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780" yWindow="3000" windowWidth="27465" windowHeight="5220" tabRatio="936" firstSheet="23" activeTab="36"/>
  </bookViews>
  <sheets>
    <sheet name="Content" sheetId="124" r:id="rId1"/>
    <sheet name="Preface" sheetId="18" r:id="rId2"/>
    <sheet name="Gazprom globaly" sheetId="16" r:id="rId3"/>
    <sheet name="Macroeconomics" sheetId="12" r:id="rId4"/>
    <sheet name="Indicators" sheetId="17" r:id="rId5"/>
    <sheet name="Total reserves" sheetId="1" r:id="rId6"/>
    <sheet name="Subsidiaries' reserves" sheetId="122" r:id="rId7"/>
    <sheet name="Reserves set out by regions" sheetId="3" r:id="rId8"/>
    <sheet name="Reserves of associated" sheetId="121" r:id="rId9"/>
    <sheet name="Change in reserves" sheetId="4" r:id="rId10"/>
    <sheet name="License areas" sheetId="125" r:id="rId11"/>
    <sheet name="Licenses" sheetId="50" r:id="rId12"/>
    <sheet name="Total production " sheetId="24" r:id="rId13"/>
    <sheet name="Hydrocarbons prodaction (Q)" sheetId="25" r:id="rId14"/>
    <sheet name="Prodaction of subsidiaries" sheetId="120" r:id="rId15"/>
    <sheet name="Production set out by regions" sheetId="14" r:id="rId16"/>
    <sheet name="Exploration and drilling" sheetId="5" r:id="rId17"/>
    <sheet name="Russian projects" sheetId="111" r:id="rId18"/>
    <sheet name="Exploration and drilling abrod" sheetId="116" r:id="rId19"/>
    <sheet name="Transportation" sheetId="8" r:id="rId20"/>
    <sheet name="Transportation projects" sheetId="112" r:id="rId21"/>
    <sheet name="UGSF" sheetId="9" r:id="rId22"/>
    <sheet name="Main projects" sheetId="118" r:id="rId23"/>
    <sheet name="Gas stirage abroad" sheetId="119" r:id="rId24"/>
    <sheet name="Refining" sheetId="75" r:id="rId25"/>
    <sheet name="Refining - subsidiaries" sheetId="79" r:id="rId26"/>
    <sheet name="Refineries, processing plants" sheetId="113" r:id="rId27"/>
    <sheet name="Electric power" sheetId="83" r:id="rId28"/>
    <sheet name="Gas sales" sheetId="87" r:id="rId29"/>
    <sheet name="Gas market in Russia" sheetId="95" r:id="rId30"/>
    <sheet name="Seles of hydrocarbons" sheetId="93" r:id="rId31"/>
    <sheet name="Other sales (electr., transp.)" sheetId="102" r:id="rId32"/>
    <sheet name="Ecology" sheetId="105" r:id="rId33"/>
    <sheet name="Personnel" sheetId="107" r:id="rId34"/>
    <sheet name="Convention table" sheetId="114" r:id="rId35"/>
    <sheet name="Conventional notations" sheetId="117" r:id="rId36"/>
    <sheet name="Glossary" sheetId="115" r:id="rId37"/>
  </sheets>
  <definedNames>
    <definedName name="_Toc166922594" localSheetId="33">Personnel!$A$1</definedName>
    <definedName name="_Toc260216930" localSheetId="34">'Convention table'!$A$1</definedName>
    <definedName name="_Toc260216931" localSheetId="36">Glossary!$A$1</definedName>
    <definedName name="_Toc261606054" localSheetId="2">'Gazprom globaly'!$A$1</definedName>
    <definedName name="_Toc261606055" localSheetId="3">Macroeconomics!$A$2</definedName>
    <definedName name="_Toc261606056" localSheetId="4">Indicators!$A$1</definedName>
    <definedName name="_Toc261618112" localSheetId="4">Indicators!$A$1</definedName>
    <definedName name="_Toc261859614" localSheetId="2">'Gazprom globaly'!$A$1</definedName>
    <definedName name="_Toc262475146" localSheetId="11">Licenses!$A$1</definedName>
    <definedName name="_Toc262475148" localSheetId="16">'Exploration and drilling'!$A$1</definedName>
    <definedName name="_Toc262475151" localSheetId="19">Transportation!$A$1</definedName>
    <definedName name="_Toc262475153" localSheetId="21">UGSF!$A$1</definedName>
    <definedName name="_Toc262475155" localSheetId="24">Refining!$A$1</definedName>
    <definedName name="_Toc262475156" localSheetId="27">'Electric power'!$A$1</definedName>
    <definedName name="_Toc262475157" localSheetId="28">'Gas sales'!$A$1</definedName>
    <definedName name="_Toc262475158" localSheetId="29">'Gas market in Russia'!$A$30</definedName>
    <definedName name="_Toc262475159" localSheetId="30">'Seles of hydrocarbons'!$A$1</definedName>
    <definedName name="_Toc262475160" localSheetId="31">'Other sales (electr., transp.)'!$A$1</definedName>
    <definedName name="_Toc262475161" localSheetId="32">Ecology!$A$1</definedName>
    <definedName name="_Toc262629692" localSheetId="12">'Total production '!#REF!</definedName>
    <definedName name="_Toc263068576" localSheetId="11">Licenses!$A$1</definedName>
    <definedName name="_Toc263068582" localSheetId="20">'Transportation projects'!$A$1</definedName>
    <definedName name="_Toc263428332" localSheetId="17">'Russian projects'!$A$1</definedName>
    <definedName name="_Toc263428334" localSheetId="20">'Transportation projects'!$A$1</definedName>
    <definedName name="_Toc325199577" localSheetId="21">UGSF!$A$1</definedName>
    <definedName name="OLE_LINK46" localSheetId="17">'Russian projects'!$A$3</definedName>
    <definedName name="OLE_LINK5" localSheetId="33">Personnel!#REF!</definedName>
    <definedName name="OLE_LINK8" localSheetId="28">'Gas sales'!#REF!</definedName>
    <definedName name="_xlnm.Print_Titles" localSheetId="9">'Change in reserves'!$2:$3</definedName>
    <definedName name="_xlnm.Print_Titles" localSheetId="11">Licenses!$3:$3</definedName>
    <definedName name="_xlnm.Print_Titles" localSheetId="26">'Refineries, processing plants'!$3:$4</definedName>
    <definedName name="_xlnm.Print_Titles" localSheetId="17">'Russian projects'!$3:$3</definedName>
    <definedName name="_xlnm.Print_Titles" localSheetId="20">'Transportation projects'!$3:$4</definedName>
    <definedName name="_xlnm.Print_Area" localSheetId="9">'Change in reserves'!$A$1:$N$86</definedName>
    <definedName name="_xlnm.Print_Area" localSheetId="34">'Convention table'!$A$1:$C$16</definedName>
    <definedName name="_xlnm.Print_Area" localSheetId="35">'Conventional notations'!$A$1:$B$6</definedName>
    <definedName name="_xlnm.Print_Area" localSheetId="32">Ecology!$A$1:$N$43</definedName>
    <definedName name="_xlnm.Print_Area" localSheetId="27">'Electric power'!$A$1:$G$47</definedName>
    <definedName name="_xlnm.Print_Area" localSheetId="16">'Exploration and drilling'!$A$1:$O$61</definedName>
    <definedName name="_xlnm.Print_Area" localSheetId="18">'Exploration and drilling abrod'!$A$1:$I$10</definedName>
    <definedName name="_xlnm.Print_Area" localSheetId="29">'Gas market in Russia'!$A$1:$M$45</definedName>
    <definedName name="_xlnm.Print_Area" localSheetId="28">'Gas sales'!$A$1:$AR$118</definedName>
    <definedName name="_xlnm.Print_Area" localSheetId="23">'Gas stirage abroad'!$A$1:$J$24</definedName>
    <definedName name="_xlnm.Print_Area" localSheetId="2">'Gazprom globaly'!$A$1:$I$16</definedName>
    <definedName name="_xlnm.Print_Area" localSheetId="36">Glossary!$A$1:$B$42</definedName>
    <definedName name="_xlnm.Print_Area" localSheetId="13">'Hydrocarbons prodaction (Q)'!$A$1:$AA$12</definedName>
    <definedName name="_xlnm.Print_Area" localSheetId="4">Indicators!$A$1:$J$36</definedName>
    <definedName name="_xlnm.Print_Area" localSheetId="11">Licenses!$A$1:$I$68</definedName>
    <definedName name="_xlnm.Print_Area" localSheetId="3">Macroeconomics!$A$1:$P$19</definedName>
    <definedName name="_xlnm.Print_Area" localSheetId="22">'Main projects'!$A$1:$H$15</definedName>
    <definedName name="_xlnm.Print_Area" localSheetId="31">'Other sales (electr., transp.)'!$A$1:$G$57</definedName>
    <definedName name="_xlnm.Print_Area" localSheetId="33">Personnel!$A$1:$AB$24</definedName>
    <definedName name="_xlnm.Print_Area" localSheetId="1">Preface!$A$1:$A$8</definedName>
    <definedName name="_xlnm.Print_Area" localSheetId="14">'Prodaction of subsidiaries'!$A$1:$R$11</definedName>
    <definedName name="_xlnm.Print_Area" localSheetId="15">'Production set out by regions'!$A$1:$BG$11</definedName>
    <definedName name="_xlnm.Print_Area" localSheetId="26">'Refineries, processing plants'!$A$2:$F$31</definedName>
    <definedName name="_xlnm.Print_Area" localSheetId="24">Refining!$A$1:$I$38</definedName>
    <definedName name="_xlnm.Print_Area" localSheetId="25">'Refining - subsidiaries'!$A$1:$AX$58</definedName>
    <definedName name="_xlnm.Print_Area" localSheetId="8">'Reserves of associated'!$A$1:$R$12</definedName>
    <definedName name="_xlnm.Print_Area" localSheetId="7">'Reserves set out by regions'!$A$1:$AA$13</definedName>
    <definedName name="_xlnm.Print_Area" localSheetId="17">'Russian projects'!$A$1:$D$43</definedName>
    <definedName name="_xlnm.Print_Area" localSheetId="30">'Seles of hydrocarbons'!$A$1:$G$65</definedName>
    <definedName name="_xlnm.Print_Area" localSheetId="12">'Total production '!$A$1:$AA$24</definedName>
    <definedName name="_xlnm.Print_Area" localSheetId="5">'Total reserves'!$A$1:$AP$32</definedName>
    <definedName name="_xlnm.Print_Area" localSheetId="19">Transportation!$A$1:$AH$43</definedName>
    <definedName name="_xlnm.Print_Area" localSheetId="20">'Transportation projects'!$A$1:$BR$14</definedName>
    <definedName name="_xlnm.Print_Area" localSheetId="21">UGSF!$A$1:$J$57</definedName>
  </definedNames>
  <calcPr calcId="145621"/>
</workbook>
</file>

<file path=xl/calcChain.xml><?xml version="1.0" encoding="utf-8"?>
<calcChain xmlns="http://schemas.openxmlformats.org/spreadsheetml/2006/main">
  <c r="I8" i="125" l="1"/>
  <c r="H8" i="125"/>
  <c r="G8" i="125"/>
  <c r="F8" i="125"/>
  <c r="E8" i="125"/>
  <c r="D8" i="125"/>
  <c r="C8" i="125"/>
  <c r="M28" i="122" l="1"/>
  <c r="L28" i="122"/>
  <c r="K28" i="122"/>
  <c r="V24" i="122"/>
  <c r="M24" i="122"/>
  <c r="V23" i="122"/>
  <c r="M23" i="122"/>
  <c r="V22" i="122"/>
  <c r="M22" i="122"/>
  <c r="V19" i="122"/>
  <c r="U19" i="122"/>
  <c r="T19" i="122"/>
  <c r="M19" i="122"/>
  <c r="L19" i="122"/>
  <c r="K19" i="122"/>
  <c r="V18" i="122"/>
  <c r="T18" i="122"/>
  <c r="M18" i="122"/>
  <c r="L18" i="122"/>
  <c r="K18" i="122"/>
  <c r="V17" i="122"/>
  <c r="U17" i="122"/>
  <c r="U18" i="122" s="1"/>
  <c r="T17" i="122"/>
  <c r="M17" i="122"/>
  <c r="L17" i="122"/>
  <c r="K17" i="122"/>
  <c r="V14" i="122"/>
  <c r="U14" i="122"/>
  <c r="T14" i="122"/>
  <c r="M14" i="122"/>
  <c r="L14" i="122"/>
  <c r="K14" i="122"/>
  <c r="V13" i="122"/>
  <c r="U13" i="122"/>
  <c r="M13" i="122"/>
  <c r="L13" i="122"/>
  <c r="K13" i="122"/>
  <c r="V12" i="122"/>
  <c r="U12" i="122"/>
  <c r="T12" i="122"/>
  <c r="T13" i="122" s="1"/>
  <c r="M12" i="122"/>
  <c r="L12" i="122"/>
  <c r="K12" i="122"/>
  <c r="V9" i="122"/>
  <c r="U9" i="122"/>
  <c r="T9" i="122"/>
  <c r="M9" i="122"/>
  <c r="L9" i="122"/>
  <c r="K9" i="122"/>
  <c r="V8" i="122"/>
  <c r="M8" i="122"/>
  <c r="M27" i="122" s="1"/>
  <c r="L8" i="122"/>
  <c r="B8" i="122"/>
  <c r="V7" i="122"/>
  <c r="U7" i="122"/>
  <c r="T7" i="122"/>
  <c r="M7" i="122"/>
  <c r="M26" i="122" s="1"/>
  <c r="L7" i="122"/>
  <c r="K7" i="122"/>
  <c r="K26" i="122" s="1"/>
  <c r="K8" i="122" l="1"/>
  <c r="K27" i="122" s="1"/>
  <c r="L26" i="122"/>
  <c r="U8" i="122"/>
  <c r="T8" i="122"/>
  <c r="L27" i="122"/>
  <c r="F72" i="4"/>
  <c r="G77" i="4"/>
  <c r="G75" i="4"/>
  <c r="G72" i="4"/>
  <c r="H78" i="4"/>
  <c r="H75" i="4"/>
  <c r="H74" i="4"/>
  <c r="H73" i="4"/>
  <c r="H72" i="4"/>
  <c r="D5" i="102" l="1"/>
  <c r="C5" i="102"/>
  <c r="G5" i="102"/>
  <c r="F5" i="102"/>
  <c r="R11" i="121"/>
  <c r="Q11" i="121"/>
  <c r="P11" i="121"/>
  <c r="O11" i="121"/>
  <c r="N11" i="121"/>
  <c r="L11" i="121"/>
  <c r="K11" i="121"/>
  <c r="J11" i="121"/>
  <c r="I11" i="121"/>
  <c r="H11" i="121"/>
  <c r="I12" i="107" l="1"/>
  <c r="H12" i="107"/>
  <c r="G12" i="107"/>
  <c r="F12" i="107"/>
  <c r="E12" i="107"/>
  <c r="G37" i="105"/>
  <c r="F37" i="105"/>
  <c r="E37" i="105"/>
  <c r="D37" i="105"/>
  <c r="C37" i="105"/>
  <c r="F24" i="105"/>
  <c r="E24" i="105"/>
  <c r="D24" i="105"/>
  <c r="C24" i="105"/>
  <c r="XFD55" i="102"/>
  <c r="XFC55" i="102"/>
  <c r="XFB55" i="102"/>
  <c r="XFA55" i="102"/>
  <c r="XEZ55" i="102"/>
  <c r="XEY55" i="102"/>
  <c r="XEX55" i="102"/>
  <c r="XEW55" i="102"/>
  <c r="XEV55" i="102"/>
  <c r="XEU55" i="102"/>
  <c r="XET55" i="102"/>
  <c r="XES55" i="102"/>
  <c r="XER55" i="102"/>
  <c r="XEQ55" i="102"/>
  <c r="XEP55" i="102"/>
  <c r="XEO55" i="102"/>
  <c r="XEN55" i="102"/>
  <c r="XEM55" i="102"/>
  <c r="XEL55" i="102"/>
  <c r="XEK55" i="102"/>
  <c r="XEJ55" i="102"/>
  <c r="XEI55" i="102"/>
  <c r="XEH55" i="102"/>
  <c r="XEG55" i="102"/>
  <c r="XEF55" i="102"/>
  <c r="XEE55" i="102"/>
  <c r="XED55" i="102"/>
  <c r="XEC55" i="102"/>
  <c r="XEB55" i="102"/>
  <c r="XEA55" i="102"/>
  <c r="XDZ55" i="102"/>
  <c r="XDY55" i="102"/>
  <c r="XDX55" i="102"/>
  <c r="XDW55" i="102"/>
  <c r="XDV55" i="102"/>
  <c r="XDU55" i="102"/>
  <c r="XDT55" i="102"/>
  <c r="XDS55" i="102"/>
  <c r="XDR55" i="102"/>
  <c r="XDQ55" i="102"/>
  <c r="XDP55" i="102"/>
  <c r="XDO55" i="102"/>
  <c r="XDN55" i="102"/>
  <c r="XDM55" i="102"/>
  <c r="XDL55" i="102"/>
  <c r="XDK55" i="102"/>
  <c r="XDJ55" i="102"/>
  <c r="XDI55" i="102"/>
  <c r="XDH55" i="102"/>
  <c r="XDG55" i="102"/>
  <c r="XDF55" i="102"/>
  <c r="XDE55" i="102"/>
  <c r="XDD55" i="102"/>
  <c r="XDC55" i="102"/>
  <c r="XDB55" i="102"/>
  <c r="XDA55" i="102"/>
  <c r="XCZ55" i="102"/>
  <c r="XCY55" i="102"/>
  <c r="XCX55" i="102"/>
  <c r="XCW55" i="102"/>
  <c r="XCV55" i="102"/>
  <c r="XCU55" i="102"/>
  <c r="XCT55" i="102"/>
  <c r="XCS55" i="102"/>
  <c r="XCR55" i="102"/>
  <c r="XCQ55" i="102"/>
  <c r="XCP55" i="102"/>
  <c r="XCO55" i="102"/>
  <c r="XCN55" i="102"/>
  <c r="XCM55" i="102"/>
  <c r="XCL55" i="102"/>
  <c r="XCK55" i="102"/>
  <c r="XCJ55" i="102"/>
  <c r="XCI55" i="102"/>
  <c r="XCH55" i="102"/>
  <c r="XCG55" i="102"/>
  <c r="XCF55" i="102"/>
  <c r="XCE55" i="102"/>
  <c r="XCD55" i="102"/>
  <c r="XCC55" i="102"/>
  <c r="XCB55" i="102"/>
  <c r="XCA55" i="102"/>
  <c r="XBZ55" i="102"/>
  <c r="XBY55" i="102"/>
  <c r="XBX55" i="102"/>
  <c r="XBW55" i="102"/>
  <c r="XBV55" i="102"/>
  <c r="XBU55" i="102"/>
  <c r="XBT55" i="102"/>
  <c r="XBS55" i="102"/>
  <c r="XBR55" i="102"/>
  <c r="XBQ55" i="102"/>
  <c r="XBP55" i="102"/>
  <c r="XBO55" i="102"/>
  <c r="XBN55" i="102"/>
  <c r="XBM55" i="102"/>
  <c r="XBL55" i="102"/>
  <c r="XBK55" i="102"/>
  <c r="XBJ55" i="102"/>
  <c r="XBI55" i="102"/>
  <c r="XBH55" i="102"/>
  <c r="XBG55" i="102"/>
  <c r="XBF55" i="102"/>
  <c r="XBE55" i="102"/>
  <c r="XBD55" i="102"/>
  <c r="XBC55" i="102"/>
  <c r="XBB55" i="102"/>
  <c r="XBA55" i="102"/>
  <c r="XAZ55" i="102"/>
  <c r="XAY55" i="102"/>
  <c r="XAX55" i="102"/>
  <c r="XAW55" i="102"/>
  <c r="XAV55" i="102"/>
  <c r="XAU55" i="102"/>
  <c r="XAT55" i="102"/>
  <c r="XAS55" i="102"/>
  <c r="XAR55" i="102"/>
  <c r="XAQ55" i="102"/>
  <c r="XAP55" i="102"/>
  <c r="XAO55" i="102"/>
  <c r="XAN55" i="102"/>
  <c r="XAM55" i="102"/>
  <c r="XAL55" i="102"/>
  <c r="XAK55" i="102"/>
  <c r="XAJ55" i="102"/>
  <c r="XAI55" i="102"/>
  <c r="XAH55" i="102"/>
  <c r="XAG55" i="102"/>
  <c r="XAF55" i="102"/>
  <c r="XAE55" i="102"/>
  <c r="XAD55" i="102"/>
  <c r="XAC55" i="102"/>
  <c r="XAB55" i="102"/>
  <c r="XAA55" i="102"/>
  <c r="WZZ55" i="102"/>
  <c r="WZY55" i="102"/>
  <c r="WZX55" i="102"/>
  <c r="WZW55" i="102"/>
  <c r="WZV55" i="102"/>
  <c r="WZU55" i="102"/>
  <c r="WZT55" i="102"/>
  <c r="WZS55" i="102"/>
  <c r="WZR55" i="102"/>
  <c r="WZQ55" i="102"/>
  <c r="WZP55" i="102"/>
  <c r="WZO55" i="102"/>
  <c r="WZN55" i="102"/>
  <c r="WZM55" i="102"/>
  <c r="WZL55" i="102"/>
  <c r="WZK55" i="102"/>
  <c r="WZJ55" i="102"/>
  <c r="WZI55" i="102"/>
  <c r="WZH55" i="102"/>
  <c r="WZG55" i="102"/>
  <c r="WZF55" i="102"/>
  <c r="WZE55" i="102"/>
  <c r="WZD55" i="102"/>
  <c r="WZC55" i="102"/>
  <c r="WZB55" i="102"/>
  <c r="WZA55" i="102"/>
  <c r="WYZ55" i="102"/>
  <c r="WYY55" i="102"/>
  <c r="WYX55" i="102"/>
  <c r="WYW55" i="102"/>
  <c r="WYV55" i="102"/>
  <c r="WYU55" i="102"/>
  <c r="WYT55" i="102"/>
  <c r="WYS55" i="102"/>
  <c r="WYR55" i="102"/>
  <c r="WYQ55" i="102"/>
  <c r="WYP55" i="102"/>
  <c r="WYO55" i="102"/>
  <c r="WYN55" i="102"/>
  <c r="WYM55" i="102"/>
  <c r="WYL55" i="102"/>
  <c r="WYK55" i="102"/>
  <c r="WYJ55" i="102"/>
  <c r="WYI55" i="102"/>
  <c r="WYH55" i="102"/>
  <c r="WYG55" i="102"/>
  <c r="WYF55" i="102"/>
  <c r="WYE55" i="102"/>
  <c r="WYD55" i="102"/>
  <c r="WYC55" i="102"/>
  <c r="WYB55" i="102"/>
  <c r="WYA55" i="102"/>
  <c r="WXZ55" i="102"/>
  <c r="WXY55" i="102"/>
  <c r="WXX55" i="102"/>
  <c r="WXW55" i="102"/>
  <c r="WXV55" i="102"/>
  <c r="WXU55" i="102"/>
  <c r="WXT55" i="102"/>
  <c r="WXS55" i="102"/>
  <c r="WXR55" i="102"/>
  <c r="WXQ55" i="102"/>
  <c r="WXP55" i="102"/>
  <c r="WXO55" i="102"/>
  <c r="WXN55" i="102"/>
  <c r="WXM55" i="102"/>
  <c r="WXL55" i="102"/>
  <c r="WXK55" i="102"/>
  <c r="WXJ55" i="102"/>
  <c r="WXI55" i="102"/>
  <c r="WXH55" i="102"/>
  <c r="WXG55" i="102"/>
  <c r="WXF55" i="102"/>
  <c r="WXE55" i="102"/>
  <c r="WXD55" i="102"/>
  <c r="WXC55" i="102"/>
  <c r="WXB55" i="102"/>
  <c r="WXA55" i="102"/>
  <c r="WWZ55" i="102"/>
  <c r="WWY55" i="102"/>
  <c r="WWX55" i="102"/>
  <c r="WWW55" i="102"/>
  <c r="WWV55" i="102"/>
  <c r="WWU55" i="102"/>
  <c r="WWT55" i="102"/>
  <c r="WWS55" i="102"/>
  <c r="WWR55" i="102"/>
  <c r="WWQ55" i="102"/>
  <c r="WWP55" i="102"/>
  <c r="WWO55" i="102"/>
  <c r="WWN55" i="102"/>
  <c r="WWM55" i="102"/>
  <c r="WWL55" i="102"/>
  <c r="WWK55" i="102"/>
  <c r="WWJ55" i="102"/>
  <c r="WWI55" i="102"/>
  <c r="WWH55" i="102"/>
  <c r="WWG55" i="102"/>
  <c r="WWF55" i="102"/>
  <c r="WWE55" i="102"/>
  <c r="WWD55" i="102"/>
  <c r="WWC55" i="102"/>
  <c r="WWB55" i="102"/>
  <c r="WWA55" i="102"/>
  <c r="WVZ55" i="102"/>
  <c r="WVY55" i="102"/>
  <c r="WVX55" i="102"/>
  <c r="WVW55" i="102"/>
  <c r="WVV55" i="102"/>
  <c r="WVU55" i="102"/>
  <c r="WVT55" i="102"/>
  <c r="WVS55" i="102"/>
  <c r="WVR55" i="102"/>
  <c r="WVQ55" i="102"/>
  <c r="WVP55" i="102"/>
  <c r="WVO55" i="102"/>
  <c r="WVN55" i="102"/>
  <c r="WVM55" i="102"/>
  <c r="WVL55" i="102"/>
  <c r="WVK55" i="102"/>
  <c r="WVJ55" i="102"/>
  <c r="WVI55" i="102"/>
  <c r="WVH55" i="102"/>
  <c r="WVG55" i="102"/>
  <c r="WVF55" i="102"/>
  <c r="WVE55" i="102"/>
  <c r="WVD55" i="102"/>
  <c r="WVC55" i="102"/>
  <c r="WVB55" i="102"/>
  <c r="WVA55" i="102"/>
  <c r="WUZ55" i="102"/>
  <c r="WUY55" i="102"/>
  <c r="WUX55" i="102"/>
  <c r="WUW55" i="102"/>
  <c r="WUV55" i="102"/>
  <c r="WUU55" i="102"/>
  <c r="WUT55" i="102"/>
  <c r="WUS55" i="102"/>
  <c r="WUR55" i="102"/>
  <c r="WUQ55" i="102"/>
  <c r="WUP55" i="102"/>
  <c r="WUO55" i="102"/>
  <c r="WUN55" i="102"/>
  <c r="WUM55" i="102"/>
  <c r="WUL55" i="102"/>
  <c r="WUK55" i="102"/>
  <c r="WUJ55" i="102"/>
  <c r="WUI55" i="102"/>
  <c r="WUH55" i="102"/>
  <c r="WUG55" i="102"/>
  <c r="WUF55" i="102"/>
  <c r="WUE55" i="102"/>
  <c r="WUD55" i="102"/>
  <c r="WUC55" i="102"/>
  <c r="WUB55" i="102"/>
  <c r="WUA55" i="102"/>
  <c r="WTZ55" i="102"/>
  <c r="WTY55" i="102"/>
  <c r="WTX55" i="102"/>
  <c r="WTW55" i="102"/>
  <c r="WTV55" i="102"/>
  <c r="WTU55" i="102"/>
  <c r="WTT55" i="102"/>
  <c r="WTS55" i="102"/>
  <c r="WTR55" i="102"/>
  <c r="WTQ55" i="102"/>
  <c r="WTP55" i="102"/>
  <c r="WTO55" i="102"/>
  <c r="WTN55" i="102"/>
  <c r="WTM55" i="102"/>
  <c r="WTL55" i="102"/>
  <c r="WTK55" i="102"/>
  <c r="WTJ55" i="102"/>
  <c r="WTI55" i="102"/>
  <c r="WTH55" i="102"/>
  <c r="WTG55" i="102"/>
  <c r="WTF55" i="102"/>
  <c r="WTE55" i="102"/>
  <c r="WTD55" i="102"/>
  <c r="WTC55" i="102"/>
  <c r="WTB55" i="102"/>
  <c r="WTA55" i="102"/>
  <c r="WSZ55" i="102"/>
  <c r="WSY55" i="102"/>
  <c r="WSX55" i="102"/>
  <c r="WSW55" i="102"/>
  <c r="WSV55" i="102"/>
  <c r="WSU55" i="102"/>
  <c r="WST55" i="102"/>
  <c r="WSS55" i="102"/>
  <c r="WSR55" i="102"/>
  <c r="WSQ55" i="102"/>
  <c r="WSP55" i="102"/>
  <c r="WSO55" i="102"/>
  <c r="WSN55" i="102"/>
  <c r="WSM55" i="102"/>
  <c r="WSL55" i="102"/>
  <c r="WSK55" i="102"/>
  <c r="WSJ55" i="102"/>
  <c r="WSI55" i="102"/>
  <c r="WSH55" i="102"/>
  <c r="WSG55" i="102"/>
  <c r="WSF55" i="102"/>
  <c r="WSE55" i="102"/>
  <c r="WSD55" i="102"/>
  <c r="WSC55" i="102"/>
  <c r="WSB55" i="102"/>
  <c r="WSA55" i="102"/>
  <c r="WRZ55" i="102"/>
  <c r="WRY55" i="102"/>
  <c r="WRX55" i="102"/>
  <c r="WRW55" i="102"/>
  <c r="WRV55" i="102"/>
  <c r="WRU55" i="102"/>
  <c r="WRT55" i="102"/>
  <c r="WRS55" i="102"/>
  <c r="WRR55" i="102"/>
  <c r="WRQ55" i="102"/>
  <c r="WRP55" i="102"/>
  <c r="WRO55" i="102"/>
  <c r="WRN55" i="102"/>
  <c r="WRM55" i="102"/>
  <c r="WRL55" i="102"/>
  <c r="WRK55" i="102"/>
  <c r="WRJ55" i="102"/>
  <c r="WRI55" i="102"/>
  <c r="WRH55" i="102"/>
  <c r="WRG55" i="102"/>
  <c r="WRF55" i="102"/>
  <c r="WRE55" i="102"/>
  <c r="WRD55" i="102"/>
  <c r="WRC55" i="102"/>
  <c r="WRB55" i="102"/>
  <c r="WRA55" i="102"/>
  <c r="WQZ55" i="102"/>
  <c r="WQY55" i="102"/>
  <c r="WQX55" i="102"/>
  <c r="WQW55" i="102"/>
  <c r="WQV55" i="102"/>
  <c r="WQU55" i="102"/>
  <c r="WQT55" i="102"/>
  <c r="WQS55" i="102"/>
  <c r="WQR55" i="102"/>
  <c r="WQQ55" i="102"/>
  <c r="WQP55" i="102"/>
  <c r="WQO55" i="102"/>
  <c r="WQN55" i="102"/>
  <c r="WQM55" i="102"/>
  <c r="WQL55" i="102"/>
  <c r="WQK55" i="102"/>
  <c r="WQJ55" i="102"/>
  <c r="WQI55" i="102"/>
  <c r="WQH55" i="102"/>
  <c r="WQG55" i="102"/>
  <c r="WQF55" i="102"/>
  <c r="WQE55" i="102"/>
  <c r="WQD55" i="102"/>
  <c r="WQC55" i="102"/>
  <c r="WQB55" i="102"/>
  <c r="WQA55" i="102"/>
  <c r="WPZ55" i="102"/>
  <c r="WPY55" i="102"/>
  <c r="WPX55" i="102"/>
  <c r="WPW55" i="102"/>
  <c r="WPV55" i="102"/>
  <c r="WPU55" i="102"/>
  <c r="WPT55" i="102"/>
  <c r="WPS55" i="102"/>
  <c r="WPR55" i="102"/>
  <c r="WPQ55" i="102"/>
  <c r="WPP55" i="102"/>
  <c r="WPO55" i="102"/>
  <c r="WPN55" i="102"/>
  <c r="WPM55" i="102"/>
  <c r="WPL55" i="102"/>
  <c r="WPK55" i="102"/>
  <c r="WPJ55" i="102"/>
  <c r="WPI55" i="102"/>
  <c r="WPH55" i="102"/>
  <c r="WPG55" i="102"/>
  <c r="WPF55" i="102"/>
  <c r="WPE55" i="102"/>
  <c r="WPD55" i="102"/>
  <c r="WPC55" i="102"/>
  <c r="WPB55" i="102"/>
  <c r="WPA55" i="102"/>
  <c r="WOZ55" i="102"/>
  <c r="WOY55" i="102"/>
  <c r="WOX55" i="102"/>
  <c r="WOW55" i="102"/>
  <c r="WOV55" i="102"/>
  <c r="WOU55" i="102"/>
  <c r="WOT55" i="102"/>
  <c r="WOS55" i="102"/>
  <c r="WOR55" i="102"/>
  <c r="WOQ55" i="102"/>
  <c r="WOP55" i="102"/>
  <c r="WOO55" i="102"/>
  <c r="WON55" i="102"/>
  <c r="WOM55" i="102"/>
  <c r="WOL55" i="102"/>
  <c r="WOK55" i="102"/>
  <c r="WOJ55" i="102"/>
  <c r="WOI55" i="102"/>
  <c r="WOH55" i="102"/>
  <c r="WOG55" i="102"/>
  <c r="WOF55" i="102"/>
  <c r="WOE55" i="102"/>
  <c r="WOD55" i="102"/>
  <c r="WOC55" i="102"/>
  <c r="WOB55" i="102"/>
  <c r="WOA55" i="102"/>
  <c r="WNZ55" i="102"/>
  <c r="WNY55" i="102"/>
  <c r="WNX55" i="102"/>
  <c r="WNW55" i="102"/>
  <c r="WNV55" i="102"/>
  <c r="WNU55" i="102"/>
  <c r="WNT55" i="102"/>
  <c r="WNS55" i="102"/>
  <c r="WNR55" i="102"/>
  <c r="WNQ55" i="102"/>
  <c r="WNP55" i="102"/>
  <c r="WNO55" i="102"/>
  <c r="WNN55" i="102"/>
  <c r="WNM55" i="102"/>
  <c r="WNL55" i="102"/>
  <c r="WNK55" i="102"/>
  <c r="WNJ55" i="102"/>
  <c r="WNI55" i="102"/>
  <c r="WNH55" i="102"/>
  <c r="WNG55" i="102"/>
  <c r="WNF55" i="102"/>
  <c r="WNE55" i="102"/>
  <c r="WND55" i="102"/>
  <c r="WNC55" i="102"/>
  <c r="WNB55" i="102"/>
  <c r="WNA55" i="102"/>
  <c r="WMZ55" i="102"/>
  <c r="WMY55" i="102"/>
  <c r="WMX55" i="102"/>
  <c r="WMW55" i="102"/>
  <c r="WMV55" i="102"/>
  <c r="WMU55" i="102"/>
  <c r="WMT55" i="102"/>
  <c r="WMS55" i="102"/>
  <c r="WMR55" i="102"/>
  <c r="WMQ55" i="102"/>
  <c r="WMP55" i="102"/>
  <c r="WMO55" i="102"/>
  <c r="WMN55" i="102"/>
  <c r="WMM55" i="102"/>
  <c r="WML55" i="102"/>
  <c r="WMK55" i="102"/>
  <c r="WMJ55" i="102"/>
  <c r="WMI55" i="102"/>
  <c r="WMH55" i="102"/>
  <c r="WMG55" i="102"/>
  <c r="WMF55" i="102"/>
  <c r="WME55" i="102"/>
  <c r="WMD55" i="102"/>
  <c r="WMC55" i="102"/>
  <c r="WMB55" i="102"/>
  <c r="WMA55" i="102"/>
  <c r="WLZ55" i="102"/>
  <c r="WLY55" i="102"/>
  <c r="WLX55" i="102"/>
  <c r="WLW55" i="102"/>
  <c r="WLV55" i="102"/>
  <c r="WLU55" i="102"/>
  <c r="WLT55" i="102"/>
  <c r="WLS55" i="102"/>
  <c r="WLR55" i="102"/>
  <c r="WLQ55" i="102"/>
  <c r="WLP55" i="102"/>
  <c r="WLO55" i="102"/>
  <c r="WLN55" i="102"/>
  <c r="WLM55" i="102"/>
  <c r="WLL55" i="102"/>
  <c r="WLK55" i="102"/>
  <c r="WLJ55" i="102"/>
  <c r="WLI55" i="102"/>
  <c r="WLH55" i="102"/>
  <c r="WLG55" i="102"/>
  <c r="WLF55" i="102"/>
  <c r="WLE55" i="102"/>
  <c r="WLD55" i="102"/>
  <c r="WLC55" i="102"/>
  <c r="WLB55" i="102"/>
  <c r="WLA55" i="102"/>
  <c r="WKZ55" i="102"/>
  <c r="WKY55" i="102"/>
  <c r="WKX55" i="102"/>
  <c r="WKW55" i="102"/>
  <c r="WKV55" i="102"/>
  <c r="WKU55" i="102"/>
  <c r="WKT55" i="102"/>
  <c r="WKS55" i="102"/>
  <c r="WKR55" i="102"/>
  <c r="WKQ55" i="102"/>
  <c r="WKP55" i="102"/>
  <c r="WKO55" i="102"/>
  <c r="WKN55" i="102"/>
  <c r="WKM55" i="102"/>
  <c r="WKL55" i="102"/>
  <c r="WKK55" i="102"/>
  <c r="WKJ55" i="102"/>
  <c r="WKI55" i="102"/>
  <c r="WKH55" i="102"/>
  <c r="WKG55" i="102"/>
  <c r="WKF55" i="102"/>
  <c r="WKE55" i="102"/>
  <c r="WKD55" i="102"/>
  <c r="WKC55" i="102"/>
  <c r="WKB55" i="102"/>
  <c r="WKA55" i="102"/>
  <c r="WJZ55" i="102"/>
  <c r="WJY55" i="102"/>
  <c r="WJX55" i="102"/>
  <c r="WJW55" i="102"/>
  <c r="WJV55" i="102"/>
  <c r="WJU55" i="102"/>
  <c r="WJT55" i="102"/>
  <c r="WJS55" i="102"/>
  <c r="WJR55" i="102"/>
  <c r="WJQ55" i="102"/>
  <c r="WJP55" i="102"/>
  <c r="WJO55" i="102"/>
  <c r="WJN55" i="102"/>
  <c r="WJM55" i="102"/>
  <c r="WJL55" i="102"/>
  <c r="WJK55" i="102"/>
  <c r="WJJ55" i="102"/>
  <c r="WJI55" i="102"/>
  <c r="WJH55" i="102"/>
  <c r="WJG55" i="102"/>
  <c r="WJF55" i="102"/>
  <c r="WJE55" i="102"/>
  <c r="WJD55" i="102"/>
  <c r="WJC55" i="102"/>
  <c r="WJB55" i="102"/>
  <c r="WJA55" i="102"/>
  <c r="WIZ55" i="102"/>
  <c r="WIY55" i="102"/>
  <c r="WIX55" i="102"/>
  <c r="WIW55" i="102"/>
  <c r="WIV55" i="102"/>
  <c r="WIU55" i="102"/>
  <c r="WIT55" i="102"/>
  <c r="WIS55" i="102"/>
  <c r="WIR55" i="102"/>
  <c r="WIQ55" i="102"/>
  <c r="WIP55" i="102"/>
  <c r="WIO55" i="102"/>
  <c r="WIN55" i="102"/>
  <c r="WIM55" i="102"/>
  <c r="WIL55" i="102"/>
  <c r="WIK55" i="102"/>
  <c r="WIJ55" i="102"/>
  <c r="WII55" i="102"/>
  <c r="WIH55" i="102"/>
  <c r="WIG55" i="102"/>
  <c r="WIF55" i="102"/>
  <c r="WIE55" i="102"/>
  <c r="WID55" i="102"/>
  <c r="WIC55" i="102"/>
  <c r="WIB55" i="102"/>
  <c r="WIA55" i="102"/>
  <c r="WHZ55" i="102"/>
  <c r="WHY55" i="102"/>
  <c r="WHX55" i="102"/>
  <c r="WHW55" i="102"/>
  <c r="WHV55" i="102"/>
  <c r="WHU55" i="102"/>
  <c r="WHT55" i="102"/>
  <c r="WHS55" i="102"/>
  <c r="WHR55" i="102"/>
  <c r="WHQ55" i="102"/>
  <c r="WHP55" i="102"/>
  <c r="WHO55" i="102"/>
  <c r="WHN55" i="102"/>
  <c r="WHM55" i="102"/>
  <c r="WHL55" i="102"/>
  <c r="WHK55" i="102"/>
  <c r="WHJ55" i="102"/>
  <c r="WHI55" i="102"/>
  <c r="WHH55" i="102"/>
  <c r="WHG55" i="102"/>
  <c r="WHF55" i="102"/>
  <c r="WHE55" i="102"/>
  <c r="WHD55" i="102"/>
  <c r="WHC55" i="102"/>
  <c r="WHB55" i="102"/>
  <c r="WHA55" i="102"/>
  <c r="WGZ55" i="102"/>
  <c r="WGY55" i="102"/>
  <c r="WGX55" i="102"/>
  <c r="WGW55" i="102"/>
  <c r="WGV55" i="102"/>
  <c r="WGU55" i="102"/>
  <c r="WGT55" i="102"/>
  <c r="WGS55" i="102"/>
  <c r="WGR55" i="102"/>
  <c r="WGQ55" i="102"/>
  <c r="WGP55" i="102"/>
  <c r="WGO55" i="102"/>
  <c r="WGN55" i="102"/>
  <c r="WGM55" i="102"/>
  <c r="WGL55" i="102"/>
  <c r="WGK55" i="102"/>
  <c r="WGJ55" i="102"/>
  <c r="WGI55" i="102"/>
  <c r="WGH55" i="102"/>
  <c r="WGG55" i="102"/>
  <c r="WGF55" i="102"/>
  <c r="WGE55" i="102"/>
  <c r="WGD55" i="102"/>
  <c r="WGC55" i="102"/>
  <c r="WGB55" i="102"/>
  <c r="WGA55" i="102"/>
  <c r="WFZ55" i="102"/>
  <c r="WFY55" i="102"/>
  <c r="WFX55" i="102"/>
  <c r="WFW55" i="102"/>
  <c r="WFV55" i="102"/>
  <c r="WFU55" i="102"/>
  <c r="WFT55" i="102"/>
  <c r="WFS55" i="102"/>
  <c r="WFR55" i="102"/>
  <c r="WFQ55" i="102"/>
  <c r="WFP55" i="102"/>
  <c r="WFO55" i="102"/>
  <c r="WFN55" i="102"/>
  <c r="WFM55" i="102"/>
  <c r="WFL55" i="102"/>
  <c r="WFK55" i="102"/>
  <c r="WFJ55" i="102"/>
  <c r="WFI55" i="102"/>
  <c r="WFH55" i="102"/>
  <c r="WFG55" i="102"/>
  <c r="WFF55" i="102"/>
  <c r="WFE55" i="102"/>
  <c r="WFD55" i="102"/>
  <c r="WFC55" i="102"/>
  <c r="WFB55" i="102"/>
  <c r="WFA55" i="102"/>
  <c r="WEZ55" i="102"/>
  <c r="WEY55" i="102"/>
  <c r="WEX55" i="102"/>
  <c r="WEW55" i="102"/>
  <c r="WEV55" i="102"/>
  <c r="WEU55" i="102"/>
  <c r="WET55" i="102"/>
  <c r="WES55" i="102"/>
  <c r="WER55" i="102"/>
  <c r="WEQ55" i="102"/>
  <c r="WEP55" i="102"/>
  <c r="WEO55" i="102"/>
  <c r="WEN55" i="102"/>
  <c r="WEM55" i="102"/>
  <c r="WEL55" i="102"/>
  <c r="WEK55" i="102"/>
  <c r="WEJ55" i="102"/>
  <c r="WEI55" i="102"/>
  <c r="WEH55" i="102"/>
  <c r="WEG55" i="102"/>
  <c r="WEF55" i="102"/>
  <c r="WEE55" i="102"/>
  <c r="WED55" i="102"/>
  <c r="WEC55" i="102"/>
  <c r="WEB55" i="102"/>
  <c r="WEA55" i="102"/>
  <c r="WDZ55" i="102"/>
  <c r="WDY55" i="102"/>
  <c r="WDX55" i="102"/>
  <c r="WDW55" i="102"/>
  <c r="WDV55" i="102"/>
  <c r="WDU55" i="102"/>
  <c r="WDT55" i="102"/>
  <c r="WDS55" i="102"/>
  <c r="WDR55" i="102"/>
  <c r="WDQ55" i="102"/>
  <c r="WDP55" i="102"/>
  <c r="WDO55" i="102"/>
  <c r="WDN55" i="102"/>
  <c r="WDM55" i="102"/>
  <c r="WDL55" i="102"/>
  <c r="WDK55" i="102"/>
  <c r="WDJ55" i="102"/>
  <c r="WDI55" i="102"/>
  <c r="WDH55" i="102"/>
  <c r="WDG55" i="102"/>
  <c r="WDF55" i="102"/>
  <c r="WDE55" i="102"/>
  <c r="WDD55" i="102"/>
  <c r="WDC55" i="102"/>
  <c r="WDB55" i="102"/>
  <c r="WDA55" i="102"/>
  <c r="WCZ55" i="102"/>
  <c r="WCY55" i="102"/>
  <c r="WCX55" i="102"/>
  <c r="WCW55" i="102"/>
  <c r="WCV55" i="102"/>
  <c r="WCU55" i="102"/>
  <c r="WCT55" i="102"/>
  <c r="WCS55" i="102"/>
  <c r="WCR55" i="102"/>
  <c r="WCQ55" i="102"/>
  <c r="WCP55" i="102"/>
  <c r="WCO55" i="102"/>
  <c r="WCN55" i="102"/>
  <c r="WCM55" i="102"/>
  <c r="WCL55" i="102"/>
  <c r="WCK55" i="102"/>
  <c r="WCJ55" i="102"/>
  <c r="WCI55" i="102"/>
  <c r="WCH55" i="102"/>
  <c r="WCG55" i="102"/>
  <c r="WCF55" i="102"/>
  <c r="WCE55" i="102"/>
  <c r="WCD55" i="102"/>
  <c r="WCC55" i="102"/>
  <c r="WCB55" i="102"/>
  <c r="WCA55" i="102"/>
  <c r="WBZ55" i="102"/>
  <c r="WBY55" i="102"/>
  <c r="WBX55" i="102"/>
  <c r="WBW55" i="102"/>
  <c r="WBV55" i="102"/>
  <c r="WBU55" i="102"/>
  <c r="WBT55" i="102"/>
  <c r="WBS55" i="102"/>
  <c r="WBR55" i="102"/>
  <c r="WBQ55" i="102"/>
  <c r="WBP55" i="102"/>
  <c r="WBO55" i="102"/>
  <c r="WBN55" i="102"/>
  <c r="WBM55" i="102"/>
  <c r="WBL55" i="102"/>
  <c r="WBK55" i="102"/>
  <c r="WBJ55" i="102"/>
  <c r="WBI55" i="102"/>
  <c r="WBH55" i="102"/>
  <c r="WBG55" i="102"/>
  <c r="WBF55" i="102"/>
  <c r="WBE55" i="102"/>
  <c r="WBD55" i="102"/>
  <c r="WBC55" i="102"/>
  <c r="WBB55" i="102"/>
  <c r="WBA55" i="102"/>
  <c r="WAZ55" i="102"/>
  <c r="WAY55" i="102"/>
  <c r="WAX55" i="102"/>
  <c r="WAW55" i="102"/>
  <c r="WAV55" i="102"/>
  <c r="WAU55" i="102"/>
  <c r="WAT55" i="102"/>
  <c r="WAS55" i="102"/>
  <c r="WAR55" i="102"/>
  <c r="WAQ55" i="102"/>
  <c r="WAP55" i="102"/>
  <c r="WAO55" i="102"/>
  <c r="WAN55" i="102"/>
  <c r="WAM55" i="102"/>
  <c r="WAL55" i="102"/>
  <c r="WAK55" i="102"/>
  <c r="WAJ55" i="102"/>
  <c r="WAI55" i="102"/>
  <c r="WAH55" i="102"/>
  <c r="WAG55" i="102"/>
  <c r="WAF55" i="102"/>
  <c r="WAE55" i="102"/>
  <c r="WAD55" i="102"/>
  <c r="WAC55" i="102"/>
  <c r="WAB55" i="102"/>
  <c r="WAA55" i="102"/>
  <c r="VZZ55" i="102"/>
  <c r="VZY55" i="102"/>
  <c r="VZX55" i="102"/>
  <c r="VZW55" i="102"/>
  <c r="VZV55" i="102"/>
  <c r="VZU55" i="102"/>
  <c r="VZT55" i="102"/>
  <c r="VZS55" i="102"/>
  <c r="VZR55" i="102"/>
  <c r="VZQ55" i="102"/>
  <c r="VZP55" i="102"/>
  <c r="VZO55" i="102"/>
  <c r="VZN55" i="102"/>
  <c r="VZM55" i="102"/>
  <c r="VZL55" i="102"/>
  <c r="VZK55" i="102"/>
  <c r="VZJ55" i="102"/>
  <c r="VZI55" i="102"/>
  <c r="VZH55" i="102"/>
  <c r="VZG55" i="102"/>
  <c r="VZF55" i="102"/>
  <c r="VZE55" i="102"/>
  <c r="VZD55" i="102"/>
  <c r="VZC55" i="102"/>
  <c r="VZB55" i="102"/>
  <c r="VZA55" i="102"/>
  <c r="VYZ55" i="102"/>
  <c r="VYY55" i="102"/>
  <c r="VYX55" i="102"/>
  <c r="VYW55" i="102"/>
  <c r="VYV55" i="102"/>
  <c r="VYU55" i="102"/>
  <c r="VYT55" i="102"/>
  <c r="VYS55" i="102"/>
  <c r="VYR55" i="102"/>
  <c r="VYQ55" i="102"/>
  <c r="VYP55" i="102"/>
  <c r="VYO55" i="102"/>
  <c r="VYN55" i="102"/>
  <c r="VYM55" i="102"/>
  <c r="VYL55" i="102"/>
  <c r="VYK55" i="102"/>
  <c r="VYJ55" i="102"/>
  <c r="VYI55" i="102"/>
  <c r="VYH55" i="102"/>
  <c r="VYG55" i="102"/>
  <c r="VYF55" i="102"/>
  <c r="VYE55" i="102"/>
  <c r="VYD55" i="102"/>
  <c r="VYC55" i="102"/>
  <c r="VYB55" i="102"/>
  <c r="VYA55" i="102"/>
  <c r="VXZ55" i="102"/>
  <c r="VXY55" i="102"/>
  <c r="VXX55" i="102"/>
  <c r="VXW55" i="102"/>
  <c r="VXV55" i="102"/>
  <c r="VXU55" i="102"/>
  <c r="VXT55" i="102"/>
  <c r="VXS55" i="102"/>
  <c r="VXR55" i="102"/>
  <c r="VXQ55" i="102"/>
  <c r="VXP55" i="102"/>
  <c r="VXO55" i="102"/>
  <c r="VXN55" i="102"/>
  <c r="VXM55" i="102"/>
  <c r="VXL55" i="102"/>
  <c r="VXK55" i="102"/>
  <c r="VXJ55" i="102"/>
  <c r="VXI55" i="102"/>
  <c r="VXH55" i="102"/>
  <c r="VXG55" i="102"/>
  <c r="VXF55" i="102"/>
  <c r="VXE55" i="102"/>
  <c r="VXD55" i="102"/>
  <c r="VXC55" i="102"/>
  <c r="VXB55" i="102"/>
  <c r="VXA55" i="102"/>
  <c r="VWZ55" i="102"/>
  <c r="VWY55" i="102"/>
  <c r="VWX55" i="102"/>
  <c r="VWW55" i="102"/>
  <c r="VWV55" i="102"/>
  <c r="VWU55" i="102"/>
  <c r="VWT55" i="102"/>
  <c r="VWS55" i="102"/>
  <c r="VWR55" i="102"/>
  <c r="VWQ55" i="102"/>
  <c r="VWP55" i="102"/>
  <c r="VWO55" i="102"/>
  <c r="VWN55" i="102"/>
  <c r="VWM55" i="102"/>
  <c r="VWL55" i="102"/>
  <c r="VWK55" i="102"/>
  <c r="VWJ55" i="102"/>
  <c r="VWI55" i="102"/>
  <c r="VWH55" i="102"/>
  <c r="VWG55" i="102"/>
  <c r="VWF55" i="102"/>
  <c r="VWE55" i="102"/>
  <c r="VWD55" i="102"/>
  <c r="VWC55" i="102"/>
  <c r="VWB55" i="102"/>
  <c r="VWA55" i="102"/>
  <c r="VVZ55" i="102"/>
  <c r="VVY55" i="102"/>
  <c r="VVX55" i="102"/>
  <c r="VVW55" i="102"/>
  <c r="VVV55" i="102"/>
  <c r="VVU55" i="102"/>
  <c r="VVT55" i="102"/>
  <c r="VVS55" i="102"/>
  <c r="VVR55" i="102"/>
  <c r="VVQ55" i="102"/>
  <c r="VVP55" i="102"/>
  <c r="VVO55" i="102"/>
  <c r="VVN55" i="102"/>
  <c r="VVM55" i="102"/>
  <c r="VVL55" i="102"/>
  <c r="VVK55" i="102"/>
  <c r="VVJ55" i="102"/>
  <c r="VVI55" i="102"/>
  <c r="VVH55" i="102"/>
  <c r="VVG55" i="102"/>
  <c r="VVF55" i="102"/>
  <c r="VVE55" i="102"/>
  <c r="VVD55" i="102"/>
  <c r="VVC55" i="102"/>
  <c r="VVB55" i="102"/>
  <c r="VVA55" i="102"/>
  <c r="VUZ55" i="102"/>
  <c r="VUY55" i="102"/>
  <c r="VUX55" i="102"/>
  <c r="VUW55" i="102"/>
  <c r="VUV55" i="102"/>
  <c r="VUU55" i="102"/>
  <c r="VUT55" i="102"/>
  <c r="VUS55" i="102"/>
  <c r="VUR55" i="102"/>
  <c r="VUQ55" i="102"/>
  <c r="VUP55" i="102"/>
  <c r="VUO55" i="102"/>
  <c r="VUN55" i="102"/>
  <c r="VUM55" i="102"/>
  <c r="VUL55" i="102"/>
  <c r="VUK55" i="102"/>
  <c r="VUJ55" i="102"/>
  <c r="VUI55" i="102"/>
  <c r="VUH55" i="102"/>
  <c r="VUG55" i="102"/>
  <c r="VUF55" i="102"/>
  <c r="VUE55" i="102"/>
  <c r="VUD55" i="102"/>
  <c r="VUC55" i="102"/>
  <c r="VUB55" i="102"/>
  <c r="VUA55" i="102"/>
  <c r="VTZ55" i="102"/>
  <c r="VTY55" i="102"/>
  <c r="VTX55" i="102"/>
  <c r="VTW55" i="102"/>
  <c r="VTV55" i="102"/>
  <c r="VTU55" i="102"/>
  <c r="VTT55" i="102"/>
  <c r="VTS55" i="102"/>
  <c r="VTR55" i="102"/>
  <c r="VTQ55" i="102"/>
  <c r="VTP55" i="102"/>
  <c r="VTO55" i="102"/>
  <c r="VTN55" i="102"/>
  <c r="VTM55" i="102"/>
  <c r="VTL55" i="102"/>
  <c r="VTK55" i="102"/>
  <c r="VTJ55" i="102"/>
  <c r="VTI55" i="102"/>
  <c r="VTH55" i="102"/>
  <c r="VTG55" i="102"/>
  <c r="VTF55" i="102"/>
  <c r="VTE55" i="102"/>
  <c r="VTD55" i="102"/>
  <c r="VTC55" i="102"/>
  <c r="VTB55" i="102"/>
  <c r="VTA55" i="102"/>
  <c r="VSZ55" i="102"/>
  <c r="VSY55" i="102"/>
  <c r="VSX55" i="102"/>
  <c r="VSW55" i="102"/>
  <c r="VSV55" i="102"/>
  <c r="VSU55" i="102"/>
  <c r="VST55" i="102"/>
  <c r="VSS55" i="102"/>
  <c r="VSR55" i="102"/>
  <c r="VSQ55" i="102"/>
  <c r="VSP55" i="102"/>
  <c r="VSO55" i="102"/>
  <c r="VSN55" i="102"/>
  <c r="VSM55" i="102"/>
  <c r="VSL55" i="102"/>
  <c r="VSK55" i="102"/>
  <c r="VSJ55" i="102"/>
  <c r="VSI55" i="102"/>
  <c r="VSH55" i="102"/>
  <c r="VSG55" i="102"/>
  <c r="VSF55" i="102"/>
  <c r="VSE55" i="102"/>
  <c r="VSD55" i="102"/>
  <c r="VSC55" i="102"/>
  <c r="VSB55" i="102"/>
  <c r="VSA55" i="102"/>
  <c r="VRZ55" i="102"/>
  <c r="VRY55" i="102"/>
  <c r="VRX55" i="102"/>
  <c r="VRW55" i="102"/>
  <c r="VRV55" i="102"/>
  <c r="VRU55" i="102"/>
  <c r="VRT55" i="102"/>
  <c r="VRS55" i="102"/>
  <c r="VRR55" i="102"/>
  <c r="VRQ55" i="102"/>
  <c r="VRP55" i="102"/>
  <c r="VRO55" i="102"/>
  <c r="VRN55" i="102"/>
  <c r="VRM55" i="102"/>
  <c r="VRL55" i="102"/>
  <c r="VRK55" i="102"/>
  <c r="VRJ55" i="102"/>
  <c r="VRI55" i="102"/>
  <c r="VRH55" i="102"/>
  <c r="VRG55" i="102"/>
  <c r="VRF55" i="102"/>
  <c r="VRE55" i="102"/>
  <c r="VRD55" i="102"/>
  <c r="VRC55" i="102"/>
  <c r="VRB55" i="102"/>
  <c r="VRA55" i="102"/>
  <c r="VQZ55" i="102"/>
  <c r="VQY55" i="102"/>
  <c r="VQX55" i="102"/>
  <c r="VQW55" i="102"/>
  <c r="VQV55" i="102"/>
  <c r="VQU55" i="102"/>
  <c r="VQT55" i="102"/>
  <c r="VQS55" i="102"/>
  <c r="VQR55" i="102"/>
  <c r="VQQ55" i="102"/>
  <c r="VQP55" i="102"/>
  <c r="VQO55" i="102"/>
  <c r="VQN55" i="102"/>
  <c r="VQM55" i="102"/>
  <c r="VQL55" i="102"/>
  <c r="VQK55" i="102"/>
  <c r="VQJ55" i="102"/>
  <c r="VQI55" i="102"/>
  <c r="VQH55" i="102"/>
  <c r="VQG55" i="102"/>
  <c r="VQF55" i="102"/>
  <c r="VQE55" i="102"/>
  <c r="VQD55" i="102"/>
  <c r="VQC55" i="102"/>
  <c r="VQB55" i="102"/>
  <c r="VQA55" i="102"/>
  <c r="VPZ55" i="102"/>
  <c r="VPY55" i="102"/>
  <c r="VPX55" i="102"/>
  <c r="VPW55" i="102"/>
  <c r="VPV55" i="102"/>
  <c r="VPU55" i="102"/>
  <c r="VPT55" i="102"/>
  <c r="VPS55" i="102"/>
  <c r="VPR55" i="102"/>
  <c r="VPQ55" i="102"/>
  <c r="VPP55" i="102"/>
  <c r="VPO55" i="102"/>
  <c r="VPN55" i="102"/>
  <c r="VPM55" i="102"/>
  <c r="VPL55" i="102"/>
  <c r="VPK55" i="102"/>
  <c r="VPJ55" i="102"/>
  <c r="VPI55" i="102"/>
  <c r="VPH55" i="102"/>
  <c r="VPG55" i="102"/>
  <c r="VPF55" i="102"/>
  <c r="VPE55" i="102"/>
  <c r="VPD55" i="102"/>
  <c r="VPC55" i="102"/>
  <c r="VPB55" i="102"/>
  <c r="VPA55" i="102"/>
  <c r="VOZ55" i="102"/>
  <c r="VOY55" i="102"/>
  <c r="VOX55" i="102"/>
  <c r="VOW55" i="102"/>
  <c r="VOV55" i="102"/>
  <c r="VOU55" i="102"/>
  <c r="VOT55" i="102"/>
  <c r="VOS55" i="102"/>
  <c r="VOR55" i="102"/>
  <c r="VOQ55" i="102"/>
  <c r="VOP55" i="102"/>
  <c r="VOO55" i="102"/>
  <c r="VON55" i="102"/>
  <c r="VOM55" i="102"/>
  <c r="VOL55" i="102"/>
  <c r="VOK55" i="102"/>
  <c r="VOJ55" i="102"/>
  <c r="VOI55" i="102"/>
  <c r="VOH55" i="102"/>
  <c r="VOG55" i="102"/>
  <c r="VOF55" i="102"/>
  <c r="VOE55" i="102"/>
  <c r="VOD55" i="102"/>
  <c r="VOC55" i="102"/>
  <c r="VOB55" i="102"/>
  <c r="VOA55" i="102"/>
  <c r="VNZ55" i="102"/>
  <c r="VNY55" i="102"/>
  <c r="VNX55" i="102"/>
  <c r="VNW55" i="102"/>
  <c r="VNV55" i="102"/>
  <c r="VNU55" i="102"/>
  <c r="VNT55" i="102"/>
  <c r="VNS55" i="102"/>
  <c r="VNR55" i="102"/>
  <c r="VNQ55" i="102"/>
  <c r="VNP55" i="102"/>
  <c r="VNO55" i="102"/>
  <c r="VNN55" i="102"/>
  <c r="VNM55" i="102"/>
  <c r="VNL55" i="102"/>
  <c r="VNK55" i="102"/>
  <c r="VNJ55" i="102"/>
  <c r="VNI55" i="102"/>
  <c r="VNH55" i="102"/>
  <c r="VNG55" i="102"/>
  <c r="VNF55" i="102"/>
  <c r="VNE55" i="102"/>
  <c r="VND55" i="102"/>
  <c r="VNC55" i="102"/>
  <c r="VNB55" i="102"/>
  <c r="VNA55" i="102"/>
  <c r="VMZ55" i="102"/>
  <c r="VMY55" i="102"/>
  <c r="VMX55" i="102"/>
  <c r="VMW55" i="102"/>
  <c r="VMV55" i="102"/>
  <c r="VMU55" i="102"/>
  <c r="VMT55" i="102"/>
  <c r="VMS55" i="102"/>
  <c r="VMR55" i="102"/>
  <c r="VMQ55" i="102"/>
  <c r="VMP55" i="102"/>
  <c r="VMO55" i="102"/>
  <c r="VMN55" i="102"/>
  <c r="VMM55" i="102"/>
  <c r="VML55" i="102"/>
  <c r="VMK55" i="102"/>
  <c r="VMJ55" i="102"/>
  <c r="VMI55" i="102"/>
  <c r="VMH55" i="102"/>
  <c r="VMG55" i="102"/>
  <c r="VMF55" i="102"/>
  <c r="VME55" i="102"/>
  <c r="VMD55" i="102"/>
  <c r="VMC55" i="102"/>
  <c r="VMB55" i="102"/>
  <c r="VMA55" i="102"/>
  <c r="VLZ55" i="102"/>
  <c r="VLY55" i="102"/>
  <c r="VLX55" i="102"/>
  <c r="VLW55" i="102"/>
  <c r="VLV55" i="102"/>
  <c r="VLU55" i="102"/>
  <c r="VLT55" i="102"/>
  <c r="VLS55" i="102"/>
  <c r="VLR55" i="102"/>
  <c r="VLQ55" i="102"/>
  <c r="VLP55" i="102"/>
  <c r="VLO55" i="102"/>
  <c r="VLN55" i="102"/>
  <c r="VLM55" i="102"/>
  <c r="VLL55" i="102"/>
  <c r="VLK55" i="102"/>
  <c r="VLJ55" i="102"/>
  <c r="VLI55" i="102"/>
  <c r="VLH55" i="102"/>
  <c r="VLG55" i="102"/>
  <c r="VLF55" i="102"/>
  <c r="VLE55" i="102"/>
  <c r="VLD55" i="102"/>
  <c r="VLC55" i="102"/>
  <c r="VLB55" i="102"/>
  <c r="VLA55" i="102"/>
  <c r="VKZ55" i="102"/>
  <c r="VKY55" i="102"/>
  <c r="VKX55" i="102"/>
  <c r="VKW55" i="102"/>
  <c r="VKV55" i="102"/>
  <c r="VKU55" i="102"/>
  <c r="VKT55" i="102"/>
  <c r="VKS55" i="102"/>
  <c r="VKR55" i="102"/>
  <c r="VKQ55" i="102"/>
  <c r="VKP55" i="102"/>
  <c r="VKO55" i="102"/>
  <c r="VKN55" i="102"/>
  <c r="VKM55" i="102"/>
  <c r="VKL55" i="102"/>
  <c r="VKK55" i="102"/>
  <c r="VKJ55" i="102"/>
  <c r="VKI55" i="102"/>
  <c r="VKH55" i="102"/>
  <c r="VKG55" i="102"/>
  <c r="VKF55" i="102"/>
  <c r="VKE55" i="102"/>
  <c r="VKD55" i="102"/>
  <c r="VKC55" i="102"/>
  <c r="VKB55" i="102"/>
  <c r="VKA55" i="102"/>
  <c r="VJZ55" i="102"/>
  <c r="VJY55" i="102"/>
  <c r="VJX55" i="102"/>
  <c r="VJW55" i="102"/>
  <c r="VJV55" i="102"/>
  <c r="VJU55" i="102"/>
  <c r="VJT55" i="102"/>
  <c r="VJS55" i="102"/>
  <c r="VJR55" i="102"/>
  <c r="VJQ55" i="102"/>
  <c r="VJP55" i="102"/>
  <c r="VJO55" i="102"/>
  <c r="VJN55" i="102"/>
  <c r="VJM55" i="102"/>
  <c r="VJL55" i="102"/>
  <c r="VJK55" i="102"/>
  <c r="VJJ55" i="102"/>
  <c r="VJI55" i="102"/>
  <c r="VJH55" i="102"/>
  <c r="VJG55" i="102"/>
  <c r="VJF55" i="102"/>
  <c r="VJE55" i="102"/>
  <c r="VJD55" i="102"/>
  <c r="VJC55" i="102"/>
  <c r="VJB55" i="102"/>
  <c r="VJA55" i="102"/>
  <c r="VIZ55" i="102"/>
  <c r="VIY55" i="102"/>
  <c r="VIX55" i="102"/>
  <c r="VIW55" i="102"/>
  <c r="VIV55" i="102"/>
  <c r="VIU55" i="102"/>
  <c r="VIT55" i="102"/>
  <c r="VIS55" i="102"/>
  <c r="VIR55" i="102"/>
  <c r="VIQ55" i="102"/>
  <c r="VIP55" i="102"/>
  <c r="VIO55" i="102"/>
  <c r="VIN55" i="102"/>
  <c r="VIM55" i="102"/>
  <c r="VIL55" i="102"/>
  <c r="VIK55" i="102"/>
  <c r="VIJ55" i="102"/>
  <c r="VII55" i="102"/>
  <c r="VIH55" i="102"/>
  <c r="VIG55" i="102"/>
  <c r="VIF55" i="102"/>
  <c r="VIE55" i="102"/>
  <c r="VID55" i="102"/>
  <c r="VIC55" i="102"/>
  <c r="VIB55" i="102"/>
  <c r="VIA55" i="102"/>
  <c r="VHZ55" i="102"/>
  <c r="VHY55" i="102"/>
  <c r="VHX55" i="102"/>
  <c r="VHW55" i="102"/>
  <c r="VHV55" i="102"/>
  <c r="VHU55" i="102"/>
  <c r="VHT55" i="102"/>
  <c r="VHS55" i="102"/>
  <c r="VHR55" i="102"/>
  <c r="VHQ55" i="102"/>
  <c r="VHP55" i="102"/>
  <c r="VHO55" i="102"/>
  <c r="VHN55" i="102"/>
  <c r="VHM55" i="102"/>
  <c r="VHL55" i="102"/>
  <c r="VHK55" i="102"/>
  <c r="VHJ55" i="102"/>
  <c r="VHI55" i="102"/>
  <c r="VHH55" i="102"/>
  <c r="VHG55" i="102"/>
  <c r="VHF55" i="102"/>
  <c r="VHE55" i="102"/>
  <c r="VHD55" i="102"/>
  <c r="VHC55" i="102"/>
  <c r="VHB55" i="102"/>
  <c r="VHA55" i="102"/>
  <c r="VGZ55" i="102"/>
  <c r="VGY55" i="102"/>
  <c r="VGX55" i="102"/>
  <c r="VGW55" i="102"/>
  <c r="VGV55" i="102"/>
  <c r="VGU55" i="102"/>
  <c r="VGT55" i="102"/>
  <c r="VGS55" i="102"/>
  <c r="VGR55" i="102"/>
  <c r="VGQ55" i="102"/>
  <c r="VGP55" i="102"/>
  <c r="VGO55" i="102"/>
  <c r="VGN55" i="102"/>
  <c r="VGM55" i="102"/>
  <c r="VGL55" i="102"/>
  <c r="VGK55" i="102"/>
  <c r="VGJ55" i="102"/>
  <c r="VGI55" i="102"/>
  <c r="VGH55" i="102"/>
  <c r="VGG55" i="102"/>
  <c r="VGF55" i="102"/>
  <c r="VGE55" i="102"/>
  <c r="VGD55" i="102"/>
  <c r="VGC55" i="102"/>
  <c r="VGB55" i="102"/>
  <c r="VGA55" i="102"/>
  <c r="VFZ55" i="102"/>
  <c r="VFY55" i="102"/>
  <c r="VFX55" i="102"/>
  <c r="VFW55" i="102"/>
  <c r="VFV55" i="102"/>
  <c r="VFU55" i="102"/>
  <c r="VFT55" i="102"/>
  <c r="VFS55" i="102"/>
  <c r="VFR55" i="102"/>
  <c r="VFQ55" i="102"/>
  <c r="VFP55" i="102"/>
  <c r="VFO55" i="102"/>
  <c r="VFN55" i="102"/>
  <c r="VFM55" i="102"/>
  <c r="VFL55" i="102"/>
  <c r="VFK55" i="102"/>
  <c r="VFJ55" i="102"/>
  <c r="VFI55" i="102"/>
  <c r="VFH55" i="102"/>
  <c r="VFG55" i="102"/>
  <c r="VFF55" i="102"/>
  <c r="VFE55" i="102"/>
  <c r="VFD55" i="102"/>
  <c r="VFC55" i="102"/>
  <c r="VFB55" i="102"/>
  <c r="VFA55" i="102"/>
  <c r="VEZ55" i="102"/>
  <c r="VEY55" i="102"/>
  <c r="VEX55" i="102"/>
  <c r="VEW55" i="102"/>
  <c r="VEV55" i="102"/>
  <c r="VEU55" i="102"/>
  <c r="VET55" i="102"/>
  <c r="VES55" i="102"/>
  <c r="VER55" i="102"/>
  <c r="VEQ55" i="102"/>
  <c r="VEP55" i="102"/>
  <c r="VEO55" i="102"/>
  <c r="VEN55" i="102"/>
  <c r="VEM55" i="102"/>
  <c r="VEL55" i="102"/>
  <c r="VEK55" i="102"/>
  <c r="VEJ55" i="102"/>
  <c r="VEI55" i="102"/>
  <c r="VEH55" i="102"/>
  <c r="VEG55" i="102"/>
  <c r="VEF55" i="102"/>
  <c r="VEE55" i="102"/>
  <c r="VED55" i="102"/>
  <c r="VEC55" i="102"/>
  <c r="VEB55" i="102"/>
  <c r="VEA55" i="102"/>
  <c r="VDZ55" i="102"/>
  <c r="VDY55" i="102"/>
  <c r="VDX55" i="102"/>
  <c r="VDW55" i="102"/>
  <c r="VDV55" i="102"/>
  <c r="VDU55" i="102"/>
  <c r="VDT55" i="102"/>
  <c r="VDS55" i="102"/>
  <c r="VDR55" i="102"/>
  <c r="VDQ55" i="102"/>
  <c r="VDP55" i="102"/>
  <c r="VDO55" i="102"/>
  <c r="VDN55" i="102"/>
  <c r="VDM55" i="102"/>
  <c r="VDL55" i="102"/>
  <c r="VDK55" i="102"/>
  <c r="VDJ55" i="102"/>
  <c r="VDI55" i="102"/>
  <c r="VDH55" i="102"/>
  <c r="VDG55" i="102"/>
  <c r="VDF55" i="102"/>
  <c r="VDE55" i="102"/>
  <c r="VDD55" i="102"/>
  <c r="VDC55" i="102"/>
  <c r="VDB55" i="102"/>
  <c r="VDA55" i="102"/>
  <c r="VCZ55" i="102"/>
  <c r="VCY55" i="102"/>
  <c r="VCX55" i="102"/>
  <c r="VCW55" i="102"/>
  <c r="VCV55" i="102"/>
  <c r="VCU55" i="102"/>
  <c r="VCT55" i="102"/>
  <c r="VCS55" i="102"/>
  <c r="VCR55" i="102"/>
  <c r="VCQ55" i="102"/>
  <c r="VCP55" i="102"/>
  <c r="VCO55" i="102"/>
  <c r="VCN55" i="102"/>
  <c r="VCM55" i="102"/>
  <c r="VCL55" i="102"/>
  <c r="VCK55" i="102"/>
  <c r="VCJ55" i="102"/>
  <c r="VCI55" i="102"/>
  <c r="VCH55" i="102"/>
  <c r="VCG55" i="102"/>
  <c r="VCF55" i="102"/>
  <c r="VCE55" i="102"/>
  <c r="VCD55" i="102"/>
  <c r="VCC55" i="102"/>
  <c r="VCB55" i="102"/>
  <c r="VCA55" i="102"/>
  <c r="VBZ55" i="102"/>
  <c r="VBY55" i="102"/>
  <c r="VBX55" i="102"/>
  <c r="VBW55" i="102"/>
  <c r="VBV55" i="102"/>
  <c r="VBU55" i="102"/>
  <c r="VBT55" i="102"/>
  <c r="VBS55" i="102"/>
  <c r="VBR55" i="102"/>
  <c r="VBQ55" i="102"/>
  <c r="VBP55" i="102"/>
  <c r="VBO55" i="102"/>
  <c r="VBN55" i="102"/>
  <c r="VBM55" i="102"/>
  <c r="VBL55" i="102"/>
  <c r="VBK55" i="102"/>
  <c r="VBJ55" i="102"/>
  <c r="VBI55" i="102"/>
  <c r="VBH55" i="102"/>
  <c r="VBG55" i="102"/>
  <c r="VBF55" i="102"/>
  <c r="VBE55" i="102"/>
  <c r="VBD55" i="102"/>
  <c r="VBC55" i="102"/>
  <c r="VBB55" i="102"/>
  <c r="VBA55" i="102"/>
  <c r="VAZ55" i="102"/>
  <c r="VAY55" i="102"/>
  <c r="VAX55" i="102"/>
  <c r="VAW55" i="102"/>
  <c r="VAV55" i="102"/>
  <c r="VAU55" i="102"/>
  <c r="VAT55" i="102"/>
  <c r="VAS55" i="102"/>
  <c r="VAR55" i="102"/>
  <c r="VAQ55" i="102"/>
  <c r="VAP55" i="102"/>
  <c r="VAO55" i="102"/>
  <c r="VAN55" i="102"/>
  <c r="VAM55" i="102"/>
  <c r="VAL55" i="102"/>
  <c r="VAK55" i="102"/>
  <c r="VAJ55" i="102"/>
  <c r="VAI55" i="102"/>
  <c r="VAH55" i="102"/>
  <c r="VAG55" i="102"/>
  <c r="VAF55" i="102"/>
  <c r="VAE55" i="102"/>
  <c r="VAD55" i="102"/>
  <c r="VAC55" i="102"/>
  <c r="VAB55" i="102"/>
  <c r="VAA55" i="102"/>
  <c r="UZZ55" i="102"/>
  <c r="UZY55" i="102"/>
  <c r="UZX55" i="102"/>
  <c r="UZW55" i="102"/>
  <c r="UZV55" i="102"/>
  <c r="UZU55" i="102"/>
  <c r="UZT55" i="102"/>
  <c r="UZS55" i="102"/>
  <c r="UZR55" i="102"/>
  <c r="UZQ55" i="102"/>
  <c r="UZP55" i="102"/>
  <c r="UZO55" i="102"/>
  <c r="UZN55" i="102"/>
  <c r="UZM55" i="102"/>
  <c r="UZL55" i="102"/>
  <c r="UZK55" i="102"/>
  <c r="UZJ55" i="102"/>
  <c r="UZI55" i="102"/>
  <c r="UZH55" i="102"/>
  <c r="UZG55" i="102"/>
  <c r="UZF55" i="102"/>
  <c r="UZE55" i="102"/>
  <c r="UZD55" i="102"/>
  <c r="UZC55" i="102"/>
  <c r="UZB55" i="102"/>
  <c r="UZA55" i="102"/>
  <c r="UYZ55" i="102"/>
  <c r="UYY55" i="102"/>
  <c r="UYX55" i="102"/>
  <c r="UYW55" i="102"/>
  <c r="UYV55" i="102"/>
  <c r="UYU55" i="102"/>
  <c r="UYT55" i="102"/>
  <c r="UYS55" i="102"/>
  <c r="UYR55" i="102"/>
  <c r="UYQ55" i="102"/>
  <c r="UYP55" i="102"/>
  <c r="UYO55" i="102"/>
  <c r="UYN55" i="102"/>
  <c r="UYM55" i="102"/>
  <c r="UYL55" i="102"/>
  <c r="UYK55" i="102"/>
  <c r="UYJ55" i="102"/>
  <c r="UYI55" i="102"/>
  <c r="UYH55" i="102"/>
  <c r="UYG55" i="102"/>
  <c r="UYF55" i="102"/>
  <c r="UYE55" i="102"/>
  <c r="UYD55" i="102"/>
  <c r="UYC55" i="102"/>
  <c r="UYB55" i="102"/>
  <c r="UYA55" i="102"/>
  <c r="UXZ55" i="102"/>
  <c r="UXY55" i="102"/>
  <c r="UXX55" i="102"/>
  <c r="UXW55" i="102"/>
  <c r="UXV55" i="102"/>
  <c r="UXU55" i="102"/>
  <c r="UXT55" i="102"/>
  <c r="UXS55" i="102"/>
  <c r="UXR55" i="102"/>
  <c r="UXQ55" i="102"/>
  <c r="UXP55" i="102"/>
  <c r="UXO55" i="102"/>
  <c r="UXN55" i="102"/>
  <c r="UXM55" i="102"/>
  <c r="UXL55" i="102"/>
  <c r="UXK55" i="102"/>
  <c r="UXJ55" i="102"/>
  <c r="UXI55" i="102"/>
  <c r="UXH55" i="102"/>
  <c r="UXG55" i="102"/>
  <c r="UXF55" i="102"/>
  <c r="UXE55" i="102"/>
  <c r="UXD55" i="102"/>
  <c r="UXC55" i="102"/>
  <c r="UXB55" i="102"/>
  <c r="UXA55" i="102"/>
  <c r="UWZ55" i="102"/>
  <c r="UWY55" i="102"/>
  <c r="UWX55" i="102"/>
  <c r="UWW55" i="102"/>
  <c r="UWV55" i="102"/>
  <c r="UWU55" i="102"/>
  <c r="UWT55" i="102"/>
  <c r="UWS55" i="102"/>
  <c r="UWR55" i="102"/>
  <c r="UWQ55" i="102"/>
  <c r="UWP55" i="102"/>
  <c r="UWO55" i="102"/>
  <c r="UWN55" i="102"/>
  <c r="UWM55" i="102"/>
  <c r="UWL55" i="102"/>
  <c r="UWK55" i="102"/>
  <c r="UWJ55" i="102"/>
  <c r="UWI55" i="102"/>
  <c r="UWH55" i="102"/>
  <c r="UWG55" i="102"/>
  <c r="UWF55" i="102"/>
  <c r="UWE55" i="102"/>
  <c r="UWD55" i="102"/>
  <c r="UWC55" i="102"/>
  <c r="UWB55" i="102"/>
  <c r="UWA55" i="102"/>
  <c r="UVZ55" i="102"/>
  <c r="UVY55" i="102"/>
  <c r="UVX55" i="102"/>
  <c r="UVW55" i="102"/>
  <c r="UVV55" i="102"/>
  <c r="UVU55" i="102"/>
  <c r="UVT55" i="102"/>
  <c r="UVS55" i="102"/>
  <c r="UVR55" i="102"/>
  <c r="UVQ55" i="102"/>
  <c r="UVP55" i="102"/>
  <c r="UVO55" i="102"/>
  <c r="UVN55" i="102"/>
  <c r="UVM55" i="102"/>
  <c r="UVL55" i="102"/>
  <c r="UVK55" i="102"/>
  <c r="UVJ55" i="102"/>
  <c r="UVI55" i="102"/>
  <c r="UVH55" i="102"/>
  <c r="UVG55" i="102"/>
  <c r="UVF55" i="102"/>
  <c r="UVE55" i="102"/>
  <c r="UVD55" i="102"/>
  <c r="UVC55" i="102"/>
  <c r="UVB55" i="102"/>
  <c r="UVA55" i="102"/>
  <c r="UUZ55" i="102"/>
  <c r="UUY55" i="102"/>
  <c r="UUX55" i="102"/>
  <c r="UUW55" i="102"/>
  <c r="UUV55" i="102"/>
  <c r="UUU55" i="102"/>
  <c r="UUT55" i="102"/>
  <c r="UUS55" i="102"/>
  <c r="UUR55" i="102"/>
  <c r="UUQ55" i="102"/>
  <c r="UUP55" i="102"/>
  <c r="UUO55" i="102"/>
  <c r="UUN55" i="102"/>
  <c r="UUM55" i="102"/>
  <c r="UUL55" i="102"/>
  <c r="UUK55" i="102"/>
  <c r="UUJ55" i="102"/>
  <c r="UUI55" i="102"/>
  <c r="UUH55" i="102"/>
  <c r="UUG55" i="102"/>
  <c r="UUF55" i="102"/>
  <c r="UUE55" i="102"/>
  <c r="UUD55" i="102"/>
  <c r="UUC55" i="102"/>
  <c r="UUB55" i="102"/>
  <c r="UUA55" i="102"/>
  <c r="UTZ55" i="102"/>
  <c r="UTY55" i="102"/>
  <c r="UTX55" i="102"/>
  <c r="UTW55" i="102"/>
  <c r="UTV55" i="102"/>
  <c r="UTU55" i="102"/>
  <c r="UTT55" i="102"/>
  <c r="UTS55" i="102"/>
  <c r="UTR55" i="102"/>
  <c r="UTQ55" i="102"/>
  <c r="UTP55" i="102"/>
  <c r="UTO55" i="102"/>
  <c r="UTN55" i="102"/>
  <c r="UTM55" i="102"/>
  <c r="UTL55" i="102"/>
  <c r="UTK55" i="102"/>
  <c r="UTJ55" i="102"/>
  <c r="UTI55" i="102"/>
  <c r="UTH55" i="102"/>
  <c r="UTG55" i="102"/>
  <c r="UTF55" i="102"/>
  <c r="UTE55" i="102"/>
  <c r="UTD55" i="102"/>
  <c r="UTC55" i="102"/>
  <c r="UTB55" i="102"/>
  <c r="UTA55" i="102"/>
  <c r="USZ55" i="102"/>
  <c r="USY55" i="102"/>
  <c r="USX55" i="102"/>
  <c r="USW55" i="102"/>
  <c r="USV55" i="102"/>
  <c r="USU55" i="102"/>
  <c r="UST55" i="102"/>
  <c r="USS55" i="102"/>
  <c r="USR55" i="102"/>
  <c r="USQ55" i="102"/>
  <c r="USP55" i="102"/>
  <c r="USO55" i="102"/>
  <c r="USN55" i="102"/>
  <c r="USM55" i="102"/>
  <c r="USL55" i="102"/>
  <c r="USK55" i="102"/>
  <c r="USJ55" i="102"/>
  <c r="USI55" i="102"/>
  <c r="USH55" i="102"/>
  <c r="USG55" i="102"/>
  <c r="USF55" i="102"/>
  <c r="USE55" i="102"/>
  <c r="USD55" i="102"/>
  <c r="USC55" i="102"/>
  <c r="USB55" i="102"/>
  <c r="USA55" i="102"/>
  <c r="URZ55" i="102"/>
  <c r="URY55" i="102"/>
  <c r="URX55" i="102"/>
  <c r="URW55" i="102"/>
  <c r="URV55" i="102"/>
  <c r="URU55" i="102"/>
  <c r="URT55" i="102"/>
  <c r="URS55" i="102"/>
  <c r="URR55" i="102"/>
  <c r="URQ55" i="102"/>
  <c r="URP55" i="102"/>
  <c r="URO55" i="102"/>
  <c r="URN55" i="102"/>
  <c r="URM55" i="102"/>
  <c r="URL55" i="102"/>
  <c r="URK55" i="102"/>
  <c r="URJ55" i="102"/>
  <c r="URI55" i="102"/>
  <c r="URH55" i="102"/>
  <c r="URG55" i="102"/>
  <c r="URF55" i="102"/>
  <c r="URE55" i="102"/>
  <c r="URD55" i="102"/>
  <c r="URC55" i="102"/>
  <c r="URB55" i="102"/>
  <c r="URA55" i="102"/>
  <c r="UQZ55" i="102"/>
  <c r="UQY55" i="102"/>
  <c r="UQX55" i="102"/>
  <c r="UQW55" i="102"/>
  <c r="UQV55" i="102"/>
  <c r="UQU55" i="102"/>
  <c r="UQT55" i="102"/>
  <c r="UQS55" i="102"/>
  <c r="UQR55" i="102"/>
  <c r="UQQ55" i="102"/>
  <c r="UQP55" i="102"/>
  <c r="UQO55" i="102"/>
  <c r="UQN55" i="102"/>
  <c r="UQM55" i="102"/>
  <c r="UQL55" i="102"/>
  <c r="UQK55" i="102"/>
  <c r="UQJ55" i="102"/>
  <c r="UQI55" i="102"/>
  <c r="UQH55" i="102"/>
  <c r="UQG55" i="102"/>
  <c r="UQF55" i="102"/>
  <c r="UQE55" i="102"/>
  <c r="UQD55" i="102"/>
  <c r="UQC55" i="102"/>
  <c r="UQB55" i="102"/>
  <c r="UQA55" i="102"/>
  <c r="UPZ55" i="102"/>
  <c r="UPY55" i="102"/>
  <c r="UPX55" i="102"/>
  <c r="UPW55" i="102"/>
  <c r="UPV55" i="102"/>
  <c r="UPU55" i="102"/>
  <c r="UPT55" i="102"/>
  <c r="UPS55" i="102"/>
  <c r="UPR55" i="102"/>
  <c r="UPQ55" i="102"/>
  <c r="UPP55" i="102"/>
  <c r="UPO55" i="102"/>
  <c r="UPN55" i="102"/>
  <c r="UPM55" i="102"/>
  <c r="UPL55" i="102"/>
  <c r="UPK55" i="102"/>
  <c r="UPJ55" i="102"/>
  <c r="UPI55" i="102"/>
  <c r="UPH55" i="102"/>
  <c r="UPG55" i="102"/>
  <c r="UPF55" i="102"/>
  <c r="UPE55" i="102"/>
  <c r="UPD55" i="102"/>
  <c r="UPC55" i="102"/>
  <c r="UPB55" i="102"/>
  <c r="UPA55" i="102"/>
  <c r="UOZ55" i="102"/>
  <c r="UOY55" i="102"/>
  <c r="UOX55" i="102"/>
  <c r="UOW55" i="102"/>
  <c r="UOV55" i="102"/>
  <c r="UOU55" i="102"/>
  <c r="UOT55" i="102"/>
  <c r="UOS55" i="102"/>
  <c r="UOR55" i="102"/>
  <c r="UOQ55" i="102"/>
  <c r="UOP55" i="102"/>
  <c r="UOO55" i="102"/>
  <c r="UON55" i="102"/>
  <c r="UOM55" i="102"/>
  <c r="UOL55" i="102"/>
  <c r="UOK55" i="102"/>
  <c r="UOJ55" i="102"/>
  <c r="UOI55" i="102"/>
  <c r="UOH55" i="102"/>
  <c r="UOG55" i="102"/>
  <c r="UOF55" i="102"/>
  <c r="UOE55" i="102"/>
  <c r="UOD55" i="102"/>
  <c r="UOC55" i="102"/>
  <c r="UOB55" i="102"/>
  <c r="UOA55" i="102"/>
  <c r="UNZ55" i="102"/>
  <c r="UNY55" i="102"/>
  <c r="UNX55" i="102"/>
  <c r="UNW55" i="102"/>
  <c r="UNV55" i="102"/>
  <c r="UNU55" i="102"/>
  <c r="UNT55" i="102"/>
  <c r="UNS55" i="102"/>
  <c r="UNR55" i="102"/>
  <c r="UNQ55" i="102"/>
  <c r="UNP55" i="102"/>
  <c r="UNO55" i="102"/>
  <c r="UNN55" i="102"/>
  <c r="UNM55" i="102"/>
  <c r="UNL55" i="102"/>
  <c r="UNK55" i="102"/>
  <c r="UNJ55" i="102"/>
  <c r="UNI55" i="102"/>
  <c r="UNH55" i="102"/>
  <c r="UNG55" i="102"/>
  <c r="UNF55" i="102"/>
  <c r="UNE55" i="102"/>
  <c r="UND55" i="102"/>
  <c r="UNC55" i="102"/>
  <c r="UNB55" i="102"/>
  <c r="UNA55" i="102"/>
  <c r="UMZ55" i="102"/>
  <c r="UMY55" i="102"/>
  <c r="UMX55" i="102"/>
  <c r="UMW55" i="102"/>
  <c r="UMV55" i="102"/>
  <c r="UMU55" i="102"/>
  <c r="UMT55" i="102"/>
  <c r="UMS55" i="102"/>
  <c r="UMR55" i="102"/>
  <c r="UMQ55" i="102"/>
  <c r="UMP55" i="102"/>
  <c r="UMO55" i="102"/>
  <c r="UMN55" i="102"/>
  <c r="UMM55" i="102"/>
  <c r="UML55" i="102"/>
  <c r="UMK55" i="102"/>
  <c r="UMJ55" i="102"/>
  <c r="UMI55" i="102"/>
  <c r="UMH55" i="102"/>
  <c r="UMG55" i="102"/>
  <c r="UMF55" i="102"/>
  <c r="UME55" i="102"/>
  <c r="UMD55" i="102"/>
  <c r="UMC55" i="102"/>
  <c r="UMB55" i="102"/>
  <c r="UMA55" i="102"/>
  <c r="ULZ55" i="102"/>
  <c r="ULY55" i="102"/>
  <c r="ULX55" i="102"/>
  <c r="ULW55" i="102"/>
  <c r="ULV55" i="102"/>
  <c r="ULU55" i="102"/>
  <c r="ULT55" i="102"/>
  <c r="ULS55" i="102"/>
  <c r="ULR55" i="102"/>
  <c r="ULQ55" i="102"/>
  <c r="ULP55" i="102"/>
  <c r="ULO55" i="102"/>
  <c r="ULN55" i="102"/>
  <c r="ULM55" i="102"/>
  <c r="ULL55" i="102"/>
  <c r="ULK55" i="102"/>
  <c r="ULJ55" i="102"/>
  <c r="ULI55" i="102"/>
  <c r="ULH55" i="102"/>
  <c r="ULG55" i="102"/>
  <c r="ULF55" i="102"/>
  <c r="ULE55" i="102"/>
  <c r="ULD55" i="102"/>
  <c r="ULC55" i="102"/>
  <c r="ULB55" i="102"/>
  <c r="ULA55" i="102"/>
  <c r="UKZ55" i="102"/>
  <c r="UKY55" i="102"/>
  <c r="UKX55" i="102"/>
  <c r="UKW55" i="102"/>
  <c r="UKV55" i="102"/>
  <c r="UKU55" i="102"/>
  <c r="UKT55" i="102"/>
  <c r="UKS55" i="102"/>
  <c r="UKR55" i="102"/>
  <c r="UKQ55" i="102"/>
  <c r="UKP55" i="102"/>
  <c r="UKO55" i="102"/>
  <c r="UKN55" i="102"/>
  <c r="UKM55" i="102"/>
  <c r="UKL55" i="102"/>
  <c r="UKK55" i="102"/>
  <c r="UKJ55" i="102"/>
  <c r="UKI55" i="102"/>
  <c r="UKH55" i="102"/>
  <c r="UKG55" i="102"/>
  <c r="UKF55" i="102"/>
  <c r="UKE55" i="102"/>
  <c r="UKD55" i="102"/>
  <c r="UKC55" i="102"/>
  <c r="UKB55" i="102"/>
  <c r="UKA55" i="102"/>
  <c r="UJZ55" i="102"/>
  <c r="UJY55" i="102"/>
  <c r="UJX55" i="102"/>
  <c r="UJW55" i="102"/>
  <c r="UJV55" i="102"/>
  <c r="UJU55" i="102"/>
  <c r="UJT55" i="102"/>
  <c r="UJS55" i="102"/>
  <c r="UJR55" i="102"/>
  <c r="UJQ55" i="102"/>
  <c r="UJP55" i="102"/>
  <c r="UJO55" i="102"/>
  <c r="UJN55" i="102"/>
  <c r="UJM55" i="102"/>
  <c r="UJL55" i="102"/>
  <c r="UJK55" i="102"/>
  <c r="UJJ55" i="102"/>
  <c r="UJI55" i="102"/>
  <c r="UJH55" i="102"/>
  <c r="UJG55" i="102"/>
  <c r="UJF55" i="102"/>
  <c r="UJE55" i="102"/>
  <c r="UJD55" i="102"/>
  <c r="UJC55" i="102"/>
  <c r="UJB55" i="102"/>
  <c r="UJA55" i="102"/>
  <c r="UIZ55" i="102"/>
  <c r="UIY55" i="102"/>
  <c r="UIX55" i="102"/>
  <c r="UIW55" i="102"/>
  <c r="UIV55" i="102"/>
  <c r="UIU55" i="102"/>
  <c r="UIT55" i="102"/>
  <c r="UIS55" i="102"/>
  <c r="UIR55" i="102"/>
  <c r="UIQ55" i="102"/>
  <c r="UIP55" i="102"/>
  <c r="UIO55" i="102"/>
  <c r="UIN55" i="102"/>
  <c r="UIM55" i="102"/>
  <c r="UIL55" i="102"/>
  <c r="UIK55" i="102"/>
  <c r="UIJ55" i="102"/>
  <c r="UII55" i="102"/>
  <c r="UIH55" i="102"/>
  <c r="UIG55" i="102"/>
  <c r="UIF55" i="102"/>
  <c r="UIE55" i="102"/>
  <c r="UID55" i="102"/>
  <c r="UIC55" i="102"/>
  <c r="UIB55" i="102"/>
  <c r="UIA55" i="102"/>
  <c r="UHZ55" i="102"/>
  <c r="UHY55" i="102"/>
  <c r="UHX55" i="102"/>
  <c r="UHW55" i="102"/>
  <c r="UHV55" i="102"/>
  <c r="UHU55" i="102"/>
  <c r="UHT55" i="102"/>
  <c r="UHS55" i="102"/>
  <c r="UHR55" i="102"/>
  <c r="UHQ55" i="102"/>
  <c r="UHP55" i="102"/>
  <c r="UHO55" i="102"/>
  <c r="UHN55" i="102"/>
  <c r="UHM55" i="102"/>
  <c r="UHL55" i="102"/>
  <c r="UHK55" i="102"/>
  <c r="UHJ55" i="102"/>
  <c r="UHI55" i="102"/>
  <c r="UHH55" i="102"/>
  <c r="UHG55" i="102"/>
  <c r="UHF55" i="102"/>
  <c r="UHE55" i="102"/>
  <c r="UHD55" i="102"/>
  <c r="UHC55" i="102"/>
  <c r="UHB55" i="102"/>
  <c r="UHA55" i="102"/>
  <c r="UGZ55" i="102"/>
  <c r="UGY55" i="102"/>
  <c r="UGX55" i="102"/>
  <c r="UGW55" i="102"/>
  <c r="UGV55" i="102"/>
  <c r="UGU55" i="102"/>
  <c r="UGT55" i="102"/>
  <c r="UGS55" i="102"/>
  <c r="UGR55" i="102"/>
  <c r="UGQ55" i="102"/>
  <c r="UGP55" i="102"/>
  <c r="UGO55" i="102"/>
  <c r="UGN55" i="102"/>
  <c r="UGM55" i="102"/>
  <c r="UGL55" i="102"/>
  <c r="UGK55" i="102"/>
  <c r="UGJ55" i="102"/>
  <c r="UGI55" i="102"/>
  <c r="UGH55" i="102"/>
  <c r="UGG55" i="102"/>
  <c r="UGF55" i="102"/>
  <c r="UGE55" i="102"/>
  <c r="UGD55" i="102"/>
  <c r="UGC55" i="102"/>
  <c r="UGB55" i="102"/>
  <c r="UGA55" i="102"/>
  <c r="UFZ55" i="102"/>
  <c r="UFY55" i="102"/>
  <c r="UFX55" i="102"/>
  <c r="UFW55" i="102"/>
  <c r="UFV55" i="102"/>
  <c r="UFU55" i="102"/>
  <c r="UFT55" i="102"/>
  <c r="UFS55" i="102"/>
  <c r="UFR55" i="102"/>
  <c r="UFQ55" i="102"/>
  <c r="UFP55" i="102"/>
  <c r="UFO55" i="102"/>
  <c r="UFN55" i="102"/>
  <c r="UFM55" i="102"/>
  <c r="UFL55" i="102"/>
  <c r="UFK55" i="102"/>
  <c r="UFJ55" i="102"/>
  <c r="UFI55" i="102"/>
  <c r="UFH55" i="102"/>
  <c r="UFG55" i="102"/>
  <c r="UFF55" i="102"/>
  <c r="UFE55" i="102"/>
  <c r="UFD55" i="102"/>
  <c r="UFC55" i="102"/>
  <c r="UFB55" i="102"/>
  <c r="UFA55" i="102"/>
  <c r="UEZ55" i="102"/>
  <c r="UEY55" i="102"/>
  <c r="UEX55" i="102"/>
  <c r="UEW55" i="102"/>
  <c r="UEV55" i="102"/>
  <c r="UEU55" i="102"/>
  <c r="UET55" i="102"/>
  <c r="UES55" i="102"/>
  <c r="UER55" i="102"/>
  <c r="UEQ55" i="102"/>
  <c r="UEP55" i="102"/>
  <c r="UEO55" i="102"/>
  <c r="UEN55" i="102"/>
  <c r="UEM55" i="102"/>
  <c r="UEL55" i="102"/>
  <c r="UEK55" i="102"/>
  <c r="UEJ55" i="102"/>
  <c r="UEI55" i="102"/>
  <c r="UEH55" i="102"/>
  <c r="UEG55" i="102"/>
  <c r="UEF55" i="102"/>
  <c r="UEE55" i="102"/>
  <c r="UED55" i="102"/>
  <c r="UEC55" i="102"/>
  <c r="UEB55" i="102"/>
  <c r="UEA55" i="102"/>
  <c r="UDZ55" i="102"/>
  <c r="UDY55" i="102"/>
  <c r="UDX55" i="102"/>
  <c r="UDW55" i="102"/>
  <c r="UDV55" i="102"/>
  <c r="UDU55" i="102"/>
  <c r="UDT55" i="102"/>
  <c r="UDS55" i="102"/>
  <c r="UDR55" i="102"/>
  <c r="UDQ55" i="102"/>
  <c r="UDP55" i="102"/>
  <c r="UDO55" i="102"/>
  <c r="UDN55" i="102"/>
  <c r="UDM55" i="102"/>
  <c r="UDL55" i="102"/>
  <c r="UDK55" i="102"/>
  <c r="UDJ55" i="102"/>
  <c r="UDI55" i="102"/>
  <c r="UDH55" i="102"/>
  <c r="UDG55" i="102"/>
  <c r="UDF55" i="102"/>
  <c r="UDE55" i="102"/>
  <c r="UDD55" i="102"/>
  <c r="UDC55" i="102"/>
  <c r="UDB55" i="102"/>
  <c r="UDA55" i="102"/>
  <c r="UCZ55" i="102"/>
  <c r="UCY55" i="102"/>
  <c r="UCX55" i="102"/>
  <c r="UCW55" i="102"/>
  <c r="UCV55" i="102"/>
  <c r="UCU55" i="102"/>
  <c r="UCT55" i="102"/>
  <c r="UCS55" i="102"/>
  <c r="UCR55" i="102"/>
  <c r="UCQ55" i="102"/>
  <c r="UCP55" i="102"/>
  <c r="UCO55" i="102"/>
  <c r="UCN55" i="102"/>
  <c r="UCM55" i="102"/>
  <c r="UCL55" i="102"/>
  <c r="UCK55" i="102"/>
  <c r="UCJ55" i="102"/>
  <c r="UCI55" i="102"/>
  <c r="UCH55" i="102"/>
  <c r="UCG55" i="102"/>
  <c r="UCF55" i="102"/>
  <c r="UCE55" i="102"/>
  <c r="UCD55" i="102"/>
  <c r="UCC55" i="102"/>
  <c r="UCB55" i="102"/>
  <c r="UCA55" i="102"/>
  <c r="UBZ55" i="102"/>
  <c r="UBY55" i="102"/>
  <c r="UBX55" i="102"/>
  <c r="UBW55" i="102"/>
  <c r="UBV55" i="102"/>
  <c r="UBU55" i="102"/>
  <c r="UBT55" i="102"/>
  <c r="UBS55" i="102"/>
  <c r="UBR55" i="102"/>
  <c r="UBQ55" i="102"/>
  <c r="UBP55" i="102"/>
  <c r="UBO55" i="102"/>
  <c r="UBN55" i="102"/>
  <c r="UBM55" i="102"/>
  <c r="UBL55" i="102"/>
  <c r="UBK55" i="102"/>
  <c r="UBJ55" i="102"/>
  <c r="UBI55" i="102"/>
  <c r="UBH55" i="102"/>
  <c r="UBG55" i="102"/>
  <c r="UBF55" i="102"/>
  <c r="UBE55" i="102"/>
  <c r="UBD55" i="102"/>
  <c r="UBC55" i="102"/>
  <c r="UBB55" i="102"/>
  <c r="UBA55" i="102"/>
  <c r="UAZ55" i="102"/>
  <c r="UAY55" i="102"/>
  <c r="UAX55" i="102"/>
  <c r="UAW55" i="102"/>
  <c r="UAV55" i="102"/>
  <c r="UAU55" i="102"/>
  <c r="UAT55" i="102"/>
  <c r="UAS55" i="102"/>
  <c r="UAR55" i="102"/>
  <c r="UAQ55" i="102"/>
  <c r="UAP55" i="102"/>
  <c r="UAO55" i="102"/>
  <c r="UAN55" i="102"/>
  <c r="UAM55" i="102"/>
  <c r="UAL55" i="102"/>
  <c r="UAK55" i="102"/>
  <c r="UAJ55" i="102"/>
  <c r="UAI55" i="102"/>
  <c r="UAH55" i="102"/>
  <c r="UAG55" i="102"/>
  <c r="UAF55" i="102"/>
  <c r="UAE55" i="102"/>
  <c r="UAD55" i="102"/>
  <c r="UAC55" i="102"/>
  <c r="UAB55" i="102"/>
  <c r="UAA55" i="102"/>
  <c r="TZZ55" i="102"/>
  <c r="TZY55" i="102"/>
  <c r="TZX55" i="102"/>
  <c r="TZW55" i="102"/>
  <c r="TZV55" i="102"/>
  <c r="TZU55" i="102"/>
  <c r="TZT55" i="102"/>
  <c r="TZS55" i="102"/>
  <c r="TZR55" i="102"/>
  <c r="TZQ55" i="102"/>
  <c r="TZP55" i="102"/>
  <c r="TZO55" i="102"/>
  <c r="TZN55" i="102"/>
  <c r="TZM55" i="102"/>
  <c r="TZL55" i="102"/>
  <c r="TZK55" i="102"/>
  <c r="TZJ55" i="102"/>
  <c r="TZI55" i="102"/>
  <c r="TZH55" i="102"/>
  <c r="TZG55" i="102"/>
  <c r="TZF55" i="102"/>
  <c r="TZE55" i="102"/>
  <c r="TZD55" i="102"/>
  <c r="TZC55" i="102"/>
  <c r="TZB55" i="102"/>
  <c r="TZA55" i="102"/>
  <c r="TYZ55" i="102"/>
  <c r="TYY55" i="102"/>
  <c r="TYX55" i="102"/>
  <c r="TYW55" i="102"/>
  <c r="TYV55" i="102"/>
  <c r="TYU55" i="102"/>
  <c r="TYT55" i="102"/>
  <c r="TYS55" i="102"/>
  <c r="TYR55" i="102"/>
  <c r="TYQ55" i="102"/>
  <c r="TYP55" i="102"/>
  <c r="TYO55" i="102"/>
  <c r="TYN55" i="102"/>
  <c r="TYM55" i="102"/>
  <c r="TYL55" i="102"/>
  <c r="TYK55" i="102"/>
  <c r="TYJ55" i="102"/>
  <c r="TYI55" i="102"/>
  <c r="TYH55" i="102"/>
  <c r="TYG55" i="102"/>
  <c r="TYF55" i="102"/>
  <c r="TYE55" i="102"/>
  <c r="TYD55" i="102"/>
  <c r="TYC55" i="102"/>
  <c r="TYB55" i="102"/>
  <c r="TYA55" i="102"/>
  <c r="TXZ55" i="102"/>
  <c r="TXY55" i="102"/>
  <c r="TXX55" i="102"/>
  <c r="TXW55" i="102"/>
  <c r="TXV55" i="102"/>
  <c r="TXU55" i="102"/>
  <c r="TXT55" i="102"/>
  <c r="TXS55" i="102"/>
  <c r="TXR55" i="102"/>
  <c r="TXQ55" i="102"/>
  <c r="TXP55" i="102"/>
  <c r="TXO55" i="102"/>
  <c r="TXN55" i="102"/>
  <c r="TXM55" i="102"/>
  <c r="TXL55" i="102"/>
  <c r="TXK55" i="102"/>
  <c r="TXJ55" i="102"/>
  <c r="TXI55" i="102"/>
  <c r="TXH55" i="102"/>
  <c r="TXG55" i="102"/>
  <c r="TXF55" i="102"/>
  <c r="TXE55" i="102"/>
  <c r="TXD55" i="102"/>
  <c r="TXC55" i="102"/>
  <c r="TXB55" i="102"/>
  <c r="TXA55" i="102"/>
  <c r="TWZ55" i="102"/>
  <c r="TWY55" i="102"/>
  <c r="TWX55" i="102"/>
  <c r="TWW55" i="102"/>
  <c r="TWV55" i="102"/>
  <c r="TWU55" i="102"/>
  <c r="TWT55" i="102"/>
  <c r="TWS55" i="102"/>
  <c r="TWR55" i="102"/>
  <c r="TWQ55" i="102"/>
  <c r="TWP55" i="102"/>
  <c r="TWO55" i="102"/>
  <c r="TWN55" i="102"/>
  <c r="TWM55" i="102"/>
  <c r="TWL55" i="102"/>
  <c r="TWK55" i="102"/>
  <c r="TWJ55" i="102"/>
  <c r="TWI55" i="102"/>
  <c r="TWH55" i="102"/>
  <c r="TWG55" i="102"/>
  <c r="TWF55" i="102"/>
  <c r="TWE55" i="102"/>
  <c r="TWD55" i="102"/>
  <c r="TWC55" i="102"/>
  <c r="TWB55" i="102"/>
  <c r="TWA55" i="102"/>
  <c r="TVZ55" i="102"/>
  <c r="TVY55" i="102"/>
  <c r="TVX55" i="102"/>
  <c r="TVW55" i="102"/>
  <c r="TVV55" i="102"/>
  <c r="TVU55" i="102"/>
  <c r="TVT55" i="102"/>
  <c r="TVS55" i="102"/>
  <c r="TVR55" i="102"/>
  <c r="TVQ55" i="102"/>
  <c r="TVP55" i="102"/>
  <c r="TVO55" i="102"/>
  <c r="TVN55" i="102"/>
  <c r="TVM55" i="102"/>
  <c r="TVL55" i="102"/>
  <c r="TVK55" i="102"/>
  <c r="TVJ55" i="102"/>
  <c r="TVI55" i="102"/>
  <c r="TVH55" i="102"/>
  <c r="TVG55" i="102"/>
  <c r="TVF55" i="102"/>
  <c r="TVE55" i="102"/>
  <c r="TVD55" i="102"/>
  <c r="TVC55" i="102"/>
  <c r="TVB55" i="102"/>
  <c r="TVA55" i="102"/>
  <c r="TUZ55" i="102"/>
  <c r="TUY55" i="102"/>
  <c r="TUX55" i="102"/>
  <c r="TUW55" i="102"/>
  <c r="TUV55" i="102"/>
  <c r="TUU55" i="102"/>
  <c r="TUT55" i="102"/>
  <c r="TUS55" i="102"/>
  <c r="TUR55" i="102"/>
  <c r="TUQ55" i="102"/>
  <c r="TUP55" i="102"/>
  <c r="TUO55" i="102"/>
  <c r="TUN55" i="102"/>
  <c r="TUM55" i="102"/>
  <c r="TUL55" i="102"/>
  <c r="TUK55" i="102"/>
  <c r="TUJ55" i="102"/>
  <c r="TUI55" i="102"/>
  <c r="TUH55" i="102"/>
  <c r="TUG55" i="102"/>
  <c r="TUF55" i="102"/>
  <c r="TUE55" i="102"/>
  <c r="TUD55" i="102"/>
  <c r="TUC55" i="102"/>
  <c r="TUB55" i="102"/>
  <c r="TUA55" i="102"/>
  <c r="TTZ55" i="102"/>
  <c r="TTY55" i="102"/>
  <c r="TTX55" i="102"/>
  <c r="TTW55" i="102"/>
  <c r="TTV55" i="102"/>
  <c r="TTU55" i="102"/>
  <c r="TTT55" i="102"/>
  <c r="TTS55" i="102"/>
  <c r="TTR55" i="102"/>
  <c r="TTQ55" i="102"/>
  <c r="TTP55" i="102"/>
  <c r="TTO55" i="102"/>
  <c r="TTN55" i="102"/>
  <c r="TTM55" i="102"/>
  <c r="TTL55" i="102"/>
  <c r="TTK55" i="102"/>
  <c r="TTJ55" i="102"/>
  <c r="TTI55" i="102"/>
  <c r="TTH55" i="102"/>
  <c r="TTG55" i="102"/>
  <c r="TTF55" i="102"/>
  <c r="TTE55" i="102"/>
  <c r="TTD55" i="102"/>
  <c r="TTC55" i="102"/>
  <c r="TTB55" i="102"/>
  <c r="TTA55" i="102"/>
  <c r="TSZ55" i="102"/>
  <c r="TSY55" i="102"/>
  <c r="TSX55" i="102"/>
  <c r="TSW55" i="102"/>
  <c r="TSV55" i="102"/>
  <c r="TSU55" i="102"/>
  <c r="TST55" i="102"/>
  <c r="TSS55" i="102"/>
  <c r="TSR55" i="102"/>
  <c r="TSQ55" i="102"/>
  <c r="TSP55" i="102"/>
  <c r="TSO55" i="102"/>
  <c r="TSN55" i="102"/>
  <c r="TSM55" i="102"/>
  <c r="TSL55" i="102"/>
  <c r="TSK55" i="102"/>
  <c r="TSJ55" i="102"/>
  <c r="TSI55" i="102"/>
  <c r="TSH55" i="102"/>
  <c r="TSG55" i="102"/>
  <c r="TSF55" i="102"/>
  <c r="TSE55" i="102"/>
  <c r="TSD55" i="102"/>
  <c r="TSC55" i="102"/>
  <c r="TSB55" i="102"/>
  <c r="TSA55" i="102"/>
  <c r="TRZ55" i="102"/>
  <c r="TRY55" i="102"/>
  <c r="TRX55" i="102"/>
  <c r="TRW55" i="102"/>
  <c r="TRV55" i="102"/>
  <c r="TRU55" i="102"/>
  <c r="TRT55" i="102"/>
  <c r="TRS55" i="102"/>
  <c r="TRR55" i="102"/>
  <c r="TRQ55" i="102"/>
  <c r="TRP55" i="102"/>
  <c r="TRO55" i="102"/>
  <c r="TRN55" i="102"/>
  <c r="TRM55" i="102"/>
  <c r="TRL55" i="102"/>
  <c r="TRK55" i="102"/>
  <c r="TRJ55" i="102"/>
  <c r="TRI55" i="102"/>
  <c r="TRH55" i="102"/>
  <c r="TRG55" i="102"/>
  <c r="TRF55" i="102"/>
  <c r="TRE55" i="102"/>
  <c r="TRD55" i="102"/>
  <c r="TRC55" i="102"/>
  <c r="TRB55" i="102"/>
  <c r="TRA55" i="102"/>
  <c r="TQZ55" i="102"/>
  <c r="TQY55" i="102"/>
  <c r="TQX55" i="102"/>
  <c r="TQW55" i="102"/>
  <c r="TQV55" i="102"/>
  <c r="TQU55" i="102"/>
  <c r="TQT55" i="102"/>
  <c r="TQS55" i="102"/>
  <c r="TQR55" i="102"/>
  <c r="TQQ55" i="102"/>
  <c r="TQP55" i="102"/>
  <c r="TQO55" i="102"/>
  <c r="TQN55" i="102"/>
  <c r="TQM55" i="102"/>
  <c r="TQL55" i="102"/>
  <c r="TQK55" i="102"/>
  <c r="TQJ55" i="102"/>
  <c r="TQI55" i="102"/>
  <c r="TQH55" i="102"/>
  <c r="TQG55" i="102"/>
  <c r="TQF55" i="102"/>
  <c r="TQE55" i="102"/>
  <c r="TQD55" i="102"/>
  <c r="TQC55" i="102"/>
  <c r="TQB55" i="102"/>
  <c r="TQA55" i="102"/>
  <c r="TPZ55" i="102"/>
  <c r="TPY55" i="102"/>
  <c r="TPX55" i="102"/>
  <c r="TPW55" i="102"/>
  <c r="TPV55" i="102"/>
  <c r="TPU55" i="102"/>
  <c r="TPT55" i="102"/>
  <c r="TPS55" i="102"/>
  <c r="TPR55" i="102"/>
  <c r="TPQ55" i="102"/>
  <c r="TPP55" i="102"/>
  <c r="TPO55" i="102"/>
  <c r="TPN55" i="102"/>
  <c r="TPM55" i="102"/>
  <c r="TPL55" i="102"/>
  <c r="TPK55" i="102"/>
  <c r="TPJ55" i="102"/>
  <c r="TPI55" i="102"/>
  <c r="TPH55" i="102"/>
  <c r="TPG55" i="102"/>
  <c r="TPF55" i="102"/>
  <c r="TPE55" i="102"/>
  <c r="TPD55" i="102"/>
  <c r="TPC55" i="102"/>
  <c r="TPB55" i="102"/>
  <c r="TPA55" i="102"/>
  <c r="TOZ55" i="102"/>
  <c r="TOY55" i="102"/>
  <c r="TOX55" i="102"/>
  <c r="TOW55" i="102"/>
  <c r="TOV55" i="102"/>
  <c r="TOU55" i="102"/>
  <c r="TOT55" i="102"/>
  <c r="TOS55" i="102"/>
  <c r="TOR55" i="102"/>
  <c r="TOQ55" i="102"/>
  <c r="TOP55" i="102"/>
  <c r="TOO55" i="102"/>
  <c r="TON55" i="102"/>
  <c r="TOM55" i="102"/>
  <c r="TOL55" i="102"/>
  <c r="TOK55" i="102"/>
  <c r="TOJ55" i="102"/>
  <c r="TOI55" i="102"/>
  <c r="TOH55" i="102"/>
  <c r="TOG55" i="102"/>
  <c r="TOF55" i="102"/>
  <c r="TOE55" i="102"/>
  <c r="TOD55" i="102"/>
  <c r="TOC55" i="102"/>
  <c r="TOB55" i="102"/>
  <c r="TOA55" i="102"/>
  <c r="TNZ55" i="102"/>
  <c r="TNY55" i="102"/>
  <c r="TNX55" i="102"/>
  <c r="TNW55" i="102"/>
  <c r="TNV55" i="102"/>
  <c r="TNU55" i="102"/>
  <c r="TNT55" i="102"/>
  <c r="TNS55" i="102"/>
  <c r="TNR55" i="102"/>
  <c r="TNQ55" i="102"/>
  <c r="TNP55" i="102"/>
  <c r="TNO55" i="102"/>
  <c r="TNN55" i="102"/>
  <c r="TNM55" i="102"/>
  <c r="TNL55" i="102"/>
  <c r="TNK55" i="102"/>
  <c r="TNJ55" i="102"/>
  <c r="TNI55" i="102"/>
  <c r="TNH55" i="102"/>
  <c r="TNG55" i="102"/>
  <c r="TNF55" i="102"/>
  <c r="TNE55" i="102"/>
  <c r="TND55" i="102"/>
  <c r="TNC55" i="102"/>
  <c r="TNB55" i="102"/>
  <c r="TNA55" i="102"/>
  <c r="TMZ55" i="102"/>
  <c r="TMY55" i="102"/>
  <c r="TMX55" i="102"/>
  <c r="TMW55" i="102"/>
  <c r="TMV55" i="102"/>
  <c r="TMU55" i="102"/>
  <c r="TMT55" i="102"/>
  <c r="TMS55" i="102"/>
  <c r="TMR55" i="102"/>
  <c r="TMQ55" i="102"/>
  <c r="TMP55" i="102"/>
  <c r="TMO55" i="102"/>
  <c r="TMN55" i="102"/>
  <c r="TMM55" i="102"/>
  <c r="TML55" i="102"/>
  <c r="TMK55" i="102"/>
  <c r="TMJ55" i="102"/>
  <c r="TMI55" i="102"/>
  <c r="TMH55" i="102"/>
  <c r="TMG55" i="102"/>
  <c r="TMF55" i="102"/>
  <c r="TME55" i="102"/>
  <c r="TMD55" i="102"/>
  <c r="TMC55" i="102"/>
  <c r="TMB55" i="102"/>
  <c r="TMA55" i="102"/>
  <c r="TLZ55" i="102"/>
  <c r="TLY55" i="102"/>
  <c r="TLX55" i="102"/>
  <c r="TLW55" i="102"/>
  <c r="TLV55" i="102"/>
  <c r="TLU55" i="102"/>
  <c r="TLT55" i="102"/>
  <c r="TLS55" i="102"/>
  <c r="TLR55" i="102"/>
  <c r="TLQ55" i="102"/>
  <c r="TLP55" i="102"/>
  <c r="TLO55" i="102"/>
  <c r="TLN55" i="102"/>
  <c r="TLM55" i="102"/>
  <c r="TLL55" i="102"/>
  <c r="TLK55" i="102"/>
  <c r="TLJ55" i="102"/>
  <c r="TLI55" i="102"/>
  <c r="TLH55" i="102"/>
  <c r="TLG55" i="102"/>
  <c r="TLF55" i="102"/>
  <c r="TLE55" i="102"/>
  <c r="TLD55" i="102"/>
  <c r="TLC55" i="102"/>
  <c r="TLB55" i="102"/>
  <c r="TLA55" i="102"/>
  <c r="TKZ55" i="102"/>
  <c r="TKY55" i="102"/>
  <c r="TKX55" i="102"/>
  <c r="TKW55" i="102"/>
  <c r="TKV55" i="102"/>
  <c r="TKU55" i="102"/>
  <c r="TKT55" i="102"/>
  <c r="TKS55" i="102"/>
  <c r="TKR55" i="102"/>
  <c r="TKQ55" i="102"/>
  <c r="TKP55" i="102"/>
  <c r="TKO55" i="102"/>
  <c r="TKN55" i="102"/>
  <c r="TKM55" i="102"/>
  <c r="TKL55" i="102"/>
  <c r="TKK55" i="102"/>
  <c r="TKJ55" i="102"/>
  <c r="TKI55" i="102"/>
  <c r="TKH55" i="102"/>
  <c r="TKG55" i="102"/>
  <c r="TKF55" i="102"/>
  <c r="TKE55" i="102"/>
  <c r="TKD55" i="102"/>
  <c r="TKC55" i="102"/>
  <c r="TKB55" i="102"/>
  <c r="TKA55" i="102"/>
  <c r="TJZ55" i="102"/>
  <c r="TJY55" i="102"/>
  <c r="TJX55" i="102"/>
  <c r="TJW55" i="102"/>
  <c r="TJV55" i="102"/>
  <c r="TJU55" i="102"/>
  <c r="TJT55" i="102"/>
  <c r="TJS55" i="102"/>
  <c r="TJR55" i="102"/>
  <c r="TJQ55" i="102"/>
  <c r="TJP55" i="102"/>
  <c r="TJO55" i="102"/>
  <c r="TJN55" i="102"/>
  <c r="TJM55" i="102"/>
  <c r="TJL55" i="102"/>
  <c r="TJK55" i="102"/>
  <c r="TJJ55" i="102"/>
  <c r="TJI55" i="102"/>
  <c r="TJH55" i="102"/>
  <c r="TJG55" i="102"/>
  <c r="TJF55" i="102"/>
  <c r="TJE55" i="102"/>
  <c r="TJD55" i="102"/>
  <c r="TJC55" i="102"/>
  <c r="TJB55" i="102"/>
  <c r="TJA55" i="102"/>
  <c r="TIZ55" i="102"/>
  <c r="TIY55" i="102"/>
  <c r="TIX55" i="102"/>
  <c r="TIW55" i="102"/>
  <c r="TIV55" i="102"/>
  <c r="TIU55" i="102"/>
  <c r="TIT55" i="102"/>
  <c r="TIS55" i="102"/>
  <c r="TIR55" i="102"/>
  <c r="TIQ55" i="102"/>
  <c r="TIP55" i="102"/>
  <c r="TIO55" i="102"/>
  <c r="TIN55" i="102"/>
  <c r="TIM55" i="102"/>
  <c r="TIL55" i="102"/>
  <c r="TIK55" i="102"/>
  <c r="TIJ55" i="102"/>
  <c r="TII55" i="102"/>
  <c r="TIH55" i="102"/>
  <c r="TIG55" i="102"/>
  <c r="TIF55" i="102"/>
  <c r="TIE55" i="102"/>
  <c r="TID55" i="102"/>
  <c r="TIC55" i="102"/>
  <c r="TIB55" i="102"/>
  <c r="TIA55" i="102"/>
  <c r="THZ55" i="102"/>
  <c r="THY55" i="102"/>
  <c r="THX55" i="102"/>
  <c r="THW55" i="102"/>
  <c r="THV55" i="102"/>
  <c r="THU55" i="102"/>
  <c r="THT55" i="102"/>
  <c r="THS55" i="102"/>
  <c r="THR55" i="102"/>
  <c r="THQ55" i="102"/>
  <c r="THP55" i="102"/>
  <c r="THO55" i="102"/>
  <c r="THN55" i="102"/>
  <c r="THM55" i="102"/>
  <c r="THL55" i="102"/>
  <c r="THK55" i="102"/>
  <c r="THJ55" i="102"/>
  <c r="THI55" i="102"/>
  <c r="THH55" i="102"/>
  <c r="THG55" i="102"/>
  <c r="THF55" i="102"/>
  <c r="THE55" i="102"/>
  <c r="THD55" i="102"/>
  <c r="THC55" i="102"/>
  <c r="THB55" i="102"/>
  <c r="THA55" i="102"/>
  <c r="TGZ55" i="102"/>
  <c r="TGY55" i="102"/>
  <c r="TGX55" i="102"/>
  <c r="TGW55" i="102"/>
  <c r="TGV55" i="102"/>
  <c r="TGU55" i="102"/>
  <c r="TGT55" i="102"/>
  <c r="TGS55" i="102"/>
  <c r="TGR55" i="102"/>
  <c r="TGQ55" i="102"/>
  <c r="TGP55" i="102"/>
  <c r="TGO55" i="102"/>
  <c r="TGN55" i="102"/>
  <c r="TGM55" i="102"/>
  <c r="TGL55" i="102"/>
  <c r="TGK55" i="102"/>
  <c r="TGJ55" i="102"/>
  <c r="TGI55" i="102"/>
  <c r="TGH55" i="102"/>
  <c r="TGG55" i="102"/>
  <c r="TGF55" i="102"/>
  <c r="TGE55" i="102"/>
  <c r="TGD55" i="102"/>
  <c r="TGC55" i="102"/>
  <c r="TGB55" i="102"/>
  <c r="TGA55" i="102"/>
  <c r="TFZ55" i="102"/>
  <c r="TFY55" i="102"/>
  <c r="TFX55" i="102"/>
  <c r="TFW55" i="102"/>
  <c r="TFV55" i="102"/>
  <c r="TFU55" i="102"/>
  <c r="TFT55" i="102"/>
  <c r="TFS55" i="102"/>
  <c r="TFR55" i="102"/>
  <c r="TFQ55" i="102"/>
  <c r="TFP55" i="102"/>
  <c r="TFO55" i="102"/>
  <c r="TFN55" i="102"/>
  <c r="TFM55" i="102"/>
  <c r="TFL55" i="102"/>
  <c r="TFK55" i="102"/>
  <c r="TFJ55" i="102"/>
  <c r="TFI55" i="102"/>
  <c r="TFH55" i="102"/>
  <c r="TFG55" i="102"/>
  <c r="TFF55" i="102"/>
  <c r="TFE55" i="102"/>
  <c r="TFD55" i="102"/>
  <c r="TFC55" i="102"/>
  <c r="TFB55" i="102"/>
  <c r="TFA55" i="102"/>
  <c r="TEZ55" i="102"/>
  <c r="TEY55" i="102"/>
  <c r="TEX55" i="102"/>
  <c r="TEW55" i="102"/>
  <c r="TEV55" i="102"/>
  <c r="TEU55" i="102"/>
  <c r="TET55" i="102"/>
  <c r="TES55" i="102"/>
  <c r="TER55" i="102"/>
  <c r="TEQ55" i="102"/>
  <c r="TEP55" i="102"/>
  <c r="TEO55" i="102"/>
  <c r="TEN55" i="102"/>
  <c r="TEM55" i="102"/>
  <c r="TEL55" i="102"/>
  <c r="TEK55" i="102"/>
  <c r="TEJ55" i="102"/>
  <c r="TEI55" i="102"/>
  <c r="TEH55" i="102"/>
  <c r="TEG55" i="102"/>
  <c r="TEF55" i="102"/>
  <c r="TEE55" i="102"/>
  <c r="TED55" i="102"/>
  <c r="TEC55" i="102"/>
  <c r="TEB55" i="102"/>
  <c r="TEA55" i="102"/>
  <c r="TDZ55" i="102"/>
  <c r="TDY55" i="102"/>
  <c r="TDX55" i="102"/>
  <c r="TDW55" i="102"/>
  <c r="TDV55" i="102"/>
  <c r="TDU55" i="102"/>
  <c r="TDT55" i="102"/>
  <c r="TDS55" i="102"/>
  <c r="TDR55" i="102"/>
  <c r="TDQ55" i="102"/>
  <c r="TDP55" i="102"/>
  <c r="TDO55" i="102"/>
  <c r="TDN55" i="102"/>
  <c r="TDM55" i="102"/>
  <c r="TDL55" i="102"/>
  <c r="TDK55" i="102"/>
  <c r="TDJ55" i="102"/>
  <c r="TDI55" i="102"/>
  <c r="TDH55" i="102"/>
  <c r="TDG55" i="102"/>
  <c r="TDF55" i="102"/>
  <c r="TDE55" i="102"/>
  <c r="TDD55" i="102"/>
  <c r="TDC55" i="102"/>
  <c r="TDB55" i="102"/>
  <c r="TDA55" i="102"/>
  <c r="TCZ55" i="102"/>
  <c r="TCY55" i="102"/>
  <c r="TCX55" i="102"/>
  <c r="TCW55" i="102"/>
  <c r="TCV55" i="102"/>
  <c r="TCU55" i="102"/>
  <c r="TCT55" i="102"/>
  <c r="TCS55" i="102"/>
  <c r="TCR55" i="102"/>
  <c r="TCQ55" i="102"/>
  <c r="TCP55" i="102"/>
  <c r="TCO55" i="102"/>
  <c r="TCN55" i="102"/>
  <c r="TCM55" i="102"/>
  <c r="TCL55" i="102"/>
  <c r="TCK55" i="102"/>
  <c r="TCJ55" i="102"/>
  <c r="TCI55" i="102"/>
  <c r="TCH55" i="102"/>
  <c r="TCG55" i="102"/>
  <c r="TCF55" i="102"/>
  <c r="TCE55" i="102"/>
  <c r="TCD55" i="102"/>
  <c r="TCC55" i="102"/>
  <c r="TCB55" i="102"/>
  <c r="TCA55" i="102"/>
  <c r="TBZ55" i="102"/>
  <c r="TBY55" i="102"/>
  <c r="TBX55" i="102"/>
  <c r="TBW55" i="102"/>
  <c r="TBV55" i="102"/>
  <c r="TBU55" i="102"/>
  <c r="TBT55" i="102"/>
  <c r="TBS55" i="102"/>
  <c r="TBR55" i="102"/>
  <c r="TBQ55" i="102"/>
  <c r="TBP55" i="102"/>
  <c r="TBO55" i="102"/>
  <c r="TBN55" i="102"/>
  <c r="TBM55" i="102"/>
  <c r="TBL55" i="102"/>
  <c r="TBK55" i="102"/>
  <c r="TBJ55" i="102"/>
  <c r="TBI55" i="102"/>
  <c r="TBH55" i="102"/>
  <c r="TBG55" i="102"/>
  <c r="TBF55" i="102"/>
  <c r="TBE55" i="102"/>
  <c r="TBD55" i="102"/>
  <c r="TBC55" i="102"/>
  <c r="TBB55" i="102"/>
  <c r="TBA55" i="102"/>
  <c r="TAZ55" i="102"/>
  <c r="TAY55" i="102"/>
  <c r="TAX55" i="102"/>
  <c r="TAW55" i="102"/>
  <c r="TAV55" i="102"/>
  <c r="TAU55" i="102"/>
  <c r="TAT55" i="102"/>
  <c r="TAS55" i="102"/>
  <c r="TAR55" i="102"/>
  <c r="TAQ55" i="102"/>
  <c r="TAP55" i="102"/>
  <c r="TAO55" i="102"/>
  <c r="TAN55" i="102"/>
  <c r="TAM55" i="102"/>
  <c r="TAL55" i="102"/>
  <c r="TAK55" i="102"/>
  <c r="TAJ55" i="102"/>
  <c r="TAI55" i="102"/>
  <c r="TAH55" i="102"/>
  <c r="TAG55" i="102"/>
  <c r="TAF55" i="102"/>
  <c r="TAE55" i="102"/>
  <c r="TAD55" i="102"/>
  <c r="TAC55" i="102"/>
  <c r="TAB55" i="102"/>
  <c r="TAA55" i="102"/>
  <c r="SZZ55" i="102"/>
  <c r="SZY55" i="102"/>
  <c r="SZX55" i="102"/>
  <c r="SZW55" i="102"/>
  <c r="SZV55" i="102"/>
  <c r="SZU55" i="102"/>
  <c r="SZT55" i="102"/>
  <c r="SZS55" i="102"/>
  <c r="SZR55" i="102"/>
  <c r="SZQ55" i="102"/>
  <c r="SZP55" i="102"/>
  <c r="SZO55" i="102"/>
  <c r="SZN55" i="102"/>
  <c r="SZM55" i="102"/>
  <c r="SZL55" i="102"/>
  <c r="SZK55" i="102"/>
  <c r="SZJ55" i="102"/>
  <c r="SZI55" i="102"/>
  <c r="SZH55" i="102"/>
  <c r="SZG55" i="102"/>
  <c r="SZF55" i="102"/>
  <c r="SZE55" i="102"/>
  <c r="SZD55" i="102"/>
  <c r="SZC55" i="102"/>
  <c r="SZB55" i="102"/>
  <c r="SZA55" i="102"/>
  <c r="SYZ55" i="102"/>
  <c r="SYY55" i="102"/>
  <c r="SYX55" i="102"/>
  <c r="SYW55" i="102"/>
  <c r="SYV55" i="102"/>
  <c r="SYU55" i="102"/>
  <c r="SYT55" i="102"/>
  <c r="SYS55" i="102"/>
  <c r="SYR55" i="102"/>
  <c r="SYQ55" i="102"/>
  <c r="SYP55" i="102"/>
  <c r="SYO55" i="102"/>
  <c r="SYN55" i="102"/>
  <c r="SYM55" i="102"/>
  <c r="SYL55" i="102"/>
  <c r="SYK55" i="102"/>
  <c r="SYJ55" i="102"/>
  <c r="SYI55" i="102"/>
  <c r="SYH55" i="102"/>
  <c r="SYG55" i="102"/>
  <c r="SYF55" i="102"/>
  <c r="SYE55" i="102"/>
  <c r="SYD55" i="102"/>
  <c r="SYC55" i="102"/>
  <c r="SYB55" i="102"/>
  <c r="SYA55" i="102"/>
  <c r="SXZ55" i="102"/>
  <c r="SXY55" i="102"/>
  <c r="SXX55" i="102"/>
  <c r="SXW55" i="102"/>
  <c r="SXV55" i="102"/>
  <c r="SXU55" i="102"/>
  <c r="SXT55" i="102"/>
  <c r="SXS55" i="102"/>
  <c r="SXR55" i="102"/>
  <c r="SXQ55" i="102"/>
  <c r="SXP55" i="102"/>
  <c r="SXO55" i="102"/>
  <c r="SXN55" i="102"/>
  <c r="SXM55" i="102"/>
  <c r="SXL55" i="102"/>
  <c r="SXK55" i="102"/>
  <c r="SXJ55" i="102"/>
  <c r="SXI55" i="102"/>
  <c r="SXH55" i="102"/>
  <c r="SXG55" i="102"/>
  <c r="SXF55" i="102"/>
  <c r="SXE55" i="102"/>
  <c r="SXD55" i="102"/>
  <c r="SXC55" i="102"/>
  <c r="SXB55" i="102"/>
  <c r="SXA55" i="102"/>
  <c r="SWZ55" i="102"/>
  <c r="SWY55" i="102"/>
  <c r="SWX55" i="102"/>
  <c r="SWW55" i="102"/>
  <c r="SWV55" i="102"/>
  <c r="SWU55" i="102"/>
  <c r="SWT55" i="102"/>
  <c r="SWS55" i="102"/>
  <c r="SWR55" i="102"/>
  <c r="SWQ55" i="102"/>
  <c r="SWP55" i="102"/>
  <c r="SWO55" i="102"/>
  <c r="SWN55" i="102"/>
  <c r="SWM55" i="102"/>
  <c r="SWL55" i="102"/>
  <c r="SWK55" i="102"/>
  <c r="SWJ55" i="102"/>
  <c r="SWI55" i="102"/>
  <c r="SWH55" i="102"/>
  <c r="SWG55" i="102"/>
  <c r="SWF55" i="102"/>
  <c r="SWE55" i="102"/>
  <c r="SWD55" i="102"/>
  <c r="SWC55" i="102"/>
  <c r="SWB55" i="102"/>
  <c r="SWA55" i="102"/>
  <c r="SVZ55" i="102"/>
  <c r="SVY55" i="102"/>
  <c r="SVX55" i="102"/>
  <c r="SVW55" i="102"/>
  <c r="SVV55" i="102"/>
  <c r="SVU55" i="102"/>
  <c r="SVT55" i="102"/>
  <c r="SVS55" i="102"/>
  <c r="SVR55" i="102"/>
  <c r="SVQ55" i="102"/>
  <c r="SVP55" i="102"/>
  <c r="SVO55" i="102"/>
  <c r="SVN55" i="102"/>
  <c r="SVM55" i="102"/>
  <c r="SVL55" i="102"/>
  <c r="SVK55" i="102"/>
  <c r="SVJ55" i="102"/>
  <c r="SVI55" i="102"/>
  <c r="SVH55" i="102"/>
  <c r="SVG55" i="102"/>
  <c r="SVF55" i="102"/>
  <c r="SVE55" i="102"/>
  <c r="SVD55" i="102"/>
  <c r="SVC55" i="102"/>
  <c r="SVB55" i="102"/>
  <c r="SVA55" i="102"/>
  <c r="SUZ55" i="102"/>
  <c r="SUY55" i="102"/>
  <c r="SUX55" i="102"/>
  <c r="SUW55" i="102"/>
  <c r="SUV55" i="102"/>
  <c r="SUU55" i="102"/>
  <c r="SUT55" i="102"/>
  <c r="SUS55" i="102"/>
  <c r="SUR55" i="102"/>
  <c r="SUQ55" i="102"/>
  <c r="SUP55" i="102"/>
  <c r="SUO55" i="102"/>
  <c r="SUN55" i="102"/>
  <c r="SUM55" i="102"/>
  <c r="SUL55" i="102"/>
  <c r="SUK55" i="102"/>
  <c r="SUJ55" i="102"/>
  <c r="SUI55" i="102"/>
  <c r="SUH55" i="102"/>
  <c r="SUG55" i="102"/>
  <c r="SUF55" i="102"/>
  <c r="SUE55" i="102"/>
  <c r="SUD55" i="102"/>
  <c r="SUC55" i="102"/>
  <c r="SUB55" i="102"/>
  <c r="SUA55" i="102"/>
  <c r="STZ55" i="102"/>
  <c r="STY55" i="102"/>
  <c r="STX55" i="102"/>
  <c r="STW55" i="102"/>
  <c r="STV55" i="102"/>
  <c r="STU55" i="102"/>
  <c r="STT55" i="102"/>
  <c r="STS55" i="102"/>
  <c r="STR55" i="102"/>
  <c r="STQ55" i="102"/>
  <c r="STP55" i="102"/>
  <c r="STO55" i="102"/>
  <c r="STN55" i="102"/>
  <c r="STM55" i="102"/>
  <c r="STL55" i="102"/>
  <c r="STK55" i="102"/>
  <c r="STJ55" i="102"/>
  <c r="STI55" i="102"/>
  <c r="STH55" i="102"/>
  <c r="STG55" i="102"/>
  <c r="STF55" i="102"/>
  <c r="STE55" i="102"/>
  <c r="STD55" i="102"/>
  <c r="STC55" i="102"/>
  <c r="STB55" i="102"/>
  <c r="STA55" i="102"/>
  <c r="SSZ55" i="102"/>
  <c r="SSY55" i="102"/>
  <c r="SSX55" i="102"/>
  <c r="SSW55" i="102"/>
  <c r="SSV55" i="102"/>
  <c r="SSU55" i="102"/>
  <c r="SST55" i="102"/>
  <c r="SSS55" i="102"/>
  <c r="SSR55" i="102"/>
  <c r="SSQ55" i="102"/>
  <c r="SSP55" i="102"/>
  <c r="SSO55" i="102"/>
  <c r="SSN55" i="102"/>
  <c r="SSM55" i="102"/>
  <c r="SSL55" i="102"/>
  <c r="SSK55" i="102"/>
  <c r="SSJ55" i="102"/>
  <c r="SSI55" i="102"/>
  <c r="SSH55" i="102"/>
  <c r="SSG55" i="102"/>
  <c r="SSF55" i="102"/>
  <c r="SSE55" i="102"/>
  <c r="SSD55" i="102"/>
  <c r="SSC55" i="102"/>
  <c r="SSB55" i="102"/>
  <c r="SSA55" i="102"/>
  <c r="SRZ55" i="102"/>
  <c r="SRY55" i="102"/>
  <c r="SRX55" i="102"/>
  <c r="SRW55" i="102"/>
  <c r="SRV55" i="102"/>
  <c r="SRU55" i="102"/>
  <c r="SRT55" i="102"/>
  <c r="SRS55" i="102"/>
  <c r="SRR55" i="102"/>
  <c r="SRQ55" i="102"/>
  <c r="SRP55" i="102"/>
  <c r="SRO55" i="102"/>
  <c r="SRN55" i="102"/>
  <c r="SRM55" i="102"/>
  <c r="SRL55" i="102"/>
  <c r="SRK55" i="102"/>
  <c r="SRJ55" i="102"/>
  <c r="SRI55" i="102"/>
  <c r="SRH55" i="102"/>
  <c r="SRG55" i="102"/>
  <c r="SRF55" i="102"/>
  <c r="SRE55" i="102"/>
  <c r="SRD55" i="102"/>
  <c r="SRC55" i="102"/>
  <c r="SRB55" i="102"/>
  <c r="SRA55" i="102"/>
  <c r="SQZ55" i="102"/>
  <c r="SQY55" i="102"/>
  <c r="SQX55" i="102"/>
  <c r="SQW55" i="102"/>
  <c r="SQV55" i="102"/>
  <c r="SQU55" i="102"/>
  <c r="SQT55" i="102"/>
  <c r="SQS55" i="102"/>
  <c r="SQR55" i="102"/>
  <c r="SQQ55" i="102"/>
  <c r="SQP55" i="102"/>
  <c r="SQO55" i="102"/>
  <c r="SQN55" i="102"/>
  <c r="SQM55" i="102"/>
  <c r="SQL55" i="102"/>
  <c r="SQK55" i="102"/>
  <c r="SQJ55" i="102"/>
  <c r="SQI55" i="102"/>
  <c r="SQH55" i="102"/>
  <c r="SQG55" i="102"/>
  <c r="SQF55" i="102"/>
  <c r="SQE55" i="102"/>
  <c r="SQD55" i="102"/>
  <c r="SQC55" i="102"/>
  <c r="SQB55" i="102"/>
  <c r="SQA55" i="102"/>
  <c r="SPZ55" i="102"/>
  <c r="SPY55" i="102"/>
  <c r="SPX55" i="102"/>
  <c r="SPW55" i="102"/>
  <c r="SPV55" i="102"/>
  <c r="SPU55" i="102"/>
  <c r="SPT55" i="102"/>
  <c r="SPS55" i="102"/>
  <c r="SPR55" i="102"/>
  <c r="SPQ55" i="102"/>
  <c r="SPP55" i="102"/>
  <c r="SPO55" i="102"/>
  <c r="SPN55" i="102"/>
  <c r="SPM55" i="102"/>
  <c r="SPL55" i="102"/>
  <c r="SPK55" i="102"/>
  <c r="SPJ55" i="102"/>
  <c r="SPI55" i="102"/>
  <c r="SPH55" i="102"/>
  <c r="SPG55" i="102"/>
  <c r="SPF55" i="102"/>
  <c r="SPE55" i="102"/>
  <c r="SPD55" i="102"/>
  <c r="SPC55" i="102"/>
  <c r="SPB55" i="102"/>
  <c r="SPA55" i="102"/>
  <c r="SOZ55" i="102"/>
  <c r="SOY55" i="102"/>
  <c r="SOX55" i="102"/>
  <c r="SOW55" i="102"/>
  <c r="SOV55" i="102"/>
  <c r="SOU55" i="102"/>
  <c r="SOT55" i="102"/>
  <c r="SOS55" i="102"/>
  <c r="SOR55" i="102"/>
  <c r="SOQ55" i="102"/>
  <c r="SOP55" i="102"/>
  <c r="SOO55" i="102"/>
  <c r="SON55" i="102"/>
  <c r="SOM55" i="102"/>
  <c r="SOL55" i="102"/>
  <c r="SOK55" i="102"/>
  <c r="SOJ55" i="102"/>
  <c r="SOI55" i="102"/>
  <c r="SOH55" i="102"/>
  <c r="SOG55" i="102"/>
  <c r="SOF55" i="102"/>
  <c r="SOE55" i="102"/>
  <c r="SOD55" i="102"/>
  <c r="SOC55" i="102"/>
  <c r="SOB55" i="102"/>
  <c r="SOA55" i="102"/>
  <c r="SNZ55" i="102"/>
  <c r="SNY55" i="102"/>
  <c r="SNX55" i="102"/>
  <c r="SNW55" i="102"/>
  <c r="SNV55" i="102"/>
  <c r="SNU55" i="102"/>
  <c r="SNT55" i="102"/>
  <c r="SNS55" i="102"/>
  <c r="SNR55" i="102"/>
  <c r="SNQ55" i="102"/>
  <c r="SNP55" i="102"/>
  <c r="SNO55" i="102"/>
  <c r="SNN55" i="102"/>
  <c r="SNM55" i="102"/>
  <c r="SNL55" i="102"/>
  <c r="SNK55" i="102"/>
  <c r="SNJ55" i="102"/>
  <c r="SNI55" i="102"/>
  <c r="SNH55" i="102"/>
  <c r="SNG55" i="102"/>
  <c r="SNF55" i="102"/>
  <c r="SNE55" i="102"/>
  <c r="SND55" i="102"/>
  <c r="SNC55" i="102"/>
  <c r="SNB55" i="102"/>
  <c r="SNA55" i="102"/>
  <c r="SMZ55" i="102"/>
  <c r="SMY55" i="102"/>
  <c r="SMX55" i="102"/>
  <c r="SMW55" i="102"/>
  <c r="SMV55" i="102"/>
  <c r="SMU55" i="102"/>
  <c r="SMT55" i="102"/>
  <c r="SMS55" i="102"/>
  <c r="SMR55" i="102"/>
  <c r="SMQ55" i="102"/>
  <c r="SMP55" i="102"/>
  <c r="SMO55" i="102"/>
  <c r="SMN55" i="102"/>
  <c r="SMM55" i="102"/>
  <c r="SML55" i="102"/>
  <c r="SMK55" i="102"/>
  <c r="SMJ55" i="102"/>
  <c r="SMI55" i="102"/>
  <c r="SMH55" i="102"/>
  <c r="SMG55" i="102"/>
  <c r="SMF55" i="102"/>
  <c r="SME55" i="102"/>
  <c r="SMD55" i="102"/>
  <c r="SMC55" i="102"/>
  <c r="SMB55" i="102"/>
  <c r="SMA55" i="102"/>
  <c r="SLZ55" i="102"/>
  <c r="SLY55" i="102"/>
  <c r="SLX55" i="102"/>
  <c r="SLW55" i="102"/>
  <c r="SLV55" i="102"/>
  <c r="SLU55" i="102"/>
  <c r="SLT55" i="102"/>
  <c r="SLS55" i="102"/>
  <c r="SLR55" i="102"/>
  <c r="SLQ55" i="102"/>
  <c r="SLP55" i="102"/>
  <c r="SLO55" i="102"/>
  <c r="SLN55" i="102"/>
  <c r="SLM55" i="102"/>
  <c r="SLL55" i="102"/>
  <c r="SLK55" i="102"/>
  <c r="SLJ55" i="102"/>
  <c r="SLI55" i="102"/>
  <c r="SLH55" i="102"/>
  <c r="SLG55" i="102"/>
  <c r="SLF55" i="102"/>
  <c r="SLE55" i="102"/>
  <c r="SLD55" i="102"/>
  <c r="SLC55" i="102"/>
  <c r="SLB55" i="102"/>
  <c r="SLA55" i="102"/>
  <c r="SKZ55" i="102"/>
  <c r="SKY55" i="102"/>
  <c r="SKX55" i="102"/>
  <c r="SKW55" i="102"/>
  <c r="SKV55" i="102"/>
  <c r="SKU55" i="102"/>
  <c r="SKT55" i="102"/>
  <c r="SKS55" i="102"/>
  <c r="SKR55" i="102"/>
  <c r="SKQ55" i="102"/>
  <c r="SKP55" i="102"/>
  <c r="SKO55" i="102"/>
  <c r="SKN55" i="102"/>
  <c r="SKM55" i="102"/>
  <c r="SKL55" i="102"/>
  <c r="SKK55" i="102"/>
  <c r="SKJ55" i="102"/>
  <c r="SKI55" i="102"/>
  <c r="SKH55" i="102"/>
  <c r="SKG55" i="102"/>
  <c r="SKF55" i="102"/>
  <c r="SKE55" i="102"/>
  <c r="SKD55" i="102"/>
  <c r="SKC55" i="102"/>
  <c r="SKB55" i="102"/>
  <c r="SKA55" i="102"/>
  <c r="SJZ55" i="102"/>
  <c r="SJY55" i="102"/>
  <c r="SJX55" i="102"/>
  <c r="SJW55" i="102"/>
  <c r="SJV55" i="102"/>
  <c r="SJU55" i="102"/>
  <c r="SJT55" i="102"/>
  <c r="SJS55" i="102"/>
  <c r="SJR55" i="102"/>
  <c r="SJQ55" i="102"/>
  <c r="SJP55" i="102"/>
  <c r="SJO55" i="102"/>
  <c r="SJN55" i="102"/>
  <c r="SJM55" i="102"/>
  <c r="SJL55" i="102"/>
  <c r="SJK55" i="102"/>
  <c r="SJJ55" i="102"/>
  <c r="SJI55" i="102"/>
  <c r="SJH55" i="102"/>
  <c r="SJG55" i="102"/>
  <c r="SJF55" i="102"/>
  <c r="SJE55" i="102"/>
  <c r="SJD55" i="102"/>
  <c r="SJC55" i="102"/>
  <c r="SJB55" i="102"/>
  <c r="SJA55" i="102"/>
  <c r="SIZ55" i="102"/>
  <c r="SIY55" i="102"/>
  <c r="SIX55" i="102"/>
  <c r="SIW55" i="102"/>
  <c r="SIV55" i="102"/>
  <c r="SIU55" i="102"/>
  <c r="SIT55" i="102"/>
  <c r="SIS55" i="102"/>
  <c r="SIR55" i="102"/>
  <c r="SIQ55" i="102"/>
  <c r="SIP55" i="102"/>
  <c r="SIO55" i="102"/>
  <c r="SIN55" i="102"/>
  <c r="SIM55" i="102"/>
  <c r="SIL55" i="102"/>
  <c r="SIK55" i="102"/>
  <c r="SIJ55" i="102"/>
  <c r="SII55" i="102"/>
  <c r="SIH55" i="102"/>
  <c r="SIG55" i="102"/>
  <c r="SIF55" i="102"/>
  <c r="SIE55" i="102"/>
  <c r="SID55" i="102"/>
  <c r="SIC55" i="102"/>
  <c r="SIB55" i="102"/>
  <c r="SIA55" i="102"/>
  <c r="SHZ55" i="102"/>
  <c r="SHY55" i="102"/>
  <c r="SHX55" i="102"/>
  <c r="SHW55" i="102"/>
  <c r="SHV55" i="102"/>
  <c r="SHU55" i="102"/>
  <c r="SHT55" i="102"/>
  <c r="SHS55" i="102"/>
  <c r="SHR55" i="102"/>
  <c r="SHQ55" i="102"/>
  <c r="SHP55" i="102"/>
  <c r="SHO55" i="102"/>
  <c r="SHN55" i="102"/>
  <c r="SHM55" i="102"/>
  <c r="SHL55" i="102"/>
  <c r="SHK55" i="102"/>
  <c r="SHJ55" i="102"/>
  <c r="SHI55" i="102"/>
  <c r="SHH55" i="102"/>
  <c r="SHG55" i="102"/>
  <c r="SHF55" i="102"/>
  <c r="SHE55" i="102"/>
  <c r="SHD55" i="102"/>
  <c r="SHC55" i="102"/>
  <c r="SHB55" i="102"/>
  <c r="SHA55" i="102"/>
  <c r="SGZ55" i="102"/>
  <c r="SGY55" i="102"/>
  <c r="SGX55" i="102"/>
  <c r="SGW55" i="102"/>
  <c r="SGV55" i="102"/>
  <c r="SGU55" i="102"/>
  <c r="SGT55" i="102"/>
  <c r="SGS55" i="102"/>
  <c r="SGR55" i="102"/>
  <c r="SGQ55" i="102"/>
  <c r="SGP55" i="102"/>
  <c r="SGO55" i="102"/>
  <c r="SGN55" i="102"/>
  <c r="SGM55" i="102"/>
  <c r="SGL55" i="102"/>
  <c r="SGK55" i="102"/>
  <c r="SGJ55" i="102"/>
  <c r="SGI55" i="102"/>
  <c r="SGH55" i="102"/>
  <c r="SGG55" i="102"/>
  <c r="SGF55" i="102"/>
  <c r="SGE55" i="102"/>
  <c r="SGD55" i="102"/>
  <c r="SGC55" i="102"/>
  <c r="SGB55" i="102"/>
  <c r="SGA55" i="102"/>
  <c r="SFZ55" i="102"/>
  <c r="SFY55" i="102"/>
  <c r="SFX55" i="102"/>
  <c r="SFW55" i="102"/>
  <c r="SFV55" i="102"/>
  <c r="SFU55" i="102"/>
  <c r="SFT55" i="102"/>
  <c r="SFS55" i="102"/>
  <c r="SFR55" i="102"/>
  <c r="SFQ55" i="102"/>
  <c r="SFP55" i="102"/>
  <c r="SFO55" i="102"/>
  <c r="SFN55" i="102"/>
  <c r="SFM55" i="102"/>
  <c r="SFL55" i="102"/>
  <c r="SFK55" i="102"/>
  <c r="SFJ55" i="102"/>
  <c r="SFI55" i="102"/>
  <c r="SFH55" i="102"/>
  <c r="SFG55" i="102"/>
  <c r="SFF55" i="102"/>
  <c r="SFE55" i="102"/>
  <c r="SFD55" i="102"/>
  <c r="SFC55" i="102"/>
  <c r="SFB55" i="102"/>
  <c r="SFA55" i="102"/>
  <c r="SEZ55" i="102"/>
  <c r="SEY55" i="102"/>
  <c r="SEX55" i="102"/>
  <c r="SEW55" i="102"/>
  <c r="SEV55" i="102"/>
  <c r="SEU55" i="102"/>
  <c r="SET55" i="102"/>
  <c r="SES55" i="102"/>
  <c r="SER55" i="102"/>
  <c r="SEQ55" i="102"/>
  <c r="SEP55" i="102"/>
  <c r="SEO55" i="102"/>
  <c r="SEN55" i="102"/>
  <c r="SEM55" i="102"/>
  <c r="SEL55" i="102"/>
  <c r="SEK55" i="102"/>
  <c r="SEJ55" i="102"/>
  <c r="SEI55" i="102"/>
  <c r="SEH55" i="102"/>
  <c r="SEG55" i="102"/>
  <c r="SEF55" i="102"/>
  <c r="SEE55" i="102"/>
  <c r="SED55" i="102"/>
  <c r="SEC55" i="102"/>
  <c r="SEB55" i="102"/>
  <c r="SEA55" i="102"/>
  <c r="SDZ55" i="102"/>
  <c r="SDY55" i="102"/>
  <c r="SDX55" i="102"/>
  <c r="SDW55" i="102"/>
  <c r="SDV55" i="102"/>
  <c r="SDU55" i="102"/>
  <c r="SDT55" i="102"/>
  <c r="SDS55" i="102"/>
  <c r="SDR55" i="102"/>
  <c r="SDQ55" i="102"/>
  <c r="SDP55" i="102"/>
  <c r="SDO55" i="102"/>
  <c r="SDN55" i="102"/>
  <c r="SDM55" i="102"/>
  <c r="SDL55" i="102"/>
  <c r="SDK55" i="102"/>
  <c r="SDJ55" i="102"/>
  <c r="SDI55" i="102"/>
  <c r="SDH55" i="102"/>
  <c r="SDG55" i="102"/>
  <c r="SDF55" i="102"/>
  <c r="SDE55" i="102"/>
  <c r="SDD55" i="102"/>
  <c r="SDC55" i="102"/>
  <c r="SDB55" i="102"/>
  <c r="SDA55" i="102"/>
  <c r="SCZ55" i="102"/>
  <c r="SCY55" i="102"/>
  <c r="SCX55" i="102"/>
  <c r="SCW55" i="102"/>
  <c r="SCV55" i="102"/>
  <c r="SCU55" i="102"/>
  <c r="SCT55" i="102"/>
  <c r="SCS55" i="102"/>
  <c r="SCR55" i="102"/>
  <c r="SCQ55" i="102"/>
  <c r="SCP55" i="102"/>
  <c r="SCO55" i="102"/>
  <c r="SCN55" i="102"/>
  <c r="SCM55" i="102"/>
  <c r="SCL55" i="102"/>
  <c r="SCK55" i="102"/>
  <c r="SCJ55" i="102"/>
  <c r="SCI55" i="102"/>
  <c r="SCH55" i="102"/>
  <c r="SCG55" i="102"/>
  <c r="SCF55" i="102"/>
  <c r="SCE55" i="102"/>
  <c r="SCD55" i="102"/>
  <c r="SCC55" i="102"/>
  <c r="SCB55" i="102"/>
  <c r="SCA55" i="102"/>
  <c r="SBZ55" i="102"/>
  <c r="SBY55" i="102"/>
  <c r="SBX55" i="102"/>
  <c r="SBW55" i="102"/>
  <c r="SBV55" i="102"/>
  <c r="SBU55" i="102"/>
  <c r="SBT55" i="102"/>
  <c r="SBS55" i="102"/>
  <c r="SBR55" i="102"/>
  <c r="SBQ55" i="102"/>
  <c r="SBP55" i="102"/>
  <c r="SBO55" i="102"/>
  <c r="SBN55" i="102"/>
  <c r="SBM55" i="102"/>
  <c r="SBL55" i="102"/>
  <c r="SBK55" i="102"/>
  <c r="SBJ55" i="102"/>
  <c r="SBI55" i="102"/>
  <c r="SBH55" i="102"/>
  <c r="SBG55" i="102"/>
  <c r="SBF55" i="102"/>
  <c r="SBE55" i="102"/>
  <c r="SBD55" i="102"/>
  <c r="SBC55" i="102"/>
  <c r="SBB55" i="102"/>
  <c r="SBA55" i="102"/>
  <c r="SAZ55" i="102"/>
  <c r="SAY55" i="102"/>
  <c r="SAX55" i="102"/>
  <c r="SAW55" i="102"/>
  <c r="SAV55" i="102"/>
  <c r="SAU55" i="102"/>
  <c r="SAT55" i="102"/>
  <c r="SAS55" i="102"/>
  <c r="SAR55" i="102"/>
  <c r="SAQ55" i="102"/>
  <c r="SAP55" i="102"/>
  <c r="SAO55" i="102"/>
  <c r="SAN55" i="102"/>
  <c r="SAM55" i="102"/>
  <c r="SAL55" i="102"/>
  <c r="SAK55" i="102"/>
  <c r="SAJ55" i="102"/>
  <c r="SAI55" i="102"/>
  <c r="SAH55" i="102"/>
  <c r="SAG55" i="102"/>
  <c r="SAF55" i="102"/>
  <c r="SAE55" i="102"/>
  <c r="SAD55" i="102"/>
  <c r="SAC55" i="102"/>
  <c r="SAB55" i="102"/>
  <c r="SAA55" i="102"/>
  <c r="RZZ55" i="102"/>
  <c r="RZY55" i="102"/>
  <c r="RZX55" i="102"/>
  <c r="RZW55" i="102"/>
  <c r="RZV55" i="102"/>
  <c r="RZU55" i="102"/>
  <c r="RZT55" i="102"/>
  <c r="RZS55" i="102"/>
  <c r="RZR55" i="102"/>
  <c r="RZQ55" i="102"/>
  <c r="RZP55" i="102"/>
  <c r="RZO55" i="102"/>
  <c r="RZN55" i="102"/>
  <c r="RZM55" i="102"/>
  <c r="RZL55" i="102"/>
  <c r="RZK55" i="102"/>
  <c r="RZJ55" i="102"/>
  <c r="RZI55" i="102"/>
  <c r="RZH55" i="102"/>
  <c r="RZG55" i="102"/>
  <c r="RZF55" i="102"/>
  <c r="RZE55" i="102"/>
  <c r="RZD55" i="102"/>
  <c r="RZC55" i="102"/>
  <c r="RZB55" i="102"/>
  <c r="RZA55" i="102"/>
  <c r="RYZ55" i="102"/>
  <c r="RYY55" i="102"/>
  <c r="RYX55" i="102"/>
  <c r="RYW55" i="102"/>
  <c r="RYV55" i="102"/>
  <c r="RYU55" i="102"/>
  <c r="RYT55" i="102"/>
  <c r="RYS55" i="102"/>
  <c r="RYR55" i="102"/>
  <c r="RYQ55" i="102"/>
  <c r="RYP55" i="102"/>
  <c r="RYO55" i="102"/>
  <c r="RYN55" i="102"/>
  <c r="RYM55" i="102"/>
  <c r="RYL55" i="102"/>
  <c r="RYK55" i="102"/>
  <c r="RYJ55" i="102"/>
  <c r="RYI55" i="102"/>
  <c r="RYH55" i="102"/>
  <c r="RYG55" i="102"/>
  <c r="RYF55" i="102"/>
  <c r="RYE55" i="102"/>
  <c r="RYD55" i="102"/>
  <c r="RYC55" i="102"/>
  <c r="RYB55" i="102"/>
  <c r="RYA55" i="102"/>
  <c r="RXZ55" i="102"/>
  <c r="RXY55" i="102"/>
  <c r="RXX55" i="102"/>
  <c r="RXW55" i="102"/>
  <c r="RXV55" i="102"/>
  <c r="RXU55" i="102"/>
  <c r="RXT55" i="102"/>
  <c r="RXS55" i="102"/>
  <c r="RXR55" i="102"/>
  <c r="RXQ55" i="102"/>
  <c r="RXP55" i="102"/>
  <c r="RXO55" i="102"/>
  <c r="RXN55" i="102"/>
  <c r="RXM55" i="102"/>
  <c r="RXL55" i="102"/>
  <c r="RXK55" i="102"/>
  <c r="RXJ55" i="102"/>
  <c r="RXI55" i="102"/>
  <c r="RXH55" i="102"/>
  <c r="RXG55" i="102"/>
  <c r="RXF55" i="102"/>
  <c r="RXE55" i="102"/>
  <c r="RXD55" i="102"/>
  <c r="RXC55" i="102"/>
  <c r="RXB55" i="102"/>
  <c r="RXA55" i="102"/>
  <c r="RWZ55" i="102"/>
  <c r="RWY55" i="102"/>
  <c r="RWX55" i="102"/>
  <c r="RWW55" i="102"/>
  <c r="RWV55" i="102"/>
  <c r="RWU55" i="102"/>
  <c r="RWT55" i="102"/>
  <c r="RWS55" i="102"/>
  <c r="RWR55" i="102"/>
  <c r="RWQ55" i="102"/>
  <c r="RWP55" i="102"/>
  <c r="RWO55" i="102"/>
  <c r="RWN55" i="102"/>
  <c r="RWM55" i="102"/>
  <c r="RWL55" i="102"/>
  <c r="RWK55" i="102"/>
  <c r="RWJ55" i="102"/>
  <c r="RWI55" i="102"/>
  <c r="RWH55" i="102"/>
  <c r="RWG55" i="102"/>
  <c r="RWF55" i="102"/>
  <c r="RWE55" i="102"/>
  <c r="RWD55" i="102"/>
  <c r="RWC55" i="102"/>
  <c r="RWB55" i="102"/>
  <c r="RWA55" i="102"/>
  <c r="RVZ55" i="102"/>
  <c r="RVY55" i="102"/>
  <c r="RVX55" i="102"/>
  <c r="RVW55" i="102"/>
  <c r="RVV55" i="102"/>
  <c r="RVU55" i="102"/>
  <c r="RVT55" i="102"/>
  <c r="RVS55" i="102"/>
  <c r="RVR55" i="102"/>
  <c r="RVQ55" i="102"/>
  <c r="RVP55" i="102"/>
  <c r="RVO55" i="102"/>
  <c r="RVN55" i="102"/>
  <c r="RVM55" i="102"/>
  <c r="RVL55" i="102"/>
  <c r="RVK55" i="102"/>
  <c r="RVJ55" i="102"/>
  <c r="RVI55" i="102"/>
  <c r="RVH55" i="102"/>
  <c r="RVG55" i="102"/>
  <c r="RVF55" i="102"/>
  <c r="RVE55" i="102"/>
  <c r="RVD55" i="102"/>
  <c r="RVC55" i="102"/>
  <c r="RVB55" i="102"/>
  <c r="RVA55" i="102"/>
  <c r="RUZ55" i="102"/>
  <c r="RUY55" i="102"/>
  <c r="RUX55" i="102"/>
  <c r="RUW55" i="102"/>
  <c r="RUV55" i="102"/>
  <c r="RUU55" i="102"/>
  <c r="RUT55" i="102"/>
  <c r="RUS55" i="102"/>
  <c r="RUR55" i="102"/>
  <c r="RUQ55" i="102"/>
  <c r="RUP55" i="102"/>
  <c r="RUO55" i="102"/>
  <c r="RUN55" i="102"/>
  <c r="RUM55" i="102"/>
  <c r="RUL55" i="102"/>
  <c r="RUK55" i="102"/>
  <c r="RUJ55" i="102"/>
  <c r="RUI55" i="102"/>
  <c r="RUH55" i="102"/>
  <c r="RUG55" i="102"/>
  <c r="RUF55" i="102"/>
  <c r="RUE55" i="102"/>
  <c r="RUD55" i="102"/>
  <c r="RUC55" i="102"/>
  <c r="RUB55" i="102"/>
  <c r="RUA55" i="102"/>
  <c r="RTZ55" i="102"/>
  <c r="RTY55" i="102"/>
  <c r="RTX55" i="102"/>
  <c r="RTW55" i="102"/>
  <c r="RTV55" i="102"/>
  <c r="RTU55" i="102"/>
  <c r="RTT55" i="102"/>
  <c r="RTS55" i="102"/>
  <c r="RTR55" i="102"/>
  <c r="RTQ55" i="102"/>
  <c r="RTP55" i="102"/>
  <c r="RTO55" i="102"/>
  <c r="RTN55" i="102"/>
  <c r="RTM55" i="102"/>
  <c r="RTL55" i="102"/>
  <c r="RTK55" i="102"/>
  <c r="RTJ55" i="102"/>
  <c r="RTI55" i="102"/>
  <c r="RTH55" i="102"/>
  <c r="RTG55" i="102"/>
  <c r="RTF55" i="102"/>
  <c r="RTE55" i="102"/>
  <c r="RTD55" i="102"/>
  <c r="RTC55" i="102"/>
  <c r="RTB55" i="102"/>
  <c r="RTA55" i="102"/>
  <c r="RSZ55" i="102"/>
  <c r="RSY55" i="102"/>
  <c r="RSX55" i="102"/>
  <c r="RSW55" i="102"/>
  <c r="RSV55" i="102"/>
  <c r="RSU55" i="102"/>
  <c r="RST55" i="102"/>
  <c r="RSS55" i="102"/>
  <c r="RSR55" i="102"/>
  <c r="RSQ55" i="102"/>
  <c r="RSP55" i="102"/>
  <c r="RSO55" i="102"/>
  <c r="RSN55" i="102"/>
  <c r="RSM55" i="102"/>
  <c r="RSL55" i="102"/>
  <c r="RSK55" i="102"/>
  <c r="RSJ55" i="102"/>
  <c r="RSI55" i="102"/>
  <c r="RSH55" i="102"/>
  <c r="RSG55" i="102"/>
  <c r="RSF55" i="102"/>
  <c r="RSE55" i="102"/>
  <c r="RSD55" i="102"/>
  <c r="RSC55" i="102"/>
  <c r="RSB55" i="102"/>
  <c r="RSA55" i="102"/>
  <c r="RRZ55" i="102"/>
  <c r="RRY55" i="102"/>
  <c r="RRX55" i="102"/>
  <c r="RRW55" i="102"/>
  <c r="RRV55" i="102"/>
  <c r="RRU55" i="102"/>
  <c r="RRT55" i="102"/>
  <c r="RRS55" i="102"/>
  <c r="RRR55" i="102"/>
  <c r="RRQ55" i="102"/>
  <c r="RRP55" i="102"/>
  <c r="RRO55" i="102"/>
  <c r="RRN55" i="102"/>
  <c r="RRM55" i="102"/>
  <c r="RRL55" i="102"/>
  <c r="RRK55" i="102"/>
  <c r="RRJ55" i="102"/>
  <c r="RRI55" i="102"/>
  <c r="RRH55" i="102"/>
  <c r="RRG55" i="102"/>
  <c r="RRF55" i="102"/>
  <c r="RRE55" i="102"/>
  <c r="RRD55" i="102"/>
  <c r="RRC55" i="102"/>
  <c r="RRB55" i="102"/>
  <c r="RRA55" i="102"/>
  <c r="RQZ55" i="102"/>
  <c r="RQY55" i="102"/>
  <c r="RQX55" i="102"/>
  <c r="RQW55" i="102"/>
  <c r="RQV55" i="102"/>
  <c r="RQU55" i="102"/>
  <c r="RQT55" i="102"/>
  <c r="RQS55" i="102"/>
  <c r="RQR55" i="102"/>
  <c r="RQQ55" i="102"/>
  <c r="RQP55" i="102"/>
  <c r="RQO55" i="102"/>
  <c r="RQN55" i="102"/>
  <c r="RQM55" i="102"/>
  <c r="RQL55" i="102"/>
  <c r="RQK55" i="102"/>
  <c r="RQJ55" i="102"/>
  <c r="RQI55" i="102"/>
  <c r="RQH55" i="102"/>
  <c r="RQG55" i="102"/>
  <c r="RQF55" i="102"/>
  <c r="RQE55" i="102"/>
  <c r="RQD55" i="102"/>
  <c r="RQC55" i="102"/>
  <c r="RQB55" i="102"/>
  <c r="RQA55" i="102"/>
  <c r="RPZ55" i="102"/>
  <c r="RPY55" i="102"/>
  <c r="RPX55" i="102"/>
  <c r="RPW55" i="102"/>
  <c r="RPV55" i="102"/>
  <c r="RPU55" i="102"/>
  <c r="RPT55" i="102"/>
  <c r="RPS55" i="102"/>
  <c r="RPR55" i="102"/>
  <c r="RPQ55" i="102"/>
  <c r="RPP55" i="102"/>
  <c r="RPO55" i="102"/>
  <c r="RPN55" i="102"/>
  <c r="RPM55" i="102"/>
  <c r="RPL55" i="102"/>
  <c r="RPK55" i="102"/>
  <c r="RPJ55" i="102"/>
  <c r="RPI55" i="102"/>
  <c r="RPH55" i="102"/>
  <c r="RPG55" i="102"/>
  <c r="RPF55" i="102"/>
  <c r="RPE55" i="102"/>
  <c r="RPD55" i="102"/>
  <c r="RPC55" i="102"/>
  <c r="RPB55" i="102"/>
  <c r="RPA55" i="102"/>
  <c r="ROZ55" i="102"/>
  <c r="ROY55" i="102"/>
  <c r="ROX55" i="102"/>
  <c r="ROW55" i="102"/>
  <c r="ROV55" i="102"/>
  <c r="ROU55" i="102"/>
  <c r="ROT55" i="102"/>
  <c r="ROS55" i="102"/>
  <c r="ROR55" i="102"/>
  <c r="ROQ55" i="102"/>
  <c r="ROP55" i="102"/>
  <c r="ROO55" i="102"/>
  <c r="RON55" i="102"/>
  <c r="ROM55" i="102"/>
  <c r="ROL55" i="102"/>
  <c r="ROK55" i="102"/>
  <c r="ROJ55" i="102"/>
  <c r="ROI55" i="102"/>
  <c r="ROH55" i="102"/>
  <c r="ROG55" i="102"/>
  <c r="ROF55" i="102"/>
  <c r="ROE55" i="102"/>
  <c r="ROD55" i="102"/>
  <c r="ROC55" i="102"/>
  <c r="ROB55" i="102"/>
  <c r="ROA55" i="102"/>
  <c r="RNZ55" i="102"/>
  <c r="RNY55" i="102"/>
  <c r="RNX55" i="102"/>
  <c r="RNW55" i="102"/>
  <c r="RNV55" i="102"/>
  <c r="RNU55" i="102"/>
  <c r="RNT55" i="102"/>
  <c r="RNS55" i="102"/>
  <c r="RNR55" i="102"/>
  <c r="RNQ55" i="102"/>
  <c r="RNP55" i="102"/>
  <c r="RNO55" i="102"/>
  <c r="RNN55" i="102"/>
  <c r="RNM55" i="102"/>
  <c r="RNL55" i="102"/>
  <c r="RNK55" i="102"/>
  <c r="RNJ55" i="102"/>
  <c r="RNI55" i="102"/>
  <c r="RNH55" i="102"/>
  <c r="RNG55" i="102"/>
  <c r="RNF55" i="102"/>
  <c r="RNE55" i="102"/>
  <c r="RND55" i="102"/>
  <c r="RNC55" i="102"/>
  <c r="RNB55" i="102"/>
  <c r="RNA55" i="102"/>
  <c r="RMZ55" i="102"/>
  <c r="RMY55" i="102"/>
  <c r="RMX55" i="102"/>
  <c r="RMW55" i="102"/>
  <c r="RMV55" i="102"/>
  <c r="RMU55" i="102"/>
  <c r="RMT55" i="102"/>
  <c r="RMS55" i="102"/>
  <c r="RMR55" i="102"/>
  <c r="RMQ55" i="102"/>
  <c r="RMP55" i="102"/>
  <c r="RMO55" i="102"/>
  <c r="RMN55" i="102"/>
  <c r="RMM55" i="102"/>
  <c r="RML55" i="102"/>
  <c r="RMK55" i="102"/>
  <c r="RMJ55" i="102"/>
  <c r="RMI55" i="102"/>
  <c r="RMH55" i="102"/>
  <c r="RMG55" i="102"/>
  <c r="RMF55" i="102"/>
  <c r="RME55" i="102"/>
  <c r="RMD55" i="102"/>
  <c r="RMC55" i="102"/>
  <c r="RMB55" i="102"/>
  <c r="RMA55" i="102"/>
  <c r="RLZ55" i="102"/>
  <c r="RLY55" i="102"/>
  <c r="RLX55" i="102"/>
  <c r="RLW55" i="102"/>
  <c r="RLV55" i="102"/>
  <c r="RLU55" i="102"/>
  <c r="RLT55" i="102"/>
  <c r="RLS55" i="102"/>
  <c r="RLR55" i="102"/>
  <c r="RLQ55" i="102"/>
  <c r="RLP55" i="102"/>
  <c r="RLO55" i="102"/>
  <c r="RLN55" i="102"/>
  <c r="RLM55" i="102"/>
  <c r="RLL55" i="102"/>
  <c r="RLK55" i="102"/>
  <c r="RLJ55" i="102"/>
  <c r="RLI55" i="102"/>
  <c r="RLH55" i="102"/>
  <c r="RLG55" i="102"/>
  <c r="RLF55" i="102"/>
  <c r="RLE55" i="102"/>
  <c r="RLD55" i="102"/>
  <c r="RLC55" i="102"/>
  <c r="RLB55" i="102"/>
  <c r="RLA55" i="102"/>
  <c r="RKZ55" i="102"/>
  <c r="RKY55" i="102"/>
  <c r="RKX55" i="102"/>
  <c r="RKW55" i="102"/>
  <c r="RKV55" i="102"/>
  <c r="RKU55" i="102"/>
  <c r="RKT55" i="102"/>
  <c r="RKS55" i="102"/>
  <c r="RKR55" i="102"/>
  <c r="RKQ55" i="102"/>
  <c r="RKP55" i="102"/>
  <c r="RKO55" i="102"/>
  <c r="RKN55" i="102"/>
  <c r="RKM55" i="102"/>
  <c r="RKL55" i="102"/>
  <c r="RKK55" i="102"/>
  <c r="RKJ55" i="102"/>
  <c r="RKI55" i="102"/>
  <c r="RKH55" i="102"/>
  <c r="RKG55" i="102"/>
  <c r="RKF55" i="102"/>
  <c r="RKE55" i="102"/>
  <c r="RKD55" i="102"/>
  <c r="RKC55" i="102"/>
  <c r="RKB55" i="102"/>
  <c r="RKA55" i="102"/>
  <c r="RJZ55" i="102"/>
  <c r="RJY55" i="102"/>
  <c r="RJX55" i="102"/>
  <c r="RJW55" i="102"/>
  <c r="RJV55" i="102"/>
  <c r="RJU55" i="102"/>
  <c r="RJT55" i="102"/>
  <c r="RJS55" i="102"/>
  <c r="RJR55" i="102"/>
  <c r="RJQ55" i="102"/>
  <c r="RJP55" i="102"/>
  <c r="RJO55" i="102"/>
  <c r="RJN55" i="102"/>
  <c r="RJM55" i="102"/>
  <c r="RJL55" i="102"/>
  <c r="RJK55" i="102"/>
  <c r="RJJ55" i="102"/>
  <c r="RJI55" i="102"/>
  <c r="RJH55" i="102"/>
  <c r="RJG55" i="102"/>
  <c r="RJF55" i="102"/>
  <c r="RJE55" i="102"/>
  <c r="RJD55" i="102"/>
  <c r="RJC55" i="102"/>
  <c r="RJB55" i="102"/>
  <c r="RJA55" i="102"/>
  <c r="RIZ55" i="102"/>
  <c r="RIY55" i="102"/>
  <c r="RIX55" i="102"/>
  <c r="RIW55" i="102"/>
  <c r="RIV55" i="102"/>
  <c r="RIU55" i="102"/>
  <c r="RIT55" i="102"/>
  <c r="RIS55" i="102"/>
  <c r="RIR55" i="102"/>
  <c r="RIQ55" i="102"/>
  <c r="RIP55" i="102"/>
  <c r="RIO55" i="102"/>
  <c r="RIN55" i="102"/>
  <c r="RIM55" i="102"/>
  <c r="RIL55" i="102"/>
  <c r="RIK55" i="102"/>
  <c r="RIJ55" i="102"/>
  <c r="RII55" i="102"/>
  <c r="RIH55" i="102"/>
  <c r="RIG55" i="102"/>
  <c r="RIF55" i="102"/>
  <c r="RIE55" i="102"/>
  <c r="RID55" i="102"/>
  <c r="RIC55" i="102"/>
  <c r="RIB55" i="102"/>
  <c r="RIA55" i="102"/>
  <c r="RHZ55" i="102"/>
  <c r="RHY55" i="102"/>
  <c r="RHX55" i="102"/>
  <c r="RHW55" i="102"/>
  <c r="RHV55" i="102"/>
  <c r="RHU55" i="102"/>
  <c r="RHT55" i="102"/>
  <c r="RHS55" i="102"/>
  <c r="RHR55" i="102"/>
  <c r="RHQ55" i="102"/>
  <c r="RHP55" i="102"/>
  <c r="RHO55" i="102"/>
  <c r="RHN55" i="102"/>
  <c r="RHM55" i="102"/>
  <c r="RHL55" i="102"/>
  <c r="RHK55" i="102"/>
  <c r="RHJ55" i="102"/>
  <c r="RHI55" i="102"/>
  <c r="RHH55" i="102"/>
  <c r="RHG55" i="102"/>
  <c r="RHF55" i="102"/>
  <c r="RHE55" i="102"/>
  <c r="RHD55" i="102"/>
  <c r="RHC55" i="102"/>
  <c r="RHB55" i="102"/>
  <c r="RHA55" i="102"/>
  <c r="RGZ55" i="102"/>
  <c r="RGY55" i="102"/>
  <c r="RGX55" i="102"/>
  <c r="RGW55" i="102"/>
  <c r="RGV55" i="102"/>
  <c r="RGU55" i="102"/>
  <c r="RGT55" i="102"/>
  <c r="RGS55" i="102"/>
  <c r="RGR55" i="102"/>
  <c r="RGQ55" i="102"/>
  <c r="RGP55" i="102"/>
  <c r="RGO55" i="102"/>
  <c r="RGN55" i="102"/>
  <c r="RGM55" i="102"/>
  <c r="RGL55" i="102"/>
  <c r="RGK55" i="102"/>
  <c r="RGJ55" i="102"/>
  <c r="RGI55" i="102"/>
  <c r="RGH55" i="102"/>
  <c r="RGG55" i="102"/>
  <c r="RGF55" i="102"/>
  <c r="RGE55" i="102"/>
  <c r="RGD55" i="102"/>
  <c r="RGC55" i="102"/>
  <c r="RGB55" i="102"/>
  <c r="RGA55" i="102"/>
  <c r="RFZ55" i="102"/>
  <c r="RFY55" i="102"/>
  <c r="RFX55" i="102"/>
  <c r="RFW55" i="102"/>
  <c r="RFV55" i="102"/>
  <c r="RFU55" i="102"/>
  <c r="RFT55" i="102"/>
  <c r="RFS55" i="102"/>
  <c r="RFR55" i="102"/>
  <c r="RFQ55" i="102"/>
  <c r="RFP55" i="102"/>
  <c r="RFO55" i="102"/>
  <c r="RFN55" i="102"/>
  <c r="RFM55" i="102"/>
  <c r="RFL55" i="102"/>
  <c r="RFK55" i="102"/>
  <c r="RFJ55" i="102"/>
  <c r="RFI55" i="102"/>
  <c r="RFH55" i="102"/>
  <c r="RFG55" i="102"/>
  <c r="RFF55" i="102"/>
  <c r="RFE55" i="102"/>
  <c r="RFD55" i="102"/>
  <c r="RFC55" i="102"/>
  <c r="RFB55" i="102"/>
  <c r="RFA55" i="102"/>
  <c r="REZ55" i="102"/>
  <c r="REY55" i="102"/>
  <c r="REX55" i="102"/>
  <c r="REW55" i="102"/>
  <c r="REV55" i="102"/>
  <c r="REU55" i="102"/>
  <c r="RET55" i="102"/>
  <c r="RES55" i="102"/>
  <c r="RER55" i="102"/>
  <c r="REQ55" i="102"/>
  <c r="REP55" i="102"/>
  <c r="REO55" i="102"/>
  <c r="REN55" i="102"/>
  <c r="REM55" i="102"/>
  <c r="REL55" i="102"/>
  <c r="REK55" i="102"/>
  <c r="REJ55" i="102"/>
  <c r="REI55" i="102"/>
  <c r="REH55" i="102"/>
  <c r="REG55" i="102"/>
  <c r="REF55" i="102"/>
  <c r="REE55" i="102"/>
  <c r="RED55" i="102"/>
  <c r="REC55" i="102"/>
  <c r="REB55" i="102"/>
  <c r="REA55" i="102"/>
  <c r="RDZ55" i="102"/>
  <c r="RDY55" i="102"/>
  <c r="RDX55" i="102"/>
  <c r="RDW55" i="102"/>
  <c r="RDV55" i="102"/>
  <c r="RDU55" i="102"/>
  <c r="RDT55" i="102"/>
  <c r="RDS55" i="102"/>
  <c r="RDR55" i="102"/>
  <c r="RDQ55" i="102"/>
  <c r="RDP55" i="102"/>
  <c r="RDO55" i="102"/>
  <c r="RDN55" i="102"/>
  <c r="RDM55" i="102"/>
  <c r="RDL55" i="102"/>
  <c r="RDK55" i="102"/>
  <c r="RDJ55" i="102"/>
  <c r="RDI55" i="102"/>
  <c r="RDH55" i="102"/>
  <c r="RDG55" i="102"/>
  <c r="RDF55" i="102"/>
  <c r="RDE55" i="102"/>
  <c r="RDD55" i="102"/>
  <c r="RDC55" i="102"/>
  <c r="RDB55" i="102"/>
  <c r="RDA55" i="102"/>
  <c r="RCZ55" i="102"/>
  <c r="RCY55" i="102"/>
  <c r="RCX55" i="102"/>
  <c r="RCW55" i="102"/>
  <c r="RCV55" i="102"/>
  <c r="RCU55" i="102"/>
  <c r="RCT55" i="102"/>
  <c r="RCS55" i="102"/>
  <c r="RCR55" i="102"/>
  <c r="RCQ55" i="102"/>
  <c r="RCP55" i="102"/>
  <c r="RCO55" i="102"/>
  <c r="RCN55" i="102"/>
  <c r="RCM55" i="102"/>
  <c r="RCL55" i="102"/>
  <c r="RCK55" i="102"/>
  <c r="RCJ55" i="102"/>
  <c r="RCI55" i="102"/>
  <c r="RCH55" i="102"/>
  <c r="RCG55" i="102"/>
  <c r="RCF55" i="102"/>
  <c r="RCE55" i="102"/>
  <c r="RCD55" i="102"/>
  <c r="RCC55" i="102"/>
  <c r="RCB55" i="102"/>
  <c r="RCA55" i="102"/>
  <c r="RBZ55" i="102"/>
  <c r="RBY55" i="102"/>
  <c r="RBX55" i="102"/>
  <c r="RBW55" i="102"/>
  <c r="RBV55" i="102"/>
  <c r="RBU55" i="102"/>
  <c r="RBT55" i="102"/>
  <c r="RBS55" i="102"/>
  <c r="RBR55" i="102"/>
  <c r="RBQ55" i="102"/>
  <c r="RBP55" i="102"/>
  <c r="RBO55" i="102"/>
  <c r="RBN55" i="102"/>
  <c r="RBM55" i="102"/>
  <c r="RBL55" i="102"/>
  <c r="RBK55" i="102"/>
  <c r="RBJ55" i="102"/>
  <c r="RBI55" i="102"/>
  <c r="RBH55" i="102"/>
  <c r="RBG55" i="102"/>
  <c r="RBF55" i="102"/>
  <c r="RBE55" i="102"/>
  <c r="RBD55" i="102"/>
  <c r="RBC55" i="102"/>
  <c r="RBB55" i="102"/>
  <c r="RBA55" i="102"/>
  <c r="RAZ55" i="102"/>
  <c r="RAY55" i="102"/>
  <c r="RAX55" i="102"/>
  <c r="RAW55" i="102"/>
  <c r="RAV55" i="102"/>
  <c r="RAU55" i="102"/>
  <c r="RAT55" i="102"/>
  <c r="RAS55" i="102"/>
  <c r="RAR55" i="102"/>
  <c r="RAQ55" i="102"/>
  <c r="RAP55" i="102"/>
  <c r="RAO55" i="102"/>
  <c r="RAN55" i="102"/>
  <c r="RAM55" i="102"/>
  <c r="RAL55" i="102"/>
  <c r="RAK55" i="102"/>
  <c r="RAJ55" i="102"/>
  <c r="RAI55" i="102"/>
  <c r="RAH55" i="102"/>
  <c r="RAG55" i="102"/>
  <c r="RAF55" i="102"/>
  <c r="RAE55" i="102"/>
  <c r="RAD55" i="102"/>
  <c r="RAC55" i="102"/>
  <c r="RAB55" i="102"/>
  <c r="RAA55" i="102"/>
  <c r="QZZ55" i="102"/>
  <c r="QZY55" i="102"/>
  <c r="QZX55" i="102"/>
  <c r="QZW55" i="102"/>
  <c r="QZV55" i="102"/>
  <c r="QZU55" i="102"/>
  <c r="QZT55" i="102"/>
  <c r="QZS55" i="102"/>
  <c r="QZR55" i="102"/>
  <c r="QZQ55" i="102"/>
  <c r="QZP55" i="102"/>
  <c r="QZO55" i="102"/>
  <c r="QZN55" i="102"/>
  <c r="QZM55" i="102"/>
  <c r="QZL55" i="102"/>
  <c r="QZK55" i="102"/>
  <c r="QZJ55" i="102"/>
  <c r="QZI55" i="102"/>
  <c r="QZH55" i="102"/>
  <c r="QZG55" i="102"/>
  <c r="QZF55" i="102"/>
  <c r="QZE55" i="102"/>
  <c r="QZD55" i="102"/>
  <c r="QZC55" i="102"/>
  <c r="QZB55" i="102"/>
  <c r="QZA55" i="102"/>
  <c r="QYZ55" i="102"/>
  <c r="QYY55" i="102"/>
  <c r="QYX55" i="102"/>
  <c r="QYW55" i="102"/>
  <c r="QYV55" i="102"/>
  <c r="QYU55" i="102"/>
  <c r="QYT55" i="102"/>
  <c r="QYS55" i="102"/>
  <c r="QYR55" i="102"/>
  <c r="QYQ55" i="102"/>
  <c r="QYP55" i="102"/>
  <c r="QYO55" i="102"/>
  <c r="QYN55" i="102"/>
  <c r="QYM55" i="102"/>
  <c r="QYL55" i="102"/>
  <c r="QYK55" i="102"/>
  <c r="QYJ55" i="102"/>
  <c r="QYI55" i="102"/>
  <c r="QYH55" i="102"/>
  <c r="QYG55" i="102"/>
  <c r="QYF55" i="102"/>
  <c r="QYE55" i="102"/>
  <c r="QYD55" i="102"/>
  <c r="QYC55" i="102"/>
  <c r="QYB55" i="102"/>
  <c r="QYA55" i="102"/>
  <c r="QXZ55" i="102"/>
  <c r="QXY55" i="102"/>
  <c r="QXX55" i="102"/>
  <c r="QXW55" i="102"/>
  <c r="QXV55" i="102"/>
  <c r="QXU55" i="102"/>
  <c r="QXT55" i="102"/>
  <c r="QXS55" i="102"/>
  <c r="QXR55" i="102"/>
  <c r="QXQ55" i="102"/>
  <c r="QXP55" i="102"/>
  <c r="QXO55" i="102"/>
  <c r="QXN55" i="102"/>
  <c r="QXM55" i="102"/>
  <c r="QXL55" i="102"/>
  <c r="QXK55" i="102"/>
  <c r="QXJ55" i="102"/>
  <c r="QXI55" i="102"/>
  <c r="QXH55" i="102"/>
  <c r="QXG55" i="102"/>
  <c r="QXF55" i="102"/>
  <c r="QXE55" i="102"/>
  <c r="QXD55" i="102"/>
  <c r="QXC55" i="102"/>
  <c r="QXB55" i="102"/>
  <c r="QXA55" i="102"/>
  <c r="QWZ55" i="102"/>
  <c r="QWY55" i="102"/>
  <c r="QWX55" i="102"/>
  <c r="QWW55" i="102"/>
  <c r="QWV55" i="102"/>
  <c r="QWU55" i="102"/>
  <c r="QWT55" i="102"/>
  <c r="QWS55" i="102"/>
  <c r="QWR55" i="102"/>
  <c r="QWQ55" i="102"/>
  <c r="QWP55" i="102"/>
  <c r="QWO55" i="102"/>
  <c r="QWN55" i="102"/>
  <c r="QWM55" i="102"/>
  <c r="QWL55" i="102"/>
  <c r="QWK55" i="102"/>
  <c r="QWJ55" i="102"/>
  <c r="QWI55" i="102"/>
  <c r="QWH55" i="102"/>
  <c r="QWG55" i="102"/>
  <c r="QWF55" i="102"/>
  <c r="QWE55" i="102"/>
  <c r="QWD55" i="102"/>
  <c r="QWC55" i="102"/>
  <c r="QWB55" i="102"/>
  <c r="QWA55" i="102"/>
  <c r="QVZ55" i="102"/>
  <c r="QVY55" i="102"/>
  <c r="QVX55" i="102"/>
  <c r="QVW55" i="102"/>
  <c r="QVV55" i="102"/>
  <c r="QVU55" i="102"/>
  <c r="QVT55" i="102"/>
  <c r="QVS55" i="102"/>
  <c r="QVR55" i="102"/>
  <c r="QVQ55" i="102"/>
  <c r="QVP55" i="102"/>
  <c r="QVO55" i="102"/>
  <c r="QVN55" i="102"/>
  <c r="QVM55" i="102"/>
  <c r="QVL55" i="102"/>
  <c r="QVK55" i="102"/>
  <c r="QVJ55" i="102"/>
  <c r="QVI55" i="102"/>
  <c r="QVH55" i="102"/>
  <c r="QVG55" i="102"/>
  <c r="QVF55" i="102"/>
  <c r="QVE55" i="102"/>
  <c r="QVD55" i="102"/>
  <c r="QVC55" i="102"/>
  <c r="QVB55" i="102"/>
  <c r="QVA55" i="102"/>
  <c r="QUZ55" i="102"/>
  <c r="QUY55" i="102"/>
  <c r="QUX55" i="102"/>
  <c r="QUW55" i="102"/>
  <c r="QUV55" i="102"/>
  <c r="QUU55" i="102"/>
  <c r="QUT55" i="102"/>
  <c r="QUS55" i="102"/>
  <c r="QUR55" i="102"/>
  <c r="QUQ55" i="102"/>
  <c r="QUP55" i="102"/>
  <c r="QUO55" i="102"/>
  <c r="QUN55" i="102"/>
  <c r="QUM55" i="102"/>
  <c r="QUL55" i="102"/>
  <c r="QUK55" i="102"/>
  <c r="QUJ55" i="102"/>
  <c r="QUI55" i="102"/>
  <c r="QUH55" i="102"/>
  <c r="QUG55" i="102"/>
  <c r="QUF55" i="102"/>
  <c r="QUE55" i="102"/>
  <c r="QUD55" i="102"/>
  <c r="QUC55" i="102"/>
  <c r="QUB55" i="102"/>
  <c r="QUA55" i="102"/>
  <c r="QTZ55" i="102"/>
  <c r="QTY55" i="102"/>
  <c r="QTX55" i="102"/>
  <c r="QTW55" i="102"/>
  <c r="QTV55" i="102"/>
  <c r="QTU55" i="102"/>
  <c r="QTT55" i="102"/>
  <c r="QTS55" i="102"/>
  <c r="QTR55" i="102"/>
  <c r="QTQ55" i="102"/>
  <c r="QTP55" i="102"/>
  <c r="QTO55" i="102"/>
  <c r="QTN55" i="102"/>
  <c r="QTM55" i="102"/>
  <c r="QTL55" i="102"/>
  <c r="QTK55" i="102"/>
  <c r="QTJ55" i="102"/>
  <c r="QTI55" i="102"/>
  <c r="QTH55" i="102"/>
  <c r="QTG55" i="102"/>
  <c r="QTF55" i="102"/>
  <c r="QTE55" i="102"/>
  <c r="QTD55" i="102"/>
  <c r="QTC55" i="102"/>
  <c r="QTB55" i="102"/>
  <c r="QTA55" i="102"/>
  <c r="QSZ55" i="102"/>
  <c r="QSY55" i="102"/>
  <c r="QSX55" i="102"/>
  <c r="QSW55" i="102"/>
  <c r="QSV55" i="102"/>
  <c r="QSU55" i="102"/>
  <c r="QST55" i="102"/>
  <c r="QSS55" i="102"/>
  <c r="QSR55" i="102"/>
  <c r="QSQ55" i="102"/>
  <c r="QSP55" i="102"/>
  <c r="QSO55" i="102"/>
  <c r="QSN55" i="102"/>
  <c r="QSM55" i="102"/>
  <c r="QSL55" i="102"/>
  <c r="QSK55" i="102"/>
  <c r="QSJ55" i="102"/>
  <c r="QSI55" i="102"/>
  <c r="QSH55" i="102"/>
  <c r="QSG55" i="102"/>
  <c r="QSF55" i="102"/>
  <c r="QSE55" i="102"/>
  <c r="QSD55" i="102"/>
  <c r="QSC55" i="102"/>
  <c r="QSB55" i="102"/>
  <c r="QSA55" i="102"/>
  <c r="QRZ55" i="102"/>
  <c r="QRY55" i="102"/>
  <c r="QRX55" i="102"/>
  <c r="QRW55" i="102"/>
  <c r="QRV55" i="102"/>
  <c r="QRU55" i="102"/>
  <c r="QRT55" i="102"/>
  <c r="QRS55" i="102"/>
  <c r="QRR55" i="102"/>
  <c r="QRQ55" i="102"/>
  <c r="QRP55" i="102"/>
  <c r="QRO55" i="102"/>
  <c r="QRN55" i="102"/>
  <c r="QRM55" i="102"/>
  <c r="QRL55" i="102"/>
  <c r="QRK55" i="102"/>
  <c r="QRJ55" i="102"/>
  <c r="QRI55" i="102"/>
  <c r="QRH55" i="102"/>
  <c r="QRG55" i="102"/>
  <c r="QRF55" i="102"/>
  <c r="QRE55" i="102"/>
  <c r="QRD55" i="102"/>
  <c r="QRC55" i="102"/>
  <c r="QRB55" i="102"/>
  <c r="QRA55" i="102"/>
  <c r="QQZ55" i="102"/>
  <c r="QQY55" i="102"/>
  <c r="QQX55" i="102"/>
  <c r="QQW55" i="102"/>
  <c r="QQV55" i="102"/>
  <c r="QQU55" i="102"/>
  <c r="QQT55" i="102"/>
  <c r="QQS55" i="102"/>
  <c r="QQR55" i="102"/>
  <c r="QQQ55" i="102"/>
  <c r="QQP55" i="102"/>
  <c r="QQO55" i="102"/>
  <c r="QQN55" i="102"/>
  <c r="QQM55" i="102"/>
  <c r="QQL55" i="102"/>
  <c r="QQK55" i="102"/>
  <c r="QQJ55" i="102"/>
  <c r="QQI55" i="102"/>
  <c r="QQH55" i="102"/>
  <c r="QQG55" i="102"/>
  <c r="QQF55" i="102"/>
  <c r="QQE55" i="102"/>
  <c r="QQD55" i="102"/>
  <c r="QQC55" i="102"/>
  <c r="QQB55" i="102"/>
  <c r="QQA55" i="102"/>
  <c r="QPZ55" i="102"/>
  <c r="QPY55" i="102"/>
  <c r="QPX55" i="102"/>
  <c r="QPW55" i="102"/>
  <c r="QPV55" i="102"/>
  <c r="QPU55" i="102"/>
  <c r="QPT55" i="102"/>
  <c r="QPS55" i="102"/>
  <c r="QPR55" i="102"/>
  <c r="QPQ55" i="102"/>
  <c r="QPP55" i="102"/>
  <c r="QPO55" i="102"/>
  <c r="QPN55" i="102"/>
  <c r="QPM55" i="102"/>
  <c r="QPL55" i="102"/>
  <c r="QPK55" i="102"/>
  <c r="QPJ55" i="102"/>
  <c r="QPI55" i="102"/>
  <c r="QPH55" i="102"/>
  <c r="QPG55" i="102"/>
  <c r="QPF55" i="102"/>
  <c r="QPE55" i="102"/>
  <c r="QPD55" i="102"/>
  <c r="QPC55" i="102"/>
  <c r="QPB55" i="102"/>
  <c r="QPA55" i="102"/>
  <c r="QOZ55" i="102"/>
  <c r="QOY55" i="102"/>
  <c r="QOX55" i="102"/>
  <c r="QOW55" i="102"/>
  <c r="QOV55" i="102"/>
  <c r="QOU55" i="102"/>
  <c r="QOT55" i="102"/>
  <c r="QOS55" i="102"/>
  <c r="QOR55" i="102"/>
  <c r="QOQ55" i="102"/>
  <c r="QOP55" i="102"/>
  <c r="QOO55" i="102"/>
  <c r="QON55" i="102"/>
  <c r="QOM55" i="102"/>
  <c r="QOL55" i="102"/>
  <c r="QOK55" i="102"/>
  <c r="QOJ55" i="102"/>
  <c r="QOI55" i="102"/>
  <c r="QOH55" i="102"/>
  <c r="QOG55" i="102"/>
  <c r="QOF55" i="102"/>
  <c r="QOE55" i="102"/>
  <c r="QOD55" i="102"/>
  <c r="QOC55" i="102"/>
  <c r="QOB55" i="102"/>
  <c r="QOA55" i="102"/>
  <c r="QNZ55" i="102"/>
  <c r="QNY55" i="102"/>
  <c r="QNX55" i="102"/>
  <c r="QNW55" i="102"/>
  <c r="QNV55" i="102"/>
  <c r="QNU55" i="102"/>
  <c r="QNT55" i="102"/>
  <c r="QNS55" i="102"/>
  <c r="QNR55" i="102"/>
  <c r="QNQ55" i="102"/>
  <c r="QNP55" i="102"/>
  <c r="QNO55" i="102"/>
  <c r="QNN55" i="102"/>
  <c r="QNM55" i="102"/>
  <c r="QNL55" i="102"/>
  <c r="QNK55" i="102"/>
  <c r="QNJ55" i="102"/>
  <c r="QNI55" i="102"/>
  <c r="QNH55" i="102"/>
  <c r="QNG55" i="102"/>
  <c r="QNF55" i="102"/>
  <c r="QNE55" i="102"/>
  <c r="QND55" i="102"/>
  <c r="QNC55" i="102"/>
  <c r="QNB55" i="102"/>
  <c r="QNA55" i="102"/>
  <c r="QMZ55" i="102"/>
  <c r="QMY55" i="102"/>
  <c r="QMX55" i="102"/>
  <c r="QMW55" i="102"/>
  <c r="QMV55" i="102"/>
  <c r="QMU55" i="102"/>
  <c r="QMT55" i="102"/>
  <c r="QMS55" i="102"/>
  <c r="QMR55" i="102"/>
  <c r="QMQ55" i="102"/>
  <c r="QMP55" i="102"/>
  <c r="QMO55" i="102"/>
  <c r="QMN55" i="102"/>
  <c r="QMM55" i="102"/>
  <c r="QML55" i="102"/>
  <c r="QMK55" i="102"/>
  <c r="QMJ55" i="102"/>
  <c r="QMI55" i="102"/>
  <c r="QMH55" i="102"/>
  <c r="QMG55" i="102"/>
  <c r="QMF55" i="102"/>
  <c r="QME55" i="102"/>
  <c r="QMD55" i="102"/>
  <c r="QMC55" i="102"/>
  <c r="QMB55" i="102"/>
  <c r="QMA55" i="102"/>
  <c r="QLZ55" i="102"/>
  <c r="QLY55" i="102"/>
  <c r="QLX55" i="102"/>
  <c r="QLW55" i="102"/>
  <c r="QLV55" i="102"/>
  <c r="QLU55" i="102"/>
  <c r="QLT55" i="102"/>
  <c r="QLS55" i="102"/>
  <c r="QLR55" i="102"/>
  <c r="QLQ55" i="102"/>
  <c r="QLP55" i="102"/>
  <c r="QLO55" i="102"/>
  <c r="QLN55" i="102"/>
  <c r="QLM55" i="102"/>
  <c r="QLL55" i="102"/>
  <c r="QLK55" i="102"/>
  <c r="QLJ55" i="102"/>
  <c r="QLI55" i="102"/>
  <c r="QLH55" i="102"/>
  <c r="QLG55" i="102"/>
  <c r="QLF55" i="102"/>
  <c r="QLE55" i="102"/>
  <c r="QLD55" i="102"/>
  <c r="QLC55" i="102"/>
  <c r="QLB55" i="102"/>
  <c r="QLA55" i="102"/>
  <c r="QKZ55" i="102"/>
  <c r="QKY55" i="102"/>
  <c r="QKX55" i="102"/>
  <c r="QKW55" i="102"/>
  <c r="QKV55" i="102"/>
  <c r="QKU55" i="102"/>
  <c r="QKT55" i="102"/>
  <c r="QKS55" i="102"/>
  <c r="QKR55" i="102"/>
  <c r="QKQ55" i="102"/>
  <c r="QKP55" i="102"/>
  <c r="QKO55" i="102"/>
  <c r="QKN55" i="102"/>
  <c r="QKM55" i="102"/>
  <c r="QKL55" i="102"/>
  <c r="QKK55" i="102"/>
  <c r="QKJ55" i="102"/>
  <c r="QKI55" i="102"/>
  <c r="QKH55" i="102"/>
  <c r="QKG55" i="102"/>
  <c r="QKF55" i="102"/>
  <c r="QKE55" i="102"/>
  <c r="QKD55" i="102"/>
  <c r="QKC55" i="102"/>
  <c r="QKB55" i="102"/>
  <c r="QKA55" i="102"/>
  <c r="QJZ55" i="102"/>
  <c r="QJY55" i="102"/>
  <c r="QJX55" i="102"/>
  <c r="QJW55" i="102"/>
  <c r="QJV55" i="102"/>
  <c r="QJU55" i="102"/>
  <c r="QJT55" i="102"/>
  <c r="QJS55" i="102"/>
  <c r="QJR55" i="102"/>
  <c r="QJQ55" i="102"/>
  <c r="QJP55" i="102"/>
  <c r="QJO55" i="102"/>
  <c r="QJN55" i="102"/>
  <c r="QJM55" i="102"/>
  <c r="QJL55" i="102"/>
  <c r="QJK55" i="102"/>
  <c r="QJJ55" i="102"/>
  <c r="QJI55" i="102"/>
  <c r="QJH55" i="102"/>
  <c r="QJG55" i="102"/>
  <c r="QJF55" i="102"/>
  <c r="QJE55" i="102"/>
  <c r="QJD55" i="102"/>
  <c r="QJC55" i="102"/>
  <c r="QJB55" i="102"/>
  <c r="QJA55" i="102"/>
  <c r="QIZ55" i="102"/>
  <c r="QIY55" i="102"/>
  <c r="QIX55" i="102"/>
  <c r="QIW55" i="102"/>
  <c r="QIV55" i="102"/>
  <c r="QIU55" i="102"/>
  <c r="QIT55" i="102"/>
  <c r="QIS55" i="102"/>
  <c r="QIR55" i="102"/>
  <c r="QIQ55" i="102"/>
  <c r="QIP55" i="102"/>
  <c r="QIO55" i="102"/>
  <c r="QIN55" i="102"/>
  <c r="QIM55" i="102"/>
  <c r="QIL55" i="102"/>
  <c r="QIK55" i="102"/>
  <c r="QIJ55" i="102"/>
  <c r="QII55" i="102"/>
  <c r="QIH55" i="102"/>
  <c r="QIG55" i="102"/>
  <c r="QIF55" i="102"/>
  <c r="QIE55" i="102"/>
  <c r="QID55" i="102"/>
  <c r="QIC55" i="102"/>
  <c r="QIB55" i="102"/>
  <c r="QIA55" i="102"/>
  <c r="QHZ55" i="102"/>
  <c r="QHY55" i="102"/>
  <c r="QHX55" i="102"/>
  <c r="QHW55" i="102"/>
  <c r="QHV55" i="102"/>
  <c r="QHU55" i="102"/>
  <c r="QHT55" i="102"/>
  <c r="QHS55" i="102"/>
  <c r="QHR55" i="102"/>
  <c r="QHQ55" i="102"/>
  <c r="QHP55" i="102"/>
  <c r="QHO55" i="102"/>
  <c r="QHN55" i="102"/>
  <c r="QHM55" i="102"/>
  <c r="QHL55" i="102"/>
  <c r="QHK55" i="102"/>
  <c r="QHJ55" i="102"/>
  <c r="QHI55" i="102"/>
  <c r="QHH55" i="102"/>
  <c r="QHG55" i="102"/>
  <c r="QHF55" i="102"/>
  <c r="QHE55" i="102"/>
  <c r="QHD55" i="102"/>
  <c r="QHC55" i="102"/>
  <c r="QHB55" i="102"/>
  <c r="QHA55" i="102"/>
  <c r="QGZ55" i="102"/>
  <c r="QGY55" i="102"/>
  <c r="QGX55" i="102"/>
  <c r="QGW55" i="102"/>
  <c r="QGV55" i="102"/>
  <c r="QGU55" i="102"/>
  <c r="QGT55" i="102"/>
  <c r="QGS55" i="102"/>
  <c r="QGR55" i="102"/>
  <c r="QGQ55" i="102"/>
  <c r="QGP55" i="102"/>
  <c r="QGO55" i="102"/>
  <c r="QGN55" i="102"/>
  <c r="QGM55" i="102"/>
  <c r="QGL55" i="102"/>
  <c r="QGK55" i="102"/>
  <c r="QGJ55" i="102"/>
  <c r="QGI55" i="102"/>
  <c r="QGH55" i="102"/>
  <c r="QGG55" i="102"/>
  <c r="QGF55" i="102"/>
  <c r="QGE55" i="102"/>
  <c r="QGD55" i="102"/>
  <c r="QGC55" i="102"/>
  <c r="QGB55" i="102"/>
  <c r="QGA55" i="102"/>
  <c r="QFZ55" i="102"/>
  <c r="QFY55" i="102"/>
  <c r="QFX55" i="102"/>
  <c r="QFW55" i="102"/>
  <c r="QFV55" i="102"/>
  <c r="QFU55" i="102"/>
  <c r="QFT55" i="102"/>
  <c r="QFS55" i="102"/>
  <c r="QFR55" i="102"/>
  <c r="QFQ55" i="102"/>
  <c r="QFP55" i="102"/>
  <c r="QFO55" i="102"/>
  <c r="QFN55" i="102"/>
  <c r="QFM55" i="102"/>
  <c r="QFL55" i="102"/>
  <c r="QFK55" i="102"/>
  <c r="QFJ55" i="102"/>
  <c r="QFI55" i="102"/>
  <c r="QFH55" i="102"/>
  <c r="QFG55" i="102"/>
  <c r="QFF55" i="102"/>
  <c r="QFE55" i="102"/>
  <c r="QFD55" i="102"/>
  <c r="QFC55" i="102"/>
  <c r="QFB55" i="102"/>
  <c r="QFA55" i="102"/>
  <c r="QEZ55" i="102"/>
  <c r="QEY55" i="102"/>
  <c r="QEX55" i="102"/>
  <c r="QEW55" i="102"/>
  <c r="QEV55" i="102"/>
  <c r="QEU55" i="102"/>
  <c r="QET55" i="102"/>
  <c r="QES55" i="102"/>
  <c r="QER55" i="102"/>
  <c r="QEQ55" i="102"/>
  <c r="QEP55" i="102"/>
  <c r="QEO55" i="102"/>
  <c r="QEN55" i="102"/>
  <c r="QEM55" i="102"/>
  <c r="QEL55" i="102"/>
  <c r="QEK55" i="102"/>
  <c r="QEJ55" i="102"/>
  <c r="QEI55" i="102"/>
  <c r="QEH55" i="102"/>
  <c r="QEG55" i="102"/>
  <c r="QEF55" i="102"/>
  <c r="QEE55" i="102"/>
  <c r="QED55" i="102"/>
  <c r="QEC55" i="102"/>
  <c r="QEB55" i="102"/>
  <c r="QEA55" i="102"/>
  <c r="QDZ55" i="102"/>
  <c r="QDY55" i="102"/>
  <c r="QDX55" i="102"/>
  <c r="QDW55" i="102"/>
  <c r="QDV55" i="102"/>
  <c r="QDU55" i="102"/>
  <c r="QDT55" i="102"/>
  <c r="QDS55" i="102"/>
  <c r="QDR55" i="102"/>
  <c r="QDQ55" i="102"/>
  <c r="QDP55" i="102"/>
  <c r="QDO55" i="102"/>
  <c r="QDN55" i="102"/>
  <c r="QDM55" i="102"/>
  <c r="QDL55" i="102"/>
  <c r="QDK55" i="102"/>
  <c r="QDJ55" i="102"/>
  <c r="QDI55" i="102"/>
  <c r="QDH55" i="102"/>
  <c r="QDG55" i="102"/>
  <c r="QDF55" i="102"/>
  <c r="QDE55" i="102"/>
  <c r="QDD55" i="102"/>
  <c r="QDC55" i="102"/>
  <c r="QDB55" i="102"/>
  <c r="QDA55" i="102"/>
  <c r="QCZ55" i="102"/>
  <c r="QCY55" i="102"/>
  <c r="QCX55" i="102"/>
  <c r="QCW55" i="102"/>
  <c r="QCV55" i="102"/>
  <c r="QCU55" i="102"/>
  <c r="QCT55" i="102"/>
  <c r="QCS55" i="102"/>
  <c r="QCR55" i="102"/>
  <c r="QCQ55" i="102"/>
  <c r="QCP55" i="102"/>
  <c r="QCO55" i="102"/>
  <c r="QCN55" i="102"/>
  <c r="QCM55" i="102"/>
  <c r="QCL55" i="102"/>
  <c r="QCK55" i="102"/>
  <c r="QCJ55" i="102"/>
  <c r="QCI55" i="102"/>
  <c r="QCH55" i="102"/>
  <c r="QCG55" i="102"/>
  <c r="QCF55" i="102"/>
  <c r="QCE55" i="102"/>
  <c r="QCD55" i="102"/>
  <c r="QCC55" i="102"/>
  <c r="QCB55" i="102"/>
  <c r="QCA55" i="102"/>
  <c r="QBZ55" i="102"/>
  <c r="QBY55" i="102"/>
  <c r="QBX55" i="102"/>
  <c r="QBW55" i="102"/>
  <c r="QBV55" i="102"/>
  <c r="QBU55" i="102"/>
  <c r="QBT55" i="102"/>
  <c r="QBS55" i="102"/>
  <c r="QBR55" i="102"/>
  <c r="QBQ55" i="102"/>
  <c r="QBP55" i="102"/>
  <c r="QBO55" i="102"/>
  <c r="QBN55" i="102"/>
  <c r="QBM55" i="102"/>
  <c r="QBL55" i="102"/>
  <c r="QBK55" i="102"/>
  <c r="QBJ55" i="102"/>
  <c r="QBI55" i="102"/>
  <c r="QBH55" i="102"/>
  <c r="QBG55" i="102"/>
  <c r="QBF55" i="102"/>
  <c r="QBE55" i="102"/>
  <c r="QBD55" i="102"/>
  <c r="QBC55" i="102"/>
  <c r="QBB55" i="102"/>
  <c r="QBA55" i="102"/>
  <c r="QAZ55" i="102"/>
  <c r="QAY55" i="102"/>
  <c r="QAX55" i="102"/>
  <c r="QAW55" i="102"/>
  <c r="QAV55" i="102"/>
  <c r="QAU55" i="102"/>
  <c r="QAT55" i="102"/>
  <c r="QAS55" i="102"/>
  <c r="QAR55" i="102"/>
  <c r="QAQ55" i="102"/>
  <c r="QAP55" i="102"/>
  <c r="QAO55" i="102"/>
  <c r="QAN55" i="102"/>
  <c r="QAM55" i="102"/>
  <c r="QAL55" i="102"/>
  <c r="QAK55" i="102"/>
  <c r="QAJ55" i="102"/>
  <c r="QAI55" i="102"/>
  <c r="QAH55" i="102"/>
  <c r="QAG55" i="102"/>
  <c r="QAF55" i="102"/>
  <c r="QAE55" i="102"/>
  <c r="QAD55" i="102"/>
  <c r="QAC55" i="102"/>
  <c r="QAB55" i="102"/>
  <c r="QAA55" i="102"/>
  <c r="PZZ55" i="102"/>
  <c r="PZY55" i="102"/>
  <c r="PZX55" i="102"/>
  <c r="PZW55" i="102"/>
  <c r="PZV55" i="102"/>
  <c r="PZU55" i="102"/>
  <c r="PZT55" i="102"/>
  <c r="PZS55" i="102"/>
  <c r="PZR55" i="102"/>
  <c r="PZQ55" i="102"/>
  <c r="PZP55" i="102"/>
  <c r="PZO55" i="102"/>
  <c r="PZN55" i="102"/>
  <c r="PZM55" i="102"/>
  <c r="PZL55" i="102"/>
  <c r="PZK55" i="102"/>
  <c r="PZJ55" i="102"/>
  <c r="PZI55" i="102"/>
  <c r="PZH55" i="102"/>
  <c r="PZG55" i="102"/>
  <c r="PZF55" i="102"/>
  <c r="PZE55" i="102"/>
  <c r="PZD55" i="102"/>
  <c r="PZC55" i="102"/>
  <c r="PZB55" i="102"/>
  <c r="PZA55" i="102"/>
  <c r="PYZ55" i="102"/>
  <c r="PYY55" i="102"/>
  <c r="PYX55" i="102"/>
  <c r="PYW55" i="102"/>
  <c r="PYV55" i="102"/>
  <c r="PYU55" i="102"/>
  <c r="PYT55" i="102"/>
  <c r="PYS55" i="102"/>
  <c r="PYR55" i="102"/>
  <c r="PYQ55" i="102"/>
  <c r="PYP55" i="102"/>
  <c r="PYO55" i="102"/>
  <c r="PYN55" i="102"/>
  <c r="PYM55" i="102"/>
  <c r="PYL55" i="102"/>
  <c r="PYK55" i="102"/>
  <c r="PYJ55" i="102"/>
  <c r="PYI55" i="102"/>
  <c r="PYH55" i="102"/>
  <c r="PYG55" i="102"/>
  <c r="PYF55" i="102"/>
  <c r="PYE55" i="102"/>
  <c r="PYD55" i="102"/>
  <c r="PYC55" i="102"/>
  <c r="PYB55" i="102"/>
  <c r="PYA55" i="102"/>
  <c r="PXZ55" i="102"/>
  <c r="PXY55" i="102"/>
  <c r="PXX55" i="102"/>
  <c r="PXW55" i="102"/>
  <c r="PXV55" i="102"/>
  <c r="PXU55" i="102"/>
  <c r="PXT55" i="102"/>
  <c r="PXS55" i="102"/>
  <c r="PXR55" i="102"/>
  <c r="PXQ55" i="102"/>
  <c r="PXP55" i="102"/>
  <c r="PXO55" i="102"/>
  <c r="PXN55" i="102"/>
  <c r="PXM55" i="102"/>
  <c r="PXL55" i="102"/>
  <c r="PXK55" i="102"/>
  <c r="PXJ55" i="102"/>
  <c r="PXI55" i="102"/>
  <c r="PXH55" i="102"/>
  <c r="PXG55" i="102"/>
  <c r="PXF55" i="102"/>
  <c r="PXE55" i="102"/>
  <c r="PXD55" i="102"/>
  <c r="PXC55" i="102"/>
  <c r="PXB55" i="102"/>
  <c r="PXA55" i="102"/>
  <c r="PWZ55" i="102"/>
  <c r="PWY55" i="102"/>
  <c r="PWX55" i="102"/>
  <c r="PWW55" i="102"/>
  <c r="PWV55" i="102"/>
  <c r="PWU55" i="102"/>
  <c r="PWT55" i="102"/>
  <c r="PWS55" i="102"/>
  <c r="PWR55" i="102"/>
  <c r="PWQ55" i="102"/>
  <c r="PWP55" i="102"/>
  <c r="PWO55" i="102"/>
  <c r="PWN55" i="102"/>
  <c r="PWM55" i="102"/>
  <c r="PWL55" i="102"/>
  <c r="PWK55" i="102"/>
  <c r="PWJ55" i="102"/>
  <c r="PWI55" i="102"/>
  <c r="PWH55" i="102"/>
  <c r="PWG55" i="102"/>
  <c r="PWF55" i="102"/>
  <c r="PWE55" i="102"/>
  <c r="PWD55" i="102"/>
  <c r="PWC55" i="102"/>
  <c r="PWB55" i="102"/>
  <c r="PWA55" i="102"/>
  <c r="PVZ55" i="102"/>
  <c r="PVY55" i="102"/>
  <c r="PVX55" i="102"/>
  <c r="PVW55" i="102"/>
  <c r="PVV55" i="102"/>
  <c r="PVU55" i="102"/>
  <c r="PVT55" i="102"/>
  <c r="PVS55" i="102"/>
  <c r="PVR55" i="102"/>
  <c r="PVQ55" i="102"/>
  <c r="PVP55" i="102"/>
  <c r="PVO55" i="102"/>
  <c r="PVN55" i="102"/>
  <c r="PVM55" i="102"/>
  <c r="PVL55" i="102"/>
  <c r="PVK55" i="102"/>
  <c r="PVJ55" i="102"/>
  <c r="PVI55" i="102"/>
  <c r="PVH55" i="102"/>
  <c r="PVG55" i="102"/>
  <c r="PVF55" i="102"/>
  <c r="PVE55" i="102"/>
  <c r="PVD55" i="102"/>
  <c r="PVC55" i="102"/>
  <c r="PVB55" i="102"/>
  <c r="PVA55" i="102"/>
  <c r="PUZ55" i="102"/>
  <c r="PUY55" i="102"/>
  <c r="PUX55" i="102"/>
  <c r="PUW55" i="102"/>
  <c r="PUV55" i="102"/>
  <c r="PUU55" i="102"/>
  <c r="PUT55" i="102"/>
  <c r="PUS55" i="102"/>
  <c r="PUR55" i="102"/>
  <c r="PUQ55" i="102"/>
  <c r="PUP55" i="102"/>
  <c r="PUO55" i="102"/>
  <c r="PUN55" i="102"/>
  <c r="PUM55" i="102"/>
  <c r="PUL55" i="102"/>
  <c r="PUK55" i="102"/>
  <c r="PUJ55" i="102"/>
  <c r="PUI55" i="102"/>
  <c r="PUH55" i="102"/>
  <c r="PUG55" i="102"/>
  <c r="PUF55" i="102"/>
  <c r="PUE55" i="102"/>
  <c r="PUD55" i="102"/>
  <c r="PUC55" i="102"/>
  <c r="PUB55" i="102"/>
  <c r="PUA55" i="102"/>
  <c r="PTZ55" i="102"/>
  <c r="PTY55" i="102"/>
  <c r="PTX55" i="102"/>
  <c r="PTW55" i="102"/>
  <c r="PTV55" i="102"/>
  <c r="PTU55" i="102"/>
  <c r="PTT55" i="102"/>
  <c r="PTS55" i="102"/>
  <c r="PTR55" i="102"/>
  <c r="PTQ55" i="102"/>
  <c r="PTP55" i="102"/>
  <c r="PTO55" i="102"/>
  <c r="PTN55" i="102"/>
  <c r="PTM55" i="102"/>
  <c r="PTL55" i="102"/>
  <c r="PTK55" i="102"/>
  <c r="PTJ55" i="102"/>
  <c r="PTI55" i="102"/>
  <c r="PTH55" i="102"/>
  <c r="PTG55" i="102"/>
  <c r="PTF55" i="102"/>
  <c r="PTE55" i="102"/>
  <c r="PTD55" i="102"/>
  <c r="PTC55" i="102"/>
  <c r="PTB55" i="102"/>
  <c r="PTA55" i="102"/>
  <c r="PSZ55" i="102"/>
  <c r="PSY55" i="102"/>
  <c r="PSX55" i="102"/>
  <c r="PSW55" i="102"/>
  <c r="PSV55" i="102"/>
  <c r="PSU55" i="102"/>
  <c r="PST55" i="102"/>
  <c r="PSS55" i="102"/>
  <c r="PSR55" i="102"/>
  <c r="PSQ55" i="102"/>
  <c r="PSP55" i="102"/>
  <c r="PSO55" i="102"/>
  <c r="PSN55" i="102"/>
  <c r="PSM55" i="102"/>
  <c r="PSL55" i="102"/>
  <c r="PSK55" i="102"/>
  <c r="PSJ55" i="102"/>
  <c r="PSI55" i="102"/>
  <c r="PSH55" i="102"/>
  <c r="PSG55" i="102"/>
  <c r="PSF55" i="102"/>
  <c r="PSE55" i="102"/>
  <c r="PSD55" i="102"/>
  <c r="PSC55" i="102"/>
  <c r="PSB55" i="102"/>
  <c r="PSA55" i="102"/>
  <c r="PRZ55" i="102"/>
  <c r="PRY55" i="102"/>
  <c r="PRX55" i="102"/>
  <c r="PRW55" i="102"/>
  <c r="PRV55" i="102"/>
  <c r="PRU55" i="102"/>
  <c r="PRT55" i="102"/>
  <c r="PRS55" i="102"/>
  <c r="PRR55" i="102"/>
  <c r="PRQ55" i="102"/>
  <c r="PRP55" i="102"/>
  <c r="PRO55" i="102"/>
  <c r="PRN55" i="102"/>
  <c r="PRM55" i="102"/>
  <c r="PRL55" i="102"/>
  <c r="PRK55" i="102"/>
  <c r="PRJ55" i="102"/>
  <c r="PRI55" i="102"/>
  <c r="PRH55" i="102"/>
  <c r="PRG55" i="102"/>
  <c r="PRF55" i="102"/>
  <c r="PRE55" i="102"/>
  <c r="PRD55" i="102"/>
  <c r="PRC55" i="102"/>
  <c r="PRB55" i="102"/>
  <c r="PRA55" i="102"/>
  <c r="PQZ55" i="102"/>
  <c r="PQY55" i="102"/>
  <c r="PQX55" i="102"/>
  <c r="PQW55" i="102"/>
  <c r="PQV55" i="102"/>
  <c r="PQU55" i="102"/>
  <c r="PQT55" i="102"/>
  <c r="PQS55" i="102"/>
  <c r="PQR55" i="102"/>
  <c r="PQQ55" i="102"/>
  <c r="PQP55" i="102"/>
  <c r="PQO55" i="102"/>
  <c r="PQN55" i="102"/>
  <c r="PQM55" i="102"/>
  <c r="PQL55" i="102"/>
  <c r="PQK55" i="102"/>
  <c r="PQJ55" i="102"/>
  <c r="PQI55" i="102"/>
  <c r="PQH55" i="102"/>
  <c r="PQG55" i="102"/>
  <c r="PQF55" i="102"/>
  <c r="PQE55" i="102"/>
  <c r="PQD55" i="102"/>
  <c r="PQC55" i="102"/>
  <c r="PQB55" i="102"/>
  <c r="PQA55" i="102"/>
  <c r="PPZ55" i="102"/>
  <c r="PPY55" i="102"/>
  <c r="PPX55" i="102"/>
  <c r="PPW55" i="102"/>
  <c r="PPV55" i="102"/>
  <c r="PPU55" i="102"/>
  <c r="PPT55" i="102"/>
  <c r="PPS55" i="102"/>
  <c r="PPR55" i="102"/>
  <c r="PPQ55" i="102"/>
  <c r="PPP55" i="102"/>
  <c r="PPO55" i="102"/>
  <c r="PPN55" i="102"/>
  <c r="PPM55" i="102"/>
  <c r="PPL55" i="102"/>
  <c r="PPK55" i="102"/>
  <c r="PPJ55" i="102"/>
  <c r="PPI55" i="102"/>
  <c r="PPH55" i="102"/>
  <c r="PPG55" i="102"/>
  <c r="PPF55" i="102"/>
  <c r="PPE55" i="102"/>
  <c r="PPD55" i="102"/>
  <c r="PPC55" i="102"/>
  <c r="PPB55" i="102"/>
  <c r="PPA55" i="102"/>
  <c r="POZ55" i="102"/>
  <c r="POY55" i="102"/>
  <c r="POX55" i="102"/>
  <c r="POW55" i="102"/>
  <c r="POV55" i="102"/>
  <c r="POU55" i="102"/>
  <c r="POT55" i="102"/>
  <c r="POS55" i="102"/>
  <c r="POR55" i="102"/>
  <c r="POQ55" i="102"/>
  <c r="POP55" i="102"/>
  <c r="POO55" i="102"/>
  <c r="PON55" i="102"/>
  <c r="POM55" i="102"/>
  <c r="POL55" i="102"/>
  <c r="POK55" i="102"/>
  <c r="POJ55" i="102"/>
  <c r="POI55" i="102"/>
  <c r="POH55" i="102"/>
  <c r="POG55" i="102"/>
  <c r="POF55" i="102"/>
  <c r="POE55" i="102"/>
  <c r="POD55" i="102"/>
  <c r="POC55" i="102"/>
  <c r="POB55" i="102"/>
  <c r="POA55" i="102"/>
  <c r="PNZ55" i="102"/>
  <c r="PNY55" i="102"/>
  <c r="PNX55" i="102"/>
  <c r="PNW55" i="102"/>
  <c r="PNV55" i="102"/>
  <c r="PNU55" i="102"/>
  <c r="PNT55" i="102"/>
  <c r="PNS55" i="102"/>
  <c r="PNR55" i="102"/>
  <c r="PNQ55" i="102"/>
  <c r="PNP55" i="102"/>
  <c r="PNO55" i="102"/>
  <c r="PNN55" i="102"/>
  <c r="PNM55" i="102"/>
  <c r="PNL55" i="102"/>
  <c r="PNK55" i="102"/>
  <c r="PNJ55" i="102"/>
  <c r="PNI55" i="102"/>
  <c r="PNH55" i="102"/>
  <c r="PNG55" i="102"/>
  <c r="PNF55" i="102"/>
  <c r="PNE55" i="102"/>
  <c r="PND55" i="102"/>
  <c r="PNC55" i="102"/>
  <c r="PNB55" i="102"/>
  <c r="PNA55" i="102"/>
  <c r="PMZ55" i="102"/>
  <c r="PMY55" i="102"/>
  <c r="PMX55" i="102"/>
  <c r="PMW55" i="102"/>
  <c r="PMV55" i="102"/>
  <c r="PMU55" i="102"/>
  <c r="PMT55" i="102"/>
  <c r="PMS55" i="102"/>
  <c r="PMR55" i="102"/>
  <c r="PMQ55" i="102"/>
  <c r="PMP55" i="102"/>
  <c r="PMO55" i="102"/>
  <c r="PMN55" i="102"/>
  <c r="PMM55" i="102"/>
  <c r="PML55" i="102"/>
  <c r="PMK55" i="102"/>
  <c r="PMJ55" i="102"/>
  <c r="PMI55" i="102"/>
  <c r="PMH55" i="102"/>
  <c r="PMG55" i="102"/>
  <c r="PMF55" i="102"/>
  <c r="PME55" i="102"/>
  <c r="PMD55" i="102"/>
  <c r="PMC55" i="102"/>
  <c r="PMB55" i="102"/>
  <c r="PMA55" i="102"/>
  <c r="PLZ55" i="102"/>
  <c r="PLY55" i="102"/>
  <c r="PLX55" i="102"/>
  <c r="PLW55" i="102"/>
  <c r="PLV55" i="102"/>
  <c r="PLU55" i="102"/>
  <c r="PLT55" i="102"/>
  <c r="PLS55" i="102"/>
  <c r="PLR55" i="102"/>
  <c r="PLQ55" i="102"/>
  <c r="PLP55" i="102"/>
  <c r="PLO55" i="102"/>
  <c r="PLN55" i="102"/>
  <c r="PLM55" i="102"/>
  <c r="PLL55" i="102"/>
  <c r="PLK55" i="102"/>
  <c r="PLJ55" i="102"/>
  <c r="PLI55" i="102"/>
  <c r="PLH55" i="102"/>
  <c r="PLG55" i="102"/>
  <c r="PLF55" i="102"/>
  <c r="PLE55" i="102"/>
  <c r="PLD55" i="102"/>
  <c r="PLC55" i="102"/>
  <c r="PLB55" i="102"/>
  <c r="PLA55" i="102"/>
  <c r="PKZ55" i="102"/>
  <c r="PKY55" i="102"/>
  <c r="PKX55" i="102"/>
  <c r="PKW55" i="102"/>
  <c r="PKV55" i="102"/>
  <c r="PKU55" i="102"/>
  <c r="PKT55" i="102"/>
  <c r="PKS55" i="102"/>
  <c r="PKR55" i="102"/>
  <c r="PKQ55" i="102"/>
  <c r="PKP55" i="102"/>
  <c r="PKO55" i="102"/>
  <c r="PKN55" i="102"/>
  <c r="PKM55" i="102"/>
  <c r="PKL55" i="102"/>
  <c r="PKK55" i="102"/>
  <c r="PKJ55" i="102"/>
  <c r="PKI55" i="102"/>
  <c r="PKH55" i="102"/>
  <c r="PKG55" i="102"/>
  <c r="PKF55" i="102"/>
  <c r="PKE55" i="102"/>
  <c r="PKD55" i="102"/>
  <c r="PKC55" i="102"/>
  <c r="PKB55" i="102"/>
  <c r="PKA55" i="102"/>
  <c r="PJZ55" i="102"/>
  <c r="PJY55" i="102"/>
  <c r="PJX55" i="102"/>
  <c r="PJW55" i="102"/>
  <c r="PJV55" i="102"/>
  <c r="PJU55" i="102"/>
  <c r="PJT55" i="102"/>
  <c r="PJS55" i="102"/>
  <c r="PJR55" i="102"/>
  <c r="PJQ55" i="102"/>
  <c r="PJP55" i="102"/>
  <c r="PJO55" i="102"/>
  <c r="PJN55" i="102"/>
  <c r="PJM55" i="102"/>
  <c r="PJL55" i="102"/>
  <c r="PJK55" i="102"/>
  <c r="PJJ55" i="102"/>
  <c r="PJI55" i="102"/>
  <c r="PJH55" i="102"/>
  <c r="PJG55" i="102"/>
  <c r="PJF55" i="102"/>
  <c r="PJE55" i="102"/>
  <c r="PJD55" i="102"/>
  <c r="PJC55" i="102"/>
  <c r="PJB55" i="102"/>
  <c r="PJA55" i="102"/>
  <c r="PIZ55" i="102"/>
  <c r="PIY55" i="102"/>
  <c r="PIX55" i="102"/>
  <c r="PIW55" i="102"/>
  <c r="PIV55" i="102"/>
  <c r="PIU55" i="102"/>
  <c r="PIT55" i="102"/>
  <c r="PIS55" i="102"/>
  <c r="PIR55" i="102"/>
  <c r="PIQ55" i="102"/>
  <c r="PIP55" i="102"/>
  <c r="PIO55" i="102"/>
  <c r="PIN55" i="102"/>
  <c r="PIM55" i="102"/>
  <c r="PIL55" i="102"/>
  <c r="PIK55" i="102"/>
  <c r="PIJ55" i="102"/>
  <c r="PII55" i="102"/>
  <c r="PIH55" i="102"/>
  <c r="PIG55" i="102"/>
  <c r="PIF55" i="102"/>
  <c r="PIE55" i="102"/>
  <c r="PID55" i="102"/>
  <c r="PIC55" i="102"/>
  <c r="PIB55" i="102"/>
  <c r="PIA55" i="102"/>
  <c r="PHZ55" i="102"/>
  <c r="PHY55" i="102"/>
  <c r="PHX55" i="102"/>
  <c r="PHW55" i="102"/>
  <c r="PHV55" i="102"/>
  <c r="PHU55" i="102"/>
  <c r="PHT55" i="102"/>
  <c r="PHS55" i="102"/>
  <c r="PHR55" i="102"/>
  <c r="PHQ55" i="102"/>
  <c r="PHP55" i="102"/>
  <c r="PHO55" i="102"/>
  <c r="PHN55" i="102"/>
  <c r="PHM55" i="102"/>
  <c r="PHL55" i="102"/>
  <c r="PHK55" i="102"/>
  <c r="PHJ55" i="102"/>
  <c r="PHI55" i="102"/>
  <c r="PHH55" i="102"/>
  <c r="PHG55" i="102"/>
  <c r="PHF55" i="102"/>
  <c r="PHE55" i="102"/>
  <c r="PHD55" i="102"/>
  <c r="PHC55" i="102"/>
  <c r="PHB55" i="102"/>
  <c r="PHA55" i="102"/>
  <c r="PGZ55" i="102"/>
  <c r="PGY55" i="102"/>
  <c r="PGX55" i="102"/>
  <c r="PGW55" i="102"/>
  <c r="PGV55" i="102"/>
  <c r="PGU55" i="102"/>
  <c r="PGT55" i="102"/>
  <c r="PGS55" i="102"/>
  <c r="PGR55" i="102"/>
  <c r="PGQ55" i="102"/>
  <c r="PGP55" i="102"/>
  <c r="PGO55" i="102"/>
  <c r="PGN55" i="102"/>
  <c r="PGM55" i="102"/>
  <c r="PGL55" i="102"/>
  <c r="PGK55" i="102"/>
  <c r="PGJ55" i="102"/>
  <c r="PGI55" i="102"/>
  <c r="PGH55" i="102"/>
  <c r="PGG55" i="102"/>
  <c r="PGF55" i="102"/>
  <c r="PGE55" i="102"/>
  <c r="PGD55" i="102"/>
  <c r="PGC55" i="102"/>
  <c r="PGB55" i="102"/>
  <c r="PGA55" i="102"/>
  <c r="PFZ55" i="102"/>
  <c r="PFY55" i="102"/>
  <c r="PFX55" i="102"/>
  <c r="PFW55" i="102"/>
  <c r="PFV55" i="102"/>
  <c r="PFU55" i="102"/>
  <c r="PFT55" i="102"/>
  <c r="PFS55" i="102"/>
  <c r="PFR55" i="102"/>
  <c r="PFQ55" i="102"/>
  <c r="PFP55" i="102"/>
  <c r="PFO55" i="102"/>
  <c r="PFN55" i="102"/>
  <c r="PFM55" i="102"/>
  <c r="PFL55" i="102"/>
  <c r="PFK55" i="102"/>
  <c r="PFJ55" i="102"/>
  <c r="PFI55" i="102"/>
  <c r="PFH55" i="102"/>
  <c r="PFG55" i="102"/>
  <c r="PFF55" i="102"/>
  <c r="PFE55" i="102"/>
  <c r="PFD55" i="102"/>
  <c r="PFC55" i="102"/>
  <c r="PFB55" i="102"/>
  <c r="PFA55" i="102"/>
  <c r="PEZ55" i="102"/>
  <c r="PEY55" i="102"/>
  <c r="PEX55" i="102"/>
  <c r="PEW55" i="102"/>
  <c r="PEV55" i="102"/>
  <c r="PEU55" i="102"/>
  <c r="PET55" i="102"/>
  <c r="PES55" i="102"/>
  <c r="PER55" i="102"/>
  <c r="PEQ55" i="102"/>
  <c r="PEP55" i="102"/>
  <c r="PEO55" i="102"/>
  <c r="PEN55" i="102"/>
  <c r="PEM55" i="102"/>
  <c r="PEL55" i="102"/>
  <c r="PEK55" i="102"/>
  <c r="PEJ55" i="102"/>
  <c r="PEI55" i="102"/>
  <c r="PEH55" i="102"/>
  <c r="PEG55" i="102"/>
  <c r="PEF55" i="102"/>
  <c r="PEE55" i="102"/>
  <c r="PED55" i="102"/>
  <c r="PEC55" i="102"/>
  <c r="PEB55" i="102"/>
  <c r="PEA55" i="102"/>
  <c r="PDZ55" i="102"/>
  <c r="PDY55" i="102"/>
  <c r="PDX55" i="102"/>
  <c r="PDW55" i="102"/>
  <c r="PDV55" i="102"/>
  <c r="PDU55" i="102"/>
  <c r="PDT55" i="102"/>
  <c r="PDS55" i="102"/>
  <c r="PDR55" i="102"/>
  <c r="PDQ55" i="102"/>
  <c r="PDP55" i="102"/>
  <c r="PDO55" i="102"/>
  <c r="PDN55" i="102"/>
  <c r="PDM55" i="102"/>
  <c r="PDL55" i="102"/>
  <c r="PDK55" i="102"/>
  <c r="PDJ55" i="102"/>
  <c r="PDI55" i="102"/>
  <c r="PDH55" i="102"/>
  <c r="PDG55" i="102"/>
  <c r="PDF55" i="102"/>
  <c r="PDE55" i="102"/>
  <c r="PDD55" i="102"/>
  <c r="PDC55" i="102"/>
  <c r="PDB55" i="102"/>
  <c r="PDA55" i="102"/>
  <c r="PCZ55" i="102"/>
  <c r="PCY55" i="102"/>
  <c r="PCX55" i="102"/>
  <c r="PCW55" i="102"/>
  <c r="PCV55" i="102"/>
  <c r="PCU55" i="102"/>
  <c r="PCT55" i="102"/>
  <c r="PCS55" i="102"/>
  <c r="PCR55" i="102"/>
  <c r="PCQ55" i="102"/>
  <c r="PCP55" i="102"/>
  <c r="PCO55" i="102"/>
  <c r="PCN55" i="102"/>
  <c r="PCM55" i="102"/>
  <c r="PCL55" i="102"/>
  <c r="PCK55" i="102"/>
  <c r="PCJ55" i="102"/>
  <c r="PCI55" i="102"/>
  <c r="PCH55" i="102"/>
  <c r="PCG55" i="102"/>
  <c r="PCF55" i="102"/>
  <c r="PCE55" i="102"/>
  <c r="PCD55" i="102"/>
  <c r="PCC55" i="102"/>
  <c r="PCB55" i="102"/>
  <c r="PCA55" i="102"/>
  <c r="PBZ55" i="102"/>
  <c r="PBY55" i="102"/>
  <c r="PBX55" i="102"/>
  <c r="PBW55" i="102"/>
  <c r="PBV55" i="102"/>
  <c r="PBU55" i="102"/>
  <c r="PBT55" i="102"/>
  <c r="PBS55" i="102"/>
  <c r="PBR55" i="102"/>
  <c r="PBQ55" i="102"/>
  <c r="PBP55" i="102"/>
  <c r="PBO55" i="102"/>
  <c r="PBN55" i="102"/>
  <c r="PBM55" i="102"/>
  <c r="PBL55" i="102"/>
  <c r="PBK55" i="102"/>
  <c r="PBJ55" i="102"/>
  <c r="PBI55" i="102"/>
  <c r="PBH55" i="102"/>
  <c r="PBG55" i="102"/>
  <c r="PBF55" i="102"/>
  <c r="PBE55" i="102"/>
  <c r="PBD55" i="102"/>
  <c r="PBC55" i="102"/>
  <c r="PBB55" i="102"/>
  <c r="PBA55" i="102"/>
  <c r="PAZ55" i="102"/>
  <c r="PAY55" i="102"/>
  <c r="PAX55" i="102"/>
  <c r="PAW55" i="102"/>
  <c r="PAV55" i="102"/>
  <c r="PAU55" i="102"/>
  <c r="PAT55" i="102"/>
  <c r="PAS55" i="102"/>
  <c r="PAR55" i="102"/>
  <c r="PAQ55" i="102"/>
  <c r="PAP55" i="102"/>
  <c r="PAO55" i="102"/>
  <c r="PAN55" i="102"/>
  <c r="PAM55" i="102"/>
  <c r="PAL55" i="102"/>
  <c r="PAK55" i="102"/>
  <c r="PAJ55" i="102"/>
  <c r="PAI55" i="102"/>
  <c r="PAH55" i="102"/>
  <c r="PAG55" i="102"/>
  <c r="PAF55" i="102"/>
  <c r="PAE55" i="102"/>
  <c r="PAD55" i="102"/>
  <c r="PAC55" i="102"/>
  <c r="PAB55" i="102"/>
  <c r="PAA55" i="102"/>
  <c r="OZZ55" i="102"/>
  <c r="OZY55" i="102"/>
  <c r="OZX55" i="102"/>
  <c r="OZW55" i="102"/>
  <c r="OZV55" i="102"/>
  <c r="OZU55" i="102"/>
  <c r="OZT55" i="102"/>
  <c r="OZS55" i="102"/>
  <c r="OZR55" i="102"/>
  <c r="OZQ55" i="102"/>
  <c r="OZP55" i="102"/>
  <c r="OZO55" i="102"/>
  <c r="OZN55" i="102"/>
  <c r="OZM55" i="102"/>
  <c r="OZL55" i="102"/>
  <c r="OZK55" i="102"/>
  <c r="OZJ55" i="102"/>
  <c r="OZI55" i="102"/>
  <c r="OZH55" i="102"/>
  <c r="OZG55" i="102"/>
  <c r="OZF55" i="102"/>
  <c r="OZE55" i="102"/>
  <c r="OZD55" i="102"/>
  <c r="OZC55" i="102"/>
  <c r="OZB55" i="102"/>
  <c r="OZA55" i="102"/>
  <c r="OYZ55" i="102"/>
  <c r="OYY55" i="102"/>
  <c r="OYX55" i="102"/>
  <c r="OYW55" i="102"/>
  <c r="OYV55" i="102"/>
  <c r="OYU55" i="102"/>
  <c r="OYT55" i="102"/>
  <c r="OYS55" i="102"/>
  <c r="OYR55" i="102"/>
  <c r="OYQ55" i="102"/>
  <c r="OYP55" i="102"/>
  <c r="OYO55" i="102"/>
  <c r="OYN55" i="102"/>
  <c r="OYM55" i="102"/>
  <c r="OYL55" i="102"/>
  <c r="OYK55" i="102"/>
  <c r="OYJ55" i="102"/>
  <c r="OYI55" i="102"/>
  <c r="OYH55" i="102"/>
  <c r="OYG55" i="102"/>
  <c r="OYF55" i="102"/>
  <c r="OYE55" i="102"/>
  <c r="OYD55" i="102"/>
  <c r="OYC55" i="102"/>
  <c r="OYB55" i="102"/>
  <c r="OYA55" i="102"/>
  <c r="OXZ55" i="102"/>
  <c r="OXY55" i="102"/>
  <c r="OXX55" i="102"/>
  <c r="OXW55" i="102"/>
  <c r="OXV55" i="102"/>
  <c r="OXU55" i="102"/>
  <c r="OXT55" i="102"/>
  <c r="OXS55" i="102"/>
  <c r="OXR55" i="102"/>
  <c r="OXQ55" i="102"/>
  <c r="OXP55" i="102"/>
  <c r="OXO55" i="102"/>
  <c r="OXN55" i="102"/>
  <c r="OXM55" i="102"/>
  <c r="OXL55" i="102"/>
  <c r="OXK55" i="102"/>
  <c r="OXJ55" i="102"/>
  <c r="OXI55" i="102"/>
  <c r="OXH55" i="102"/>
  <c r="OXG55" i="102"/>
  <c r="OXF55" i="102"/>
  <c r="OXE55" i="102"/>
  <c r="OXD55" i="102"/>
  <c r="OXC55" i="102"/>
  <c r="OXB55" i="102"/>
  <c r="OXA55" i="102"/>
  <c r="OWZ55" i="102"/>
  <c r="OWY55" i="102"/>
  <c r="OWX55" i="102"/>
  <c r="OWW55" i="102"/>
  <c r="OWV55" i="102"/>
  <c r="OWU55" i="102"/>
  <c r="OWT55" i="102"/>
  <c r="OWS55" i="102"/>
  <c r="OWR55" i="102"/>
  <c r="OWQ55" i="102"/>
  <c r="OWP55" i="102"/>
  <c r="OWO55" i="102"/>
  <c r="OWN55" i="102"/>
  <c r="OWM55" i="102"/>
  <c r="OWL55" i="102"/>
  <c r="OWK55" i="102"/>
  <c r="OWJ55" i="102"/>
  <c r="OWI55" i="102"/>
  <c r="OWH55" i="102"/>
  <c r="OWG55" i="102"/>
  <c r="OWF55" i="102"/>
  <c r="OWE55" i="102"/>
  <c r="OWD55" i="102"/>
  <c r="OWC55" i="102"/>
  <c r="OWB55" i="102"/>
  <c r="OWA55" i="102"/>
  <c r="OVZ55" i="102"/>
  <c r="OVY55" i="102"/>
  <c r="OVX55" i="102"/>
  <c r="OVW55" i="102"/>
  <c r="OVV55" i="102"/>
  <c r="OVU55" i="102"/>
  <c r="OVT55" i="102"/>
  <c r="OVS55" i="102"/>
  <c r="OVR55" i="102"/>
  <c r="OVQ55" i="102"/>
  <c r="OVP55" i="102"/>
  <c r="OVO55" i="102"/>
  <c r="OVN55" i="102"/>
  <c r="OVM55" i="102"/>
  <c r="OVL55" i="102"/>
  <c r="OVK55" i="102"/>
  <c r="OVJ55" i="102"/>
  <c r="OVI55" i="102"/>
  <c r="OVH55" i="102"/>
  <c r="OVG55" i="102"/>
  <c r="OVF55" i="102"/>
  <c r="OVE55" i="102"/>
  <c r="OVD55" i="102"/>
  <c r="OVC55" i="102"/>
  <c r="OVB55" i="102"/>
  <c r="OVA55" i="102"/>
  <c r="OUZ55" i="102"/>
  <c r="OUY55" i="102"/>
  <c r="OUX55" i="102"/>
  <c r="OUW55" i="102"/>
  <c r="OUV55" i="102"/>
  <c r="OUU55" i="102"/>
  <c r="OUT55" i="102"/>
  <c r="OUS55" i="102"/>
  <c r="OUR55" i="102"/>
  <c r="OUQ55" i="102"/>
  <c r="OUP55" i="102"/>
  <c r="OUO55" i="102"/>
  <c r="OUN55" i="102"/>
  <c r="OUM55" i="102"/>
  <c r="OUL55" i="102"/>
  <c r="OUK55" i="102"/>
  <c r="OUJ55" i="102"/>
  <c r="OUI55" i="102"/>
  <c r="OUH55" i="102"/>
  <c r="OUG55" i="102"/>
  <c r="OUF55" i="102"/>
  <c r="OUE55" i="102"/>
  <c r="OUD55" i="102"/>
  <c r="OUC55" i="102"/>
  <c r="OUB55" i="102"/>
  <c r="OUA55" i="102"/>
  <c r="OTZ55" i="102"/>
  <c r="OTY55" i="102"/>
  <c r="OTX55" i="102"/>
  <c r="OTW55" i="102"/>
  <c r="OTV55" i="102"/>
  <c r="OTU55" i="102"/>
  <c r="OTT55" i="102"/>
  <c r="OTS55" i="102"/>
  <c r="OTR55" i="102"/>
  <c r="OTQ55" i="102"/>
  <c r="OTP55" i="102"/>
  <c r="OTO55" i="102"/>
  <c r="OTN55" i="102"/>
  <c r="OTM55" i="102"/>
  <c r="OTL55" i="102"/>
  <c r="OTK55" i="102"/>
  <c r="OTJ55" i="102"/>
  <c r="OTI55" i="102"/>
  <c r="OTH55" i="102"/>
  <c r="OTG55" i="102"/>
  <c r="OTF55" i="102"/>
  <c r="OTE55" i="102"/>
  <c r="OTD55" i="102"/>
  <c r="OTC55" i="102"/>
  <c r="OTB55" i="102"/>
  <c r="OTA55" i="102"/>
  <c r="OSZ55" i="102"/>
  <c r="OSY55" i="102"/>
  <c r="OSX55" i="102"/>
  <c r="OSW55" i="102"/>
  <c r="OSV55" i="102"/>
  <c r="OSU55" i="102"/>
  <c r="OST55" i="102"/>
  <c r="OSS55" i="102"/>
  <c r="OSR55" i="102"/>
  <c r="OSQ55" i="102"/>
  <c r="OSP55" i="102"/>
  <c r="OSO55" i="102"/>
  <c r="OSN55" i="102"/>
  <c r="OSM55" i="102"/>
  <c r="OSL55" i="102"/>
  <c r="OSK55" i="102"/>
  <c r="OSJ55" i="102"/>
  <c r="OSI55" i="102"/>
  <c r="OSH55" i="102"/>
  <c r="OSG55" i="102"/>
  <c r="OSF55" i="102"/>
  <c r="OSE55" i="102"/>
  <c r="OSD55" i="102"/>
  <c r="OSC55" i="102"/>
  <c r="OSB55" i="102"/>
  <c r="OSA55" i="102"/>
  <c r="ORZ55" i="102"/>
  <c r="ORY55" i="102"/>
  <c r="ORX55" i="102"/>
  <c r="ORW55" i="102"/>
  <c r="ORV55" i="102"/>
  <c r="ORU55" i="102"/>
  <c r="ORT55" i="102"/>
  <c r="ORS55" i="102"/>
  <c r="ORR55" i="102"/>
  <c r="ORQ55" i="102"/>
  <c r="ORP55" i="102"/>
  <c r="ORO55" i="102"/>
  <c r="ORN55" i="102"/>
  <c r="ORM55" i="102"/>
  <c r="ORL55" i="102"/>
  <c r="ORK55" i="102"/>
  <c r="ORJ55" i="102"/>
  <c r="ORI55" i="102"/>
  <c r="ORH55" i="102"/>
  <c r="ORG55" i="102"/>
  <c r="ORF55" i="102"/>
  <c r="ORE55" i="102"/>
  <c r="ORD55" i="102"/>
  <c r="ORC55" i="102"/>
  <c r="ORB55" i="102"/>
  <c r="ORA55" i="102"/>
  <c r="OQZ55" i="102"/>
  <c r="OQY55" i="102"/>
  <c r="OQX55" i="102"/>
  <c r="OQW55" i="102"/>
  <c r="OQV55" i="102"/>
  <c r="OQU55" i="102"/>
  <c r="OQT55" i="102"/>
  <c r="OQS55" i="102"/>
  <c r="OQR55" i="102"/>
  <c r="OQQ55" i="102"/>
  <c r="OQP55" i="102"/>
  <c r="OQO55" i="102"/>
  <c r="OQN55" i="102"/>
  <c r="OQM55" i="102"/>
  <c r="OQL55" i="102"/>
  <c r="OQK55" i="102"/>
  <c r="OQJ55" i="102"/>
  <c r="OQI55" i="102"/>
  <c r="OQH55" i="102"/>
  <c r="OQG55" i="102"/>
  <c r="OQF55" i="102"/>
  <c r="OQE55" i="102"/>
  <c r="OQD55" i="102"/>
  <c r="OQC55" i="102"/>
  <c r="OQB55" i="102"/>
  <c r="OQA55" i="102"/>
  <c r="OPZ55" i="102"/>
  <c r="OPY55" i="102"/>
  <c r="OPX55" i="102"/>
  <c r="OPW55" i="102"/>
  <c r="OPV55" i="102"/>
  <c r="OPU55" i="102"/>
  <c r="OPT55" i="102"/>
  <c r="OPS55" i="102"/>
  <c r="OPR55" i="102"/>
  <c r="OPQ55" i="102"/>
  <c r="OPP55" i="102"/>
  <c r="OPO55" i="102"/>
  <c r="OPN55" i="102"/>
  <c r="OPM55" i="102"/>
  <c r="OPL55" i="102"/>
  <c r="OPK55" i="102"/>
  <c r="OPJ55" i="102"/>
  <c r="OPI55" i="102"/>
  <c r="OPH55" i="102"/>
  <c r="OPG55" i="102"/>
  <c r="OPF55" i="102"/>
  <c r="OPE55" i="102"/>
  <c r="OPD55" i="102"/>
  <c r="OPC55" i="102"/>
  <c r="OPB55" i="102"/>
  <c r="OPA55" i="102"/>
  <c r="OOZ55" i="102"/>
  <c r="OOY55" i="102"/>
  <c r="OOX55" i="102"/>
  <c r="OOW55" i="102"/>
  <c r="OOV55" i="102"/>
  <c r="OOU55" i="102"/>
  <c r="OOT55" i="102"/>
  <c r="OOS55" i="102"/>
  <c r="OOR55" i="102"/>
  <c r="OOQ55" i="102"/>
  <c r="OOP55" i="102"/>
  <c r="OOO55" i="102"/>
  <c r="OON55" i="102"/>
  <c r="OOM55" i="102"/>
  <c r="OOL55" i="102"/>
  <c r="OOK55" i="102"/>
  <c r="OOJ55" i="102"/>
  <c r="OOI55" i="102"/>
  <c r="OOH55" i="102"/>
  <c r="OOG55" i="102"/>
  <c r="OOF55" i="102"/>
  <c r="OOE55" i="102"/>
  <c r="OOD55" i="102"/>
  <c r="OOC55" i="102"/>
  <c r="OOB55" i="102"/>
  <c r="OOA55" i="102"/>
  <c r="ONZ55" i="102"/>
  <c r="ONY55" i="102"/>
  <c r="ONX55" i="102"/>
  <c r="ONW55" i="102"/>
  <c r="ONV55" i="102"/>
  <c r="ONU55" i="102"/>
  <c r="ONT55" i="102"/>
  <c r="ONS55" i="102"/>
  <c r="ONR55" i="102"/>
  <c r="ONQ55" i="102"/>
  <c r="ONP55" i="102"/>
  <c r="ONO55" i="102"/>
  <c r="ONN55" i="102"/>
  <c r="ONM55" i="102"/>
  <c r="ONL55" i="102"/>
  <c r="ONK55" i="102"/>
  <c r="ONJ55" i="102"/>
  <c r="ONI55" i="102"/>
  <c r="ONH55" i="102"/>
  <c r="ONG55" i="102"/>
  <c r="ONF55" i="102"/>
  <c r="ONE55" i="102"/>
  <c r="OND55" i="102"/>
  <c r="ONC55" i="102"/>
  <c r="ONB55" i="102"/>
  <c r="ONA55" i="102"/>
  <c r="OMZ55" i="102"/>
  <c r="OMY55" i="102"/>
  <c r="OMX55" i="102"/>
  <c r="OMW55" i="102"/>
  <c r="OMV55" i="102"/>
  <c r="OMU55" i="102"/>
  <c r="OMT55" i="102"/>
  <c r="OMS55" i="102"/>
  <c r="OMR55" i="102"/>
  <c r="OMQ55" i="102"/>
  <c r="OMP55" i="102"/>
  <c r="OMO55" i="102"/>
  <c r="OMN55" i="102"/>
  <c r="OMM55" i="102"/>
  <c r="OML55" i="102"/>
  <c r="OMK55" i="102"/>
  <c r="OMJ55" i="102"/>
  <c r="OMI55" i="102"/>
  <c r="OMH55" i="102"/>
  <c r="OMG55" i="102"/>
  <c r="OMF55" i="102"/>
  <c r="OME55" i="102"/>
  <c r="OMD55" i="102"/>
  <c r="OMC55" i="102"/>
  <c r="OMB55" i="102"/>
  <c r="OMA55" i="102"/>
  <c r="OLZ55" i="102"/>
  <c r="OLY55" i="102"/>
  <c r="OLX55" i="102"/>
  <c r="OLW55" i="102"/>
  <c r="OLV55" i="102"/>
  <c r="OLU55" i="102"/>
  <c r="OLT55" i="102"/>
  <c r="OLS55" i="102"/>
  <c r="OLR55" i="102"/>
  <c r="OLQ55" i="102"/>
  <c r="OLP55" i="102"/>
  <c r="OLO55" i="102"/>
  <c r="OLN55" i="102"/>
  <c r="OLM55" i="102"/>
  <c r="OLL55" i="102"/>
  <c r="OLK55" i="102"/>
  <c r="OLJ55" i="102"/>
  <c r="OLI55" i="102"/>
  <c r="OLH55" i="102"/>
  <c r="OLG55" i="102"/>
  <c r="OLF55" i="102"/>
  <c r="OLE55" i="102"/>
  <c r="OLD55" i="102"/>
  <c r="OLC55" i="102"/>
  <c r="OLB55" i="102"/>
  <c r="OLA55" i="102"/>
  <c r="OKZ55" i="102"/>
  <c r="OKY55" i="102"/>
  <c r="OKX55" i="102"/>
  <c r="OKW55" i="102"/>
  <c r="OKV55" i="102"/>
  <c r="OKU55" i="102"/>
  <c r="OKT55" i="102"/>
  <c r="OKS55" i="102"/>
  <c r="OKR55" i="102"/>
  <c r="OKQ55" i="102"/>
  <c r="OKP55" i="102"/>
  <c r="OKO55" i="102"/>
  <c r="OKN55" i="102"/>
  <c r="OKM55" i="102"/>
  <c r="OKL55" i="102"/>
  <c r="OKK55" i="102"/>
  <c r="OKJ55" i="102"/>
  <c r="OKI55" i="102"/>
  <c r="OKH55" i="102"/>
  <c r="OKG55" i="102"/>
  <c r="OKF55" i="102"/>
  <c r="OKE55" i="102"/>
  <c r="OKD55" i="102"/>
  <c r="OKC55" i="102"/>
  <c r="OKB55" i="102"/>
  <c r="OKA55" i="102"/>
  <c r="OJZ55" i="102"/>
  <c r="OJY55" i="102"/>
  <c r="OJX55" i="102"/>
  <c r="OJW55" i="102"/>
  <c r="OJV55" i="102"/>
  <c r="OJU55" i="102"/>
  <c r="OJT55" i="102"/>
  <c r="OJS55" i="102"/>
  <c r="OJR55" i="102"/>
  <c r="OJQ55" i="102"/>
  <c r="OJP55" i="102"/>
  <c r="OJO55" i="102"/>
  <c r="OJN55" i="102"/>
  <c r="OJM55" i="102"/>
  <c r="OJL55" i="102"/>
  <c r="OJK55" i="102"/>
  <c r="OJJ55" i="102"/>
  <c r="OJI55" i="102"/>
  <c r="OJH55" i="102"/>
  <c r="OJG55" i="102"/>
  <c r="OJF55" i="102"/>
  <c r="OJE55" i="102"/>
  <c r="OJD55" i="102"/>
  <c r="OJC55" i="102"/>
  <c r="OJB55" i="102"/>
  <c r="OJA55" i="102"/>
  <c r="OIZ55" i="102"/>
  <c r="OIY55" i="102"/>
  <c r="OIX55" i="102"/>
  <c r="OIW55" i="102"/>
  <c r="OIV55" i="102"/>
  <c r="OIU55" i="102"/>
  <c r="OIT55" i="102"/>
  <c r="OIS55" i="102"/>
  <c r="OIR55" i="102"/>
  <c r="OIQ55" i="102"/>
  <c r="OIP55" i="102"/>
  <c r="OIO55" i="102"/>
  <c r="OIN55" i="102"/>
  <c r="OIM55" i="102"/>
  <c r="OIL55" i="102"/>
  <c r="OIK55" i="102"/>
  <c r="OIJ55" i="102"/>
  <c r="OII55" i="102"/>
  <c r="OIH55" i="102"/>
  <c r="OIG55" i="102"/>
  <c r="OIF55" i="102"/>
  <c r="OIE55" i="102"/>
  <c r="OID55" i="102"/>
  <c r="OIC55" i="102"/>
  <c r="OIB55" i="102"/>
  <c r="OIA55" i="102"/>
  <c r="OHZ55" i="102"/>
  <c r="OHY55" i="102"/>
  <c r="OHX55" i="102"/>
  <c r="OHW55" i="102"/>
  <c r="OHV55" i="102"/>
  <c r="OHU55" i="102"/>
  <c r="OHT55" i="102"/>
  <c r="OHS55" i="102"/>
  <c r="OHR55" i="102"/>
  <c r="OHQ55" i="102"/>
  <c r="OHP55" i="102"/>
  <c r="OHO55" i="102"/>
  <c r="OHN55" i="102"/>
  <c r="OHM55" i="102"/>
  <c r="OHL55" i="102"/>
  <c r="OHK55" i="102"/>
  <c r="OHJ55" i="102"/>
  <c r="OHI55" i="102"/>
  <c r="OHH55" i="102"/>
  <c r="OHG55" i="102"/>
  <c r="OHF55" i="102"/>
  <c r="OHE55" i="102"/>
  <c r="OHD55" i="102"/>
  <c r="OHC55" i="102"/>
  <c r="OHB55" i="102"/>
  <c r="OHA55" i="102"/>
  <c r="OGZ55" i="102"/>
  <c r="OGY55" i="102"/>
  <c r="OGX55" i="102"/>
  <c r="OGW55" i="102"/>
  <c r="OGV55" i="102"/>
  <c r="OGU55" i="102"/>
  <c r="OGT55" i="102"/>
  <c r="OGS55" i="102"/>
  <c r="OGR55" i="102"/>
  <c r="OGQ55" i="102"/>
  <c r="OGP55" i="102"/>
  <c r="OGO55" i="102"/>
  <c r="OGN55" i="102"/>
  <c r="OGM55" i="102"/>
  <c r="OGL55" i="102"/>
  <c r="OGK55" i="102"/>
  <c r="OGJ55" i="102"/>
  <c r="OGI55" i="102"/>
  <c r="OGH55" i="102"/>
  <c r="OGG55" i="102"/>
  <c r="OGF55" i="102"/>
  <c r="OGE55" i="102"/>
  <c r="OGD55" i="102"/>
  <c r="OGC55" i="102"/>
  <c r="OGB55" i="102"/>
  <c r="OGA55" i="102"/>
  <c r="OFZ55" i="102"/>
  <c r="OFY55" i="102"/>
  <c r="OFX55" i="102"/>
  <c r="OFW55" i="102"/>
  <c r="OFV55" i="102"/>
  <c r="OFU55" i="102"/>
  <c r="OFT55" i="102"/>
  <c r="OFS55" i="102"/>
  <c r="OFR55" i="102"/>
  <c r="OFQ55" i="102"/>
  <c r="OFP55" i="102"/>
  <c r="OFO55" i="102"/>
  <c r="OFN55" i="102"/>
  <c r="OFM55" i="102"/>
  <c r="OFL55" i="102"/>
  <c r="OFK55" i="102"/>
  <c r="OFJ55" i="102"/>
  <c r="OFI55" i="102"/>
  <c r="OFH55" i="102"/>
  <c r="OFG55" i="102"/>
  <c r="OFF55" i="102"/>
  <c r="OFE55" i="102"/>
  <c r="OFD55" i="102"/>
  <c r="OFC55" i="102"/>
  <c r="OFB55" i="102"/>
  <c r="OFA55" i="102"/>
  <c r="OEZ55" i="102"/>
  <c r="OEY55" i="102"/>
  <c r="OEX55" i="102"/>
  <c r="OEW55" i="102"/>
  <c r="OEV55" i="102"/>
  <c r="OEU55" i="102"/>
  <c r="OET55" i="102"/>
  <c r="OES55" i="102"/>
  <c r="OER55" i="102"/>
  <c r="OEQ55" i="102"/>
  <c r="OEP55" i="102"/>
  <c r="OEO55" i="102"/>
  <c r="OEN55" i="102"/>
  <c r="OEM55" i="102"/>
  <c r="OEL55" i="102"/>
  <c r="OEK55" i="102"/>
  <c r="OEJ55" i="102"/>
  <c r="OEI55" i="102"/>
  <c r="OEH55" i="102"/>
  <c r="OEG55" i="102"/>
  <c r="OEF55" i="102"/>
  <c r="OEE55" i="102"/>
  <c r="OED55" i="102"/>
  <c r="OEC55" i="102"/>
  <c r="OEB55" i="102"/>
  <c r="OEA55" i="102"/>
  <c r="ODZ55" i="102"/>
  <c r="ODY55" i="102"/>
  <c r="ODX55" i="102"/>
  <c r="ODW55" i="102"/>
  <c r="ODV55" i="102"/>
  <c r="ODU55" i="102"/>
  <c r="ODT55" i="102"/>
  <c r="ODS55" i="102"/>
  <c r="ODR55" i="102"/>
  <c r="ODQ55" i="102"/>
  <c r="ODP55" i="102"/>
  <c r="ODO55" i="102"/>
  <c r="ODN55" i="102"/>
  <c r="ODM55" i="102"/>
  <c r="ODL55" i="102"/>
  <c r="ODK55" i="102"/>
  <c r="ODJ55" i="102"/>
  <c r="ODI55" i="102"/>
  <c r="ODH55" i="102"/>
  <c r="ODG55" i="102"/>
  <c r="ODF55" i="102"/>
  <c r="ODE55" i="102"/>
  <c r="ODD55" i="102"/>
  <c r="ODC55" i="102"/>
  <c r="ODB55" i="102"/>
  <c r="ODA55" i="102"/>
  <c r="OCZ55" i="102"/>
  <c r="OCY55" i="102"/>
  <c r="OCX55" i="102"/>
  <c r="OCW55" i="102"/>
  <c r="OCV55" i="102"/>
  <c r="OCU55" i="102"/>
  <c r="OCT55" i="102"/>
  <c r="OCS55" i="102"/>
  <c r="OCR55" i="102"/>
  <c r="OCQ55" i="102"/>
  <c r="OCP55" i="102"/>
  <c r="OCO55" i="102"/>
  <c r="OCN55" i="102"/>
  <c r="OCM55" i="102"/>
  <c r="OCL55" i="102"/>
  <c r="OCK55" i="102"/>
  <c r="OCJ55" i="102"/>
  <c r="OCI55" i="102"/>
  <c r="OCH55" i="102"/>
  <c r="OCG55" i="102"/>
  <c r="OCF55" i="102"/>
  <c r="OCE55" i="102"/>
  <c r="OCD55" i="102"/>
  <c r="OCC55" i="102"/>
  <c r="OCB55" i="102"/>
  <c r="OCA55" i="102"/>
  <c r="OBZ55" i="102"/>
  <c r="OBY55" i="102"/>
  <c r="OBX55" i="102"/>
  <c r="OBW55" i="102"/>
  <c r="OBV55" i="102"/>
  <c r="OBU55" i="102"/>
  <c r="OBT55" i="102"/>
  <c r="OBS55" i="102"/>
  <c r="OBR55" i="102"/>
  <c r="OBQ55" i="102"/>
  <c r="OBP55" i="102"/>
  <c r="OBO55" i="102"/>
  <c r="OBN55" i="102"/>
  <c r="OBM55" i="102"/>
  <c r="OBL55" i="102"/>
  <c r="OBK55" i="102"/>
  <c r="OBJ55" i="102"/>
  <c r="OBI55" i="102"/>
  <c r="OBH55" i="102"/>
  <c r="OBG55" i="102"/>
  <c r="OBF55" i="102"/>
  <c r="OBE55" i="102"/>
  <c r="OBD55" i="102"/>
  <c r="OBC55" i="102"/>
  <c r="OBB55" i="102"/>
  <c r="OBA55" i="102"/>
  <c r="OAZ55" i="102"/>
  <c r="OAY55" i="102"/>
  <c r="OAX55" i="102"/>
  <c r="OAW55" i="102"/>
  <c r="OAV55" i="102"/>
  <c r="OAU55" i="102"/>
  <c r="OAT55" i="102"/>
  <c r="OAS55" i="102"/>
  <c r="OAR55" i="102"/>
  <c r="OAQ55" i="102"/>
  <c r="OAP55" i="102"/>
  <c r="OAO55" i="102"/>
  <c r="OAN55" i="102"/>
  <c r="OAM55" i="102"/>
  <c r="OAL55" i="102"/>
  <c r="OAK55" i="102"/>
  <c r="OAJ55" i="102"/>
  <c r="OAI55" i="102"/>
  <c r="OAH55" i="102"/>
  <c r="OAG55" i="102"/>
  <c r="OAF55" i="102"/>
  <c r="OAE55" i="102"/>
  <c r="OAD55" i="102"/>
  <c r="OAC55" i="102"/>
  <c r="OAB55" i="102"/>
  <c r="OAA55" i="102"/>
  <c r="NZZ55" i="102"/>
  <c r="NZY55" i="102"/>
  <c r="NZX55" i="102"/>
  <c r="NZW55" i="102"/>
  <c r="NZV55" i="102"/>
  <c r="NZU55" i="102"/>
  <c r="NZT55" i="102"/>
  <c r="NZS55" i="102"/>
  <c r="NZR55" i="102"/>
  <c r="NZQ55" i="102"/>
  <c r="NZP55" i="102"/>
  <c r="NZO55" i="102"/>
  <c r="NZN55" i="102"/>
  <c r="NZM55" i="102"/>
  <c r="NZL55" i="102"/>
  <c r="NZK55" i="102"/>
  <c r="NZJ55" i="102"/>
  <c r="NZI55" i="102"/>
  <c r="NZH55" i="102"/>
  <c r="NZG55" i="102"/>
  <c r="NZF55" i="102"/>
  <c r="NZE55" i="102"/>
  <c r="NZD55" i="102"/>
  <c r="NZC55" i="102"/>
  <c r="NZB55" i="102"/>
  <c r="NZA55" i="102"/>
  <c r="NYZ55" i="102"/>
  <c r="NYY55" i="102"/>
  <c r="NYX55" i="102"/>
  <c r="NYW55" i="102"/>
  <c r="NYV55" i="102"/>
  <c r="NYU55" i="102"/>
  <c r="NYT55" i="102"/>
  <c r="NYS55" i="102"/>
  <c r="NYR55" i="102"/>
  <c r="NYQ55" i="102"/>
  <c r="NYP55" i="102"/>
  <c r="NYO55" i="102"/>
  <c r="NYN55" i="102"/>
  <c r="NYM55" i="102"/>
  <c r="NYL55" i="102"/>
  <c r="NYK55" i="102"/>
  <c r="NYJ55" i="102"/>
  <c r="NYI55" i="102"/>
  <c r="NYH55" i="102"/>
  <c r="NYG55" i="102"/>
  <c r="NYF55" i="102"/>
  <c r="NYE55" i="102"/>
  <c r="NYD55" i="102"/>
  <c r="NYC55" i="102"/>
  <c r="NYB55" i="102"/>
  <c r="NYA55" i="102"/>
  <c r="NXZ55" i="102"/>
  <c r="NXY55" i="102"/>
  <c r="NXX55" i="102"/>
  <c r="NXW55" i="102"/>
  <c r="NXV55" i="102"/>
  <c r="NXU55" i="102"/>
  <c r="NXT55" i="102"/>
  <c r="NXS55" i="102"/>
  <c r="NXR55" i="102"/>
  <c r="NXQ55" i="102"/>
  <c r="NXP55" i="102"/>
  <c r="NXO55" i="102"/>
  <c r="NXN55" i="102"/>
  <c r="NXM55" i="102"/>
  <c r="NXL55" i="102"/>
  <c r="NXK55" i="102"/>
  <c r="NXJ55" i="102"/>
  <c r="NXI55" i="102"/>
  <c r="NXH55" i="102"/>
  <c r="NXG55" i="102"/>
  <c r="NXF55" i="102"/>
  <c r="NXE55" i="102"/>
  <c r="NXD55" i="102"/>
  <c r="NXC55" i="102"/>
  <c r="NXB55" i="102"/>
  <c r="NXA55" i="102"/>
  <c r="NWZ55" i="102"/>
  <c r="NWY55" i="102"/>
  <c r="NWX55" i="102"/>
  <c r="NWW55" i="102"/>
  <c r="NWV55" i="102"/>
  <c r="NWU55" i="102"/>
  <c r="NWT55" i="102"/>
  <c r="NWS55" i="102"/>
  <c r="NWR55" i="102"/>
  <c r="NWQ55" i="102"/>
  <c r="NWP55" i="102"/>
  <c r="NWO55" i="102"/>
  <c r="NWN55" i="102"/>
  <c r="NWM55" i="102"/>
  <c r="NWL55" i="102"/>
  <c r="NWK55" i="102"/>
  <c r="NWJ55" i="102"/>
  <c r="NWI55" i="102"/>
  <c r="NWH55" i="102"/>
  <c r="NWG55" i="102"/>
  <c r="NWF55" i="102"/>
  <c r="NWE55" i="102"/>
  <c r="NWD55" i="102"/>
  <c r="NWC55" i="102"/>
  <c r="NWB55" i="102"/>
  <c r="NWA55" i="102"/>
  <c r="NVZ55" i="102"/>
  <c r="NVY55" i="102"/>
  <c r="NVX55" i="102"/>
  <c r="NVW55" i="102"/>
  <c r="NVV55" i="102"/>
  <c r="NVU55" i="102"/>
  <c r="NVT55" i="102"/>
  <c r="NVS55" i="102"/>
  <c r="NVR55" i="102"/>
  <c r="NVQ55" i="102"/>
  <c r="NVP55" i="102"/>
  <c r="NVO55" i="102"/>
  <c r="NVN55" i="102"/>
  <c r="NVM55" i="102"/>
  <c r="NVL55" i="102"/>
  <c r="NVK55" i="102"/>
  <c r="NVJ55" i="102"/>
  <c r="NVI55" i="102"/>
  <c r="NVH55" i="102"/>
  <c r="NVG55" i="102"/>
  <c r="NVF55" i="102"/>
  <c r="NVE55" i="102"/>
  <c r="NVD55" i="102"/>
  <c r="NVC55" i="102"/>
  <c r="NVB55" i="102"/>
  <c r="NVA55" i="102"/>
  <c r="NUZ55" i="102"/>
  <c r="NUY55" i="102"/>
  <c r="NUX55" i="102"/>
  <c r="NUW55" i="102"/>
  <c r="NUV55" i="102"/>
  <c r="NUU55" i="102"/>
  <c r="NUT55" i="102"/>
  <c r="NUS55" i="102"/>
  <c r="NUR55" i="102"/>
  <c r="NUQ55" i="102"/>
  <c r="NUP55" i="102"/>
  <c r="NUO55" i="102"/>
  <c r="NUN55" i="102"/>
  <c r="NUM55" i="102"/>
  <c r="NUL55" i="102"/>
  <c r="NUK55" i="102"/>
  <c r="NUJ55" i="102"/>
  <c r="NUI55" i="102"/>
  <c r="NUH55" i="102"/>
  <c r="NUG55" i="102"/>
  <c r="NUF55" i="102"/>
  <c r="NUE55" i="102"/>
  <c r="NUD55" i="102"/>
  <c r="NUC55" i="102"/>
  <c r="NUB55" i="102"/>
  <c r="NUA55" i="102"/>
  <c r="NTZ55" i="102"/>
  <c r="NTY55" i="102"/>
  <c r="NTX55" i="102"/>
  <c r="NTW55" i="102"/>
  <c r="NTV55" i="102"/>
  <c r="NTU55" i="102"/>
  <c r="NTT55" i="102"/>
  <c r="NTS55" i="102"/>
  <c r="NTR55" i="102"/>
  <c r="NTQ55" i="102"/>
  <c r="NTP55" i="102"/>
  <c r="NTO55" i="102"/>
  <c r="NTN55" i="102"/>
  <c r="NTM55" i="102"/>
  <c r="NTL55" i="102"/>
  <c r="NTK55" i="102"/>
  <c r="NTJ55" i="102"/>
  <c r="NTI55" i="102"/>
  <c r="NTH55" i="102"/>
  <c r="NTG55" i="102"/>
  <c r="NTF55" i="102"/>
  <c r="NTE55" i="102"/>
  <c r="NTD55" i="102"/>
  <c r="NTC55" i="102"/>
  <c r="NTB55" i="102"/>
  <c r="NTA55" i="102"/>
  <c r="NSZ55" i="102"/>
  <c r="NSY55" i="102"/>
  <c r="NSX55" i="102"/>
  <c r="NSW55" i="102"/>
  <c r="NSV55" i="102"/>
  <c r="NSU55" i="102"/>
  <c r="NST55" i="102"/>
  <c r="NSS55" i="102"/>
  <c r="NSR55" i="102"/>
  <c r="NSQ55" i="102"/>
  <c r="NSP55" i="102"/>
  <c r="NSO55" i="102"/>
  <c r="NSN55" i="102"/>
  <c r="NSM55" i="102"/>
  <c r="NSL55" i="102"/>
  <c r="NSK55" i="102"/>
  <c r="NSJ55" i="102"/>
  <c r="NSI55" i="102"/>
  <c r="NSH55" i="102"/>
  <c r="NSG55" i="102"/>
  <c r="NSF55" i="102"/>
  <c r="NSE55" i="102"/>
  <c r="NSD55" i="102"/>
  <c r="NSC55" i="102"/>
  <c r="NSB55" i="102"/>
  <c r="NSA55" i="102"/>
  <c r="NRZ55" i="102"/>
  <c r="NRY55" i="102"/>
  <c r="NRX55" i="102"/>
  <c r="NRW55" i="102"/>
  <c r="NRV55" i="102"/>
  <c r="NRU55" i="102"/>
  <c r="NRT55" i="102"/>
  <c r="NRS55" i="102"/>
  <c r="NRR55" i="102"/>
  <c r="NRQ55" i="102"/>
  <c r="NRP55" i="102"/>
  <c r="NRO55" i="102"/>
  <c r="NRN55" i="102"/>
  <c r="NRM55" i="102"/>
  <c r="NRL55" i="102"/>
  <c r="NRK55" i="102"/>
  <c r="NRJ55" i="102"/>
  <c r="NRI55" i="102"/>
  <c r="NRH55" i="102"/>
  <c r="NRG55" i="102"/>
  <c r="NRF55" i="102"/>
  <c r="NRE55" i="102"/>
  <c r="NRD55" i="102"/>
  <c r="NRC55" i="102"/>
  <c r="NRB55" i="102"/>
  <c r="NRA55" i="102"/>
  <c r="NQZ55" i="102"/>
  <c r="NQY55" i="102"/>
  <c r="NQX55" i="102"/>
  <c r="NQW55" i="102"/>
  <c r="NQV55" i="102"/>
  <c r="NQU55" i="102"/>
  <c r="NQT55" i="102"/>
  <c r="NQS55" i="102"/>
  <c r="NQR55" i="102"/>
  <c r="NQQ55" i="102"/>
  <c r="NQP55" i="102"/>
  <c r="NQO55" i="102"/>
  <c r="NQN55" i="102"/>
  <c r="NQM55" i="102"/>
  <c r="NQL55" i="102"/>
  <c r="NQK55" i="102"/>
  <c r="NQJ55" i="102"/>
  <c r="NQI55" i="102"/>
  <c r="NQH55" i="102"/>
  <c r="NQG55" i="102"/>
  <c r="NQF55" i="102"/>
  <c r="NQE55" i="102"/>
  <c r="NQD55" i="102"/>
  <c r="NQC55" i="102"/>
  <c r="NQB55" i="102"/>
  <c r="NQA55" i="102"/>
  <c r="NPZ55" i="102"/>
  <c r="NPY55" i="102"/>
  <c r="NPX55" i="102"/>
  <c r="NPW55" i="102"/>
  <c r="NPV55" i="102"/>
  <c r="NPU55" i="102"/>
  <c r="NPT55" i="102"/>
  <c r="NPS55" i="102"/>
  <c r="NPR55" i="102"/>
  <c r="NPQ55" i="102"/>
  <c r="NPP55" i="102"/>
  <c r="NPO55" i="102"/>
  <c r="NPN55" i="102"/>
  <c r="NPM55" i="102"/>
  <c r="NPL55" i="102"/>
  <c r="NPK55" i="102"/>
  <c r="NPJ55" i="102"/>
  <c r="NPI55" i="102"/>
  <c r="NPH55" i="102"/>
  <c r="NPG55" i="102"/>
  <c r="NPF55" i="102"/>
  <c r="NPE55" i="102"/>
  <c r="NPD55" i="102"/>
  <c r="NPC55" i="102"/>
  <c r="NPB55" i="102"/>
  <c r="NPA55" i="102"/>
  <c r="NOZ55" i="102"/>
  <c r="NOY55" i="102"/>
  <c r="NOX55" i="102"/>
  <c r="NOW55" i="102"/>
  <c r="NOV55" i="102"/>
  <c r="NOU55" i="102"/>
  <c r="NOT55" i="102"/>
  <c r="NOS55" i="102"/>
  <c r="NOR55" i="102"/>
  <c r="NOQ55" i="102"/>
  <c r="NOP55" i="102"/>
  <c r="NOO55" i="102"/>
  <c r="NON55" i="102"/>
  <c r="NOM55" i="102"/>
  <c r="NOL55" i="102"/>
  <c r="NOK55" i="102"/>
  <c r="NOJ55" i="102"/>
  <c r="NOI55" i="102"/>
  <c r="NOH55" i="102"/>
  <c r="NOG55" i="102"/>
  <c r="NOF55" i="102"/>
  <c r="NOE55" i="102"/>
  <c r="NOD55" i="102"/>
  <c r="NOC55" i="102"/>
  <c r="NOB55" i="102"/>
  <c r="NOA55" i="102"/>
  <c r="NNZ55" i="102"/>
  <c r="NNY55" i="102"/>
  <c r="NNX55" i="102"/>
  <c r="NNW55" i="102"/>
  <c r="NNV55" i="102"/>
  <c r="NNU55" i="102"/>
  <c r="NNT55" i="102"/>
  <c r="NNS55" i="102"/>
  <c r="NNR55" i="102"/>
  <c r="NNQ55" i="102"/>
  <c r="NNP55" i="102"/>
  <c r="NNO55" i="102"/>
  <c r="NNN55" i="102"/>
  <c r="NNM55" i="102"/>
  <c r="NNL55" i="102"/>
  <c r="NNK55" i="102"/>
  <c r="NNJ55" i="102"/>
  <c r="NNI55" i="102"/>
  <c r="NNH55" i="102"/>
  <c r="NNG55" i="102"/>
  <c r="NNF55" i="102"/>
  <c r="NNE55" i="102"/>
  <c r="NND55" i="102"/>
  <c r="NNC55" i="102"/>
  <c r="NNB55" i="102"/>
  <c r="NNA55" i="102"/>
  <c r="NMZ55" i="102"/>
  <c r="NMY55" i="102"/>
  <c r="NMX55" i="102"/>
  <c r="NMW55" i="102"/>
  <c r="NMV55" i="102"/>
  <c r="NMU55" i="102"/>
  <c r="NMT55" i="102"/>
  <c r="NMS55" i="102"/>
  <c r="NMR55" i="102"/>
  <c r="NMQ55" i="102"/>
  <c r="NMP55" i="102"/>
  <c r="NMO55" i="102"/>
  <c r="NMN55" i="102"/>
  <c r="NMM55" i="102"/>
  <c r="NML55" i="102"/>
  <c r="NMK55" i="102"/>
  <c r="NMJ55" i="102"/>
  <c r="NMI55" i="102"/>
  <c r="NMH55" i="102"/>
  <c r="NMG55" i="102"/>
  <c r="NMF55" i="102"/>
  <c r="NME55" i="102"/>
  <c r="NMD55" i="102"/>
  <c r="NMC55" i="102"/>
  <c r="NMB55" i="102"/>
  <c r="NMA55" i="102"/>
  <c r="NLZ55" i="102"/>
  <c r="NLY55" i="102"/>
  <c r="NLX55" i="102"/>
  <c r="NLW55" i="102"/>
  <c r="NLV55" i="102"/>
  <c r="NLU55" i="102"/>
  <c r="NLT55" i="102"/>
  <c r="NLS55" i="102"/>
  <c r="NLR55" i="102"/>
  <c r="NLQ55" i="102"/>
  <c r="NLP55" i="102"/>
  <c r="NLO55" i="102"/>
  <c r="NLN55" i="102"/>
  <c r="NLM55" i="102"/>
  <c r="NLL55" i="102"/>
  <c r="NLK55" i="102"/>
  <c r="NLJ55" i="102"/>
  <c r="NLI55" i="102"/>
  <c r="NLH55" i="102"/>
  <c r="NLG55" i="102"/>
  <c r="NLF55" i="102"/>
  <c r="NLE55" i="102"/>
  <c r="NLD55" i="102"/>
  <c r="NLC55" i="102"/>
  <c r="NLB55" i="102"/>
  <c r="NLA55" i="102"/>
  <c r="NKZ55" i="102"/>
  <c r="NKY55" i="102"/>
  <c r="NKX55" i="102"/>
  <c r="NKW55" i="102"/>
  <c r="NKV55" i="102"/>
  <c r="NKU55" i="102"/>
  <c r="NKT55" i="102"/>
  <c r="NKS55" i="102"/>
  <c r="NKR55" i="102"/>
  <c r="NKQ55" i="102"/>
  <c r="NKP55" i="102"/>
  <c r="NKO55" i="102"/>
  <c r="NKN55" i="102"/>
  <c r="NKM55" i="102"/>
  <c r="NKL55" i="102"/>
  <c r="NKK55" i="102"/>
  <c r="NKJ55" i="102"/>
  <c r="NKI55" i="102"/>
  <c r="NKH55" i="102"/>
  <c r="NKG55" i="102"/>
  <c r="NKF55" i="102"/>
  <c r="NKE55" i="102"/>
  <c r="NKD55" i="102"/>
  <c r="NKC55" i="102"/>
  <c r="NKB55" i="102"/>
  <c r="NKA55" i="102"/>
  <c r="NJZ55" i="102"/>
  <c r="NJY55" i="102"/>
  <c r="NJX55" i="102"/>
  <c r="NJW55" i="102"/>
  <c r="NJV55" i="102"/>
  <c r="NJU55" i="102"/>
  <c r="NJT55" i="102"/>
  <c r="NJS55" i="102"/>
  <c r="NJR55" i="102"/>
  <c r="NJQ55" i="102"/>
  <c r="NJP55" i="102"/>
  <c r="NJO55" i="102"/>
  <c r="NJN55" i="102"/>
  <c r="NJM55" i="102"/>
  <c r="NJL55" i="102"/>
  <c r="NJK55" i="102"/>
  <c r="NJJ55" i="102"/>
  <c r="NJI55" i="102"/>
  <c r="NJH55" i="102"/>
  <c r="NJG55" i="102"/>
  <c r="NJF55" i="102"/>
  <c r="NJE55" i="102"/>
  <c r="NJD55" i="102"/>
  <c r="NJC55" i="102"/>
  <c r="NJB55" i="102"/>
  <c r="NJA55" i="102"/>
  <c r="NIZ55" i="102"/>
  <c r="NIY55" i="102"/>
  <c r="NIX55" i="102"/>
  <c r="NIW55" i="102"/>
  <c r="NIV55" i="102"/>
  <c r="NIU55" i="102"/>
  <c r="NIT55" i="102"/>
  <c r="NIS55" i="102"/>
  <c r="NIR55" i="102"/>
  <c r="NIQ55" i="102"/>
  <c r="NIP55" i="102"/>
  <c r="NIO55" i="102"/>
  <c r="NIN55" i="102"/>
  <c r="NIM55" i="102"/>
  <c r="NIL55" i="102"/>
  <c r="NIK55" i="102"/>
  <c r="NIJ55" i="102"/>
  <c r="NII55" i="102"/>
  <c r="NIH55" i="102"/>
  <c r="NIG55" i="102"/>
  <c r="NIF55" i="102"/>
  <c r="NIE55" i="102"/>
  <c r="NID55" i="102"/>
  <c r="NIC55" i="102"/>
  <c r="NIB55" i="102"/>
  <c r="NIA55" i="102"/>
  <c r="NHZ55" i="102"/>
  <c r="NHY55" i="102"/>
  <c r="NHX55" i="102"/>
  <c r="NHW55" i="102"/>
  <c r="NHV55" i="102"/>
  <c r="NHU55" i="102"/>
  <c r="NHT55" i="102"/>
  <c r="NHS55" i="102"/>
  <c r="NHR55" i="102"/>
  <c r="NHQ55" i="102"/>
  <c r="NHP55" i="102"/>
  <c r="NHO55" i="102"/>
  <c r="NHN55" i="102"/>
  <c r="NHM55" i="102"/>
  <c r="NHL55" i="102"/>
  <c r="NHK55" i="102"/>
  <c r="NHJ55" i="102"/>
  <c r="NHI55" i="102"/>
  <c r="NHH55" i="102"/>
  <c r="NHG55" i="102"/>
  <c r="NHF55" i="102"/>
  <c r="NHE55" i="102"/>
  <c r="NHD55" i="102"/>
  <c r="NHC55" i="102"/>
  <c r="NHB55" i="102"/>
  <c r="NHA55" i="102"/>
  <c r="NGZ55" i="102"/>
  <c r="NGY55" i="102"/>
  <c r="NGX55" i="102"/>
  <c r="NGW55" i="102"/>
  <c r="NGV55" i="102"/>
  <c r="NGU55" i="102"/>
  <c r="NGT55" i="102"/>
  <c r="NGS55" i="102"/>
  <c r="NGR55" i="102"/>
  <c r="NGQ55" i="102"/>
  <c r="NGP55" i="102"/>
  <c r="NGO55" i="102"/>
  <c r="NGN55" i="102"/>
  <c r="NGM55" i="102"/>
  <c r="NGL55" i="102"/>
  <c r="NGK55" i="102"/>
  <c r="NGJ55" i="102"/>
  <c r="NGI55" i="102"/>
  <c r="NGH55" i="102"/>
  <c r="NGG55" i="102"/>
  <c r="NGF55" i="102"/>
  <c r="NGE55" i="102"/>
  <c r="NGD55" i="102"/>
  <c r="NGC55" i="102"/>
  <c r="NGB55" i="102"/>
  <c r="NGA55" i="102"/>
  <c r="NFZ55" i="102"/>
  <c r="NFY55" i="102"/>
  <c r="NFX55" i="102"/>
  <c r="NFW55" i="102"/>
  <c r="NFV55" i="102"/>
  <c r="NFU55" i="102"/>
  <c r="NFT55" i="102"/>
  <c r="NFS55" i="102"/>
  <c r="NFR55" i="102"/>
  <c r="NFQ55" i="102"/>
  <c r="NFP55" i="102"/>
  <c r="NFO55" i="102"/>
  <c r="NFN55" i="102"/>
  <c r="NFM55" i="102"/>
  <c r="NFL55" i="102"/>
  <c r="NFK55" i="102"/>
  <c r="NFJ55" i="102"/>
  <c r="NFI55" i="102"/>
  <c r="NFH55" i="102"/>
  <c r="NFG55" i="102"/>
  <c r="NFF55" i="102"/>
  <c r="NFE55" i="102"/>
  <c r="NFD55" i="102"/>
  <c r="NFC55" i="102"/>
  <c r="NFB55" i="102"/>
  <c r="NFA55" i="102"/>
  <c r="NEZ55" i="102"/>
  <c r="NEY55" i="102"/>
  <c r="NEX55" i="102"/>
  <c r="NEW55" i="102"/>
  <c r="NEV55" i="102"/>
  <c r="NEU55" i="102"/>
  <c r="NET55" i="102"/>
  <c r="NES55" i="102"/>
  <c r="NER55" i="102"/>
  <c r="NEQ55" i="102"/>
  <c r="NEP55" i="102"/>
  <c r="NEO55" i="102"/>
  <c r="NEN55" i="102"/>
  <c r="NEM55" i="102"/>
  <c r="NEL55" i="102"/>
  <c r="NEK55" i="102"/>
  <c r="NEJ55" i="102"/>
  <c r="NEI55" i="102"/>
  <c r="NEH55" i="102"/>
  <c r="NEG55" i="102"/>
  <c r="NEF55" i="102"/>
  <c r="NEE55" i="102"/>
  <c r="NED55" i="102"/>
  <c r="NEC55" i="102"/>
  <c r="NEB55" i="102"/>
  <c r="NEA55" i="102"/>
  <c r="NDZ55" i="102"/>
  <c r="NDY55" i="102"/>
  <c r="NDX55" i="102"/>
  <c r="NDW55" i="102"/>
  <c r="NDV55" i="102"/>
  <c r="NDU55" i="102"/>
  <c r="NDT55" i="102"/>
  <c r="NDS55" i="102"/>
  <c r="NDR55" i="102"/>
  <c r="NDQ55" i="102"/>
  <c r="NDP55" i="102"/>
  <c r="NDO55" i="102"/>
  <c r="NDN55" i="102"/>
  <c r="NDM55" i="102"/>
  <c r="NDL55" i="102"/>
  <c r="NDK55" i="102"/>
  <c r="NDJ55" i="102"/>
  <c r="NDI55" i="102"/>
  <c r="NDH55" i="102"/>
  <c r="NDG55" i="102"/>
  <c r="NDF55" i="102"/>
  <c r="NDE55" i="102"/>
  <c r="NDD55" i="102"/>
  <c r="NDC55" i="102"/>
  <c r="NDB55" i="102"/>
  <c r="NDA55" i="102"/>
  <c r="NCZ55" i="102"/>
  <c r="NCY55" i="102"/>
  <c r="NCX55" i="102"/>
  <c r="NCW55" i="102"/>
  <c r="NCV55" i="102"/>
  <c r="NCU55" i="102"/>
  <c r="NCT55" i="102"/>
  <c r="NCS55" i="102"/>
  <c r="NCR55" i="102"/>
  <c r="NCQ55" i="102"/>
  <c r="NCP55" i="102"/>
  <c r="NCO55" i="102"/>
  <c r="NCN55" i="102"/>
  <c r="NCM55" i="102"/>
  <c r="NCL55" i="102"/>
  <c r="NCK55" i="102"/>
  <c r="NCJ55" i="102"/>
  <c r="NCI55" i="102"/>
  <c r="NCH55" i="102"/>
  <c r="NCG55" i="102"/>
  <c r="NCF55" i="102"/>
  <c r="NCE55" i="102"/>
  <c r="NCD55" i="102"/>
  <c r="NCC55" i="102"/>
  <c r="NCB55" i="102"/>
  <c r="NCA55" i="102"/>
  <c r="NBZ55" i="102"/>
  <c r="NBY55" i="102"/>
  <c r="NBX55" i="102"/>
  <c r="NBW55" i="102"/>
  <c r="NBV55" i="102"/>
  <c r="NBU55" i="102"/>
  <c r="NBT55" i="102"/>
  <c r="NBS55" i="102"/>
  <c r="NBR55" i="102"/>
  <c r="NBQ55" i="102"/>
  <c r="NBP55" i="102"/>
  <c r="NBO55" i="102"/>
  <c r="NBN55" i="102"/>
  <c r="NBM55" i="102"/>
  <c r="NBL55" i="102"/>
  <c r="NBK55" i="102"/>
  <c r="NBJ55" i="102"/>
  <c r="NBI55" i="102"/>
  <c r="NBH55" i="102"/>
  <c r="NBG55" i="102"/>
  <c r="NBF55" i="102"/>
  <c r="NBE55" i="102"/>
  <c r="NBD55" i="102"/>
  <c r="NBC55" i="102"/>
  <c r="NBB55" i="102"/>
  <c r="NBA55" i="102"/>
  <c r="NAZ55" i="102"/>
  <c r="NAY55" i="102"/>
  <c r="NAX55" i="102"/>
  <c r="NAW55" i="102"/>
  <c r="NAV55" i="102"/>
  <c r="NAU55" i="102"/>
  <c r="NAT55" i="102"/>
  <c r="NAS55" i="102"/>
  <c r="NAR55" i="102"/>
  <c r="NAQ55" i="102"/>
  <c r="NAP55" i="102"/>
  <c r="NAO55" i="102"/>
  <c r="NAN55" i="102"/>
  <c r="NAM55" i="102"/>
  <c r="NAL55" i="102"/>
  <c r="NAK55" i="102"/>
  <c r="NAJ55" i="102"/>
  <c r="NAI55" i="102"/>
  <c r="NAH55" i="102"/>
  <c r="NAG55" i="102"/>
  <c r="NAF55" i="102"/>
  <c r="NAE55" i="102"/>
  <c r="NAD55" i="102"/>
  <c r="NAC55" i="102"/>
  <c r="NAB55" i="102"/>
  <c r="NAA55" i="102"/>
  <c r="MZZ55" i="102"/>
  <c r="MZY55" i="102"/>
  <c r="MZX55" i="102"/>
  <c r="MZW55" i="102"/>
  <c r="MZV55" i="102"/>
  <c r="MZU55" i="102"/>
  <c r="MZT55" i="102"/>
  <c r="MZS55" i="102"/>
  <c r="MZR55" i="102"/>
  <c r="MZQ55" i="102"/>
  <c r="MZP55" i="102"/>
  <c r="MZO55" i="102"/>
  <c r="MZN55" i="102"/>
  <c r="MZM55" i="102"/>
  <c r="MZL55" i="102"/>
  <c r="MZK55" i="102"/>
  <c r="MZJ55" i="102"/>
  <c r="MZI55" i="102"/>
  <c r="MZH55" i="102"/>
  <c r="MZG55" i="102"/>
  <c r="MZF55" i="102"/>
  <c r="MZE55" i="102"/>
  <c r="MZD55" i="102"/>
  <c r="MZC55" i="102"/>
  <c r="MZB55" i="102"/>
  <c r="MZA55" i="102"/>
  <c r="MYZ55" i="102"/>
  <c r="MYY55" i="102"/>
  <c r="MYX55" i="102"/>
  <c r="MYW55" i="102"/>
  <c r="MYV55" i="102"/>
  <c r="MYU55" i="102"/>
  <c r="MYT55" i="102"/>
  <c r="MYS55" i="102"/>
  <c r="MYR55" i="102"/>
  <c r="MYQ55" i="102"/>
  <c r="MYP55" i="102"/>
  <c r="MYO55" i="102"/>
  <c r="MYN55" i="102"/>
  <c r="MYM55" i="102"/>
  <c r="MYL55" i="102"/>
  <c r="MYK55" i="102"/>
  <c r="MYJ55" i="102"/>
  <c r="MYI55" i="102"/>
  <c r="MYH55" i="102"/>
  <c r="MYG55" i="102"/>
  <c r="MYF55" i="102"/>
  <c r="MYE55" i="102"/>
  <c r="MYD55" i="102"/>
  <c r="MYC55" i="102"/>
  <c r="MYB55" i="102"/>
  <c r="MYA55" i="102"/>
  <c r="MXZ55" i="102"/>
  <c r="MXY55" i="102"/>
  <c r="MXX55" i="102"/>
  <c r="MXW55" i="102"/>
  <c r="MXV55" i="102"/>
  <c r="MXU55" i="102"/>
  <c r="MXT55" i="102"/>
  <c r="MXS55" i="102"/>
  <c r="MXR55" i="102"/>
  <c r="MXQ55" i="102"/>
  <c r="MXP55" i="102"/>
  <c r="MXO55" i="102"/>
  <c r="MXN55" i="102"/>
  <c r="MXM55" i="102"/>
  <c r="MXL55" i="102"/>
  <c r="MXK55" i="102"/>
  <c r="MXJ55" i="102"/>
  <c r="MXI55" i="102"/>
  <c r="MXH55" i="102"/>
  <c r="MXG55" i="102"/>
  <c r="MXF55" i="102"/>
  <c r="MXE55" i="102"/>
  <c r="MXD55" i="102"/>
  <c r="MXC55" i="102"/>
  <c r="MXB55" i="102"/>
  <c r="MXA55" i="102"/>
  <c r="MWZ55" i="102"/>
  <c r="MWY55" i="102"/>
  <c r="MWX55" i="102"/>
  <c r="MWW55" i="102"/>
  <c r="MWV55" i="102"/>
  <c r="MWU55" i="102"/>
  <c r="MWT55" i="102"/>
  <c r="MWS55" i="102"/>
  <c r="MWR55" i="102"/>
  <c r="MWQ55" i="102"/>
  <c r="MWP55" i="102"/>
  <c r="MWO55" i="102"/>
  <c r="MWN55" i="102"/>
  <c r="MWM55" i="102"/>
  <c r="MWL55" i="102"/>
  <c r="MWK55" i="102"/>
  <c r="MWJ55" i="102"/>
  <c r="MWI55" i="102"/>
  <c r="MWH55" i="102"/>
  <c r="MWG55" i="102"/>
  <c r="MWF55" i="102"/>
  <c r="MWE55" i="102"/>
  <c r="MWD55" i="102"/>
  <c r="MWC55" i="102"/>
  <c r="MWB55" i="102"/>
  <c r="MWA55" i="102"/>
  <c r="MVZ55" i="102"/>
  <c r="MVY55" i="102"/>
  <c r="MVX55" i="102"/>
  <c r="MVW55" i="102"/>
  <c r="MVV55" i="102"/>
  <c r="MVU55" i="102"/>
  <c r="MVT55" i="102"/>
  <c r="MVS55" i="102"/>
  <c r="MVR55" i="102"/>
  <c r="MVQ55" i="102"/>
  <c r="MVP55" i="102"/>
  <c r="MVO55" i="102"/>
  <c r="MVN55" i="102"/>
  <c r="MVM55" i="102"/>
  <c r="MVL55" i="102"/>
  <c r="MVK55" i="102"/>
  <c r="MVJ55" i="102"/>
  <c r="MVI55" i="102"/>
  <c r="MVH55" i="102"/>
  <c r="MVG55" i="102"/>
  <c r="MVF55" i="102"/>
  <c r="MVE55" i="102"/>
  <c r="MVD55" i="102"/>
  <c r="MVC55" i="102"/>
  <c r="MVB55" i="102"/>
  <c r="MVA55" i="102"/>
  <c r="MUZ55" i="102"/>
  <c r="MUY55" i="102"/>
  <c r="MUX55" i="102"/>
  <c r="MUW55" i="102"/>
  <c r="MUV55" i="102"/>
  <c r="MUU55" i="102"/>
  <c r="MUT55" i="102"/>
  <c r="MUS55" i="102"/>
  <c r="MUR55" i="102"/>
  <c r="MUQ55" i="102"/>
  <c r="MUP55" i="102"/>
  <c r="MUO55" i="102"/>
  <c r="MUN55" i="102"/>
  <c r="MUM55" i="102"/>
  <c r="MUL55" i="102"/>
  <c r="MUK55" i="102"/>
  <c r="MUJ55" i="102"/>
  <c r="MUI55" i="102"/>
  <c r="MUH55" i="102"/>
  <c r="MUG55" i="102"/>
  <c r="MUF55" i="102"/>
  <c r="MUE55" i="102"/>
  <c r="MUD55" i="102"/>
  <c r="MUC55" i="102"/>
  <c r="MUB55" i="102"/>
  <c r="MUA55" i="102"/>
  <c r="MTZ55" i="102"/>
  <c r="MTY55" i="102"/>
  <c r="MTX55" i="102"/>
  <c r="MTW55" i="102"/>
  <c r="MTV55" i="102"/>
  <c r="MTU55" i="102"/>
  <c r="MTT55" i="102"/>
  <c r="MTS55" i="102"/>
  <c r="MTR55" i="102"/>
  <c r="MTQ55" i="102"/>
  <c r="MTP55" i="102"/>
  <c r="MTO55" i="102"/>
  <c r="MTN55" i="102"/>
  <c r="MTM55" i="102"/>
  <c r="MTL55" i="102"/>
  <c r="MTK55" i="102"/>
  <c r="MTJ55" i="102"/>
  <c r="MTI55" i="102"/>
  <c r="MTH55" i="102"/>
  <c r="MTG55" i="102"/>
  <c r="MTF55" i="102"/>
  <c r="MTE55" i="102"/>
  <c r="MTD55" i="102"/>
  <c r="MTC55" i="102"/>
  <c r="MTB55" i="102"/>
  <c r="MTA55" i="102"/>
  <c r="MSZ55" i="102"/>
  <c r="MSY55" i="102"/>
  <c r="MSX55" i="102"/>
  <c r="MSW55" i="102"/>
  <c r="MSV55" i="102"/>
  <c r="MSU55" i="102"/>
  <c r="MST55" i="102"/>
  <c r="MSS55" i="102"/>
  <c r="MSR55" i="102"/>
  <c r="MSQ55" i="102"/>
  <c r="MSP55" i="102"/>
  <c r="MSO55" i="102"/>
  <c r="MSN55" i="102"/>
  <c r="MSM55" i="102"/>
  <c r="MSL55" i="102"/>
  <c r="MSK55" i="102"/>
  <c r="MSJ55" i="102"/>
  <c r="MSI55" i="102"/>
  <c r="MSH55" i="102"/>
  <c r="MSG55" i="102"/>
  <c r="MSF55" i="102"/>
  <c r="MSE55" i="102"/>
  <c r="MSD55" i="102"/>
  <c r="MSC55" i="102"/>
  <c r="MSB55" i="102"/>
  <c r="MSA55" i="102"/>
  <c r="MRZ55" i="102"/>
  <c r="MRY55" i="102"/>
  <c r="MRX55" i="102"/>
  <c r="MRW55" i="102"/>
  <c r="MRV55" i="102"/>
  <c r="MRU55" i="102"/>
  <c r="MRT55" i="102"/>
  <c r="MRS55" i="102"/>
  <c r="MRR55" i="102"/>
  <c r="MRQ55" i="102"/>
  <c r="MRP55" i="102"/>
  <c r="MRO55" i="102"/>
  <c r="MRN55" i="102"/>
  <c r="MRM55" i="102"/>
  <c r="MRL55" i="102"/>
  <c r="MRK55" i="102"/>
  <c r="MRJ55" i="102"/>
  <c r="MRI55" i="102"/>
  <c r="MRH55" i="102"/>
  <c r="MRG55" i="102"/>
  <c r="MRF55" i="102"/>
  <c r="MRE55" i="102"/>
  <c r="MRD55" i="102"/>
  <c r="MRC55" i="102"/>
  <c r="MRB55" i="102"/>
  <c r="MRA55" i="102"/>
  <c r="MQZ55" i="102"/>
  <c r="MQY55" i="102"/>
  <c r="MQX55" i="102"/>
  <c r="MQW55" i="102"/>
  <c r="MQV55" i="102"/>
  <c r="MQU55" i="102"/>
  <c r="MQT55" i="102"/>
  <c r="MQS55" i="102"/>
  <c r="MQR55" i="102"/>
  <c r="MQQ55" i="102"/>
  <c r="MQP55" i="102"/>
  <c r="MQO55" i="102"/>
  <c r="MQN55" i="102"/>
  <c r="MQM55" i="102"/>
  <c r="MQL55" i="102"/>
  <c r="MQK55" i="102"/>
  <c r="MQJ55" i="102"/>
  <c r="MQI55" i="102"/>
  <c r="MQH55" i="102"/>
  <c r="MQG55" i="102"/>
  <c r="MQF55" i="102"/>
  <c r="MQE55" i="102"/>
  <c r="MQD55" i="102"/>
  <c r="MQC55" i="102"/>
  <c r="MQB55" i="102"/>
  <c r="MQA55" i="102"/>
  <c r="MPZ55" i="102"/>
  <c r="MPY55" i="102"/>
  <c r="MPX55" i="102"/>
  <c r="MPW55" i="102"/>
  <c r="MPV55" i="102"/>
  <c r="MPU55" i="102"/>
  <c r="MPT55" i="102"/>
  <c r="MPS55" i="102"/>
  <c r="MPR55" i="102"/>
  <c r="MPQ55" i="102"/>
  <c r="MPP55" i="102"/>
  <c r="MPO55" i="102"/>
  <c r="MPN55" i="102"/>
  <c r="MPM55" i="102"/>
  <c r="MPL55" i="102"/>
  <c r="MPK55" i="102"/>
  <c r="MPJ55" i="102"/>
  <c r="MPI55" i="102"/>
  <c r="MPH55" i="102"/>
  <c r="MPG55" i="102"/>
  <c r="MPF55" i="102"/>
  <c r="MPE55" i="102"/>
  <c r="MPD55" i="102"/>
  <c r="MPC55" i="102"/>
  <c r="MPB55" i="102"/>
  <c r="MPA55" i="102"/>
  <c r="MOZ55" i="102"/>
  <c r="MOY55" i="102"/>
  <c r="MOX55" i="102"/>
  <c r="MOW55" i="102"/>
  <c r="MOV55" i="102"/>
  <c r="MOU55" i="102"/>
  <c r="MOT55" i="102"/>
  <c r="MOS55" i="102"/>
  <c r="MOR55" i="102"/>
  <c r="MOQ55" i="102"/>
  <c r="MOP55" i="102"/>
  <c r="MOO55" i="102"/>
  <c r="MON55" i="102"/>
  <c r="MOM55" i="102"/>
  <c r="MOL55" i="102"/>
  <c r="MOK55" i="102"/>
  <c r="MOJ55" i="102"/>
  <c r="MOI55" i="102"/>
  <c r="MOH55" i="102"/>
  <c r="MOG55" i="102"/>
  <c r="MOF55" i="102"/>
  <c r="MOE55" i="102"/>
  <c r="MOD55" i="102"/>
  <c r="MOC55" i="102"/>
  <c r="MOB55" i="102"/>
  <c r="MOA55" i="102"/>
  <c r="MNZ55" i="102"/>
  <c r="MNY55" i="102"/>
  <c r="MNX55" i="102"/>
  <c r="MNW55" i="102"/>
  <c r="MNV55" i="102"/>
  <c r="MNU55" i="102"/>
  <c r="MNT55" i="102"/>
  <c r="MNS55" i="102"/>
  <c r="MNR55" i="102"/>
  <c r="MNQ55" i="102"/>
  <c r="MNP55" i="102"/>
  <c r="MNO55" i="102"/>
  <c r="MNN55" i="102"/>
  <c r="MNM55" i="102"/>
  <c r="MNL55" i="102"/>
  <c r="MNK55" i="102"/>
  <c r="MNJ55" i="102"/>
  <c r="MNI55" i="102"/>
  <c r="MNH55" i="102"/>
  <c r="MNG55" i="102"/>
  <c r="MNF55" i="102"/>
  <c r="MNE55" i="102"/>
  <c r="MND55" i="102"/>
  <c r="MNC55" i="102"/>
  <c r="MNB55" i="102"/>
  <c r="MNA55" i="102"/>
  <c r="MMZ55" i="102"/>
  <c r="MMY55" i="102"/>
  <c r="MMX55" i="102"/>
  <c r="MMW55" i="102"/>
  <c r="MMV55" i="102"/>
  <c r="MMU55" i="102"/>
  <c r="MMT55" i="102"/>
  <c r="MMS55" i="102"/>
  <c r="MMR55" i="102"/>
  <c r="MMQ55" i="102"/>
  <c r="MMP55" i="102"/>
  <c r="MMO55" i="102"/>
  <c r="MMN55" i="102"/>
  <c r="MMM55" i="102"/>
  <c r="MML55" i="102"/>
  <c r="MMK55" i="102"/>
  <c r="MMJ55" i="102"/>
  <c r="MMI55" i="102"/>
  <c r="MMH55" i="102"/>
  <c r="MMG55" i="102"/>
  <c r="MMF55" i="102"/>
  <c r="MME55" i="102"/>
  <c r="MMD55" i="102"/>
  <c r="MMC55" i="102"/>
  <c r="MMB55" i="102"/>
  <c r="MMA55" i="102"/>
  <c r="MLZ55" i="102"/>
  <c r="MLY55" i="102"/>
  <c r="MLX55" i="102"/>
  <c r="MLW55" i="102"/>
  <c r="MLV55" i="102"/>
  <c r="MLU55" i="102"/>
  <c r="MLT55" i="102"/>
  <c r="MLS55" i="102"/>
  <c r="MLR55" i="102"/>
  <c r="MLQ55" i="102"/>
  <c r="MLP55" i="102"/>
  <c r="MLO55" i="102"/>
  <c r="MLN55" i="102"/>
  <c r="MLM55" i="102"/>
  <c r="MLL55" i="102"/>
  <c r="MLK55" i="102"/>
  <c r="MLJ55" i="102"/>
  <c r="MLI55" i="102"/>
  <c r="MLH55" i="102"/>
  <c r="MLG55" i="102"/>
  <c r="MLF55" i="102"/>
  <c r="MLE55" i="102"/>
  <c r="MLD55" i="102"/>
  <c r="MLC55" i="102"/>
  <c r="MLB55" i="102"/>
  <c r="MLA55" i="102"/>
  <c r="MKZ55" i="102"/>
  <c r="MKY55" i="102"/>
  <c r="MKX55" i="102"/>
  <c r="MKW55" i="102"/>
  <c r="MKV55" i="102"/>
  <c r="MKU55" i="102"/>
  <c r="MKT55" i="102"/>
  <c r="MKS55" i="102"/>
  <c r="MKR55" i="102"/>
  <c r="MKQ55" i="102"/>
  <c r="MKP55" i="102"/>
  <c r="MKO55" i="102"/>
  <c r="MKN55" i="102"/>
  <c r="MKM55" i="102"/>
  <c r="MKL55" i="102"/>
  <c r="MKK55" i="102"/>
  <c r="MKJ55" i="102"/>
  <c r="MKI55" i="102"/>
  <c r="MKH55" i="102"/>
  <c r="MKG55" i="102"/>
  <c r="MKF55" i="102"/>
  <c r="MKE55" i="102"/>
  <c r="MKD55" i="102"/>
  <c r="MKC55" i="102"/>
  <c r="MKB55" i="102"/>
  <c r="MKA55" i="102"/>
  <c r="MJZ55" i="102"/>
  <c r="MJY55" i="102"/>
  <c r="MJX55" i="102"/>
  <c r="MJW55" i="102"/>
  <c r="MJV55" i="102"/>
  <c r="MJU55" i="102"/>
  <c r="MJT55" i="102"/>
  <c r="MJS55" i="102"/>
  <c r="MJR55" i="102"/>
  <c r="MJQ55" i="102"/>
  <c r="MJP55" i="102"/>
  <c r="MJO55" i="102"/>
  <c r="MJN55" i="102"/>
  <c r="MJM55" i="102"/>
  <c r="MJL55" i="102"/>
  <c r="MJK55" i="102"/>
  <c r="MJJ55" i="102"/>
  <c r="MJI55" i="102"/>
  <c r="MJH55" i="102"/>
  <c r="MJG55" i="102"/>
  <c r="MJF55" i="102"/>
  <c r="MJE55" i="102"/>
  <c r="MJD55" i="102"/>
  <c r="MJC55" i="102"/>
  <c r="MJB55" i="102"/>
  <c r="MJA55" i="102"/>
  <c r="MIZ55" i="102"/>
  <c r="MIY55" i="102"/>
  <c r="MIX55" i="102"/>
  <c r="MIW55" i="102"/>
  <c r="MIV55" i="102"/>
  <c r="MIU55" i="102"/>
  <c r="MIT55" i="102"/>
  <c r="MIS55" i="102"/>
  <c r="MIR55" i="102"/>
  <c r="MIQ55" i="102"/>
  <c r="MIP55" i="102"/>
  <c r="MIO55" i="102"/>
  <c r="MIN55" i="102"/>
  <c r="MIM55" i="102"/>
  <c r="MIL55" i="102"/>
  <c r="MIK55" i="102"/>
  <c r="MIJ55" i="102"/>
  <c r="MII55" i="102"/>
  <c r="MIH55" i="102"/>
  <c r="MIG55" i="102"/>
  <c r="MIF55" i="102"/>
  <c r="MIE55" i="102"/>
  <c r="MID55" i="102"/>
  <c r="MIC55" i="102"/>
  <c r="MIB55" i="102"/>
  <c r="MIA55" i="102"/>
  <c r="MHZ55" i="102"/>
  <c r="MHY55" i="102"/>
  <c r="MHX55" i="102"/>
  <c r="MHW55" i="102"/>
  <c r="MHV55" i="102"/>
  <c r="MHU55" i="102"/>
  <c r="MHT55" i="102"/>
  <c r="MHS55" i="102"/>
  <c r="MHR55" i="102"/>
  <c r="MHQ55" i="102"/>
  <c r="MHP55" i="102"/>
  <c r="MHO55" i="102"/>
  <c r="MHN55" i="102"/>
  <c r="MHM55" i="102"/>
  <c r="MHL55" i="102"/>
  <c r="MHK55" i="102"/>
  <c r="MHJ55" i="102"/>
  <c r="MHI55" i="102"/>
  <c r="MHH55" i="102"/>
  <c r="MHG55" i="102"/>
  <c r="MHF55" i="102"/>
  <c r="MHE55" i="102"/>
  <c r="MHD55" i="102"/>
  <c r="MHC55" i="102"/>
  <c r="MHB55" i="102"/>
  <c r="MHA55" i="102"/>
  <c r="MGZ55" i="102"/>
  <c r="MGY55" i="102"/>
  <c r="MGX55" i="102"/>
  <c r="MGW55" i="102"/>
  <c r="MGV55" i="102"/>
  <c r="MGU55" i="102"/>
  <c r="MGT55" i="102"/>
  <c r="MGS55" i="102"/>
  <c r="MGR55" i="102"/>
  <c r="MGQ55" i="102"/>
  <c r="MGP55" i="102"/>
  <c r="MGO55" i="102"/>
  <c r="MGN55" i="102"/>
  <c r="MGM55" i="102"/>
  <c r="MGL55" i="102"/>
  <c r="MGK55" i="102"/>
  <c r="MGJ55" i="102"/>
  <c r="MGI55" i="102"/>
  <c r="MGH55" i="102"/>
  <c r="MGG55" i="102"/>
  <c r="MGF55" i="102"/>
  <c r="MGE55" i="102"/>
  <c r="MGD55" i="102"/>
  <c r="MGC55" i="102"/>
  <c r="MGB55" i="102"/>
  <c r="MGA55" i="102"/>
  <c r="MFZ55" i="102"/>
  <c r="MFY55" i="102"/>
  <c r="MFX55" i="102"/>
  <c r="MFW55" i="102"/>
  <c r="MFV55" i="102"/>
  <c r="MFU55" i="102"/>
  <c r="MFT55" i="102"/>
  <c r="MFS55" i="102"/>
  <c r="MFR55" i="102"/>
  <c r="MFQ55" i="102"/>
  <c r="MFP55" i="102"/>
  <c r="MFO55" i="102"/>
  <c r="MFN55" i="102"/>
  <c r="MFM55" i="102"/>
  <c r="MFL55" i="102"/>
  <c r="MFK55" i="102"/>
  <c r="MFJ55" i="102"/>
  <c r="MFI55" i="102"/>
  <c r="MFH55" i="102"/>
  <c r="MFG55" i="102"/>
  <c r="MFF55" i="102"/>
  <c r="MFE55" i="102"/>
  <c r="MFD55" i="102"/>
  <c r="MFC55" i="102"/>
  <c r="MFB55" i="102"/>
  <c r="MFA55" i="102"/>
  <c r="MEZ55" i="102"/>
  <c r="MEY55" i="102"/>
  <c r="MEX55" i="102"/>
  <c r="MEW55" i="102"/>
  <c r="MEV55" i="102"/>
  <c r="MEU55" i="102"/>
  <c r="MET55" i="102"/>
  <c r="MES55" i="102"/>
  <c r="MER55" i="102"/>
  <c r="MEQ55" i="102"/>
  <c r="MEP55" i="102"/>
  <c r="MEO55" i="102"/>
  <c r="MEN55" i="102"/>
  <c r="MEM55" i="102"/>
  <c r="MEL55" i="102"/>
  <c r="MEK55" i="102"/>
  <c r="MEJ55" i="102"/>
  <c r="MEI55" i="102"/>
  <c r="MEH55" i="102"/>
  <c r="MEG55" i="102"/>
  <c r="MEF55" i="102"/>
  <c r="MEE55" i="102"/>
  <c r="MED55" i="102"/>
  <c r="MEC55" i="102"/>
  <c r="MEB55" i="102"/>
  <c r="MEA55" i="102"/>
  <c r="MDZ55" i="102"/>
  <c r="MDY55" i="102"/>
  <c r="MDX55" i="102"/>
  <c r="MDW55" i="102"/>
  <c r="MDV55" i="102"/>
  <c r="MDU55" i="102"/>
  <c r="MDT55" i="102"/>
  <c r="MDS55" i="102"/>
  <c r="MDR55" i="102"/>
  <c r="MDQ55" i="102"/>
  <c r="MDP55" i="102"/>
  <c r="MDO55" i="102"/>
  <c r="MDN55" i="102"/>
  <c r="MDM55" i="102"/>
  <c r="MDL55" i="102"/>
  <c r="MDK55" i="102"/>
  <c r="MDJ55" i="102"/>
  <c r="MDI55" i="102"/>
  <c r="MDH55" i="102"/>
  <c r="MDG55" i="102"/>
  <c r="MDF55" i="102"/>
  <c r="MDE55" i="102"/>
  <c r="MDD55" i="102"/>
  <c r="MDC55" i="102"/>
  <c r="MDB55" i="102"/>
  <c r="MDA55" i="102"/>
  <c r="MCZ55" i="102"/>
  <c r="MCY55" i="102"/>
  <c r="MCX55" i="102"/>
  <c r="MCW55" i="102"/>
  <c r="MCV55" i="102"/>
  <c r="MCU55" i="102"/>
  <c r="MCT55" i="102"/>
  <c r="MCS55" i="102"/>
  <c r="MCR55" i="102"/>
  <c r="MCQ55" i="102"/>
  <c r="MCP55" i="102"/>
  <c r="MCO55" i="102"/>
  <c r="MCN55" i="102"/>
  <c r="MCM55" i="102"/>
  <c r="MCL55" i="102"/>
  <c r="MCK55" i="102"/>
  <c r="MCJ55" i="102"/>
  <c r="MCI55" i="102"/>
  <c r="MCH55" i="102"/>
  <c r="MCG55" i="102"/>
  <c r="MCF55" i="102"/>
  <c r="MCE55" i="102"/>
  <c r="MCD55" i="102"/>
  <c r="MCC55" i="102"/>
  <c r="MCB55" i="102"/>
  <c r="MCA55" i="102"/>
  <c r="MBZ55" i="102"/>
  <c r="MBY55" i="102"/>
  <c r="MBX55" i="102"/>
  <c r="MBW55" i="102"/>
  <c r="MBV55" i="102"/>
  <c r="MBU55" i="102"/>
  <c r="MBT55" i="102"/>
  <c r="MBS55" i="102"/>
  <c r="MBR55" i="102"/>
  <c r="MBQ55" i="102"/>
  <c r="MBP55" i="102"/>
  <c r="MBO55" i="102"/>
  <c r="MBN55" i="102"/>
  <c r="MBM55" i="102"/>
  <c r="MBL55" i="102"/>
  <c r="MBK55" i="102"/>
  <c r="MBJ55" i="102"/>
  <c r="MBI55" i="102"/>
  <c r="MBH55" i="102"/>
  <c r="MBG55" i="102"/>
  <c r="MBF55" i="102"/>
  <c r="MBE55" i="102"/>
  <c r="MBD55" i="102"/>
  <c r="MBC55" i="102"/>
  <c r="MBB55" i="102"/>
  <c r="MBA55" i="102"/>
  <c r="MAZ55" i="102"/>
  <c r="MAY55" i="102"/>
  <c r="MAX55" i="102"/>
  <c r="MAW55" i="102"/>
  <c r="MAV55" i="102"/>
  <c r="MAU55" i="102"/>
  <c r="MAT55" i="102"/>
  <c r="MAS55" i="102"/>
  <c r="MAR55" i="102"/>
  <c r="MAQ55" i="102"/>
  <c r="MAP55" i="102"/>
  <c r="MAO55" i="102"/>
  <c r="MAN55" i="102"/>
  <c r="MAM55" i="102"/>
  <c r="MAL55" i="102"/>
  <c r="MAK55" i="102"/>
  <c r="MAJ55" i="102"/>
  <c r="MAI55" i="102"/>
  <c r="MAH55" i="102"/>
  <c r="MAG55" i="102"/>
  <c r="MAF55" i="102"/>
  <c r="MAE55" i="102"/>
  <c r="MAD55" i="102"/>
  <c r="MAC55" i="102"/>
  <c r="MAB55" i="102"/>
  <c r="MAA55" i="102"/>
  <c r="LZZ55" i="102"/>
  <c r="LZY55" i="102"/>
  <c r="LZX55" i="102"/>
  <c r="LZW55" i="102"/>
  <c r="LZV55" i="102"/>
  <c r="LZU55" i="102"/>
  <c r="LZT55" i="102"/>
  <c r="LZS55" i="102"/>
  <c r="LZR55" i="102"/>
  <c r="LZQ55" i="102"/>
  <c r="LZP55" i="102"/>
  <c r="LZO55" i="102"/>
  <c r="LZN55" i="102"/>
  <c r="LZM55" i="102"/>
  <c r="LZL55" i="102"/>
  <c r="LZK55" i="102"/>
  <c r="LZJ55" i="102"/>
  <c r="LZI55" i="102"/>
  <c r="LZH55" i="102"/>
  <c r="LZG55" i="102"/>
  <c r="LZF55" i="102"/>
  <c r="LZE55" i="102"/>
  <c r="LZD55" i="102"/>
  <c r="LZC55" i="102"/>
  <c r="LZB55" i="102"/>
  <c r="LZA55" i="102"/>
  <c r="LYZ55" i="102"/>
  <c r="LYY55" i="102"/>
  <c r="LYX55" i="102"/>
  <c r="LYW55" i="102"/>
  <c r="LYV55" i="102"/>
  <c r="LYU55" i="102"/>
  <c r="LYT55" i="102"/>
  <c r="LYS55" i="102"/>
  <c r="LYR55" i="102"/>
  <c r="LYQ55" i="102"/>
  <c r="LYP55" i="102"/>
  <c r="LYO55" i="102"/>
  <c r="LYN55" i="102"/>
  <c r="LYM55" i="102"/>
  <c r="LYL55" i="102"/>
  <c r="LYK55" i="102"/>
  <c r="LYJ55" i="102"/>
  <c r="LYI55" i="102"/>
  <c r="LYH55" i="102"/>
  <c r="LYG55" i="102"/>
  <c r="LYF55" i="102"/>
  <c r="LYE55" i="102"/>
  <c r="LYD55" i="102"/>
  <c r="LYC55" i="102"/>
  <c r="LYB55" i="102"/>
  <c r="LYA55" i="102"/>
  <c r="LXZ55" i="102"/>
  <c r="LXY55" i="102"/>
  <c r="LXX55" i="102"/>
  <c r="LXW55" i="102"/>
  <c r="LXV55" i="102"/>
  <c r="LXU55" i="102"/>
  <c r="LXT55" i="102"/>
  <c r="LXS55" i="102"/>
  <c r="LXR55" i="102"/>
  <c r="LXQ55" i="102"/>
  <c r="LXP55" i="102"/>
  <c r="LXO55" i="102"/>
  <c r="LXN55" i="102"/>
  <c r="LXM55" i="102"/>
  <c r="LXL55" i="102"/>
  <c r="LXK55" i="102"/>
  <c r="LXJ55" i="102"/>
  <c r="LXI55" i="102"/>
  <c r="LXH55" i="102"/>
  <c r="LXG55" i="102"/>
  <c r="LXF55" i="102"/>
  <c r="LXE55" i="102"/>
  <c r="LXD55" i="102"/>
  <c r="LXC55" i="102"/>
  <c r="LXB55" i="102"/>
  <c r="LXA55" i="102"/>
  <c r="LWZ55" i="102"/>
  <c r="LWY55" i="102"/>
  <c r="LWX55" i="102"/>
  <c r="LWW55" i="102"/>
  <c r="LWV55" i="102"/>
  <c r="LWU55" i="102"/>
  <c r="LWT55" i="102"/>
  <c r="LWS55" i="102"/>
  <c r="LWR55" i="102"/>
  <c r="LWQ55" i="102"/>
  <c r="LWP55" i="102"/>
  <c r="LWO55" i="102"/>
  <c r="LWN55" i="102"/>
  <c r="LWM55" i="102"/>
  <c r="LWL55" i="102"/>
  <c r="LWK55" i="102"/>
  <c r="LWJ55" i="102"/>
  <c r="LWI55" i="102"/>
  <c r="LWH55" i="102"/>
  <c r="LWG55" i="102"/>
  <c r="LWF55" i="102"/>
  <c r="LWE55" i="102"/>
  <c r="LWD55" i="102"/>
  <c r="LWC55" i="102"/>
  <c r="LWB55" i="102"/>
  <c r="LWA55" i="102"/>
  <c r="LVZ55" i="102"/>
  <c r="LVY55" i="102"/>
  <c r="LVX55" i="102"/>
  <c r="LVW55" i="102"/>
  <c r="LVV55" i="102"/>
  <c r="LVU55" i="102"/>
  <c r="LVT55" i="102"/>
  <c r="LVS55" i="102"/>
  <c r="LVR55" i="102"/>
  <c r="LVQ55" i="102"/>
  <c r="LVP55" i="102"/>
  <c r="LVO55" i="102"/>
  <c r="LVN55" i="102"/>
  <c r="LVM55" i="102"/>
  <c r="LVL55" i="102"/>
  <c r="LVK55" i="102"/>
  <c r="LVJ55" i="102"/>
  <c r="LVI55" i="102"/>
  <c r="LVH55" i="102"/>
  <c r="LVG55" i="102"/>
  <c r="LVF55" i="102"/>
  <c r="LVE55" i="102"/>
  <c r="LVD55" i="102"/>
  <c r="LVC55" i="102"/>
  <c r="LVB55" i="102"/>
  <c r="LVA55" i="102"/>
  <c r="LUZ55" i="102"/>
  <c r="LUY55" i="102"/>
  <c r="LUX55" i="102"/>
  <c r="LUW55" i="102"/>
  <c r="LUV55" i="102"/>
  <c r="LUU55" i="102"/>
  <c r="LUT55" i="102"/>
  <c r="LUS55" i="102"/>
  <c r="LUR55" i="102"/>
  <c r="LUQ55" i="102"/>
  <c r="LUP55" i="102"/>
  <c r="LUO55" i="102"/>
  <c r="LUN55" i="102"/>
  <c r="LUM55" i="102"/>
  <c r="LUL55" i="102"/>
  <c r="LUK55" i="102"/>
  <c r="LUJ55" i="102"/>
  <c r="LUI55" i="102"/>
  <c r="LUH55" i="102"/>
  <c r="LUG55" i="102"/>
  <c r="LUF55" i="102"/>
  <c r="LUE55" i="102"/>
  <c r="LUD55" i="102"/>
  <c r="LUC55" i="102"/>
  <c r="LUB55" i="102"/>
  <c r="LUA55" i="102"/>
  <c r="LTZ55" i="102"/>
  <c r="LTY55" i="102"/>
  <c r="LTX55" i="102"/>
  <c r="LTW55" i="102"/>
  <c r="LTV55" i="102"/>
  <c r="LTU55" i="102"/>
  <c r="LTT55" i="102"/>
  <c r="LTS55" i="102"/>
  <c r="LTR55" i="102"/>
  <c r="LTQ55" i="102"/>
  <c r="LTP55" i="102"/>
  <c r="LTO55" i="102"/>
  <c r="LTN55" i="102"/>
  <c r="LTM55" i="102"/>
  <c r="LTL55" i="102"/>
  <c r="LTK55" i="102"/>
  <c r="LTJ55" i="102"/>
  <c r="LTI55" i="102"/>
  <c r="LTH55" i="102"/>
  <c r="LTG55" i="102"/>
  <c r="LTF55" i="102"/>
  <c r="LTE55" i="102"/>
  <c r="LTD55" i="102"/>
  <c r="LTC55" i="102"/>
  <c r="LTB55" i="102"/>
  <c r="LTA55" i="102"/>
  <c r="LSZ55" i="102"/>
  <c r="LSY55" i="102"/>
  <c r="LSX55" i="102"/>
  <c r="LSW55" i="102"/>
  <c r="LSV55" i="102"/>
  <c r="LSU55" i="102"/>
  <c r="LST55" i="102"/>
  <c r="LSS55" i="102"/>
  <c r="LSR55" i="102"/>
  <c r="LSQ55" i="102"/>
  <c r="LSP55" i="102"/>
  <c r="LSO55" i="102"/>
  <c r="LSN55" i="102"/>
  <c r="LSM55" i="102"/>
  <c r="LSL55" i="102"/>
  <c r="LSK55" i="102"/>
  <c r="LSJ55" i="102"/>
  <c r="LSI55" i="102"/>
  <c r="LSH55" i="102"/>
  <c r="LSG55" i="102"/>
  <c r="LSF55" i="102"/>
  <c r="LSE55" i="102"/>
  <c r="LSD55" i="102"/>
  <c r="LSC55" i="102"/>
  <c r="LSB55" i="102"/>
  <c r="LSA55" i="102"/>
  <c r="LRZ55" i="102"/>
  <c r="LRY55" i="102"/>
  <c r="LRX55" i="102"/>
  <c r="LRW55" i="102"/>
  <c r="LRV55" i="102"/>
  <c r="LRU55" i="102"/>
  <c r="LRT55" i="102"/>
  <c r="LRS55" i="102"/>
  <c r="LRR55" i="102"/>
  <c r="LRQ55" i="102"/>
  <c r="LRP55" i="102"/>
  <c r="LRO55" i="102"/>
  <c r="LRN55" i="102"/>
  <c r="LRM55" i="102"/>
  <c r="LRL55" i="102"/>
  <c r="LRK55" i="102"/>
  <c r="LRJ55" i="102"/>
  <c r="LRI55" i="102"/>
  <c r="LRH55" i="102"/>
  <c r="LRG55" i="102"/>
  <c r="LRF55" i="102"/>
  <c r="LRE55" i="102"/>
  <c r="LRD55" i="102"/>
  <c r="LRC55" i="102"/>
  <c r="LRB55" i="102"/>
  <c r="LRA55" i="102"/>
  <c r="LQZ55" i="102"/>
  <c r="LQY55" i="102"/>
  <c r="LQX55" i="102"/>
  <c r="LQW55" i="102"/>
  <c r="LQV55" i="102"/>
  <c r="LQU55" i="102"/>
  <c r="LQT55" i="102"/>
  <c r="LQS55" i="102"/>
  <c r="LQR55" i="102"/>
  <c r="LQQ55" i="102"/>
  <c r="LQP55" i="102"/>
  <c r="LQO55" i="102"/>
  <c r="LQN55" i="102"/>
  <c r="LQM55" i="102"/>
  <c r="LQL55" i="102"/>
  <c r="LQK55" i="102"/>
  <c r="LQJ55" i="102"/>
  <c r="LQI55" i="102"/>
  <c r="LQH55" i="102"/>
  <c r="LQG55" i="102"/>
  <c r="LQF55" i="102"/>
  <c r="LQE55" i="102"/>
  <c r="LQD55" i="102"/>
  <c r="LQC55" i="102"/>
  <c r="LQB55" i="102"/>
  <c r="LQA55" i="102"/>
  <c r="LPZ55" i="102"/>
  <c r="LPY55" i="102"/>
  <c r="LPX55" i="102"/>
  <c r="LPW55" i="102"/>
  <c r="LPV55" i="102"/>
  <c r="LPU55" i="102"/>
  <c r="LPT55" i="102"/>
  <c r="LPS55" i="102"/>
  <c r="LPR55" i="102"/>
  <c r="LPQ55" i="102"/>
  <c r="LPP55" i="102"/>
  <c r="LPO55" i="102"/>
  <c r="LPN55" i="102"/>
  <c r="LPM55" i="102"/>
  <c r="LPL55" i="102"/>
  <c r="LPK55" i="102"/>
  <c r="LPJ55" i="102"/>
  <c r="LPI55" i="102"/>
  <c r="LPH55" i="102"/>
  <c r="LPG55" i="102"/>
  <c r="LPF55" i="102"/>
  <c r="LPE55" i="102"/>
  <c r="LPD55" i="102"/>
  <c r="LPC55" i="102"/>
  <c r="LPB55" i="102"/>
  <c r="LPA55" i="102"/>
  <c r="LOZ55" i="102"/>
  <c r="LOY55" i="102"/>
  <c r="LOX55" i="102"/>
  <c r="LOW55" i="102"/>
  <c r="LOV55" i="102"/>
  <c r="LOU55" i="102"/>
  <c r="LOT55" i="102"/>
  <c r="LOS55" i="102"/>
  <c r="LOR55" i="102"/>
  <c r="LOQ55" i="102"/>
  <c r="LOP55" i="102"/>
  <c r="LOO55" i="102"/>
  <c r="LON55" i="102"/>
  <c r="LOM55" i="102"/>
  <c r="LOL55" i="102"/>
  <c r="LOK55" i="102"/>
  <c r="LOJ55" i="102"/>
  <c r="LOI55" i="102"/>
  <c r="LOH55" i="102"/>
  <c r="LOG55" i="102"/>
  <c r="LOF55" i="102"/>
  <c r="LOE55" i="102"/>
  <c r="LOD55" i="102"/>
  <c r="LOC55" i="102"/>
  <c r="LOB55" i="102"/>
  <c r="LOA55" i="102"/>
  <c r="LNZ55" i="102"/>
  <c r="LNY55" i="102"/>
  <c r="LNX55" i="102"/>
  <c r="LNW55" i="102"/>
  <c r="LNV55" i="102"/>
  <c r="LNU55" i="102"/>
  <c r="LNT55" i="102"/>
  <c r="LNS55" i="102"/>
  <c r="LNR55" i="102"/>
  <c r="LNQ55" i="102"/>
  <c r="LNP55" i="102"/>
  <c r="LNO55" i="102"/>
  <c r="LNN55" i="102"/>
  <c r="LNM55" i="102"/>
  <c r="LNL55" i="102"/>
  <c r="LNK55" i="102"/>
  <c r="LNJ55" i="102"/>
  <c r="LNI55" i="102"/>
  <c r="LNH55" i="102"/>
  <c r="LNG55" i="102"/>
  <c r="LNF55" i="102"/>
  <c r="LNE55" i="102"/>
  <c r="LND55" i="102"/>
  <c r="LNC55" i="102"/>
  <c r="LNB55" i="102"/>
  <c r="LNA55" i="102"/>
  <c r="LMZ55" i="102"/>
  <c r="LMY55" i="102"/>
  <c r="LMX55" i="102"/>
  <c r="LMW55" i="102"/>
  <c r="LMV55" i="102"/>
  <c r="LMU55" i="102"/>
  <c r="LMT55" i="102"/>
  <c r="LMS55" i="102"/>
  <c r="LMR55" i="102"/>
  <c r="LMQ55" i="102"/>
  <c r="LMP55" i="102"/>
  <c r="LMO55" i="102"/>
  <c r="LMN55" i="102"/>
  <c r="LMM55" i="102"/>
  <c r="LML55" i="102"/>
  <c r="LMK55" i="102"/>
  <c r="LMJ55" i="102"/>
  <c r="LMI55" i="102"/>
  <c r="LMH55" i="102"/>
  <c r="LMG55" i="102"/>
  <c r="LMF55" i="102"/>
  <c r="LME55" i="102"/>
  <c r="LMD55" i="102"/>
  <c r="LMC55" i="102"/>
  <c r="LMB55" i="102"/>
  <c r="LMA55" i="102"/>
  <c r="LLZ55" i="102"/>
  <c r="LLY55" i="102"/>
  <c r="LLX55" i="102"/>
  <c r="LLW55" i="102"/>
  <c r="LLV55" i="102"/>
  <c r="LLU55" i="102"/>
  <c r="LLT55" i="102"/>
  <c r="LLS55" i="102"/>
  <c r="LLR55" i="102"/>
  <c r="LLQ55" i="102"/>
  <c r="LLP55" i="102"/>
  <c r="LLO55" i="102"/>
  <c r="LLN55" i="102"/>
  <c r="LLM55" i="102"/>
  <c r="LLL55" i="102"/>
  <c r="LLK55" i="102"/>
  <c r="LLJ55" i="102"/>
  <c r="LLI55" i="102"/>
  <c r="LLH55" i="102"/>
  <c r="LLG55" i="102"/>
  <c r="LLF55" i="102"/>
  <c r="LLE55" i="102"/>
  <c r="LLD55" i="102"/>
  <c r="LLC55" i="102"/>
  <c r="LLB55" i="102"/>
  <c r="LLA55" i="102"/>
  <c r="LKZ55" i="102"/>
  <c r="LKY55" i="102"/>
  <c r="LKX55" i="102"/>
  <c r="LKW55" i="102"/>
  <c r="LKV55" i="102"/>
  <c r="LKU55" i="102"/>
  <c r="LKT55" i="102"/>
  <c r="LKS55" i="102"/>
  <c r="LKR55" i="102"/>
  <c r="LKQ55" i="102"/>
  <c r="LKP55" i="102"/>
  <c r="LKO55" i="102"/>
  <c r="LKN55" i="102"/>
  <c r="LKM55" i="102"/>
  <c r="LKL55" i="102"/>
  <c r="LKK55" i="102"/>
  <c r="LKJ55" i="102"/>
  <c r="LKI55" i="102"/>
  <c r="LKH55" i="102"/>
  <c r="LKG55" i="102"/>
  <c r="LKF55" i="102"/>
  <c r="LKE55" i="102"/>
  <c r="LKD55" i="102"/>
  <c r="LKC55" i="102"/>
  <c r="LKB55" i="102"/>
  <c r="LKA55" i="102"/>
  <c r="LJZ55" i="102"/>
  <c r="LJY55" i="102"/>
  <c r="LJX55" i="102"/>
  <c r="LJW55" i="102"/>
  <c r="LJV55" i="102"/>
  <c r="LJU55" i="102"/>
  <c r="LJT55" i="102"/>
  <c r="LJS55" i="102"/>
  <c r="LJR55" i="102"/>
  <c r="LJQ55" i="102"/>
  <c r="LJP55" i="102"/>
  <c r="LJO55" i="102"/>
  <c r="LJN55" i="102"/>
  <c r="LJM55" i="102"/>
  <c r="LJL55" i="102"/>
  <c r="LJK55" i="102"/>
  <c r="LJJ55" i="102"/>
  <c r="LJI55" i="102"/>
  <c r="LJH55" i="102"/>
  <c r="LJG55" i="102"/>
  <c r="LJF55" i="102"/>
  <c r="LJE55" i="102"/>
  <c r="LJD55" i="102"/>
  <c r="LJC55" i="102"/>
  <c r="LJB55" i="102"/>
  <c r="LJA55" i="102"/>
  <c r="LIZ55" i="102"/>
  <c r="LIY55" i="102"/>
  <c r="LIX55" i="102"/>
  <c r="LIW55" i="102"/>
  <c r="LIV55" i="102"/>
  <c r="LIU55" i="102"/>
  <c r="LIT55" i="102"/>
  <c r="LIS55" i="102"/>
  <c r="LIR55" i="102"/>
  <c r="LIQ55" i="102"/>
  <c r="LIP55" i="102"/>
  <c r="LIO55" i="102"/>
  <c r="LIN55" i="102"/>
  <c r="LIM55" i="102"/>
  <c r="LIL55" i="102"/>
  <c r="LIK55" i="102"/>
  <c r="LIJ55" i="102"/>
  <c r="LII55" i="102"/>
  <c r="LIH55" i="102"/>
  <c r="LIG55" i="102"/>
  <c r="LIF55" i="102"/>
  <c r="LIE55" i="102"/>
  <c r="LID55" i="102"/>
  <c r="LIC55" i="102"/>
  <c r="LIB55" i="102"/>
  <c r="LIA55" i="102"/>
  <c r="LHZ55" i="102"/>
  <c r="LHY55" i="102"/>
  <c r="LHX55" i="102"/>
  <c r="LHW55" i="102"/>
  <c r="LHV55" i="102"/>
  <c r="LHU55" i="102"/>
  <c r="LHT55" i="102"/>
  <c r="LHS55" i="102"/>
  <c r="LHR55" i="102"/>
  <c r="LHQ55" i="102"/>
  <c r="LHP55" i="102"/>
  <c r="LHO55" i="102"/>
  <c r="LHN55" i="102"/>
  <c r="LHM55" i="102"/>
  <c r="LHL55" i="102"/>
  <c r="LHK55" i="102"/>
  <c r="LHJ55" i="102"/>
  <c r="LHI55" i="102"/>
  <c r="LHH55" i="102"/>
  <c r="LHG55" i="102"/>
  <c r="LHF55" i="102"/>
  <c r="LHE55" i="102"/>
  <c r="LHD55" i="102"/>
  <c r="LHC55" i="102"/>
  <c r="LHB55" i="102"/>
  <c r="LHA55" i="102"/>
  <c r="LGZ55" i="102"/>
  <c r="LGY55" i="102"/>
  <c r="LGX55" i="102"/>
  <c r="LGW55" i="102"/>
  <c r="LGV55" i="102"/>
  <c r="LGU55" i="102"/>
  <c r="LGT55" i="102"/>
  <c r="LGS55" i="102"/>
  <c r="LGR55" i="102"/>
  <c r="LGQ55" i="102"/>
  <c r="LGP55" i="102"/>
  <c r="LGO55" i="102"/>
  <c r="LGN55" i="102"/>
  <c r="LGM55" i="102"/>
  <c r="LGL55" i="102"/>
  <c r="LGK55" i="102"/>
  <c r="LGJ55" i="102"/>
  <c r="LGI55" i="102"/>
  <c r="LGH55" i="102"/>
  <c r="LGG55" i="102"/>
  <c r="LGF55" i="102"/>
  <c r="LGE55" i="102"/>
  <c r="LGD55" i="102"/>
  <c r="LGC55" i="102"/>
  <c r="LGB55" i="102"/>
  <c r="LGA55" i="102"/>
  <c r="LFZ55" i="102"/>
  <c r="LFY55" i="102"/>
  <c r="LFX55" i="102"/>
  <c r="LFW55" i="102"/>
  <c r="LFV55" i="102"/>
  <c r="LFU55" i="102"/>
  <c r="LFT55" i="102"/>
  <c r="LFS55" i="102"/>
  <c r="LFR55" i="102"/>
  <c r="LFQ55" i="102"/>
  <c r="LFP55" i="102"/>
  <c r="LFO55" i="102"/>
  <c r="LFN55" i="102"/>
  <c r="LFM55" i="102"/>
  <c r="LFL55" i="102"/>
  <c r="LFK55" i="102"/>
  <c r="LFJ55" i="102"/>
  <c r="LFI55" i="102"/>
  <c r="LFH55" i="102"/>
  <c r="LFG55" i="102"/>
  <c r="LFF55" i="102"/>
  <c r="LFE55" i="102"/>
  <c r="LFD55" i="102"/>
  <c r="LFC55" i="102"/>
  <c r="LFB55" i="102"/>
  <c r="LFA55" i="102"/>
  <c r="LEZ55" i="102"/>
  <c r="LEY55" i="102"/>
  <c r="LEX55" i="102"/>
  <c r="LEW55" i="102"/>
  <c r="LEV55" i="102"/>
  <c r="LEU55" i="102"/>
  <c r="LET55" i="102"/>
  <c r="LES55" i="102"/>
  <c r="LER55" i="102"/>
  <c r="LEQ55" i="102"/>
  <c r="LEP55" i="102"/>
  <c r="LEO55" i="102"/>
  <c r="LEN55" i="102"/>
  <c r="LEM55" i="102"/>
  <c r="LEL55" i="102"/>
  <c r="LEK55" i="102"/>
  <c r="LEJ55" i="102"/>
  <c r="LEI55" i="102"/>
  <c r="LEH55" i="102"/>
  <c r="LEG55" i="102"/>
  <c r="LEF55" i="102"/>
  <c r="LEE55" i="102"/>
  <c r="LED55" i="102"/>
  <c r="LEC55" i="102"/>
  <c r="LEB55" i="102"/>
  <c r="LEA55" i="102"/>
  <c r="LDZ55" i="102"/>
  <c r="LDY55" i="102"/>
  <c r="LDX55" i="102"/>
  <c r="LDW55" i="102"/>
  <c r="LDV55" i="102"/>
  <c r="LDU55" i="102"/>
  <c r="LDT55" i="102"/>
  <c r="LDS55" i="102"/>
  <c r="LDR55" i="102"/>
  <c r="LDQ55" i="102"/>
  <c r="LDP55" i="102"/>
  <c r="LDO55" i="102"/>
  <c r="LDN55" i="102"/>
  <c r="LDM55" i="102"/>
  <c r="LDL55" i="102"/>
  <c r="LDK55" i="102"/>
  <c r="LDJ55" i="102"/>
  <c r="LDI55" i="102"/>
  <c r="LDH55" i="102"/>
  <c r="LDG55" i="102"/>
  <c r="LDF55" i="102"/>
  <c r="LDE55" i="102"/>
  <c r="LDD55" i="102"/>
  <c r="LDC55" i="102"/>
  <c r="LDB55" i="102"/>
  <c r="LDA55" i="102"/>
  <c r="LCZ55" i="102"/>
  <c r="LCY55" i="102"/>
  <c r="LCX55" i="102"/>
  <c r="LCW55" i="102"/>
  <c r="LCV55" i="102"/>
  <c r="LCU55" i="102"/>
  <c r="LCT55" i="102"/>
  <c r="LCS55" i="102"/>
  <c r="LCR55" i="102"/>
  <c r="LCQ55" i="102"/>
  <c r="LCP55" i="102"/>
  <c r="LCO55" i="102"/>
  <c r="LCN55" i="102"/>
  <c r="LCM55" i="102"/>
  <c r="LCL55" i="102"/>
  <c r="LCK55" i="102"/>
  <c r="LCJ55" i="102"/>
  <c r="LCI55" i="102"/>
  <c r="LCH55" i="102"/>
  <c r="LCG55" i="102"/>
  <c r="LCF55" i="102"/>
  <c r="LCE55" i="102"/>
  <c r="LCD55" i="102"/>
  <c r="LCC55" i="102"/>
  <c r="LCB55" i="102"/>
  <c r="LCA55" i="102"/>
  <c r="LBZ55" i="102"/>
  <c r="LBY55" i="102"/>
  <c r="LBX55" i="102"/>
  <c r="LBW55" i="102"/>
  <c r="LBV55" i="102"/>
  <c r="LBU55" i="102"/>
  <c r="LBT55" i="102"/>
  <c r="LBS55" i="102"/>
  <c r="LBR55" i="102"/>
  <c r="LBQ55" i="102"/>
  <c r="LBP55" i="102"/>
  <c r="LBO55" i="102"/>
  <c r="LBN55" i="102"/>
  <c r="LBM55" i="102"/>
  <c r="LBL55" i="102"/>
  <c r="LBK55" i="102"/>
  <c r="LBJ55" i="102"/>
  <c r="LBI55" i="102"/>
  <c r="LBH55" i="102"/>
  <c r="LBG55" i="102"/>
  <c r="LBF55" i="102"/>
  <c r="LBE55" i="102"/>
  <c r="LBD55" i="102"/>
  <c r="LBC55" i="102"/>
  <c r="LBB55" i="102"/>
  <c r="LBA55" i="102"/>
  <c r="LAZ55" i="102"/>
  <c r="LAY55" i="102"/>
  <c r="LAX55" i="102"/>
  <c r="LAW55" i="102"/>
  <c r="LAV55" i="102"/>
  <c r="LAU55" i="102"/>
  <c r="LAT55" i="102"/>
  <c r="LAS55" i="102"/>
  <c r="LAR55" i="102"/>
  <c r="LAQ55" i="102"/>
  <c r="LAP55" i="102"/>
  <c r="LAO55" i="102"/>
  <c r="LAN55" i="102"/>
  <c r="LAM55" i="102"/>
  <c r="LAL55" i="102"/>
  <c r="LAK55" i="102"/>
  <c r="LAJ55" i="102"/>
  <c r="LAI55" i="102"/>
  <c r="LAH55" i="102"/>
  <c r="LAG55" i="102"/>
  <c r="LAF55" i="102"/>
  <c r="LAE55" i="102"/>
  <c r="LAD55" i="102"/>
  <c r="LAC55" i="102"/>
  <c r="LAB55" i="102"/>
  <c r="LAA55" i="102"/>
  <c r="KZZ55" i="102"/>
  <c r="KZY55" i="102"/>
  <c r="KZX55" i="102"/>
  <c r="KZW55" i="102"/>
  <c r="KZV55" i="102"/>
  <c r="KZU55" i="102"/>
  <c r="KZT55" i="102"/>
  <c r="KZS55" i="102"/>
  <c r="KZR55" i="102"/>
  <c r="KZQ55" i="102"/>
  <c r="KZP55" i="102"/>
  <c r="KZO55" i="102"/>
  <c r="KZN55" i="102"/>
  <c r="KZM55" i="102"/>
  <c r="KZL55" i="102"/>
  <c r="KZK55" i="102"/>
  <c r="KZJ55" i="102"/>
  <c r="KZI55" i="102"/>
  <c r="KZH55" i="102"/>
  <c r="KZG55" i="102"/>
  <c r="KZF55" i="102"/>
  <c r="KZE55" i="102"/>
  <c r="KZD55" i="102"/>
  <c r="KZC55" i="102"/>
  <c r="KZB55" i="102"/>
  <c r="KZA55" i="102"/>
  <c r="KYZ55" i="102"/>
  <c r="KYY55" i="102"/>
  <c r="KYX55" i="102"/>
  <c r="KYW55" i="102"/>
  <c r="KYV55" i="102"/>
  <c r="KYU55" i="102"/>
  <c r="KYT55" i="102"/>
  <c r="KYS55" i="102"/>
  <c r="KYR55" i="102"/>
  <c r="KYQ55" i="102"/>
  <c r="KYP55" i="102"/>
  <c r="KYO55" i="102"/>
  <c r="KYN55" i="102"/>
  <c r="KYM55" i="102"/>
  <c r="KYL55" i="102"/>
  <c r="KYK55" i="102"/>
  <c r="KYJ55" i="102"/>
  <c r="KYI55" i="102"/>
  <c r="KYH55" i="102"/>
  <c r="KYG55" i="102"/>
  <c r="KYF55" i="102"/>
  <c r="KYE55" i="102"/>
  <c r="KYD55" i="102"/>
  <c r="KYC55" i="102"/>
  <c r="KYB55" i="102"/>
  <c r="KYA55" i="102"/>
  <c r="KXZ55" i="102"/>
  <c r="KXY55" i="102"/>
  <c r="KXX55" i="102"/>
  <c r="KXW55" i="102"/>
  <c r="KXV55" i="102"/>
  <c r="KXU55" i="102"/>
  <c r="KXT55" i="102"/>
  <c r="KXS55" i="102"/>
  <c r="KXR55" i="102"/>
  <c r="KXQ55" i="102"/>
  <c r="KXP55" i="102"/>
  <c r="KXO55" i="102"/>
  <c r="KXN55" i="102"/>
  <c r="KXM55" i="102"/>
  <c r="KXL55" i="102"/>
  <c r="KXK55" i="102"/>
  <c r="KXJ55" i="102"/>
  <c r="KXI55" i="102"/>
  <c r="KXH55" i="102"/>
  <c r="KXG55" i="102"/>
  <c r="KXF55" i="102"/>
  <c r="KXE55" i="102"/>
  <c r="KXD55" i="102"/>
  <c r="KXC55" i="102"/>
  <c r="KXB55" i="102"/>
  <c r="KXA55" i="102"/>
  <c r="KWZ55" i="102"/>
  <c r="KWY55" i="102"/>
  <c r="KWX55" i="102"/>
  <c r="KWW55" i="102"/>
  <c r="KWV55" i="102"/>
  <c r="KWU55" i="102"/>
  <c r="KWT55" i="102"/>
  <c r="KWS55" i="102"/>
  <c r="KWR55" i="102"/>
  <c r="KWQ55" i="102"/>
  <c r="KWP55" i="102"/>
  <c r="KWO55" i="102"/>
  <c r="KWN55" i="102"/>
  <c r="KWM55" i="102"/>
  <c r="KWL55" i="102"/>
  <c r="KWK55" i="102"/>
  <c r="KWJ55" i="102"/>
  <c r="KWI55" i="102"/>
  <c r="KWH55" i="102"/>
  <c r="KWG55" i="102"/>
  <c r="KWF55" i="102"/>
  <c r="KWE55" i="102"/>
  <c r="KWD55" i="102"/>
  <c r="KWC55" i="102"/>
  <c r="KWB55" i="102"/>
  <c r="KWA55" i="102"/>
  <c r="KVZ55" i="102"/>
  <c r="KVY55" i="102"/>
  <c r="KVX55" i="102"/>
  <c r="KVW55" i="102"/>
  <c r="KVV55" i="102"/>
  <c r="KVU55" i="102"/>
  <c r="KVT55" i="102"/>
  <c r="KVS55" i="102"/>
  <c r="KVR55" i="102"/>
  <c r="KVQ55" i="102"/>
  <c r="KVP55" i="102"/>
  <c r="KVO55" i="102"/>
  <c r="KVN55" i="102"/>
  <c r="KVM55" i="102"/>
  <c r="KVL55" i="102"/>
  <c r="KVK55" i="102"/>
  <c r="KVJ55" i="102"/>
  <c r="KVI55" i="102"/>
  <c r="KVH55" i="102"/>
  <c r="KVG55" i="102"/>
  <c r="KVF55" i="102"/>
  <c r="KVE55" i="102"/>
  <c r="KVD55" i="102"/>
  <c r="KVC55" i="102"/>
  <c r="KVB55" i="102"/>
  <c r="KVA55" i="102"/>
  <c r="KUZ55" i="102"/>
  <c r="KUY55" i="102"/>
  <c r="KUX55" i="102"/>
  <c r="KUW55" i="102"/>
  <c r="KUV55" i="102"/>
  <c r="KUU55" i="102"/>
  <c r="KUT55" i="102"/>
  <c r="KUS55" i="102"/>
  <c r="KUR55" i="102"/>
  <c r="KUQ55" i="102"/>
  <c r="KUP55" i="102"/>
  <c r="KUO55" i="102"/>
  <c r="KUN55" i="102"/>
  <c r="KUM55" i="102"/>
  <c r="KUL55" i="102"/>
  <c r="KUK55" i="102"/>
  <c r="KUJ55" i="102"/>
  <c r="KUI55" i="102"/>
  <c r="KUH55" i="102"/>
  <c r="KUG55" i="102"/>
  <c r="KUF55" i="102"/>
  <c r="KUE55" i="102"/>
  <c r="KUD55" i="102"/>
  <c r="KUC55" i="102"/>
  <c r="KUB55" i="102"/>
  <c r="KUA55" i="102"/>
  <c r="KTZ55" i="102"/>
  <c r="KTY55" i="102"/>
  <c r="KTX55" i="102"/>
  <c r="KTW55" i="102"/>
  <c r="KTV55" i="102"/>
  <c r="KTU55" i="102"/>
  <c r="KTT55" i="102"/>
  <c r="KTS55" i="102"/>
  <c r="KTR55" i="102"/>
  <c r="KTQ55" i="102"/>
  <c r="KTP55" i="102"/>
  <c r="KTO55" i="102"/>
  <c r="KTN55" i="102"/>
  <c r="KTM55" i="102"/>
  <c r="KTL55" i="102"/>
  <c r="KTK55" i="102"/>
  <c r="KTJ55" i="102"/>
  <c r="KTI55" i="102"/>
  <c r="KTH55" i="102"/>
  <c r="KTG55" i="102"/>
  <c r="KTF55" i="102"/>
  <c r="KTE55" i="102"/>
  <c r="KTD55" i="102"/>
  <c r="KTC55" i="102"/>
  <c r="KTB55" i="102"/>
  <c r="KTA55" i="102"/>
  <c r="KSZ55" i="102"/>
  <c r="KSY55" i="102"/>
  <c r="KSX55" i="102"/>
  <c r="KSW55" i="102"/>
  <c r="KSV55" i="102"/>
  <c r="KSU55" i="102"/>
  <c r="KST55" i="102"/>
  <c r="KSS55" i="102"/>
  <c r="KSR55" i="102"/>
  <c r="KSQ55" i="102"/>
  <c r="KSP55" i="102"/>
  <c r="KSO55" i="102"/>
  <c r="KSN55" i="102"/>
  <c r="KSM55" i="102"/>
  <c r="KSL55" i="102"/>
  <c r="KSK55" i="102"/>
  <c r="KSJ55" i="102"/>
  <c r="KSI55" i="102"/>
  <c r="KSH55" i="102"/>
  <c r="KSG55" i="102"/>
  <c r="KSF55" i="102"/>
  <c r="KSE55" i="102"/>
  <c r="KSD55" i="102"/>
  <c r="KSC55" i="102"/>
  <c r="KSB55" i="102"/>
  <c r="KSA55" i="102"/>
  <c r="KRZ55" i="102"/>
  <c r="KRY55" i="102"/>
  <c r="KRX55" i="102"/>
  <c r="KRW55" i="102"/>
  <c r="KRV55" i="102"/>
  <c r="KRU55" i="102"/>
  <c r="KRT55" i="102"/>
  <c r="KRS55" i="102"/>
  <c r="KRR55" i="102"/>
  <c r="KRQ55" i="102"/>
  <c r="KRP55" i="102"/>
  <c r="KRO55" i="102"/>
  <c r="KRN55" i="102"/>
  <c r="KRM55" i="102"/>
  <c r="KRL55" i="102"/>
  <c r="KRK55" i="102"/>
  <c r="KRJ55" i="102"/>
  <c r="KRI55" i="102"/>
  <c r="KRH55" i="102"/>
  <c r="KRG55" i="102"/>
  <c r="KRF55" i="102"/>
  <c r="KRE55" i="102"/>
  <c r="KRD55" i="102"/>
  <c r="KRC55" i="102"/>
  <c r="KRB55" i="102"/>
  <c r="KRA55" i="102"/>
  <c r="KQZ55" i="102"/>
  <c r="KQY55" i="102"/>
  <c r="KQX55" i="102"/>
  <c r="KQW55" i="102"/>
  <c r="KQV55" i="102"/>
  <c r="KQU55" i="102"/>
  <c r="KQT55" i="102"/>
  <c r="KQS55" i="102"/>
  <c r="KQR55" i="102"/>
  <c r="KQQ55" i="102"/>
  <c r="KQP55" i="102"/>
  <c r="KQO55" i="102"/>
  <c r="KQN55" i="102"/>
  <c r="KQM55" i="102"/>
  <c r="KQL55" i="102"/>
  <c r="KQK55" i="102"/>
  <c r="KQJ55" i="102"/>
  <c r="KQI55" i="102"/>
  <c r="KQH55" i="102"/>
  <c r="KQG55" i="102"/>
  <c r="KQF55" i="102"/>
  <c r="KQE55" i="102"/>
  <c r="KQD55" i="102"/>
  <c r="KQC55" i="102"/>
  <c r="KQB55" i="102"/>
  <c r="KQA55" i="102"/>
  <c r="KPZ55" i="102"/>
  <c r="KPY55" i="102"/>
  <c r="KPX55" i="102"/>
  <c r="KPW55" i="102"/>
  <c r="KPV55" i="102"/>
  <c r="KPU55" i="102"/>
  <c r="KPT55" i="102"/>
  <c r="KPS55" i="102"/>
  <c r="KPR55" i="102"/>
  <c r="KPQ55" i="102"/>
  <c r="KPP55" i="102"/>
  <c r="KPO55" i="102"/>
  <c r="KPN55" i="102"/>
  <c r="KPM55" i="102"/>
  <c r="KPL55" i="102"/>
  <c r="KPK55" i="102"/>
  <c r="KPJ55" i="102"/>
  <c r="KPI55" i="102"/>
  <c r="KPH55" i="102"/>
  <c r="KPG55" i="102"/>
  <c r="KPF55" i="102"/>
  <c r="KPE55" i="102"/>
  <c r="KPD55" i="102"/>
  <c r="KPC55" i="102"/>
  <c r="KPB55" i="102"/>
  <c r="KPA55" i="102"/>
  <c r="KOZ55" i="102"/>
  <c r="KOY55" i="102"/>
  <c r="KOX55" i="102"/>
  <c r="KOW55" i="102"/>
  <c r="KOV55" i="102"/>
  <c r="KOU55" i="102"/>
  <c r="KOT55" i="102"/>
  <c r="KOS55" i="102"/>
  <c r="KOR55" i="102"/>
  <c r="KOQ55" i="102"/>
  <c r="KOP55" i="102"/>
  <c r="KOO55" i="102"/>
  <c r="KON55" i="102"/>
  <c r="KOM55" i="102"/>
  <c r="KOL55" i="102"/>
  <c r="KOK55" i="102"/>
  <c r="KOJ55" i="102"/>
  <c r="KOI55" i="102"/>
  <c r="KOH55" i="102"/>
  <c r="KOG55" i="102"/>
  <c r="KOF55" i="102"/>
  <c r="KOE55" i="102"/>
  <c r="KOD55" i="102"/>
  <c r="KOC55" i="102"/>
  <c r="KOB55" i="102"/>
  <c r="KOA55" i="102"/>
  <c r="KNZ55" i="102"/>
  <c r="KNY55" i="102"/>
  <c r="KNX55" i="102"/>
  <c r="KNW55" i="102"/>
  <c r="KNV55" i="102"/>
  <c r="KNU55" i="102"/>
  <c r="KNT55" i="102"/>
  <c r="KNS55" i="102"/>
  <c r="KNR55" i="102"/>
  <c r="KNQ55" i="102"/>
  <c r="KNP55" i="102"/>
  <c r="KNO55" i="102"/>
  <c r="KNN55" i="102"/>
  <c r="KNM55" i="102"/>
  <c r="KNL55" i="102"/>
  <c r="KNK55" i="102"/>
  <c r="KNJ55" i="102"/>
  <c r="KNI55" i="102"/>
  <c r="KNH55" i="102"/>
  <c r="KNG55" i="102"/>
  <c r="KNF55" i="102"/>
  <c r="KNE55" i="102"/>
  <c r="KND55" i="102"/>
  <c r="KNC55" i="102"/>
  <c r="KNB55" i="102"/>
  <c r="KNA55" i="102"/>
  <c r="KMZ55" i="102"/>
  <c r="KMY55" i="102"/>
  <c r="KMX55" i="102"/>
  <c r="KMW55" i="102"/>
  <c r="KMV55" i="102"/>
  <c r="KMU55" i="102"/>
  <c r="KMT55" i="102"/>
  <c r="KMS55" i="102"/>
  <c r="KMR55" i="102"/>
  <c r="KMQ55" i="102"/>
  <c r="KMP55" i="102"/>
  <c r="KMO55" i="102"/>
  <c r="KMN55" i="102"/>
  <c r="KMM55" i="102"/>
  <c r="KML55" i="102"/>
  <c r="KMK55" i="102"/>
  <c r="KMJ55" i="102"/>
  <c r="KMI55" i="102"/>
  <c r="KMH55" i="102"/>
  <c r="KMG55" i="102"/>
  <c r="KMF55" i="102"/>
  <c r="KME55" i="102"/>
  <c r="KMD55" i="102"/>
  <c r="KMC55" i="102"/>
  <c r="KMB55" i="102"/>
  <c r="KMA55" i="102"/>
  <c r="KLZ55" i="102"/>
  <c r="KLY55" i="102"/>
  <c r="KLX55" i="102"/>
  <c r="KLW55" i="102"/>
  <c r="KLV55" i="102"/>
  <c r="KLU55" i="102"/>
  <c r="KLT55" i="102"/>
  <c r="KLS55" i="102"/>
  <c r="KLR55" i="102"/>
  <c r="KLQ55" i="102"/>
  <c r="KLP55" i="102"/>
  <c r="KLO55" i="102"/>
  <c r="KLN55" i="102"/>
  <c r="KLM55" i="102"/>
  <c r="KLL55" i="102"/>
  <c r="KLK55" i="102"/>
  <c r="KLJ55" i="102"/>
  <c r="KLI55" i="102"/>
  <c r="KLH55" i="102"/>
  <c r="KLG55" i="102"/>
  <c r="KLF55" i="102"/>
  <c r="KLE55" i="102"/>
  <c r="KLD55" i="102"/>
  <c r="KLC55" i="102"/>
  <c r="KLB55" i="102"/>
  <c r="KLA55" i="102"/>
  <c r="KKZ55" i="102"/>
  <c r="KKY55" i="102"/>
  <c r="KKX55" i="102"/>
  <c r="KKW55" i="102"/>
  <c r="KKV55" i="102"/>
  <c r="KKU55" i="102"/>
  <c r="KKT55" i="102"/>
  <c r="KKS55" i="102"/>
  <c r="KKR55" i="102"/>
  <c r="KKQ55" i="102"/>
  <c r="KKP55" i="102"/>
  <c r="KKO55" i="102"/>
  <c r="KKN55" i="102"/>
  <c r="KKM55" i="102"/>
  <c r="KKL55" i="102"/>
  <c r="KKK55" i="102"/>
  <c r="KKJ55" i="102"/>
  <c r="KKI55" i="102"/>
  <c r="KKH55" i="102"/>
  <c r="KKG55" i="102"/>
  <c r="KKF55" i="102"/>
  <c r="KKE55" i="102"/>
  <c r="KKD55" i="102"/>
  <c r="KKC55" i="102"/>
  <c r="KKB55" i="102"/>
  <c r="KKA55" i="102"/>
  <c r="KJZ55" i="102"/>
  <c r="KJY55" i="102"/>
  <c r="KJX55" i="102"/>
  <c r="KJW55" i="102"/>
  <c r="KJV55" i="102"/>
  <c r="KJU55" i="102"/>
  <c r="KJT55" i="102"/>
  <c r="KJS55" i="102"/>
  <c r="KJR55" i="102"/>
  <c r="KJQ55" i="102"/>
  <c r="KJP55" i="102"/>
  <c r="KJO55" i="102"/>
  <c r="KJN55" i="102"/>
  <c r="KJM55" i="102"/>
  <c r="KJL55" i="102"/>
  <c r="KJK55" i="102"/>
  <c r="KJJ55" i="102"/>
  <c r="KJI55" i="102"/>
  <c r="KJH55" i="102"/>
  <c r="KJG55" i="102"/>
  <c r="KJF55" i="102"/>
  <c r="KJE55" i="102"/>
  <c r="KJD55" i="102"/>
  <c r="KJC55" i="102"/>
  <c r="KJB55" i="102"/>
  <c r="KJA55" i="102"/>
  <c r="KIZ55" i="102"/>
  <c r="KIY55" i="102"/>
  <c r="KIX55" i="102"/>
  <c r="KIW55" i="102"/>
  <c r="KIV55" i="102"/>
  <c r="KIU55" i="102"/>
  <c r="KIT55" i="102"/>
  <c r="KIS55" i="102"/>
  <c r="KIR55" i="102"/>
  <c r="KIQ55" i="102"/>
  <c r="KIP55" i="102"/>
  <c r="KIO55" i="102"/>
  <c r="KIN55" i="102"/>
  <c r="KIM55" i="102"/>
  <c r="KIL55" i="102"/>
  <c r="KIK55" i="102"/>
  <c r="KIJ55" i="102"/>
  <c r="KII55" i="102"/>
  <c r="KIH55" i="102"/>
  <c r="KIG55" i="102"/>
  <c r="KIF55" i="102"/>
  <c r="KIE55" i="102"/>
  <c r="KID55" i="102"/>
  <c r="KIC55" i="102"/>
  <c r="KIB55" i="102"/>
  <c r="KIA55" i="102"/>
  <c r="KHZ55" i="102"/>
  <c r="KHY55" i="102"/>
  <c r="KHX55" i="102"/>
  <c r="KHW55" i="102"/>
  <c r="KHV55" i="102"/>
  <c r="KHU55" i="102"/>
  <c r="KHT55" i="102"/>
  <c r="KHS55" i="102"/>
  <c r="KHR55" i="102"/>
  <c r="KHQ55" i="102"/>
  <c r="KHP55" i="102"/>
  <c r="KHO55" i="102"/>
  <c r="KHN55" i="102"/>
  <c r="KHM55" i="102"/>
  <c r="KHL55" i="102"/>
  <c r="KHK55" i="102"/>
  <c r="KHJ55" i="102"/>
  <c r="KHI55" i="102"/>
  <c r="KHH55" i="102"/>
  <c r="KHG55" i="102"/>
  <c r="KHF55" i="102"/>
  <c r="KHE55" i="102"/>
  <c r="KHD55" i="102"/>
  <c r="KHC55" i="102"/>
  <c r="KHB55" i="102"/>
  <c r="KHA55" i="102"/>
  <c r="KGZ55" i="102"/>
  <c r="KGY55" i="102"/>
  <c r="KGX55" i="102"/>
  <c r="KGW55" i="102"/>
  <c r="KGV55" i="102"/>
  <c r="KGU55" i="102"/>
  <c r="KGT55" i="102"/>
  <c r="KGS55" i="102"/>
  <c r="KGR55" i="102"/>
  <c r="KGQ55" i="102"/>
  <c r="KGP55" i="102"/>
  <c r="KGO55" i="102"/>
  <c r="KGN55" i="102"/>
  <c r="KGM55" i="102"/>
  <c r="KGL55" i="102"/>
  <c r="KGK55" i="102"/>
  <c r="KGJ55" i="102"/>
  <c r="KGI55" i="102"/>
  <c r="KGH55" i="102"/>
  <c r="KGG55" i="102"/>
  <c r="KGF55" i="102"/>
  <c r="KGE55" i="102"/>
  <c r="KGD55" i="102"/>
  <c r="KGC55" i="102"/>
  <c r="KGB55" i="102"/>
  <c r="KGA55" i="102"/>
  <c r="KFZ55" i="102"/>
  <c r="KFY55" i="102"/>
  <c r="KFX55" i="102"/>
  <c r="KFW55" i="102"/>
  <c r="KFV55" i="102"/>
  <c r="KFU55" i="102"/>
  <c r="KFT55" i="102"/>
  <c r="KFS55" i="102"/>
  <c r="KFR55" i="102"/>
  <c r="KFQ55" i="102"/>
  <c r="KFP55" i="102"/>
  <c r="KFO55" i="102"/>
  <c r="KFN55" i="102"/>
  <c r="KFM55" i="102"/>
  <c r="KFL55" i="102"/>
  <c r="KFK55" i="102"/>
  <c r="KFJ55" i="102"/>
  <c r="KFI55" i="102"/>
  <c r="KFH55" i="102"/>
  <c r="KFG55" i="102"/>
  <c r="KFF55" i="102"/>
  <c r="KFE55" i="102"/>
  <c r="KFD55" i="102"/>
  <c r="KFC55" i="102"/>
  <c r="KFB55" i="102"/>
  <c r="KFA55" i="102"/>
  <c r="KEZ55" i="102"/>
  <c r="KEY55" i="102"/>
  <c r="KEX55" i="102"/>
  <c r="KEW55" i="102"/>
  <c r="KEV55" i="102"/>
  <c r="KEU55" i="102"/>
  <c r="KET55" i="102"/>
  <c r="KES55" i="102"/>
  <c r="KER55" i="102"/>
  <c r="KEQ55" i="102"/>
  <c r="KEP55" i="102"/>
  <c r="KEO55" i="102"/>
  <c r="KEN55" i="102"/>
  <c r="KEM55" i="102"/>
  <c r="KEL55" i="102"/>
  <c r="KEK55" i="102"/>
  <c r="KEJ55" i="102"/>
  <c r="KEI55" i="102"/>
  <c r="KEH55" i="102"/>
  <c r="KEG55" i="102"/>
  <c r="KEF55" i="102"/>
  <c r="KEE55" i="102"/>
  <c r="KED55" i="102"/>
  <c r="KEC55" i="102"/>
  <c r="KEB55" i="102"/>
  <c r="KEA55" i="102"/>
  <c r="KDZ55" i="102"/>
  <c r="KDY55" i="102"/>
  <c r="KDX55" i="102"/>
  <c r="KDW55" i="102"/>
  <c r="KDV55" i="102"/>
  <c r="KDU55" i="102"/>
  <c r="KDT55" i="102"/>
  <c r="KDS55" i="102"/>
  <c r="KDR55" i="102"/>
  <c r="KDQ55" i="102"/>
  <c r="KDP55" i="102"/>
  <c r="KDO55" i="102"/>
  <c r="KDN55" i="102"/>
  <c r="KDM55" i="102"/>
  <c r="KDL55" i="102"/>
  <c r="KDK55" i="102"/>
  <c r="KDJ55" i="102"/>
  <c r="KDI55" i="102"/>
  <c r="KDH55" i="102"/>
  <c r="KDG55" i="102"/>
  <c r="KDF55" i="102"/>
  <c r="KDE55" i="102"/>
  <c r="KDD55" i="102"/>
  <c r="KDC55" i="102"/>
  <c r="KDB55" i="102"/>
  <c r="KDA55" i="102"/>
  <c r="KCZ55" i="102"/>
  <c r="KCY55" i="102"/>
  <c r="KCX55" i="102"/>
  <c r="KCW55" i="102"/>
  <c r="KCV55" i="102"/>
  <c r="KCU55" i="102"/>
  <c r="KCT55" i="102"/>
  <c r="KCS55" i="102"/>
  <c r="KCR55" i="102"/>
  <c r="KCQ55" i="102"/>
  <c r="KCP55" i="102"/>
  <c r="KCO55" i="102"/>
  <c r="KCN55" i="102"/>
  <c r="KCM55" i="102"/>
  <c r="KCL55" i="102"/>
  <c r="KCK55" i="102"/>
  <c r="KCJ55" i="102"/>
  <c r="KCI55" i="102"/>
  <c r="KCH55" i="102"/>
  <c r="KCG55" i="102"/>
  <c r="KCF55" i="102"/>
  <c r="KCE55" i="102"/>
  <c r="KCD55" i="102"/>
  <c r="KCC55" i="102"/>
  <c r="KCB55" i="102"/>
  <c r="KCA55" i="102"/>
  <c r="KBZ55" i="102"/>
  <c r="KBY55" i="102"/>
  <c r="KBX55" i="102"/>
  <c r="KBW55" i="102"/>
  <c r="KBV55" i="102"/>
  <c r="KBU55" i="102"/>
  <c r="KBT55" i="102"/>
  <c r="KBS55" i="102"/>
  <c r="KBR55" i="102"/>
  <c r="KBQ55" i="102"/>
  <c r="KBP55" i="102"/>
  <c r="KBO55" i="102"/>
  <c r="KBN55" i="102"/>
  <c r="KBM55" i="102"/>
  <c r="KBL55" i="102"/>
  <c r="KBK55" i="102"/>
  <c r="KBJ55" i="102"/>
  <c r="KBI55" i="102"/>
  <c r="KBH55" i="102"/>
  <c r="KBG55" i="102"/>
  <c r="KBF55" i="102"/>
  <c r="KBE55" i="102"/>
  <c r="KBD55" i="102"/>
  <c r="KBC55" i="102"/>
  <c r="KBB55" i="102"/>
  <c r="KBA55" i="102"/>
  <c r="KAZ55" i="102"/>
  <c r="KAY55" i="102"/>
  <c r="KAX55" i="102"/>
  <c r="KAW55" i="102"/>
  <c r="KAV55" i="102"/>
  <c r="KAU55" i="102"/>
  <c r="KAT55" i="102"/>
  <c r="KAS55" i="102"/>
  <c r="KAR55" i="102"/>
  <c r="KAQ55" i="102"/>
  <c r="KAP55" i="102"/>
  <c r="KAO55" i="102"/>
  <c r="KAN55" i="102"/>
  <c r="KAM55" i="102"/>
  <c r="KAL55" i="102"/>
  <c r="KAK55" i="102"/>
  <c r="KAJ55" i="102"/>
  <c r="KAI55" i="102"/>
  <c r="KAH55" i="102"/>
  <c r="KAG55" i="102"/>
  <c r="KAF55" i="102"/>
  <c r="KAE55" i="102"/>
  <c r="KAD55" i="102"/>
  <c r="KAC55" i="102"/>
  <c r="KAB55" i="102"/>
  <c r="KAA55" i="102"/>
  <c r="JZZ55" i="102"/>
  <c r="JZY55" i="102"/>
  <c r="JZX55" i="102"/>
  <c r="JZW55" i="102"/>
  <c r="JZV55" i="102"/>
  <c r="JZU55" i="102"/>
  <c r="JZT55" i="102"/>
  <c r="JZS55" i="102"/>
  <c r="JZR55" i="102"/>
  <c r="JZQ55" i="102"/>
  <c r="JZP55" i="102"/>
  <c r="JZO55" i="102"/>
  <c r="JZN55" i="102"/>
  <c r="JZM55" i="102"/>
  <c r="JZL55" i="102"/>
  <c r="JZK55" i="102"/>
  <c r="JZJ55" i="102"/>
  <c r="JZI55" i="102"/>
  <c r="JZH55" i="102"/>
  <c r="JZG55" i="102"/>
  <c r="JZF55" i="102"/>
  <c r="JZE55" i="102"/>
  <c r="JZD55" i="102"/>
  <c r="JZC55" i="102"/>
  <c r="JZB55" i="102"/>
  <c r="JZA55" i="102"/>
  <c r="JYZ55" i="102"/>
  <c r="JYY55" i="102"/>
  <c r="JYX55" i="102"/>
  <c r="JYW55" i="102"/>
  <c r="JYV55" i="102"/>
  <c r="JYU55" i="102"/>
  <c r="JYT55" i="102"/>
  <c r="JYS55" i="102"/>
  <c r="JYR55" i="102"/>
  <c r="JYQ55" i="102"/>
  <c r="JYP55" i="102"/>
  <c r="JYO55" i="102"/>
  <c r="JYN55" i="102"/>
  <c r="JYM55" i="102"/>
  <c r="JYL55" i="102"/>
  <c r="JYK55" i="102"/>
  <c r="JYJ55" i="102"/>
  <c r="JYI55" i="102"/>
  <c r="JYH55" i="102"/>
  <c r="JYG55" i="102"/>
  <c r="JYF55" i="102"/>
  <c r="JYE55" i="102"/>
  <c r="JYD55" i="102"/>
  <c r="JYC55" i="102"/>
  <c r="JYB55" i="102"/>
  <c r="JYA55" i="102"/>
  <c r="JXZ55" i="102"/>
  <c r="JXY55" i="102"/>
  <c r="JXX55" i="102"/>
  <c r="JXW55" i="102"/>
  <c r="JXV55" i="102"/>
  <c r="JXU55" i="102"/>
  <c r="JXT55" i="102"/>
  <c r="JXS55" i="102"/>
  <c r="JXR55" i="102"/>
  <c r="JXQ55" i="102"/>
  <c r="JXP55" i="102"/>
  <c r="JXO55" i="102"/>
  <c r="JXN55" i="102"/>
  <c r="JXM55" i="102"/>
  <c r="JXL55" i="102"/>
  <c r="JXK55" i="102"/>
  <c r="JXJ55" i="102"/>
  <c r="JXI55" i="102"/>
  <c r="JXH55" i="102"/>
  <c r="JXG55" i="102"/>
  <c r="JXF55" i="102"/>
  <c r="JXE55" i="102"/>
  <c r="JXD55" i="102"/>
  <c r="JXC55" i="102"/>
  <c r="JXB55" i="102"/>
  <c r="JXA55" i="102"/>
  <c r="JWZ55" i="102"/>
  <c r="JWY55" i="102"/>
  <c r="JWX55" i="102"/>
  <c r="JWW55" i="102"/>
  <c r="JWV55" i="102"/>
  <c r="JWU55" i="102"/>
  <c r="JWT55" i="102"/>
  <c r="JWS55" i="102"/>
  <c r="JWR55" i="102"/>
  <c r="JWQ55" i="102"/>
  <c r="JWP55" i="102"/>
  <c r="JWO55" i="102"/>
  <c r="JWN55" i="102"/>
  <c r="JWM55" i="102"/>
  <c r="JWL55" i="102"/>
  <c r="JWK55" i="102"/>
  <c r="JWJ55" i="102"/>
  <c r="JWI55" i="102"/>
  <c r="JWH55" i="102"/>
  <c r="JWG55" i="102"/>
  <c r="JWF55" i="102"/>
  <c r="JWE55" i="102"/>
  <c r="JWD55" i="102"/>
  <c r="JWC55" i="102"/>
  <c r="JWB55" i="102"/>
  <c r="JWA55" i="102"/>
  <c r="JVZ55" i="102"/>
  <c r="JVY55" i="102"/>
  <c r="JVX55" i="102"/>
  <c r="JVW55" i="102"/>
  <c r="JVV55" i="102"/>
  <c r="JVU55" i="102"/>
  <c r="JVT55" i="102"/>
  <c r="JVS55" i="102"/>
  <c r="JVR55" i="102"/>
  <c r="JVQ55" i="102"/>
  <c r="JVP55" i="102"/>
  <c r="JVO55" i="102"/>
  <c r="JVN55" i="102"/>
  <c r="JVM55" i="102"/>
  <c r="JVL55" i="102"/>
  <c r="JVK55" i="102"/>
  <c r="JVJ55" i="102"/>
  <c r="JVI55" i="102"/>
  <c r="JVH55" i="102"/>
  <c r="JVG55" i="102"/>
  <c r="JVF55" i="102"/>
  <c r="JVE55" i="102"/>
  <c r="JVD55" i="102"/>
  <c r="JVC55" i="102"/>
  <c r="JVB55" i="102"/>
  <c r="JVA55" i="102"/>
  <c r="JUZ55" i="102"/>
  <c r="JUY55" i="102"/>
  <c r="JUX55" i="102"/>
  <c r="JUW55" i="102"/>
  <c r="JUV55" i="102"/>
  <c r="JUU55" i="102"/>
  <c r="JUT55" i="102"/>
  <c r="JUS55" i="102"/>
  <c r="JUR55" i="102"/>
  <c r="JUQ55" i="102"/>
  <c r="JUP55" i="102"/>
  <c r="JUO55" i="102"/>
  <c r="JUN55" i="102"/>
  <c r="JUM55" i="102"/>
  <c r="JUL55" i="102"/>
  <c r="JUK55" i="102"/>
  <c r="JUJ55" i="102"/>
  <c r="JUI55" i="102"/>
  <c r="JUH55" i="102"/>
  <c r="JUG55" i="102"/>
  <c r="JUF55" i="102"/>
  <c r="JUE55" i="102"/>
  <c r="JUD55" i="102"/>
  <c r="JUC55" i="102"/>
  <c r="JUB55" i="102"/>
  <c r="JUA55" i="102"/>
  <c r="JTZ55" i="102"/>
  <c r="JTY55" i="102"/>
  <c r="JTX55" i="102"/>
  <c r="JTW55" i="102"/>
  <c r="JTV55" i="102"/>
  <c r="JTU55" i="102"/>
  <c r="JTT55" i="102"/>
  <c r="JTS55" i="102"/>
  <c r="JTR55" i="102"/>
  <c r="JTQ55" i="102"/>
  <c r="JTP55" i="102"/>
  <c r="JTO55" i="102"/>
  <c r="JTN55" i="102"/>
  <c r="JTM55" i="102"/>
  <c r="JTL55" i="102"/>
  <c r="JTK55" i="102"/>
  <c r="JTJ55" i="102"/>
  <c r="JTI55" i="102"/>
  <c r="JTH55" i="102"/>
  <c r="JTG55" i="102"/>
  <c r="JTF55" i="102"/>
  <c r="JTE55" i="102"/>
  <c r="JTD55" i="102"/>
  <c r="JTC55" i="102"/>
  <c r="JTB55" i="102"/>
  <c r="JTA55" i="102"/>
  <c r="JSZ55" i="102"/>
  <c r="JSY55" i="102"/>
  <c r="JSX55" i="102"/>
  <c r="JSW55" i="102"/>
  <c r="JSV55" i="102"/>
  <c r="JSU55" i="102"/>
  <c r="JST55" i="102"/>
  <c r="JSS55" i="102"/>
  <c r="JSR55" i="102"/>
  <c r="JSQ55" i="102"/>
  <c r="JSP55" i="102"/>
  <c r="JSO55" i="102"/>
  <c r="JSN55" i="102"/>
  <c r="JSM55" i="102"/>
  <c r="JSL55" i="102"/>
  <c r="JSK55" i="102"/>
  <c r="JSJ55" i="102"/>
  <c r="JSI55" i="102"/>
  <c r="JSH55" i="102"/>
  <c r="JSG55" i="102"/>
  <c r="JSF55" i="102"/>
  <c r="JSE55" i="102"/>
  <c r="JSD55" i="102"/>
  <c r="JSC55" i="102"/>
  <c r="JSB55" i="102"/>
  <c r="JSA55" i="102"/>
  <c r="JRZ55" i="102"/>
  <c r="JRY55" i="102"/>
  <c r="JRX55" i="102"/>
  <c r="JRW55" i="102"/>
  <c r="JRV55" i="102"/>
  <c r="JRU55" i="102"/>
  <c r="JRT55" i="102"/>
  <c r="JRS55" i="102"/>
  <c r="JRR55" i="102"/>
  <c r="JRQ55" i="102"/>
  <c r="JRP55" i="102"/>
  <c r="JRO55" i="102"/>
  <c r="JRN55" i="102"/>
  <c r="JRM55" i="102"/>
  <c r="JRL55" i="102"/>
  <c r="JRK55" i="102"/>
  <c r="JRJ55" i="102"/>
  <c r="JRI55" i="102"/>
  <c r="JRH55" i="102"/>
  <c r="JRG55" i="102"/>
  <c r="JRF55" i="102"/>
  <c r="JRE55" i="102"/>
  <c r="JRD55" i="102"/>
  <c r="JRC55" i="102"/>
  <c r="JRB55" i="102"/>
  <c r="JRA55" i="102"/>
  <c r="JQZ55" i="102"/>
  <c r="JQY55" i="102"/>
  <c r="JQX55" i="102"/>
  <c r="JQW55" i="102"/>
  <c r="JQV55" i="102"/>
  <c r="JQU55" i="102"/>
  <c r="JQT55" i="102"/>
  <c r="JQS55" i="102"/>
  <c r="JQR55" i="102"/>
  <c r="JQQ55" i="102"/>
  <c r="JQP55" i="102"/>
  <c r="JQO55" i="102"/>
  <c r="JQN55" i="102"/>
  <c r="JQM55" i="102"/>
  <c r="JQL55" i="102"/>
  <c r="JQK55" i="102"/>
  <c r="JQJ55" i="102"/>
  <c r="JQI55" i="102"/>
  <c r="JQH55" i="102"/>
  <c r="JQG55" i="102"/>
  <c r="JQF55" i="102"/>
  <c r="JQE55" i="102"/>
  <c r="JQD55" i="102"/>
  <c r="JQC55" i="102"/>
  <c r="JQB55" i="102"/>
  <c r="JQA55" i="102"/>
  <c r="JPZ55" i="102"/>
  <c r="JPY55" i="102"/>
  <c r="JPX55" i="102"/>
  <c r="JPW55" i="102"/>
  <c r="JPV55" i="102"/>
  <c r="JPU55" i="102"/>
  <c r="JPT55" i="102"/>
  <c r="JPS55" i="102"/>
  <c r="JPR55" i="102"/>
  <c r="JPQ55" i="102"/>
  <c r="JPP55" i="102"/>
  <c r="JPO55" i="102"/>
  <c r="JPN55" i="102"/>
  <c r="JPM55" i="102"/>
  <c r="JPL55" i="102"/>
  <c r="JPK55" i="102"/>
  <c r="JPJ55" i="102"/>
  <c r="JPI55" i="102"/>
  <c r="JPH55" i="102"/>
  <c r="JPG55" i="102"/>
  <c r="JPF55" i="102"/>
  <c r="JPE55" i="102"/>
  <c r="JPD55" i="102"/>
  <c r="JPC55" i="102"/>
  <c r="JPB55" i="102"/>
  <c r="JPA55" i="102"/>
  <c r="JOZ55" i="102"/>
  <c r="JOY55" i="102"/>
  <c r="JOX55" i="102"/>
  <c r="JOW55" i="102"/>
  <c r="JOV55" i="102"/>
  <c r="JOU55" i="102"/>
  <c r="JOT55" i="102"/>
  <c r="JOS55" i="102"/>
  <c r="JOR55" i="102"/>
  <c r="JOQ55" i="102"/>
  <c r="JOP55" i="102"/>
  <c r="JOO55" i="102"/>
  <c r="JON55" i="102"/>
  <c r="JOM55" i="102"/>
  <c r="JOL55" i="102"/>
  <c r="JOK55" i="102"/>
  <c r="JOJ55" i="102"/>
  <c r="JOI55" i="102"/>
  <c r="JOH55" i="102"/>
  <c r="JOG55" i="102"/>
  <c r="JOF55" i="102"/>
  <c r="JOE55" i="102"/>
  <c r="JOD55" i="102"/>
  <c r="JOC55" i="102"/>
  <c r="JOB55" i="102"/>
  <c r="JOA55" i="102"/>
  <c r="JNZ55" i="102"/>
  <c r="JNY55" i="102"/>
  <c r="JNX55" i="102"/>
  <c r="JNW55" i="102"/>
  <c r="JNV55" i="102"/>
  <c r="JNU55" i="102"/>
  <c r="JNT55" i="102"/>
  <c r="JNS55" i="102"/>
  <c r="JNR55" i="102"/>
  <c r="JNQ55" i="102"/>
  <c r="JNP55" i="102"/>
  <c r="JNO55" i="102"/>
  <c r="JNN55" i="102"/>
  <c r="JNM55" i="102"/>
  <c r="JNL55" i="102"/>
  <c r="JNK55" i="102"/>
  <c r="JNJ55" i="102"/>
  <c r="JNI55" i="102"/>
  <c r="JNH55" i="102"/>
  <c r="JNG55" i="102"/>
  <c r="JNF55" i="102"/>
  <c r="JNE55" i="102"/>
  <c r="JND55" i="102"/>
  <c r="JNC55" i="102"/>
  <c r="JNB55" i="102"/>
  <c r="JNA55" i="102"/>
  <c r="JMZ55" i="102"/>
  <c r="JMY55" i="102"/>
  <c r="JMX55" i="102"/>
  <c r="JMW55" i="102"/>
  <c r="JMV55" i="102"/>
  <c r="JMU55" i="102"/>
  <c r="JMT55" i="102"/>
  <c r="JMS55" i="102"/>
  <c r="JMR55" i="102"/>
  <c r="JMQ55" i="102"/>
  <c r="JMP55" i="102"/>
  <c r="JMO55" i="102"/>
  <c r="JMN55" i="102"/>
  <c r="JMM55" i="102"/>
  <c r="JML55" i="102"/>
  <c r="JMK55" i="102"/>
  <c r="JMJ55" i="102"/>
  <c r="JMI55" i="102"/>
  <c r="JMH55" i="102"/>
  <c r="JMG55" i="102"/>
  <c r="JMF55" i="102"/>
  <c r="JME55" i="102"/>
  <c r="JMD55" i="102"/>
  <c r="JMC55" i="102"/>
  <c r="JMB55" i="102"/>
  <c r="JMA55" i="102"/>
  <c r="JLZ55" i="102"/>
  <c r="JLY55" i="102"/>
  <c r="JLX55" i="102"/>
  <c r="JLW55" i="102"/>
  <c r="JLV55" i="102"/>
  <c r="JLU55" i="102"/>
  <c r="JLT55" i="102"/>
  <c r="JLS55" i="102"/>
  <c r="JLR55" i="102"/>
  <c r="JLQ55" i="102"/>
  <c r="JLP55" i="102"/>
  <c r="JLO55" i="102"/>
  <c r="JLN55" i="102"/>
  <c r="JLM55" i="102"/>
  <c r="JLL55" i="102"/>
  <c r="JLK55" i="102"/>
  <c r="JLJ55" i="102"/>
  <c r="JLI55" i="102"/>
  <c r="JLH55" i="102"/>
  <c r="JLG55" i="102"/>
  <c r="JLF55" i="102"/>
  <c r="JLE55" i="102"/>
  <c r="JLD55" i="102"/>
  <c r="JLC55" i="102"/>
  <c r="JLB55" i="102"/>
  <c r="JLA55" i="102"/>
  <c r="JKZ55" i="102"/>
  <c r="JKY55" i="102"/>
  <c r="JKX55" i="102"/>
  <c r="JKW55" i="102"/>
  <c r="JKV55" i="102"/>
  <c r="JKU55" i="102"/>
  <c r="JKT55" i="102"/>
  <c r="JKS55" i="102"/>
  <c r="JKR55" i="102"/>
  <c r="JKQ55" i="102"/>
  <c r="JKP55" i="102"/>
  <c r="JKO55" i="102"/>
  <c r="JKN55" i="102"/>
  <c r="JKM55" i="102"/>
  <c r="JKL55" i="102"/>
  <c r="JKK55" i="102"/>
  <c r="JKJ55" i="102"/>
  <c r="JKI55" i="102"/>
  <c r="JKH55" i="102"/>
  <c r="JKG55" i="102"/>
  <c r="JKF55" i="102"/>
  <c r="JKE55" i="102"/>
  <c r="JKD55" i="102"/>
  <c r="JKC55" i="102"/>
  <c r="JKB55" i="102"/>
  <c r="JKA55" i="102"/>
  <c r="JJZ55" i="102"/>
  <c r="JJY55" i="102"/>
  <c r="JJX55" i="102"/>
  <c r="JJW55" i="102"/>
  <c r="JJV55" i="102"/>
  <c r="JJU55" i="102"/>
  <c r="JJT55" i="102"/>
  <c r="JJS55" i="102"/>
  <c r="JJR55" i="102"/>
  <c r="JJQ55" i="102"/>
  <c r="JJP55" i="102"/>
  <c r="JJO55" i="102"/>
  <c r="JJN55" i="102"/>
  <c r="JJM55" i="102"/>
  <c r="JJL55" i="102"/>
  <c r="JJK55" i="102"/>
  <c r="JJJ55" i="102"/>
  <c r="JJI55" i="102"/>
  <c r="JJH55" i="102"/>
  <c r="JJG55" i="102"/>
  <c r="JJF55" i="102"/>
  <c r="JJE55" i="102"/>
  <c r="JJD55" i="102"/>
  <c r="JJC55" i="102"/>
  <c r="JJB55" i="102"/>
  <c r="JJA55" i="102"/>
  <c r="JIZ55" i="102"/>
  <c r="JIY55" i="102"/>
  <c r="JIX55" i="102"/>
  <c r="JIW55" i="102"/>
  <c r="JIV55" i="102"/>
  <c r="JIU55" i="102"/>
  <c r="JIT55" i="102"/>
  <c r="JIS55" i="102"/>
  <c r="JIR55" i="102"/>
  <c r="JIQ55" i="102"/>
  <c r="JIP55" i="102"/>
  <c r="JIO55" i="102"/>
  <c r="JIN55" i="102"/>
  <c r="JIM55" i="102"/>
  <c r="JIL55" i="102"/>
  <c r="JIK55" i="102"/>
  <c r="JIJ55" i="102"/>
  <c r="JII55" i="102"/>
  <c r="JIH55" i="102"/>
  <c r="JIG55" i="102"/>
  <c r="JIF55" i="102"/>
  <c r="JIE55" i="102"/>
  <c r="JID55" i="102"/>
  <c r="JIC55" i="102"/>
  <c r="JIB55" i="102"/>
  <c r="JIA55" i="102"/>
  <c r="JHZ55" i="102"/>
  <c r="JHY55" i="102"/>
  <c r="JHX55" i="102"/>
  <c r="JHW55" i="102"/>
  <c r="JHV55" i="102"/>
  <c r="JHU55" i="102"/>
  <c r="JHT55" i="102"/>
  <c r="JHS55" i="102"/>
  <c r="JHR55" i="102"/>
  <c r="JHQ55" i="102"/>
  <c r="JHP55" i="102"/>
  <c r="JHO55" i="102"/>
  <c r="JHN55" i="102"/>
  <c r="JHM55" i="102"/>
  <c r="JHL55" i="102"/>
  <c r="JHK55" i="102"/>
  <c r="JHJ55" i="102"/>
  <c r="JHI55" i="102"/>
  <c r="JHH55" i="102"/>
  <c r="JHG55" i="102"/>
  <c r="JHF55" i="102"/>
  <c r="JHE55" i="102"/>
  <c r="JHD55" i="102"/>
  <c r="JHC55" i="102"/>
  <c r="JHB55" i="102"/>
  <c r="JHA55" i="102"/>
  <c r="JGZ55" i="102"/>
  <c r="JGY55" i="102"/>
  <c r="JGX55" i="102"/>
  <c r="JGW55" i="102"/>
  <c r="JGV55" i="102"/>
  <c r="JGU55" i="102"/>
  <c r="JGT55" i="102"/>
  <c r="JGS55" i="102"/>
  <c r="JGR55" i="102"/>
  <c r="JGQ55" i="102"/>
  <c r="JGP55" i="102"/>
  <c r="JGO55" i="102"/>
  <c r="JGN55" i="102"/>
  <c r="JGM55" i="102"/>
  <c r="JGL55" i="102"/>
  <c r="JGK55" i="102"/>
  <c r="JGJ55" i="102"/>
  <c r="JGI55" i="102"/>
  <c r="JGH55" i="102"/>
  <c r="JGG55" i="102"/>
  <c r="JGF55" i="102"/>
  <c r="JGE55" i="102"/>
  <c r="JGD55" i="102"/>
  <c r="JGC55" i="102"/>
  <c r="JGB55" i="102"/>
  <c r="JGA55" i="102"/>
  <c r="JFZ55" i="102"/>
  <c r="JFY55" i="102"/>
  <c r="JFX55" i="102"/>
  <c r="JFW55" i="102"/>
  <c r="JFV55" i="102"/>
  <c r="JFU55" i="102"/>
  <c r="JFT55" i="102"/>
  <c r="JFS55" i="102"/>
  <c r="JFR55" i="102"/>
  <c r="JFQ55" i="102"/>
  <c r="JFP55" i="102"/>
  <c r="JFO55" i="102"/>
  <c r="JFN55" i="102"/>
  <c r="JFM55" i="102"/>
  <c r="JFL55" i="102"/>
  <c r="JFK55" i="102"/>
  <c r="JFJ55" i="102"/>
  <c r="JFI55" i="102"/>
  <c r="JFH55" i="102"/>
  <c r="JFG55" i="102"/>
  <c r="JFF55" i="102"/>
  <c r="JFE55" i="102"/>
  <c r="JFD55" i="102"/>
  <c r="JFC55" i="102"/>
  <c r="JFB55" i="102"/>
  <c r="JFA55" i="102"/>
  <c r="JEZ55" i="102"/>
  <c r="JEY55" i="102"/>
  <c r="JEX55" i="102"/>
  <c r="JEW55" i="102"/>
  <c r="JEV55" i="102"/>
  <c r="JEU55" i="102"/>
  <c r="JET55" i="102"/>
  <c r="JES55" i="102"/>
  <c r="JER55" i="102"/>
  <c r="JEQ55" i="102"/>
  <c r="JEP55" i="102"/>
  <c r="JEO55" i="102"/>
  <c r="JEN55" i="102"/>
  <c r="JEM55" i="102"/>
  <c r="JEL55" i="102"/>
  <c r="JEK55" i="102"/>
  <c r="JEJ55" i="102"/>
  <c r="JEI55" i="102"/>
  <c r="JEH55" i="102"/>
  <c r="JEG55" i="102"/>
  <c r="JEF55" i="102"/>
  <c r="JEE55" i="102"/>
  <c r="JED55" i="102"/>
  <c r="JEC55" i="102"/>
  <c r="JEB55" i="102"/>
  <c r="JEA55" i="102"/>
  <c r="JDZ55" i="102"/>
  <c r="JDY55" i="102"/>
  <c r="JDX55" i="102"/>
  <c r="JDW55" i="102"/>
  <c r="JDV55" i="102"/>
  <c r="JDU55" i="102"/>
  <c r="JDT55" i="102"/>
  <c r="JDS55" i="102"/>
  <c r="JDR55" i="102"/>
  <c r="JDQ55" i="102"/>
  <c r="JDP55" i="102"/>
  <c r="JDO55" i="102"/>
  <c r="JDN55" i="102"/>
  <c r="JDM55" i="102"/>
  <c r="JDL55" i="102"/>
  <c r="JDK55" i="102"/>
  <c r="JDJ55" i="102"/>
  <c r="JDI55" i="102"/>
  <c r="JDH55" i="102"/>
  <c r="JDG55" i="102"/>
  <c r="JDF55" i="102"/>
  <c r="JDE55" i="102"/>
  <c r="JDD55" i="102"/>
  <c r="JDC55" i="102"/>
  <c r="JDB55" i="102"/>
  <c r="JDA55" i="102"/>
  <c r="JCZ55" i="102"/>
  <c r="JCY55" i="102"/>
  <c r="JCX55" i="102"/>
  <c r="JCW55" i="102"/>
  <c r="JCV55" i="102"/>
  <c r="JCU55" i="102"/>
  <c r="JCT55" i="102"/>
  <c r="JCS55" i="102"/>
  <c r="JCR55" i="102"/>
  <c r="JCQ55" i="102"/>
  <c r="JCP55" i="102"/>
  <c r="JCO55" i="102"/>
  <c r="JCN55" i="102"/>
  <c r="JCM55" i="102"/>
  <c r="JCL55" i="102"/>
  <c r="JCK55" i="102"/>
  <c r="JCJ55" i="102"/>
  <c r="JCI55" i="102"/>
  <c r="JCH55" i="102"/>
  <c r="JCG55" i="102"/>
  <c r="JCF55" i="102"/>
  <c r="JCE55" i="102"/>
  <c r="JCD55" i="102"/>
  <c r="JCC55" i="102"/>
  <c r="JCB55" i="102"/>
  <c r="JCA55" i="102"/>
  <c r="JBZ55" i="102"/>
  <c r="JBY55" i="102"/>
  <c r="JBX55" i="102"/>
  <c r="JBW55" i="102"/>
  <c r="JBV55" i="102"/>
  <c r="JBU55" i="102"/>
  <c r="JBT55" i="102"/>
  <c r="JBS55" i="102"/>
  <c r="JBR55" i="102"/>
  <c r="JBQ55" i="102"/>
  <c r="JBP55" i="102"/>
  <c r="JBO55" i="102"/>
  <c r="JBN55" i="102"/>
  <c r="JBM55" i="102"/>
  <c r="JBL55" i="102"/>
  <c r="JBK55" i="102"/>
  <c r="JBJ55" i="102"/>
  <c r="JBI55" i="102"/>
  <c r="JBH55" i="102"/>
  <c r="JBG55" i="102"/>
  <c r="JBF55" i="102"/>
  <c r="JBE55" i="102"/>
  <c r="JBD55" i="102"/>
  <c r="JBC55" i="102"/>
  <c r="JBB55" i="102"/>
  <c r="JBA55" i="102"/>
  <c r="JAZ55" i="102"/>
  <c r="JAY55" i="102"/>
  <c r="JAX55" i="102"/>
  <c r="JAW55" i="102"/>
  <c r="JAV55" i="102"/>
  <c r="JAU55" i="102"/>
  <c r="JAT55" i="102"/>
  <c r="JAS55" i="102"/>
  <c r="JAR55" i="102"/>
  <c r="JAQ55" i="102"/>
  <c r="JAP55" i="102"/>
  <c r="JAO55" i="102"/>
  <c r="JAN55" i="102"/>
  <c r="JAM55" i="102"/>
  <c r="JAL55" i="102"/>
  <c r="JAK55" i="102"/>
  <c r="JAJ55" i="102"/>
  <c r="JAI55" i="102"/>
  <c r="JAH55" i="102"/>
  <c r="JAG55" i="102"/>
  <c r="JAF55" i="102"/>
  <c r="JAE55" i="102"/>
  <c r="JAD55" i="102"/>
  <c r="JAC55" i="102"/>
  <c r="JAB55" i="102"/>
  <c r="JAA55" i="102"/>
  <c r="IZZ55" i="102"/>
  <c r="IZY55" i="102"/>
  <c r="IZX55" i="102"/>
  <c r="IZW55" i="102"/>
  <c r="IZV55" i="102"/>
  <c r="IZU55" i="102"/>
  <c r="IZT55" i="102"/>
  <c r="IZS55" i="102"/>
  <c r="IZR55" i="102"/>
  <c r="IZQ55" i="102"/>
  <c r="IZP55" i="102"/>
  <c r="IZO55" i="102"/>
  <c r="IZN55" i="102"/>
  <c r="IZM55" i="102"/>
  <c r="IZL55" i="102"/>
  <c r="IZK55" i="102"/>
  <c r="IZJ55" i="102"/>
  <c r="IZI55" i="102"/>
  <c r="IZH55" i="102"/>
  <c r="IZG55" i="102"/>
  <c r="IZF55" i="102"/>
  <c r="IZE55" i="102"/>
  <c r="IZD55" i="102"/>
  <c r="IZC55" i="102"/>
  <c r="IZB55" i="102"/>
  <c r="IZA55" i="102"/>
  <c r="IYZ55" i="102"/>
  <c r="IYY55" i="102"/>
  <c r="IYX55" i="102"/>
  <c r="IYW55" i="102"/>
  <c r="IYV55" i="102"/>
  <c r="IYU55" i="102"/>
  <c r="IYT55" i="102"/>
  <c r="IYS55" i="102"/>
  <c r="IYR55" i="102"/>
  <c r="IYQ55" i="102"/>
  <c r="IYP55" i="102"/>
  <c r="IYO55" i="102"/>
  <c r="IYN55" i="102"/>
  <c r="IYM55" i="102"/>
  <c r="IYL55" i="102"/>
  <c r="IYK55" i="102"/>
  <c r="IYJ55" i="102"/>
  <c r="IYI55" i="102"/>
  <c r="IYH55" i="102"/>
  <c r="IYG55" i="102"/>
  <c r="IYF55" i="102"/>
  <c r="IYE55" i="102"/>
  <c r="IYD55" i="102"/>
  <c r="IYC55" i="102"/>
  <c r="IYB55" i="102"/>
  <c r="IYA55" i="102"/>
  <c r="IXZ55" i="102"/>
  <c r="IXY55" i="102"/>
  <c r="IXX55" i="102"/>
  <c r="IXW55" i="102"/>
  <c r="IXV55" i="102"/>
  <c r="IXU55" i="102"/>
  <c r="IXT55" i="102"/>
  <c r="IXS55" i="102"/>
  <c r="IXR55" i="102"/>
  <c r="IXQ55" i="102"/>
  <c r="IXP55" i="102"/>
  <c r="IXO55" i="102"/>
  <c r="IXN55" i="102"/>
  <c r="IXM55" i="102"/>
  <c r="IXL55" i="102"/>
  <c r="IXK55" i="102"/>
  <c r="IXJ55" i="102"/>
  <c r="IXI55" i="102"/>
  <c r="IXH55" i="102"/>
  <c r="IXG55" i="102"/>
  <c r="IXF55" i="102"/>
  <c r="IXE55" i="102"/>
  <c r="IXD55" i="102"/>
  <c r="IXC55" i="102"/>
  <c r="IXB55" i="102"/>
  <c r="IXA55" i="102"/>
  <c r="IWZ55" i="102"/>
  <c r="IWY55" i="102"/>
  <c r="IWX55" i="102"/>
  <c r="IWW55" i="102"/>
  <c r="IWV55" i="102"/>
  <c r="IWU55" i="102"/>
  <c r="IWT55" i="102"/>
  <c r="IWS55" i="102"/>
  <c r="IWR55" i="102"/>
  <c r="IWQ55" i="102"/>
  <c r="IWP55" i="102"/>
  <c r="IWO55" i="102"/>
  <c r="IWN55" i="102"/>
  <c r="IWM55" i="102"/>
  <c r="IWL55" i="102"/>
  <c r="IWK55" i="102"/>
  <c r="IWJ55" i="102"/>
  <c r="IWI55" i="102"/>
  <c r="IWH55" i="102"/>
  <c r="IWG55" i="102"/>
  <c r="IWF55" i="102"/>
  <c r="IWE55" i="102"/>
  <c r="IWD55" i="102"/>
  <c r="IWC55" i="102"/>
  <c r="IWB55" i="102"/>
  <c r="IWA55" i="102"/>
  <c r="IVZ55" i="102"/>
  <c r="IVY55" i="102"/>
  <c r="IVX55" i="102"/>
  <c r="IVW55" i="102"/>
  <c r="IVV55" i="102"/>
  <c r="IVU55" i="102"/>
  <c r="IVT55" i="102"/>
  <c r="IVS55" i="102"/>
  <c r="IVR55" i="102"/>
  <c r="IVQ55" i="102"/>
  <c r="IVP55" i="102"/>
  <c r="IVO55" i="102"/>
  <c r="IVN55" i="102"/>
  <c r="IVM55" i="102"/>
  <c r="IVL55" i="102"/>
  <c r="IVK55" i="102"/>
  <c r="IVJ55" i="102"/>
  <c r="IVI55" i="102"/>
  <c r="IVH55" i="102"/>
  <c r="IVG55" i="102"/>
  <c r="IVF55" i="102"/>
  <c r="IVE55" i="102"/>
  <c r="IVD55" i="102"/>
  <c r="IVC55" i="102"/>
  <c r="IVB55" i="102"/>
  <c r="IVA55" i="102"/>
  <c r="IUZ55" i="102"/>
  <c r="IUY55" i="102"/>
  <c r="IUX55" i="102"/>
  <c r="IUW55" i="102"/>
  <c r="IUV55" i="102"/>
  <c r="IUU55" i="102"/>
  <c r="IUT55" i="102"/>
  <c r="IUS55" i="102"/>
  <c r="IUR55" i="102"/>
  <c r="IUQ55" i="102"/>
  <c r="IUP55" i="102"/>
  <c r="IUO55" i="102"/>
  <c r="IUN55" i="102"/>
  <c r="IUM55" i="102"/>
  <c r="IUL55" i="102"/>
  <c r="IUK55" i="102"/>
  <c r="IUJ55" i="102"/>
  <c r="IUI55" i="102"/>
  <c r="IUH55" i="102"/>
  <c r="IUG55" i="102"/>
  <c r="IUF55" i="102"/>
  <c r="IUE55" i="102"/>
  <c r="IUD55" i="102"/>
  <c r="IUC55" i="102"/>
  <c r="IUB55" i="102"/>
  <c r="IUA55" i="102"/>
  <c r="ITZ55" i="102"/>
  <c r="ITY55" i="102"/>
  <c r="ITX55" i="102"/>
  <c r="ITW55" i="102"/>
  <c r="ITV55" i="102"/>
  <c r="ITU55" i="102"/>
  <c r="ITT55" i="102"/>
  <c r="ITS55" i="102"/>
  <c r="ITR55" i="102"/>
  <c r="ITQ55" i="102"/>
  <c r="ITP55" i="102"/>
  <c r="ITO55" i="102"/>
  <c r="ITN55" i="102"/>
  <c r="ITM55" i="102"/>
  <c r="ITL55" i="102"/>
  <c r="ITK55" i="102"/>
  <c r="ITJ55" i="102"/>
  <c r="ITI55" i="102"/>
  <c r="ITH55" i="102"/>
  <c r="ITG55" i="102"/>
  <c r="ITF55" i="102"/>
  <c r="ITE55" i="102"/>
  <c r="ITD55" i="102"/>
  <c r="ITC55" i="102"/>
  <c r="ITB55" i="102"/>
  <c r="ITA55" i="102"/>
  <c r="ISZ55" i="102"/>
  <c r="ISY55" i="102"/>
  <c r="ISX55" i="102"/>
  <c r="ISW55" i="102"/>
  <c r="ISV55" i="102"/>
  <c r="ISU55" i="102"/>
  <c r="IST55" i="102"/>
  <c r="ISS55" i="102"/>
  <c r="ISR55" i="102"/>
  <c r="ISQ55" i="102"/>
  <c r="ISP55" i="102"/>
  <c r="ISO55" i="102"/>
  <c r="ISN55" i="102"/>
  <c r="ISM55" i="102"/>
  <c r="ISL55" i="102"/>
  <c r="ISK55" i="102"/>
  <c r="ISJ55" i="102"/>
  <c r="ISI55" i="102"/>
  <c r="ISH55" i="102"/>
  <c r="ISG55" i="102"/>
  <c r="ISF55" i="102"/>
  <c r="ISE55" i="102"/>
  <c r="ISD55" i="102"/>
  <c r="ISC55" i="102"/>
  <c r="ISB55" i="102"/>
  <c r="ISA55" i="102"/>
  <c r="IRZ55" i="102"/>
  <c r="IRY55" i="102"/>
  <c r="IRX55" i="102"/>
  <c r="IRW55" i="102"/>
  <c r="IRV55" i="102"/>
  <c r="IRU55" i="102"/>
  <c r="IRT55" i="102"/>
  <c r="IRS55" i="102"/>
  <c r="IRR55" i="102"/>
  <c r="IRQ55" i="102"/>
  <c r="IRP55" i="102"/>
  <c r="IRO55" i="102"/>
  <c r="IRN55" i="102"/>
  <c r="IRM55" i="102"/>
  <c r="IRL55" i="102"/>
  <c r="IRK55" i="102"/>
  <c r="IRJ55" i="102"/>
  <c r="IRI55" i="102"/>
  <c r="IRH55" i="102"/>
  <c r="IRG55" i="102"/>
  <c r="IRF55" i="102"/>
  <c r="IRE55" i="102"/>
  <c r="IRD55" i="102"/>
  <c r="IRC55" i="102"/>
  <c r="IRB55" i="102"/>
  <c r="IRA55" i="102"/>
  <c r="IQZ55" i="102"/>
  <c r="IQY55" i="102"/>
  <c r="IQX55" i="102"/>
  <c r="IQW55" i="102"/>
  <c r="IQV55" i="102"/>
  <c r="IQU55" i="102"/>
  <c r="IQT55" i="102"/>
  <c r="IQS55" i="102"/>
  <c r="IQR55" i="102"/>
  <c r="IQQ55" i="102"/>
  <c r="IQP55" i="102"/>
  <c r="IQO55" i="102"/>
  <c r="IQN55" i="102"/>
  <c r="IQM55" i="102"/>
  <c r="IQL55" i="102"/>
  <c r="IQK55" i="102"/>
  <c r="IQJ55" i="102"/>
  <c r="IQI55" i="102"/>
  <c r="IQH55" i="102"/>
  <c r="IQG55" i="102"/>
  <c r="IQF55" i="102"/>
  <c r="IQE55" i="102"/>
  <c r="IQD55" i="102"/>
  <c r="IQC55" i="102"/>
  <c r="IQB55" i="102"/>
  <c r="IQA55" i="102"/>
  <c r="IPZ55" i="102"/>
  <c r="IPY55" i="102"/>
  <c r="IPX55" i="102"/>
  <c r="IPW55" i="102"/>
  <c r="IPV55" i="102"/>
  <c r="IPU55" i="102"/>
  <c r="IPT55" i="102"/>
  <c r="IPS55" i="102"/>
  <c r="IPR55" i="102"/>
  <c r="IPQ55" i="102"/>
  <c r="IPP55" i="102"/>
  <c r="IPO55" i="102"/>
  <c r="IPN55" i="102"/>
  <c r="IPM55" i="102"/>
  <c r="IPL55" i="102"/>
  <c r="IPK55" i="102"/>
  <c r="IPJ55" i="102"/>
  <c r="IPI55" i="102"/>
  <c r="IPH55" i="102"/>
  <c r="IPG55" i="102"/>
  <c r="IPF55" i="102"/>
  <c r="IPE55" i="102"/>
  <c r="IPD55" i="102"/>
  <c r="IPC55" i="102"/>
  <c r="IPB55" i="102"/>
  <c r="IPA55" i="102"/>
  <c r="IOZ55" i="102"/>
  <c r="IOY55" i="102"/>
  <c r="IOX55" i="102"/>
  <c r="IOW55" i="102"/>
  <c r="IOV55" i="102"/>
  <c r="IOU55" i="102"/>
  <c r="IOT55" i="102"/>
  <c r="IOS55" i="102"/>
  <c r="IOR55" i="102"/>
  <c r="IOQ55" i="102"/>
  <c r="IOP55" i="102"/>
  <c r="IOO55" i="102"/>
  <c r="ION55" i="102"/>
  <c r="IOM55" i="102"/>
  <c r="IOL55" i="102"/>
  <c r="IOK55" i="102"/>
  <c r="IOJ55" i="102"/>
  <c r="IOI55" i="102"/>
  <c r="IOH55" i="102"/>
  <c r="IOG55" i="102"/>
  <c r="IOF55" i="102"/>
  <c r="IOE55" i="102"/>
  <c r="IOD55" i="102"/>
  <c r="IOC55" i="102"/>
  <c r="IOB55" i="102"/>
  <c r="IOA55" i="102"/>
  <c r="INZ55" i="102"/>
  <c r="INY55" i="102"/>
  <c r="INX55" i="102"/>
  <c r="INW55" i="102"/>
  <c r="INV55" i="102"/>
  <c r="INU55" i="102"/>
  <c r="INT55" i="102"/>
  <c r="INS55" i="102"/>
  <c r="INR55" i="102"/>
  <c r="INQ55" i="102"/>
  <c r="INP55" i="102"/>
  <c r="INO55" i="102"/>
  <c r="INN55" i="102"/>
  <c r="INM55" i="102"/>
  <c r="INL55" i="102"/>
  <c r="INK55" i="102"/>
  <c r="INJ55" i="102"/>
  <c r="INI55" i="102"/>
  <c r="INH55" i="102"/>
  <c r="ING55" i="102"/>
  <c r="INF55" i="102"/>
  <c r="INE55" i="102"/>
  <c r="IND55" i="102"/>
  <c r="INC55" i="102"/>
  <c r="INB55" i="102"/>
  <c r="INA55" i="102"/>
  <c r="IMZ55" i="102"/>
  <c r="IMY55" i="102"/>
  <c r="IMX55" i="102"/>
  <c r="IMW55" i="102"/>
  <c r="IMV55" i="102"/>
  <c r="IMU55" i="102"/>
  <c r="IMT55" i="102"/>
  <c r="IMS55" i="102"/>
  <c r="IMR55" i="102"/>
  <c r="IMQ55" i="102"/>
  <c r="IMP55" i="102"/>
  <c r="IMO55" i="102"/>
  <c r="IMN55" i="102"/>
  <c r="IMM55" i="102"/>
  <c r="IML55" i="102"/>
  <c r="IMK55" i="102"/>
  <c r="IMJ55" i="102"/>
  <c r="IMI55" i="102"/>
  <c r="IMH55" i="102"/>
  <c r="IMG55" i="102"/>
  <c r="IMF55" i="102"/>
  <c r="IME55" i="102"/>
  <c r="IMD55" i="102"/>
  <c r="IMC55" i="102"/>
  <c r="IMB55" i="102"/>
  <c r="IMA55" i="102"/>
  <c r="ILZ55" i="102"/>
  <c r="ILY55" i="102"/>
  <c r="ILX55" i="102"/>
  <c r="ILW55" i="102"/>
  <c r="ILV55" i="102"/>
  <c r="ILU55" i="102"/>
  <c r="ILT55" i="102"/>
  <c r="ILS55" i="102"/>
  <c r="ILR55" i="102"/>
  <c r="ILQ55" i="102"/>
  <c r="ILP55" i="102"/>
  <c r="ILO55" i="102"/>
  <c r="ILN55" i="102"/>
  <c r="ILM55" i="102"/>
  <c r="ILL55" i="102"/>
  <c r="ILK55" i="102"/>
  <c r="ILJ55" i="102"/>
  <c r="ILI55" i="102"/>
  <c r="ILH55" i="102"/>
  <c r="ILG55" i="102"/>
  <c r="ILF55" i="102"/>
  <c r="ILE55" i="102"/>
  <c r="ILD55" i="102"/>
  <c r="ILC55" i="102"/>
  <c r="ILB55" i="102"/>
  <c r="ILA55" i="102"/>
  <c r="IKZ55" i="102"/>
  <c r="IKY55" i="102"/>
  <c r="IKX55" i="102"/>
  <c r="IKW55" i="102"/>
  <c r="IKV55" i="102"/>
  <c r="IKU55" i="102"/>
  <c r="IKT55" i="102"/>
  <c r="IKS55" i="102"/>
  <c r="IKR55" i="102"/>
  <c r="IKQ55" i="102"/>
  <c r="IKP55" i="102"/>
  <c r="IKO55" i="102"/>
  <c r="IKN55" i="102"/>
  <c r="IKM55" i="102"/>
  <c r="IKL55" i="102"/>
  <c r="IKK55" i="102"/>
  <c r="IKJ55" i="102"/>
  <c r="IKI55" i="102"/>
  <c r="IKH55" i="102"/>
  <c r="IKG55" i="102"/>
  <c r="IKF55" i="102"/>
  <c r="IKE55" i="102"/>
  <c r="IKD55" i="102"/>
  <c r="IKC55" i="102"/>
  <c r="IKB55" i="102"/>
  <c r="IKA55" i="102"/>
  <c r="IJZ55" i="102"/>
  <c r="IJY55" i="102"/>
  <c r="IJX55" i="102"/>
  <c r="IJW55" i="102"/>
  <c r="IJV55" i="102"/>
  <c r="IJU55" i="102"/>
  <c r="IJT55" i="102"/>
  <c r="IJS55" i="102"/>
  <c r="IJR55" i="102"/>
  <c r="IJQ55" i="102"/>
  <c r="IJP55" i="102"/>
  <c r="IJO55" i="102"/>
  <c r="IJN55" i="102"/>
  <c r="IJM55" i="102"/>
  <c r="IJL55" i="102"/>
  <c r="IJK55" i="102"/>
  <c r="IJJ55" i="102"/>
  <c r="IJI55" i="102"/>
  <c r="IJH55" i="102"/>
  <c r="IJG55" i="102"/>
  <c r="IJF55" i="102"/>
  <c r="IJE55" i="102"/>
  <c r="IJD55" i="102"/>
  <c r="IJC55" i="102"/>
  <c r="IJB55" i="102"/>
  <c r="IJA55" i="102"/>
  <c r="IIZ55" i="102"/>
  <c r="IIY55" i="102"/>
  <c r="IIX55" i="102"/>
  <c r="IIW55" i="102"/>
  <c r="IIV55" i="102"/>
  <c r="IIU55" i="102"/>
  <c r="IIT55" i="102"/>
  <c r="IIS55" i="102"/>
  <c r="IIR55" i="102"/>
  <c r="IIQ55" i="102"/>
  <c r="IIP55" i="102"/>
  <c r="IIO55" i="102"/>
  <c r="IIN55" i="102"/>
  <c r="IIM55" i="102"/>
  <c r="IIL55" i="102"/>
  <c r="IIK55" i="102"/>
  <c r="IIJ55" i="102"/>
  <c r="III55" i="102"/>
  <c r="IIH55" i="102"/>
  <c r="IIG55" i="102"/>
  <c r="IIF55" i="102"/>
  <c r="IIE55" i="102"/>
  <c r="IID55" i="102"/>
  <c r="IIC55" i="102"/>
  <c r="IIB55" i="102"/>
  <c r="IIA55" i="102"/>
  <c r="IHZ55" i="102"/>
  <c r="IHY55" i="102"/>
  <c r="IHX55" i="102"/>
  <c r="IHW55" i="102"/>
  <c r="IHV55" i="102"/>
  <c r="IHU55" i="102"/>
  <c r="IHT55" i="102"/>
  <c r="IHS55" i="102"/>
  <c r="IHR55" i="102"/>
  <c r="IHQ55" i="102"/>
  <c r="IHP55" i="102"/>
  <c r="IHO55" i="102"/>
  <c r="IHN55" i="102"/>
  <c r="IHM55" i="102"/>
  <c r="IHL55" i="102"/>
  <c r="IHK55" i="102"/>
  <c r="IHJ55" i="102"/>
  <c r="IHI55" i="102"/>
  <c r="IHH55" i="102"/>
  <c r="IHG55" i="102"/>
  <c r="IHF55" i="102"/>
  <c r="IHE55" i="102"/>
  <c r="IHD55" i="102"/>
  <c r="IHC55" i="102"/>
  <c r="IHB55" i="102"/>
  <c r="IHA55" i="102"/>
  <c r="IGZ55" i="102"/>
  <c r="IGY55" i="102"/>
  <c r="IGX55" i="102"/>
  <c r="IGW55" i="102"/>
  <c r="IGV55" i="102"/>
  <c r="IGU55" i="102"/>
  <c r="IGT55" i="102"/>
  <c r="IGS55" i="102"/>
  <c r="IGR55" i="102"/>
  <c r="IGQ55" i="102"/>
  <c r="IGP55" i="102"/>
  <c r="IGO55" i="102"/>
  <c r="IGN55" i="102"/>
  <c r="IGM55" i="102"/>
  <c r="IGL55" i="102"/>
  <c r="IGK55" i="102"/>
  <c r="IGJ55" i="102"/>
  <c r="IGI55" i="102"/>
  <c r="IGH55" i="102"/>
  <c r="IGG55" i="102"/>
  <c r="IGF55" i="102"/>
  <c r="IGE55" i="102"/>
  <c r="IGD55" i="102"/>
  <c r="IGC55" i="102"/>
  <c r="IGB55" i="102"/>
  <c r="IGA55" i="102"/>
  <c r="IFZ55" i="102"/>
  <c r="IFY55" i="102"/>
  <c r="IFX55" i="102"/>
  <c r="IFW55" i="102"/>
  <c r="IFV55" i="102"/>
  <c r="IFU55" i="102"/>
  <c r="IFT55" i="102"/>
  <c r="IFS55" i="102"/>
  <c r="IFR55" i="102"/>
  <c r="IFQ55" i="102"/>
  <c r="IFP55" i="102"/>
  <c r="IFO55" i="102"/>
  <c r="IFN55" i="102"/>
  <c r="IFM55" i="102"/>
  <c r="IFL55" i="102"/>
  <c r="IFK55" i="102"/>
  <c r="IFJ55" i="102"/>
  <c r="IFI55" i="102"/>
  <c r="IFH55" i="102"/>
  <c r="IFG55" i="102"/>
  <c r="IFF55" i="102"/>
  <c r="IFE55" i="102"/>
  <c r="IFD55" i="102"/>
  <c r="IFC55" i="102"/>
  <c r="IFB55" i="102"/>
  <c r="IFA55" i="102"/>
  <c r="IEZ55" i="102"/>
  <c r="IEY55" i="102"/>
  <c r="IEX55" i="102"/>
  <c r="IEW55" i="102"/>
  <c r="IEV55" i="102"/>
  <c r="IEU55" i="102"/>
  <c r="IET55" i="102"/>
  <c r="IES55" i="102"/>
  <c r="IER55" i="102"/>
  <c r="IEQ55" i="102"/>
  <c r="IEP55" i="102"/>
  <c r="IEO55" i="102"/>
  <c r="IEN55" i="102"/>
  <c r="IEM55" i="102"/>
  <c r="IEL55" i="102"/>
  <c r="IEK55" i="102"/>
  <c r="IEJ55" i="102"/>
  <c r="IEI55" i="102"/>
  <c r="IEH55" i="102"/>
  <c r="IEG55" i="102"/>
  <c r="IEF55" i="102"/>
  <c r="IEE55" i="102"/>
  <c r="IED55" i="102"/>
  <c r="IEC55" i="102"/>
  <c r="IEB55" i="102"/>
  <c r="IEA55" i="102"/>
  <c r="IDZ55" i="102"/>
  <c r="IDY55" i="102"/>
  <c r="IDX55" i="102"/>
  <c r="IDW55" i="102"/>
  <c r="IDV55" i="102"/>
  <c r="IDU55" i="102"/>
  <c r="IDT55" i="102"/>
  <c r="IDS55" i="102"/>
  <c r="IDR55" i="102"/>
  <c r="IDQ55" i="102"/>
  <c r="IDP55" i="102"/>
  <c r="IDO55" i="102"/>
  <c r="IDN55" i="102"/>
  <c r="IDM55" i="102"/>
  <c r="IDL55" i="102"/>
  <c r="IDK55" i="102"/>
  <c r="IDJ55" i="102"/>
  <c r="IDI55" i="102"/>
  <c r="IDH55" i="102"/>
  <c r="IDG55" i="102"/>
  <c r="IDF55" i="102"/>
  <c r="IDE55" i="102"/>
  <c r="IDD55" i="102"/>
  <c r="IDC55" i="102"/>
  <c r="IDB55" i="102"/>
  <c r="IDA55" i="102"/>
  <c r="ICZ55" i="102"/>
  <c r="ICY55" i="102"/>
  <c r="ICX55" i="102"/>
  <c r="ICW55" i="102"/>
  <c r="ICV55" i="102"/>
  <c r="ICU55" i="102"/>
  <c r="ICT55" i="102"/>
  <c r="ICS55" i="102"/>
  <c r="ICR55" i="102"/>
  <c r="ICQ55" i="102"/>
  <c r="ICP55" i="102"/>
  <c r="ICO55" i="102"/>
  <c r="ICN55" i="102"/>
  <c r="ICM55" i="102"/>
  <c r="ICL55" i="102"/>
  <c r="ICK55" i="102"/>
  <c r="ICJ55" i="102"/>
  <c r="ICI55" i="102"/>
  <c r="ICH55" i="102"/>
  <c r="ICG55" i="102"/>
  <c r="ICF55" i="102"/>
  <c r="ICE55" i="102"/>
  <c r="ICD55" i="102"/>
  <c r="ICC55" i="102"/>
  <c r="ICB55" i="102"/>
  <c r="ICA55" i="102"/>
  <c r="IBZ55" i="102"/>
  <c r="IBY55" i="102"/>
  <c r="IBX55" i="102"/>
  <c r="IBW55" i="102"/>
  <c r="IBV55" i="102"/>
  <c r="IBU55" i="102"/>
  <c r="IBT55" i="102"/>
  <c r="IBS55" i="102"/>
  <c r="IBR55" i="102"/>
  <c r="IBQ55" i="102"/>
  <c r="IBP55" i="102"/>
  <c r="IBO55" i="102"/>
  <c r="IBN55" i="102"/>
  <c r="IBM55" i="102"/>
  <c r="IBL55" i="102"/>
  <c r="IBK55" i="102"/>
  <c r="IBJ55" i="102"/>
  <c r="IBI55" i="102"/>
  <c r="IBH55" i="102"/>
  <c r="IBG55" i="102"/>
  <c r="IBF55" i="102"/>
  <c r="IBE55" i="102"/>
  <c r="IBD55" i="102"/>
  <c r="IBC55" i="102"/>
  <c r="IBB55" i="102"/>
  <c r="IBA55" i="102"/>
  <c r="IAZ55" i="102"/>
  <c r="IAY55" i="102"/>
  <c r="IAX55" i="102"/>
  <c r="IAW55" i="102"/>
  <c r="IAV55" i="102"/>
  <c r="IAU55" i="102"/>
  <c r="IAT55" i="102"/>
  <c r="IAS55" i="102"/>
  <c r="IAR55" i="102"/>
  <c r="IAQ55" i="102"/>
  <c r="IAP55" i="102"/>
  <c r="IAO55" i="102"/>
  <c r="IAN55" i="102"/>
  <c r="IAM55" i="102"/>
  <c r="IAL55" i="102"/>
  <c r="IAK55" i="102"/>
  <c r="IAJ55" i="102"/>
  <c r="IAI55" i="102"/>
  <c r="IAH55" i="102"/>
  <c r="IAG55" i="102"/>
  <c r="IAF55" i="102"/>
  <c r="IAE55" i="102"/>
  <c r="IAD55" i="102"/>
  <c r="IAC55" i="102"/>
  <c r="IAB55" i="102"/>
  <c r="IAA55" i="102"/>
  <c r="HZZ55" i="102"/>
  <c r="HZY55" i="102"/>
  <c r="HZX55" i="102"/>
  <c r="HZW55" i="102"/>
  <c r="HZV55" i="102"/>
  <c r="HZU55" i="102"/>
  <c r="HZT55" i="102"/>
  <c r="HZS55" i="102"/>
  <c r="HZR55" i="102"/>
  <c r="HZQ55" i="102"/>
  <c r="HZP55" i="102"/>
  <c r="HZO55" i="102"/>
  <c r="HZN55" i="102"/>
  <c r="HZM55" i="102"/>
  <c r="HZL55" i="102"/>
  <c r="HZK55" i="102"/>
  <c r="HZJ55" i="102"/>
  <c r="HZI55" i="102"/>
  <c r="HZH55" i="102"/>
  <c r="HZG55" i="102"/>
  <c r="HZF55" i="102"/>
  <c r="HZE55" i="102"/>
  <c r="HZD55" i="102"/>
  <c r="HZC55" i="102"/>
  <c r="HZB55" i="102"/>
  <c r="HZA55" i="102"/>
  <c r="HYZ55" i="102"/>
  <c r="HYY55" i="102"/>
  <c r="HYX55" i="102"/>
  <c r="HYW55" i="102"/>
  <c r="HYV55" i="102"/>
  <c r="HYU55" i="102"/>
  <c r="HYT55" i="102"/>
  <c r="HYS55" i="102"/>
  <c r="HYR55" i="102"/>
  <c r="HYQ55" i="102"/>
  <c r="HYP55" i="102"/>
  <c r="HYO55" i="102"/>
  <c r="HYN55" i="102"/>
  <c r="HYM55" i="102"/>
  <c r="HYL55" i="102"/>
  <c r="HYK55" i="102"/>
  <c r="HYJ55" i="102"/>
  <c r="HYI55" i="102"/>
  <c r="HYH55" i="102"/>
  <c r="HYG55" i="102"/>
  <c r="HYF55" i="102"/>
  <c r="HYE55" i="102"/>
  <c r="HYD55" i="102"/>
  <c r="HYC55" i="102"/>
  <c r="HYB55" i="102"/>
  <c r="HYA55" i="102"/>
  <c r="HXZ55" i="102"/>
  <c r="HXY55" i="102"/>
  <c r="HXX55" i="102"/>
  <c r="HXW55" i="102"/>
  <c r="HXV55" i="102"/>
  <c r="HXU55" i="102"/>
  <c r="HXT55" i="102"/>
  <c r="HXS55" i="102"/>
  <c r="HXR55" i="102"/>
  <c r="HXQ55" i="102"/>
  <c r="HXP55" i="102"/>
  <c r="HXO55" i="102"/>
  <c r="HXN55" i="102"/>
  <c r="HXM55" i="102"/>
  <c r="HXL55" i="102"/>
  <c r="HXK55" i="102"/>
  <c r="HXJ55" i="102"/>
  <c r="HXI55" i="102"/>
  <c r="HXH55" i="102"/>
  <c r="HXG55" i="102"/>
  <c r="HXF55" i="102"/>
  <c r="HXE55" i="102"/>
  <c r="HXD55" i="102"/>
  <c r="HXC55" i="102"/>
  <c r="HXB55" i="102"/>
  <c r="HXA55" i="102"/>
  <c r="HWZ55" i="102"/>
  <c r="HWY55" i="102"/>
  <c r="HWX55" i="102"/>
  <c r="HWW55" i="102"/>
  <c r="HWV55" i="102"/>
  <c r="HWU55" i="102"/>
  <c r="HWT55" i="102"/>
  <c r="HWS55" i="102"/>
  <c r="HWR55" i="102"/>
  <c r="HWQ55" i="102"/>
  <c r="HWP55" i="102"/>
  <c r="HWO55" i="102"/>
  <c r="HWN55" i="102"/>
  <c r="HWM55" i="102"/>
  <c r="HWL55" i="102"/>
  <c r="HWK55" i="102"/>
  <c r="HWJ55" i="102"/>
  <c r="HWI55" i="102"/>
  <c r="HWH55" i="102"/>
  <c r="HWG55" i="102"/>
  <c r="HWF55" i="102"/>
  <c r="HWE55" i="102"/>
  <c r="HWD55" i="102"/>
  <c r="HWC55" i="102"/>
  <c r="HWB55" i="102"/>
  <c r="HWA55" i="102"/>
  <c r="HVZ55" i="102"/>
  <c r="HVY55" i="102"/>
  <c r="HVX55" i="102"/>
  <c r="HVW55" i="102"/>
  <c r="HVV55" i="102"/>
  <c r="HVU55" i="102"/>
  <c r="HVT55" i="102"/>
  <c r="HVS55" i="102"/>
  <c r="HVR55" i="102"/>
  <c r="HVQ55" i="102"/>
  <c r="HVP55" i="102"/>
  <c r="HVO55" i="102"/>
  <c r="HVN55" i="102"/>
  <c r="HVM55" i="102"/>
  <c r="HVL55" i="102"/>
  <c r="HVK55" i="102"/>
  <c r="HVJ55" i="102"/>
  <c r="HVI55" i="102"/>
  <c r="HVH55" i="102"/>
  <c r="HVG55" i="102"/>
  <c r="HVF55" i="102"/>
  <c r="HVE55" i="102"/>
  <c r="HVD55" i="102"/>
  <c r="HVC55" i="102"/>
  <c r="HVB55" i="102"/>
  <c r="HVA55" i="102"/>
  <c r="HUZ55" i="102"/>
  <c r="HUY55" i="102"/>
  <c r="HUX55" i="102"/>
  <c r="HUW55" i="102"/>
  <c r="HUV55" i="102"/>
  <c r="HUU55" i="102"/>
  <c r="HUT55" i="102"/>
  <c r="HUS55" i="102"/>
  <c r="HUR55" i="102"/>
  <c r="HUQ55" i="102"/>
  <c r="HUP55" i="102"/>
  <c r="HUO55" i="102"/>
  <c r="HUN55" i="102"/>
  <c r="HUM55" i="102"/>
  <c r="HUL55" i="102"/>
  <c r="HUK55" i="102"/>
  <c r="HUJ55" i="102"/>
  <c r="HUI55" i="102"/>
  <c r="HUH55" i="102"/>
  <c r="HUG55" i="102"/>
  <c r="HUF55" i="102"/>
  <c r="HUE55" i="102"/>
  <c r="HUD55" i="102"/>
  <c r="HUC55" i="102"/>
  <c r="HUB55" i="102"/>
  <c r="HUA55" i="102"/>
  <c r="HTZ55" i="102"/>
  <c r="HTY55" i="102"/>
  <c r="HTX55" i="102"/>
  <c r="HTW55" i="102"/>
  <c r="HTV55" i="102"/>
  <c r="HTU55" i="102"/>
  <c r="HTT55" i="102"/>
  <c r="HTS55" i="102"/>
  <c r="HTR55" i="102"/>
  <c r="HTQ55" i="102"/>
  <c r="HTP55" i="102"/>
  <c r="HTO55" i="102"/>
  <c r="HTN55" i="102"/>
  <c r="HTM55" i="102"/>
  <c r="HTL55" i="102"/>
  <c r="HTK55" i="102"/>
  <c r="HTJ55" i="102"/>
  <c r="HTI55" i="102"/>
  <c r="HTH55" i="102"/>
  <c r="HTG55" i="102"/>
  <c r="HTF55" i="102"/>
  <c r="HTE55" i="102"/>
  <c r="HTD55" i="102"/>
  <c r="HTC55" i="102"/>
  <c r="HTB55" i="102"/>
  <c r="HTA55" i="102"/>
  <c r="HSZ55" i="102"/>
  <c r="HSY55" i="102"/>
  <c r="HSX55" i="102"/>
  <c r="HSW55" i="102"/>
  <c r="HSV55" i="102"/>
  <c r="HSU55" i="102"/>
  <c r="HST55" i="102"/>
  <c r="HSS55" i="102"/>
  <c r="HSR55" i="102"/>
  <c r="HSQ55" i="102"/>
  <c r="HSP55" i="102"/>
  <c r="HSO55" i="102"/>
  <c r="HSN55" i="102"/>
  <c r="HSM55" i="102"/>
  <c r="HSL55" i="102"/>
  <c r="HSK55" i="102"/>
  <c r="HSJ55" i="102"/>
  <c r="HSI55" i="102"/>
  <c r="HSH55" i="102"/>
  <c r="HSG55" i="102"/>
  <c r="HSF55" i="102"/>
  <c r="HSE55" i="102"/>
  <c r="HSD55" i="102"/>
  <c r="HSC55" i="102"/>
  <c r="HSB55" i="102"/>
  <c r="HSA55" i="102"/>
  <c r="HRZ55" i="102"/>
  <c r="HRY55" i="102"/>
  <c r="HRX55" i="102"/>
  <c r="HRW55" i="102"/>
  <c r="HRV55" i="102"/>
  <c r="HRU55" i="102"/>
  <c r="HRT55" i="102"/>
  <c r="HRS55" i="102"/>
  <c r="HRR55" i="102"/>
  <c r="HRQ55" i="102"/>
  <c r="HRP55" i="102"/>
  <c r="HRO55" i="102"/>
  <c r="HRN55" i="102"/>
  <c r="HRM55" i="102"/>
  <c r="HRL55" i="102"/>
  <c r="HRK55" i="102"/>
  <c r="HRJ55" i="102"/>
  <c r="HRI55" i="102"/>
  <c r="HRH55" i="102"/>
  <c r="HRG55" i="102"/>
  <c r="HRF55" i="102"/>
  <c r="HRE55" i="102"/>
  <c r="HRD55" i="102"/>
  <c r="HRC55" i="102"/>
  <c r="HRB55" i="102"/>
  <c r="HRA55" i="102"/>
  <c r="HQZ55" i="102"/>
  <c r="HQY55" i="102"/>
  <c r="HQX55" i="102"/>
  <c r="HQW55" i="102"/>
  <c r="HQV55" i="102"/>
  <c r="HQU55" i="102"/>
  <c r="HQT55" i="102"/>
  <c r="HQS55" i="102"/>
  <c r="HQR55" i="102"/>
  <c r="HQQ55" i="102"/>
  <c r="HQP55" i="102"/>
  <c r="HQO55" i="102"/>
  <c r="HQN55" i="102"/>
  <c r="HQM55" i="102"/>
  <c r="HQL55" i="102"/>
  <c r="HQK55" i="102"/>
  <c r="HQJ55" i="102"/>
  <c r="HQI55" i="102"/>
  <c r="HQH55" i="102"/>
  <c r="HQG55" i="102"/>
  <c r="HQF55" i="102"/>
  <c r="HQE55" i="102"/>
  <c r="HQD55" i="102"/>
  <c r="HQC55" i="102"/>
  <c r="HQB55" i="102"/>
  <c r="HQA55" i="102"/>
  <c r="HPZ55" i="102"/>
  <c r="HPY55" i="102"/>
  <c r="HPX55" i="102"/>
  <c r="HPW55" i="102"/>
  <c r="HPV55" i="102"/>
  <c r="HPU55" i="102"/>
  <c r="HPT55" i="102"/>
  <c r="HPS55" i="102"/>
  <c r="HPR55" i="102"/>
  <c r="HPQ55" i="102"/>
  <c r="HPP55" i="102"/>
  <c r="HPO55" i="102"/>
  <c r="HPN55" i="102"/>
  <c r="HPM55" i="102"/>
  <c r="HPL55" i="102"/>
  <c r="HPK55" i="102"/>
  <c r="HPJ55" i="102"/>
  <c r="HPI55" i="102"/>
  <c r="HPH55" i="102"/>
  <c r="HPG55" i="102"/>
  <c r="HPF55" i="102"/>
  <c r="HPE55" i="102"/>
  <c r="HPD55" i="102"/>
  <c r="HPC55" i="102"/>
  <c r="HPB55" i="102"/>
  <c r="HPA55" i="102"/>
  <c r="HOZ55" i="102"/>
  <c r="HOY55" i="102"/>
  <c r="HOX55" i="102"/>
  <c r="HOW55" i="102"/>
  <c r="HOV55" i="102"/>
  <c r="HOU55" i="102"/>
  <c r="HOT55" i="102"/>
  <c r="HOS55" i="102"/>
  <c r="HOR55" i="102"/>
  <c r="HOQ55" i="102"/>
  <c r="HOP55" i="102"/>
  <c r="HOO55" i="102"/>
  <c r="HON55" i="102"/>
  <c r="HOM55" i="102"/>
  <c r="HOL55" i="102"/>
  <c r="HOK55" i="102"/>
  <c r="HOJ55" i="102"/>
  <c r="HOI55" i="102"/>
  <c r="HOH55" i="102"/>
  <c r="HOG55" i="102"/>
  <c r="HOF55" i="102"/>
  <c r="HOE55" i="102"/>
  <c r="HOD55" i="102"/>
  <c r="HOC55" i="102"/>
  <c r="HOB55" i="102"/>
  <c r="HOA55" i="102"/>
  <c r="HNZ55" i="102"/>
  <c r="HNY55" i="102"/>
  <c r="HNX55" i="102"/>
  <c r="HNW55" i="102"/>
  <c r="HNV55" i="102"/>
  <c r="HNU55" i="102"/>
  <c r="HNT55" i="102"/>
  <c r="HNS55" i="102"/>
  <c r="HNR55" i="102"/>
  <c r="HNQ55" i="102"/>
  <c r="HNP55" i="102"/>
  <c r="HNO55" i="102"/>
  <c r="HNN55" i="102"/>
  <c r="HNM55" i="102"/>
  <c r="HNL55" i="102"/>
  <c r="HNK55" i="102"/>
  <c r="HNJ55" i="102"/>
  <c r="HNI55" i="102"/>
  <c r="HNH55" i="102"/>
  <c r="HNG55" i="102"/>
  <c r="HNF55" i="102"/>
  <c r="HNE55" i="102"/>
  <c r="HND55" i="102"/>
  <c r="HNC55" i="102"/>
  <c r="HNB55" i="102"/>
  <c r="HNA55" i="102"/>
  <c r="HMZ55" i="102"/>
  <c r="HMY55" i="102"/>
  <c r="HMX55" i="102"/>
  <c r="HMW55" i="102"/>
  <c r="HMV55" i="102"/>
  <c r="HMU55" i="102"/>
  <c r="HMT55" i="102"/>
  <c r="HMS55" i="102"/>
  <c r="HMR55" i="102"/>
  <c r="HMQ55" i="102"/>
  <c r="HMP55" i="102"/>
  <c r="HMO55" i="102"/>
  <c r="HMN55" i="102"/>
  <c r="HMM55" i="102"/>
  <c r="HML55" i="102"/>
  <c r="HMK55" i="102"/>
  <c r="HMJ55" i="102"/>
  <c r="HMI55" i="102"/>
  <c r="HMH55" i="102"/>
  <c r="HMG55" i="102"/>
  <c r="HMF55" i="102"/>
  <c r="HME55" i="102"/>
  <c r="HMD55" i="102"/>
  <c r="HMC55" i="102"/>
  <c r="HMB55" i="102"/>
  <c r="HMA55" i="102"/>
  <c r="HLZ55" i="102"/>
  <c r="HLY55" i="102"/>
  <c r="HLX55" i="102"/>
  <c r="HLW55" i="102"/>
  <c r="HLV55" i="102"/>
  <c r="HLU55" i="102"/>
  <c r="HLT55" i="102"/>
  <c r="HLS55" i="102"/>
  <c r="HLR55" i="102"/>
  <c r="HLQ55" i="102"/>
  <c r="HLP55" i="102"/>
  <c r="HLO55" i="102"/>
  <c r="HLN55" i="102"/>
  <c r="HLM55" i="102"/>
  <c r="HLL55" i="102"/>
  <c r="HLK55" i="102"/>
  <c r="HLJ55" i="102"/>
  <c r="HLI55" i="102"/>
  <c r="HLH55" i="102"/>
  <c r="HLG55" i="102"/>
  <c r="HLF55" i="102"/>
  <c r="HLE55" i="102"/>
  <c r="HLD55" i="102"/>
  <c r="HLC55" i="102"/>
  <c r="HLB55" i="102"/>
  <c r="HLA55" i="102"/>
  <c r="HKZ55" i="102"/>
  <c r="HKY55" i="102"/>
  <c r="HKX55" i="102"/>
  <c r="HKW55" i="102"/>
  <c r="HKV55" i="102"/>
  <c r="HKU55" i="102"/>
  <c r="HKT55" i="102"/>
  <c r="HKS55" i="102"/>
  <c r="HKR55" i="102"/>
  <c r="HKQ55" i="102"/>
  <c r="HKP55" i="102"/>
  <c r="HKO55" i="102"/>
  <c r="HKN55" i="102"/>
  <c r="HKM55" i="102"/>
  <c r="HKL55" i="102"/>
  <c r="HKK55" i="102"/>
  <c r="HKJ55" i="102"/>
  <c r="HKI55" i="102"/>
  <c r="HKH55" i="102"/>
  <c r="HKG55" i="102"/>
  <c r="HKF55" i="102"/>
  <c r="HKE55" i="102"/>
  <c r="HKD55" i="102"/>
  <c r="HKC55" i="102"/>
  <c r="HKB55" i="102"/>
  <c r="HKA55" i="102"/>
  <c r="HJZ55" i="102"/>
  <c r="HJY55" i="102"/>
  <c r="HJX55" i="102"/>
  <c r="HJW55" i="102"/>
  <c r="HJV55" i="102"/>
  <c r="HJU55" i="102"/>
  <c r="HJT55" i="102"/>
  <c r="HJS55" i="102"/>
  <c r="HJR55" i="102"/>
  <c r="HJQ55" i="102"/>
  <c r="HJP55" i="102"/>
  <c r="HJO55" i="102"/>
  <c r="HJN55" i="102"/>
  <c r="HJM55" i="102"/>
  <c r="HJL55" i="102"/>
  <c r="HJK55" i="102"/>
  <c r="HJJ55" i="102"/>
  <c r="HJI55" i="102"/>
  <c r="HJH55" i="102"/>
  <c r="HJG55" i="102"/>
  <c r="HJF55" i="102"/>
  <c r="HJE55" i="102"/>
  <c r="HJD55" i="102"/>
  <c r="HJC55" i="102"/>
  <c r="HJB55" i="102"/>
  <c r="HJA55" i="102"/>
  <c r="HIZ55" i="102"/>
  <c r="HIY55" i="102"/>
  <c r="HIX55" i="102"/>
  <c r="HIW55" i="102"/>
  <c r="HIV55" i="102"/>
  <c r="HIU55" i="102"/>
  <c r="HIT55" i="102"/>
  <c r="HIS55" i="102"/>
  <c r="HIR55" i="102"/>
  <c r="HIQ55" i="102"/>
  <c r="HIP55" i="102"/>
  <c r="HIO55" i="102"/>
  <c r="HIN55" i="102"/>
  <c r="HIM55" i="102"/>
  <c r="HIL55" i="102"/>
  <c r="HIK55" i="102"/>
  <c r="HIJ55" i="102"/>
  <c r="HII55" i="102"/>
  <c r="HIH55" i="102"/>
  <c r="HIG55" i="102"/>
  <c r="HIF55" i="102"/>
  <c r="HIE55" i="102"/>
  <c r="HID55" i="102"/>
  <c r="HIC55" i="102"/>
  <c r="HIB55" i="102"/>
  <c r="HIA55" i="102"/>
  <c r="HHZ55" i="102"/>
  <c r="HHY55" i="102"/>
  <c r="HHX55" i="102"/>
  <c r="HHW55" i="102"/>
  <c r="HHV55" i="102"/>
  <c r="HHU55" i="102"/>
  <c r="HHT55" i="102"/>
  <c r="HHS55" i="102"/>
  <c r="HHR55" i="102"/>
  <c r="HHQ55" i="102"/>
  <c r="HHP55" i="102"/>
  <c r="HHO55" i="102"/>
  <c r="HHN55" i="102"/>
  <c r="HHM55" i="102"/>
  <c r="HHL55" i="102"/>
  <c r="HHK55" i="102"/>
  <c r="HHJ55" i="102"/>
  <c r="HHI55" i="102"/>
  <c r="HHH55" i="102"/>
  <c r="HHG55" i="102"/>
  <c r="HHF55" i="102"/>
  <c r="HHE55" i="102"/>
  <c r="HHD55" i="102"/>
  <c r="HHC55" i="102"/>
  <c r="HHB55" i="102"/>
  <c r="HHA55" i="102"/>
  <c r="HGZ55" i="102"/>
  <c r="HGY55" i="102"/>
  <c r="HGX55" i="102"/>
  <c r="HGW55" i="102"/>
  <c r="HGV55" i="102"/>
  <c r="HGU55" i="102"/>
  <c r="HGT55" i="102"/>
  <c r="HGS55" i="102"/>
  <c r="HGR55" i="102"/>
  <c r="HGQ55" i="102"/>
  <c r="HGP55" i="102"/>
  <c r="HGO55" i="102"/>
  <c r="HGN55" i="102"/>
  <c r="HGM55" i="102"/>
  <c r="HGL55" i="102"/>
  <c r="HGK55" i="102"/>
  <c r="HGJ55" i="102"/>
  <c r="HGI55" i="102"/>
  <c r="HGH55" i="102"/>
  <c r="HGG55" i="102"/>
  <c r="HGF55" i="102"/>
  <c r="HGE55" i="102"/>
  <c r="HGD55" i="102"/>
  <c r="HGC55" i="102"/>
  <c r="HGB55" i="102"/>
  <c r="HGA55" i="102"/>
  <c r="HFZ55" i="102"/>
  <c r="HFY55" i="102"/>
  <c r="HFX55" i="102"/>
  <c r="HFW55" i="102"/>
  <c r="HFV55" i="102"/>
  <c r="HFU55" i="102"/>
  <c r="HFT55" i="102"/>
  <c r="HFS55" i="102"/>
  <c r="HFR55" i="102"/>
  <c r="HFQ55" i="102"/>
  <c r="HFP55" i="102"/>
  <c r="HFO55" i="102"/>
  <c r="HFN55" i="102"/>
  <c r="HFM55" i="102"/>
  <c r="HFL55" i="102"/>
  <c r="HFK55" i="102"/>
  <c r="HFJ55" i="102"/>
  <c r="HFI55" i="102"/>
  <c r="HFH55" i="102"/>
  <c r="HFG55" i="102"/>
  <c r="HFF55" i="102"/>
  <c r="HFE55" i="102"/>
  <c r="HFD55" i="102"/>
  <c r="HFC55" i="102"/>
  <c r="HFB55" i="102"/>
  <c r="HFA55" i="102"/>
  <c r="HEZ55" i="102"/>
  <c r="HEY55" i="102"/>
  <c r="HEX55" i="102"/>
  <c r="HEW55" i="102"/>
  <c r="HEV55" i="102"/>
  <c r="HEU55" i="102"/>
  <c r="HET55" i="102"/>
  <c r="HES55" i="102"/>
  <c r="HER55" i="102"/>
  <c r="HEQ55" i="102"/>
  <c r="HEP55" i="102"/>
  <c r="HEO55" i="102"/>
  <c r="HEN55" i="102"/>
  <c r="HEM55" i="102"/>
  <c r="HEL55" i="102"/>
  <c r="HEK55" i="102"/>
  <c r="HEJ55" i="102"/>
  <c r="HEI55" i="102"/>
  <c r="HEH55" i="102"/>
  <c r="HEG55" i="102"/>
  <c r="HEF55" i="102"/>
  <c r="HEE55" i="102"/>
  <c r="HED55" i="102"/>
  <c r="HEC55" i="102"/>
  <c r="HEB55" i="102"/>
  <c r="HEA55" i="102"/>
  <c r="HDZ55" i="102"/>
  <c r="HDY55" i="102"/>
  <c r="HDX55" i="102"/>
  <c r="HDW55" i="102"/>
  <c r="HDV55" i="102"/>
  <c r="HDU55" i="102"/>
  <c r="HDT55" i="102"/>
  <c r="HDS55" i="102"/>
  <c r="HDR55" i="102"/>
  <c r="HDQ55" i="102"/>
  <c r="HDP55" i="102"/>
  <c r="HDO55" i="102"/>
  <c r="HDN55" i="102"/>
  <c r="HDM55" i="102"/>
  <c r="HDL55" i="102"/>
  <c r="HDK55" i="102"/>
  <c r="HDJ55" i="102"/>
  <c r="HDI55" i="102"/>
  <c r="HDH55" i="102"/>
  <c r="HDG55" i="102"/>
  <c r="HDF55" i="102"/>
  <c r="HDE55" i="102"/>
  <c r="HDD55" i="102"/>
  <c r="HDC55" i="102"/>
  <c r="HDB55" i="102"/>
  <c r="HDA55" i="102"/>
  <c r="HCZ55" i="102"/>
  <c r="HCY55" i="102"/>
  <c r="HCX55" i="102"/>
  <c r="HCW55" i="102"/>
  <c r="HCV55" i="102"/>
  <c r="HCU55" i="102"/>
  <c r="HCT55" i="102"/>
  <c r="HCS55" i="102"/>
  <c r="HCR55" i="102"/>
  <c r="HCQ55" i="102"/>
  <c r="HCP55" i="102"/>
  <c r="HCO55" i="102"/>
  <c r="HCN55" i="102"/>
  <c r="HCM55" i="102"/>
  <c r="HCL55" i="102"/>
  <c r="HCK55" i="102"/>
  <c r="HCJ55" i="102"/>
  <c r="HCI55" i="102"/>
  <c r="HCH55" i="102"/>
  <c r="HCG55" i="102"/>
  <c r="HCF55" i="102"/>
  <c r="HCE55" i="102"/>
  <c r="HCD55" i="102"/>
  <c r="HCC55" i="102"/>
  <c r="HCB55" i="102"/>
  <c r="HCA55" i="102"/>
  <c r="HBZ55" i="102"/>
  <c r="HBY55" i="102"/>
  <c r="HBX55" i="102"/>
  <c r="HBW55" i="102"/>
  <c r="HBV55" i="102"/>
  <c r="HBU55" i="102"/>
  <c r="HBT55" i="102"/>
  <c r="HBS55" i="102"/>
  <c r="HBR55" i="102"/>
  <c r="HBQ55" i="102"/>
  <c r="HBP55" i="102"/>
  <c r="HBO55" i="102"/>
  <c r="HBN55" i="102"/>
  <c r="HBM55" i="102"/>
  <c r="HBL55" i="102"/>
  <c r="HBK55" i="102"/>
  <c r="HBJ55" i="102"/>
  <c r="HBI55" i="102"/>
  <c r="HBH55" i="102"/>
  <c r="HBG55" i="102"/>
  <c r="HBF55" i="102"/>
  <c r="HBE55" i="102"/>
  <c r="HBD55" i="102"/>
  <c r="HBC55" i="102"/>
  <c r="HBB55" i="102"/>
  <c r="HBA55" i="102"/>
  <c r="HAZ55" i="102"/>
  <c r="HAY55" i="102"/>
  <c r="HAX55" i="102"/>
  <c r="HAW55" i="102"/>
  <c r="HAV55" i="102"/>
  <c r="HAU55" i="102"/>
  <c r="HAT55" i="102"/>
  <c r="HAS55" i="102"/>
  <c r="HAR55" i="102"/>
  <c r="HAQ55" i="102"/>
  <c r="HAP55" i="102"/>
  <c r="HAO55" i="102"/>
  <c r="HAN55" i="102"/>
  <c r="HAM55" i="102"/>
  <c r="HAL55" i="102"/>
  <c r="HAK55" i="102"/>
  <c r="HAJ55" i="102"/>
  <c r="HAI55" i="102"/>
  <c r="HAH55" i="102"/>
  <c r="HAG55" i="102"/>
  <c r="HAF55" i="102"/>
  <c r="HAE55" i="102"/>
  <c r="HAD55" i="102"/>
  <c r="HAC55" i="102"/>
  <c r="HAB55" i="102"/>
  <c r="HAA55" i="102"/>
  <c r="GZZ55" i="102"/>
  <c r="GZY55" i="102"/>
  <c r="GZX55" i="102"/>
  <c r="GZW55" i="102"/>
  <c r="GZV55" i="102"/>
  <c r="GZU55" i="102"/>
  <c r="GZT55" i="102"/>
  <c r="GZS55" i="102"/>
  <c r="GZR55" i="102"/>
  <c r="GZQ55" i="102"/>
  <c r="GZP55" i="102"/>
  <c r="GZO55" i="102"/>
  <c r="GZN55" i="102"/>
  <c r="GZM55" i="102"/>
  <c r="GZL55" i="102"/>
  <c r="GZK55" i="102"/>
  <c r="GZJ55" i="102"/>
  <c r="GZI55" i="102"/>
  <c r="GZH55" i="102"/>
  <c r="GZG55" i="102"/>
  <c r="GZF55" i="102"/>
  <c r="GZE55" i="102"/>
  <c r="GZD55" i="102"/>
  <c r="GZC55" i="102"/>
  <c r="GZB55" i="102"/>
  <c r="GZA55" i="102"/>
  <c r="GYZ55" i="102"/>
  <c r="GYY55" i="102"/>
  <c r="GYX55" i="102"/>
  <c r="GYW55" i="102"/>
  <c r="GYV55" i="102"/>
  <c r="GYU55" i="102"/>
  <c r="GYT55" i="102"/>
  <c r="GYS55" i="102"/>
  <c r="GYR55" i="102"/>
  <c r="GYQ55" i="102"/>
  <c r="GYP55" i="102"/>
  <c r="GYO55" i="102"/>
  <c r="GYN55" i="102"/>
  <c r="GYM55" i="102"/>
  <c r="GYL55" i="102"/>
  <c r="GYK55" i="102"/>
  <c r="GYJ55" i="102"/>
  <c r="GYI55" i="102"/>
  <c r="GYH55" i="102"/>
  <c r="GYG55" i="102"/>
  <c r="GYF55" i="102"/>
  <c r="GYE55" i="102"/>
  <c r="GYD55" i="102"/>
  <c r="GYC55" i="102"/>
  <c r="GYB55" i="102"/>
  <c r="GYA55" i="102"/>
  <c r="GXZ55" i="102"/>
  <c r="GXY55" i="102"/>
  <c r="GXX55" i="102"/>
  <c r="GXW55" i="102"/>
  <c r="GXV55" i="102"/>
  <c r="GXU55" i="102"/>
  <c r="GXT55" i="102"/>
  <c r="GXS55" i="102"/>
  <c r="GXR55" i="102"/>
  <c r="GXQ55" i="102"/>
  <c r="GXP55" i="102"/>
  <c r="GXO55" i="102"/>
  <c r="GXN55" i="102"/>
  <c r="GXM55" i="102"/>
  <c r="GXL55" i="102"/>
  <c r="GXK55" i="102"/>
  <c r="GXJ55" i="102"/>
  <c r="GXI55" i="102"/>
  <c r="GXH55" i="102"/>
  <c r="GXG55" i="102"/>
  <c r="GXF55" i="102"/>
  <c r="GXE55" i="102"/>
  <c r="GXD55" i="102"/>
  <c r="GXC55" i="102"/>
  <c r="GXB55" i="102"/>
  <c r="GXA55" i="102"/>
  <c r="GWZ55" i="102"/>
  <c r="GWY55" i="102"/>
  <c r="GWX55" i="102"/>
  <c r="GWW55" i="102"/>
  <c r="GWV55" i="102"/>
  <c r="GWU55" i="102"/>
  <c r="GWT55" i="102"/>
  <c r="GWS55" i="102"/>
  <c r="GWR55" i="102"/>
  <c r="GWQ55" i="102"/>
  <c r="GWP55" i="102"/>
  <c r="GWO55" i="102"/>
  <c r="GWN55" i="102"/>
  <c r="GWM55" i="102"/>
  <c r="GWL55" i="102"/>
  <c r="GWK55" i="102"/>
  <c r="GWJ55" i="102"/>
  <c r="GWI55" i="102"/>
  <c r="GWH55" i="102"/>
  <c r="GWG55" i="102"/>
  <c r="GWF55" i="102"/>
  <c r="GWE55" i="102"/>
  <c r="GWD55" i="102"/>
  <c r="GWC55" i="102"/>
  <c r="GWB55" i="102"/>
  <c r="GWA55" i="102"/>
  <c r="GVZ55" i="102"/>
  <c r="GVY55" i="102"/>
  <c r="GVX55" i="102"/>
  <c r="GVW55" i="102"/>
  <c r="GVV55" i="102"/>
  <c r="GVU55" i="102"/>
  <c r="GVT55" i="102"/>
  <c r="GVS55" i="102"/>
  <c r="GVR55" i="102"/>
  <c r="GVQ55" i="102"/>
  <c r="GVP55" i="102"/>
  <c r="GVO55" i="102"/>
  <c r="GVN55" i="102"/>
  <c r="GVM55" i="102"/>
  <c r="GVL55" i="102"/>
  <c r="GVK55" i="102"/>
  <c r="GVJ55" i="102"/>
  <c r="GVI55" i="102"/>
  <c r="GVH55" i="102"/>
  <c r="GVG55" i="102"/>
  <c r="GVF55" i="102"/>
  <c r="GVE55" i="102"/>
  <c r="GVD55" i="102"/>
  <c r="GVC55" i="102"/>
  <c r="GVB55" i="102"/>
  <c r="GVA55" i="102"/>
  <c r="GUZ55" i="102"/>
  <c r="GUY55" i="102"/>
  <c r="GUX55" i="102"/>
  <c r="GUW55" i="102"/>
  <c r="GUV55" i="102"/>
  <c r="GUU55" i="102"/>
  <c r="GUT55" i="102"/>
  <c r="GUS55" i="102"/>
  <c r="GUR55" i="102"/>
  <c r="GUQ55" i="102"/>
  <c r="GUP55" i="102"/>
  <c r="GUO55" i="102"/>
  <c r="GUN55" i="102"/>
  <c r="GUM55" i="102"/>
  <c r="GUL55" i="102"/>
  <c r="GUK55" i="102"/>
  <c r="GUJ55" i="102"/>
  <c r="GUI55" i="102"/>
  <c r="GUH55" i="102"/>
  <c r="GUG55" i="102"/>
  <c r="GUF55" i="102"/>
  <c r="GUE55" i="102"/>
  <c r="GUD55" i="102"/>
  <c r="GUC55" i="102"/>
  <c r="GUB55" i="102"/>
  <c r="GUA55" i="102"/>
  <c r="GTZ55" i="102"/>
  <c r="GTY55" i="102"/>
  <c r="GTX55" i="102"/>
  <c r="GTW55" i="102"/>
  <c r="GTV55" i="102"/>
  <c r="GTU55" i="102"/>
  <c r="GTT55" i="102"/>
  <c r="GTS55" i="102"/>
  <c r="GTR55" i="102"/>
  <c r="GTQ55" i="102"/>
  <c r="GTP55" i="102"/>
  <c r="GTO55" i="102"/>
  <c r="GTN55" i="102"/>
  <c r="GTM55" i="102"/>
  <c r="GTL55" i="102"/>
  <c r="GTK55" i="102"/>
  <c r="GTJ55" i="102"/>
  <c r="GTI55" i="102"/>
  <c r="GTH55" i="102"/>
  <c r="GTG55" i="102"/>
  <c r="GTF55" i="102"/>
  <c r="GTE55" i="102"/>
  <c r="GTD55" i="102"/>
  <c r="GTC55" i="102"/>
  <c r="GTB55" i="102"/>
  <c r="GTA55" i="102"/>
  <c r="GSZ55" i="102"/>
  <c r="GSY55" i="102"/>
  <c r="GSX55" i="102"/>
  <c r="GSW55" i="102"/>
  <c r="GSV55" i="102"/>
  <c r="GSU55" i="102"/>
  <c r="GST55" i="102"/>
  <c r="GSS55" i="102"/>
  <c r="GSR55" i="102"/>
  <c r="GSQ55" i="102"/>
  <c r="GSP55" i="102"/>
  <c r="GSO55" i="102"/>
  <c r="GSN55" i="102"/>
  <c r="GSM55" i="102"/>
  <c r="GSL55" i="102"/>
  <c r="GSK55" i="102"/>
  <c r="GSJ55" i="102"/>
  <c r="GSI55" i="102"/>
  <c r="GSH55" i="102"/>
  <c r="GSG55" i="102"/>
  <c r="GSF55" i="102"/>
  <c r="GSE55" i="102"/>
  <c r="GSD55" i="102"/>
  <c r="GSC55" i="102"/>
  <c r="GSB55" i="102"/>
  <c r="GSA55" i="102"/>
  <c r="GRZ55" i="102"/>
  <c r="GRY55" i="102"/>
  <c r="GRX55" i="102"/>
  <c r="GRW55" i="102"/>
  <c r="GRV55" i="102"/>
  <c r="GRU55" i="102"/>
  <c r="GRT55" i="102"/>
  <c r="GRS55" i="102"/>
  <c r="GRR55" i="102"/>
  <c r="GRQ55" i="102"/>
  <c r="GRP55" i="102"/>
  <c r="GRO55" i="102"/>
  <c r="GRN55" i="102"/>
  <c r="GRM55" i="102"/>
  <c r="GRL55" i="102"/>
  <c r="GRK55" i="102"/>
  <c r="GRJ55" i="102"/>
  <c r="GRI55" i="102"/>
  <c r="GRH55" i="102"/>
  <c r="GRG55" i="102"/>
  <c r="GRF55" i="102"/>
  <c r="GRE55" i="102"/>
  <c r="GRD55" i="102"/>
  <c r="GRC55" i="102"/>
  <c r="GRB55" i="102"/>
  <c r="GRA55" i="102"/>
  <c r="GQZ55" i="102"/>
  <c r="GQY55" i="102"/>
  <c r="GQX55" i="102"/>
  <c r="GQW55" i="102"/>
  <c r="GQV55" i="102"/>
  <c r="GQU55" i="102"/>
  <c r="GQT55" i="102"/>
  <c r="GQS55" i="102"/>
  <c r="GQR55" i="102"/>
  <c r="GQQ55" i="102"/>
  <c r="GQP55" i="102"/>
  <c r="GQO55" i="102"/>
  <c r="GQN55" i="102"/>
  <c r="GQM55" i="102"/>
  <c r="GQL55" i="102"/>
  <c r="GQK55" i="102"/>
  <c r="GQJ55" i="102"/>
  <c r="GQI55" i="102"/>
  <c r="GQH55" i="102"/>
  <c r="GQG55" i="102"/>
  <c r="GQF55" i="102"/>
  <c r="GQE55" i="102"/>
  <c r="GQD55" i="102"/>
  <c r="GQC55" i="102"/>
  <c r="GQB55" i="102"/>
  <c r="GQA55" i="102"/>
  <c r="GPZ55" i="102"/>
  <c r="GPY55" i="102"/>
  <c r="GPX55" i="102"/>
  <c r="GPW55" i="102"/>
  <c r="GPV55" i="102"/>
  <c r="GPU55" i="102"/>
  <c r="GPT55" i="102"/>
  <c r="GPS55" i="102"/>
  <c r="GPR55" i="102"/>
  <c r="GPQ55" i="102"/>
  <c r="GPP55" i="102"/>
  <c r="GPO55" i="102"/>
  <c r="GPN55" i="102"/>
  <c r="GPM55" i="102"/>
  <c r="GPL55" i="102"/>
  <c r="GPK55" i="102"/>
  <c r="GPJ55" i="102"/>
  <c r="GPI55" i="102"/>
  <c r="GPH55" i="102"/>
  <c r="GPG55" i="102"/>
  <c r="GPF55" i="102"/>
  <c r="GPE55" i="102"/>
  <c r="GPD55" i="102"/>
  <c r="GPC55" i="102"/>
  <c r="GPB55" i="102"/>
  <c r="GPA55" i="102"/>
  <c r="GOZ55" i="102"/>
  <c r="GOY55" i="102"/>
  <c r="GOX55" i="102"/>
  <c r="GOW55" i="102"/>
  <c r="GOV55" i="102"/>
  <c r="GOU55" i="102"/>
  <c r="GOT55" i="102"/>
  <c r="GOS55" i="102"/>
  <c r="GOR55" i="102"/>
  <c r="GOQ55" i="102"/>
  <c r="GOP55" i="102"/>
  <c r="GOO55" i="102"/>
  <c r="GON55" i="102"/>
  <c r="GOM55" i="102"/>
  <c r="GOL55" i="102"/>
  <c r="GOK55" i="102"/>
  <c r="GOJ55" i="102"/>
  <c r="GOI55" i="102"/>
  <c r="GOH55" i="102"/>
  <c r="GOG55" i="102"/>
  <c r="GOF55" i="102"/>
  <c r="GOE55" i="102"/>
  <c r="GOD55" i="102"/>
  <c r="GOC55" i="102"/>
  <c r="GOB55" i="102"/>
  <c r="GOA55" i="102"/>
  <c r="GNZ55" i="102"/>
  <c r="GNY55" i="102"/>
  <c r="GNX55" i="102"/>
  <c r="GNW55" i="102"/>
  <c r="GNV55" i="102"/>
  <c r="GNU55" i="102"/>
  <c r="GNT55" i="102"/>
  <c r="GNS55" i="102"/>
  <c r="GNR55" i="102"/>
  <c r="GNQ55" i="102"/>
  <c r="GNP55" i="102"/>
  <c r="GNO55" i="102"/>
  <c r="GNN55" i="102"/>
  <c r="GNM55" i="102"/>
  <c r="GNL55" i="102"/>
  <c r="GNK55" i="102"/>
  <c r="GNJ55" i="102"/>
  <c r="GNI55" i="102"/>
  <c r="GNH55" i="102"/>
  <c r="GNG55" i="102"/>
  <c r="GNF55" i="102"/>
  <c r="GNE55" i="102"/>
  <c r="GND55" i="102"/>
  <c r="GNC55" i="102"/>
  <c r="GNB55" i="102"/>
  <c r="GNA55" i="102"/>
  <c r="GMZ55" i="102"/>
  <c r="GMY55" i="102"/>
  <c r="GMX55" i="102"/>
  <c r="GMW55" i="102"/>
  <c r="GMV55" i="102"/>
  <c r="GMU55" i="102"/>
  <c r="GMT55" i="102"/>
  <c r="GMS55" i="102"/>
  <c r="GMR55" i="102"/>
  <c r="GMQ55" i="102"/>
  <c r="GMP55" i="102"/>
  <c r="GMO55" i="102"/>
  <c r="GMN55" i="102"/>
  <c r="GMM55" i="102"/>
  <c r="GML55" i="102"/>
  <c r="GMK55" i="102"/>
  <c r="GMJ55" i="102"/>
  <c r="GMI55" i="102"/>
  <c r="GMH55" i="102"/>
  <c r="GMG55" i="102"/>
  <c r="GMF55" i="102"/>
  <c r="GME55" i="102"/>
  <c r="GMD55" i="102"/>
  <c r="GMC55" i="102"/>
  <c r="GMB55" i="102"/>
  <c r="GMA55" i="102"/>
  <c r="GLZ55" i="102"/>
  <c r="GLY55" i="102"/>
  <c r="GLX55" i="102"/>
  <c r="GLW55" i="102"/>
  <c r="GLV55" i="102"/>
  <c r="GLU55" i="102"/>
  <c r="GLT55" i="102"/>
  <c r="GLS55" i="102"/>
  <c r="GLR55" i="102"/>
  <c r="GLQ55" i="102"/>
  <c r="GLP55" i="102"/>
  <c r="GLO55" i="102"/>
  <c r="GLN55" i="102"/>
  <c r="GLM55" i="102"/>
  <c r="GLL55" i="102"/>
  <c r="GLK55" i="102"/>
  <c r="GLJ55" i="102"/>
  <c r="GLI55" i="102"/>
  <c r="GLH55" i="102"/>
  <c r="GLG55" i="102"/>
  <c r="GLF55" i="102"/>
  <c r="GLE55" i="102"/>
  <c r="GLD55" i="102"/>
  <c r="GLC55" i="102"/>
  <c r="GLB55" i="102"/>
  <c r="GLA55" i="102"/>
  <c r="GKZ55" i="102"/>
  <c r="GKY55" i="102"/>
  <c r="GKX55" i="102"/>
  <c r="GKW55" i="102"/>
  <c r="GKV55" i="102"/>
  <c r="GKU55" i="102"/>
  <c r="GKT55" i="102"/>
  <c r="GKS55" i="102"/>
  <c r="GKR55" i="102"/>
  <c r="GKQ55" i="102"/>
  <c r="GKP55" i="102"/>
  <c r="GKO55" i="102"/>
  <c r="GKN55" i="102"/>
  <c r="GKM55" i="102"/>
  <c r="GKL55" i="102"/>
  <c r="GKK55" i="102"/>
  <c r="GKJ55" i="102"/>
  <c r="GKI55" i="102"/>
  <c r="GKH55" i="102"/>
  <c r="GKG55" i="102"/>
  <c r="GKF55" i="102"/>
  <c r="GKE55" i="102"/>
  <c r="GKD55" i="102"/>
  <c r="GKC55" i="102"/>
  <c r="GKB55" i="102"/>
  <c r="GKA55" i="102"/>
  <c r="GJZ55" i="102"/>
  <c r="GJY55" i="102"/>
  <c r="GJX55" i="102"/>
  <c r="GJW55" i="102"/>
  <c r="GJV55" i="102"/>
  <c r="GJU55" i="102"/>
  <c r="GJT55" i="102"/>
  <c r="GJS55" i="102"/>
  <c r="GJR55" i="102"/>
  <c r="GJQ55" i="102"/>
  <c r="GJP55" i="102"/>
  <c r="GJO55" i="102"/>
  <c r="GJN55" i="102"/>
  <c r="GJM55" i="102"/>
  <c r="GJL55" i="102"/>
  <c r="GJK55" i="102"/>
  <c r="GJJ55" i="102"/>
  <c r="GJI55" i="102"/>
  <c r="GJH55" i="102"/>
  <c r="GJG55" i="102"/>
  <c r="GJF55" i="102"/>
  <c r="GJE55" i="102"/>
  <c r="GJD55" i="102"/>
  <c r="GJC55" i="102"/>
  <c r="GJB55" i="102"/>
  <c r="GJA55" i="102"/>
  <c r="GIZ55" i="102"/>
  <c r="GIY55" i="102"/>
  <c r="GIX55" i="102"/>
  <c r="GIW55" i="102"/>
  <c r="GIV55" i="102"/>
  <c r="GIU55" i="102"/>
  <c r="GIT55" i="102"/>
  <c r="GIS55" i="102"/>
  <c r="GIR55" i="102"/>
  <c r="GIQ55" i="102"/>
  <c r="GIP55" i="102"/>
  <c r="GIO55" i="102"/>
  <c r="GIN55" i="102"/>
  <c r="GIM55" i="102"/>
  <c r="GIL55" i="102"/>
  <c r="GIK55" i="102"/>
  <c r="GIJ55" i="102"/>
  <c r="GII55" i="102"/>
  <c r="GIH55" i="102"/>
  <c r="GIG55" i="102"/>
  <c r="GIF55" i="102"/>
  <c r="GIE55" i="102"/>
  <c r="GID55" i="102"/>
  <c r="GIC55" i="102"/>
  <c r="GIB55" i="102"/>
  <c r="GIA55" i="102"/>
  <c r="GHZ55" i="102"/>
  <c r="GHY55" i="102"/>
  <c r="GHX55" i="102"/>
  <c r="GHW55" i="102"/>
  <c r="GHV55" i="102"/>
  <c r="GHU55" i="102"/>
  <c r="GHT55" i="102"/>
  <c r="GHS55" i="102"/>
  <c r="GHR55" i="102"/>
  <c r="GHQ55" i="102"/>
  <c r="GHP55" i="102"/>
  <c r="GHO55" i="102"/>
  <c r="GHN55" i="102"/>
  <c r="GHM55" i="102"/>
  <c r="GHL55" i="102"/>
  <c r="GHK55" i="102"/>
  <c r="GHJ55" i="102"/>
  <c r="GHI55" i="102"/>
  <c r="GHH55" i="102"/>
  <c r="GHG55" i="102"/>
  <c r="GHF55" i="102"/>
  <c r="GHE55" i="102"/>
  <c r="GHD55" i="102"/>
  <c r="GHC55" i="102"/>
  <c r="GHB55" i="102"/>
  <c r="GHA55" i="102"/>
  <c r="GGZ55" i="102"/>
  <c r="GGY55" i="102"/>
  <c r="GGX55" i="102"/>
  <c r="GGW55" i="102"/>
  <c r="GGV55" i="102"/>
  <c r="GGU55" i="102"/>
  <c r="GGT55" i="102"/>
  <c r="GGS55" i="102"/>
  <c r="GGR55" i="102"/>
  <c r="GGQ55" i="102"/>
  <c r="GGP55" i="102"/>
  <c r="GGO55" i="102"/>
  <c r="GGN55" i="102"/>
  <c r="GGM55" i="102"/>
  <c r="GGL55" i="102"/>
  <c r="GGK55" i="102"/>
  <c r="GGJ55" i="102"/>
  <c r="GGI55" i="102"/>
  <c r="GGH55" i="102"/>
  <c r="GGG55" i="102"/>
  <c r="GGF55" i="102"/>
  <c r="GGE55" i="102"/>
  <c r="GGD55" i="102"/>
  <c r="GGC55" i="102"/>
  <c r="GGB55" i="102"/>
  <c r="GGA55" i="102"/>
  <c r="GFZ55" i="102"/>
  <c r="GFY55" i="102"/>
  <c r="GFX55" i="102"/>
  <c r="GFW55" i="102"/>
  <c r="GFV55" i="102"/>
  <c r="GFU55" i="102"/>
  <c r="GFT55" i="102"/>
  <c r="GFS55" i="102"/>
  <c r="GFR55" i="102"/>
  <c r="GFQ55" i="102"/>
  <c r="GFP55" i="102"/>
  <c r="GFO55" i="102"/>
  <c r="GFN55" i="102"/>
  <c r="GFM55" i="102"/>
  <c r="GFL55" i="102"/>
  <c r="GFK55" i="102"/>
  <c r="GFJ55" i="102"/>
  <c r="GFI55" i="102"/>
  <c r="GFH55" i="102"/>
  <c r="GFG55" i="102"/>
  <c r="GFF55" i="102"/>
  <c r="GFE55" i="102"/>
  <c r="GFD55" i="102"/>
  <c r="GFC55" i="102"/>
  <c r="GFB55" i="102"/>
  <c r="GFA55" i="102"/>
  <c r="GEZ55" i="102"/>
  <c r="GEY55" i="102"/>
  <c r="GEX55" i="102"/>
  <c r="GEW55" i="102"/>
  <c r="GEV55" i="102"/>
  <c r="GEU55" i="102"/>
  <c r="GET55" i="102"/>
  <c r="GES55" i="102"/>
  <c r="GER55" i="102"/>
  <c r="GEQ55" i="102"/>
  <c r="GEP55" i="102"/>
  <c r="GEO55" i="102"/>
  <c r="GEN55" i="102"/>
  <c r="GEM55" i="102"/>
  <c r="GEL55" i="102"/>
  <c r="GEK55" i="102"/>
  <c r="GEJ55" i="102"/>
  <c r="GEI55" i="102"/>
  <c r="GEH55" i="102"/>
  <c r="GEG55" i="102"/>
  <c r="GEF55" i="102"/>
  <c r="GEE55" i="102"/>
  <c r="GED55" i="102"/>
  <c r="GEC55" i="102"/>
  <c r="GEB55" i="102"/>
  <c r="GEA55" i="102"/>
  <c r="GDZ55" i="102"/>
  <c r="GDY55" i="102"/>
  <c r="GDX55" i="102"/>
  <c r="GDW55" i="102"/>
  <c r="GDV55" i="102"/>
  <c r="GDU55" i="102"/>
  <c r="GDT55" i="102"/>
  <c r="GDS55" i="102"/>
  <c r="GDR55" i="102"/>
  <c r="GDQ55" i="102"/>
  <c r="GDP55" i="102"/>
  <c r="GDO55" i="102"/>
  <c r="GDN55" i="102"/>
  <c r="GDM55" i="102"/>
  <c r="GDL55" i="102"/>
  <c r="GDK55" i="102"/>
  <c r="GDJ55" i="102"/>
  <c r="GDI55" i="102"/>
  <c r="GDH55" i="102"/>
  <c r="GDG55" i="102"/>
  <c r="GDF55" i="102"/>
  <c r="GDE55" i="102"/>
  <c r="GDD55" i="102"/>
  <c r="GDC55" i="102"/>
  <c r="GDB55" i="102"/>
  <c r="GDA55" i="102"/>
  <c r="GCZ55" i="102"/>
  <c r="GCY55" i="102"/>
  <c r="GCX55" i="102"/>
  <c r="GCW55" i="102"/>
  <c r="GCV55" i="102"/>
  <c r="GCU55" i="102"/>
  <c r="GCT55" i="102"/>
  <c r="GCS55" i="102"/>
  <c r="GCR55" i="102"/>
  <c r="GCQ55" i="102"/>
  <c r="GCP55" i="102"/>
  <c r="GCO55" i="102"/>
  <c r="GCN55" i="102"/>
  <c r="GCM55" i="102"/>
  <c r="GCL55" i="102"/>
  <c r="GCK55" i="102"/>
  <c r="GCJ55" i="102"/>
  <c r="GCI55" i="102"/>
  <c r="GCH55" i="102"/>
  <c r="GCG55" i="102"/>
  <c r="GCF55" i="102"/>
  <c r="GCE55" i="102"/>
  <c r="GCD55" i="102"/>
  <c r="GCC55" i="102"/>
  <c r="GCB55" i="102"/>
  <c r="GCA55" i="102"/>
  <c r="GBZ55" i="102"/>
  <c r="GBY55" i="102"/>
  <c r="GBX55" i="102"/>
  <c r="GBW55" i="102"/>
  <c r="GBV55" i="102"/>
  <c r="GBU55" i="102"/>
  <c r="GBT55" i="102"/>
  <c r="GBS55" i="102"/>
  <c r="GBR55" i="102"/>
  <c r="GBQ55" i="102"/>
  <c r="GBP55" i="102"/>
  <c r="GBO55" i="102"/>
  <c r="GBN55" i="102"/>
  <c r="GBM55" i="102"/>
  <c r="GBL55" i="102"/>
  <c r="GBK55" i="102"/>
  <c r="GBJ55" i="102"/>
  <c r="GBI55" i="102"/>
  <c r="GBH55" i="102"/>
  <c r="GBG55" i="102"/>
  <c r="GBF55" i="102"/>
  <c r="GBE55" i="102"/>
  <c r="GBD55" i="102"/>
  <c r="GBC55" i="102"/>
  <c r="GBB55" i="102"/>
  <c r="GBA55" i="102"/>
  <c r="GAZ55" i="102"/>
  <c r="GAY55" i="102"/>
  <c r="GAX55" i="102"/>
  <c r="GAW55" i="102"/>
  <c r="GAV55" i="102"/>
  <c r="GAU55" i="102"/>
  <c r="GAT55" i="102"/>
  <c r="GAS55" i="102"/>
  <c r="GAR55" i="102"/>
  <c r="GAQ55" i="102"/>
  <c r="GAP55" i="102"/>
  <c r="GAO55" i="102"/>
  <c r="GAN55" i="102"/>
  <c r="GAM55" i="102"/>
  <c r="GAL55" i="102"/>
  <c r="GAK55" i="102"/>
  <c r="GAJ55" i="102"/>
  <c r="GAI55" i="102"/>
  <c r="GAH55" i="102"/>
  <c r="GAG55" i="102"/>
  <c r="GAF55" i="102"/>
  <c r="GAE55" i="102"/>
  <c r="GAD55" i="102"/>
  <c r="GAC55" i="102"/>
  <c r="GAB55" i="102"/>
  <c r="GAA55" i="102"/>
  <c r="FZZ55" i="102"/>
  <c r="FZY55" i="102"/>
  <c r="FZX55" i="102"/>
  <c r="FZW55" i="102"/>
  <c r="FZV55" i="102"/>
  <c r="FZU55" i="102"/>
  <c r="FZT55" i="102"/>
  <c r="FZS55" i="102"/>
  <c r="FZR55" i="102"/>
  <c r="FZQ55" i="102"/>
  <c r="FZP55" i="102"/>
  <c r="FZO55" i="102"/>
  <c r="FZN55" i="102"/>
  <c r="FZM55" i="102"/>
  <c r="FZL55" i="102"/>
  <c r="FZK55" i="102"/>
  <c r="FZJ55" i="102"/>
  <c r="FZI55" i="102"/>
  <c r="FZH55" i="102"/>
  <c r="FZG55" i="102"/>
  <c r="FZF55" i="102"/>
  <c r="FZE55" i="102"/>
  <c r="FZD55" i="102"/>
  <c r="FZC55" i="102"/>
  <c r="FZB55" i="102"/>
  <c r="FZA55" i="102"/>
  <c r="FYZ55" i="102"/>
  <c r="FYY55" i="102"/>
  <c r="FYX55" i="102"/>
  <c r="FYW55" i="102"/>
  <c r="FYV55" i="102"/>
  <c r="FYU55" i="102"/>
  <c r="FYT55" i="102"/>
  <c r="FYS55" i="102"/>
  <c r="FYR55" i="102"/>
  <c r="FYQ55" i="102"/>
  <c r="FYP55" i="102"/>
  <c r="FYO55" i="102"/>
  <c r="FYN55" i="102"/>
  <c r="FYM55" i="102"/>
  <c r="FYL55" i="102"/>
  <c r="FYK55" i="102"/>
  <c r="FYJ55" i="102"/>
  <c r="FYI55" i="102"/>
  <c r="FYH55" i="102"/>
  <c r="FYG55" i="102"/>
  <c r="FYF55" i="102"/>
  <c r="FYE55" i="102"/>
  <c r="FYD55" i="102"/>
  <c r="FYC55" i="102"/>
  <c r="FYB55" i="102"/>
  <c r="FYA55" i="102"/>
  <c r="FXZ55" i="102"/>
  <c r="FXY55" i="102"/>
  <c r="FXX55" i="102"/>
  <c r="FXW55" i="102"/>
  <c r="FXV55" i="102"/>
  <c r="FXU55" i="102"/>
  <c r="FXT55" i="102"/>
  <c r="FXS55" i="102"/>
  <c r="FXR55" i="102"/>
  <c r="FXQ55" i="102"/>
  <c r="FXP55" i="102"/>
  <c r="FXO55" i="102"/>
  <c r="FXN55" i="102"/>
  <c r="FXM55" i="102"/>
  <c r="FXL55" i="102"/>
  <c r="FXK55" i="102"/>
  <c r="FXJ55" i="102"/>
  <c r="FXI55" i="102"/>
  <c r="FXH55" i="102"/>
  <c r="FXG55" i="102"/>
  <c r="FXF55" i="102"/>
  <c r="FXE55" i="102"/>
  <c r="FXD55" i="102"/>
  <c r="FXC55" i="102"/>
  <c r="FXB55" i="102"/>
  <c r="FXA55" i="102"/>
  <c r="FWZ55" i="102"/>
  <c r="FWY55" i="102"/>
  <c r="FWX55" i="102"/>
  <c r="FWW55" i="102"/>
  <c r="FWV55" i="102"/>
  <c r="FWU55" i="102"/>
  <c r="FWT55" i="102"/>
  <c r="FWS55" i="102"/>
  <c r="FWR55" i="102"/>
  <c r="FWQ55" i="102"/>
  <c r="FWP55" i="102"/>
  <c r="FWO55" i="102"/>
  <c r="FWN55" i="102"/>
  <c r="FWM55" i="102"/>
  <c r="FWL55" i="102"/>
  <c r="FWK55" i="102"/>
  <c r="FWJ55" i="102"/>
  <c r="FWI55" i="102"/>
  <c r="FWH55" i="102"/>
  <c r="FWG55" i="102"/>
  <c r="FWF55" i="102"/>
  <c r="FWE55" i="102"/>
  <c r="FWD55" i="102"/>
  <c r="FWC55" i="102"/>
  <c r="FWB55" i="102"/>
  <c r="FWA55" i="102"/>
  <c r="FVZ55" i="102"/>
  <c r="FVY55" i="102"/>
  <c r="FVX55" i="102"/>
  <c r="FVW55" i="102"/>
  <c r="FVV55" i="102"/>
  <c r="FVU55" i="102"/>
  <c r="FVT55" i="102"/>
  <c r="FVS55" i="102"/>
  <c r="FVR55" i="102"/>
  <c r="FVQ55" i="102"/>
  <c r="FVP55" i="102"/>
  <c r="FVO55" i="102"/>
  <c r="FVN55" i="102"/>
  <c r="FVM55" i="102"/>
  <c r="FVL55" i="102"/>
  <c r="FVK55" i="102"/>
  <c r="FVJ55" i="102"/>
  <c r="FVI55" i="102"/>
  <c r="FVH55" i="102"/>
  <c r="FVG55" i="102"/>
  <c r="FVF55" i="102"/>
  <c r="FVE55" i="102"/>
  <c r="FVD55" i="102"/>
  <c r="FVC55" i="102"/>
  <c r="FVB55" i="102"/>
  <c r="FVA55" i="102"/>
  <c r="FUZ55" i="102"/>
  <c r="FUY55" i="102"/>
  <c r="FUX55" i="102"/>
  <c r="FUW55" i="102"/>
  <c r="FUV55" i="102"/>
  <c r="FUU55" i="102"/>
  <c r="FUT55" i="102"/>
  <c r="FUS55" i="102"/>
  <c r="FUR55" i="102"/>
  <c r="FUQ55" i="102"/>
  <c r="FUP55" i="102"/>
  <c r="FUO55" i="102"/>
  <c r="FUN55" i="102"/>
  <c r="FUM55" i="102"/>
  <c r="FUL55" i="102"/>
  <c r="FUK55" i="102"/>
  <c r="FUJ55" i="102"/>
  <c r="FUI55" i="102"/>
  <c r="FUH55" i="102"/>
  <c r="FUG55" i="102"/>
  <c r="FUF55" i="102"/>
  <c r="FUE55" i="102"/>
  <c r="FUD55" i="102"/>
  <c r="FUC55" i="102"/>
  <c r="FUB55" i="102"/>
  <c r="FUA55" i="102"/>
  <c r="FTZ55" i="102"/>
  <c r="FTY55" i="102"/>
  <c r="FTX55" i="102"/>
  <c r="FTW55" i="102"/>
  <c r="FTV55" i="102"/>
  <c r="FTU55" i="102"/>
  <c r="FTT55" i="102"/>
  <c r="FTS55" i="102"/>
  <c r="FTR55" i="102"/>
  <c r="FTQ55" i="102"/>
  <c r="FTP55" i="102"/>
  <c r="FTO55" i="102"/>
  <c r="FTN55" i="102"/>
  <c r="FTM55" i="102"/>
  <c r="FTL55" i="102"/>
  <c r="FTK55" i="102"/>
  <c r="FTJ55" i="102"/>
  <c r="FTI55" i="102"/>
  <c r="FTH55" i="102"/>
  <c r="FTG55" i="102"/>
  <c r="FTF55" i="102"/>
  <c r="FTE55" i="102"/>
  <c r="FTD55" i="102"/>
  <c r="FTC55" i="102"/>
  <c r="FTB55" i="102"/>
  <c r="FTA55" i="102"/>
  <c r="FSZ55" i="102"/>
  <c r="FSY55" i="102"/>
  <c r="FSX55" i="102"/>
  <c r="FSW55" i="102"/>
  <c r="FSV55" i="102"/>
  <c r="FSU55" i="102"/>
  <c r="FST55" i="102"/>
  <c r="FSS55" i="102"/>
  <c r="FSR55" i="102"/>
  <c r="FSQ55" i="102"/>
  <c r="FSP55" i="102"/>
  <c r="FSO55" i="102"/>
  <c r="FSN55" i="102"/>
  <c r="FSM55" i="102"/>
  <c r="FSL55" i="102"/>
  <c r="FSK55" i="102"/>
  <c r="FSJ55" i="102"/>
  <c r="FSI55" i="102"/>
  <c r="FSH55" i="102"/>
  <c r="FSG55" i="102"/>
  <c r="FSF55" i="102"/>
  <c r="FSE55" i="102"/>
  <c r="FSD55" i="102"/>
  <c r="FSC55" i="102"/>
  <c r="FSB55" i="102"/>
  <c r="FSA55" i="102"/>
  <c r="FRZ55" i="102"/>
  <c r="FRY55" i="102"/>
  <c r="FRX55" i="102"/>
  <c r="FRW55" i="102"/>
  <c r="FRV55" i="102"/>
  <c r="FRU55" i="102"/>
  <c r="FRT55" i="102"/>
  <c r="FRS55" i="102"/>
  <c r="FRR55" i="102"/>
  <c r="FRQ55" i="102"/>
  <c r="FRP55" i="102"/>
  <c r="FRO55" i="102"/>
  <c r="FRN55" i="102"/>
  <c r="FRM55" i="102"/>
  <c r="FRL55" i="102"/>
  <c r="FRK55" i="102"/>
  <c r="FRJ55" i="102"/>
  <c r="FRI55" i="102"/>
  <c r="FRH55" i="102"/>
  <c r="FRG55" i="102"/>
  <c r="FRF55" i="102"/>
  <c r="FRE55" i="102"/>
  <c r="FRD55" i="102"/>
  <c r="FRC55" i="102"/>
  <c r="FRB55" i="102"/>
  <c r="FRA55" i="102"/>
  <c r="FQZ55" i="102"/>
  <c r="FQY55" i="102"/>
  <c r="FQX55" i="102"/>
  <c r="FQW55" i="102"/>
  <c r="FQV55" i="102"/>
  <c r="FQU55" i="102"/>
  <c r="FQT55" i="102"/>
  <c r="FQS55" i="102"/>
  <c r="FQR55" i="102"/>
  <c r="FQQ55" i="102"/>
  <c r="FQP55" i="102"/>
  <c r="FQO55" i="102"/>
  <c r="FQN55" i="102"/>
  <c r="FQM55" i="102"/>
  <c r="FQL55" i="102"/>
  <c r="FQK55" i="102"/>
  <c r="FQJ55" i="102"/>
  <c r="FQI55" i="102"/>
  <c r="FQH55" i="102"/>
  <c r="FQG55" i="102"/>
  <c r="FQF55" i="102"/>
  <c r="FQE55" i="102"/>
  <c r="FQD55" i="102"/>
  <c r="FQC55" i="102"/>
  <c r="FQB55" i="102"/>
  <c r="FQA55" i="102"/>
  <c r="FPZ55" i="102"/>
  <c r="FPY55" i="102"/>
  <c r="FPX55" i="102"/>
  <c r="FPW55" i="102"/>
  <c r="FPV55" i="102"/>
  <c r="FPU55" i="102"/>
  <c r="FPT55" i="102"/>
  <c r="FPS55" i="102"/>
  <c r="FPR55" i="102"/>
  <c r="FPQ55" i="102"/>
  <c r="FPP55" i="102"/>
  <c r="FPO55" i="102"/>
  <c r="FPN55" i="102"/>
  <c r="FPM55" i="102"/>
  <c r="FPL55" i="102"/>
  <c r="FPK55" i="102"/>
  <c r="FPJ55" i="102"/>
  <c r="FPI55" i="102"/>
  <c r="FPH55" i="102"/>
  <c r="FPG55" i="102"/>
  <c r="FPF55" i="102"/>
  <c r="FPE55" i="102"/>
  <c r="FPD55" i="102"/>
  <c r="FPC55" i="102"/>
  <c r="FPB55" i="102"/>
  <c r="FPA55" i="102"/>
  <c r="FOZ55" i="102"/>
  <c r="FOY55" i="102"/>
  <c r="FOX55" i="102"/>
  <c r="FOW55" i="102"/>
  <c r="FOV55" i="102"/>
  <c r="FOU55" i="102"/>
  <c r="FOT55" i="102"/>
  <c r="FOS55" i="102"/>
  <c r="FOR55" i="102"/>
  <c r="FOQ55" i="102"/>
  <c r="FOP55" i="102"/>
  <c r="FOO55" i="102"/>
  <c r="FON55" i="102"/>
  <c r="FOM55" i="102"/>
  <c r="FOL55" i="102"/>
  <c r="FOK55" i="102"/>
  <c r="FOJ55" i="102"/>
  <c r="FOI55" i="102"/>
  <c r="FOH55" i="102"/>
  <c r="FOG55" i="102"/>
  <c r="FOF55" i="102"/>
  <c r="FOE55" i="102"/>
  <c r="FOD55" i="102"/>
  <c r="FOC55" i="102"/>
  <c r="FOB55" i="102"/>
  <c r="FOA55" i="102"/>
  <c r="FNZ55" i="102"/>
  <c r="FNY55" i="102"/>
  <c r="FNX55" i="102"/>
  <c r="FNW55" i="102"/>
  <c r="FNV55" i="102"/>
  <c r="FNU55" i="102"/>
  <c r="FNT55" i="102"/>
  <c r="FNS55" i="102"/>
  <c r="FNR55" i="102"/>
  <c r="FNQ55" i="102"/>
  <c r="FNP55" i="102"/>
  <c r="FNO55" i="102"/>
  <c r="FNN55" i="102"/>
  <c r="FNM55" i="102"/>
  <c r="FNL55" i="102"/>
  <c r="FNK55" i="102"/>
  <c r="FNJ55" i="102"/>
  <c r="FNI55" i="102"/>
  <c r="FNH55" i="102"/>
  <c r="FNG55" i="102"/>
  <c r="FNF55" i="102"/>
  <c r="FNE55" i="102"/>
  <c r="FND55" i="102"/>
  <c r="FNC55" i="102"/>
  <c r="FNB55" i="102"/>
  <c r="FNA55" i="102"/>
  <c r="FMZ55" i="102"/>
  <c r="FMY55" i="102"/>
  <c r="FMX55" i="102"/>
  <c r="FMW55" i="102"/>
  <c r="FMV55" i="102"/>
  <c r="FMU55" i="102"/>
  <c r="FMT55" i="102"/>
  <c r="FMS55" i="102"/>
  <c r="FMR55" i="102"/>
  <c r="FMQ55" i="102"/>
  <c r="FMP55" i="102"/>
  <c r="FMO55" i="102"/>
  <c r="FMN55" i="102"/>
  <c r="FMM55" i="102"/>
  <c r="FML55" i="102"/>
  <c r="FMK55" i="102"/>
  <c r="FMJ55" i="102"/>
  <c r="FMI55" i="102"/>
  <c r="FMH55" i="102"/>
  <c r="FMG55" i="102"/>
  <c r="FMF55" i="102"/>
  <c r="FME55" i="102"/>
  <c r="FMD55" i="102"/>
  <c r="FMC55" i="102"/>
  <c r="FMB55" i="102"/>
  <c r="FMA55" i="102"/>
  <c r="FLZ55" i="102"/>
  <c r="FLY55" i="102"/>
  <c r="FLX55" i="102"/>
  <c r="FLW55" i="102"/>
  <c r="FLV55" i="102"/>
  <c r="FLU55" i="102"/>
  <c r="FLT55" i="102"/>
  <c r="FLS55" i="102"/>
  <c r="FLR55" i="102"/>
  <c r="FLQ55" i="102"/>
  <c r="FLP55" i="102"/>
  <c r="FLO55" i="102"/>
  <c r="FLN55" i="102"/>
  <c r="FLM55" i="102"/>
  <c r="FLL55" i="102"/>
  <c r="FLK55" i="102"/>
  <c r="FLJ55" i="102"/>
  <c r="FLI55" i="102"/>
  <c r="FLH55" i="102"/>
  <c r="FLG55" i="102"/>
  <c r="FLF55" i="102"/>
  <c r="FLE55" i="102"/>
  <c r="FLD55" i="102"/>
  <c r="FLC55" i="102"/>
  <c r="FLB55" i="102"/>
  <c r="FLA55" i="102"/>
  <c r="FKZ55" i="102"/>
  <c r="FKY55" i="102"/>
  <c r="FKX55" i="102"/>
  <c r="FKW55" i="102"/>
  <c r="FKV55" i="102"/>
  <c r="FKU55" i="102"/>
  <c r="FKT55" i="102"/>
  <c r="FKS55" i="102"/>
  <c r="FKR55" i="102"/>
  <c r="FKQ55" i="102"/>
  <c r="FKP55" i="102"/>
  <c r="FKO55" i="102"/>
  <c r="FKN55" i="102"/>
  <c r="FKM55" i="102"/>
  <c r="FKL55" i="102"/>
  <c r="FKK55" i="102"/>
  <c r="FKJ55" i="102"/>
  <c r="FKI55" i="102"/>
  <c r="FKH55" i="102"/>
  <c r="FKG55" i="102"/>
  <c r="FKF55" i="102"/>
  <c r="FKE55" i="102"/>
  <c r="FKD55" i="102"/>
  <c r="FKC55" i="102"/>
  <c r="FKB55" i="102"/>
  <c r="FKA55" i="102"/>
  <c r="FJZ55" i="102"/>
  <c r="FJY55" i="102"/>
  <c r="FJX55" i="102"/>
  <c r="FJW55" i="102"/>
  <c r="FJV55" i="102"/>
  <c r="FJU55" i="102"/>
  <c r="FJT55" i="102"/>
  <c r="FJS55" i="102"/>
  <c r="FJR55" i="102"/>
  <c r="FJQ55" i="102"/>
  <c r="FJP55" i="102"/>
  <c r="FJO55" i="102"/>
  <c r="FJN55" i="102"/>
  <c r="FJM55" i="102"/>
  <c r="FJL55" i="102"/>
  <c r="FJK55" i="102"/>
  <c r="FJJ55" i="102"/>
  <c r="FJI55" i="102"/>
  <c r="FJH55" i="102"/>
  <c r="FJG55" i="102"/>
  <c r="FJF55" i="102"/>
  <c r="FJE55" i="102"/>
  <c r="FJD55" i="102"/>
  <c r="FJC55" i="102"/>
  <c r="FJB55" i="102"/>
  <c r="FJA55" i="102"/>
  <c r="FIZ55" i="102"/>
  <c r="FIY55" i="102"/>
  <c r="FIX55" i="102"/>
  <c r="FIW55" i="102"/>
  <c r="FIV55" i="102"/>
  <c r="FIU55" i="102"/>
  <c r="FIT55" i="102"/>
  <c r="FIS55" i="102"/>
  <c r="FIR55" i="102"/>
  <c r="FIQ55" i="102"/>
  <c r="FIP55" i="102"/>
  <c r="FIO55" i="102"/>
  <c r="FIN55" i="102"/>
  <c r="FIM55" i="102"/>
  <c r="FIL55" i="102"/>
  <c r="FIK55" i="102"/>
  <c r="FIJ55" i="102"/>
  <c r="FII55" i="102"/>
  <c r="FIH55" i="102"/>
  <c r="FIG55" i="102"/>
  <c r="FIF55" i="102"/>
  <c r="FIE55" i="102"/>
  <c r="FID55" i="102"/>
  <c r="FIC55" i="102"/>
  <c r="FIB55" i="102"/>
  <c r="FIA55" i="102"/>
  <c r="FHZ55" i="102"/>
  <c r="FHY55" i="102"/>
  <c r="FHX55" i="102"/>
  <c r="FHW55" i="102"/>
  <c r="FHV55" i="102"/>
  <c r="FHU55" i="102"/>
  <c r="FHT55" i="102"/>
  <c r="FHS55" i="102"/>
  <c r="FHR55" i="102"/>
  <c r="FHQ55" i="102"/>
  <c r="FHP55" i="102"/>
  <c r="FHO55" i="102"/>
  <c r="FHN55" i="102"/>
  <c r="FHM55" i="102"/>
  <c r="FHL55" i="102"/>
  <c r="FHK55" i="102"/>
  <c r="FHJ55" i="102"/>
  <c r="FHI55" i="102"/>
  <c r="FHH55" i="102"/>
  <c r="FHG55" i="102"/>
  <c r="FHF55" i="102"/>
  <c r="FHE55" i="102"/>
  <c r="FHD55" i="102"/>
  <c r="FHC55" i="102"/>
  <c r="FHB55" i="102"/>
  <c r="FHA55" i="102"/>
  <c r="FGZ55" i="102"/>
  <c r="FGY55" i="102"/>
  <c r="FGX55" i="102"/>
  <c r="FGW55" i="102"/>
  <c r="FGV55" i="102"/>
  <c r="FGU55" i="102"/>
  <c r="FGT55" i="102"/>
  <c r="FGS55" i="102"/>
  <c r="FGR55" i="102"/>
  <c r="FGQ55" i="102"/>
  <c r="FGP55" i="102"/>
  <c r="FGO55" i="102"/>
  <c r="FGN55" i="102"/>
  <c r="FGM55" i="102"/>
  <c r="FGL55" i="102"/>
  <c r="FGK55" i="102"/>
  <c r="FGJ55" i="102"/>
  <c r="FGI55" i="102"/>
  <c r="FGH55" i="102"/>
  <c r="FGG55" i="102"/>
  <c r="FGF55" i="102"/>
  <c r="FGE55" i="102"/>
  <c r="FGD55" i="102"/>
  <c r="FGC55" i="102"/>
  <c r="FGB55" i="102"/>
  <c r="FGA55" i="102"/>
  <c r="FFZ55" i="102"/>
  <c r="FFY55" i="102"/>
  <c r="FFX55" i="102"/>
  <c r="FFW55" i="102"/>
  <c r="FFV55" i="102"/>
  <c r="FFU55" i="102"/>
  <c r="FFT55" i="102"/>
  <c r="FFS55" i="102"/>
  <c r="FFR55" i="102"/>
  <c r="FFQ55" i="102"/>
  <c r="FFP55" i="102"/>
  <c r="FFO55" i="102"/>
  <c r="FFN55" i="102"/>
  <c r="FFM55" i="102"/>
  <c r="FFL55" i="102"/>
  <c r="FFK55" i="102"/>
  <c r="FFJ55" i="102"/>
  <c r="FFI55" i="102"/>
  <c r="FFH55" i="102"/>
  <c r="FFG55" i="102"/>
  <c r="FFF55" i="102"/>
  <c r="FFE55" i="102"/>
  <c r="FFD55" i="102"/>
  <c r="FFC55" i="102"/>
  <c r="FFB55" i="102"/>
  <c r="FFA55" i="102"/>
  <c r="FEZ55" i="102"/>
  <c r="FEY55" i="102"/>
  <c r="FEX55" i="102"/>
  <c r="FEW55" i="102"/>
  <c r="FEV55" i="102"/>
  <c r="FEU55" i="102"/>
  <c r="FET55" i="102"/>
  <c r="FES55" i="102"/>
  <c r="FER55" i="102"/>
  <c r="FEQ55" i="102"/>
  <c r="FEP55" i="102"/>
  <c r="FEO55" i="102"/>
  <c r="FEN55" i="102"/>
  <c r="FEM55" i="102"/>
  <c r="FEL55" i="102"/>
  <c r="FEK55" i="102"/>
  <c r="FEJ55" i="102"/>
  <c r="FEI55" i="102"/>
  <c r="FEH55" i="102"/>
  <c r="FEG55" i="102"/>
  <c r="FEF55" i="102"/>
  <c r="FEE55" i="102"/>
  <c r="FED55" i="102"/>
  <c r="FEC55" i="102"/>
  <c r="FEB55" i="102"/>
  <c r="FEA55" i="102"/>
  <c r="FDZ55" i="102"/>
  <c r="FDY55" i="102"/>
  <c r="FDX55" i="102"/>
  <c r="FDW55" i="102"/>
  <c r="FDV55" i="102"/>
  <c r="FDU55" i="102"/>
  <c r="FDT55" i="102"/>
  <c r="FDS55" i="102"/>
  <c r="FDR55" i="102"/>
  <c r="FDQ55" i="102"/>
  <c r="FDP55" i="102"/>
  <c r="FDO55" i="102"/>
  <c r="FDN55" i="102"/>
  <c r="FDM55" i="102"/>
  <c r="FDL55" i="102"/>
  <c r="FDK55" i="102"/>
  <c r="FDJ55" i="102"/>
  <c r="FDI55" i="102"/>
  <c r="FDH55" i="102"/>
  <c r="FDG55" i="102"/>
  <c r="FDF55" i="102"/>
  <c r="FDE55" i="102"/>
  <c r="FDD55" i="102"/>
  <c r="FDC55" i="102"/>
  <c r="FDB55" i="102"/>
  <c r="FDA55" i="102"/>
  <c r="FCZ55" i="102"/>
  <c r="FCY55" i="102"/>
  <c r="FCX55" i="102"/>
  <c r="FCW55" i="102"/>
  <c r="FCV55" i="102"/>
  <c r="FCU55" i="102"/>
  <c r="FCT55" i="102"/>
  <c r="FCS55" i="102"/>
  <c r="FCR55" i="102"/>
  <c r="FCQ55" i="102"/>
  <c r="FCP55" i="102"/>
  <c r="FCO55" i="102"/>
  <c r="FCN55" i="102"/>
  <c r="FCM55" i="102"/>
  <c r="FCL55" i="102"/>
  <c r="FCK55" i="102"/>
  <c r="FCJ55" i="102"/>
  <c r="FCI55" i="102"/>
  <c r="FCH55" i="102"/>
  <c r="FCG55" i="102"/>
  <c r="FCF55" i="102"/>
  <c r="FCE55" i="102"/>
  <c r="FCD55" i="102"/>
  <c r="FCC55" i="102"/>
  <c r="FCB55" i="102"/>
  <c r="FCA55" i="102"/>
  <c r="FBZ55" i="102"/>
  <c r="FBY55" i="102"/>
  <c r="FBX55" i="102"/>
  <c r="FBW55" i="102"/>
  <c r="FBV55" i="102"/>
  <c r="FBU55" i="102"/>
  <c r="FBT55" i="102"/>
  <c r="FBS55" i="102"/>
  <c r="FBR55" i="102"/>
  <c r="FBQ55" i="102"/>
  <c r="FBP55" i="102"/>
  <c r="FBO55" i="102"/>
  <c r="FBN55" i="102"/>
  <c r="FBM55" i="102"/>
  <c r="FBL55" i="102"/>
  <c r="FBK55" i="102"/>
  <c r="FBJ55" i="102"/>
  <c r="FBI55" i="102"/>
  <c r="FBH55" i="102"/>
  <c r="FBG55" i="102"/>
  <c r="FBF55" i="102"/>
  <c r="FBE55" i="102"/>
  <c r="FBD55" i="102"/>
  <c r="FBC55" i="102"/>
  <c r="FBB55" i="102"/>
  <c r="FBA55" i="102"/>
  <c r="FAZ55" i="102"/>
  <c r="FAY55" i="102"/>
  <c r="FAX55" i="102"/>
  <c r="FAW55" i="102"/>
  <c r="FAV55" i="102"/>
  <c r="FAU55" i="102"/>
  <c r="FAT55" i="102"/>
  <c r="FAS55" i="102"/>
  <c r="FAR55" i="102"/>
  <c r="FAQ55" i="102"/>
  <c r="FAP55" i="102"/>
  <c r="FAO55" i="102"/>
  <c r="FAN55" i="102"/>
  <c r="FAM55" i="102"/>
  <c r="FAL55" i="102"/>
  <c r="FAK55" i="102"/>
  <c r="FAJ55" i="102"/>
  <c r="FAI55" i="102"/>
  <c r="FAH55" i="102"/>
  <c r="FAG55" i="102"/>
  <c r="FAF55" i="102"/>
  <c r="FAE55" i="102"/>
  <c r="FAD55" i="102"/>
  <c r="FAC55" i="102"/>
  <c r="FAB55" i="102"/>
  <c r="FAA55" i="102"/>
  <c r="EZZ55" i="102"/>
  <c r="EZY55" i="102"/>
  <c r="EZX55" i="102"/>
  <c r="EZW55" i="102"/>
  <c r="EZV55" i="102"/>
  <c r="EZU55" i="102"/>
  <c r="EZT55" i="102"/>
  <c r="EZS55" i="102"/>
  <c r="EZR55" i="102"/>
  <c r="EZQ55" i="102"/>
  <c r="EZP55" i="102"/>
  <c r="EZO55" i="102"/>
  <c r="EZN55" i="102"/>
  <c r="EZM55" i="102"/>
  <c r="EZL55" i="102"/>
  <c r="EZK55" i="102"/>
  <c r="EZJ55" i="102"/>
  <c r="EZI55" i="102"/>
  <c r="EZH55" i="102"/>
  <c r="EZG55" i="102"/>
  <c r="EZF55" i="102"/>
  <c r="EZE55" i="102"/>
  <c r="EZD55" i="102"/>
  <c r="EZC55" i="102"/>
  <c r="EZB55" i="102"/>
  <c r="EZA55" i="102"/>
  <c r="EYZ55" i="102"/>
  <c r="EYY55" i="102"/>
  <c r="EYX55" i="102"/>
  <c r="EYW55" i="102"/>
  <c r="EYV55" i="102"/>
  <c r="EYU55" i="102"/>
  <c r="EYT55" i="102"/>
  <c r="EYS55" i="102"/>
  <c r="EYR55" i="102"/>
  <c r="EYQ55" i="102"/>
  <c r="EYP55" i="102"/>
  <c r="EYO55" i="102"/>
  <c r="EYN55" i="102"/>
  <c r="EYM55" i="102"/>
  <c r="EYL55" i="102"/>
  <c r="EYK55" i="102"/>
  <c r="EYJ55" i="102"/>
  <c r="EYI55" i="102"/>
  <c r="EYH55" i="102"/>
  <c r="EYG55" i="102"/>
  <c r="EYF55" i="102"/>
  <c r="EYE55" i="102"/>
  <c r="EYD55" i="102"/>
  <c r="EYC55" i="102"/>
  <c r="EYB55" i="102"/>
  <c r="EYA55" i="102"/>
  <c r="EXZ55" i="102"/>
  <c r="EXY55" i="102"/>
  <c r="EXX55" i="102"/>
  <c r="EXW55" i="102"/>
  <c r="EXV55" i="102"/>
  <c r="EXU55" i="102"/>
  <c r="EXT55" i="102"/>
  <c r="EXS55" i="102"/>
  <c r="EXR55" i="102"/>
  <c r="EXQ55" i="102"/>
  <c r="EXP55" i="102"/>
  <c r="EXO55" i="102"/>
  <c r="EXN55" i="102"/>
  <c r="EXM55" i="102"/>
  <c r="EXL55" i="102"/>
  <c r="EXK55" i="102"/>
  <c r="EXJ55" i="102"/>
  <c r="EXI55" i="102"/>
  <c r="EXH55" i="102"/>
  <c r="EXG55" i="102"/>
  <c r="EXF55" i="102"/>
  <c r="EXE55" i="102"/>
  <c r="EXD55" i="102"/>
  <c r="EXC55" i="102"/>
  <c r="EXB55" i="102"/>
  <c r="EXA55" i="102"/>
  <c r="EWZ55" i="102"/>
  <c r="EWY55" i="102"/>
  <c r="EWX55" i="102"/>
  <c r="EWW55" i="102"/>
  <c r="EWV55" i="102"/>
  <c r="EWU55" i="102"/>
  <c r="EWT55" i="102"/>
  <c r="EWS55" i="102"/>
  <c r="EWR55" i="102"/>
  <c r="EWQ55" i="102"/>
  <c r="EWP55" i="102"/>
  <c r="EWO55" i="102"/>
  <c r="EWN55" i="102"/>
  <c r="EWM55" i="102"/>
  <c r="EWL55" i="102"/>
  <c r="EWK55" i="102"/>
  <c r="EWJ55" i="102"/>
  <c r="EWI55" i="102"/>
  <c r="EWH55" i="102"/>
  <c r="EWG55" i="102"/>
  <c r="EWF55" i="102"/>
  <c r="EWE55" i="102"/>
  <c r="EWD55" i="102"/>
  <c r="EWC55" i="102"/>
  <c r="EWB55" i="102"/>
  <c r="EWA55" i="102"/>
  <c r="EVZ55" i="102"/>
  <c r="EVY55" i="102"/>
  <c r="EVX55" i="102"/>
  <c r="EVW55" i="102"/>
  <c r="EVV55" i="102"/>
  <c r="EVU55" i="102"/>
  <c r="EVT55" i="102"/>
  <c r="EVS55" i="102"/>
  <c r="EVR55" i="102"/>
  <c r="EVQ55" i="102"/>
  <c r="EVP55" i="102"/>
  <c r="EVO55" i="102"/>
  <c r="EVN55" i="102"/>
  <c r="EVM55" i="102"/>
  <c r="EVL55" i="102"/>
  <c r="EVK55" i="102"/>
  <c r="EVJ55" i="102"/>
  <c r="EVI55" i="102"/>
  <c r="EVH55" i="102"/>
  <c r="EVG55" i="102"/>
  <c r="EVF55" i="102"/>
  <c r="EVE55" i="102"/>
  <c r="EVD55" i="102"/>
  <c r="EVC55" i="102"/>
  <c r="EVB55" i="102"/>
  <c r="EVA55" i="102"/>
  <c r="EUZ55" i="102"/>
  <c r="EUY55" i="102"/>
  <c r="EUX55" i="102"/>
  <c r="EUW55" i="102"/>
  <c r="EUV55" i="102"/>
  <c r="EUU55" i="102"/>
  <c r="EUT55" i="102"/>
  <c r="EUS55" i="102"/>
  <c r="EUR55" i="102"/>
  <c r="EUQ55" i="102"/>
  <c r="EUP55" i="102"/>
  <c r="EUO55" i="102"/>
  <c r="EUN55" i="102"/>
  <c r="EUM55" i="102"/>
  <c r="EUL55" i="102"/>
  <c r="EUK55" i="102"/>
  <c r="EUJ55" i="102"/>
  <c r="EUI55" i="102"/>
  <c r="EUH55" i="102"/>
  <c r="EUG55" i="102"/>
  <c r="EUF55" i="102"/>
  <c r="EUE55" i="102"/>
  <c r="EUD55" i="102"/>
  <c r="EUC55" i="102"/>
  <c r="EUB55" i="102"/>
  <c r="EUA55" i="102"/>
  <c r="ETZ55" i="102"/>
  <c r="ETY55" i="102"/>
  <c r="ETX55" i="102"/>
  <c r="ETW55" i="102"/>
  <c r="ETV55" i="102"/>
  <c r="ETU55" i="102"/>
  <c r="ETT55" i="102"/>
  <c r="ETS55" i="102"/>
  <c r="ETR55" i="102"/>
  <c r="ETQ55" i="102"/>
  <c r="ETP55" i="102"/>
  <c r="ETO55" i="102"/>
  <c r="ETN55" i="102"/>
  <c r="ETM55" i="102"/>
  <c r="ETL55" i="102"/>
  <c r="ETK55" i="102"/>
  <c r="ETJ55" i="102"/>
  <c r="ETI55" i="102"/>
  <c r="ETH55" i="102"/>
  <c r="ETG55" i="102"/>
  <c r="ETF55" i="102"/>
  <c r="ETE55" i="102"/>
  <c r="ETD55" i="102"/>
  <c r="ETC55" i="102"/>
  <c r="ETB55" i="102"/>
  <c r="ETA55" i="102"/>
  <c r="ESZ55" i="102"/>
  <c r="ESY55" i="102"/>
  <c r="ESX55" i="102"/>
  <c r="ESW55" i="102"/>
  <c r="ESV55" i="102"/>
  <c r="ESU55" i="102"/>
  <c r="EST55" i="102"/>
  <c r="ESS55" i="102"/>
  <c r="ESR55" i="102"/>
  <c r="ESQ55" i="102"/>
  <c r="ESP55" i="102"/>
  <c r="ESO55" i="102"/>
  <c r="ESN55" i="102"/>
  <c r="ESM55" i="102"/>
  <c r="ESL55" i="102"/>
  <c r="ESK55" i="102"/>
  <c r="ESJ55" i="102"/>
  <c r="ESI55" i="102"/>
  <c r="ESH55" i="102"/>
  <c r="ESG55" i="102"/>
  <c r="ESF55" i="102"/>
  <c r="ESE55" i="102"/>
  <c r="ESD55" i="102"/>
  <c r="ESC55" i="102"/>
  <c r="ESB55" i="102"/>
  <c r="ESA55" i="102"/>
  <c r="ERZ55" i="102"/>
  <c r="ERY55" i="102"/>
  <c r="ERX55" i="102"/>
  <c r="ERW55" i="102"/>
  <c r="ERV55" i="102"/>
  <c r="ERU55" i="102"/>
  <c r="ERT55" i="102"/>
  <c r="ERS55" i="102"/>
  <c r="ERR55" i="102"/>
  <c r="ERQ55" i="102"/>
  <c r="ERP55" i="102"/>
  <c r="ERO55" i="102"/>
  <c r="ERN55" i="102"/>
  <c r="ERM55" i="102"/>
  <c r="ERL55" i="102"/>
  <c r="ERK55" i="102"/>
  <c r="ERJ55" i="102"/>
  <c r="ERI55" i="102"/>
  <c r="ERH55" i="102"/>
  <c r="ERG55" i="102"/>
  <c r="ERF55" i="102"/>
  <c r="ERE55" i="102"/>
  <c r="ERD55" i="102"/>
  <c r="ERC55" i="102"/>
  <c r="ERB55" i="102"/>
  <c r="ERA55" i="102"/>
  <c r="EQZ55" i="102"/>
  <c r="EQY55" i="102"/>
  <c r="EQX55" i="102"/>
  <c r="EQW55" i="102"/>
  <c r="EQV55" i="102"/>
  <c r="EQU55" i="102"/>
  <c r="EQT55" i="102"/>
  <c r="EQS55" i="102"/>
  <c r="EQR55" i="102"/>
  <c r="EQQ55" i="102"/>
  <c r="EQP55" i="102"/>
  <c r="EQO55" i="102"/>
  <c r="EQN55" i="102"/>
  <c r="EQM55" i="102"/>
  <c r="EQL55" i="102"/>
  <c r="EQK55" i="102"/>
  <c r="EQJ55" i="102"/>
  <c r="EQI55" i="102"/>
  <c r="EQH55" i="102"/>
  <c r="EQG55" i="102"/>
  <c r="EQF55" i="102"/>
  <c r="EQE55" i="102"/>
  <c r="EQD55" i="102"/>
  <c r="EQC55" i="102"/>
  <c r="EQB55" i="102"/>
  <c r="EQA55" i="102"/>
  <c r="EPZ55" i="102"/>
  <c r="EPY55" i="102"/>
  <c r="EPX55" i="102"/>
  <c r="EPW55" i="102"/>
  <c r="EPV55" i="102"/>
  <c r="EPU55" i="102"/>
  <c r="EPT55" i="102"/>
  <c r="EPS55" i="102"/>
  <c r="EPR55" i="102"/>
  <c r="EPQ55" i="102"/>
  <c r="EPP55" i="102"/>
  <c r="EPO55" i="102"/>
  <c r="EPN55" i="102"/>
  <c r="EPM55" i="102"/>
  <c r="EPL55" i="102"/>
  <c r="EPK55" i="102"/>
  <c r="EPJ55" i="102"/>
  <c r="EPI55" i="102"/>
  <c r="EPH55" i="102"/>
  <c r="EPG55" i="102"/>
  <c r="EPF55" i="102"/>
  <c r="EPE55" i="102"/>
  <c r="EPD55" i="102"/>
  <c r="EPC55" i="102"/>
  <c r="EPB55" i="102"/>
  <c r="EPA55" i="102"/>
  <c r="EOZ55" i="102"/>
  <c r="EOY55" i="102"/>
  <c r="EOX55" i="102"/>
  <c r="EOW55" i="102"/>
  <c r="EOV55" i="102"/>
  <c r="EOU55" i="102"/>
  <c r="EOT55" i="102"/>
  <c r="EOS55" i="102"/>
  <c r="EOR55" i="102"/>
  <c r="EOQ55" i="102"/>
  <c r="EOP55" i="102"/>
  <c r="EOO55" i="102"/>
  <c r="EON55" i="102"/>
  <c r="EOM55" i="102"/>
  <c r="EOL55" i="102"/>
  <c r="EOK55" i="102"/>
  <c r="EOJ55" i="102"/>
  <c r="EOI55" i="102"/>
  <c r="EOH55" i="102"/>
  <c r="EOG55" i="102"/>
  <c r="EOF55" i="102"/>
  <c r="EOE55" i="102"/>
  <c r="EOD55" i="102"/>
  <c r="EOC55" i="102"/>
  <c r="EOB55" i="102"/>
  <c r="EOA55" i="102"/>
  <c r="ENZ55" i="102"/>
  <c r="ENY55" i="102"/>
  <c r="ENX55" i="102"/>
  <c r="ENW55" i="102"/>
  <c r="ENV55" i="102"/>
  <c r="ENU55" i="102"/>
  <c r="ENT55" i="102"/>
  <c r="ENS55" i="102"/>
  <c r="ENR55" i="102"/>
  <c r="ENQ55" i="102"/>
  <c r="ENP55" i="102"/>
  <c r="ENO55" i="102"/>
  <c r="ENN55" i="102"/>
  <c r="ENM55" i="102"/>
  <c r="ENL55" i="102"/>
  <c r="ENK55" i="102"/>
  <c r="ENJ55" i="102"/>
  <c r="ENI55" i="102"/>
  <c r="ENH55" i="102"/>
  <c r="ENG55" i="102"/>
  <c r="ENF55" i="102"/>
  <c r="ENE55" i="102"/>
  <c r="END55" i="102"/>
  <c r="ENC55" i="102"/>
  <c r="ENB55" i="102"/>
  <c r="ENA55" i="102"/>
  <c r="EMZ55" i="102"/>
  <c r="EMY55" i="102"/>
  <c r="EMX55" i="102"/>
  <c r="EMW55" i="102"/>
  <c r="EMV55" i="102"/>
  <c r="EMU55" i="102"/>
  <c r="EMT55" i="102"/>
  <c r="EMS55" i="102"/>
  <c r="EMR55" i="102"/>
  <c r="EMQ55" i="102"/>
  <c r="EMP55" i="102"/>
  <c r="EMO55" i="102"/>
  <c r="EMN55" i="102"/>
  <c r="EMM55" i="102"/>
  <c r="EML55" i="102"/>
  <c r="EMK55" i="102"/>
  <c r="EMJ55" i="102"/>
  <c r="EMI55" i="102"/>
  <c r="EMH55" i="102"/>
  <c r="EMG55" i="102"/>
  <c r="EMF55" i="102"/>
  <c r="EME55" i="102"/>
  <c r="EMD55" i="102"/>
  <c r="EMC55" i="102"/>
  <c r="EMB55" i="102"/>
  <c r="EMA55" i="102"/>
  <c r="ELZ55" i="102"/>
  <c r="ELY55" i="102"/>
  <c r="ELX55" i="102"/>
  <c r="ELW55" i="102"/>
  <c r="ELV55" i="102"/>
  <c r="ELU55" i="102"/>
  <c r="ELT55" i="102"/>
  <c r="ELS55" i="102"/>
  <c r="ELR55" i="102"/>
  <c r="ELQ55" i="102"/>
  <c r="ELP55" i="102"/>
  <c r="ELO55" i="102"/>
  <c r="ELN55" i="102"/>
  <c r="ELM55" i="102"/>
  <c r="ELL55" i="102"/>
  <c r="ELK55" i="102"/>
  <c r="ELJ55" i="102"/>
  <c r="ELI55" i="102"/>
  <c r="ELH55" i="102"/>
  <c r="ELG55" i="102"/>
  <c r="ELF55" i="102"/>
  <c r="ELE55" i="102"/>
  <c r="ELD55" i="102"/>
  <c r="ELC55" i="102"/>
  <c r="ELB55" i="102"/>
  <c r="ELA55" i="102"/>
  <c r="EKZ55" i="102"/>
  <c r="EKY55" i="102"/>
  <c r="EKX55" i="102"/>
  <c r="EKW55" i="102"/>
  <c r="EKV55" i="102"/>
  <c r="EKU55" i="102"/>
  <c r="EKT55" i="102"/>
  <c r="EKS55" i="102"/>
  <c r="EKR55" i="102"/>
  <c r="EKQ55" i="102"/>
  <c r="EKP55" i="102"/>
  <c r="EKO55" i="102"/>
  <c r="EKN55" i="102"/>
  <c r="EKM55" i="102"/>
  <c r="EKL55" i="102"/>
  <c r="EKK55" i="102"/>
  <c r="EKJ55" i="102"/>
  <c r="EKI55" i="102"/>
  <c r="EKH55" i="102"/>
  <c r="EKG55" i="102"/>
  <c r="EKF55" i="102"/>
  <c r="EKE55" i="102"/>
  <c r="EKD55" i="102"/>
  <c r="EKC55" i="102"/>
  <c r="EKB55" i="102"/>
  <c r="EKA55" i="102"/>
  <c r="EJZ55" i="102"/>
  <c r="EJY55" i="102"/>
  <c r="EJX55" i="102"/>
  <c r="EJW55" i="102"/>
  <c r="EJV55" i="102"/>
  <c r="EJU55" i="102"/>
  <c r="EJT55" i="102"/>
  <c r="EJS55" i="102"/>
  <c r="EJR55" i="102"/>
  <c r="EJQ55" i="102"/>
  <c r="EJP55" i="102"/>
  <c r="EJO55" i="102"/>
  <c r="EJN55" i="102"/>
  <c r="EJM55" i="102"/>
  <c r="EJL55" i="102"/>
  <c r="EJK55" i="102"/>
  <c r="EJJ55" i="102"/>
  <c r="EJI55" i="102"/>
  <c r="EJH55" i="102"/>
  <c r="EJG55" i="102"/>
  <c r="EJF55" i="102"/>
  <c r="EJE55" i="102"/>
  <c r="EJD55" i="102"/>
  <c r="EJC55" i="102"/>
  <c r="EJB55" i="102"/>
  <c r="EJA55" i="102"/>
  <c r="EIZ55" i="102"/>
  <c r="EIY55" i="102"/>
  <c r="EIX55" i="102"/>
  <c r="EIW55" i="102"/>
  <c r="EIV55" i="102"/>
  <c r="EIU55" i="102"/>
  <c r="EIT55" i="102"/>
  <c r="EIS55" i="102"/>
  <c r="EIR55" i="102"/>
  <c r="EIQ55" i="102"/>
  <c r="EIP55" i="102"/>
  <c r="EIO55" i="102"/>
  <c r="EIN55" i="102"/>
  <c r="EIM55" i="102"/>
  <c r="EIL55" i="102"/>
  <c r="EIK55" i="102"/>
  <c r="EIJ55" i="102"/>
  <c r="EII55" i="102"/>
  <c r="EIH55" i="102"/>
  <c r="EIG55" i="102"/>
  <c r="EIF55" i="102"/>
  <c r="EIE55" i="102"/>
  <c r="EID55" i="102"/>
  <c r="EIC55" i="102"/>
  <c r="EIB55" i="102"/>
  <c r="EIA55" i="102"/>
  <c r="EHZ55" i="102"/>
  <c r="EHY55" i="102"/>
  <c r="EHX55" i="102"/>
  <c r="EHW55" i="102"/>
  <c r="EHV55" i="102"/>
  <c r="EHU55" i="102"/>
  <c r="EHT55" i="102"/>
  <c r="EHS55" i="102"/>
  <c r="EHR55" i="102"/>
  <c r="EHQ55" i="102"/>
  <c r="EHP55" i="102"/>
  <c r="EHO55" i="102"/>
  <c r="EHN55" i="102"/>
  <c r="EHM55" i="102"/>
  <c r="EHL55" i="102"/>
  <c r="EHK55" i="102"/>
  <c r="EHJ55" i="102"/>
  <c r="EHI55" i="102"/>
  <c r="EHH55" i="102"/>
  <c r="EHG55" i="102"/>
  <c r="EHF55" i="102"/>
  <c r="EHE55" i="102"/>
  <c r="EHD55" i="102"/>
  <c r="EHC55" i="102"/>
  <c r="EHB55" i="102"/>
  <c r="EHA55" i="102"/>
  <c r="EGZ55" i="102"/>
  <c r="EGY55" i="102"/>
  <c r="EGX55" i="102"/>
  <c r="EGW55" i="102"/>
  <c r="EGV55" i="102"/>
  <c r="EGU55" i="102"/>
  <c r="EGT55" i="102"/>
  <c r="EGS55" i="102"/>
  <c r="EGR55" i="102"/>
  <c r="EGQ55" i="102"/>
  <c r="EGP55" i="102"/>
  <c r="EGO55" i="102"/>
  <c r="EGN55" i="102"/>
  <c r="EGM55" i="102"/>
  <c r="EGL55" i="102"/>
  <c r="EGK55" i="102"/>
  <c r="EGJ55" i="102"/>
  <c r="EGI55" i="102"/>
  <c r="EGH55" i="102"/>
  <c r="EGG55" i="102"/>
  <c r="EGF55" i="102"/>
  <c r="EGE55" i="102"/>
  <c r="EGD55" i="102"/>
  <c r="EGC55" i="102"/>
  <c r="EGB55" i="102"/>
  <c r="EGA55" i="102"/>
  <c r="EFZ55" i="102"/>
  <c r="EFY55" i="102"/>
  <c r="EFX55" i="102"/>
  <c r="EFW55" i="102"/>
  <c r="EFV55" i="102"/>
  <c r="EFU55" i="102"/>
  <c r="EFT55" i="102"/>
  <c r="EFS55" i="102"/>
  <c r="EFR55" i="102"/>
  <c r="EFQ55" i="102"/>
  <c r="EFP55" i="102"/>
  <c r="EFO55" i="102"/>
  <c r="EFN55" i="102"/>
  <c r="EFM55" i="102"/>
  <c r="EFL55" i="102"/>
  <c r="EFK55" i="102"/>
  <c r="EFJ55" i="102"/>
  <c r="EFI55" i="102"/>
  <c r="EFH55" i="102"/>
  <c r="EFG55" i="102"/>
  <c r="EFF55" i="102"/>
  <c r="EFE55" i="102"/>
  <c r="EFD55" i="102"/>
  <c r="EFC55" i="102"/>
  <c r="EFB55" i="102"/>
  <c r="EFA55" i="102"/>
  <c r="EEZ55" i="102"/>
  <c r="EEY55" i="102"/>
  <c r="EEX55" i="102"/>
  <c r="EEW55" i="102"/>
  <c r="EEV55" i="102"/>
  <c r="EEU55" i="102"/>
  <c r="EET55" i="102"/>
  <c r="EES55" i="102"/>
  <c r="EER55" i="102"/>
  <c r="EEQ55" i="102"/>
  <c r="EEP55" i="102"/>
  <c r="EEO55" i="102"/>
  <c r="EEN55" i="102"/>
  <c r="EEM55" i="102"/>
  <c r="EEL55" i="102"/>
  <c r="EEK55" i="102"/>
  <c r="EEJ55" i="102"/>
  <c r="EEI55" i="102"/>
  <c r="EEH55" i="102"/>
  <c r="EEG55" i="102"/>
  <c r="EEF55" i="102"/>
  <c r="EEE55" i="102"/>
  <c r="EED55" i="102"/>
  <c r="EEC55" i="102"/>
  <c r="EEB55" i="102"/>
  <c r="EEA55" i="102"/>
  <c r="EDZ55" i="102"/>
  <c r="EDY55" i="102"/>
  <c r="EDX55" i="102"/>
  <c r="EDW55" i="102"/>
  <c r="EDV55" i="102"/>
  <c r="EDU55" i="102"/>
  <c r="EDT55" i="102"/>
  <c r="EDS55" i="102"/>
  <c r="EDR55" i="102"/>
  <c r="EDQ55" i="102"/>
  <c r="EDP55" i="102"/>
  <c r="EDO55" i="102"/>
  <c r="EDN55" i="102"/>
  <c r="EDM55" i="102"/>
  <c r="EDL55" i="102"/>
  <c r="EDK55" i="102"/>
  <c r="EDJ55" i="102"/>
  <c r="EDI55" i="102"/>
  <c r="EDH55" i="102"/>
  <c r="EDG55" i="102"/>
  <c r="EDF55" i="102"/>
  <c r="EDE55" i="102"/>
  <c r="EDD55" i="102"/>
  <c r="EDC55" i="102"/>
  <c r="EDB55" i="102"/>
  <c r="EDA55" i="102"/>
  <c r="ECZ55" i="102"/>
  <c r="ECY55" i="102"/>
  <c r="ECX55" i="102"/>
  <c r="ECW55" i="102"/>
  <c r="ECV55" i="102"/>
  <c r="ECU55" i="102"/>
  <c r="ECT55" i="102"/>
  <c r="ECS55" i="102"/>
  <c r="ECR55" i="102"/>
  <c r="ECQ55" i="102"/>
  <c r="ECP55" i="102"/>
  <c r="ECO55" i="102"/>
  <c r="ECN55" i="102"/>
  <c r="ECM55" i="102"/>
  <c r="ECL55" i="102"/>
  <c r="ECK55" i="102"/>
  <c r="ECJ55" i="102"/>
  <c r="ECI55" i="102"/>
  <c r="ECH55" i="102"/>
  <c r="ECG55" i="102"/>
  <c r="ECF55" i="102"/>
  <c r="ECE55" i="102"/>
  <c r="ECD55" i="102"/>
  <c r="ECC55" i="102"/>
  <c r="ECB55" i="102"/>
  <c r="ECA55" i="102"/>
  <c r="EBZ55" i="102"/>
  <c r="EBY55" i="102"/>
  <c r="EBX55" i="102"/>
  <c r="EBW55" i="102"/>
  <c r="EBV55" i="102"/>
  <c r="EBU55" i="102"/>
  <c r="EBT55" i="102"/>
  <c r="EBS55" i="102"/>
  <c r="EBR55" i="102"/>
  <c r="EBQ55" i="102"/>
  <c r="EBP55" i="102"/>
  <c r="EBO55" i="102"/>
  <c r="EBN55" i="102"/>
  <c r="EBM55" i="102"/>
  <c r="EBL55" i="102"/>
  <c r="EBK55" i="102"/>
  <c r="EBJ55" i="102"/>
  <c r="EBI55" i="102"/>
  <c r="EBH55" i="102"/>
  <c r="EBG55" i="102"/>
  <c r="EBF55" i="102"/>
  <c r="EBE55" i="102"/>
  <c r="EBD55" i="102"/>
  <c r="EBC55" i="102"/>
  <c r="EBB55" i="102"/>
  <c r="EBA55" i="102"/>
  <c r="EAZ55" i="102"/>
  <c r="EAY55" i="102"/>
  <c r="EAX55" i="102"/>
  <c r="EAW55" i="102"/>
  <c r="EAV55" i="102"/>
  <c r="EAU55" i="102"/>
  <c r="EAT55" i="102"/>
  <c r="EAS55" i="102"/>
  <c r="EAR55" i="102"/>
  <c r="EAQ55" i="102"/>
  <c r="EAP55" i="102"/>
  <c r="EAO55" i="102"/>
  <c r="EAN55" i="102"/>
  <c r="EAM55" i="102"/>
  <c r="EAL55" i="102"/>
  <c r="EAK55" i="102"/>
  <c r="EAJ55" i="102"/>
  <c r="EAI55" i="102"/>
  <c r="EAH55" i="102"/>
  <c r="EAG55" i="102"/>
  <c r="EAF55" i="102"/>
  <c r="EAE55" i="102"/>
  <c r="EAD55" i="102"/>
  <c r="EAC55" i="102"/>
  <c r="EAB55" i="102"/>
  <c r="EAA55" i="102"/>
  <c r="DZZ55" i="102"/>
  <c r="DZY55" i="102"/>
  <c r="DZX55" i="102"/>
  <c r="DZW55" i="102"/>
  <c r="DZV55" i="102"/>
  <c r="DZU55" i="102"/>
  <c r="DZT55" i="102"/>
  <c r="DZS55" i="102"/>
  <c r="DZR55" i="102"/>
  <c r="DZQ55" i="102"/>
  <c r="DZP55" i="102"/>
  <c r="DZO55" i="102"/>
  <c r="DZN55" i="102"/>
  <c r="DZM55" i="102"/>
  <c r="DZL55" i="102"/>
  <c r="DZK55" i="102"/>
  <c r="DZJ55" i="102"/>
  <c r="DZI55" i="102"/>
  <c r="DZH55" i="102"/>
  <c r="DZG55" i="102"/>
  <c r="DZF55" i="102"/>
  <c r="DZE55" i="102"/>
  <c r="DZD55" i="102"/>
  <c r="DZC55" i="102"/>
  <c r="DZB55" i="102"/>
  <c r="DZA55" i="102"/>
  <c r="DYZ55" i="102"/>
  <c r="DYY55" i="102"/>
  <c r="DYX55" i="102"/>
  <c r="DYW55" i="102"/>
  <c r="DYV55" i="102"/>
  <c r="DYU55" i="102"/>
  <c r="DYT55" i="102"/>
  <c r="DYS55" i="102"/>
  <c r="DYR55" i="102"/>
  <c r="DYQ55" i="102"/>
  <c r="DYP55" i="102"/>
  <c r="DYO55" i="102"/>
  <c r="DYN55" i="102"/>
  <c r="DYM55" i="102"/>
  <c r="DYL55" i="102"/>
  <c r="DYK55" i="102"/>
  <c r="DYJ55" i="102"/>
  <c r="DYI55" i="102"/>
  <c r="DYH55" i="102"/>
  <c r="DYG55" i="102"/>
  <c r="DYF55" i="102"/>
  <c r="DYE55" i="102"/>
  <c r="DYD55" i="102"/>
  <c r="DYC55" i="102"/>
  <c r="DYB55" i="102"/>
  <c r="DYA55" i="102"/>
  <c r="DXZ55" i="102"/>
  <c r="DXY55" i="102"/>
  <c r="DXX55" i="102"/>
  <c r="DXW55" i="102"/>
  <c r="DXV55" i="102"/>
  <c r="DXU55" i="102"/>
  <c r="DXT55" i="102"/>
  <c r="DXS55" i="102"/>
  <c r="DXR55" i="102"/>
  <c r="DXQ55" i="102"/>
  <c r="DXP55" i="102"/>
  <c r="DXO55" i="102"/>
  <c r="DXN55" i="102"/>
  <c r="DXM55" i="102"/>
  <c r="DXL55" i="102"/>
  <c r="DXK55" i="102"/>
  <c r="DXJ55" i="102"/>
  <c r="DXI55" i="102"/>
  <c r="DXH55" i="102"/>
  <c r="DXG55" i="102"/>
  <c r="DXF55" i="102"/>
  <c r="DXE55" i="102"/>
  <c r="DXD55" i="102"/>
  <c r="DXC55" i="102"/>
  <c r="DXB55" i="102"/>
  <c r="DXA55" i="102"/>
  <c r="DWZ55" i="102"/>
  <c r="DWY55" i="102"/>
  <c r="DWX55" i="102"/>
  <c r="DWW55" i="102"/>
  <c r="DWV55" i="102"/>
  <c r="DWU55" i="102"/>
  <c r="DWT55" i="102"/>
  <c r="DWS55" i="102"/>
  <c r="DWR55" i="102"/>
  <c r="DWQ55" i="102"/>
  <c r="DWP55" i="102"/>
  <c r="DWO55" i="102"/>
  <c r="DWN55" i="102"/>
  <c r="DWM55" i="102"/>
  <c r="DWL55" i="102"/>
  <c r="DWK55" i="102"/>
  <c r="DWJ55" i="102"/>
  <c r="DWI55" i="102"/>
  <c r="DWH55" i="102"/>
  <c r="DWG55" i="102"/>
  <c r="DWF55" i="102"/>
  <c r="DWE55" i="102"/>
  <c r="DWD55" i="102"/>
  <c r="DWC55" i="102"/>
  <c r="DWB55" i="102"/>
  <c r="DWA55" i="102"/>
  <c r="DVZ55" i="102"/>
  <c r="DVY55" i="102"/>
  <c r="DVX55" i="102"/>
  <c r="DVW55" i="102"/>
  <c r="DVV55" i="102"/>
  <c r="DVU55" i="102"/>
  <c r="DVT55" i="102"/>
  <c r="DVS55" i="102"/>
  <c r="DVR55" i="102"/>
  <c r="DVQ55" i="102"/>
  <c r="DVP55" i="102"/>
  <c r="DVO55" i="102"/>
  <c r="DVN55" i="102"/>
  <c r="DVM55" i="102"/>
  <c r="DVL55" i="102"/>
  <c r="DVK55" i="102"/>
  <c r="DVJ55" i="102"/>
  <c r="DVI55" i="102"/>
  <c r="DVH55" i="102"/>
  <c r="DVG55" i="102"/>
  <c r="DVF55" i="102"/>
  <c r="DVE55" i="102"/>
  <c r="DVD55" i="102"/>
  <c r="DVC55" i="102"/>
  <c r="DVB55" i="102"/>
  <c r="DVA55" i="102"/>
  <c r="DUZ55" i="102"/>
  <c r="DUY55" i="102"/>
  <c r="DUX55" i="102"/>
  <c r="DUW55" i="102"/>
  <c r="DUV55" i="102"/>
  <c r="DUU55" i="102"/>
  <c r="DUT55" i="102"/>
  <c r="DUS55" i="102"/>
  <c r="DUR55" i="102"/>
  <c r="DUQ55" i="102"/>
  <c r="DUP55" i="102"/>
  <c r="DUO55" i="102"/>
  <c r="DUN55" i="102"/>
  <c r="DUM55" i="102"/>
  <c r="DUL55" i="102"/>
  <c r="DUK55" i="102"/>
  <c r="DUJ55" i="102"/>
  <c r="DUI55" i="102"/>
  <c r="DUH55" i="102"/>
  <c r="DUG55" i="102"/>
  <c r="DUF55" i="102"/>
  <c r="DUE55" i="102"/>
  <c r="DUD55" i="102"/>
  <c r="DUC55" i="102"/>
  <c r="DUB55" i="102"/>
  <c r="DUA55" i="102"/>
  <c r="DTZ55" i="102"/>
  <c r="DTY55" i="102"/>
  <c r="DTX55" i="102"/>
  <c r="DTW55" i="102"/>
  <c r="DTV55" i="102"/>
  <c r="DTU55" i="102"/>
  <c r="DTT55" i="102"/>
  <c r="DTS55" i="102"/>
  <c r="DTR55" i="102"/>
  <c r="DTQ55" i="102"/>
  <c r="DTP55" i="102"/>
  <c r="DTO55" i="102"/>
  <c r="DTN55" i="102"/>
  <c r="DTM55" i="102"/>
  <c r="DTL55" i="102"/>
  <c r="DTK55" i="102"/>
  <c r="DTJ55" i="102"/>
  <c r="DTI55" i="102"/>
  <c r="DTH55" i="102"/>
  <c r="DTG55" i="102"/>
  <c r="DTF55" i="102"/>
  <c r="DTE55" i="102"/>
  <c r="DTD55" i="102"/>
  <c r="DTC55" i="102"/>
  <c r="DTB55" i="102"/>
  <c r="DTA55" i="102"/>
  <c r="DSZ55" i="102"/>
  <c r="DSY55" i="102"/>
  <c r="DSX55" i="102"/>
  <c r="DSW55" i="102"/>
  <c r="DSV55" i="102"/>
  <c r="DSU55" i="102"/>
  <c r="DST55" i="102"/>
  <c r="DSS55" i="102"/>
  <c r="DSR55" i="102"/>
  <c r="DSQ55" i="102"/>
  <c r="DSP55" i="102"/>
  <c r="DSO55" i="102"/>
  <c r="DSN55" i="102"/>
  <c r="DSM55" i="102"/>
  <c r="DSL55" i="102"/>
  <c r="DSK55" i="102"/>
  <c r="DSJ55" i="102"/>
  <c r="DSI55" i="102"/>
  <c r="DSH55" i="102"/>
  <c r="DSG55" i="102"/>
  <c r="DSF55" i="102"/>
  <c r="DSE55" i="102"/>
  <c r="DSD55" i="102"/>
  <c r="DSC55" i="102"/>
  <c r="DSB55" i="102"/>
  <c r="DSA55" i="102"/>
  <c r="DRZ55" i="102"/>
  <c r="DRY55" i="102"/>
  <c r="DRX55" i="102"/>
  <c r="DRW55" i="102"/>
  <c r="DRV55" i="102"/>
  <c r="DRU55" i="102"/>
  <c r="DRT55" i="102"/>
  <c r="DRS55" i="102"/>
  <c r="DRR55" i="102"/>
  <c r="DRQ55" i="102"/>
  <c r="DRP55" i="102"/>
  <c r="DRO55" i="102"/>
  <c r="DRN55" i="102"/>
  <c r="DRM55" i="102"/>
  <c r="DRL55" i="102"/>
  <c r="DRK55" i="102"/>
  <c r="DRJ55" i="102"/>
  <c r="DRI55" i="102"/>
  <c r="DRH55" i="102"/>
  <c r="DRG55" i="102"/>
  <c r="DRF55" i="102"/>
  <c r="DRE55" i="102"/>
  <c r="DRD55" i="102"/>
  <c r="DRC55" i="102"/>
  <c r="DRB55" i="102"/>
  <c r="DRA55" i="102"/>
  <c r="DQZ55" i="102"/>
  <c r="DQY55" i="102"/>
  <c r="DQX55" i="102"/>
  <c r="DQW55" i="102"/>
  <c r="DQV55" i="102"/>
  <c r="DQU55" i="102"/>
  <c r="DQT55" i="102"/>
  <c r="DQS55" i="102"/>
  <c r="DQR55" i="102"/>
  <c r="DQQ55" i="102"/>
  <c r="DQP55" i="102"/>
  <c r="DQO55" i="102"/>
  <c r="DQN55" i="102"/>
  <c r="DQM55" i="102"/>
  <c r="DQL55" i="102"/>
  <c r="DQK55" i="102"/>
  <c r="DQJ55" i="102"/>
  <c r="DQI55" i="102"/>
  <c r="DQH55" i="102"/>
  <c r="DQG55" i="102"/>
  <c r="DQF55" i="102"/>
  <c r="DQE55" i="102"/>
  <c r="DQD55" i="102"/>
  <c r="DQC55" i="102"/>
  <c r="DQB55" i="102"/>
  <c r="DQA55" i="102"/>
  <c r="DPZ55" i="102"/>
  <c r="DPY55" i="102"/>
  <c r="DPX55" i="102"/>
  <c r="DPW55" i="102"/>
  <c r="DPV55" i="102"/>
  <c r="DPU55" i="102"/>
  <c r="DPT55" i="102"/>
  <c r="DPS55" i="102"/>
  <c r="DPR55" i="102"/>
  <c r="DPQ55" i="102"/>
  <c r="DPP55" i="102"/>
  <c r="DPO55" i="102"/>
  <c r="DPN55" i="102"/>
  <c r="DPM55" i="102"/>
  <c r="DPL55" i="102"/>
  <c r="DPK55" i="102"/>
  <c r="DPJ55" i="102"/>
  <c r="DPI55" i="102"/>
  <c r="DPH55" i="102"/>
  <c r="DPG55" i="102"/>
  <c r="DPF55" i="102"/>
  <c r="DPE55" i="102"/>
  <c r="DPD55" i="102"/>
  <c r="DPC55" i="102"/>
  <c r="DPB55" i="102"/>
  <c r="DPA55" i="102"/>
  <c r="DOZ55" i="102"/>
  <c r="DOY55" i="102"/>
  <c r="DOX55" i="102"/>
  <c r="DOW55" i="102"/>
  <c r="DOV55" i="102"/>
  <c r="DOU55" i="102"/>
  <c r="DOT55" i="102"/>
  <c r="DOS55" i="102"/>
  <c r="DOR55" i="102"/>
  <c r="DOQ55" i="102"/>
  <c r="DOP55" i="102"/>
  <c r="DOO55" i="102"/>
  <c r="DON55" i="102"/>
  <c r="DOM55" i="102"/>
  <c r="DOL55" i="102"/>
  <c r="DOK55" i="102"/>
  <c r="DOJ55" i="102"/>
  <c r="DOI55" i="102"/>
  <c r="DOH55" i="102"/>
  <c r="DOG55" i="102"/>
  <c r="DOF55" i="102"/>
  <c r="DOE55" i="102"/>
  <c r="DOD55" i="102"/>
  <c r="DOC55" i="102"/>
  <c r="DOB55" i="102"/>
  <c r="DOA55" i="102"/>
  <c r="DNZ55" i="102"/>
  <c r="DNY55" i="102"/>
  <c r="DNX55" i="102"/>
  <c r="DNW55" i="102"/>
  <c r="DNV55" i="102"/>
  <c r="DNU55" i="102"/>
  <c r="DNT55" i="102"/>
  <c r="DNS55" i="102"/>
  <c r="DNR55" i="102"/>
  <c r="DNQ55" i="102"/>
  <c r="DNP55" i="102"/>
  <c r="DNO55" i="102"/>
  <c r="DNN55" i="102"/>
  <c r="DNM55" i="102"/>
  <c r="DNL55" i="102"/>
  <c r="DNK55" i="102"/>
  <c r="DNJ55" i="102"/>
  <c r="DNI55" i="102"/>
  <c r="DNH55" i="102"/>
  <c r="DNG55" i="102"/>
  <c r="DNF55" i="102"/>
  <c r="DNE55" i="102"/>
  <c r="DND55" i="102"/>
  <c r="DNC55" i="102"/>
  <c r="DNB55" i="102"/>
  <c r="DNA55" i="102"/>
  <c r="DMZ55" i="102"/>
  <c r="DMY55" i="102"/>
  <c r="DMX55" i="102"/>
  <c r="DMW55" i="102"/>
  <c r="DMV55" i="102"/>
  <c r="DMU55" i="102"/>
  <c r="DMT55" i="102"/>
  <c r="DMS55" i="102"/>
  <c r="DMR55" i="102"/>
  <c r="DMQ55" i="102"/>
  <c r="DMP55" i="102"/>
  <c r="DMO55" i="102"/>
  <c r="DMN55" i="102"/>
  <c r="DMM55" i="102"/>
  <c r="DML55" i="102"/>
  <c r="DMK55" i="102"/>
  <c r="DMJ55" i="102"/>
  <c r="DMI55" i="102"/>
  <c r="DMH55" i="102"/>
  <c r="DMG55" i="102"/>
  <c r="DMF55" i="102"/>
  <c r="DME55" i="102"/>
  <c r="DMD55" i="102"/>
  <c r="DMC55" i="102"/>
  <c r="DMB55" i="102"/>
  <c r="DMA55" i="102"/>
  <c r="DLZ55" i="102"/>
  <c r="DLY55" i="102"/>
  <c r="DLX55" i="102"/>
  <c r="DLW55" i="102"/>
  <c r="DLV55" i="102"/>
  <c r="DLU55" i="102"/>
  <c r="DLT55" i="102"/>
  <c r="DLS55" i="102"/>
  <c r="DLR55" i="102"/>
  <c r="DLQ55" i="102"/>
  <c r="DLP55" i="102"/>
  <c r="DLO55" i="102"/>
  <c r="DLN55" i="102"/>
  <c r="DLM55" i="102"/>
  <c r="DLL55" i="102"/>
  <c r="DLK55" i="102"/>
  <c r="DLJ55" i="102"/>
  <c r="DLI55" i="102"/>
  <c r="DLH55" i="102"/>
  <c r="DLG55" i="102"/>
  <c r="DLF55" i="102"/>
  <c r="DLE55" i="102"/>
  <c r="DLD55" i="102"/>
  <c r="DLC55" i="102"/>
  <c r="DLB55" i="102"/>
  <c r="DLA55" i="102"/>
  <c r="DKZ55" i="102"/>
  <c r="DKY55" i="102"/>
  <c r="DKX55" i="102"/>
  <c r="DKW55" i="102"/>
  <c r="DKV55" i="102"/>
  <c r="DKU55" i="102"/>
  <c r="DKT55" i="102"/>
  <c r="DKS55" i="102"/>
  <c r="DKR55" i="102"/>
  <c r="DKQ55" i="102"/>
  <c r="DKP55" i="102"/>
  <c r="DKO55" i="102"/>
  <c r="DKN55" i="102"/>
  <c r="DKM55" i="102"/>
  <c r="DKL55" i="102"/>
  <c r="DKK55" i="102"/>
  <c r="DKJ55" i="102"/>
  <c r="DKI55" i="102"/>
  <c r="DKH55" i="102"/>
  <c r="DKG55" i="102"/>
  <c r="DKF55" i="102"/>
  <c r="DKE55" i="102"/>
  <c r="DKD55" i="102"/>
  <c r="DKC55" i="102"/>
  <c r="DKB55" i="102"/>
  <c r="DKA55" i="102"/>
  <c r="DJZ55" i="102"/>
  <c r="DJY55" i="102"/>
  <c r="DJX55" i="102"/>
  <c r="DJW55" i="102"/>
  <c r="DJV55" i="102"/>
  <c r="DJU55" i="102"/>
  <c r="DJT55" i="102"/>
  <c r="DJS55" i="102"/>
  <c r="DJR55" i="102"/>
  <c r="DJQ55" i="102"/>
  <c r="DJP55" i="102"/>
  <c r="DJO55" i="102"/>
  <c r="DJN55" i="102"/>
  <c r="DJM55" i="102"/>
  <c r="DJL55" i="102"/>
  <c r="DJK55" i="102"/>
  <c r="DJJ55" i="102"/>
  <c r="DJI55" i="102"/>
  <c r="DJH55" i="102"/>
  <c r="DJG55" i="102"/>
  <c r="DJF55" i="102"/>
  <c r="DJE55" i="102"/>
  <c r="DJD55" i="102"/>
  <c r="DJC55" i="102"/>
  <c r="DJB55" i="102"/>
  <c r="DJA55" i="102"/>
  <c r="DIZ55" i="102"/>
  <c r="DIY55" i="102"/>
  <c r="DIX55" i="102"/>
  <c r="DIW55" i="102"/>
  <c r="DIV55" i="102"/>
  <c r="DIU55" i="102"/>
  <c r="DIT55" i="102"/>
  <c r="DIS55" i="102"/>
  <c r="DIR55" i="102"/>
  <c r="DIQ55" i="102"/>
  <c r="DIP55" i="102"/>
  <c r="DIO55" i="102"/>
  <c r="DIN55" i="102"/>
  <c r="DIM55" i="102"/>
  <c r="DIL55" i="102"/>
  <c r="DIK55" i="102"/>
  <c r="DIJ55" i="102"/>
  <c r="DII55" i="102"/>
  <c r="DIH55" i="102"/>
  <c r="DIG55" i="102"/>
  <c r="DIF55" i="102"/>
  <c r="DIE55" i="102"/>
  <c r="DID55" i="102"/>
  <c r="DIC55" i="102"/>
  <c r="DIB55" i="102"/>
  <c r="DIA55" i="102"/>
  <c r="DHZ55" i="102"/>
  <c r="DHY55" i="102"/>
  <c r="DHX55" i="102"/>
  <c r="DHW55" i="102"/>
  <c r="DHV55" i="102"/>
  <c r="DHU55" i="102"/>
  <c r="DHT55" i="102"/>
  <c r="DHS55" i="102"/>
  <c r="DHR55" i="102"/>
  <c r="DHQ55" i="102"/>
  <c r="DHP55" i="102"/>
  <c r="DHO55" i="102"/>
  <c r="DHN55" i="102"/>
  <c r="DHM55" i="102"/>
  <c r="DHL55" i="102"/>
  <c r="DHK55" i="102"/>
  <c r="DHJ55" i="102"/>
  <c r="DHI55" i="102"/>
  <c r="DHH55" i="102"/>
  <c r="DHG55" i="102"/>
  <c r="DHF55" i="102"/>
  <c r="DHE55" i="102"/>
  <c r="DHD55" i="102"/>
  <c r="DHC55" i="102"/>
  <c r="DHB55" i="102"/>
  <c r="DHA55" i="102"/>
  <c r="DGZ55" i="102"/>
  <c r="DGY55" i="102"/>
  <c r="DGX55" i="102"/>
  <c r="DGW55" i="102"/>
  <c r="DGV55" i="102"/>
  <c r="DGU55" i="102"/>
  <c r="DGT55" i="102"/>
  <c r="DGS55" i="102"/>
  <c r="DGR55" i="102"/>
  <c r="DGQ55" i="102"/>
  <c r="DGP55" i="102"/>
  <c r="DGO55" i="102"/>
  <c r="DGN55" i="102"/>
  <c r="DGM55" i="102"/>
  <c r="DGL55" i="102"/>
  <c r="DGK55" i="102"/>
  <c r="DGJ55" i="102"/>
  <c r="DGI55" i="102"/>
  <c r="DGH55" i="102"/>
  <c r="DGG55" i="102"/>
  <c r="DGF55" i="102"/>
  <c r="DGE55" i="102"/>
  <c r="DGD55" i="102"/>
  <c r="DGC55" i="102"/>
  <c r="DGB55" i="102"/>
  <c r="DGA55" i="102"/>
  <c r="DFZ55" i="102"/>
  <c r="DFY55" i="102"/>
  <c r="DFX55" i="102"/>
  <c r="DFW55" i="102"/>
  <c r="DFV55" i="102"/>
  <c r="DFU55" i="102"/>
  <c r="DFT55" i="102"/>
  <c r="DFS55" i="102"/>
  <c r="DFR55" i="102"/>
  <c r="DFQ55" i="102"/>
  <c r="DFP55" i="102"/>
  <c r="DFO55" i="102"/>
  <c r="DFN55" i="102"/>
  <c r="DFM55" i="102"/>
  <c r="DFL55" i="102"/>
  <c r="DFK55" i="102"/>
  <c r="DFJ55" i="102"/>
  <c r="DFI55" i="102"/>
  <c r="DFH55" i="102"/>
  <c r="DFG55" i="102"/>
  <c r="DFF55" i="102"/>
  <c r="DFE55" i="102"/>
  <c r="DFD55" i="102"/>
  <c r="DFC55" i="102"/>
  <c r="DFB55" i="102"/>
  <c r="DFA55" i="102"/>
  <c r="DEZ55" i="102"/>
  <c r="DEY55" i="102"/>
  <c r="DEX55" i="102"/>
  <c r="DEW55" i="102"/>
  <c r="DEV55" i="102"/>
  <c r="DEU55" i="102"/>
  <c r="DET55" i="102"/>
  <c r="DES55" i="102"/>
  <c r="DER55" i="102"/>
  <c r="DEQ55" i="102"/>
  <c r="DEP55" i="102"/>
  <c r="DEO55" i="102"/>
  <c r="DEN55" i="102"/>
  <c r="DEM55" i="102"/>
  <c r="DEL55" i="102"/>
  <c r="DEK55" i="102"/>
  <c r="DEJ55" i="102"/>
  <c r="DEI55" i="102"/>
  <c r="DEH55" i="102"/>
  <c r="DEG55" i="102"/>
  <c r="DEF55" i="102"/>
  <c r="DEE55" i="102"/>
  <c r="DED55" i="102"/>
  <c r="DEC55" i="102"/>
  <c r="DEB55" i="102"/>
  <c r="DEA55" i="102"/>
  <c r="DDZ55" i="102"/>
  <c r="DDY55" i="102"/>
  <c r="DDX55" i="102"/>
  <c r="DDW55" i="102"/>
  <c r="DDV55" i="102"/>
  <c r="DDU55" i="102"/>
  <c r="DDT55" i="102"/>
  <c r="DDS55" i="102"/>
  <c r="DDR55" i="102"/>
  <c r="DDQ55" i="102"/>
  <c r="DDP55" i="102"/>
  <c r="DDO55" i="102"/>
  <c r="DDN55" i="102"/>
  <c r="DDM55" i="102"/>
  <c r="DDL55" i="102"/>
  <c r="DDK55" i="102"/>
  <c r="DDJ55" i="102"/>
  <c r="DDI55" i="102"/>
  <c r="DDH55" i="102"/>
  <c r="DDG55" i="102"/>
  <c r="DDF55" i="102"/>
  <c r="DDE55" i="102"/>
  <c r="DDD55" i="102"/>
  <c r="DDC55" i="102"/>
  <c r="DDB55" i="102"/>
  <c r="DDA55" i="102"/>
  <c r="DCZ55" i="102"/>
  <c r="DCY55" i="102"/>
  <c r="DCX55" i="102"/>
  <c r="DCW55" i="102"/>
  <c r="DCV55" i="102"/>
  <c r="DCU55" i="102"/>
  <c r="DCT55" i="102"/>
  <c r="DCS55" i="102"/>
  <c r="DCR55" i="102"/>
  <c r="DCQ55" i="102"/>
  <c r="DCP55" i="102"/>
  <c r="DCO55" i="102"/>
  <c r="DCN55" i="102"/>
  <c r="DCM55" i="102"/>
  <c r="DCL55" i="102"/>
  <c r="DCK55" i="102"/>
  <c r="DCJ55" i="102"/>
  <c r="DCI55" i="102"/>
  <c r="DCH55" i="102"/>
  <c r="DCG55" i="102"/>
  <c r="DCF55" i="102"/>
  <c r="DCE55" i="102"/>
  <c r="DCD55" i="102"/>
  <c r="DCC55" i="102"/>
  <c r="DCB55" i="102"/>
  <c r="DCA55" i="102"/>
  <c r="DBZ55" i="102"/>
  <c r="DBY55" i="102"/>
  <c r="DBX55" i="102"/>
  <c r="DBW55" i="102"/>
  <c r="DBV55" i="102"/>
  <c r="DBU55" i="102"/>
  <c r="DBT55" i="102"/>
  <c r="DBS55" i="102"/>
  <c r="DBR55" i="102"/>
  <c r="DBQ55" i="102"/>
  <c r="DBP55" i="102"/>
  <c r="DBO55" i="102"/>
  <c r="DBN55" i="102"/>
  <c r="DBM55" i="102"/>
  <c r="DBL55" i="102"/>
  <c r="DBK55" i="102"/>
  <c r="DBJ55" i="102"/>
  <c r="DBI55" i="102"/>
  <c r="DBH55" i="102"/>
  <c r="DBG55" i="102"/>
  <c r="DBF55" i="102"/>
  <c r="DBE55" i="102"/>
  <c r="DBD55" i="102"/>
  <c r="DBC55" i="102"/>
  <c r="DBB55" i="102"/>
  <c r="DBA55" i="102"/>
  <c r="DAZ55" i="102"/>
  <c r="DAY55" i="102"/>
  <c r="DAX55" i="102"/>
  <c r="DAW55" i="102"/>
  <c r="DAV55" i="102"/>
  <c r="DAU55" i="102"/>
  <c r="DAT55" i="102"/>
  <c r="DAS55" i="102"/>
  <c r="DAR55" i="102"/>
  <c r="DAQ55" i="102"/>
  <c r="DAP55" i="102"/>
  <c r="DAO55" i="102"/>
  <c r="DAN55" i="102"/>
  <c r="DAM55" i="102"/>
  <c r="DAL55" i="102"/>
  <c r="DAK55" i="102"/>
  <c r="DAJ55" i="102"/>
  <c r="DAI55" i="102"/>
  <c r="DAH55" i="102"/>
  <c r="DAG55" i="102"/>
  <c r="DAF55" i="102"/>
  <c r="DAE55" i="102"/>
  <c r="DAD55" i="102"/>
  <c r="DAC55" i="102"/>
  <c r="DAB55" i="102"/>
  <c r="DAA55" i="102"/>
  <c r="CZZ55" i="102"/>
  <c r="CZY55" i="102"/>
  <c r="CZX55" i="102"/>
  <c r="CZW55" i="102"/>
  <c r="CZV55" i="102"/>
  <c r="CZU55" i="102"/>
  <c r="CZT55" i="102"/>
  <c r="CZS55" i="102"/>
  <c r="CZR55" i="102"/>
  <c r="CZQ55" i="102"/>
  <c r="CZP55" i="102"/>
  <c r="CZO55" i="102"/>
  <c r="CZN55" i="102"/>
  <c r="CZM55" i="102"/>
  <c r="CZL55" i="102"/>
  <c r="CZK55" i="102"/>
  <c r="CZJ55" i="102"/>
  <c r="CZI55" i="102"/>
  <c r="CZH55" i="102"/>
  <c r="CZG55" i="102"/>
  <c r="CZF55" i="102"/>
  <c r="CZE55" i="102"/>
  <c r="CZD55" i="102"/>
  <c r="CZC55" i="102"/>
  <c r="CZB55" i="102"/>
  <c r="CZA55" i="102"/>
  <c r="CYZ55" i="102"/>
  <c r="CYY55" i="102"/>
  <c r="CYX55" i="102"/>
  <c r="CYW55" i="102"/>
  <c r="CYV55" i="102"/>
  <c r="CYU55" i="102"/>
  <c r="CYT55" i="102"/>
  <c r="CYS55" i="102"/>
  <c r="CYR55" i="102"/>
  <c r="CYQ55" i="102"/>
  <c r="CYP55" i="102"/>
  <c r="CYO55" i="102"/>
  <c r="CYN55" i="102"/>
  <c r="CYM55" i="102"/>
  <c r="CYL55" i="102"/>
  <c r="CYK55" i="102"/>
  <c r="CYJ55" i="102"/>
  <c r="CYI55" i="102"/>
  <c r="CYH55" i="102"/>
  <c r="CYG55" i="102"/>
  <c r="CYF55" i="102"/>
  <c r="CYE55" i="102"/>
  <c r="CYD55" i="102"/>
  <c r="CYC55" i="102"/>
  <c r="CYB55" i="102"/>
  <c r="CYA55" i="102"/>
  <c r="CXZ55" i="102"/>
  <c r="CXY55" i="102"/>
  <c r="CXX55" i="102"/>
  <c r="CXW55" i="102"/>
  <c r="CXV55" i="102"/>
  <c r="CXU55" i="102"/>
  <c r="CXT55" i="102"/>
  <c r="CXS55" i="102"/>
  <c r="CXR55" i="102"/>
  <c r="CXQ55" i="102"/>
  <c r="CXP55" i="102"/>
  <c r="CXO55" i="102"/>
  <c r="CXN55" i="102"/>
  <c r="CXM55" i="102"/>
  <c r="CXL55" i="102"/>
  <c r="CXK55" i="102"/>
  <c r="CXJ55" i="102"/>
  <c r="CXI55" i="102"/>
  <c r="CXH55" i="102"/>
  <c r="CXG55" i="102"/>
  <c r="CXF55" i="102"/>
  <c r="CXE55" i="102"/>
  <c r="CXD55" i="102"/>
  <c r="CXC55" i="102"/>
  <c r="CXB55" i="102"/>
  <c r="CXA55" i="102"/>
  <c r="CWZ55" i="102"/>
  <c r="CWY55" i="102"/>
  <c r="CWX55" i="102"/>
  <c r="CWW55" i="102"/>
  <c r="CWV55" i="102"/>
  <c r="CWU55" i="102"/>
  <c r="CWT55" i="102"/>
  <c r="CWS55" i="102"/>
  <c r="CWR55" i="102"/>
  <c r="CWQ55" i="102"/>
  <c r="CWP55" i="102"/>
  <c r="CWO55" i="102"/>
  <c r="CWN55" i="102"/>
  <c r="CWM55" i="102"/>
  <c r="CWL55" i="102"/>
  <c r="CWK55" i="102"/>
  <c r="CWJ55" i="102"/>
  <c r="CWI55" i="102"/>
  <c r="CWH55" i="102"/>
  <c r="CWG55" i="102"/>
  <c r="CWF55" i="102"/>
  <c r="CWE55" i="102"/>
  <c r="CWD55" i="102"/>
  <c r="CWC55" i="102"/>
  <c r="CWB55" i="102"/>
  <c r="CWA55" i="102"/>
  <c r="CVZ55" i="102"/>
  <c r="CVY55" i="102"/>
  <c r="CVX55" i="102"/>
  <c r="CVW55" i="102"/>
  <c r="CVV55" i="102"/>
  <c r="CVU55" i="102"/>
  <c r="CVT55" i="102"/>
  <c r="CVS55" i="102"/>
  <c r="CVR55" i="102"/>
  <c r="CVQ55" i="102"/>
  <c r="CVP55" i="102"/>
  <c r="CVO55" i="102"/>
  <c r="CVN55" i="102"/>
  <c r="CVM55" i="102"/>
  <c r="CVL55" i="102"/>
  <c r="CVK55" i="102"/>
  <c r="CVJ55" i="102"/>
  <c r="CVI55" i="102"/>
  <c r="CVH55" i="102"/>
  <c r="CVG55" i="102"/>
  <c r="CVF55" i="102"/>
  <c r="CVE55" i="102"/>
  <c r="CVD55" i="102"/>
  <c r="CVC55" i="102"/>
  <c r="CVB55" i="102"/>
  <c r="CVA55" i="102"/>
  <c r="CUZ55" i="102"/>
  <c r="CUY55" i="102"/>
  <c r="CUX55" i="102"/>
  <c r="CUW55" i="102"/>
  <c r="CUV55" i="102"/>
  <c r="CUU55" i="102"/>
  <c r="CUT55" i="102"/>
  <c r="CUS55" i="102"/>
  <c r="CUR55" i="102"/>
  <c r="CUQ55" i="102"/>
  <c r="CUP55" i="102"/>
  <c r="CUO55" i="102"/>
  <c r="CUN55" i="102"/>
  <c r="CUM55" i="102"/>
  <c r="CUL55" i="102"/>
  <c r="CUK55" i="102"/>
  <c r="CUJ55" i="102"/>
  <c r="CUI55" i="102"/>
  <c r="CUH55" i="102"/>
  <c r="CUG55" i="102"/>
  <c r="CUF55" i="102"/>
  <c r="CUE55" i="102"/>
  <c r="CUD55" i="102"/>
  <c r="CUC55" i="102"/>
  <c r="CUB55" i="102"/>
  <c r="CUA55" i="102"/>
  <c r="CTZ55" i="102"/>
  <c r="CTY55" i="102"/>
  <c r="CTX55" i="102"/>
  <c r="CTW55" i="102"/>
  <c r="CTV55" i="102"/>
  <c r="CTU55" i="102"/>
  <c r="CTT55" i="102"/>
  <c r="CTS55" i="102"/>
  <c r="CTR55" i="102"/>
  <c r="CTQ55" i="102"/>
  <c r="CTP55" i="102"/>
  <c r="CTO55" i="102"/>
  <c r="CTN55" i="102"/>
  <c r="CTM55" i="102"/>
  <c r="CTL55" i="102"/>
  <c r="CTK55" i="102"/>
  <c r="CTJ55" i="102"/>
  <c r="CTI55" i="102"/>
  <c r="CTH55" i="102"/>
  <c r="CTG55" i="102"/>
  <c r="CTF55" i="102"/>
  <c r="CTE55" i="102"/>
  <c r="CTD55" i="102"/>
  <c r="CTC55" i="102"/>
  <c r="CTB55" i="102"/>
  <c r="CTA55" i="102"/>
  <c r="CSZ55" i="102"/>
  <c r="CSY55" i="102"/>
  <c r="CSX55" i="102"/>
  <c r="CSW55" i="102"/>
  <c r="CSV55" i="102"/>
  <c r="CSU55" i="102"/>
  <c r="CST55" i="102"/>
  <c r="CSS55" i="102"/>
  <c r="CSR55" i="102"/>
  <c r="CSQ55" i="102"/>
  <c r="CSP55" i="102"/>
  <c r="CSO55" i="102"/>
  <c r="CSN55" i="102"/>
  <c r="CSM55" i="102"/>
  <c r="CSL55" i="102"/>
  <c r="CSK55" i="102"/>
  <c r="CSJ55" i="102"/>
  <c r="CSI55" i="102"/>
  <c r="CSH55" i="102"/>
  <c r="CSG55" i="102"/>
  <c r="CSF55" i="102"/>
  <c r="CSE55" i="102"/>
  <c r="CSD55" i="102"/>
  <c r="CSC55" i="102"/>
  <c r="CSB55" i="102"/>
  <c r="CSA55" i="102"/>
  <c r="CRZ55" i="102"/>
  <c r="CRY55" i="102"/>
  <c r="CRX55" i="102"/>
  <c r="CRW55" i="102"/>
  <c r="CRV55" i="102"/>
  <c r="CRU55" i="102"/>
  <c r="CRT55" i="102"/>
  <c r="CRS55" i="102"/>
  <c r="CRR55" i="102"/>
  <c r="CRQ55" i="102"/>
  <c r="CRP55" i="102"/>
  <c r="CRO55" i="102"/>
  <c r="CRN55" i="102"/>
  <c r="CRM55" i="102"/>
  <c r="CRL55" i="102"/>
  <c r="CRK55" i="102"/>
  <c r="CRJ55" i="102"/>
  <c r="CRI55" i="102"/>
  <c r="CRH55" i="102"/>
  <c r="CRG55" i="102"/>
  <c r="CRF55" i="102"/>
  <c r="CRE55" i="102"/>
  <c r="CRD55" i="102"/>
  <c r="CRC55" i="102"/>
  <c r="CRB55" i="102"/>
  <c r="CRA55" i="102"/>
  <c r="CQZ55" i="102"/>
  <c r="CQY55" i="102"/>
  <c r="CQX55" i="102"/>
  <c r="CQW55" i="102"/>
  <c r="CQV55" i="102"/>
  <c r="CQU55" i="102"/>
  <c r="CQT55" i="102"/>
  <c r="CQS55" i="102"/>
  <c r="CQR55" i="102"/>
  <c r="CQQ55" i="102"/>
  <c r="CQP55" i="102"/>
  <c r="CQO55" i="102"/>
  <c r="CQN55" i="102"/>
  <c r="CQM55" i="102"/>
  <c r="CQL55" i="102"/>
  <c r="CQK55" i="102"/>
  <c r="CQJ55" i="102"/>
  <c r="CQI55" i="102"/>
  <c r="CQH55" i="102"/>
  <c r="CQG55" i="102"/>
  <c r="CQF55" i="102"/>
  <c r="CQE55" i="102"/>
  <c r="CQD55" i="102"/>
  <c r="CQC55" i="102"/>
  <c r="CQB55" i="102"/>
  <c r="CQA55" i="102"/>
  <c r="CPZ55" i="102"/>
  <c r="CPY55" i="102"/>
  <c r="CPX55" i="102"/>
  <c r="CPW55" i="102"/>
  <c r="CPV55" i="102"/>
  <c r="CPU55" i="102"/>
  <c r="CPT55" i="102"/>
  <c r="CPS55" i="102"/>
  <c r="CPR55" i="102"/>
  <c r="CPQ55" i="102"/>
  <c r="CPP55" i="102"/>
  <c r="CPO55" i="102"/>
  <c r="CPN55" i="102"/>
  <c r="CPM55" i="102"/>
  <c r="CPL55" i="102"/>
  <c r="CPK55" i="102"/>
  <c r="CPJ55" i="102"/>
  <c r="CPI55" i="102"/>
  <c r="CPH55" i="102"/>
  <c r="CPG55" i="102"/>
  <c r="CPF55" i="102"/>
  <c r="CPE55" i="102"/>
  <c r="CPD55" i="102"/>
  <c r="CPC55" i="102"/>
  <c r="CPB55" i="102"/>
  <c r="CPA55" i="102"/>
  <c r="COZ55" i="102"/>
  <c r="COY55" i="102"/>
  <c r="COX55" i="102"/>
  <c r="COW55" i="102"/>
  <c r="COV55" i="102"/>
  <c r="COU55" i="102"/>
  <c r="COT55" i="102"/>
  <c r="COS55" i="102"/>
  <c r="COR55" i="102"/>
  <c r="COQ55" i="102"/>
  <c r="COP55" i="102"/>
  <c r="COO55" i="102"/>
  <c r="CON55" i="102"/>
  <c r="COM55" i="102"/>
  <c r="COL55" i="102"/>
  <c r="COK55" i="102"/>
  <c r="COJ55" i="102"/>
  <c r="COI55" i="102"/>
  <c r="COH55" i="102"/>
  <c r="COG55" i="102"/>
  <c r="COF55" i="102"/>
  <c r="COE55" i="102"/>
  <c r="COD55" i="102"/>
  <c r="COC55" i="102"/>
  <c r="COB55" i="102"/>
  <c r="COA55" i="102"/>
  <c r="CNZ55" i="102"/>
  <c r="CNY55" i="102"/>
  <c r="CNX55" i="102"/>
  <c r="CNW55" i="102"/>
  <c r="CNV55" i="102"/>
  <c r="CNU55" i="102"/>
  <c r="CNT55" i="102"/>
  <c r="CNS55" i="102"/>
  <c r="CNR55" i="102"/>
  <c r="CNQ55" i="102"/>
  <c r="CNP55" i="102"/>
  <c r="CNO55" i="102"/>
  <c r="CNN55" i="102"/>
  <c r="CNM55" i="102"/>
  <c r="CNL55" i="102"/>
  <c r="CNK55" i="102"/>
  <c r="CNJ55" i="102"/>
  <c r="CNI55" i="102"/>
  <c r="CNH55" i="102"/>
  <c r="CNG55" i="102"/>
  <c r="CNF55" i="102"/>
  <c r="CNE55" i="102"/>
  <c r="CND55" i="102"/>
  <c r="CNC55" i="102"/>
  <c r="CNB55" i="102"/>
  <c r="CNA55" i="102"/>
  <c r="CMZ55" i="102"/>
  <c r="CMY55" i="102"/>
  <c r="CMX55" i="102"/>
  <c r="CMW55" i="102"/>
  <c r="CMV55" i="102"/>
  <c r="CMU55" i="102"/>
  <c r="CMT55" i="102"/>
  <c r="CMS55" i="102"/>
  <c r="CMR55" i="102"/>
  <c r="CMQ55" i="102"/>
  <c r="CMP55" i="102"/>
  <c r="CMO55" i="102"/>
  <c r="CMN55" i="102"/>
  <c r="CMM55" i="102"/>
  <c r="CML55" i="102"/>
  <c r="CMK55" i="102"/>
  <c r="CMJ55" i="102"/>
  <c r="CMI55" i="102"/>
  <c r="CMH55" i="102"/>
  <c r="CMG55" i="102"/>
  <c r="CMF55" i="102"/>
  <c r="CME55" i="102"/>
  <c r="CMD55" i="102"/>
  <c r="CMC55" i="102"/>
  <c r="CMB55" i="102"/>
  <c r="CMA55" i="102"/>
  <c r="CLZ55" i="102"/>
  <c r="CLY55" i="102"/>
  <c r="CLX55" i="102"/>
  <c r="CLW55" i="102"/>
  <c r="CLV55" i="102"/>
  <c r="CLU55" i="102"/>
  <c r="CLT55" i="102"/>
  <c r="CLS55" i="102"/>
  <c r="CLR55" i="102"/>
  <c r="CLQ55" i="102"/>
  <c r="CLP55" i="102"/>
  <c r="CLO55" i="102"/>
  <c r="CLN55" i="102"/>
  <c r="CLM55" i="102"/>
  <c r="CLL55" i="102"/>
  <c r="CLK55" i="102"/>
  <c r="CLJ55" i="102"/>
  <c r="CLI55" i="102"/>
  <c r="CLH55" i="102"/>
  <c r="CLG55" i="102"/>
  <c r="CLF55" i="102"/>
  <c r="CLE55" i="102"/>
  <c r="CLD55" i="102"/>
  <c r="CLC55" i="102"/>
  <c r="CLB55" i="102"/>
  <c r="CLA55" i="102"/>
  <c r="CKZ55" i="102"/>
  <c r="CKY55" i="102"/>
  <c r="CKX55" i="102"/>
  <c r="CKW55" i="102"/>
  <c r="CKV55" i="102"/>
  <c r="CKU55" i="102"/>
  <c r="CKT55" i="102"/>
  <c r="CKS55" i="102"/>
  <c r="CKR55" i="102"/>
  <c r="CKQ55" i="102"/>
  <c r="CKP55" i="102"/>
  <c r="CKO55" i="102"/>
  <c r="CKN55" i="102"/>
  <c r="CKM55" i="102"/>
  <c r="CKL55" i="102"/>
  <c r="CKK55" i="102"/>
  <c r="CKJ55" i="102"/>
  <c r="CKI55" i="102"/>
  <c r="CKH55" i="102"/>
  <c r="CKG55" i="102"/>
  <c r="CKF55" i="102"/>
  <c r="CKE55" i="102"/>
  <c r="CKD55" i="102"/>
  <c r="CKC55" i="102"/>
  <c r="CKB55" i="102"/>
  <c r="CKA55" i="102"/>
  <c r="CJZ55" i="102"/>
  <c r="CJY55" i="102"/>
  <c r="CJX55" i="102"/>
  <c r="CJW55" i="102"/>
  <c r="CJV55" i="102"/>
  <c r="CJU55" i="102"/>
  <c r="CJT55" i="102"/>
  <c r="CJS55" i="102"/>
  <c r="CJR55" i="102"/>
  <c r="CJQ55" i="102"/>
  <c r="CJP55" i="102"/>
  <c r="CJO55" i="102"/>
  <c r="CJN55" i="102"/>
  <c r="CJM55" i="102"/>
  <c r="CJL55" i="102"/>
  <c r="CJK55" i="102"/>
  <c r="CJJ55" i="102"/>
  <c r="CJI55" i="102"/>
  <c r="CJH55" i="102"/>
  <c r="CJG55" i="102"/>
  <c r="CJF55" i="102"/>
  <c r="CJE55" i="102"/>
  <c r="CJD55" i="102"/>
  <c r="CJC55" i="102"/>
  <c r="CJB55" i="102"/>
  <c r="CJA55" i="102"/>
  <c r="CIZ55" i="102"/>
  <c r="CIY55" i="102"/>
  <c r="CIX55" i="102"/>
  <c r="CIW55" i="102"/>
  <c r="CIV55" i="102"/>
  <c r="CIU55" i="102"/>
  <c r="CIT55" i="102"/>
  <c r="CIS55" i="102"/>
  <c r="CIR55" i="102"/>
  <c r="CIQ55" i="102"/>
  <c r="CIP55" i="102"/>
  <c r="CIO55" i="102"/>
  <c r="CIN55" i="102"/>
  <c r="CIM55" i="102"/>
  <c r="CIL55" i="102"/>
  <c r="CIK55" i="102"/>
  <c r="CIJ55" i="102"/>
  <c r="CII55" i="102"/>
  <c r="CIH55" i="102"/>
  <c r="CIG55" i="102"/>
  <c r="CIF55" i="102"/>
  <c r="CIE55" i="102"/>
  <c r="CID55" i="102"/>
  <c r="CIC55" i="102"/>
  <c r="CIB55" i="102"/>
  <c r="CIA55" i="102"/>
  <c r="CHZ55" i="102"/>
  <c r="CHY55" i="102"/>
  <c r="CHX55" i="102"/>
  <c r="CHW55" i="102"/>
  <c r="CHV55" i="102"/>
  <c r="CHU55" i="102"/>
  <c r="CHT55" i="102"/>
  <c r="CHS55" i="102"/>
  <c r="CHR55" i="102"/>
  <c r="CHQ55" i="102"/>
  <c r="CHP55" i="102"/>
  <c r="CHO55" i="102"/>
  <c r="CHN55" i="102"/>
  <c r="CHM55" i="102"/>
  <c r="CHL55" i="102"/>
  <c r="CHK55" i="102"/>
  <c r="CHJ55" i="102"/>
  <c r="CHI55" i="102"/>
  <c r="CHH55" i="102"/>
  <c r="CHG55" i="102"/>
  <c r="CHF55" i="102"/>
  <c r="CHE55" i="102"/>
  <c r="CHD55" i="102"/>
  <c r="CHC55" i="102"/>
  <c r="CHB55" i="102"/>
  <c r="CHA55" i="102"/>
  <c r="CGZ55" i="102"/>
  <c r="CGY55" i="102"/>
  <c r="CGX55" i="102"/>
  <c r="CGW55" i="102"/>
  <c r="CGV55" i="102"/>
  <c r="CGU55" i="102"/>
  <c r="CGT55" i="102"/>
  <c r="CGS55" i="102"/>
  <c r="CGR55" i="102"/>
  <c r="CGQ55" i="102"/>
  <c r="CGP55" i="102"/>
  <c r="CGO55" i="102"/>
  <c r="CGN55" i="102"/>
  <c r="CGM55" i="102"/>
  <c r="CGL55" i="102"/>
  <c r="CGK55" i="102"/>
  <c r="CGJ55" i="102"/>
  <c r="CGI55" i="102"/>
  <c r="CGH55" i="102"/>
  <c r="CGG55" i="102"/>
  <c r="CGF55" i="102"/>
  <c r="CGE55" i="102"/>
  <c r="CGD55" i="102"/>
  <c r="CGC55" i="102"/>
  <c r="CGB55" i="102"/>
  <c r="CGA55" i="102"/>
  <c r="CFZ55" i="102"/>
  <c r="CFY55" i="102"/>
  <c r="CFX55" i="102"/>
  <c r="CFW55" i="102"/>
  <c r="CFV55" i="102"/>
  <c r="CFU55" i="102"/>
  <c r="CFT55" i="102"/>
  <c r="CFS55" i="102"/>
  <c r="CFR55" i="102"/>
  <c r="CFQ55" i="102"/>
  <c r="CFP55" i="102"/>
  <c r="CFO55" i="102"/>
  <c r="CFN55" i="102"/>
  <c r="CFM55" i="102"/>
  <c r="CFL55" i="102"/>
  <c r="CFK55" i="102"/>
  <c r="CFJ55" i="102"/>
  <c r="CFI55" i="102"/>
  <c r="CFH55" i="102"/>
  <c r="CFG55" i="102"/>
  <c r="CFF55" i="102"/>
  <c r="CFE55" i="102"/>
  <c r="CFD55" i="102"/>
  <c r="CFC55" i="102"/>
  <c r="CFB55" i="102"/>
  <c r="CFA55" i="102"/>
  <c r="CEZ55" i="102"/>
  <c r="CEY55" i="102"/>
  <c r="CEX55" i="102"/>
  <c r="CEW55" i="102"/>
  <c r="CEV55" i="102"/>
  <c r="CEU55" i="102"/>
  <c r="CET55" i="102"/>
  <c r="CES55" i="102"/>
  <c r="CER55" i="102"/>
  <c r="CEQ55" i="102"/>
  <c r="CEP55" i="102"/>
  <c r="CEO55" i="102"/>
  <c r="CEN55" i="102"/>
  <c r="CEM55" i="102"/>
  <c r="CEL55" i="102"/>
  <c r="CEK55" i="102"/>
  <c r="CEJ55" i="102"/>
  <c r="CEI55" i="102"/>
  <c r="CEH55" i="102"/>
  <c r="CEG55" i="102"/>
  <c r="CEF55" i="102"/>
  <c r="CEE55" i="102"/>
  <c r="CED55" i="102"/>
  <c r="CEC55" i="102"/>
  <c r="CEB55" i="102"/>
  <c r="CEA55" i="102"/>
  <c r="CDZ55" i="102"/>
  <c r="CDY55" i="102"/>
  <c r="CDX55" i="102"/>
  <c r="CDW55" i="102"/>
  <c r="CDV55" i="102"/>
  <c r="CDU55" i="102"/>
  <c r="CDT55" i="102"/>
  <c r="CDS55" i="102"/>
  <c r="CDR55" i="102"/>
  <c r="CDQ55" i="102"/>
  <c r="CDP55" i="102"/>
  <c r="CDO55" i="102"/>
  <c r="CDN55" i="102"/>
  <c r="CDM55" i="102"/>
  <c r="CDL55" i="102"/>
  <c r="CDK55" i="102"/>
  <c r="CDJ55" i="102"/>
  <c r="CDI55" i="102"/>
  <c r="CDH55" i="102"/>
  <c r="CDG55" i="102"/>
  <c r="CDF55" i="102"/>
  <c r="CDE55" i="102"/>
  <c r="CDD55" i="102"/>
  <c r="CDC55" i="102"/>
  <c r="CDB55" i="102"/>
  <c r="CDA55" i="102"/>
  <c r="CCZ55" i="102"/>
  <c r="CCY55" i="102"/>
  <c r="CCX55" i="102"/>
  <c r="CCW55" i="102"/>
  <c r="CCV55" i="102"/>
  <c r="CCU55" i="102"/>
  <c r="CCT55" i="102"/>
  <c r="CCS55" i="102"/>
  <c r="CCR55" i="102"/>
  <c r="CCQ55" i="102"/>
  <c r="CCP55" i="102"/>
  <c r="CCO55" i="102"/>
  <c r="CCN55" i="102"/>
  <c r="CCM55" i="102"/>
  <c r="CCL55" i="102"/>
  <c r="CCK55" i="102"/>
  <c r="CCJ55" i="102"/>
  <c r="CCI55" i="102"/>
  <c r="CCH55" i="102"/>
  <c r="CCG55" i="102"/>
  <c r="CCF55" i="102"/>
  <c r="CCE55" i="102"/>
  <c r="CCD55" i="102"/>
  <c r="CCC55" i="102"/>
  <c r="CCB55" i="102"/>
  <c r="CCA55" i="102"/>
  <c r="CBZ55" i="102"/>
  <c r="CBY55" i="102"/>
  <c r="CBX55" i="102"/>
  <c r="CBW55" i="102"/>
  <c r="CBV55" i="102"/>
  <c r="CBU55" i="102"/>
  <c r="CBT55" i="102"/>
  <c r="CBS55" i="102"/>
  <c r="CBR55" i="102"/>
  <c r="CBQ55" i="102"/>
  <c r="CBP55" i="102"/>
  <c r="CBO55" i="102"/>
  <c r="CBN55" i="102"/>
  <c r="CBM55" i="102"/>
  <c r="CBL55" i="102"/>
  <c r="CBK55" i="102"/>
  <c r="CBJ55" i="102"/>
  <c r="CBI55" i="102"/>
  <c r="CBH55" i="102"/>
  <c r="CBG55" i="102"/>
  <c r="CBF55" i="102"/>
  <c r="CBE55" i="102"/>
  <c r="CBD55" i="102"/>
  <c r="CBC55" i="102"/>
  <c r="CBB55" i="102"/>
  <c r="CBA55" i="102"/>
  <c r="CAZ55" i="102"/>
  <c r="CAY55" i="102"/>
  <c r="CAX55" i="102"/>
  <c r="CAW55" i="102"/>
  <c r="CAV55" i="102"/>
  <c r="CAU55" i="102"/>
  <c r="CAT55" i="102"/>
  <c r="CAS55" i="102"/>
  <c r="CAR55" i="102"/>
  <c r="CAQ55" i="102"/>
  <c r="CAP55" i="102"/>
  <c r="CAO55" i="102"/>
  <c r="CAN55" i="102"/>
  <c r="CAM55" i="102"/>
  <c r="CAL55" i="102"/>
  <c r="CAK55" i="102"/>
  <c r="CAJ55" i="102"/>
  <c r="CAI55" i="102"/>
  <c r="CAH55" i="102"/>
  <c r="CAG55" i="102"/>
  <c r="CAF55" i="102"/>
  <c r="CAE55" i="102"/>
  <c r="CAD55" i="102"/>
  <c r="CAC55" i="102"/>
  <c r="CAB55" i="102"/>
  <c r="CAA55" i="102"/>
  <c r="BZZ55" i="102"/>
  <c r="BZY55" i="102"/>
  <c r="BZX55" i="102"/>
  <c r="BZW55" i="102"/>
  <c r="BZV55" i="102"/>
  <c r="BZU55" i="102"/>
  <c r="BZT55" i="102"/>
  <c r="BZS55" i="102"/>
  <c r="BZR55" i="102"/>
  <c r="BZQ55" i="102"/>
  <c r="BZP55" i="102"/>
  <c r="BZO55" i="102"/>
  <c r="BZN55" i="102"/>
  <c r="BZM55" i="102"/>
  <c r="BZL55" i="102"/>
  <c r="BZK55" i="102"/>
  <c r="BZJ55" i="102"/>
  <c r="BZI55" i="102"/>
  <c r="BZH55" i="102"/>
  <c r="BZG55" i="102"/>
  <c r="BZF55" i="102"/>
  <c r="BZE55" i="102"/>
  <c r="BZD55" i="102"/>
  <c r="BZC55" i="102"/>
  <c r="BZB55" i="102"/>
  <c r="BZA55" i="102"/>
  <c r="BYZ55" i="102"/>
  <c r="BYY55" i="102"/>
  <c r="BYX55" i="102"/>
  <c r="BYW55" i="102"/>
  <c r="BYV55" i="102"/>
  <c r="BYU55" i="102"/>
  <c r="BYT55" i="102"/>
  <c r="BYS55" i="102"/>
  <c r="BYR55" i="102"/>
  <c r="BYQ55" i="102"/>
  <c r="BYP55" i="102"/>
  <c r="BYO55" i="102"/>
  <c r="BYN55" i="102"/>
  <c r="BYM55" i="102"/>
  <c r="BYL55" i="102"/>
  <c r="BYK55" i="102"/>
  <c r="BYJ55" i="102"/>
  <c r="BYI55" i="102"/>
  <c r="BYH55" i="102"/>
  <c r="BYG55" i="102"/>
  <c r="BYF55" i="102"/>
  <c r="BYE55" i="102"/>
  <c r="BYD55" i="102"/>
  <c r="BYC55" i="102"/>
  <c r="BYB55" i="102"/>
  <c r="BYA55" i="102"/>
  <c r="BXZ55" i="102"/>
  <c r="BXY55" i="102"/>
  <c r="BXX55" i="102"/>
  <c r="BXW55" i="102"/>
  <c r="BXV55" i="102"/>
  <c r="BXU55" i="102"/>
  <c r="BXT55" i="102"/>
  <c r="BXS55" i="102"/>
  <c r="BXR55" i="102"/>
  <c r="BXQ55" i="102"/>
  <c r="BXP55" i="102"/>
  <c r="BXO55" i="102"/>
  <c r="BXN55" i="102"/>
  <c r="BXM55" i="102"/>
  <c r="BXL55" i="102"/>
  <c r="BXK55" i="102"/>
  <c r="BXJ55" i="102"/>
  <c r="BXI55" i="102"/>
  <c r="BXH55" i="102"/>
  <c r="BXG55" i="102"/>
  <c r="BXF55" i="102"/>
  <c r="BXE55" i="102"/>
  <c r="BXD55" i="102"/>
  <c r="BXC55" i="102"/>
  <c r="BXB55" i="102"/>
  <c r="BXA55" i="102"/>
  <c r="BWZ55" i="102"/>
  <c r="BWY55" i="102"/>
  <c r="BWX55" i="102"/>
  <c r="BWW55" i="102"/>
  <c r="BWV55" i="102"/>
  <c r="BWU55" i="102"/>
  <c r="BWT55" i="102"/>
  <c r="BWS55" i="102"/>
  <c r="BWR55" i="102"/>
  <c r="BWQ55" i="102"/>
  <c r="BWP55" i="102"/>
  <c r="BWO55" i="102"/>
  <c r="BWN55" i="102"/>
  <c r="BWM55" i="102"/>
  <c r="BWL55" i="102"/>
  <c r="BWK55" i="102"/>
  <c r="BWJ55" i="102"/>
  <c r="BWI55" i="102"/>
  <c r="BWH55" i="102"/>
  <c r="BWG55" i="102"/>
  <c r="BWF55" i="102"/>
  <c r="BWE55" i="102"/>
  <c r="BWD55" i="102"/>
  <c r="BWC55" i="102"/>
  <c r="BWB55" i="102"/>
  <c r="BWA55" i="102"/>
  <c r="BVZ55" i="102"/>
  <c r="BVY55" i="102"/>
  <c r="BVX55" i="102"/>
  <c r="BVW55" i="102"/>
  <c r="BVV55" i="102"/>
  <c r="BVU55" i="102"/>
  <c r="BVT55" i="102"/>
  <c r="BVS55" i="102"/>
  <c r="BVR55" i="102"/>
  <c r="BVQ55" i="102"/>
  <c r="BVP55" i="102"/>
  <c r="BVO55" i="102"/>
  <c r="BVN55" i="102"/>
  <c r="BVM55" i="102"/>
  <c r="BVL55" i="102"/>
  <c r="BVK55" i="102"/>
  <c r="BVJ55" i="102"/>
  <c r="BVI55" i="102"/>
  <c r="BVH55" i="102"/>
  <c r="BVG55" i="102"/>
  <c r="BVF55" i="102"/>
  <c r="BVE55" i="102"/>
  <c r="BVD55" i="102"/>
  <c r="BVC55" i="102"/>
  <c r="BVB55" i="102"/>
  <c r="BVA55" i="102"/>
  <c r="BUZ55" i="102"/>
  <c r="BUY55" i="102"/>
  <c r="BUX55" i="102"/>
  <c r="BUW55" i="102"/>
  <c r="BUV55" i="102"/>
  <c r="BUU55" i="102"/>
  <c r="BUT55" i="102"/>
  <c r="BUS55" i="102"/>
  <c r="BUR55" i="102"/>
  <c r="BUQ55" i="102"/>
  <c r="BUP55" i="102"/>
  <c r="BUO55" i="102"/>
  <c r="BUN55" i="102"/>
  <c r="BUM55" i="102"/>
  <c r="BUL55" i="102"/>
  <c r="BUK55" i="102"/>
  <c r="BUJ55" i="102"/>
  <c r="BUI55" i="102"/>
  <c r="BUH55" i="102"/>
  <c r="BUG55" i="102"/>
  <c r="BUF55" i="102"/>
  <c r="BUE55" i="102"/>
  <c r="BUD55" i="102"/>
  <c r="BUC55" i="102"/>
  <c r="BUB55" i="102"/>
  <c r="BUA55" i="102"/>
  <c r="BTZ55" i="102"/>
  <c r="BTY55" i="102"/>
  <c r="BTX55" i="102"/>
  <c r="BTW55" i="102"/>
  <c r="BTV55" i="102"/>
  <c r="BTU55" i="102"/>
  <c r="BTT55" i="102"/>
  <c r="BTS55" i="102"/>
  <c r="BTR55" i="102"/>
  <c r="BTQ55" i="102"/>
  <c r="BTP55" i="102"/>
  <c r="BTO55" i="102"/>
  <c r="BTN55" i="102"/>
  <c r="BTM55" i="102"/>
  <c r="BTL55" i="102"/>
  <c r="BTK55" i="102"/>
  <c r="BTJ55" i="102"/>
  <c r="BTI55" i="102"/>
  <c r="BTH55" i="102"/>
  <c r="BTG55" i="102"/>
  <c r="BTF55" i="102"/>
  <c r="BTE55" i="102"/>
  <c r="BTD55" i="102"/>
  <c r="BTC55" i="102"/>
  <c r="BTB55" i="102"/>
  <c r="BTA55" i="102"/>
  <c r="BSZ55" i="102"/>
  <c r="BSY55" i="102"/>
  <c r="BSX55" i="102"/>
  <c r="BSW55" i="102"/>
  <c r="BSV55" i="102"/>
  <c r="BSU55" i="102"/>
  <c r="BST55" i="102"/>
  <c r="BSS55" i="102"/>
  <c r="BSR55" i="102"/>
  <c r="BSQ55" i="102"/>
  <c r="BSP55" i="102"/>
  <c r="BSO55" i="102"/>
  <c r="BSN55" i="102"/>
  <c r="BSM55" i="102"/>
  <c r="BSL55" i="102"/>
  <c r="BSK55" i="102"/>
  <c r="BSJ55" i="102"/>
  <c r="BSI55" i="102"/>
  <c r="BSH55" i="102"/>
  <c r="BSG55" i="102"/>
  <c r="BSF55" i="102"/>
  <c r="BSE55" i="102"/>
  <c r="BSD55" i="102"/>
  <c r="BSC55" i="102"/>
  <c r="BSB55" i="102"/>
  <c r="BSA55" i="102"/>
  <c r="BRZ55" i="102"/>
  <c r="BRY55" i="102"/>
  <c r="BRX55" i="102"/>
  <c r="BRW55" i="102"/>
  <c r="BRV55" i="102"/>
  <c r="BRU55" i="102"/>
  <c r="BRT55" i="102"/>
  <c r="BRS55" i="102"/>
  <c r="BRR55" i="102"/>
  <c r="BRQ55" i="102"/>
  <c r="BRP55" i="102"/>
  <c r="BRO55" i="102"/>
  <c r="BRN55" i="102"/>
  <c r="BRM55" i="102"/>
  <c r="BRL55" i="102"/>
  <c r="BRK55" i="102"/>
  <c r="BRJ55" i="102"/>
  <c r="BRI55" i="102"/>
  <c r="BRH55" i="102"/>
  <c r="BRG55" i="102"/>
  <c r="BRF55" i="102"/>
  <c r="BRE55" i="102"/>
  <c r="BRD55" i="102"/>
  <c r="BRC55" i="102"/>
  <c r="BRB55" i="102"/>
  <c r="BRA55" i="102"/>
  <c r="BQZ55" i="102"/>
  <c r="BQY55" i="102"/>
  <c r="BQX55" i="102"/>
  <c r="BQW55" i="102"/>
  <c r="BQV55" i="102"/>
  <c r="BQU55" i="102"/>
  <c r="BQT55" i="102"/>
  <c r="BQS55" i="102"/>
  <c r="BQR55" i="102"/>
  <c r="BQQ55" i="102"/>
  <c r="BQP55" i="102"/>
  <c r="BQO55" i="102"/>
  <c r="BQN55" i="102"/>
  <c r="BQM55" i="102"/>
  <c r="BQL55" i="102"/>
  <c r="BQK55" i="102"/>
  <c r="BQJ55" i="102"/>
  <c r="BQI55" i="102"/>
  <c r="BQH55" i="102"/>
  <c r="BQG55" i="102"/>
  <c r="BQF55" i="102"/>
  <c r="BQE55" i="102"/>
  <c r="BQD55" i="102"/>
  <c r="BQC55" i="102"/>
  <c r="BQB55" i="102"/>
  <c r="BQA55" i="102"/>
  <c r="BPZ55" i="102"/>
  <c r="BPY55" i="102"/>
  <c r="BPX55" i="102"/>
  <c r="BPW55" i="102"/>
  <c r="BPV55" i="102"/>
  <c r="BPU55" i="102"/>
  <c r="BPT55" i="102"/>
  <c r="BPS55" i="102"/>
  <c r="BPR55" i="102"/>
  <c r="BPQ55" i="102"/>
  <c r="BPP55" i="102"/>
  <c r="BPO55" i="102"/>
  <c r="BPN55" i="102"/>
  <c r="BPM55" i="102"/>
  <c r="BPL55" i="102"/>
  <c r="BPK55" i="102"/>
  <c r="BPJ55" i="102"/>
  <c r="BPI55" i="102"/>
  <c r="BPH55" i="102"/>
  <c r="BPG55" i="102"/>
  <c r="BPF55" i="102"/>
  <c r="BPE55" i="102"/>
  <c r="BPD55" i="102"/>
  <c r="BPC55" i="102"/>
  <c r="BPB55" i="102"/>
  <c r="BPA55" i="102"/>
  <c r="BOZ55" i="102"/>
  <c r="BOY55" i="102"/>
  <c r="BOX55" i="102"/>
  <c r="BOW55" i="102"/>
  <c r="BOV55" i="102"/>
  <c r="BOU55" i="102"/>
  <c r="BOT55" i="102"/>
  <c r="BOS55" i="102"/>
  <c r="BOR55" i="102"/>
  <c r="BOQ55" i="102"/>
  <c r="BOP55" i="102"/>
  <c r="BOO55" i="102"/>
  <c r="BON55" i="102"/>
  <c r="BOM55" i="102"/>
  <c r="BOL55" i="102"/>
  <c r="BOK55" i="102"/>
  <c r="BOJ55" i="102"/>
  <c r="BOI55" i="102"/>
  <c r="BOH55" i="102"/>
  <c r="BOG55" i="102"/>
  <c r="BOF55" i="102"/>
  <c r="BOE55" i="102"/>
  <c r="BOD55" i="102"/>
  <c r="BOC55" i="102"/>
  <c r="BOB55" i="102"/>
  <c r="BOA55" i="102"/>
  <c r="BNZ55" i="102"/>
  <c r="BNY55" i="102"/>
  <c r="BNX55" i="102"/>
  <c r="BNW55" i="102"/>
  <c r="BNV55" i="102"/>
  <c r="BNU55" i="102"/>
  <c r="BNT55" i="102"/>
  <c r="BNS55" i="102"/>
  <c r="BNR55" i="102"/>
  <c r="BNQ55" i="102"/>
  <c r="BNP55" i="102"/>
  <c r="BNO55" i="102"/>
  <c r="BNN55" i="102"/>
  <c r="BNM55" i="102"/>
  <c r="BNL55" i="102"/>
  <c r="BNK55" i="102"/>
  <c r="BNJ55" i="102"/>
  <c r="BNI55" i="102"/>
  <c r="BNH55" i="102"/>
  <c r="BNG55" i="102"/>
  <c r="BNF55" i="102"/>
  <c r="BNE55" i="102"/>
  <c r="BND55" i="102"/>
  <c r="BNC55" i="102"/>
  <c r="BNB55" i="102"/>
  <c r="BNA55" i="102"/>
  <c r="BMZ55" i="102"/>
  <c r="BMY55" i="102"/>
  <c r="BMX55" i="102"/>
  <c r="BMW55" i="102"/>
  <c r="BMV55" i="102"/>
  <c r="BMU55" i="102"/>
  <c r="BMT55" i="102"/>
  <c r="BMS55" i="102"/>
  <c r="BMR55" i="102"/>
  <c r="BMQ55" i="102"/>
  <c r="BMP55" i="102"/>
  <c r="BMO55" i="102"/>
  <c r="BMN55" i="102"/>
  <c r="BMM55" i="102"/>
  <c r="BML55" i="102"/>
  <c r="BMK55" i="102"/>
  <c r="BMJ55" i="102"/>
  <c r="BMI55" i="102"/>
  <c r="BMH55" i="102"/>
  <c r="BMG55" i="102"/>
  <c r="BMF55" i="102"/>
  <c r="BME55" i="102"/>
  <c r="BMD55" i="102"/>
  <c r="BMC55" i="102"/>
  <c r="BMB55" i="102"/>
  <c r="BMA55" i="102"/>
  <c r="BLZ55" i="102"/>
  <c r="BLY55" i="102"/>
  <c r="BLX55" i="102"/>
  <c r="BLW55" i="102"/>
  <c r="BLV55" i="102"/>
  <c r="BLU55" i="102"/>
  <c r="BLT55" i="102"/>
  <c r="BLS55" i="102"/>
  <c r="BLR55" i="102"/>
  <c r="BLQ55" i="102"/>
  <c r="BLP55" i="102"/>
  <c r="BLO55" i="102"/>
  <c r="BLN55" i="102"/>
  <c r="BLM55" i="102"/>
  <c r="BLL55" i="102"/>
  <c r="BLK55" i="102"/>
  <c r="BLJ55" i="102"/>
  <c r="BLI55" i="102"/>
  <c r="BLH55" i="102"/>
  <c r="BLG55" i="102"/>
  <c r="BLF55" i="102"/>
  <c r="BLE55" i="102"/>
  <c r="BLD55" i="102"/>
  <c r="BLC55" i="102"/>
  <c r="BLB55" i="102"/>
  <c r="BLA55" i="102"/>
  <c r="BKZ55" i="102"/>
  <c r="BKY55" i="102"/>
  <c r="BKX55" i="102"/>
  <c r="BKW55" i="102"/>
  <c r="BKV55" i="102"/>
  <c r="BKU55" i="102"/>
  <c r="BKT55" i="102"/>
  <c r="BKS55" i="102"/>
  <c r="BKR55" i="102"/>
  <c r="BKQ55" i="102"/>
  <c r="BKP55" i="102"/>
  <c r="BKO55" i="102"/>
  <c r="BKN55" i="102"/>
  <c r="BKM55" i="102"/>
  <c r="BKL55" i="102"/>
  <c r="BKK55" i="102"/>
  <c r="BKJ55" i="102"/>
  <c r="BKI55" i="102"/>
  <c r="BKH55" i="102"/>
  <c r="BKG55" i="102"/>
  <c r="BKF55" i="102"/>
  <c r="BKE55" i="102"/>
  <c r="BKD55" i="102"/>
  <c r="BKC55" i="102"/>
  <c r="BKB55" i="102"/>
  <c r="BKA55" i="102"/>
  <c r="BJZ55" i="102"/>
  <c r="BJY55" i="102"/>
  <c r="BJX55" i="102"/>
  <c r="BJW55" i="102"/>
  <c r="BJV55" i="102"/>
  <c r="BJU55" i="102"/>
  <c r="BJT55" i="102"/>
  <c r="BJS55" i="102"/>
  <c r="BJR55" i="102"/>
  <c r="BJQ55" i="102"/>
  <c r="BJP55" i="102"/>
  <c r="BJO55" i="102"/>
  <c r="BJN55" i="102"/>
  <c r="BJM55" i="102"/>
  <c r="BJL55" i="102"/>
  <c r="BJK55" i="102"/>
  <c r="BJJ55" i="102"/>
  <c r="BJI55" i="102"/>
  <c r="BJH55" i="102"/>
  <c r="BJG55" i="102"/>
  <c r="BJF55" i="102"/>
  <c r="BJE55" i="102"/>
  <c r="BJD55" i="102"/>
  <c r="BJC55" i="102"/>
  <c r="BJB55" i="102"/>
  <c r="BJA55" i="102"/>
  <c r="BIZ55" i="102"/>
  <c r="BIY55" i="102"/>
  <c r="BIX55" i="102"/>
  <c r="BIW55" i="102"/>
  <c r="BIV55" i="102"/>
  <c r="BIU55" i="102"/>
  <c r="BIT55" i="102"/>
  <c r="BIS55" i="102"/>
  <c r="BIR55" i="102"/>
  <c r="BIQ55" i="102"/>
  <c r="BIP55" i="102"/>
  <c r="BIO55" i="102"/>
  <c r="BIN55" i="102"/>
  <c r="BIM55" i="102"/>
  <c r="BIL55" i="102"/>
  <c r="BIK55" i="102"/>
  <c r="BIJ55" i="102"/>
  <c r="BII55" i="102"/>
  <c r="BIH55" i="102"/>
  <c r="BIG55" i="102"/>
  <c r="BIF55" i="102"/>
  <c r="BIE55" i="102"/>
  <c r="BID55" i="102"/>
  <c r="BIC55" i="102"/>
  <c r="BIB55" i="102"/>
  <c r="BIA55" i="102"/>
  <c r="BHZ55" i="102"/>
  <c r="BHY55" i="102"/>
  <c r="BHX55" i="102"/>
  <c r="BHW55" i="102"/>
  <c r="BHV55" i="102"/>
  <c r="BHU55" i="102"/>
  <c r="BHT55" i="102"/>
  <c r="BHS55" i="102"/>
  <c r="BHR55" i="102"/>
  <c r="BHQ55" i="102"/>
  <c r="BHP55" i="102"/>
  <c r="BHO55" i="102"/>
  <c r="BHN55" i="102"/>
  <c r="BHM55" i="102"/>
  <c r="BHL55" i="102"/>
  <c r="BHK55" i="102"/>
  <c r="BHJ55" i="102"/>
  <c r="BHI55" i="102"/>
  <c r="BHH55" i="102"/>
  <c r="BHG55" i="102"/>
  <c r="BHF55" i="102"/>
  <c r="BHE55" i="102"/>
  <c r="BHD55" i="102"/>
  <c r="BHC55" i="102"/>
  <c r="BHB55" i="102"/>
  <c r="BHA55" i="102"/>
  <c r="BGZ55" i="102"/>
  <c r="BGY55" i="102"/>
  <c r="BGX55" i="102"/>
  <c r="BGW55" i="102"/>
  <c r="BGV55" i="102"/>
  <c r="BGU55" i="102"/>
  <c r="BGT55" i="102"/>
  <c r="BGS55" i="102"/>
  <c r="BGR55" i="102"/>
  <c r="BGQ55" i="102"/>
  <c r="BGP55" i="102"/>
  <c r="BGO55" i="102"/>
  <c r="BGN55" i="102"/>
  <c r="BGM55" i="102"/>
  <c r="BGL55" i="102"/>
  <c r="BGK55" i="102"/>
  <c r="BGJ55" i="102"/>
  <c r="BGI55" i="102"/>
  <c r="BGH55" i="102"/>
  <c r="BGG55" i="102"/>
  <c r="BGF55" i="102"/>
  <c r="BGE55" i="102"/>
  <c r="BGD55" i="102"/>
  <c r="BGC55" i="102"/>
  <c r="BGB55" i="102"/>
  <c r="BGA55" i="102"/>
  <c r="BFZ55" i="102"/>
  <c r="BFY55" i="102"/>
  <c r="BFX55" i="102"/>
  <c r="BFW55" i="102"/>
  <c r="BFV55" i="102"/>
  <c r="BFU55" i="102"/>
  <c r="BFT55" i="102"/>
  <c r="BFS55" i="102"/>
  <c r="BFR55" i="102"/>
  <c r="BFQ55" i="102"/>
  <c r="BFP55" i="102"/>
  <c r="BFO55" i="102"/>
  <c r="BFN55" i="102"/>
  <c r="BFM55" i="102"/>
  <c r="BFL55" i="102"/>
  <c r="BFK55" i="102"/>
  <c r="BFJ55" i="102"/>
  <c r="BFI55" i="102"/>
  <c r="BFH55" i="102"/>
  <c r="BFG55" i="102"/>
  <c r="BFF55" i="102"/>
  <c r="BFE55" i="102"/>
  <c r="BFD55" i="102"/>
  <c r="BFC55" i="102"/>
  <c r="BFB55" i="102"/>
  <c r="BFA55" i="102"/>
  <c r="BEZ55" i="102"/>
  <c r="BEY55" i="102"/>
  <c r="BEX55" i="102"/>
  <c r="BEW55" i="102"/>
  <c r="BEV55" i="102"/>
  <c r="BEU55" i="102"/>
  <c r="BET55" i="102"/>
  <c r="BES55" i="102"/>
  <c r="BER55" i="102"/>
  <c r="BEQ55" i="102"/>
  <c r="BEP55" i="102"/>
  <c r="BEO55" i="102"/>
  <c r="BEN55" i="102"/>
  <c r="BEM55" i="102"/>
  <c r="BEL55" i="102"/>
  <c r="BEK55" i="102"/>
  <c r="BEJ55" i="102"/>
  <c r="BEI55" i="102"/>
  <c r="BEH55" i="102"/>
  <c r="BEG55" i="102"/>
  <c r="BEF55" i="102"/>
  <c r="BEE55" i="102"/>
  <c r="BED55" i="102"/>
  <c r="BEC55" i="102"/>
  <c r="BEB55" i="102"/>
  <c r="BEA55" i="102"/>
  <c r="BDZ55" i="102"/>
  <c r="BDY55" i="102"/>
  <c r="BDX55" i="102"/>
  <c r="BDW55" i="102"/>
  <c r="BDV55" i="102"/>
  <c r="BDU55" i="102"/>
  <c r="BDT55" i="102"/>
  <c r="BDS55" i="102"/>
  <c r="BDR55" i="102"/>
  <c r="BDQ55" i="102"/>
  <c r="BDP55" i="102"/>
  <c r="BDO55" i="102"/>
  <c r="BDN55" i="102"/>
  <c r="BDM55" i="102"/>
  <c r="BDL55" i="102"/>
  <c r="BDK55" i="102"/>
  <c r="BDJ55" i="102"/>
  <c r="BDI55" i="102"/>
  <c r="BDH55" i="102"/>
  <c r="BDG55" i="102"/>
  <c r="BDF55" i="102"/>
  <c r="BDE55" i="102"/>
  <c r="BDD55" i="102"/>
  <c r="BDC55" i="102"/>
  <c r="BDB55" i="102"/>
  <c r="BDA55" i="102"/>
  <c r="BCZ55" i="102"/>
  <c r="BCY55" i="102"/>
  <c r="BCX55" i="102"/>
  <c r="BCW55" i="102"/>
  <c r="BCV55" i="102"/>
  <c r="BCU55" i="102"/>
  <c r="BCT55" i="102"/>
  <c r="BCS55" i="102"/>
  <c r="BCR55" i="102"/>
  <c r="BCQ55" i="102"/>
  <c r="BCP55" i="102"/>
  <c r="BCO55" i="102"/>
  <c r="BCN55" i="102"/>
  <c r="BCM55" i="102"/>
  <c r="BCL55" i="102"/>
  <c r="BCK55" i="102"/>
  <c r="BCJ55" i="102"/>
  <c r="BCI55" i="102"/>
  <c r="BCH55" i="102"/>
  <c r="BCG55" i="102"/>
  <c r="BCF55" i="102"/>
  <c r="BCE55" i="102"/>
  <c r="BCD55" i="102"/>
  <c r="BCC55" i="102"/>
  <c r="BCB55" i="102"/>
  <c r="BCA55" i="102"/>
  <c r="BBZ55" i="102"/>
  <c r="BBY55" i="102"/>
  <c r="BBX55" i="102"/>
  <c r="BBW55" i="102"/>
  <c r="BBV55" i="102"/>
  <c r="BBU55" i="102"/>
  <c r="BBT55" i="102"/>
  <c r="BBS55" i="102"/>
  <c r="BBR55" i="102"/>
  <c r="BBQ55" i="102"/>
  <c r="BBP55" i="102"/>
  <c r="BBO55" i="102"/>
  <c r="BBN55" i="102"/>
  <c r="BBM55" i="102"/>
  <c r="BBL55" i="102"/>
  <c r="BBK55" i="102"/>
  <c r="BBJ55" i="102"/>
  <c r="BBI55" i="102"/>
  <c r="BBH55" i="102"/>
  <c r="BBG55" i="102"/>
  <c r="BBF55" i="102"/>
  <c r="BBE55" i="102"/>
  <c r="BBD55" i="102"/>
  <c r="BBC55" i="102"/>
  <c r="BBB55" i="102"/>
  <c r="BBA55" i="102"/>
  <c r="BAZ55" i="102"/>
  <c r="BAY55" i="102"/>
  <c r="BAX55" i="102"/>
  <c r="BAW55" i="102"/>
  <c r="BAV55" i="102"/>
  <c r="BAU55" i="102"/>
  <c r="BAT55" i="102"/>
  <c r="BAS55" i="102"/>
  <c r="BAR55" i="102"/>
  <c r="BAQ55" i="102"/>
  <c r="BAP55" i="102"/>
  <c r="BAO55" i="102"/>
  <c r="BAN55" i="102"/>
  <c r="BAM55" i="102"/>
  <c r="BAL55" i="102"/>
  <c r="BAK55" i="102"/>
  <c r="BAJ55" i="102"/>
  <c r="BAI55" i="102"/>
  <c r="BAH55" i="102"/>
  <c r="BAG55" i="102"/>
  <c r="BAF55" i="102"/>
  <c r="BAE55" i="102"/>
  <c r="BAD55" i="102"/>
  <c r="BAC55" i="102"/>
  <c r="BAB55" i="102"/>
  <c r="BAA55" i="102"/>
  <c r="AZZ55" i="102"/>
  <c r="AZY55" i="102"/>
  <c r="AZX55" i="102"/>
  <c r="AZW55" i="102"/>
  <c r="AZV55" i="102"/>
  <c r="AZU55" i="102"/>
  <c r="AZT55" i="102"/>
  <c r="AZS55" i="102"/>
  <c r="AZR55" i="102"/>
  <c r="AZQ55" i="102"/>
  <c r="AZP55" i="102"/>
  <c r="AZO55" i="102"/>
  <c r="AZN55" i="102"/>
  <c r="AZM55" i="102"/>
  <c r="AZL55" i="102"/>
  <c r="AZK55" i="102"/>
  <c r="AZJ55" i="102"/>
  <c r="AZI55" i="102"/>
  <c r="AZH55" i="102"/>
  <c r="AZG55" i="102"/>
  <c r="AZF55" i="102"/>
  <c r="AZE55" i="102"/>
  <c r="AZD55" i="102"/>
  <c r="AZC55" i="102"/>
  <c r="AZB55" i="102"/>
  <c r="AZA55" i="102"/>
  <c r="AYZ55" i="102"/>
  <c r="AYY55" i="102"/>
  <c r="AYX55" i="102"/>
  <c r="AYW55" i="102"/>
  <c r="AYV55" i="102"/>
  <c r="AYU55" i="102"/>
  <c r="AYT55" i="102"/>
  <c r="AYS55" i="102"/>
  <c r="AYR55" i="102"/>
  <c r="AYQ55" i="102"/>
  <c r="AYP55" i="102"/>
  <c r="AYO55" i="102"/>
  <c r="AYN55" i="102"/>
  <c r="AYM55" i="102"/>
  <c r="AYL55" i="102"/>
  <c r="AYK55" i="102"/>
  <c r="AYJ55" i="102"/>
  <c r="AYI55" i="102"/>
  <c r="AYH55" i="102"/>
  <c r="AYG55" i="102"/>
  <c r="AYF55" i="102"/>
  <c r="AYE55" i="102"/>
  <c r="AYD55" i="102"/>
  <c r="AYC55" i="102"/>
  <c r="AYB55" i="102"/>
  <c r="AYA55" i="102"/>
  <c r="AXZ55" i="102"/>
  <c r="AXY55" i="102"/>
  <c r="AXX55" i="102"/>
  <c r="AXW55" i="102"/>
  <c r="AXV55" i="102"/>
  <c r="AXU55" i="102"/>
  <c r="AXT55" i="102"/>
  <c r="AXS55" i="102"/>
  <c r="AXR55" i="102"/>
  <c r="AXQ55" i="102"/>
  <c r="AXP55" i="102"/>
  <c r="AXO55" i="102"/>
  <c r="AXN55" i="102"/>
  <c r="AXM55" i="102"/>
  <c r="AXL55" i="102"/>
  <c r="AXK55" i="102"/>
  <c r="AXJ55" i="102"/>
  <c r="AXI55" i="102"/>
  <c r="AXH55" i="102"/>
  <c r="AXG55" i="102"/>
  <c r="AXF55" i="102"/>
  <c r="AXE55" i="102"/>
  <c r="AXD55" i="102"/>
  <c r="AXC55" i="102"/>
  <c r="AXB55" i="102"/>
  <c r="AXA55" i="102"/>
  <c r="AWZ55" i="102"/>
  <c r="AWY55" i="102"/>
  <c r="AWX55" i="102"/>
  <c r="AWW55" i="102"/>
  <c r="AWV55" i="102"/>
  <c r="AWU55" i="102"/>
  <c r="AWT55" i="102"/>
  <c r="AWS55" i="102"/>
  <c r="AWR55" i="102"/>
  <c r="AWQ55" i="102"/>
  <c r="AWP55" i="102"/>
  <c r="AWO55" i="102"/>
  <c r="AWN55" i="102"/>
  <c r="AWM55" i="102"/>
  <c r="AWL55" i="102"/>
  <c r="AWK55" i="102"/>
  <c r="AWJ55" i="102"/>
  <c r="AWI55" i="102"/>
  <c r="AWH55" i="102"/>
  <c r="AWG55" i="102"/>
  <c r="AWF55" i="102"/>
  <c r="AWE55" i="102"/>
  <c r="AWD55" i="102"/>
  <c r="AWC55" i="102"/>
  <c r="AWB55" i="102"/>
  <c r="AWA55" i="102"/>
  <c r="AVZ55" i="102"/>
  <c r="AVY55" i="102"/>
  <c r="AVX55" i="102"/>
  <c r="AVW55" i="102"/>
  <c r="AVV55" i="102"/>
  <c r="AVU55" i="102"/>
  <c r="AVT55" i="102"/>
  <c r="AVS55" i="102"/>
  <c r="AVR55" i="102"/>
  <c r="AVQ55" i="102"/>
  <c r="AVP55" i="102"/>
  <c r="AVO55" i="102"/>
  <c r="AVN55" i="102"/>
  <c r="AVM55" i="102"/>
  <c r="AVL55" i="102"/>
  <c r="AVK55" i="102"/>
  <c r="AVJ55" i="102"/>
  <c r="AVI55" i="102"/>
  <c r="AVH55" i="102"/>
  <c r="AVG55" i="102"/>
  <c r="AVF55" i="102"/>
  <c r="AVE55" i="102"/>
  <c r="AVD55" i="102"/>
  <c r="AVC55" i="102"/>
  <c r="AVB55" i="102"/>
  <c r="AVA55" i="102"/>
  <c r="AUZ55" i="102"/>
  <c r="AUY55" i="102"/>
  <c r="AUX55" i="102"/>
  <c r="AUW55" i="102"/>
  <c r="AUV55" i="102"/>
  <c r="AUU55" i="102"/>
  <c r="AUT55" i="102"/>
  <c r="AUS55" i="102"/>
  <c r="AUR55" i="102"/>
  <c r="AUQ55" i="102"/>
  <c r="AUP55" i="102"/>
  <c r="AUO55" i="102"/>
  <c r="AUN55" i="102"/>
  <c r="AUM55" i="102"/>
  <c r="AUL55" i="102"/>
  <c r="AUK55" i="102"/>
  <c r="AUJ55" i="102"/>
  <c r="AUI55" i="102"/>
  <c r="AUH55" i="102"/>
  <c r="AUG55" i="102"/>
  <c r="AUF55" i="102"/>
  <c r="AUE55" i="102"/>
  <c r="AUD55" i="102"/>
  <c r="AUC55" i="102"/>
  <c r="AUB55" i="102"/>
  <c r="AUA55" i="102"/>
  <c r="ATZ55" i="102"/>
  <c r="ATY55" i="102"/>
  <c r="ATX55" i="102"/>
  <c r="ATW55" i="102"/>
  <c r="ATV55" i="102"/>
  <c r="ATU55" i="102"/>
  <c r="ATT55" i="102"/>
  <c r="ATS55" i="102"/>
  <c r="ATR55" i="102"/>
  <c r="ATQ55" i="102"/>
  <c r="ATP55" i="102"/>
  <c r="ATO55" i="102"/>
  <c r="ATN55" i="102"/>
  <c r="ATM55" i="102"/>
  <c r="ATL55" i="102"/>
  <c r="ATK55" i="102"/>
  <c r="ATJ55" i="102"/>
  <c r="ATI55" i="102"/>
  <c r="ATH55" i="102"/>
  <c r="ATG55" i="102"/>
  <c r="ATF55" i="102"/>
  <c r="ATE55" i="102"/>
  <c r="ATD55" i="102"/>
  <c r="ATC55" i="102"/>
  <c r="ATB55" i="102"/>
  <c r="ATA55" i="102"/>
  <c r="ASZ55" i="102"/>
  <c r="ASY55" i="102"/>
  <c r="ASX55" i="102"/>
  <c r="ASW55" i="102"/>
  <c r="ASV55" i="102"/>
  <c r="ASU55" i="102"/>
  <c r="AST55" i="102"/>
  <c r="ASS55" i="102"/>
  <c r="ASR55" i="102"/>
  <c r="ASQ55" i="102"/>
  <c r="ASP55" i="102"/>
  <c r="ASO55" i="102"/>
  <c r="ASN55" i="102"/>
  <c r="ASM55" i="102"/>
  <c r="ASL55" i="102"/>
  <c r="ASK55" i="102"/>
  <c r="ASJ55" i="102"/>
  <c r="ASI55" i="102"/>
  <c r="ASH55" i="102"/>
  <c r="ASG55" i="102"/>
  <c r="ASF55" i="102"/>
  <c r="ASE55" i="102"/>
  <c r="ASD55" i="102"/>
  <c r="ASC55" i="102"/>
  <c r="ASB55" i="102"/>
  <c r="ASA55" i="102"/>
  <c r="ARZ55" i="102"/>
  <c r="ARY55" i="102"/>
  <c r="ARX55" i="102"/>
  <c r="ARW55" i="102"/>
  <c r="ARV55" i="102"/>
  <c r="ARU55" i="102"/>
  <c r="ART55" i="102"/>
  <c r="ARS55" i="102"/>
  <c r="ARR55" i="102"/>
  <c r="ARQ55" i="102"/>
  <c r="ARP55" i="102"/>
  <c r="ARO55" i="102"/>
  <c r="ARN55" i="102"/>
  <c r="ARM55" i="102"/>
  <c r="ARL55" i="102"/>
  <c r="ARK55" i="102"/>
  <c r="ARJ55" i="102"/>
  <c r="ARI55" i="102"/>
  <c r="ARH55" i="102"/>
  <c r="ARG55" i="102"/>
  <c r="ARF55" i="102"/>
  <c r="ARE55" i="102"/>
  <c r="ARD55" i="102"/>
  <c r="ARC55" i="102"/>
  <c r="ARB55" i="102"/>
  <c r="ARA55" i="102"/>
  <c r="AQZ55" i="102"/>
  <c r="AQY55" i="102"/>
  <c r="AQX55" i="102"/>
  <c r="AQW55" i="102"/>
  <c r="AQV55" i="102"/>
  <c r="AQU55" i="102"/>
  <c r="AQT55" i="102"/>
  <c r="AQS55" i="102"/>
  <c r="AQR55" i="102"/>
  <c r="AQQ55" i="102"/>
  <c r="AQP55" i="102"/>
  <c r="AQO55" i="102"/>
  <c r="AQN55" i="102"/>
  <c r="AQM55" i="102"/>
  <c r="AQL55" i="102"/>
  <c r="AQK55" i="102"/>
  <c r="AQJ55" i="102"/>
  <c r="AQI55" i="102"/>
  <c r="AQH55" i="102"/>
  <c r="AQG55" i="102"/>
  <c r="AQF55" i="102"/>
  <c r="AQE55" i="102"/>
  <c r="AQD55" i="102"/>
  <c r="AQC55" i="102"/>
  <c r="AQB55" i="102"/>
  <c r="AQA55" i="102"/>
  <c r="APZ55" i="102"/>
  <c r="APY55" i="102"/>
  <c r="APX55" i="102"/>
  <c r="APW55" i="102"/>
  <c r="APV55" i="102"/>
  <c r="APU55" i="102"/>
  <c r="APT55" i="102"/>
  <c r="APS55" i="102"/>
  <c r="APR55" i="102"/>
  <c r="APQ55" i="102"/>
  <c r="APP55" i="102"/>
  <c r="APO55" i="102"/>
  <c r="APN55" i="102"/>
  <c r="APM55" i="102"/>
  <c r="APL55" i="102"/>
  <c r="APK55" i="102"/>
  <c r="APJ55" i="102"/>
  <c r="API55" i="102"/>
  <c r="APH55" i="102"/>
  <c r="APG55" i="102"/>
  <c r="APF55" i="102"/>
  <c r="APE55" i="102"/>
  <c r="APD55" i="102"/>
  <c r="APC55" i="102"/>
  <c r="APB55" i="102"/>
  <c r="APA55" i="102"/>
  <c r="AOZ55" i="102"/>
  <c r="AOY55" i="102"/>
  <c r="AOX55" i="102"/>
  <c r="AOW55" i="102"/>
  <c r="AOV55" i="102"/>
  <c r="AOU55" i="102"/>
  <c r="AOT55" i="102"/>
  <c r="AOS55" i="102"/>
  <c r="AOR55" i="102"/>
  <c r="AOQ55" i="102"/>
  <c r="AOP55" i="102"/>
  <c r="AOO55" i="102"/>
  <c r="AON55" i="102"/>
  <c r="AOM55" i="102"/>
  <c r="AOL55" i="102"/>
  <c r="AOK55" i="102"/>
  <c r="AOJ55" i="102"/>
  <c r="AOI55" i="102"/>
  <c r="AOH55" i="102"/>
  <c r="AOG55" i="102"/>
  <c r="AOF55" i="102"/>
  <c r="AOE55" i="102"/>
  <c r="AOD55" i="102"/>
  <c r="AOC55" i="102"/>
  <c r="AOB55" i="102"/>
  <c r="AOA55" i="102"/>
  <c r="ANZ55" i="102"/>
  <c r="ANY55" i="102"/>
  <c r="ANX55" i="102"/>
  <c r="ANW55" i="102"/>
  <c r="ANV55" i="102"/>
  <c r="ANU55" i="102"/>
  <c r="ANT55" i="102"/>
  <c r="ANS55" i="102"/>
  <c r="ANR55" i="102"/>
  <c r="ANQ55" i="102"/>
  <c r="ANP55" i="102"/>
  <c r="ANO55" i="102"/>
  <c r="ANN55" i="102"/>
  <c r="ANM55" i="102"/>
  <c r="ANL55" i="102"/>
  <c r="ANK55" i="102"/>
  <c r="ANJ55" i="102"/>
  <c r="ANI55" i="102"/>
  <c r="ANH55" i="102"/>
  <c r="ANG55" i="102"/>
  <c r="ANF55" i="102"/>
  <c r="ANE55" i="102"/>
  <c r="AND55" i="102"/>
  <c r="ANC55" i="102"/>
  <c r="ANB55" i="102"/>
  <c r="ANA55" i="102"/>
  <c r="AMZ55" i="102"/>
  <c r="AMY55" i="102"/>
  <c r="AMX55" i="102"/>
  <c r="AMW55" i="102"/>
  <c r="AMV55" i="102"/>
  <c r="AMU55" i="102"/>
  <c r="AMT55" i="102"/>
  <c r="AMS55" i="102"/>
  <c r="AMR55" i="102"/>
  <c r="AMQ55" i="102"/>
  <c r="AMP55" i="102"/>
  <c r="AMO55" i="102"/>
  <c r="AMN55" i="102"/>
  <c r="AMM55" i="102"/>
  <c r="AML55" i="102"/>
  <c r="AMK55" i="102"/>
  <c r="AMJ55" i="102"/>
  <c r="AMI55" i="102"/>
  <c r="AMH55" i="102"/>
  <c r="AMG55" i="102"/>
  <c r="AMF55" i="102"/>
  <c r="AME55" i="102"/>
  <c r="AMD55" i="102"/>
  <c r="AMC55" i="102"/>
  <c r="AMB55" i="102"/>
  <c r="AMA55" i="102"/>
  <c r="ALZ55" i="102"/>
  <c r="ALY55" i="102"/>
  <c r="ALX55" i="102"/>
  <c r="ALW55" i="102"/>
  <c r="ALV55" i="102"/>
  <c r="ALU55" i="102"/>
  <c r="ALT55" i="102"/>
  <c r="ALS55" i="102"/>
  <c r="ALR55" i="102"/>
  <c r="ALQ55" i="102"/>
  <c r="ALP55" i="102"/>
  <c r="ALO55" i="102"/>
  <c r="ALN55" i="102"/>
  <c r="ALM55" i="102"/>
  <c r="ALL55" i="102"/>
  <c r="ALK55" i="102"/>
  <c r="ALJ55" i="102"/>
  <c r="ALI55" i="102"/>
  <c r="ALH55" i="102"/>
  <c r="ALG55" i="102"/>
  <c r="ALF55" i="102"/>
  <c r="ALE55" i="102"/>
  <c r="ALD55" i="102"/>
  <c r="ALC55" i="102"/>
  <c r="ALB55" i="102"/>
  <c r="ALA55" i="102"/>
  <c r="AKZ55" i="102"/>
  <c r="AKY55" i="102"/>
  <c r="AKX55" i="102"/>
  <c r="AKW55" i="102"/>
  <c r="AKV55" i="102"/>
  <c r="AKU55" i="102"/>
  <c r="AKT55" i="102"/>
  <c r="AKS55" i="102"/>
  <c r="AKR55" i="102"/>
  <c r="AKQ55" i="102"/>
  <c r="AKP55" i="102"/>
  <c r="AKO55" i="102"/>
  <c r="AKN55" i="102"/>
  <c r="AKM55" i="102"/>
  <c r="AKL55" i="102"/>
  <c r="AKK55" i="102"/>
  <c r="AKJ55" i="102"/>
  <c r="AKI55" i="102"/>
  <c r="AKH55" i="102"/>
  <c r="AKG55" i="102"/>
  <c r="AKF55" i="102"/>
  <c r="AKE55" i="102"/>
  <c r="AKD55" i="102"/>
  <c r="AKC55" i="102"/>
  <c r="AKB55" i="102"/>
  <c r="AKA55" i="102"/>
  <c r="AJZ55" i="102"/>
  <c r="AJY55" i="102"/>
  <c r="AJX55" i="102"/>
  <c r="AJW55" i="102"/>
  <c r="AJV55" i="102"/>
  <c r="AJU55" i="102"/>
  <c r="AJT55" i="102"/>
  <c r="AJS55" i="102"/>
  <c r="AJR55" i="102"/>
  <c r="AJQ55" i="102"/>
  <c r="AJP55" i="102"/>
  <c r="AJO55" i="102"/>
  <c r="AJN55" i="102"/>
  <c r="AJM55" i="102"/>
  <c r="AJL55" i="102"/>
  <c r="AJK55" i="102"/>
  <c r="AJJ55" i="102"/>
  <c r="AJI55" i="102"/>
  <c r="AJH55" i="102"/>
  <c r="AJG55" i="102"/>
  <c r="AJF55" i="102"/>
  <c r="AJE55" i="102"/>
  <c r="AJD55" i="102"/>
  <c r="AJC55" i="102"/>
  <c r="AJB55" i="102"/>
  <c r="AJA55" i="102"/>
  <c r="AIZ55" i="102"/>
  <c r="AIY55" i="102"/>
  <c r="AIX55" i="102"/>
  <c r="AIW55" i="102"/>
  <c r="AIV55" i="102"/>
  <c r="AIU55" i="102"/>
  <c r="AIT55" i="102"/>
  <c r="AIS55" i="102"/>
  <c r="AIR55" i="102"/>
  <c r="AIQ55" i="102"/>
  <c r="AIP55" i="102"/>
  <c r="AIO55" i="102"/>
  <c r="AIN55" i="102"/>
  <c r="AIM55" i="102"/>
  <c r="AIL55" i="102"/>
  <c r="AIK55" i="102"/>
  <c r="AIJ55" i="102"/>
  <c r="AII55" i="102"/>
  <c r="AIH55" i="102"/>
  <c r="AIG55" i="102"/>
  <c r="AIF55" i="102"/>
  <c r="AIE55" i="102"/>
  <c r="AID55" i="102"/>
  <c r="AIC55" i="102"/>
  <c r="AIB55" i="102"/>
  <c r="AIA55" i="102"/>
  <c r="AHZ55" i="102"/>
  <c r="AHY55" i="102"/>
  <c r="AHX55" i="102"/>
  <c r="AHW55" i="102"/>
  <c r="AHV55" i="102"/>
  <c r="AHU55" i="102"/>
  <c r="AHT55" i="102"/>
  <c r="AHS55" i="102"/>
  <c r="AHR55" i="102"/>
  <c r="AHQ55" i="102"/>
  <c r="AHP55" i="102"/>
  <c r="AHO55" i="102"/>
  <c r="AHN55" i="102"/>
  <c r="AHM55" i="102"/>
  <c r="AHL55" i="102"/>
  <c r="AHK55" i="102"/>
  <c r="AHJ55" i="102"/>
  <c r="AHI55" i="102"/>
  <c r="AHH55" i="102"/>
  <c r="AHG55" i="102"/>
  <c r="AHF55" i="102"/>
  <c r="AHE55" i="102"/>
  <c r="AHD55" i="102"/>
  <c r="AHC55" i="102"/>
  <c r="AHB55" i="102"/>
  <c r="AHA55" i="102"/>
  <c r="AGZ55" i="102"/>
  <c r="AGY55" i="102"/>
  <c r="AGX55" i="102"/>
  <c r="AGW55" i="102"/>
  <c r="AGV55" i="102"/>
  <c r="AGU55" i="102"/>
  <c r="AGT55" i="102"/>
  <c r="AGS55" i="102"/>
  <c r="AGR55" i="102"/>
  <c r="AGQ55" i="102"/>
  <c r="AGP55" i="102"/>
  <c r="AGO55" i="102"/>
  <c r="AGN55" i="102"/>
  <c r="AGM55" i="102"/>
  <c r="AGL55" i="102"/>
  <c r="AGK55" i="102"/>
  <c r="AGJ55" i="102"/>
  <c r="AGI55" i="102"/>
  <c r="AGH55" i="102"/>
  <c r="AGG55" i="102"/>
  <c r="AGF55" i="102"/>
  <c r="AGE55" i="102"/>
  <c r="AGD55" i="102"/>
  <c r="AGC55" i="102"/>
  <c r="AGB55" i="102"/>
  <c r="AGA55" i="102"/>
  <c r="AFZ55" i="102"/>
  <c r="AFY55" i="102"/>
  <c r="AFX55" i="102"/>
  <c r="AFW55" i="102"/>
  <c r="AFV55" i="102"/>
  <c r="AFU55" i="102"/>
  <c r="AFT55" i="102"/>
  <c r="AFS55" i="102"/>
  <c r="AFR55" i="102"/>
  <c r="AFQ55" i="102"/>
  <c r="AFP55" i="102"/>
  <c r="AFO55" i="102"/>
  <c r="AFN55" i="102"/>
  <c r="AFM55" i="102"/>
  <c r="AFL55" i="102"/>
  <c r="AFK55" i="102"/>
  <c r="AFJ55" i="102"/>
  <c r="AFI55" i="102"/>
  <c r="AFH55" i="102"/>
  <c r="AFG55" i="102"/>
  <c r="AFF55" i="102"/>
  <c r="AFE55" i="102"/>
  <c r="AFD55" i="102"/>
  <c r="AFC55" i="102"/>
  <c r="AFB55" i="102"/>
  <c r="AFA55" i="102"/>
  <c r="AEZ55" i="102"/>
  <c r="AEY55" i="102"/>
  <c r="AEX55" i="102"/>
  <c r="AEW55" i="102"/>
  <c r="AEV55" i="102"/>
  <c r="AEU55" i="102"/>
  <c r="AET55" i="102"/>
  <c r="AES55" i="102"/>
  <c r="AER55" i="102"/>
  <c r="AEQ55" i="102"/>
  <c r="AEP55" i="102"/>
  <c r="AEO55" i="102"/>
  <c r="AEN55" i="102"/>
  <c r="AEM55" i="102"/>
  <c r="AEL55" i="102"/>
  <c r="AEK55" i="102"/>
  <c r="AEJ55" i="102"/>
  <c r="AEI55" i="102"/>
  <c r="AEH55" i="102"/>
  <c r="AEG55" i="102"/>
  <c r="AEF55" i="102"/>
  <c r="AEE55" i="102"/>
  <c r="AED55" i="102"/>
  <c r="AEC55" i="102"/>
  <c r="AEB55" i="102"/>
  <c r="AEA55" i="102"/>
  <c r="ADZ55" i="102"/>
  <c r="ADY55" i="102"/>
  <c r="ADX55" i="102"/>
  <c r="ADW55" i="102"/>
  <c r="ADV55" i="102"/>
  <c r="ADU55" i="102"/>
  <c r="ADT55" i="102"/>
  <c r="ADS55" i="102"/>
  <c r="ADR55" i="102"/>
  <c r="ADQ55" i="102"/>
  <c r="ADP55" i="102"/>
  <c r="ADO55" i="102"/>
  <c r="ADN55" i="102"/>
  <c r="ADM55" i="102"/>
  <c r="ADL55" i="102"/>
  <c r="ADK55" i="102"/>
  <c r="ADJ55" i="102"/>
  <c r="ADI55" i="102"/>
  <c r="ADH55" i="102"/>
  <c r="ADG55" i="102"/>
  <c r="ADF55" i="102"/>
  <c r="ADE55" i="102"/>
  <c r="ADD55" i="102"/>
  <c r="ADC55" i="102"/>
  <c r="ADB55" i="102"/>
  <c r="ADA55" i="102"/>
  <c r="ACZ55" i="102"/>
  <c r="ACY55" i="102"/>
  <c r="ACX55" i="102"/>
  <c r="ACW55" i="102"/>
  <c r="ACV55" i="102"/>
  <c r="ACU55" i="102"/>
  <c r="ACT55" i="102"/>
  <c r="ACS55" i="102"/>
  <c r="ACR55" i="102"/>
  <c r="ACQ55" i="102"/>
  <c r="ACP55" i="102"/>
  <c r="ACO55" i="102"/>
  <c r="ACN55" i="102"/>
  <c r="ACM55" i="102"/>
  <c r="ACL55" i="102"/>
  <c r="ACK55" i="102"/>
  <c r="ACJ55" i="102"/>
  <c r="ACI55" i="102"/>
  <c r="ACH55" i="102"/>
  <c r="ACG55" i="102"/>
  <c r="ACF55" i="102"/>
  <c r="ACE55" i="102"/>
  <c r="ACD55" i="102"/>
  <c r="ACC55" i="102"/>
  <c r="ACB55" i="102"/>
  <c r="ACA55" i="102"/>
  <c r="ABZ55" i="102"/>
  <c r="ABY55" i="102"/>
  <c r="ABX55" i="102"/>
  <c r="ABW55" i="102"/>
  <c r="ABV55" i="102"/>
  <c r="ABU55" i="102"/>
  <c r="ABT55" i="102"/>
  <c r="ABS55" i="102"/>
  <c r="ABR55" i="102"/>
  <c r="ABQ55" i="102"/>
  <c r="ABP55" i="102"/>
  <c r="ABO55" i="102"/>
  <c r="ABN55" i="102"/>
  <c r="ABM55" i="102"/>
  <c r="ABL55" i="102"/>
  <c r="ABK55" i="102"/>
  <c r="ABJ55" i="102"/>
  <c r="ABI55" i="102"/>
  <c r="ABH55" i="102"/>
  <c r="ABG55" i="102"/>
  <c r="ABF55" i="102"/>
  <c r="ABE55" i="102"/>
  <c r="ABD55" i="102"/>
  <c r="ABC55" i="102"/>
  <c r="ABB55" i="102"/>
  <c r="ABA55" i="102"/>
  <c r="AAZ55" i="102"/>
  <c r="AAY55" i="102"/>
  <c r="AAX55" i="102"/>
  <c r="AAW55" i="102"/>
  <c r="AAV55" i="102"/>
  <c r="AAU55" i="102"/>
  <c r="AAT55" i="102"/>
  <c r="AAS55" i="102"/>
  <c r="AAR55" i="102"/>
  <c r="AAQ55" i="102"/>
  <c r="AAP55" i="102"/>
  <c r="AAO55" i="102"/>
  <c r="AAN55" i="102"/>
  <c r="AAM55" i="102"/>
  <c r="AAL55" i="102"/>
  <c r="AAK55" i="102"/>
  <c r="AAJ55" i="102"/>
  <c r="AAI55" i="102"/>
  <c r="AAH55" i="102"/>
  <c r="AAG55" i="102"/>
  <c r="AAF55" i="102"/>
  <c r="AAE55" i="102"/>
  <c r="AAD55" i="102"/>
  <c r="AAC55" i="102"/>
  <c r="AAB55" i="102"/>
  <c r="AAA55" i="102"/>
  <c r="ZZ55" i="102"/>
  <c r="ZY55" i="102"/>
  <c r="ZX55" i="102"/>
  <c r="ZW55" i="102"/>
  <c r="ZV55" i="102"/>
  <c r="ZU55" i="102"/>
  <c r="ZT55" i="102"/>
  <c r="ZS55" i="102"/>
  <c r="ZR55" i="102"/>
  <c r="ZQ55" i="102"/>
  <c r="ZP55" i="102"/>
  <c r="ZO55" i="102"/>
  <c r="ZN55" i="102"/>
  <c r="ZM55" i="102"/>
  <c r="ZL55" i="102"/>
  <c r="ZK55" i="102"/>
  <c r="ZJ55" i="102"/>
  <c r="ZI55" i="102"/>
  <c r="ZH55" i="102"/>
  <c r="ZG55" i="102"/>
  <c r="ZF55" i="102"/>
  <c r="ZE55" i="102"/>
  <c r="ZD55" i="102"/>
  <c r="ZC55" i="102"/>
  <c r="ZB55" i="102"/>
  <c r="ZA55" i="102"/>
  <c r="YZ55" i="102"/>
  <c r="YY55" i="102"/>
  <c r="YX55" i="102"/>
  <c r="YW55" i="102"/>
  <c r="YV55" i="102"/>
  <c r="YU55" i="102"/>
  <c r="YT55" i="102"/>
  <c r="YS55" i="102"/>
  <c r="YR55" i="102"/>
  <c r="YQ55" i="102"/>
  <c r="YP55" i="102"/>
  <c r="YO55" i="102"/>
  <c r="YN55" i="102"/>
  <c r="YM55" i="102"/>
  <c r="YL55" i="102"/>
  <c r="YK55" i="102"/>
  <c r="YJ55" i="102"/>
  <c r="YI55" i="102"/>
  <c r="YH55" i="102"/>
  <c r="YG55" i="102"/>
  <c r="YF55" i="102"/>
  <c r="YE55" i="102"/>
  <c r="YD55" i="102"/>
  <c r="YC55" i="102"/>
  <c r="YB55" i="102"/>
  <c r="YA55" i="102"/>
  <c r="XZ55" i="102"/>
  <c r="XY55" i="102"/>
  <c r="XX55" i="102"/>
  <c r="XW55" i="102"/>
  <c r="XV55" i="102"/>
  <c r="XU55" i="102"/>
  <c r="XT55" i="102"/>
  <c r="XS55" i="102"/>
  <c r="XR55" i="102"/>
  <c r="XQ55" i="102"/>
  <c r="XP55" i="102"/>
  <c r="XO55" i="102"/>
  <c r="XN55" i="102"/>
  <c r="XM55" i="102"/>
  <c r="XL55" i="102"/>
  <c r="XK55" i="102"/>
  <c r="XJ55" i="102"/>
  <c r="XI55" i="102"/>
  <c r="XH55" i="102"/>
  <c r="XG55" i="102"/>
  <c r="XF55" i="102"/>
  <c r="XE55" i="102"/>
  <c r="XD55" i="102"/>
  <c r="XC55" i="102"/>
  <c r="XB55" i="102"/>
  <c r="XA55" i="102"/>
  <c r="WZ55" i="102"/>
  <c r="WY55" i="102"/>
  <c r="WX55" i="102"/>
  <c r="WW55" i="102"/>
  <c r="WV55" i="102"/>
  <c r="WU55" i="102"/>
  <c r="WT55" i="102"/>
  <c r="WS55" i="102"/>
  <c r="WR55" i="102"/>
  <c r="WQ55" i="102"/>
  <c r="WP55" i="102"/>
  <c r="WO55" i="102"/>
  <c r="WN55" i="102"/>
  <c r="WM55" i="102"/>
  <c r="WL55" i="102"/>
  <c r="WK55" i="102"/>
  <c r="WJ55" i="102"/>
  <c r="WI55" i="102"/>
  <c r="WH55" i="102"/>
  <c r="WG55" i="102"/>
  <c r="WF55" i="102"/>
  <c r="WE55" i="102"/>
  <c r="WD55" i="102"/>
  <c r="WC55" i="102"/>
  <c r="WB55" i="102"/>
  <c r="WA55" i="102"/>
  <c r="VZ55" i="102"/>
  <c r="VY55" i="102"/>
  <c r="VX55" i="102"/>
  <c r="VW55" i="102"/>
  <c r="VV55" i="102"/>
  <c r="VU55" i="102"/>
  <c r="VT55" i="102"/>
  <c r="VS55" i="102"/>
  <c r="VR55" i="102"/>
  <c r="VQ55" i="102"/>
  <c r="VP55" i="102"/>
  <c r="VO55" i="102"/>
  <c r="VN55" i="102"/>
  <c r="VM55" i="102"/>
  <c r="VL55" i="102"/>
  <c r="VK55" i="102"/>
  <c r="VJ55" i="102"/>
  <c r="VI55" i="102"/>
  <c r="VH55" i="102"/>
  <c r="VG55" i="102"/>
  <c r="VF55" i="102"/>
  <c r="VE55" i="102"/>
  <c r="VD55" i="102"/>
  <c r="VC55" i="102"/>
  <c r="VB55" i="102"/>
  <c r="VA55" i="102"/>
  <c r="UZ55" i="102"/>
  <c r="UY55" i="102"/>
  <c r="UX55" i="102"/>
  <c r="UW55" i="102"/>
  <c r="UV55" i="102"/>
  <c r="UU55" i="102"/>
  <c r="UT55" i="102"/>
  <c r="US55" i="102"/>
  <c r="UR55" i="102"/>
  <c r="UQ55" i="102"/>
  <c r="UP55" i="102"/>
  <c r="UO55" i="102"/>
  <c r="UN55" i="102"/>
  <c r="UM55" i="102"/>
  <c r="UL55" i="102"/>
  <c r="UK55" i="102"/>
  <c r="UJ55" i="102"/>
  <c r="UI55" i="102"/>
  <c r="UH55" i="102"/>
  <c r="UG55" i="102"/>
  <c r="UF55" i="102"/>
  <c r="UE55" i="102"/>
  <c r="UD55" i="102"/>
  <c r="UC55" i="102"/>
  <c r="UB55" i="102"/>
  <c r="UA55" i="102"/>
  <c r="TZ55" i="102"/>
  <c r="TY55" i="102"/>
  <c r="TX55" i="102"/>
  <c r="TW55" i="102"/>
  <c r="TV55" i="102"/>
  <c r="TU55" i="102"/>
  <c r="TT55" i="102"/>
  <c r="TS55" i="102"/>
  <c r="TR55" i="102"/>
  <c r="TQ55" i="102"/>
  <c r="TP55" i="102"/>
  <c r="TO55" i="102"/>
  <c r="TN55" i="102"/>
  <c r="TM55" i="102"/>
  <c r="TL55" i="102"/>
  <c r="TK55" i="102"/>
  <c r="TJ55" i="102"/>
  <c r="TI55" i="102"/>
  <c r="TH55" i="102"/>
  <c r="TG55" i="102"/>
  <c r="TF55" i="102"/>
  <c r="TE55" i="102"/>
  <c r="TD55" i="102"/>
  <c r="TC55" i="102"/>
  <c r="TB55" i="102"/>
  <c r="TA55" i="102"/>
  <c r="SZ55" i="102"/>
  <c r="SY55" i="102"/>
  <c r="SX55" i="102"/>
  <c r="SW55" i="102"/>
  <c r="SV55" i="102"/>
  <c r="SU55" i="102"/>
  <c r="ST55" i="102"/>
  <c r="SS55" i="102"/>
  <c r="SR55" i="102"/>
  <c r="SQ55" i="102"/>
  <c r="SP55" i="102"/>
  <c r="SO55" i="102"/>
  <c r="SN55" i="102"/>
  <c r="SM55" i="102"/>
  <c r="SL55" i="102"/>
  <c r="SK55" i="102"/>
  <c r="SJ55" i="102"/>
  <c r="SI55" i="102"/>
  <c r="SH55" i="102"/>
  <c r="SG55" i="102"/>
  <c r="SF55" i="102"/>
  <c r="SE55" i="102"/>
  <c r="SD55" i="102"/>
  <c r="SC55" i="102"/>
  <c r="SB55" i="102"/>
  <c r="SA55" i="102"/>
  <c r="RZ55" i="102"/>
  <c r="RY55" i="102"/>
  <c r="RX55" i="102"/>
  <c r="RW55" i="102"/>
  <c r="RV55" i="102"/>
  <c r="RU55" i="102"/>
  <c r="RT55" i="102"/>
  <c r="RS55" i="102"/>
  <c r="RR55" i="102"/>
  <c r="RQ55" i="102"/>
  <c r="RP55" i="102"/>
  <c r="RO55" i="102"/>
  <c r="RN55" i="102"/>
  <c r="RM55" i="102"/>
  <c r="RL55" i="102"/>
  <c r="RK55" i="102"/>
  <c r="RJ55" i="102"/>
  <c r="RI55" i="102"/>
  <c r="RH55" i="102"/>
  <c r="RG55" i="102"/>
  <c r="RF55" i="102"/>
  <c r="RE55" i="102"/>
  <c r="RD55" i="102"/>
  <c r="RC55" i="102"/>
  <c r="RB55" i="102"/>
  <c r="RA55" i="102"/>
  <c r="QZ55" i="102"/>
  <c r="QY55" i="102"/>
  <c r="QX55" i="102"/>
  <c r="QW55" i="102"/>
  <c r="QV55" i="102"/>
  <c r="QU55" i="102"/>
  <c r="QT55" i="102"/>
  <c r="QS55" i="102"/>
  <c r="QR55" i="102"/>
  <c r="QQ55" i="102"/>
  <c r="QP55" i="102"/>
  <c r="QO55" i="102"/>
  <c r="QN55" i="102"/>
  <c r="QM55" i="102"/>
  <c r="QL55" i="102"/>
  <c r="QK55" i="102"/>
  <c r="QJ55" i="102"/>
  <c r="QI55" i="102"/>
  <c r="QH55" i="102"/>
  <c r="QG55" i="102"/>
  <c r="QF55" i="102"/>
  <c r="QE55" i="102"/>
  <c r="QD55" i="102"/>
  <c r="QC55" i="102"/>
  <c r="QB55" i="102"/>
  <c r="QA55" i="102"/>
  <c r="PZ55" i="102"/>
  <c r="PY55" i="102"/>
  <c r="PX55" i="102"/>
  <c r="PW55" i="102"/>
  <c r="PV55" i="102"/>
  <c r="PU55" i="102"/>
  <c r="PT55" i="102"/>
  <c r="PS55" i="102"/>
  <c r="PR55" i="102"/>
  <c r="PQ55" i="102"/>
  <c r="PP55" i="102"/>
  <c r="PO55" i="102"/>
  <c r="PN55" i="102"/>
  <c r="PM55" i="102"/>
  <c r="PL55" i="102"/>
  <c r="PK55" i="102"/>
  <c r="PJ55" i="102"/>
  <c r="PI55" i="102"/>
  <c r="PH55" i="102"/>
  <c r="PG55" i="102"/>
  <c r="PF55" i="102"/>
  <c r="PE55" i="102"/>
  <c r="PD55" i="102"/>
  <c r="PC55" i="102"/>
  <c r="PB55" i="102"/>
  <c r="PA55" i="102"/>
  <c r="OZ55" i="102"/>
  <c r="OY55" i="102"/>
  <c r="OX55" i="102"/>
  <c r="OW55" i="102"/>
  <c r="OV55" i="102"/>
  <c r="OU55" i="102"/>
  <c r="OT55" i="102"/>
  <c r="OS55" i="102"/>
  <c r="OR55" i="102"/>
  <c r="OQ55" i="102"/>
  <c r="OP55" i="102"/>
  <c r="OO55" i="102"/>
  <c r="ON55" i="102"/>
  <c r="OM55" i="102"/>
  <c r="OL55" i="102"/>
  <c r="OK55" i="102"/>
  <c r="OJ55" i="102"/>
  <c r="OI55" i="102"/>
  <c r="OH55" i="102"/>
  <c r="OG55" i="102"/>
  <c r="OF55" i="102"/>
  <c r="OE55" i="102"/>
  <c r="OD55" i="102"/>
  <c r="OC55" i="102"/>
  <c r="OB55" i="102"/>
  <c r="OA55" i="102"/>
  <c r="NZ55" i="102"/>
  <c r="NY55" i="102"/>
  <c r="NX55" i="102"/>
  <c r="NW55" i="102"/>
  <c r="NV55" i="102"/>
  <c r="NU55" i="102"/>
  <c r="NT55" i="102"/>
  <c r="NS55" i="102"/>
  <c r="NR55" i="102"/>
  <c r="NQ55" i="102"/>
  <c r="NP55" i="102"/>
  <c r="NO55" i="102"/>
  <c r="NN55" i="102"/>
  <c r="NM55" i="102"/>
  <c r="NL55" i="102"/>
  <c r="NK55" i="102"/>
  <c r="NJ55" i="102"/>
  <c r="NI55" i="102"/>
  <c r="NH55" i="102"/>
  <c r="NG55" i="102"/>
  <c r="NF55" i="102"/>
  <c r="NE55" i="102"/>
  <c r="ND55" i="102"/>
  <c r="NC55" i="102"/>
  <c r="NB55" i="102"/>
  <c r="NA55" i="102"/>
  <c r="MZ55" i="102"/>
  <c r="MY55" i="102"/>
  <c r="MX55" i="102"/>
  <c r="MW55" i="102"/>
  <c r="MV55" i="102"/>
  <c r="MU55" i="102"/>
  <c r="MT55" i="102"/>
  <c r="MS55" i="102"/>
  <c r="MR55" i="102"/>
  <c r="MQ55" i="102"/>
  <c r="MP55" i="102"/>
  <c r="MO55" i="102"/>
  <c r="MN55" i="102"/>
  <c r="MM55" i="102"/>
  <c r="ML55" i="102"/>
  <c r="MK55" i="102"/>
  <c r="MJ55" i="102"/>
  <c r="MI55" i="102"/>
  <c r="MH55" i="102"/>
  <c r="MG55" i="102"/>
  <c r="MF55" i="102"/>
  <c r="ME55" i="102"/>
  <c r="MD55" i="102"/>
  <c r="MC55" i="102"/>
  <c r="MB55" i="102"/>
  <c r="MA55" i="102"/>
  <c r="LZ55" i="102"/>
  <c r="LY55" i="102"/>
  <c r="LX55" i="102"/>
  <c r="LW55" i="102"/>
  <c r="LV55" i="102"/>
  <c r="LU55" i="102"/>
  <c r="LT55" i="102"/>
  <c r="LS55" i="102"/>
  <c r="LR55" i="102"/>
  <c r="LQ55" i="102"/>
  <c r="LP55" i="102"/>
  <c r="LO55" i="102"/>
  <c r="LN55" i="102"/>
  <c r="LM55" i="102"/>
  <c r="LL55" i="102"/>
  <c r="LK55" i="102"/>
  <c r="LJ55" i="102"/>
  <c r="LI55" i="102"/>
  <c r="LH55" i="102"/>
  <c r="LG55" i="102"/>
  <c r="LF55" i="102"/>
  <c r="LE55" i="102"/>
  <c r="LD55" i="102"/>
  <c r="LC55" i="102"/>
  <c r="LB55" i="102"/>
  <c r="LA55" i="102"/>
  <c r="KZ55" i="102"/>
  <c r="KY55" i="102"/>
  <c r="KX55" i="102"/>
  <c r="KW55" i="102"/>
  <c r="KV55" i="102"/>
  <c r="KU55" i="102"/>
  <c r="KT55" i="102"/>
  <c r="KS55" i="102"/>
  <c r="KR55" i="102"/>
  <c r="KQ55" i="102"/>
  <c r="KP55" i="102"/>
  <c r="KO55" i="102"/>
  <c r="KN55" i="102"/>
  <c r="KM55" i="102"/>
  <c r="KL55" i="102"/>
  <c r="KK55" i="102"/>
  <c r="KJ55" i="102"/>
  <c r="KI55" i="102"/>
  <c r="KH55" i="102"/>
  <c r="KG55" i="102"/>
  <c r="KF55" i="102"/>
  <c r="KE55" i="102"/>
  <c r="KD55" i="102"/>
  <c r="KC55" i="102"/>
  <c r="KB55" i="102"/>
  <c r="KA55" i="102"/>
  <c r="JZ55" i="102"/>
  <c r="JY55" i="102"/>
  <c r="JX55" i="102"/>
  <c r="JW55" i="102"/>
  <c r="JV55" i="102"/>
  <c r="JU55" i="102"/>
  <c r="JT55" i="102"/>
  <c r="JS55" i="102"/>
  <c r="JR55" i="102"/>
  <c r="JQ55" i="102"/>
  <c r="JP55" i="102"/>
  <c r="JO55" i="102"/>
  <c r="JN55" i="102"/>
  <c r="JM55" i="102"/>
  <c r="JL55" i="102"/>
  <c r="JK55" i="102"/>
  <c r="JJ55" i="102"/>
  <c r="JI55" i="102"/>
  <c r="JH55" i="102"/>
  <c r="JG55" i="102"/>
  <c r="JF55" i="102"/>
  <c r="JE55" i="102"/>
  <c r="JD55" i="102"/>
  <c r="JC55" i="102"/>
  <c r="JB55" i="102"/>
  <c r="JA55" i="102"/>
  <c r="IZ55" i="102"/>
  <c r="IY55" i="102"/>
  <c r="IX55" i="102"/>
  <c r="IW55" i="102"/>
  <c r="IV55" i="102"/>
  <c r="IU55" i="102"/>
  <c r="IT55" i="102"/>
  <c r="IS55" i="102"/>
  <c r="IR55" i="102"/>
  <c r="IQ55" i="102"/>
  <c r="IP55" i="102"/>
  <c r="IO55" i="102"/>
  <c r="IN55" i="102"/>
  <c r="IM55" i="102"/>
  <c r="IL55" i="102"/>
  <c r="IK55" i="102"/>
  <c r="IJ55" i="102"/>
  <c r="II55" i="102"/>
  <c r="IH55" i="102"/>
  <c r="IG55" i="102"/>
  <c r="IF55" i="102"/>
  <c r="IE55" i="102"/>
  <c r="ID55" i="102"/>
  <c r="IC55" i="102"/>
  <c r="IB55" i="102"/>
  <c r="IA55" i="102"/>
  <c r="HZ55" i="102"/>
  <c r="HY55" i="102"/>
  <c r="HX55" i="102"/>
  <c r="HW55" i="102"/>
  <c r="HV55" i="102"/>
  <c r="HU55" i="102"/>
  <c r="HT55" i="102"/>
  <c r="HS55" i="102"/>
  <c r="HR55" i="102"/>
  <c r="HQ55" i="102"/>
  <c r="HP55" i="102"/>
  <c r="HO55" i="102"/>
  <c r="HN55" i="102"/>
  <c r="HM55" i="102"/>
  <c r="HL55" i="102"/>
  <c r="HK55" i="102"/>
  <c r="HJ55" i="102"/>
  <c r="HI55" i="102"/>
  <c r="HH55" i="102"/>
  <c r="HG55" i="102"/>
  <c r="HF55" i="102"/>
  <c r="HE55" i="102"/>
  <c r="HD55" i="102"/>
  <c r="HC55" i="102"/>
  <c r="HB55" i="102"/>
  <c r="HA55" i="102"/>
  <c r="GZ55" i="102"/>
  <c r="GY55" i="102"/>
  <c r="GX55" i="102"/>
  <c r="GW55" i="102"/>
  <c r="GV55" i="102"/>
  <c r="GU55" i="102"/>
  <c r="GT55" i="102"/>
  <c r="GS55" i="102"/>
  <c r="GR55" i="102"/>
  <c r="GQ55" i="102"/>
  <c r="GP55" i="102"/>
  <c r="GO55" i="102"/>
  <c r="GN55" i="102"/>
  <c r="GM55" i="102"/>
  <c r="GL55" i="102"/>
  <c r="GK55" i="102"/>
  <c r="GJ55" i="102"/>
  <c r="GI55" i="102"/>
  <c r="GH55" i="102"/>
  <c r="GG55" i="102"/>
  <c r="GF55" i="102"/>
  <c r="GE55" i="102"/>
  <c r="GD55" i="102"/>
  <c r="GC55" i="102"/>
  <c r="GB55" i="102"/>
  <c r="GA55" i="102"/>
  <c r="FZ55" i="102"/>
  <c r="FY55" i="102"/>
  <c r="FX55" i="102"/>
  <c r="FW55" i="102"/>
  <c r="FV55" i="102"/>
  <c r="FU55" i="102"/>
  <c r="FT55" i="102"/>
  <c r="FS55" i="102"/>
  <c r="FR55" i="102"/>
  <c r="FQ55" i="102"/>
  <c r="FP55" i="102"/>
  <c r="FO55" i="102"/>
  <c r="FN55" i="102"/>
  <c r="FM55" i="102"/>
  <c r="FL55" i="102"/>
  <c r="FK55" i="102"/>
  <c r="FJ55" i="102"/>
  <c r="FI55" i="102"/>
  <c r="FH55" i="102"/>
  <c r="FG55" i="102"/>
  <c r="FF55" i="102"/>
  <c r="FE55" i="102"/>
  <c r="FD55" i="102"/>
  <c r="FC55" i="102"/>
  <c r="FB55" i="102"/>
  <c r="FA55" i="102"/>
  <c r="EZ55" i="102"/>
  <c r="EY55" i="102"/>
  <c r="EX55" i="102"/>
  <c r="EW55" i="102"/>
  <c r="EV55" i="102"/>
  <c r="EU55" i="102"/>
  <c r="ET55" i="102"/>
  <c r="ES55" i="102"/>
  <c r="ER55" i="102"/>
  <c r="EQ55" i="102"/>
  <c r="EP55" i="102"/>
  <c r="EO55" i="102"/>
  <c r="EN55" i="102"/>
  <c r="EM55" i="102"/>
  <c r="EL55" i="102"/>
  <c r="EK55" i="102"/>
  <c r="EJ55" i="102"/>
  <c r="EI55" i="102"/>
  <c r="EH55" i="102"/>
  <c r="EG55" i="102"/>
  <c r="EF55" i="102"/>
  <c r="EE55" i="102"/>
  <c r="ED55" i="102"/>
  <c r="EC55" i="102"/>
  <c r="EB55" i="102"/>
  <c r="EA55" i="102"/>
  <c r="DZ55" i="102"/>
  <c r="DY55" i="102"/>
  <c r="DX55" i="102"/>
  <c r="DW55" i="102"/>
  <c r="DV55" i="102"/>
  <c r="DU55" i="102"/>
  <c r="DT55" i="102"/>
  <c r="DS55" i="102"/>
  <c r="DR55" i="102"/>
  <c r="DQ55" i="102"/>
  <c r="DP55" i="102"/>
  <c r="DO55" i="102"/>
  <c r="DN55" i="102"/>
  <c r="DM55" i="102"/>
  <c r="DL55" i="102"/>
  <c r="DK55" i="102"/>
  <c r="DJ55" i="102"/>
  <c r="DI55" i="102"/>
  <c r="DH55" i="102"/>
  <c r="DG55" i="102"/>
  <c r="DF55" i="102"/>
  <c r="DE55" i="102"/>
  <c r="DD55" i="102"/>
  <c r="DC55" i="102"/>
  <c r="DB55" i="102"/>
  <c r="DA55" i="102"/>
  <c r="CZ55" i="102"/>
  <c r="CY55" i="102"/>
  <c r="CX55" i="102"/>
  <c r="CW55" i="102"/>
  <c r="CV55" i="102"/>
  <c r="CU55" i="102"/>
  <c r="CT55" i="102"/>
  <c r="CS55" i="102"/>
  <c r="CR55" i="102"/>
  <c r="CQ55" i="102"/>
  <c r="CP55" i="102"/>
  <c r="CO55" i="102"/>
  <c r="CN55" i="102"/>
  <c r="CM55" i="102"/>
  <c r="CL55" i="102"/>
  <c r="CK55" i="102"/>
  <c r="CJ55" i="102"/>
  <c r="CI55" i="102"/>
  <c r="CH55" i="102"/>
  <c r="CG55" i="102"/>
  <c r="CF55" i="102"/>
  <c r="CE55" i="102"/>
  <c r="CD55" i="102"/>
  <c r="CC55" i="102"/>
  <c r="CB55" i="102"/>
  <c r="CA55" i="102"/>
  <c r="BZ55" i="102"/>
  <c r="BY55" i="102"/>
  <c r="BX55" i="102"/>
  <c r="BW55" i="102"/>
  <c r="BV55" i="102"/>
  <c r="BU55" i="102"/>
  <c r="BT55" i="102"/>
  <c r="BS55" i="102"/>
  <c r="BR55" i="102"/>
  <c r="BQ55" i="102"/>
  <c r="BP55" i="102"/>
  <c r="BO55" i="102"/>
  <c r="BN55" i="102"/>
  <c r="BM55" i="102"/>
  <c r="BL55" i="102"/>
  <c r="BK55" i="102"/>
  <c r="BJ55" i="102"/>
  <c r="BI55" i="102"/>
  <c r="BH55" i="102"/>
  <c r="BG55" i="102"/>
  <c r="BF55" i="102"/>
  <c r="BE55" i="102"/>
  <c r="BD55" i="102"/>
  <c r="BC55" i="102"/>
  <c r="BB55" i="102"/>
  <c r="BA55" i="102"/>
  <c r="AZ55" i="102"/>
  <c r="AY55" i="102"/>
  <c r="AX55" i="102"/>
  <c r="AW55" i="102"/>
  <c r="AV55" i="102"/>
  <c r="AU55" i="102"/>
  <c r="AT55" i="102"/>
  <c r="AS55" i="102"/>
  <c r="AR55" i="102"/>
  <c r="AQ55" i="102"/>
  <c r="AP55" i="102"/>
  <c r="AO55" i="102"/>
  <c r="AN55" i="102"/>
  <c r="AM55" i="102"/>
  <c r="AL55" i="102"/>
  <c r="AK55" i="102"/>
  <c r="AJ55" i="102"/>
  <c r="AI55" i="102"/>
  <c r="AH55" i="102"/>
  <c r="AG55" i="102"/>
  <c r="AF55" i="102"/>
  <c r="AE55" i="102"/>
  <c r="AD55" i="102"/>
  <c r="AC55" i="102"/>
  <c r="AB55" i="102"/>
  <c r="AA55" i="102"/>
  <c r="Z55" i="102"/>
  <c r="Y55" i="102"/>
  <c r="X55" i="102"/>
  <c r="W55" i="102"/>
  <c r="V55" i="102"/>
  <c r="U55" i="102"/>
  <c r="T55" i="102"/>
  <c r="S55" i="102"/>
  <c r="R55" i="102"/>
  <c r="Q55" i="102"/>
  <c r="P55" i="102"/>
  <c r="O55" i="102"/>
  <c r="N55" i="102"/>
  <c r="M55" i="102"/>
  <c r="L55" i="102"/>
  <c r="K55" i="102"/>
  <c r="J55" i="102"/>
  <c r="I55" i="102"/>
  <c r="H55" i="102"/>
  <c r="G55" i="102"/>
  <c r="F55" i="102"/>
  <c r="E55" i="102"/>
  <c r="D55" i="102"/>
  <c r="C55" i="102"/>
  <c r="B55" i="102"/>
  <c r="G54" i="102"/>
  <c r="F54" i="102"/>
  <c r="E54" i="102"/>
  <c r="D54" i="102"/>
  <c r="C54" i="102"/>
  <c r="B54" i="102"/>
  <c r="G46" i="102"/>
  <c r="F46" i="102"/>
  <c r="C46" i="102"/>
  <c r="B46" i="102"/>
  <c r="G45" i="102"/>
  <c r="F45" i="102"/>
  <c r="E45" i="102"/>
  <c r="D45" i="102"/>
  <c r="C45" i="102"/>
  <c r="B45" i="102"/>
  <c r="G44" i="102"/>
  <c r="F44" i="102"/>
  <c r="E44" i="102"/>
  <c r="D44" i="102"/>
  <c r="C44" i="102"/>
  <c r="B44" i="102"/>
  <c r="G43" i="102"/>
  <c r="F43" i="102"/>
  <c r="E43" i="102"/>
  <c r="D43" i="102"/>
  <c r="C43" i="102"/>
  <c r="B43" i="102"/>
  <c r="G41" i="102"/>
  <c r="F41" i="102"/>
  <c r="D41" i="102"/>
  <c r="C41" i="102"/>
  <c r="B41" i="102"/>
  <c r="G40" i="102"/>
  <c r="F40" i="102"/>
  <c r="E40" i="102"/>
  <c r="D40" i="102"/>
  <c r="C40" i="102"/>
  <c r="B40" i="102"/>
  <c r="G39" i="102"/>
  <c r="F39" i="102"/>
  <c r="E39" i="102"/>
  <c r="D39" i="102"/>
  <c r="C39" i="102"/>
  <c r="B39" i="102"/>
  <c r="G38" i="102"/>
  <c r="F38" i="102"/>
  <c r="E38" i="102"/>
  <c r="D38" i="102"/>
  <c r="C38" i="102"/>
  <c r="B38" i="102"/>
  <c r="F36" i="102"/>
  <c r="E36" i="102"/>
  <c r="E46" i="102" s="1"/>
  <c r="D36" i="102"/>
  <c r="D46" i="102" s="1"/>
  <c r="G16" i="102"/>
  <c r="F16" i="102"/>
  <c r="E16" i="102"/>
  <c r="D16" i="102"/>
  <c r="C16" i="102"/>
  <c r="B16" i="102"/>
  <c r="E5" i="102"/>
  <c r="B5" i="102"/>
  <c r="G48" i="93"/>
  <c r="F48" i="93"/>
  <c r="D48" i="93"/>
  <c r="C48" i="93"/>
  <c r="B48" i="93"/>
  <c r="G47" i="93"/>
  <c r="F47" i="93"/>
  <c r="E47" i="93"/>
  <c r="D47" i="93"/>
  <c r="C47" i="93"/>
  <c r="B47" i="93"/>
  <c r="G46" i="93"/>
  <c r="F46" i="93"/>
  <c r="E46" i="93"/>
  <c r="D46" i="93"/>
  <c r="C46" i="93"/>
  <c r="B46" i="93"/>
  <c r="G45" i="93"/>
  <c r="F45" i="93"/>
  <c r="E45" i="93"/>
  <c r="D45" i="93"/>
  <c r="C45" i="93"/>
  <c r="B45" i="93"/>
  <c r="G43" i="93"/>
  <c r="F43" i="93"/>
  <c r="D43" i="93"/>
  <c r="C43" i="93"/>
  <c r="B43" i="93"/>
  <c r="G42" i="93"/>
  <c r="F42" i="93"/>
  <c r="E42" i="93"/>
  <c r="D42" i="93"/>
  <c r="C42" i="93"/>
  <c r="B42" i="93"/>
  <c r="G41" i="93"/>
  <c r="F41" i="93"/>
  <c r="E41" i="93"/>
  <c r="D41" i="93"/>
  <c r="C41" i="93"/>
  <c r="B41" i="93"/>
  <c r="G40" i="93"/>
  <c r="F40" i="93"/>
  <c r="E40" i="93"/>
  <c r="D40" i="93"/>
  <c r="C40" i="93"/>
  <c r="B40" i="93"/>
  <c r="E38" i="93"/>
  <c r="E48" i="93" s="1"/>
  <c r="E33" i="93"/>
  <c r="D33" i="93"/>
  <c r="C33" i="93"/>
  <c r="G24" i="93"/>
  <c r="F24" i="93"/>
  <c r="D24" i="93"/>
  <c r="C24" i="93"/>
  <c r="B24" i="93"/>
  <c r="G23" i="93"/>
  <c r="F23" i="93"/>
  <c r="E23" i="93"/>
  <c r="D23" i="93"/>
  <c r="C23" i="93"/>
  <c r="B23" i="93"/>
  <c r="G22" i="93"/>
  <c r="F22" i="93"/>
  <c r="E22" i="93"/>
  <c r="D22" i="93"/>
  <c r="C22" i="93"/>
  <c r="B22" i="93"/>
  <c r="G21" i="93"/>
  <c r="F21" i="93"/>
  <c r="E21" i="93"/>
  <c r="D21" i="93"/>
  <c r="C21" i="93"/>
  <c r="B21" i="93"/>
  <c r="G19" i="93"/>
  <c r="F19" i="93"/>
  <c r="D19" i="93"/>
  <c r="C19" i="93"/>
  <c r="B19" i="93"/>
  <c r="G18" i="93"/>
  <c r="F18" i="93"/>
  <c r="E18" i="93"/>
  <c r="D18" i="93"/>
  <c r="C18" i="93"/>
  <c r="B18" i="93"/>
  <c r="G17" i="93"/>
  <c r="F17" i="93"/>
  <c r="E17" i="93"/>
  <c r="D17" i="93"/>
  <c r="C17" i="93"/>
  <c r="B17" i="93"/>
  <c r="G16" i="93"/>
  <c r="F16" i="93"/>
  <c r="E16" i="93"/>
  <c r="D16" i="93"/>
  <c r="C16" i="93"/>
  <c r="B16" i="93"/>
  <c r="E14" i="93"/>
  <c r="E24" i="93" s="1"/>
  <c r="E9" i="93"/>
  <c r="D9" i="93"/>
  <c r="I21" i="95"/>
  <c r="H21" i="95"/>
  <c r="G21" i="95"/>
  <c r="F21" i="95"/>
  <c r="E21" i="95"/>
  <c r="F86" i="87"/>
  <c r="F87" i="87" s="1"/>
  <c r="E86" i="87"/>
  <c r="D86" i="87"/>
  <c r="C86" i="87"/>
  <c r="C87" i="87" s="1"/>
  <c r="B86" i="87"/>
  <c r="G80" i="87"/>
  <c r="G86" i="87" s="1"/>
  <c r="F74" i="87"/>
  <c r="E74" i="87"/>
  <c r="E87" i="87" s="1"/>
  <c r="D74" i="87"/>
  <c r="D87" i="87" s="1"/>
  <c r="C74" i="87"/>
  <c r="B74" i="87"/>
  <c r="B87" i="87" s="1"/>
  <c r="G72" i="87"/>
  <c r="G74" i="87" s="1"/>
  <c r="G87" i="87" s="1"/>
  <c r="H43" i="87"/>
  <c r="G43" i="87"/>
  <c r="F43" i="87"/>
  <c r="E43" i="87"/>
  <c r="D43" i="87"/>
  <c r="C43" i="87"/>
  <c r="B43" i="87"/>
  <c r="H42" i="87"/>
  <c r="G42" i="87"/>
  <c r="F42" i="87"/>
  <c r="E42" i="87"/>
  <c r="D42" i="87"/>
  <c r="C42" i="87"/>
  <c r="B42" i="87"/>
  <c r="H39" i="87"/>
  <c r="G39" i="87"/>
  <c r="F39" i="87"/>
  <c r="E39" i="87"/>
  <c r="D39" i="87"/>
  <c r="C39" i="87"/>
  <c r="B39" i="87"/>
  <c r="H38" i="87"/>
  <c r="G38" i="87"/>
  <c r="F38" i="87"/>
  <c r="E38" i="87"/>
  <c r="D38" i="87"/>
  <c r="C38" i="87"/>
  <c r="B38" i="87"/>
  <c r="H35" i="87"/>
  <c r="G35" i="87"/>
  <c r="F35" i="87"/>
  <c r="E35" i="87"/>
  <c r="D35" i="87"/>
  <c r="C35" i="87"/>
  <c r="B35" i="87"/>
  <c r="H34" i="87"/>
  <c r="G34" i="87"/>
  <c r="F34" i="87"/>
  <c r="E34" i="87"/>
  <c r="D34" i="87"/>
  <c r="C34" i="87"/>
  <c r="B34" i="87"/>
  <c r="H27" i="87"/>
  <c r="G27" i="87"/>
  <c r="D27" i="87"/>
  <c r="C27" i="87"/>
  <c r="B27" i="87"/>
  <c r="XFD26" i="87"/>
  <c r="XFC26" i="87"/>
  <c r="XFB26" i="87"/>
  <c r="XFA26" i="87"/>
  <c r="XEZ26" i="87"/>
  <c r="XEY26" i="87"/>
  <c r="XEX26" i="87"/>
  <c r="XEW26" i="87"/>
  <c r="XEV26" i="87"/>
  <c r="XEU26" i="87"/>
  <c r="XET26" i="87"/>
  <c r="XES26" i="87"/>
  <c r="XER26" i="87"/>
  <c r="XEQ26" i="87"/>
  <c r="XEP26" i="87"/>
  <c r="XEO26" i="87"/>
  <c r="XEN26" i="87"/>
  <c r="XEM26" i="87"/>
  <c r="XEL26" i="87"/>
  <c r="XEK26" i="87"/>
  <c r="XEJ26" i="87"/>
  <c r="XEI26" i="87"/>
  <c r="XEH26" i="87"/>
  <c r="XEG26" i="87"/>
  <c r="XEF26" i="87"/>
  <c r="XEE26" i="87"/>
  <c r="XED26" i="87"/>
  <c r="XEC26" i="87"/>
  <c r="XEB26" i="87"/>
  <c r="XEA26" i="87"/>
  <c r="XDZ26" i="87"/>
  <c r="XDY26" i="87"/>
  <c r="XDX26" i="87"/>
  <c r="XDW26" i="87"/>
  <c r="XDV26" i="87"/>
  <c r="XDU26" i="87"/>
  <c r="XDT26" i="87"/>
  <c r="XDS26" i="87"/>
  <c r="XDR26" i="87"/>
  <c r="XDQ26" i="87"/>
  <c r="XDP26" i="87"/>
  <c r="XDO26" i="87"/>
  <c r="XDN26" i="87"/>
  <c r="XDM26" i="87"/>
  <c r="XDL26" i="87"/>
  <c r="XDK26" i="87"/>
  <c r="XDJ26" i="87"/>
  <c r="XDI26" i="87"/>
  <c r="XDH26" i="87"/>
  <c r="XDG26" i="87"/>
  <c r="XDF26" i="87"/>
  <c r="XDE26" i="87"/>
  <c r="XDD26" i="87"/>
  <c r="XDC26" i="87"/>
  <c r="XDB26" i="87"/>
  <c r="XDA26" i="87"/>
  <c r="XCZ26" i="87"/>
  <c r="XCY26" i="87"/>
  <c r="XCX26" i="87"/>
  <c r="XCW26" i="87"/>
  <c r="XCV26" i="87"/>
  <c r="XCU26" i="87"/>
  <c r="XCT26" i="87"/>
  <c r="XCS26" i="87"/>
  <c r="XCR26" i="87"/>
  <c r="XCQ26" i="87"/>
  <c r="XCP26" i="87"/>
  <c r="XCO26" i="87"/>
  <c r="XCN26" i="87"/>
  <c r="XCM26" i="87"/>
  <c r="XCL26" i="87"/>
  <c r="XCK26" i="87"/>
  <c r="XCJ26" i="87"/>
  <c r="XCI26" i="87"/>
  <c r="XCH26" i="87"/>
  <c r="XCG26" i="87"/>
  <c r="XCF26" i="87"/>
  <c r="XCE26" i="87"/>
  <c r="XCD26" i="87"/>
  <c r="XCC26" i="87"/>
  <c r="XCB26" i="87"/>
  <c r="XCA26" i="87"/>
  <c r="XBZ26" i="87"/>
  <c r="XBY26" i="87"/>
  <c r="XBX26" i="87"/>
  <c r="XBW26" i="87"/>
  <c r="XBV26" i="87"/>
  <c r="XBU26" i="87"/>
  <c r="XBT26" i="87"/>
  <c r="XBS26" i="87"/>
  <c r="XBR26" i="87"/>
  <c r="XBQ26" i="87"/>
  <c r="XBP26" i="87"/>
  <c r="XBO26" i="87"/>
  <c r="XBN26" i="87"/>
  <c r="XBM26" i="87"/>
  <c r="XBL26" i="87"/>
  <c r="XBK26" i="87"/>
  <c r="XBJ26" i="87"/>
  <c r="XBI26" i="87"/>
  <c r="XBH26" i="87"/>
  <c r="XBG26" i="87"/>
  <c r="XBF26" i="87"/>
  <c r="XBE26" i="87"/>
  <c r="XBD26" i="87"/>
  <c r="XBC26" i="87"/>
  <c r="XBB26" i="87"/>
  <c r="XBA26" i="87"/>
  <c r="XAZ26" i="87"/>
  <c r="XAY26" i="87"/>
  <c r="XAX26" i="87"/>
  <c r="XAW26" i="87"/>
  <c r="XAV26" i="87"/>
  <c r="XAU26" i="87"/>
  <c r="XAT26" i="87"/>
  <c r="XAS26" i="87"/>
  <c r="XAR26" i="87"/>
  <c r="XAQ26" i="87"/>
  <c r="XAP26" i="87"/>
  <c r="XAO26" i="87"/>
  <c r="XAN26" i="87"/>
  <c r="XAM26" i="87"/>
  <c r="XAL26" i="87"/>
  <c r="XAK26" i="87"/>
  <c r="XAJ26" i="87"/>
  <c r="XAI26" i="87"/>
  <c r="XAH26" i="87"/>
  <c r="XAG26" i="87"/>
  <c r="XAF26" i="87"/>
  <c r="XAE26" i="87"/>
  <c r="XAD26" i="87"/>
  <c r="XAC26" i="87"/>
  <c r="XAB26" i="87"/>
  <c r="XAA26" i="87"/>
  <c r="WZZ26" i="87"/>
  <c r="WZY26" i="87"/>
  <c r="WZX26" i="87"/>
  <c r="WZW26" i="87"/>
  <c r="WZV26" i="87"/>
  <c r="WZU26" i="87"/>
  <c r="WZT26" i="87"/>
  <c r="WZS26" i="87"/>
  <c r="WZR26" i="87"/>
  <c r="WZQ26" i="87"/>
  <c r="WZP26" i="87"/>
  <c r="WZO26" i="87"/>
  <c r="WZN26" i="87"/>
  <c r="WZM26" i="87"/>
  <c r="WZL26" i="87"/>
  <c r="WZK26" i="87"/>
  <c r="WZJ26" i="87"/>
  <c r="WZI26" i="87"/>
  <c r="WZH26" i="87"/>
  <c r="WZG26" i="87"/>
  <c r="WZF26" i="87"/>
  <c r="WZE26" i="87"/>
  <c r="WZD26" i="87"/>
  <c r="WZC26" i="87"/>
  <c r="WZB26" i="87"/>
  <c r="WZA26" i="87"/>
  <c r="WYZ26" i="87"/>
  <c r="WYY26" i="87"/>
  <c r="WYX26" i="87"/>
  <c r="WYW26" i="87"/>
  <c r="WYV26" i="87"/>
  <c r="WYU26" i="87"/>
  <c r="WYT26" i="87"/>
  <c r="WYS26" i="87"/>
  <c r="WYR26" i="87"/>
  <c r="WYQ26" i="87"/>
  <c r="WYP26" i="87"/>
  <c r="WYO26" i="87"/>
  <c r="WYN26" i="87"/>
  <c r="WYM26" i="87"/>
  <c r="WYL26" i="87"/>
  <c r="WYK26" i="87"/>
  <c r="WYJ26" i="87"/>
  <c r="WYI26" i="87"/>
  <c r="WYH26" i="87"/>
  <c r="WYG26" i="87"/>
  <c r="WYF26" i="87"/>
  <c r="WYE26" i="87"/>
  <c r="WYD26" i="87"/>
  <c r="WYC26" i="87"/>
  <c r="WYB26" i="87"/>
  <c r="WYA26" i="87"/>
  <c r="WXZ26" i="87"/>
  <c r="WXY26" i="87"/>
  <c r="WXX26" i="87"/>
  <c r="WXW26" i="87"/>
  <c r="WXV26" i="87"/>
  <c r="WXU26" i="87"/>
  <c r="WXT26" i="87"/>
  <c r="WXS26" i="87"/>
  <c r="WXR26" i="87"/>
  <c r="WXQ26" i="87"/>
  <c r="WXP26" i="87"/>
  <c r="WXO26" i="87"/>
  <c r="WXN26" i="87"/>
  <c r="WXM26" i="87"/>
  <c r="WXL26" i="87"/>
  <c r="WXK26" i="87"/>
  <c r="WXJ26" i="87"/>
  <c r="WXI26" i="87"/>
  <c r="WXH26" i="87"/>
  <c r="WXG26" i="87"/>
  <c r="WXF26" i="87"/>
  <c r="WXE26" i="87"/>
  <c r="WXD26" i="87"/>
  <c r="WXC26" i="87"/>
  <c r="WXB26" i="87"/>
  <c r="WXA26" i="87"/>
  <c r="WWZ26" i="87"/>
  <c r="WWY26" i="87"/>
  <c r="WWX26" i="87"/>
  <c r="WWW26" i="87"/>
  <c r="WWV26" i="87"/>
  <c r="WWU26" i="87"/>
  <c r="WWT26" i="87"/>
  <c r="WWS26" i="87"/>
  <c r="WWR26" i="87"/>
  <c r="WWQ26" i="87"/>
  <c r="WWP26" i="87"/>
  <c r="WWO26" i="87"/>
  <c r="WWN26" i="87"/>
  <c r="WWM26" i="87"/>
  <c r="WWL26" i="87"/>
  <c r="WWK26" i="87"/>
  <c r="WWJ26" i="87"/>
  <c r="WWI26" i="87"/>
  <c r="WWH26" i="87"/>
  <c r="WWG26" i="87"/>
  <c r="WWF26" i="87"/>
  <c r="WWE26" i="87"/>
  <c r="WWD26" i="87"/>
  <c r="WWC26" i="87"/>
  <c r="WWB26" i="87"/>
  <c r="WWA26" i="87"/>
  <c r="WVZ26" i="87"/>
  <c r="WVY26" i="87"/>
  <c r="WVX26" i="87"/>
  <c r="WVW26" i="87"/>
  <c r="WVV26" i="87"/>
  <c r="WVU26" i="87"/>
  <c r="WVT26" i="87"/>
  <c r="WVS26" i="87"/>
  <c r="WVR26" i="87"/>
  <c r="WVQ26" i="87"/>
  <c r="WVP26" i="87"/>
  <c r="WVO26" i="87"/>
  <c r="WVN26" i="87"/>
  <c r="WVM26" i="87"/>
  <c r="WVL26" i="87"/>
  <c r="WVK26" i="87"/>
  <c r="WVJ26" i="87"/>
  <c r="WVI26" i="87"/>
  <c r="WVH26" i="87"/>
  <c r="WVG26" i="87"/>
  <c r="WVF26" i="87"/>
  <c r="WVE26" i="87"/>
  <c r="WVD26" i="87"/>
  <c r="WVC26" i="87"/>
  <c r="WVB26" i="87"/>
  <c r="WVA26" i="87"/>
  <c r="WUZ26" i="87"/>
  <c r="WUY26" i="87"/>
  <c r="WUX26" i="87"/>
  <c r="WUW26" i="87"/>
  <c r="WUV26" i="87"/>
  <c r="WUU26" i="87"/>
  <c r="WUT26" i="87"/>
  <c r="WUS26" i="87"/>
  <c r="WUR26" i="87"/>
  <c r="WUQ26" i="87"/>
  <c r="WUP26" i="87"/>
  <c r="WUO26" i="87"/>
  <c r="WUN26" i="87"/>
  <c r="WUM26" i="87"/>
  <c r="WUL26" i="87"/>
  <c r="WUK26" i="87"/>
  <c r="WUJ26" i="87"/>
  <c r="WUI26" i="87"/>
  <c r="WUH26" i="87"/>
  <c r="WUG26" i="87"/>
  <c r="WUF26" i="87"/>
  <c r="WUE26" i="87"/>
  <c r="WUD26" i="87"/>
  <c r="WUC26" i="87"/>
  <c r="WUB26" i="87"/>
  <c r="WUA26" i="87"/>
  <c r="WTZ26" i="87"/>
  <c r="WTY26" i="87"/>
  <c r="WTX26" i="87"/>
  <c r="WTW26" i="87"/>
  <c r="WTV26" i="87"/>
  <c r="WTU26" i="87"/>
  <c r="WTT26" i="87"/>
  <c r="WTS26" i="87"/>
  <c r="WTR26" i="87"/>
  <c r="WTQ26" i="87"/>
  <c r="WTP26" i="87"/>
  <c r="WTO26" i="87"/>
  <c r="WTN26" i="87"/>
  <c r="WTM26" i="87"/>
  <c r="WTL26" i="87"/>
  <c r="WTK26" i="87"/>
  <c r="WTJ26" i="87"/>
  <c r="WTI26" i="87"/>
  <c r="WTH26" i="87"/>
  <c r="WTG26" i="87"/>
  <c r="WTF26" i="87"/>
  <c r="WTE26" i="87"/>
  <c r="WTD26" i="87"/>
  <c r="WTC26" i="87"/>
  <c r="WTB26" i="87"/>
  <c r="WTA26" i="87"/>
  <c r="WSZ26" i="87"/>
  <c r="WSY26" i="87"/>
  <c r="WSX26" i="87"/>
  <c r="WSW26" i="87"/>
  <c r="WSV26" i="87"/>
  <c r="WSU26" i="87"/>
  <c r="WST26" i="87"/>
  <c r="WSS26" i="87"/>
  <c r="WSR26" i="87"/>
  <c r="WSQ26" i="87"/>
  <c r="WSP26" i="87"/>
  <c r="WSO26" i="87"/>
  <c r="WSN26" i="87"/>
  <c r="WSM26" i="87"/>
  <c r="WSL26" i="87"/>
  <c r="WSK26" i="87"/>
  <c r="WSJ26" i="87"/>
  <c r="WSI26" i="87"/>
  <c r="WSH26" i="87"/>
  <c r="WSG26" i="87"/>
  <c r="WSF26" i="87"/>
  <c r="WSE26" i="87"/>
  <c r="WSD26" i="87"/>
  <c r="WSC26" i="87"/>
  <c r="WSB26" i="87"/>
  <c r="WSA26" i="87"/>
  <c r="WRZ26" i="87"/>
  <c r="WRY26" i="87"/>
  <c r="WRX26" i="87"/>
  <c r="WRW26" i="87"/>
  <c r="WRV26" i="87"/>
  <c r="WRU26" i="87"/>
  <c r="WRT26" i="87"/>
  <c r="WRS26" i="87"/>
  <c r="WRR26" i="87"/>
  <c r="WRQ26" i="87"/>
  <c r="WRP26" i="87"/>
  <c r="WRO26" i="87"/>
  <c r="WRN26" i="87"/>
  <c r="WRM26" i="87"/>
  <c r="WRL26" i="87"/>
  <c r="WRK26" i="87"/>
  <c r="WRJ26" i="87"/>
  <c r="WRI26" i="87"/>
  <c r="WRH26" i="87"/>
  <c r="WRG26" i="87"/>
  <c r="WRF26" i="87"/>
  <c r="WRE26" i="87"/>
  <c r="WRD26" i="87"/>
  <c r="WRC26" i="87"/>
  <c r="WRB26" i="87"/>
  <c r="WRA26" i="87"/>
  <c r="WQZ26" i="87"/>
  <c r="WQY26" i="87"/>
  <c r="WQX26" i="87"/>
  <c r="WQW26" i="87"/>
  <c r="WQV26" i="87"/>
  <c r="WQU26" i="87"/>
  <c r="WQT26" i="87"/>
  <c r="WQS26" i="87"/>
  <c r="WQR26" i="87"/>
  <c r="WQQ26" i="87"/>
  <c r="WQP26" i="87"/>
  <c r="WQO26" i="87"/>
  <c r="WQN26" i="87"/>
  <c r="WQM26" i="87"/>
  <c r="WQL26" i="87"/>
  <c r="WQK26" i="87"/>
  <c r="WQJ26" i="87"/>
  <c r="WQI26" i="87"/>
  <c r="WQH26" i="87"/>
  <c r="WQG26" i="87"/>
  <c r="WQF26" i="87"/>
  <c r="WQE26" i="87"/>
  <c r="WQD26" i="87"/>
  <c r="WQC26" i="87"/>
  <c r="WQB26" i="87"/>
  <c r="WQA26" i="87"/>
  <c r="WPZ26" i="87"/>
  <c r="WPY26" i="87"/>
  <c r="WPX26" i="87"/>
  <c r="WPW26" i="87"/>
  <c r="WPV26" i="87"/>
  <c r="WPU26" i="87"/>
  <c r="WPT26" i="87"/>
  <c r="WPS26" i="87"/>
  <c r="WPR26" i="87"/>
  <c r="WPQ26" i="87"/>
  <c r="WPP26" i="87"/>
  <c r="WPO26" i="87"/>
  <c r="WPN26" i="87"/>
  <c r="WPM26" i="87"/>
  <c r="WPL26" i="87"/>
  <c r="WPK26" i="87"/>
  <c r="WPJ26" i="87"/>
  <c r="WPI26" i="87"/>
  <c r="WPH26" i="87"/>
  <c r="WPG26" i="87"/>
  <c r="WPF26" i="87"/>
  <c r="WPE26" i="87"/>
  <c r="WPD26" i="87"/>
  <c r="WPC26" i="87"/>
  <c r="WPB26" i="87"/>
  <c r="WPA26" i="87"/>
  <c r="WOZ26" i="87"/>
  <c r="WOY26" i="87"/>
  <c r="WOX26" i="87"/>
  <c r="WOW26" i="87"/>
  <c r="WOV26" i="87"/>
  <c r="WOU26" i="87"/>
  <c r="WOT26" i="87"/>
  <c r="WOS26" i="87"/>
  <c r="WOR26" i="87"/>
  <c r="WOQ26" i="87"/>
  <c r="WOP26" i="87"/>
  <c r="WOO26" i="87"/>
  <c r="WON26" i="87"/>
  <c r="WOM26" i="87"/>
  <c r="WOL26" i="87"/>
  <c r="WOK26" i="87"/>
  <c r="WOJ26" i="87"/>
  <c r="WOI26" i="87"/>
  <c r="WOH26" i="87"/>
  <c r="WOG26" i="87"/>
  <c r="WOF26" i="87"/>
  <c r="WOE26" i="87"/>
  <c r="WOD26" i="87"/>
  <c r="WOC26" i="87"/>
  <c r="WOB26" i="87"/>
  <c r="WOA26" i="87"/>
  <c r="WNZ26" i="87"/>
  <c r="WNY26" i="87"/>
  <c r="WNX26" i="87"/>
  <c r="WNW26" i="87"/>
  <c r="WNV26" i="87"/>
  <c r="WNU26" i="87"/>
  <c r="WNT26" i="87"/>
  <c r="WNS26" i="87"/>
  <c r="WNR26" i="87"/>
  <c r="WNQ26" i="87"/>
  <c r="WNP26" i="87"/>
  <c r="WNO26" i="87"/>
  <c r="WNN26" i="87"/>
  <c r="WNM26" i="87"/>
  <c r="WNL26" i="87"/>
  <c r="WNK26" i="87"/>
  <c r="WNJ26" i="87"/>
  <c r="WNI26" i="87"/>
  <c r="WNH26" i="87"/>
  <c r="WNG26" i="87"/>
  <c r="WNF26" i="87"/>
  <c r="WNE26" i="87"/>
  <c r="WND26" i="87"/>
  <c r="WNC26" i="87"/>
  <c r="WNB26" i="87"/>
  <c r="WNA26" i="87"/>
  <c r="WMZ26" i="87"/>
  <c r="WMY26" i="87"/>
  <c r="WMX26" i="87"/>
  <c r="WMW26" i="87"/>
  <c r="WMV26" i="87"/>
  <c r="WMU26" i="87"/>
  <c r="WMT26" i="87"/>
  <c r="WMS26" i="87"/>
  <c r="WMR26" i="87"/>
  <c r="WMQ26" i="87"/>
  <c r="WMP26" i="87"/>
  <c r="WMO26" i="87"/>
  <c r="WMN26" i="87"/>
  <c r="WMM26" i="87"/>
  <c r="WML26" i="87"/>
  <c r="WMK26" i="87"/>
  <c r="WMJ26" i="87"/>
  <c r="WMI26" i="87"/>
  <c r="WMH26" i="87"/>
  <c r="WMG26" i="87"/>
  <c r="WMF26" i="87"/>
  <c r="WME26" i="87"/>
  <c r="WMD26" i="87"/>
  <c r="WMC26" i="87"/>
  <c r="WMB26" i="87"/>
  <c r="WMA26" i="87"/>
  <c r="WLZ26" i="87"/>
  <c r="WLY26" i="87"/>
  <c r="WLX26" i="87"/>
  <c r="WLW26" i="87"/>
  <c r="WLV26" i="87"/>
  <c r="WLU26" i="87"/>
  <c r="WLT26" i="87"/>
  <c r="WLS26" i="87"/>
  <c r="WLR26" i="87"/>
  <c r="WLQ26" i="87"/>
  <c r="WLP26" i="87"/>
  <c r="WLO26" i="87"/>
  <c r="WLN26" i="87"/>
  <c r="WLM26" i="87"/>
  <c r="WLL26" i="87"/>
  <c r="WLK26" i="87"/>
  <c r="WLJ26" i="87"/>
  <c r="WLI26" i="87"/>
  <c r="WLH26" i="87"/>
  <c r="WLG26" i="87"/>
  <c r="WLF26" i="87"/>
  <c r="WLE26" i="87"/>
  <c r="WLD26" i="87"/>
  <c r="WLC26" i="87"/>
  <c r="WLB26" i="87"/>
  <c r="WLA26" i="87"/>
  <c r="WKZ26" i="87"/>
  <c r="WKY26" i="87"/>
  <c r="WKX26" i="87"/>
  <c r="WKW26" i="87"/>
  <c r="WKV26" i="87"/>
  <c r="WKU26" i="87"/>
  <c r="WKT26" i="87"/>
  <c r="WKS26" i="87"/>
  <c r="WKR26" i="87"/>
  <c r="WKQ26" i="87"/>
  <c r="WKP26" i="87"/>
  <c r="WKO26" i="87"/>
  <c r="WKN26" i="87"/>
  <c r="WKM26" i="87"/>
  <c r="WKL26" i="87"/>
  <c r="WKK26" i="87"/>
  <c r="WKJ26" i="87"/>
  <c r="WKI26" i="87"/>
  <c r="WKH26" i="87"/>
  <c r="WKG26" i="87"/>
  <c r="WKF26" i="87"/>
  <c r="WKE26" i="87"/>
  <c r="WKD26" i="87"/>
  <c r="WKC26" i="87"/>
  <c r="WKB26" i="87"/>
  <c r="WKA26" i="87"/>
  <c r="WJZ26" i="87"/>
  <c r="WJY26" i="87"/>
  <c r="WJX26" i="87"/>
  <c r="WJW26" i="87"/>
  <c r="WJV26" i="87"/>
  <c r="WJU26" i="87"/>
  <c r="WJT26" i="87"/>
  <c r="WJS26" i="87"/>
  <c r="WJR26" i="87"/>
  <c r="WJQ26" i="87"/>
  <c r="WJP26" i="87"/>
  <c r="WJO26" i="87"/>
  <c r="WJN26" i="87"/>
  <c r="WJM26" i="87"/>
  <c r="WJL26" i="87"/>
  <c r="WJK26" i="87"/>
  <c r="WJJ26" i="87"/>
  <c r="WJI26" i="87"/>
  <c r="WJH26" i="87"/>
  <c r="WJG26" i="87"/>
  <c r="WJF26" i="87"/>
  <c r="WJE26" i="87"/>
  <c r="WJD26" i="87"/>
  <c r="WJC26" i="87"/>
  <c r="WJB26" i="87"/>
  <c r="WJA26" i="87"/>
  <c r="WIZ26" i="87"/>
  <c r="WIY26" i="87"/>
  <c r="WIX26" i="87"/>
  <c r="WIW26" i="87"/>
  <c r="WIV26" i="87"/>
  <c r="WIU26" i="87"/>
  <c r="WIT26" i="87"/>
  <c r="WIS26" i="87"/>
  <c r="WIR26" i="87"/>
  <c r="WIQ26" i="87"/>
  <c r="WIP26" i="87"/>
  <c r="WIO26" i="87"/>
  <c r="WIN26" i="87"/>
  <c r="WIM26" i="87"/>
  <c r="WIL26" i="87"/>
  <c r="WIK26" i="87"/>
  <c r="WIJ26" i="87"/>
  <c r="WII26" i="87"/>
  <c r="WIH26" i="87"/>
  <c r="WIG26" i="87"/>
  <c r="WIF26" i="87"/>
  <c r="WIE26" i="87"/>
  <c r="WID26" i="87"/>
  <c r="WIC26" i="87"/>
  <c r="WIB26" i="87"/>
  <c r="WIA26" i="87"/>
  <c r="WHZ26" i="87"/>
  <c r="WHY26" i="87"/>
  <c r="WHX26" i="87"/>
  <c r="WHW26" i="87"/>
  <c r="WHV26" i="87"/>
  <c r="WHU26" i="87"/>
  <c r="WHT26" i="87"/>
  <c r="WHS26" i="87"/>
  <c r="WHR26" i="87"/>
  <c r="WHQ26" i="87"/>
  <c r="WHP26" i="87"/>
  <c r="WHO26" i="87"/>
  <c r="WHN26" i="87"/>
  <c r="WHM26" i="87"/>
  <c r="WHL26" i="87"/>
  <c r="WHK26" i="87"/>
  <c r="WHJ26" i="87"/>
  <c r="WHI26" i="87"/>
  <c r="WHH26" i="87"/>
  <c r="WHG26" i="87"/>
  <c r="WHF26" i="87"/>
  <c r="WHE26" i="87"/>
  <c r="WHD26" i="87"/>
  <c r="WHC26" i="87"/>
  <c r="WHB26" i="87"/>
  <c r="WHA26" i="87"/>
  <c r="WGZ26" i="87"/>
  <c r="WGY26" i="87"/>
  <c r="WGX26" i="87"/>
  <c r="WGW26" i="87"/>
  <c r="WGV26" i="87"/>
  <c r="WGU26" i="87"/>
  <c r="WGT26" i="87"/>
  <c r="WGS26" i="87"/>
  <c r="WGR26" i="87"/>
  <c r="WGQ26" i="87"/>
  <c r="WGP26" i="87"/>
  <c r="WGO26" i="87"/>
  <c r="WGN26" i="87"/>
  <c r="WGM26" i="87"/>
  <c r="WGL26" i="87"/>
  <c r="WGK26" i="87"/>
  <c r="WGJ26" i="87"/>
  <c r="WGI26" i="87"/>
  <c r="WGH26" i="87"/>
  <c r="WGG26" i="87"/>
  <c r="WGF26" i="87"/>
  <c r="WGE26" i="87"/>
  <c r="WGD26" i="87"/>
  <c r="WGC26" i="87"/>
  <c r="WGB26" i="87"/>
  <c r="WGA26" i="87"/>
  <c r="WFZ26" i="87"/>
  <c r="WFY26" i="87"/>
  <c r="WFX26" i="87"/>
  <c r="WFW26" i="87"/>
  <c r="WFV26" i="87"/>
  <c r="WFU26" i="87"/>
  <c r="WFT26" i="87"/>
  <c r="WFS26" i="87"/>
  <c r="WFR26" i="87"/>
  <c r="WFQ26" i="87"/>
  <c r="WFP26" i="87"/>
  <c r="WFO26" i="87"/>
  <c r="WFN26" i="87"/>
  <c r="WFM26" i="87"/>
  <c r="WFL26" i="87"/>
  <c r="WFK26" i="87"/>
  <c r="WFJ26" i="87"/>
  <c r="WFI26" i="87"/>
  <c r="WFH26" i="87"/>
  <c r="WFG26" i="87"/>
  <c r="WFF26" i="87"/>
  <c r="WFE26" i="87"/>
  <c r="WFD26" i="87"/>
  <c r="WFC26" i="87"/>
  <c r="WFB26" i="87"/>
  <c r="WFA26" i="87"/>
  <c r="WEZ26" i="87"/>
  <c r="WEY26" i="87"/>
  <c r="WEX26" i="87"/>
  <c r="WEW26" i="87"/>
  <c r="WEV26" i="87"/>
  <c r="WEU26" i="87"/>
  <c r="WET26" i="87"/>
  <c r="WES26" i="87"/>
  <c r="WER26" i="87"/>
  <c r="WEQ26" i="87"/>
  <c r="WEP26" i="87"/>
  <c r="WEO26" i="87"/>
  <c r="WEN26" i="87"/>
  <c r="WEM26" i="87"/>
  <c r="WEL26" i="87"/>
  <c r="WEK26" i="87"/>
  <c r="WEJ26" i="87"/>
  <c r="WEI26" i="87"/>
  <c r="WEH26" i="87"/>
  <c r="WEG26" i="87"/>
  <c r="WEF26" i="87"/>
  <c r="WEE26" i="87"/>
  <c r="WED26" i="87"/>
  <c r="WEC26" i="87"/>
  <c r="WEB26" i="87"/>
  <c r="WEA26" i="87"/>
  <c r="WDZ26" i="87"/>
  <c r="WDY26" i="87"/>
  <c r="WDX26" i="87"/>
  <c r="WDW26" i="87"/>
  <c r="WDV26" i="87"/>
  <c r="WDU26" i="87"/>
  <c r="WDT26" i="87"/>
  <c r="WDS26" i="87"/>
  <c r="WDR26" i="87"/>
  <c r="WDQ26" i="87"/>
  <c r="WDP26" i="87"/>
  <c r="WDO26" i="87"/>
  <c r="WDN26" i="87"/>
  <c r="WDM26" i="87"/>
  <c r="WDL26" i="87"/>
  <c r="WDK26" i="87"/>
  <c r="WDJ26" i="87"/>
  <c r="WDI26" i="87"/>
  <c r="WDH26" i="87"/>
  <c r="WDG26" i="87"/>
  <c r="WDF26" i="87"/>
  <c r="WDE26" i="87"/>
  <c r="WDD26" i="87"/>
  <c r="WDC26" i="87"/>
  <c r="WDB26" i="87"/>
  <c r="WDA26" i="87"/>
  <c r="WCZ26" i="87"/>
  <c r="WCY26" i="87"/>
  <c r="WCX26" i="87"/>
  <c r="WCW26" i="87"/>
  <c r="WCV26" i="87"/>
  <c r="WCU26" i="87"/>
  <c r="WCT26" i="87"/>
  <c r="WCS26" i="87"/>
  <c r="WCR26" i="87"/>
  <c r="WCQ26" i="87"/>
  <c r="WCP26" i="87"/>
  <c r="WCO26" i="87"/>
  <c r="WCN26" i="87"/>
  <c r="WCM26" i="87"/>
  <c r="WCL26" i="87"/>
  <c r="WCK26" i="87"/>
  <c r="WCJ26" i="87"/>
  <c r="WCI26" i="87"/>
  <c r="WCH26" i="87"/>
  <c r="WCG26" i="87"/>
  <c r="WCF26" i="87"/>
  <c r="WCE26" i="87"/>
  <c r="WCD26" i="87"/>
  <c r="WCC26" i="87"/>
  <c r="WCB26" i="87"/>
  <c r="WCA26" i="87"/>
  <c r="WBZ26" i="87"/>
  <c r="WBY26" i="87"/>
  <c r="WBX26" i="87"/>
  <c r="WBW26" i="87"/>
  <c r="WBV26" i="87"/>
  <c r="WBU26" i="87"/>
  <c r="WBT26" i="87"/>
  <c r="WBS26" i="87"/>
  <c r="WBR26" i="87"/>
  <c r="WBQ26" i="87"/>
  <c r="WBP26" i="87"/>
  <c r="WBO26" i="87"/>
  <c r="WBN26" i="87"/>
  <c r="WBM26" i="87"/>
  <c r="WBL26" i="87"/>
  <c r="WBK26" i="87"/>
  <c r="WBJ26" i="87"/>
  <c r="WBI26" i="87"/>
  <c r="WBH26" i="87"/>
  <c r="WBG26" i="87"/>
  <c r="WBF26" i="87"/>
  <c r="WBE26" i="87"/>
  <c r="WBD26" i="87"/>
  <c r="WBC26" i="87"/>
  <c r="WBB26" i="87"/>
  <c r="WBA26" i="87"/>
  <c r="WAZ26" i="87"/>
  <c r="WAY26" i="87"/>
  <c r="WAX26" i="87"/>
  <c r="WAW26" i="87"/>
  <c r="WAV26" i="87"/>
  <c r="WAU26" i="87"/>
  <c r="WAT26" i="87"/>
  <c r="WAS26" i="87"/>
  <c r="WAR26" i="87"/>
  <c r="WAQ26" i="87"/>
  <c r="WAP26" i="87"/>
  <c r="WAO26" i="87"/>
  <c r="WAN26" i="87"/>
  <c r="WAM26" i="87"/>
  <c r="WAL26" i="87"/>
  <c r="WAK26" i="87"/>
  <c r="WAJ26" i="87"/>
  <c r="WAI26" i="87"/>
  <c r="WAH26" i="87"/>
  <c r="WAG26" i="87"/>
  <c r="WAF26" i="87"/>
  <c r="WAE26" i="87"/>
  <c r="WAD26" i="87"/>
  <c r="WAC26" i="87"/>
  <c r="WAB26" i="87"/>
  <c r="WAA26" i="87"/>
  <c r="VZZ26" i="87"/>
  <c r="VZY26" i="87"/>
  <c r="VZX26" i="87"/>
  <c r="VZW26" i="87"/>
  <c r="VZV26" i="87"/>
  <c r="VZU26" i="87"/>
  <c r="VZT26" i="87"/>
  <c r="VZS26" i="87"/>
  <c r="VZR26" i="87"/>
  <c r="VZQ26" i="87"/>
  <c r="VZP26" i="87"/>
  <c r="VZO26" i="87"/>
  <c r="VZN26" i="87"/>
  <c r="VZM26" i="87"/>
  <c r="VZL26" i="87"/>
  <c r="VZK26" i="87"/>
  <c r="VZJ26" i="87"/>
  <c r="VZI26" i="87"/>
  <c r="VZH26" i="87"/>
  <c r="VZG26" i="87"/>
  <c r="VZF26" i="87"/>
  <c r="VZE26" i="87"/>
  <c r="VZD26" i="87"/>
  <c r="VZC26" i="87"/>
  <c r="VZB26" i="87"/>
  <c r="VZA26" i="87"/>
  <c r="VYZ26" i="87"/>
  <c r="VYY26" i="87"/>
  <c r="VYX26" i="87"/>
  <c r="VYW26" i="87"/>
  <c r="VYV26" i="87"/>
  <c r="VYU26" i="87"/>
  <c r="VYT26" i="87"/>
  <c r="VYS26" i="87"/>
  <c r="VYR26" i="87"/>
  <c r="VYQ26" i="87"/>
  <c r="VYP26" i="87"/>
  <c r="VYO26" i="87"/>
  <c r="VYN26" i="87"/>
  <c r="VYM26" i="87"/>
  <c r="VYL26" i="87"/>
  <c r="VYK26" i="87"/>
  <c r="VYJ26" i="87"/>
  <c r="VYI26" i="87"/>
  <c r="VYH26" i="87"/>
  <c r="VYG26" i="87"/>
  <c r="VYF26" i="87"/>
  <c r="VYE26" i="87"/>
  <c r="VYD26" i="87"/>
  <c r="VYC26" i="87"/>
  <c r="VYB26" i="87"/>
  <c r="VYA26" i="87"/>
  <c r="VXZ26" i="87"/>
  <c r="VXY26" i="87"/>
  <c r="VXX26" i="87"/>
  <c r="VXW26" i="87"/>
  <c r="VXV26" i="87"/>
  <c r="VXU26" i="87"/>
  <c r="VXT26" i="87"/>
  <c r="VXS26" i="87"/>
  <c r="VXR26" i="87"/>
  <c r="VXQ26" i="87"/>
  <c r="VXP26" i="87"/>
  <c r="VXO26" i="87"/>
  <c r="VXN26" i="87"/>
  <c r="VXM26" i="87"/>
  <c r="VXL26" i="87"/>
  <c r="VXK26" i="87"/>
  <c r="VXJ26" i="87"/>
  <c r="VXI26" i="87"/>
  <c r="VXH26" i="87"/>
  <c r="VXG26" i="87"/>
  <c r="VXF26" i="87"/>
  <c r="VXE26" i="87"/>
  <c r="VXD26" i="87"/>
  <c r="VXC26" i="87"/>
  <c r="VXB26" i="87"/>
  <c r="VXA26" i="87"/>
  <c r="VWZ26" i="87"/>
  <c r="VWY26" i="87"/>
  <c r="VWX26" i="87"/>
  <c r="VWW26" i="87"/>
  <c r="VWV26" i="87"/>
  <c r="VWU26" i="87"/>
  <c r="VWT26" i="87"/>
  <c r="VWS26" i="87"/>
  <c r="VWR26" i="87"/>
  <c r="VWQ26" i="87"/>
  <c r="VWP26" i="87"/>
  <c r="VWO26" i="87"/>
  <c r="VWN26" i="87"/>
  <c r="VWM26" i="87"/>
  <c r="VWL26" i="87"/>
  <c r="VWK26" i="87"/>
  <c r="VWJ26" i="87"/>
  <c r="VWI26" i="87"/>
  <c r="VWH26" i="87"/>
  <c r="VWG26" i="87"/>
  <c r="VWF26" i="87"/>
  <c r="VWE26" i="87"/>
  <c r="VWD26" i="87"/>
  <c r="VWC26" i="87"/>
  <c r="VWB26" i="87"/>
  <c r="VWA26" i="87"/>
  <c r="VVZ26" i="87"/>
  <c r="VVY26" i="87"/>
  <c r="VVX26" i="87"/>
  <c r="VVW26" i="87"/>
  <c r="VVV26" i="87"/>
  <c r="VVU26" i="87"/>
  <c r="VVT26" i="87"/>
  <c r="VVS26" i="87"/>
  <c r="VVR26" i="87"/>
  <c r="VVQ26" i="87"/>
  <c r="VVP26" i="87"/>
  <c r="VVO26" i="87"/>
  <c r="VVN26" i="87"/>
  <c r="VVM26" i="87"/>
  <c r="VVL26" i="87"/>
  <c r="VVK26" i="87"/>
  <c r="VVJ26" i="87"/>
  <c r="VVI26" i="87"/>
  <c r="VVH26" i="87"/>
  <c r="VVG26" i="87"/>
  <c r="VVF26" i="87"/>
  <c r="VVE26" i="87"/>
  <c r="VVD26" i="87"/>
  <c r="VVC26" i="87"/>
  <c r="VVB26" i="87"/>
  <c r="VVA26" i="87"/>
  <c r="VUZ26" i="87"/>
  <c r="VUY26" i="87"/>
  <c r="VUX26" i="87"/>
  <c r="VUW26" i="87"/>
  <c r="VUV26" i="87"/>
  <c r="VUU26" i="87"/>
  <c r="VUT26" i="87"/>
  <c r="VUS26" i="87"/>
  <c r="VUR26" i="87"/>
  <c r="VUQ26" i="87"/>
  <c r="VUP26" i="87"/>
  <c r="VUO26" i="87"/>
  <c r="VUN26" i="87"/>
  <c r="VUM26" i="87"/>
  <c r="VUL26" i="87"/>
  <c r="VUK26" i="87"/>
  <c r="VUJ26" i="87"/>
  <c r="VUI26" i="87"/>
  <c r="VUH26" i="87"/>
  <c r="VUG26" i="87"/>
  <c r="VUF26" i="87"/>
  <c r="VUE26" i="87"/>
  <c r="VUD26" i="87"/>
  <c r="VUC26" i="87"/>
  <c r="VUB26" i="87"/>
  <c r="VUA26" i="87"/>
  <c r="VTZ26" i="87"/>
  <c r="VTY26" i="87"/>
  <c r="VTX26" i="87"/>
  <c r="VTW26" i="87"/>
  <c r="VTV26" i="87"/>
  <c r="VTU26" i="87"/>
  <c r="VTT26" i="87"/>
  <c r="VTS26" i="87"/>
  <c r="VTR26" i="87"/>
  <c r="VTQ26" i="87"/>
  <c r="VTP26" i="87"/>
  <c r="VTO26" i="87"/>
  <c r="VTN26" i="87"/>
  <c r="VTM26" i="87"/>
  <c r="VTL26" i="87"/>
  <c r="VTK26" i="87"/>
  <c r="VTJ26" i="87"/>
  <c r="VTI26" i="87"/>
  <c r="VTH26" i="87"/>
  <c r="VTG26" i="87"/>
  <c r="VTF26" i="87"/>
  <c r="VTE26" i="87"/>
  <c r="VTD26" i="87"/>
  <c r="VTC26" i="87"/>
  <c r="VTB26" i="87"/>
  <c r="VTA26" i="87"/>
  <c r="VSZ26" i="87"/>
  <c r="VSY26" i="87"/>
  <c r="VSX26" i="87"/>
  <c r="VSW26" i="87"/>
  <c r="VSV26" i="87"/>
  <c r="VSU26" i="87"/>
  <c r="VST26" i="87"/>
  <c r="VSS26" i="87"/>
  <c r="VSR26" i="87"/>
  <c r="VSQ26" i="87"/>
  <c r="VSP26" i="87"/>
  <c r="VSO26" i="87"/>
  <c r="VSN26" i="87"/>
  <c r="VSM26" i="87"/>
  <c r="VSL26" i="87"/>
  <c r="VSK26" i="87"/>
  <c r="VSJ26" i="87"/>
  <c r="VSI26" i="87"/>
  <c r="VSH26" i="87"/>
  <c r="VSG26" i="87"/>
  <c r="VSF26" i="87"/>
  <c r="VSE26" i="87"/>
  <c r="VSD26" i="87"/>
  <c r="VSC26" i="87"/>
  <c r="VSB26" i="87"/>
  <c r="VSA26" i="87"/>
  <c r="VRZ26" i="87"/>
  <c r="VRY26" i="87"/>
  <c r="VRX26" i="87"/>
  <c r="VRW26" i="87"/>
  <c r="VRV26" i="87"/>
  <c r="VRU26" i="87"/>
  <c r="VRT26" i="87"/>
  <c r="VRS26" i="87"/>
  <c r="VRR26" i="87"/>
  <c r="VRQ26" i="87"/>
  <c r="VRP26" i="87"/>
  <c r="VRO26" i="87"/>
  <c r="VRN26" i="87"/>
  <c r="VRM26" i="87"/>
  <c r="VRL26" i="87"/>
  <c r="VRK26" i="87"/>
  <c r="VRJ26" i="87"/>
  <c r="VRI26" i="87"/>
  <c r="VRH26" i="87"/>
  <c r="VRG26" i="87"/>
  <c r="VRF26" i="87"/>
  <c r="VRE26" i="87"/>
  <c r="VRD26" i="87"/>
  <c r="VRC26" i="87"/>
  <c r="VRB26" i="87"/>
  <c r="VRA26" i="87"/>
  <c r="VQZ26" i="87"/>
  <c r="VQY26" i="87"/>
  <c r="VQX26" i="87"/>
  <c r="VQW26" i="87"/>
  <c r="VQV26" i="87"/>
  <c r="VQU26" i="87"/>
  <c r="VQT26" i="87"/>
  <c r="VQS26" i="87"/>
  <c r="VQR26" i="87"/>
  <c r="VQQ26" i="87"/>
  <c r="VQP26" i="87"/>
  <c r="VQO26" i="87"/>
  <c r="VQN26" i="87"/>
  <c r="VQM26" i="87"/>
  <c r="VQL26" i="87"/>
  <c r="VQK26" i="87"/>
  <c r="VQJ26" i="87"/>
  <c r="VQI26" i="87"/>
  <c r="VQH26" i="87"/>
  <c r="VQG26" i="87"/>
  <c r="VQF26" i="87"/>
  <c r="VQE26" i="87"/>
  <c r="VQD26" i="87"/>
  <c r="VQC26" i="87"/>
  <c r="VQB26" i="87"/>
  <c r="VQA26" i="87"/>
  <c r="VPZ26" i="87"/>
  <c r="VPY26" i="87"/>
  <c r="VPX26" i="87"/>
  <c r="VPW26" i="87"/>
  <c r="VPV26" i="87"/>
  <c r="VPU26" i="87"/>
  <c r="VPT26" i="87"/>
  <c r="VPS26" i="87"/>
  <c r="VPR26" i="87"/>
  <c r="VPQ26" i="87"/>
  <c r="VPP26" i="87"/>
  <c r="VPO26" i="87"/>
  <c r="VPN26" i="87"/>
  <c r="VPM26" i="87"/>
  <c r="VPL26" i="87"/>
  <c r="VPK26" i="87"/>
  <c r="VPJ26" i="87"/>
  <c r="VPI26" i="87"/>
  <c r="VPH26" i="87"/>
  <c r="VPG26" i="87"/>
  <c r="VPF26" i="87"/>
  <c r="VPE26" i="87"/>
  <c r="VPD26" i="87"/>
  <c r="VPC26" i="87"/>
  <c r="VPB26" i="87"/>
  <c r="VPA26" i="87"/>
  <c r="VOZ26" i="87"/>
  <c r="VOY26" i="87"/>
  <c r="VOX26" i="87"/>
  <c r="VOW26" i="87"/>
  <c r="VOV26" i="87"/>
  <c r="VOU26" i="87"/>
  <c r="VOT26" i="87"/>
  <c r="VOS26" i="87"/>
  <c r="VOR26" i="87"/>
  <c r="VOQ26" i="87"/>
  <c r="VOP26" i="87"/>
  <c r="VOO26" i="87"/>
  <c r="VON26" i="87"/>
  <c r="VOM26" i="87"/>
  <c r="VOL26" i="87"/>
  <c r="VOK26" i="87"/>
  <c r="VOJ26" i="87"/>
  <c r="VOI26" i="87"/>
  <c r="VOH26" i="87"/>
  <c r="VOG26" i="87"/>
  <c r="VOF26" i="87"/>
  <c r="VOE26" i="87"/>
  <c r="VOD26" i="87"/>
  <c r="VOC26" i="87"/>
  <c r="VOB26" i="87"/>
  <c r="VOA26" i="87"/>
  <c r="VNZ26" i="87"/>
  <c r="VNY26" i="87"/>
  <c r="VNX26" i="87"/>
  <c r="VNW26" i="87"/>
  <c r="VNV26" i="87"/>
  <c r="VNU26" i="87"/>
  <c r="VNT26" i="87"/>
  <c r="VNS26" i="87"/>
  <c r="VNR26" i="87"/>
  <c r="VNQ26" i="87"/>
  <c r="VNP26" i="87"/>
  <c r="VNO26" i="87"/>
  <c r="VNN26" i="87"/>
  <c r="VNM26" i="87"/>
  <c r="VNL26" i="87"/>
  <c r="VNK26" i="87"/>
  <c r="VNJ26" i="87"/>
  <c r="VNI26" i="87"/>
  <c r="VNH26" i="87"/>
  <c r="VNG26" i="87"/>
  <c r="VNF26" i="87"/>
  <c r="VNE26" i="87"/>
  <c r="VND26" i="87"/>
  <c r="VNC26" i="87"/>
  <c r="VNB26" i="87"/>
  <c r="VNA26" i="87"/>
  <c r="VMZ26" i="87"/>
  <c r="VMY26" i="87"/>
  <c r="VMX26" i="87"/>
  <c r="VMW26" i="87"/>
  <c r="VMV26" i="87"/>
  <c r="VMU26" i="87"/>
  <c r="VMT26" i="87"/>
  <c r="VMS26" i="87"/>
  <c r="VMR26" i="87"/>
  <c r="VMQ26" i="87"/>
  <c r="VMP26" i="87"/>
  <c r="VMO26" i="87"/>
  <c r="VMN26" i="87"/>
  <c r="VMM26" i="87"/>
  <c r="VML26" i="87"/>
  <c r="VMK26" i="87"/>
  <c r="VMJ26" i="87"/>
  <c r="VMI26" i="87"/>
  <c r="VMH26" i="87"/>
  <c r="VMG26" i="87"/>
  <c r="VMF26" i="87"/>
  <c r="VME26" i="87"/>
  <c r="VMD26" i="87"/>
  <c r="VMC26" i="87"/>
  <c r="VMB26" i="87"/>
  <c r="VMA26" i="87"/>
  <c r="VLZ26" i="87"/>
  <c r="VLY26" i="87"/>
  <c r="VLX26" i="87"/>
  <c r="VLW26" i="87"/>
  <c r="VLV26" i="87"/>
  <c r="VLU26" i="87"/>
  <c r="VLT26" i="87"/>
  <c r="VLS26" i="87"/>
  <c r="VLR26" i="87"/>
  <c r="VLQ26" i="87"/>
  <c r="VLP26" i="87"/>
  <c r="VLO26" i="87"/>
  <c r="VLN26" i="87"/>
  <c r="VLM26" i="87"/>
  <c r="VLL26" i="87"/>
  <c r="VLK26" i="87"/>
  <c r="VLJ26" i="87"/>
  <c r="VLI26" i="87"/>
  <c r="VLH26" i="87"/>
  <c r="VLG26" i="87"/>
  <c r="VLF26" i="87"/>
  <c r="VLE26" i="87"/>
  <c r="VLD26" i="87"/>
  <c r="VLC26" i="87"/>
  <c r="VLB26" i="87"/>
  <c r="VLA26" i="87"/>
  <c r="VKZ26" i="87"/>
  <c r="VKY26" i="87"/>
  <c r="VKX26" i="87"/>
  <c r="VKW26" i="87"/>
  <c r="VKV26" i="87"/>
  <c r="VKU26" i="87"/>
  <c r="VKT26" i="87"/>
  <c r="VKS26" i="87"/>
  <c r="VKR26" i="87"/>
  <c r="VKQ26" i="87"/>
  <c r="VKP26" i="87"/>
  <c r="VKO26" i="87"/>
  <c r="VKN26" i="87"/>
  <c r="VKM26" i="87"/>
  <c r="VKL26" i="87"/>
  <c r="VKK26" i="87"/>
  <c r="VKJ26" i="87"/>
  <c r="VKI26" i="87"/>
  <c r="VKH26" i="87"/>
  <c r="VKG26" i="87"/>
  <c r="VKF26" i="87"/>
  <c r="VKE26" i="87"/>
  <c r="VKD26" i="87"/>
  <c r="VKC26" i="87"/>
  <c r="VKB26" i="87"/>
  <c r="VKA26" i="87"/>
  <c r="VJZ26" i="87"/>
  <c r="VJY26" i="87"/>
  <c r="VJX26" i="87"/>
  <c r="VJW26" i="87"/>
  <c r="VJV26" i="87"/>
  <c r="VJU26" i="87"/>
  <c r="VJT26" i="87"/>
  <c r="VJS26" i="87"/>
  <c r="VJR26" i="87"/>
  <c r="VJQ26" i="87"/>
  <c r="VJP26" i="87"/>
  <c r="VJO26" i="87"/>
  <c r="VJN26" i="87"/>
  <c r="VJM26" i="87"/>
  <c r="VJL26" i="87"/>
  <c r="VJK26" i="87"/>
  <c r="VJJ26" i="87"/>
  <c r="VJI26" i="87"/>
  <c r="VJH26" i="87"/>
  <c r="VJG26" i="87"/>
  <c r="VJF26" i="87"/>
  <c r="VJE26" i="87"/>
  <c r="VJD26" i="87"/>
  <c r="VJC26" i="87"/>
  <c r="VJB26" i="87"/>
  <c r="VJA26" i="87"/>
  <c r="VIZ26" i="87"/>
  <c r="VIY26" i="87"/>
  <c r="VIX26" i="87"/>
  <c r="VIW26" i="87"/>
  <c r="VIV26" i="87"/>
  <c r="VIU26" i="87"/>
  <c r="VIT26" i="87"/>
  <c r="VIS26" i="87"/>
  <c r="VIR26" i="87"/>
  <c r="VIQ26" i="87"/>
  <c r="VIP26" i="87"/>
  <c r="VIO26" i="87"/>
  <c r="VIN26" i="87"/>
  <c r="VIM26" i="87"/>
  <c r="VIL26" i="87"/>
  <c r="VIK26" i="87"/>
  <c r="VIJ26" i="87"/>
  <c r="VII26" i="87"/>
  <c r="VIH26" i="87"/>
  <c r="VIG26" i="87"/>
  <c r="VIF26" i="87"/>
  <c r="VIE26" i="87"/>
  <c r="VID26" i="87"/>
  <c r="VIC26" i="87"/>
  <c r="VIB26" i="87"/>
  <c r="VIA26" i="87"/>
  <c r="VHZ26" i="87"/>
  <c r="VHY26" i="87"/>
  <c r="VHX26" i="87"/>
  <c r="VHW26" i="87"/>
  <c r="VHV26" i="87"/>
  <c r="VHU26" i="87"/>
  <c r="VHT26" i="87"/>
  <c r="VHS26" i="87"/>
  <c r="VHR26" i="87"/>
  <c r="VHQ26" i="87"/>
  <c r="VHP26" i="87"/>
  <c r="VHO26" i="87"/>
  <c r="VHN26" i="87"/>
  <c r="VHM26" i="87"/>
  <c r="VHL26" i="87"/>
  <c r="VHK26" i="87"/>
  <c r="VHJ26" i="87"/>
  <c r="VHI26" i="87"/>
  <c r="VHH26" i="87"/>
  <c r="VHG26" i="87"/>
  <c r="VHF26" i="87"/>
  <c r="VHE26" i="87"/>
  <c r="VHD26" i="87"/>
  <c r="VHC26" i="87"/>
  <c r="VHB26" i="87"/>
  <c r="VHA26" i="87"/>
  <c r="VGZ26" i="87"/>
  <c r="VGY26" i="87"/>
  <c r="VGX26" i="87"/>
  <c r="VGW26" i="87"/>
  <c r="VGV26" i="87"/>
  <c r="VGU26" i="87"/>
  <c r="VGT26" i="87"/>
  <c r="VGS26" i="87"/>
  <c r="VGR26" i="87"/>
  <c r="VGQ26" i="87"/>
  <c r="VGP26" i="87"/>
  <c r="VGO26" i="87"/>
  <c r="VGN26" i="87"/>
  <c r="VGM26" i="87"/>
  <c r="VGL26" i="87"/>
  <c r="VGK26" i="87"/>
  <c r="VGJ26" i="87"/>
  <c r="VGI26" i="87"/>
  <c r="VGH26" i="87"/>
  <c r="VGG26" i="87"/>
  <c r="VGF26" i="87"/>
  <c r="VGE26" i="87"/>
  <c r="VGD26" i="87"/>
  <c r="VGC26" i="87"/>
  <c r="VGB26" i="87"/>
  <c r="VGA26" i="87"/>
  <c r="VFZ26" i="87"/>
  <c r="VFY26" i="87"/>
  <c r="VFX26" i="87"/>
  <c r="VFW26" i="87"/>
  <c r="VFV26" i="87"/>
  <c r="VFU26" i="87"/>
  <c r="VFT26" i="87"/>
  <c r="VFS26" i="87"/>
  <c r="VFR26" i="87"/>
  <c r="VFQ26" i="87"/>
  <c r="VFP26" i="87"/>
  <c r="VFO26" i="87"/>
  <c r="VFN26" i="87"/>
  <c r="VFM26" i="87"/>
  <c r="VFL26" i="87"/>
  <c r="VFK26" i="87"/>
  <c r="VFJ26" i="87"/>
  <c r="VFI26" i="87"/>
  <c r="VFH26" i="87"/>
  <c r="VFG26" i="87"/>
  <c r="VFF26" i="87"/>
  <c r="VFE26" i="87"/>
  <c r="VFD26" i="87"/>
  <c r="VFC26" i="87"/>
  <c r="VFB26" i="87"/>
  <c r="VFA26" i="87"/>
  <c r="VEZ26" i="87"/>
  <c r="VEY26" i="87"/>
  <c r="VEX26" i="87"/>
  <c r="VEW26" i="87"/>
  <c r="VEV26" i="87"/>
  <c r="VEU26" i="87"/>
  <c r="VET26" i="87"/>
  <c r="VES26" i="87"/>
  <c r="VER26" i="87"/>
  <c r="VEQ26" i="87"/>
  <c r="VEP26" i="87"/>
  <c r="VEO26" i="87"/>
  <c r="VEN26" i="87"/>
  <c r="VEM26" i="87"/>
  <c r="VEL26" i="87"/>
  <c r="VEK26" i="87"/>
  <c r="VEJ26" i="87"/>
  <c r="VEI26" i="87"/>
  <c r="VEH26" i="87"/>
  <c r="VEG26" i="87"/>
  <c r="VEF26" i="87"/>
  <c r="VEE26" i="87"/>
  <c r="VED26" i="87"/>
  <c r="VEC26" i="87"/>
  <c r="VEB26" i="87"/>
  <c r="VEA26" i="87"/>
  <c r="VDZ26" i="87"/>
  <c r="VDY26" i="87"/>
  <c r="VDX26" i="87"/>
  <c r="VDW26" i="87"/>
  <c r="VDV26" i="87"/>
  <c r="VDU26" i="87"/>
  <c r="VDT26" i="87"/>
  <c r="VDS26" i="87"/>
  <c r="VDR26" i="87"/>
  <c r="VDQ26" i="87"/>
  <c r="VDP26" i="87"/>
  <c r="VDO26" i="87"/>
  <c r="VDN26" i="87"/>
  <c r="VDM26" i="87"/>
  <c r="VDL26" i="87"/>
  <c r="VDK26" i="87"/>
  <c r="VDJ26" i="87"/>
  <c r="VDI26" i="87"/>
  <c r="VDH26" i="87"/>
  <c r="VDG26" i="87"/>
  <c r="VDF26" i="87"/>
  <c r="VDE26" i="87"/>
  <c r="VDD26" i="87"/>
  <c r="VDC26" i="87"/>
  <c r="VDB26" i="87"/>
  <c r="VDA26" i="87"/>
  <c r="VCZ26" i="87"/>
  <c r="VCY26" i="87"/>
  <c r="VCX26" i="87"/>
  <c r="VCW26" i="87"/>
  <c r="VCV26" i="87"/>
  <c r="VCU26" i="87"/>
  <c r="VCT26" i="87"/>
  <c r="VCS26" i="87"/>
  <c r="VCR26" i="87"/>
  <c r="VCQ26" i="87"/>
  <c r="VCP26" i="87"/>
  <c r="VCO26" i="87"/>
  <c r="VCN26" i="87"/>
  <c r="VCM26" i="87"/>
  <c r="VCL26" i="87"/>
  <c r="VCK26" i="87"/>
  <c r="VCJ26" i="87"/>
  <c r="VCI26" i="87"/>
  <c r="VCH26" i="87"/>
  <c r="VCG26" i="87"/>
  <c r="VCF26" i="87"/>
  <c r="VCE26" i="87"/>
  <c r="VCD26" i="87"/>
  <c r="VCC26" i="87"/>
  <c r="VCB26" i="87"/>
  <c r="VCA26" i="87"/>
  <c r="VBZ26" i="87"/>
  <c r="VBY26" i="87"/>
  <c r="VBX26" i="87"/>
  <c r="VBW26" i="87"/>
  <c r="VBV26" i="87"/>
  <c r="VBU26" i="87"/>
  <c r="VBT26" i="87"/>
  <c r="VBS26" i="87"/>
  <c r="VBR26" i="87"/>
  <c r="VBQ26" i="87"/>
  <c r="VBP26" i="87"/>
  <c r="VBO26" i="87"/>
  <c r="VBN26" i="87"/>
  <c r="VBM26" i="87"/>
  <c r="VBL26" i="87"/>
  <c r="VBK26" i="87"/>
  <c r="VBJ26" i="87"/>
  <c r="VBI26" i="87"/>
  <c r="VBH26" i="87"/>
  <c r="VBG26" i="87"/>
  <c r="VBF26" i="87"/>
  <c r="VBE26" i="87"/>
  <c r="VBD26" i="87"/>
  <c r="VBC26" i="87"/>
  <c r="VBB26" i="87"/>
  <c r="VBA26" i="87"/>
  <c r="VAZ26" i="87"/>
  <c r="VAY26" i="87"/>
  <c r="VAX26" i="87"/>
  <c r="VAW26" i="87"/>
  <c r="VAV26" i="87"/>
  <c r="VAU26" i="87"/>
  <c r="VAT26" i="87"/>
  <c r="VAS26" i="87"/>
  <c r="VAR26" i="87"/>
  <c r="VAQ26" i="87"/>
  <c r="VAP26" i="87"/>
  <c r="VAO26" i="87"/>
  <c r="VAN26" i="87"/>
  <c r="VAM26" i="87"/>
  <c r="VAL26" i="87"/>
  <c r="VAK26" i="87"/>
  <c r="VAJ26" i="87"/>
  <c r="VAI26" i="87"/>
  <c r="VAH26" i="87"/>
  <c r="VAG26" i="87"/>
  <c r="VAF26" i="87"/>
  <c r="VAE26" i="87"/>
  <c r="VAD26" i="87"/>
  <c r="VAC26" i="87"/>
  <c r="VAB26" i="87"/>
  <c r="VAA26" i="87"/>
  <c r="UZZ26" i="87"/>
  <c r="UZY26" i="87"/>
  <c r="UZX26" i="87"/>
  <c r="UZW26" i="87"/>
  <c r="UZV26" i="87"/>
  <c r="UZU26" i="87"/>
  <c r="UZT26" i="87"/>
  <c r="UZS26" i="87"/>
  <c r="UZR26" i="87"/>
  <c r="UZQ26" i="87"/>
  <c r="UZP26" i="87"/>
  <c r="UZO26" i="87"/>
  <c r="UZN26" i="87"/>
  <c r="UZM26" i="87"/>
  <c r="UZL26" i="87"/>
  <c r="UZK26" i="87"/>
  <c r="UZJ26" i="87"/>
  <c r="UZI26" i="87"/>
  <c r="UZH26" i="87"/>
  <c r="UZG26" i="87"/>
  <c r="UZF26" i="87"/>
  <c r="UZE26" i="87"/>
  <c r="UZD26" i="87"/>
  <c r="UZC26" i="87"/>
  <c r="UZB26" i="87"/>
  <c r="UZA26" i="87"/>
  <c r="UYZ26" i="87"/>
  <c r="UYY26" i="87"/>
  <c r="UYX26" i="87"/>
  <c r="UYW26" i="87"/>
  <c r="UYV26" i="87"/>
  <c r="UYU26" i="87"/>
  <c r="UYT26" i="87"/>
  <c r="UYS26" i="87"/>
  <c r="UYR26" i="87"/>
  <c r="UYQ26" i="87"/>
  <c r="UYP26" i="87"/>
  <c r="UYO26" i="87"/>
  <c r="UYN26" i="87"/>
  <c r="UYM26" i="87"/>
  <c r="UYL26" i="87"/>
  <c r="UYK26" i="87"/>
  <c r="UYJ26" i="87"/>
  <c r="UYI26" i="87"/>
  <c r="UYH26" i="87"/>
  <c r="UYG26" i="87"/>
  <c r="UYF26" i="87"/>
  <c r="UYE26" i="87"/>
  <c r="UYD26" i="87"/>
  <c r="UYC26" i="87"/>
  <c r="UYB26" i="87"/>
  <c r="UYA26" i="87"/>
  <c r="UXZ26" i="87"/>
  <c r="UXY26" i="87"/>
  <c r="UXX26" i="87"/>
  <c r="UXW26" i="87"/>
  <c r="UXV26" i="87"/>
  <c r="UXU26" i="87"/>
  <c r="UXT26" i="87"/>
  <c r="UXS26" i="87"/>
  <c r="UXR26" i="87"/>
  <c r="UXQ26" i="87"/>
  <c r="UXP26" i="87"/>
  <c r="UXO26" i="87"/>
  <c r="UXN26" i="87"/>
  <c r="UXM26" i="87"/>
  <c r="UXL26" i="87"/>
  <c r="UXK26" i="87"/>
  <c r="UXJ26" i="87"/>
  <c r="UXI26" i="87"/>
  <c r="UXH26" i="87"/>
  <c r="UXG26" i="87"/>
  <c r="UXF26" i="87"/>
  <c r="UXE26" i="87"/>
  <c r="UXD26" i="87"/>
  <c r="UXC26" i="87"/>
  <c r="UXB26" i="87"/>
  <c r="UXA26" i="87"/>
  <c r="UWZ26" i="87"/>
  <c r="UWY26" i="87"/>
  <c r="UWX26" i="87"/>
  <c r="UWW26" i="87"/>
  <c r="UWV26" i="87"/>
  <c r="UWU26" i="87"/>
  <c r="UWT26" i="87"/>
  <c r="UWS26" i="87"/>
  <c r="UWR26" i="87"/>
  <c r="UWQ26" i="87"/>
  <c r="UWP26" i="87"/>
  <c r="UWO26" i="87"/>
  <c r="UWN26" i="87"/>
  <c r="UWM26" i="87"/>
  <c r="UWL26" i="87"/>
  <c r="UWK26" i="87"/>
  <c r="UWJ26" i="87"/>
  <c r="UWI26" i="87"/>
  <c r="UWH26" i="87"/>
  <c r="UWG26" i="87"/>
  <c r="UWF26" i="87"/>
  <c r="UWE26" i="87"/>
  <c r="UWD26" i="87"/>
  <c r="UWC26" i="87"/>
  <c r="UWB26" i="87"/>
  <c r="UWA26" i="87"/>
  <c r="UVZ26" i="87"/>
  <c r="UVY26" i="87"/>
  <c r="UVX26" i="87"/>
  <c r="UVW26" i="87"/>
  <c r="UVV26" i="87"/>
  <c r="UVU26" i="87"/>
  <c r="UVT26" i="87"/>
  <c r="UVS26" i="87"/>
  <c r="UVR26" i="87"/>
  <c r="UVQ26" i="87"/>
  <c r="UVP26" i="87"/>
  <c r="UVO26" i="87"/>
  <c r="UVN26" i="87"/>
  <c r="UVM26" i="87"/>
  <c r="UVL26" i="87"/>
  <c r="UVK26" i="87"/>
  <c r="UVJ26" i="87"/>
  <c r="UVI26" i="87"/>
  <c r="UVH26" i="87"/>
  <c r="UVG26" i="87"/>
  <c r="UVF26" i="87"/>
  <c r="UVE26" i="87"/>
  <c r="UVD26" i="87"/>
  <c r="UVC26" i="87"/>
  <c r="UVB26" i="87"/>
  <c r="UVA26" i="87"/>
  <c r="UUZ26" i="87"/>
  <c r="UUY26" i="87"/>
  <c r="UUX26" i="87"/>
  <c r="UUW26" i="87"/>
  <c r="UUV26" i="87"/>
  <c r="UUU26" i="87"/>
  <c r="UUT26" i="87"/>
  <c r="UUS26" i="87"/>
  <c r="UUR26" i="87"/>
  <c r="UUQ26" i="87"/>
  <c r="UUP26" i="87"/>
  <c r="UUO26" i="87"/>
  <c r="UUN26" i="87"/>
  <c r="UUM26" i="87"/>
  <c r="UUL26" i="87"/>
  <c r="UUK26" i="87"/>
  <c r="UUJ26" i="87"/>
  <c r="UUI26" i="87"/>
  <c r="UUH26" i="87"/>
  <c r="UUG26" i="87"/>
  <c r="UUF26" i="87"/>
  <c r="UUE26" i="87"/>
  <c r="UUD26" i="87"/>
  <c r="UUC26" i="87"/>
  <c r="UUB26" i="87"/>
  <c r="UUA26" i="87"/>
  <c r="UTZ26" i="87"/>
  <c r="UTY26" i="87"/>
  <c r="UTX26" i="87"/>
  <c r="UTW26" i="87"/>
  <c r="UTV26" i="87"/>
  <c r="UTU26" i="87"/>
  <c r="UTT26" i="87"/>
  <c r="UTS26" i="87"/>
  <c r="UTR26" i="87"/>
  <c r="UTQ26" i="87"/>
  <c r="UTP26" i="87"/>
  <c r="UTO26" i="87"/>
  <c r="UTN26" i="87"/>
  <c r="UTM26" i="87"/>
  <c r="UTL26" i="87"/>
  <c r="UTK26" i="87"/>
  <c r="UTJ26" i="87"/>
  <c r="UTI26" i="87"/>
  <c r="UTH26" i="87"/>
  <c r="UTG26" i="87"/>
  <c r="UTF26" i="87"/>
  <c r="UTE26" i="87"/>
  <c r="UTD26" i="87"/>
  <c r="UTC26" i="87"/>
  <c r="UTB26" i="87"/>
  <c r="UTA26" i="87"/>
  <c r="USZ26" i="87"/>
  <c r="USY26" i="87"/>
  <c r="USX26" i="87"/>
  <c r="USW26" i="87"/>
  <c r="USV26" i="87"/>
  <c r="USU26" i="87"/>
  <c r="UST26" i="87"/>
  <c r="USS26" i="87"/>
  <c r="USR26" i="87"/>
  <c r="USQ26" i="87"/>
  <c r="USP26" i="87"/>
  <c r="USO26" i="87"/>
  <c r="USN26" i="87"/>
  <c r="USM26" i="87"/>
  <c r="USL26" i="87"/>
  <c r="USK26" i="87"/>
  <c r="USJ26" i="87"/>
  <c r="USI26" i="87"/>
  <c r="USH26" i="87"/>
  <c r="USG26" i="87"/>
  <c r="USF26" i="87"/>
  <c r="USE26" i="87"/>
  <c r="USD26" i="87"/>
  <c r="USC26" i="87"/>
  <c r="USB26" i="87"/>
  <c r="USA26" i="87"/>
  <c r="URZ26" i="87"/>
  <c r="URY26" i="87"/>
  <c r="URX26" i="87"/>
  <c r="URW26" i="87"/>
  <c r="URV26" i="87"/>
  <c r="URU26" i="87"/>
  <c r="URT26" i="87"/>
  <c r="URS26" i="87"/>
  <c r="URR26" i="87"/>
  <c r="URQ26" i="87"/>
  <c r="URP26" i="87"/>
  <c r="URO26" i="87"/>
  <c r="URN26" i="87"/>
  <c r="URM26" i="87"/>
  <c r="URL26" i="87"/>
  <c r="URK26" i="87"/>
  <c r="URJ26" i="87"/>
  <c r="URI26" i="87"/>
  <c r="URH26" i="87"/>
  <c r="URG26" i="87"/>
  <c r="URF26" i="87"/>
  <c r="URE26" i="87"/>
  <c r="URD26" i="87"/>
  <c r="URC26" i="87"/>
  <c r="URB26" i="87"/>
  <c r="URA26" i="87"/>
  <c r="UQZ26" i="87"/>
  <c r="UQY26" i="87"/>
  <c r="UQX26" i="87"/>
  <c r="UQW26" i="87"/>
  <c r="UQV26" i="87"/>
  <c r="UQU26" i="87"/>
  <c r="UQT26" i="87"/>
  <c r="UQS26" i="87"/>
  <c r="UQR26" i="87"/>
  <c r="UQQ26" i="87"/>
  <c r="UQP26" i="87"/>
  <c r="UQO26" i="87"/>
  <c r="UQN26" i="87"/>
  <c r="UQM26" i="87"/>
  <c r="UQL26" i="87"/>
  <c r="UQK26" i="87"/>
  <c r="UQJ26" i="87"/>
  <c r="UQI26" i="87"/>
  <c r="UQH26" i="87"/>
  <c r="UQG26" i="87"/>
  <c r="UQF26" i="87"/>
  <c r="UQE26" i="87"/>
  <c r="UQD26" i="87"/>
  <c r="UQC26" i="87"/>
  <c r="UQB26" i="87"/>
  <c r="UQA26" i="87"/>
  <c r="UPZ26" i="87"/>
  <c r="UPY26" i="87"/>
  <c r="UPX26" i="87"/>
  <c r="UPW26" i="87"/>
  <c r="UPV26" i="87"/>
  <c r="UPU26" i="87"/>
  <c r="UPT26" i="87"/>
  <c r="UPS26" i="87"/>
  <c r="UPR26" i="87"/>
  <c r="UPQ26" i="87"/>
  <c r="UPP26" i="87"/>
  <c r="UPO26" i="87"/>
  <c r="UPN26" i="87"/>
  <c r="UPM26" i="87"/>
  <c r="UPL26" i="87"/>
  <c r="UPK26" i="87"/>
  <c r="UPJ26" i="87"/>
  <c r="UPI26" i="87"/>
  <c r="UPH26" i="87"/>
  <c r="UPG26" i="87"/>
  <c r="UPF26" i="87"/>
  <c r="UPE26" i="87"/>
  <c r="UPD26" i="87"/>
  <c r="UPC26" i="87"/>
  <c r="UPB26" i="87"/>
  <c r="UPA26" i="87"/>
  <c r="UOZ26" i="87"/>
  <c r="UOY26" i="87"/>
  <c r="UOX26" i="87"/>
  <c r="UOW26" i="87"/>
  <c r="UOV26" i="87"/>
  <c r="UOU26" i="87"/>
  <c r="UOT26" i="87"/>
  <c r="UOS26" i="87"/>
  <c r="UOR26" i="87"/>
  <c r="UOQ26" i="87"/>
  <c r="UOP26" i="87"/>
  <c r="UOO26" i="87"/>
  <c r="UON26" i="87"/>
  <c r="UOM26" i="87"/>
  <c r="UOL26" i="87"/>
  <c r="UOK26" i="87"/>
  <c r="UOJ26" i="87"/>
  <c r="UOI26" i="87"/>
  <c r="UOH26" i="87"/>
  <c r="UOG26" i="87"/>
  <c r="UOF26" i="87"/>
  <c r="UOE26" i="87"/>
  <c r="UOD26" i="87"/>
  <c r="UOC26" i="87"/>
  <c r="UOB26" i="87"/>
  <c r="UOA26" i="87"/>
  <c r="UNZ26" i="87"/>
  <c r="UNY26" i="87"/>
  <c r="UNX26" i="87"/>
  <c r="UNW26" i="87"/>
  <c r="UNV26" i="87"/>
  <c r="UNU26" i="87"/>
  <c r="UNT26" i="87"/>
  <c r="UNS26" i="87"/>
  <c r="UNR26" i="87"/>
  <c r="UNQ26" i="87"/>
  <c r="UNP26" i="87"/>
  <c r="UNO26" i="87"/>
  <c r="UNN26" i="87"/>
  <c r="UNM26" i="87"/>
  <c r="UNL26" i="87"/>
  <c r="UNK26" i="87"/>
  <c r="UNJ26" i="87"/>
  <c r="UNI26" i="87"/>
  <c r="UNH26" i="87"/>
  <c r="UNG26" i="87"/>
  <c r="UNF26" i="87"/>
  <c r="UNE26" i="87"/>
  <c r="UND26" i="87"/>
  <c r="UNC26" i="87"/>
  <c r="UNB26" i="87"/>
  <c r="UNA26" i="87"/>
  <c r="UMZ26" i="87"/>
  <c r="UMY26" i="87"/>
  <c r="UMX26" i="87"/>
  <c r="UMW26" i="87"/>
  <c r="UMV26" i="87"/>
  <c r="UMU26" i="87"/>
  <c r="UMT26" i="87"/>
  <c r="UMS26" i="87"/>
  <c r="UMR26" i="87"/>
  <c r="UMQ26" i="87"/>
  <c r="UMP26" i="87"/>
  <c r="UMO26" i="87"/>
  <c r="UMN26" i="87"/>
  <c r="UMM26" i="87"/>
  <c r="UML26" i="87"/>
  <c r="UMK26" i="87"/>
  <c r="UMJ26" i="87"/>
  <c r="UMI26" i="87"/>
  <c r="UMH26" i="87"/>
  <c r="UMG26" i="87"/>
  <c r="UMF26" i="87"/>
  <c r="UME26" i="87"/>
  <c r="UMD26" i="87"/>
  <c r="UMC26" i="87"/>
  <c r="UMB26" i="87"/>
  <c r="UMA26" i="87"/>
  <c r="ULZ26" i="87"/>
  <c r="ULY26" i="87"/>
  <c r="ULX26" i="87"/>
  <c r="ULW26" i="87"/>
  <c r="ULV26" i="87"/>
  <c r="ULU26" i="87"/>
  <c r="ULT26" i="87"/>
  <c r="ULS26" i="87"/>
  <c r="ULR26" i="87"/>
  <c r="ULQ26" i="87"/>
  <c r="ULP26" i="87"/>
  <c r="ULO26" i="87"/>
  <c r="ULN26" i="87"/>
  <c r="ULM26" i="87"/>
  <c r="ULL26" i="87"/>
  <c r="ULK26" i="87"/>
  <c r="ULJ26" i="87"/>
  <c r="ULI26" i="87"/>
  <c r="ULH26" i="87"/>
  <c r="ULG26" i="87"/>
  <c r="ULF26" i="87"/>
  <c r="ULE26" i="87"/>
  <c r="ULD26" i="87"/>
  <c r="ULC26" i="87"/>
  <c r="ULB26" i="87"/>
  <c r="ULA26" i="87"/>
  <c r="UKZ26" i="87"/>
  <c r="UKY26" i="87"/>
  <c r="UKX26" i="87"/>
  <c r="UKW26" i="87"/>
  <c r="UKV26" i="87"/>
  <c r="UKU26" i="87"/>
  <c r="UKT26" i="87"/>
  <c r="UKS26" i="87"/>
  <c r="UKR26" i="87"/>
  <c r="UKQ26" i="87"/>
  <c r="UKP26" i="87"/>
  <c r="UKO26" i="87"/>
  <c r="UKN26" i="87"/>
  <c r="UKM26" i="87"/>
  <c r="UKL26" i="87"/>
  <c r="UKK26" i="87"/>
  <c r="UKJ26" i="87"/>
  <c r="UKI26" i="87"/>
  <c r="UKH26" i="87"/>
  <c r="UKG26" i="87"/>
  <c r="UKF26" i="87"/>
  <c r="UKE26" i="87"/>
  <c r="UKD26" i="87"/>
  <c r="UKC26" i="87"/>
  <c r="UKB26" i="87"/>
  <c r="UKA26" i="87"/>
  <c r="UJZ26" i="87"/>
  <c r="UJY26" i="87"/>
  <c r="UJX26" i="87"/>
  <c r="UJW26" i="87"/>
  <c r="UJV26" i="87"/>
  <c r="UJU26" i="87"/>
  <c r="UJT26" i="87"/>
  <c r="UJS26" i="87"/>
  <c r="UJR26" i="87"/>
  <c r="UJQ26" i="87"/>
  <c r="UJP26" i="87"/>
  <c r="UJO26" i="87"/>
  <c r="UJN26" i="87"/>
  <c r="UJM26" i="87"/>
  <c r="UJL26" i="87"/>
  <c r="UJK26" i="87"/>
  <c r="UJJ26" i="87"/>
  <c r="UJI26" i="87"/>
  <c r="UJH26" i="87"/>
  <c r="UJG26" i="87"/>
  <c r="UJF26" i="87"/>
  <c r="UJE26" i="87"/>
  <c r="UJD26" i="87"/>
  <c r="UJC26" i="87"/>
  <c r="UJB26" i="87"/>
  <c r="UJA26" i="87"/>
  <c r="UIZ26" i="87"/>
  <c r="UIY26" i="87"/>
  <c r="UIX26" i="87"/>
  <c r="UIW26" i="87"/>
  <c r="UIV26" i="87"/>
  <c r="UIU26" i="87"/>
  <c r="UIT26" i="87"/>
  <c r="UIS26" i="87"/>
  <c r="UIR26" i="87"/>
  <c r="UIQ26" i="87"/>
  <c r="UIP26" i="87"/>
  <c r="UIO26" i="87"/>
  <c r="UIN26" i="87"/>
  <c r="UIM26" i="87"/>
  <c r="UIL26" i="87"/>
  <c r="UIK26" i="87"/>
  <c r="UIJ26" i="87"/>
  <c r="UII26" i="87"/>
  <c r="UIH26" i="87"/>
  <c r="UIG26" i="87"/>
  <c r="UIF26" i="87"/>
  <c r="UIE26" i="87"/>
  <c r="UID26" i="87"/>
  <c r="UIC26" i="87"/>
  <c r="UIB26" i="87"/>
  <c r="UIA26" i="87"/>
  <c r="UHZ26" i="87"/>
  <c r="UHY26" i="87"/>
  <c r="UHX26" i="87"/>
  <c r="UHW26" i="87"/>
  <c r="UHV26" i="87"/>
  <c r="UHU26" i="87"/>
  <c r="UHT26" i="87"/>
  <c r="UHS26" i="87"/>
  <c r="UHR26" i="87"/>
  <c r="UHQ26" i="87"/>
  <c r="UHP26" i="87"/>
  <c r="UHO26" i="87"/>
  <c r="UHN26" i="87"/>
  <c r="UHM26" i="87"/>
  <c r="UHL26" i="87"/>
  <c r="UHK26" i="87"/>
  <c r="UHJ26" i="87"/>
  <c r="UHI26" i="87"/>
  <c r="UHH26" i="87"/>
  <c r="UHG26" i="87"/>
  <c r="UHF26" i="87"/>
  <c r="UHE26" i="87"/>
  <c r="UHD26" i="87"/>
  <c r="UHC26" i="87"/>
  <c r="UHB26" i="87"/>
  <c r="UHA26" i="87"/>
  <c r="UGZ26" i="87"/>
  <c r="UGY26" i="87"/>
  <c r="UGX26" i="87"/>
  <c r="UGW26" i="87"/>
  <c r="UGV26" i="87"/>
  <c r="UGU26" i="87"/>
  <c r="UGT26" i="87"/>
  <c r="UGS26" i="87"/>
  <c r="UGR26" i="87"/>
  <c r="UGQ26" i="87"/>
  <c r="UGP26" i="87"/>
  <c r="UGO26" i="87"/>
  <c r="UGN26" i="87"/>
  <c r="UGM26" i="87"/>
  <c r="UGL26" i="87"/>
  <c r="UGK26" i="87"/>
  <c r="UGJ26" i="87"/>
  <c r="UGI26" i="87"/>
  <c r="UGH26" i="87"/>
  <c r="UGG26" i="87"/>
  <c r="UGF26" i="87"/>
  <c r="UGE26" i="87"/>
  <c r="UGD26" i="87"/>
  <c r="UGC26" i="87"/>
  <c r="UGB26" i="87"/>
  <c r="UGA26" i="87"/>
  <c r="UFZ26" i="87"/>
  <c r="UFY26" i="87"/>
  <c r="UFX26" i="87"/>
  <c r="UFW26" i="87"/>
  <c r="UFV26" i="87"/>
  <c r="UFU26" i="87"/>
  <c r="UFT26" i="87"/>
  <c r="UFS26" i="87"/>
  <c r="UFR26" i="87"/>
  <c r="UFQ26" i="87"/>
  <c r="UFP26" i="87"/>
  <c r="UFO26" i="87"/>
  <c r="UFN26" i="87"/>
  <c r="UFM26" i="87"/>
  <c r="UFL26" i="87"/>
  <c r="UFK26" i="87"/>
  <c r="UFJ26" i="87"/>
  <c r="UFI26" i="87"/>
  <c r="UFH26" i="87"/>
  <c r="UFG26" i="87"/>
  <c r="UFF26" i="87"/>
  <c r="UFE26" i="87"/>
  <c r="UFD26" i="87"/>
  <c r="UFC26" i="87"/>
  <c r="UFB26" i="87"/>
  <c r="UFA26" i="87"/>
  <c r="UEZ26" i="87"/>
  <c r="UEY26" i="87"/>
  <c r="UEX26" i="87"/>
  <c r="UEW26" i="87"/>
  <c r="UEV26" i="87"/>
  <c r="UEU26" i="87"/>
  <c r="UET26" i="87"/>
  <c r="UES26" i="87"/>
  <c r="UER26" i="87"/>
  <c r="UEQ26" i="87"/>
  <c r="UEP26" i="87"/>
  <c r="UEO26" i="87"/>
  <c r="UEN26" i="87"/>
  <c r="UEM26" i="87"/>
  <c r="UEL26" i="87"/>
  <c r="UEK26" i="87"/>
  <c r="UEJ26" i="87"/>
  <c r="UEI26" i="87"/>
  <c r="UEH26" i="87"/>
  <c r="UEG26" i="87"/>
  <c r="UEF26" i="87"/>
  <c r="UEE26" i="87"/>
  <c r="UED26" i="87"/>
  <c r="UEC26" i="87"/>
  <c r="UEB26" i="87"/>
  <c r="UEA26" i="87"/>
  <c r="UDZ26" i="87"/>
  <c r="UDY26" i="87"/>
  <c r="UDX26" i="87"/>
  <c r="UDW26" i="87"/>
  <c r="UDV26" i="87"/>
  <c r="UDU26" i="87"/>
  <c r="UDT26" i="87"/>
  <c r="UDS26" i="87"/>
  <c r="UDR26" i="87"/>
  <c r="UDQ26" i="87"/>
  <c r="UDP26" i="87"/>
  <c r="UDO26" i="87"/>
  <c r="UDN26" i="87"/>
  <c r="UDM26" i="87"/>
  <c r="UDL26" i="87"/>
  <c r="UDK26" i="87"/>
  <c r="UDJ26" i="87"/>
  <c r="UDI26" i="87"/>
  <c r="UDH26" i="87"/>
  <c r="UDG26" i="87"/>
  <c r="UDF26" i="87"/>
  <c r="UDE26" i="87"/>
  <c r="UDD26" i="87"/>
  <c r="UDC26" i="87"/>
  <c r="UDB26" i="87"/>
  <c r="UDA26" i="87"/>
  <c r="UCZ26" i="87"/>
  <c r="UCY26" i="87"/>
  <c r="UCX26" i="87"/>
  <c r="UCW26" i="87"/>
  <c r="UCV26" i="87"/>
  <c r="UCU26" i="87"/>
  <c r="UCT26" i="87"/>
  <c r="UCS26" i="87"/>
  <c r="UCR26" i="87"/>
  <c r="UCQ26" i="87"/>
  <c r="UCP26" i="87"/>
  <c r="UCO26" i="87"/>
  <c r="UCN26" i="87"/>
  <c r="UCM26" i="87"/>
  <c r="UCL26" i="87"/>
  <c r="UCK26" i="87"/>
  <c r="UCJ26" i="87"/>
  <c r="UCI26" i="87"/>
  <c r="UCH26" i="87"/>
  <c r="UCG26" i="87"/>
  <c r="UCF26" i="87"/>
  <c r="UCE26" i="87"/>
  <c r="UCD26" i="87"/>
  <c r="UCC26" i="87"/>
  <c r="UCB26" i="87"/>
  <c r="UCA26" i="87"/>
  <c r="UBZ26" i="87"/>
  <c r="UBY26" i="87"/>
  <c r="UBX26" i="87"/>
  <c r="UBW26" i="87"/>
  <c r="UBV26" i="87"/>
  <c r="UBU26" i="87"/>
  <c r="UBT26" i="87"/>
  <c r="UBS26" i="87"/>
  <c r="UBR26" i="87"/>
  <c r="UBQ26" i="87"/>
  <c r="UBP26" i="87"/>
  <c r="UBO26" i="87"/>
  <c r="UBN26" i="87"/>
  <c r="UBM26" i="87"/>
  <c r="UBL26" i="87"/>
  <c r="UBK26" i="87"/>
  <c r="UBJ26" i="87"/>
  <c r="UBI26" i="87"/>
  <c r="UBH26" i="87"/>
  <c r="UBG26" i="87"/>
  <c r="UBF26" i="87"/>
  <c r="UBE26" i="87"/>
  <c r="UBD26" i="87"/>
  <c r="UBC26" i="87"/>
  <c r="UBB26" i="87"/>
  <c r="UBA26" i="87"/>
  <c r="UAZ26" i="87"/>
  <c r="UAY26" i="87"/>
  <c r="UAX26" i="87"/>
  <c r="UAW26" i="87"/>
  <c r="UAV26" i="87"/>
  <c r="UAU26" i="87"/>
  <c r="UAT26" i="87"/>
  <c r="UAS26" i="87"/>
  <c r="UAR26" i="87"/>
  <c r="UAQ26" i="87"/>
  <c r="UAP26" i="87"/>
  <c r="UAO26" i="87"/>
  <c r="UAN26" i="87"/>
  <c r="UAM26" i="87"/>
  <c r="UAL26" i="87"/>
  <c r="UAK26" i="87"/>
  <c r="UAJ26" i="87"/>
  <c r="UAI26" i="87"/>
  <c r="UAH26" i="87"/>
  <c r="UAG26" i="87"/>
  <c r="UAF26" i="87"/>
  <c r="UAE26" i="87"/>
  <c r="UAD26" i="87"/>
  <c r="UAC26" i="87"/>
  <c r="UAB26" i="87"/>
  <c r="UAA26" i="87"/>
  <c r="TZZ26" i="87"/>
  <c r="TZY26" i="87"/>
  <c r="TZX26" i="87"/>
  <c r="TZW26" i="87"/>
  <c r="TZV26" i="87"/>
  <c r="TZU26" i="87"/>
  <c r="TZT26" i="87"/>
  <c r="TZS26" i="87"/>
  <c r="TZR26" i="87"/>
  <c r="TZQ26" i="87"/>
  <c r="TZP26" i="87"/>
  <c r="TZO26" i="87"/>
  <c r="TZN26" i="87"/>
  <c r="TZM26" i="87"/>
  <c r="TZL26" i="87"/>
  <c r="TZK26" i="87"/>
  <c r="TZJ26" i="87"/>
  <c r="TZI26" i="87"/>
  <c r="TZH26" i="87"/>
  <c r="TZG26" i="87"/>
  <c r="TZF26" i="87"/>
  <c r="TZE26" i="87"/>
  <c r="TZD26" i="87"/>
  <c r="TZC26" i="87"/>
  <c r="TZB26" i="87"/>
  <c r="TZA26" i="87"/>
  <c r="TYZ26" i="87"/>
  <c r="TYY26" i="87"/>
  <c r="TYX26" i="87"/>
  <c r="TYW26" i="87"/>
  <c r="TYV26" i="87"/>
  <c r="TYU26" i="87"/>
  <c r="TYT26" i="87"/>
  <c r="TYS26" i="87"/>
  <c r="TYR26" i="87"/>
  <c r="TYQ26" i="87"/>
  <c r="TYP26" i="87"/>
  <c r="TYO26" i="87"/>
  <c r="TYN26" i="87"/>
  <c r="TYM26" i="87"/>
  <c r="TYL26" i="87"/>
  <c r="TYK26" i="87"/>
  <c r="TYJ26" i="87"/>
  <c r="TYI26" i="87"/>
  <c r="TYH26" i="87"/>
  <c r="TYG26" i="87"/>
  <c r="TYF26" i="87"/>
  <c r="TYE26" i="87"/>
  <c r="TYD26" i="87"/>
  <c r="TYC26" i="87"/>
  <c r="TYB26" i="87"/>
  <c r="TYA26" i="87"/>
  <c r="TXZ26" i="87"/>
  <c r="TXY26" i="87"/>
  <c r="TXX26" i="87"/>
  <c r="TXW26" i="87"/>
  <c r="TXV26" i="87"/>
  <c r="TXU26" i="87"/>
  <c r="TXT26" i="87"/>
  <c r="TXS26" i="87"/>
  <c r="TXR26" i="87"/>
  <c r="TXQ26" i="87"/>
  <c r="TXP26" i="87"/>
  <c r="TXO26" i="87"/>
  <c r="TXN26" i="87"/>
  <c r="TXM26" i="87"/>
  <c r="TXL26" i="87"/>
  <c r="TXK26" i="87"/>
  <c r="TXJ26" i="87"/>
  <c r="TXI26" i="87"/>
  <c r="TXH26" i="87"/>
  <c r="TXG26" i="87"/>
  <c r="TXF26" i="87"/>
  <c r="TXE26" i="87"/>
  <c r="TXD26" i="87"/>
  <c r="TXC26" i="87"/>
  <c r="TXB26" i="87"/>
  <c r="TXA26" i="87"/>
  <c r="TWZ26" i="87"/>
  <c r="TWY26" i="87"/>
  <c r="TWX26" i="87"/>
  <c r="TWW26" i="87"/>
  <c r="TWV26" i="87"/>
  <c r="TWU26" i="87"/>
  <c r="TWT26" i="87"/>
  <c r="TWS26" i="87"/>
  <c r="TWR26" i="87"/>
  <c r="TWQ26" i="87"/>
  <c r="TWP26" i="87"/>
  <c r="TWO26" i="87"/>
  <c r="TWN26" i="87"/>
  <c r="TWM26" i="87"/>
  <c r="TWL26" i="87"/>
  <c r="TWK26" i="87"/>
  <c r="TWJ26" i="87"/>
  <c r="TWI26" i="87"/>
  <c r="TWH26" i="87"/>
  <c r="TWG26" i="87"/>
  <c r="TWF26" i="87"/>
  <c r="TWE26" i="87"/>
  <c r="TWD26" i="87"/>
  <c r="TWC26" i="87"/>
  <c r="TWB26" i="87"/>
  <c r="TWA26" i="87"/>
  <c r="TVZ26" i="87"/>
  <c r="TVY26" i="87"/>
  <c r="TVX26" i="87"/>
  <c r="TVW26" i="87"/>
  <c r="TVV26" i="87"/>
  <c r="TVU26" i="87"/>
  <c r="TVT26" i="87"/>
  <c r="TVS26" i="87"/>
  <c r="TVR26" i="87"/>
  <c r="TVQ26" i="87"/>
  <c r="TVP26" i="87"/>
  <c r="TVO26" i="87"/>
  <c r="TVN26" i="87"/>
  <c r="TVM26" i="87"/>
  <c r="TVL26" i="87"/>
  <c r="TVK26" i="87"/>
  <c r="TVJ26" i="87"/>
  <c r="TVI26" i="87"/>
  <c r="TVH26" i="87"/>
  <c r="TVG26" i="87"/>
  <c r="TVF26" i="87"/>
  <c r="TVE26" i="87"/>
  <c r="TVD26" i="87"/>
  <c r="TVC26" i="87"/>
  <c r="TVB26" i="87"/>
  <c r="TVA26" i="87"/>
  <c r="TUZ26" i="87"/>
  <c r="TUY26" i="87"/>
  <c r="TUX26" i="87"/>
  <c r="TUW26" i="87"/>
  <c r="TUV26" i="87"/>
  <c r="TUU26" i="87"/>
  <c r="TUT26" i="87"/>
  <c r="TUS26" i="87"/>
  <c r="TUR26" i="87"/>
  <c r="TUQ26" i="87"/>
  <c r="TUP26" i="87"/>
  <c r="TUO26" i="87"/>
  <c r="TUN26" i="87"/>
  <c r="TUM26" i="87"/>
  <c r="TUL26" i="87"/>
  <c r="TUK26" i="87"/>
  <c r="TUJ26" i="87"/>
  <c r="TUI26" i="87"/>
  <c r="TUH26" i="87"/>
  <c r="TUG26" i="87"/>
  <c r="TUF26" i="87"/>
  <c r="TUE26" i="87"/>
  <c r="TUD26" i="87"/>
  <c r="TUC26" i="87"/>
  <c r="TUB26" i="87"/>
  <c r="TUA26" i="87"/>
  <c r="TTZ26" i="87"/>
  <c r="TTY26" i="87"/>
  <c r="TTX26" i="87"/>
  <c r="TTW26" i="87"/>
  <c r="TTV26" i="87"/>
  <c r="TTU26" i="87"/>
  <c r="TTT26" i="87"/>
  <c r="TTS26" i="87"/>
  <c r="TTR26" i="87"/>
  <c r="TTQ26" i="87"/>
  <c r="TTP26" i="87"/>
  <c r="TTO26" i="87"/>
  <c r="TTN26" i="87"/>
  <c r="TTM26" i="87"/>
  <c r="TTL26" i="87"/>
  <c r="TTK26" i="87"/>
  <c r="TTJ26" i="87"/>
  <c r="TTI26" i="87"/>
  <c r="TTH26" i="87"/>
  <c r="TTG26" i="87"/>
  <c r="TTF26" i="87"/>
  <c r="TTE26" i="87"/>
  <c r="TTD26" i="87"/>
  <c r="TTC26" i="87"/>
  <c r="TTB26" i="87"/>
  <c r="TTA26" i="87"/>
  <c r="TSZ26" i="87"/>
  <c r="TSY26" i="87"/>
  <c r="TSX26" i="87"/>
  <c r="TSW26" i="87"/>
  <c r="TSV26" i="87"/>
  <c r="TSU26" i="87"/>
  <c r="TST26" i="87"/>
  <c r="TSS26" i="87"/>
  <c r="TSR26" i="87"/>
  <c r="TSQ26" i="87"/>
  <c r="TSP26" i="87"/>
  <c r="TSO26" i="87"/>
  <c r="TSN26" i="87"/>
  <c r="TSM26" i="87"/>
  <c r="TSL26" i="87"/>
  <c r="TSK26" i="87"/>
  <c r="TSJ26" i="87"/>
  <c r="TSI26" i="87"/>
  <c r="TSH26" i="87"/>
  <c r="TSG26" i="87"/>
  <c r="TSF26" i="87"/>
  <c r="TSE26" i="87"/>
  <c r="TSD26" i="87"/>
  <c r="TSC26" i="87"/>
  <c r="TSB26" i="87"/>
  <c r="TSA26" i="87"/>
  <c r="TRZ26" i="87"/>
  <c r="TRY26" i="87"/>
  <c r="TRX26" i="87"/>
  <c r="TRW26" i="87"/>
  <c r="TRV26" i="87"/>
  <c r="TRU26" i="87"/>
  <c r="TRT26" i="87"/>
  <c r="TRS26" i="87"/>
  <c r="TRR26" i="87"/>
  <c r="TRQ26" i="87"/>
  <c r="TRP26" i="87"/>
  <c r="TRO26" i="87"/>
  <c r="TRN26" i="87"/>
  <c r="TRM26" i="87"/>
  <c r="TRL26" i="87"/>
  <c r="TRK26" i="87"/>
  <c r="TRJ26" i="87"/>
  <c r="TRI26" i="87"/>
  <c r="TRH26" i="87"/>
  <c r="TRG26" i="87"/>
  <c r="TRF26" i="87"/>
  <c r="TRE26" i="87"/>
  <c r="TRD26" i="87"/>
  <c r="TRC26" i="87"/>
  <c r="TRB26" i="87"/>
  <c r="TRA26" i="87"/>
  <c r="TQZ26" i="87"/>
  <c r="TQY26" i="87"/>
  <c r="TQX26" i="87"/>
  <c r="TQW26" i="87"/>
  <c r="TQV26" i="87"/>
  <c r="TQU26" i="87"/>
  <c r="TQT26" i="87"/>
  <c r="TQS26" i="87"/>
  <c r="TQR26" i="87"/>
  <c r="TQQ26" i="87"/>
  <c r="TQP26" i="87"/>
  <c r="TQO26" i="87"/>
  <c r="TQN26" i="87"/>
  <c r="TQM26" i="87"/>
  <c r="TQL26" i="87"/>
  <c r="TQK26" i="87"/>
  <c r="TQJ26" i="87"/>
  <c r="TQI26" i="87"/>
  <c r="TQH26" i="87"/>
  <c r="TQG26" i="87"/>
  <c r="TQF26" i="87"/>
  <c r="TQE26" i="87"/>
  <c r="TQD26" i="87"/>
  <c r="TQC26" i="87"/>
  <c r="TQB26" i="87"/>
  <c r="TQA26" i="87"/>
  <c r="TPZ26" i="87"/>
  <c r="TPY26" i="87"/>
  <c r="TPX26" i="87"/>
  <c r="TPW26" i="87"/>
  <c r="TPV26" i="87"/>
  <c r="TPU26" i="87"/>
  <c r="TPT26" i="87"/>
  <c r="TPS26" i="87"/>
  <c r="TPR26" i="87"/>
  <c r="TPQ26" i="87"/>
  <c r="TPP26" i="87"/>
  <c r="TPO26" i="87"/>
  <c r="TPN26" i="87"/>
  <c r="TPM26" i="87"/>
  <c r="TPL26" i="87"/>
  <c r="TPK26" i="87"/>
  <c r="TPJ26" i="87"/>
  <c r="TPI26" i="87"/>
  <c r="TPH26" i="87"/>
  <c r="TPG26" i="87"/>
  <c r="TPF26" i="87"/>
  <c r="TPE26" i="87"/>
  <c r="TPD26" i="87"/>
  <c r="TPC26" i="87"/>
  <c r="TPB26" i="87"/>
  <c r="TPA26" i="87"/>
  <c r="TOZ26" i="87"/>
  <c r="TOY26" i="87"/>
  <c r="TOX26" i="87"/>
  <c r="TOW26" i="87"/>
  <c r="TOV26" i="87"/>
  <c r="TOU26" i="87"/>
  <c r="TOT26" i="87"/>
  <c r="TOS26" i="87"/>
  <c r="TOR26" i="87"/>
  <c r="TOQ26" i="87"/>
  <c r="TOP26" i="87"/>
  <c r="TOO26" i="87"/>
  <c r="TON26" i="87"/>
  <c r="TOM26" i="87"/>
  <c r="TOL26" i="87"/>
  <c r="TOK26" i="87"/>
  <c r="TOJ26" i="87"/>
  <c r="TOI26" i="87"/>
  <c r="TOH26" i="87"/>
  <c r="TOG26" i="87"/>
  <c r="TOF26" i="87"/>
  <c r="TOE26" i="87"/>
  <c r="TOD26" i="87"/>
  <c r="TOC26" i="87"/>
  <c r="TOB26" i="87"/>
  <c r="TOA26" i="87"/>
  <c r="TNZ26" i="87"/>
  <c r="TNY26" i="87"/>
  <c r="TNX26" i="87"/>
  <c r="TNW26" i="87"/>
  <c r="TNV26" i="87"/>
  <c r="TNU26" i="87"/>
  <c r="TNT26" i="87"/>
  <c r="TNS26" i="87"/>
  <c r="TNR26" i="87"/>
  <c r="TNQ26" i="87"/>
  <c r="TNP26" i="87"/>
  <c r="TNO26" i="87"/>
  <c r="TNN26" i="87"/>
  <c r="TNM26" i="87"/>
  <c r="TNL26" i="87"/>
  <c r="TNK26" i="87"/>
  <c r="TNJ26" i="87"/>
  <c r="TNI26" i="87"/>
  <c r="TNH26" i="87"/>
  <c r="TNG26" i="87"/>
  <c r="TNF26" i="87"/>
  <c r="TNE26" i="87"/>
  <c r="TND26" i="87"/>
  <c r="TNC26" i="87"/>
  <c r="TNB26" i="87"/>
  <c r="TNA26" i="87"/>
  <c r="TMZ26" i="87"/>
  <c r="TMY26" i="87"/>
  <c r="TMX26" i="87"/>
  <c r="TMW26" i="87"/>
  <c r="TMV26" i="87"/>
  <c r="TMU26" i="87"/>
  <c r="TMT26" i="87"/>
  <c r="TMS26" i="87"/>
  <c r="TMR26" i="87"/>
  <c r="TMQ26" i="87"/>
  <c r="TMP26" i="87"/>
  <c r="TMO26" i="87"/>
  <c r="TMN26" i="87"/>
  <c r="TMM26" i="87"/>
  <c r="TML26" i="87"/>
  <c r="TMK26" i="87"/>
  <c r="TMJ26" i="87"/>
  <c r="TMI26" i="87"/>
  <c r="TMH26" i="87"/>
  <c r="TMG26" i="87"/>
  <c r="TMF26" i="87"/>
  <c r="TME26" i="87"/>
  <c r="TMD26" i="87"/>
  <c r="TMC26" i="87"/>
  <c r="TMB26" i="87"/>
  <c r="TMA26" i="87"/>
  <c r="TLZ26" i="87"/>
  <c r="TLY26" i="87"/>
  <c r="TLX26" i="87"/>
  <c r="TLW26" i="87"/>
  <c r="TLV26" i="87"/>
  <c r="TLU26" i="87"/>
  <c r="TLT26" i="87"/>
  <c r="TLS26" i="87"/>
  <c r="TLR26" i="87"/>
  <c r="TLQ26" i="87"/>
  <c r="TLP26" i="87"/>
  <c r="TLO26" i="87"/>
  <c r="TLN26" i="87"/>
  <c r="TLM26" i="87"/>
  <c r="TLL26" i="87"/>
  <c r="TLK26" i="87"/>
  <c r="TLJ26" i="87"/>
  <c r="TLI26" i="87"/>
  <c r="TLH26" i="87"/>
  <c r="TLG26" i="87"/>
  <c r="TLF26" i="87"/>
  <c r="TLE26" i="87"/>
  <c r="TLD26" i="87"/>
  <c r="TLC26" i="87"/>
  <c r="TLB26" i="87"/>
  <c r="TLA26" i="87"/>
  <c r="TKZ26" i="87"/>
  <c r="TKY26" i="87"/>
  <c r="TKX26" i="87"/>
  <c r="TKW26" i="87"/>
  <c r="TKV26" i="87"/>
  <c r="TKU26" i="87"/>
  <c r="TKT26" i="87"/>
  <c r="TKS26" i="87"/>
  <c r="TKR26" i="87"/>
  <c r="TKQ26" i="87"/>
  <c r="TKP26" i="87"/>
  <c r="TKO26" i="87"/>
  <c r="TKN26" i="87"/>
  <c r="TKM26" i="87"/>
  <c r="TKL26" i="87"/>
  <c r="TKK26" i="87"/>
  <c r="TKJ26" i="87"/>
  <c r="TKI26" i="87"/>
  <c r="TKH26" i="87"/>
  <c r="TKG26" i="87"/>
  <c r="TKF26" i="87"/>
  <c r="TKE26" i="87"/>
  <c r="TKD26" i="87"/>
  <c r="TKC26" i="87"/>
  <c r="TKB26" i="87"/>
  <c r="TKA26" i="87"/>
  <c r="TJZ26" i="87"/>
  <c r="TJY26" i="87"/>
  <c r="TJX26" i="87"/>
  <c r="TJW26" i="87"/>
  <c r="TJV26" i="87"/>
  <c r="TJU26" i="87"/>
  <c r="TJT26" i="87"/>
  <c r="TJS26" i="87"/>
  <c r="TJR26" i="87"/>
  <c r="TJQ26" i="87"/>
  <c r="TJP26" i="87"/>
  <c r="TJO26" i="87"/>
  <c r="TJN26" i="87"/>
  <c r="TJM26" i="87"/>
  <c r="TJL26" i="87"/>
  <c r="TJK26" i="87"/>
  <c r="TJJ26" i="87"/>
  <c r="TJI26" i="87"/>
  <c r="TJH26" i="87"/>
  <c r="TJG26" i="87"/>
  <c r="TJF26" i="87"/>
  <c r="TJE26" i="87"/>
  <c r="TJD26" i="87"/>
  <c r="TJC26" i="87"/>
  <c r="TJB26" i="87"/>
  <c r="TJA26" i="87"/>
  <c r="TIZ26" i="87"/>
  <c r="TIY26" i="87"/>
  <c r="TIX26" i="87"/>
  <c r="TIW26" i="87"/>
  <c r="TIV26" i="87"/>
  <c r="TIU26" i="87"/>
  <c r="TIT26" i="87"/>
  <c r="TIS26" i="87"/>
  <c r="TIR26" i="87"/>
  <c r="TIQ26" i="87"/>
  <c r="TIP26" i="87"/>
  <c r="TIO26" i="87"/>
  <c r="TIN26" i="87"/>
  <c r="TIM26" i="87"/>
  <c r="TIL26" i="87"/>
  <c r="TIK26" i="87"/>
  <c r="TIJ26" i="87"/>
  <c r="TII26" i="87"/>
  <c r="TIH26" i="87"/>
  <c r="TIG26" i="87"/>
  <c r="TIF26" i="87"/>
  <c r="TIE26" i="87"/>
  <c r="TID26" i="87"/>
  <c r="TIC26" i="87"/>
  <c r="TIB26" i="87"/>
  <c r="TIA26" i="87"/>
  <c r="THZ26" i="87"/>
  <c r="THY26" i="87"/>
  <c r="THX26" i="87"/>
  <c r="THW26" i="87"/>
  <c r="THV26" i="87"/>
  <c r="THU26" i="87"/>
  <c r="THT26" i="87"/>
  <c r="THS26" i="87"/>
  <c r="THR26" i="87"/>
  <c r="THQ26" i="87"/>
  <c r="THP26" i="87"/>
  <c r="THO26" i="87"/>
  <c r="THN26" i="87"/>
  <c r="THM26" i="87"/>
  <c r="THL26" i="87"/>
  <c r="THK26" i="87"/>
  <c r="THJ26" i="87"/>
  <c r="THI26" i="87"/>
  <c r="THH26" i="87"/>
  <c r="THG26" i="87"/>
  <c r="THF26" i="87"/>
  <c r="THE26" i="87"/>
  <c r="THD26" i="87"/>
  <c r="THC26" i="87"/>
  <c r="THB26" i="87"/>
  <c r="THA26" i="87"/>
  <c r="TGZ26" i="87"/>
  <c r="TGY26" i="87"/>
  <c r="TGX26" i="87"/>
  <c r="TGW26" i="87"/>
  <c r="TGV26" i="87"/>
  <c r="TGU26" i="87"/>
  <c r="TGT26" i="87"/>
  <c r="TGS26" i="87"/>
  <c r="TGR26" i="87"/>
  <c r="TGQ26" i="87"/>
  <c r="TGP26" i="87"/>
  <c r="TGO26" i="87"/>
  <c r="TGN26" i="87"/>
  <c r="TGM26" i="87"/>
  <c r="TGL26" i="87"/>
  <c r="TGK26" i="87"/>
  <c r="TGJ26" i="87"/>
  <c r="TGI26" i="87"/>
  <c r="TGH26" i="87"/>
  <c r="TGG26" i="87"/>
  <c r="TGF26" i="87"/>
  <c r="TGE26" i="87"/>
  <c r="TGD26" i="87"/>
  <c r="TGC26" i="87"/>
  <c r="TGB26" i="87"/>
  <c r="TGA26" i="87"/>
  <c r="TFZ26" i="87"/>
  <c r="TFY26" i="87"/>
  <c r="TFX26" i="87"/>
  <c r="TFW26" i="87"/>
  <c r="TFV26" i="87"/>
  <c r="TFU26" i="87"/>
  <c r="TFT26" i="87"/>
  <c r="TFS26" i="87"/>
  <c r="TFR26" i="87"/>
  <c r="TFQ26" i="87"/>
  <c r="TFP26" i="87"/>
  <c r="TFO26" i="87"/>
  <c r="TFN26" i="87"/>
  <c r="TFM26" i="87"/>
  <c r="TFL26" i="87"/>
  <c r="TFK26" i="87"/>
  <c r="TFJ26" i="87"/>
  <c r="TFI26" i="87"/>
  <c r="TFH26" i="87"/>
  <c r="TFG26" i="87"/>
  <c r="TFF26" i="87"/>
  <c r="TFE26" i="87"/>
  <c r="TFD26" i="87"/>
  <c r="TFC26" i="87"/>
  <c r="TFB26" i="87"/>
  <c r="TFA26" i="87"/>
  <c r="TEZ26" i="87"/>
  <c r="TEY26" i="87"/>
  <c r="TEX26" i="87"/>
  <c r="TEW26" i="87"/>
  <c r="TEV26" i="87"/>
  <c r="TEU26" i="87"/>
  <c r="TET26" i="87"/>
  <c r="TES26" i="87"/>
  <c r="TER26" i="87"/>
  <c r="TEQ26" i="87"/>
  <c r="TEP26" i="87"/>
  <c r="TEO26" i="87"/>
  <c r="TEN26" i="87"/>
  <c r="TEM26" i="87"/>
  <c r="TEL26" i="87"/>
  <c r="TEK26" i="87"/>
  <c r="TEJ26" i="87"/>
  <c r="TEI26" i="87"/>
  <c r="TEH26" i="87"/>
  <c r="TEG26" i="87"/>
  <c r="TEF26" i="87"/>
  <c r="TEE26" i="87"/>
  <c r="TED26" i="87"/>
  <c r="TEC26" i="87"/>
  <c r="TEB26" i="87"/>
  <c r="TEA26" i="87"/>
  <c r="TDZ26" i="87"/>
  <c r="TDY26" i="87"/>
  <c r="TDX26" i="87"/>
  <c r="TDW26" i="87"/>
  <c r="TDV26" i="87"/>
  <c r="TDU26" i="87"/>
  <c r="TDT26" i="87"/>
  <c r="TDS26" i="87"/>
  <c r="TDR26" i="87"/>
  <c r="TDQ26" i="87"/>
  <c r="TDP26" i="87"/>
  <c r="TDO26" i="87"/>
  <c r="TDN26" i="87"/>
  <c r="TDM26" i="87"/>
  <c r="TDL26" i="87"/>
  <c r="TDK26" i="87"/>
  <c r="TDJ26" i="87"/>
  <c r="TDI26" i="87"/>
  <c r="TDH26" i="87"/>
  <c r="TDG26" i="87"/>
  <c r="TDF26" i="87"/>
  <c r="TDE26" i="87"/>
  <c r="TDD26" i="87"/>
  <c r="TDC26" i="87"/>
  <c r="TDB26" i="87"/>
  <c r="TDA26" i="87"/>
  <c r="TCZ26" i="87"/>
  <c r="TCY26" i="87"/>
  <c r="TCX26" i="87"/>
  <c r="TCW26" i="87"/>
  <c r="TCV26" i="87"/>
  <c r="TCU26" i="87"/>
  <c r="TCT26" i="87"/>
  <c r="TCS26" i="87"/>
  <c r="TCR26" i="87"/>
  <c r="TCQ26" i="87"/>
  <c r="TCP26" i="87"/>
  <c r="TCO26" i="87"/>
  <c r="TCN26" i="87"/>
  <c r="TCM26" i="87"/>
  <c r="TCL26" i="87"/>
  <c r="TCK26" i="87"/>
  <c r="TCJ26" i="87"/>
  <c r="TCI26" i="87"/>
  <c r="TCH26" i="87"/>
  <c r="TCG26" i="87"/>
  <c r="TCF26" i="87"/>
  <c r="TCE26" i="87"/>
  <c r="TCD26" i="87"/>
  <c r="TCC26" i="87"/>
  <c r="TCB26" i="87"/>
  <c r="TCA26" i="87"/>
  <c r="TBZ26" i="87"/>
  <c r="TBY26" i="87"/>
  <c r="TBX26" i="87"/>
  <c r="TBW26" i="87"/>
  <c r="TBV26" i="87"/>
  <c r="TBU26" i="87"/>
  <c r="TBT26" i="87"/>
  <c r="TBS26" i="87"/>
  <c r="TBR26" i="87"/>
  <c r="TBQ26" i="87"/>
  <c r="TBP26" i="87"/>
  <c r="TBO26" i="87"/>
  <c r="TBN26" i="87"/>
  <c r="TBM26" i="87"/>
  <c r="TBL26" i="87"/>
  <c r="TBK26" i="87"/>
  <c r="TBJ26" i="87"/>
  <c r="TBI26" i="87"/>
  <c r="TBH26" i="87"/>
  <c r="TBG26" i="87"/>
  <c r="TBF26" i="87"/>
  <c r="TBE26" i="87"/>
  <c r="TBD26" i="87"/>
  <c r="TBC26" i="87"/>
  <c r="TBB26" i="87"/>
  <c r="TBA26" i="87"/>
  <c r="TAZ26" i="87"/>
  <c r="TAY26" i="87"/>
  <c r="TAX26" i="87"/>
  <c r="TAW26" i="87"/>
  <c r="TAV26" i="87"/>
  <c r="TAU26" i="87"/>
  <c r="TAT26" i="87"/>
  <c r="TAS26" i="87"/>
  <c r="TAR26" i="87"/>
  <c r="TAQ26" i="87"/>
  <c r="TAP26" i="87"/>
  <c r="TAO26" i="87"/>
  <c r="TAN26" i="87"/>
  <c r="TAM26" i="87"/>
  <c r="TAL26" i="87"/>
  <c r="TAK26" i="87"/>
  <c r="TAJ26" i="87"/>
  <c r="TAI26" i="87"/>
  <c r="TAH26" i="87"/>
  <c r="TAG26" i="87"/>
  <c r="TAF26" i="87"/>
  <c r="TAE26" i="87"/>
  <c r="TAD26" i="87"/>
  <c r="TAC26" i="87"/>
  <c r="TAB26" i="87"/>
  <c r="TAA26" i="87"/>
  <c r="SZZ26" i="87"/>
  <c r="SZY26" i="87"/>
  <c r="SZX26" i="87"/>
  <c r="SZW26" i="87"/>
  <c r="SZV26" i="87"/>
  <c r="SZU26" i="87"/>
  <c r="SZT26" i="87"/>
  <c r="SZS26" i="87"/>
  <c r="SZR26" i="87"/>
  <c r="SZQ26" i="87"/>
  <c r="SZP26" i="87"/>
  <c r="SZO26" i="87"/>
  <c r="SZN26" i="87"/>
  <c r="SZM26" i="87"/>
  <c r="SZL26" i="87"/>
  <c r="SZK26" i="87"/>
  <c r="SZJ26" i="87"/>
  <c r="SZI26" i="87"/>
  <c r="SZH26" i="87"/>
  <c r="SZG26" i="87"/>
  <c r="SZF26" i="87"/>
  <c r="SZE26" i="87"/>
  <c r="SZD26" i="87"/>
  <c r="SZC26" i="87"/>
  <c r="SZB26" i="87"/>
  <c r="SZA26" i="87"/>
  <c r="SYZ26" i="87"/>
  <c r="SYY26" i="87"/>
  <c r="SYX26" i="87"/>
  <c r="SYW26" i="87"/>
  <c r="SYV26" i="87"/>
  <c r="SYU26" i="87"/>
  <c r="SYT26" i="87"/>
  <c r="SYS26" i="87"/>
  <c r="SYR26" i="87"/>
  <c r="SYQ26" i="87"/>
  <c r="SYP26" i="87"/>
  <c r="SYO26" i="87"/>
  <c r="SYN26" i="87"/>
  <c r="SYM26" i="87"/>
  <c r="SYL26" i="87"/>
  <c r="SYK26" i="87"/>
  <c r="SYJ26" i="87"/>
  <c r="SYI26" i="87"/>
  <c r="SYH26" i="87"/>
  <c r="SYG26" i="87"/>
  <c r="SYF26" i="87"/>
  <c r="SYE26" i="87"/>
  <c r="SYD26" i="87"/>
  <c r="SYC26" i="87"/>
  <c r="SYB26" i="87"/>
  <c r="SYA26" i="87"/>
  <c r="SXZ26" i="87"/>
  <c r="SXY26" i="87"/>
  <c r="SXX26" i="87"/>
  <c r="SXW26" i="87"/>
  <c r="SXV26" i="87"/>
  <c r="SXU26" i="87"/>
  <c r="SXT26" i="87"/>
  <c r="SXS26" i="87"/>
  <c r="SXR26" i="87"/>
  <c r="SXQ26" i="87"/>
  <c r="SXP26" i="87"/>
  <c r="SXO26" i="87"/>
  <c r="SXN26" i="87"/>
  <c r="SXM26" i="87"/>
  <c r="SXL26" i="87"/>
  <c r="SXK26" i="87"/>
  <c r="SXJ26" i="87"/>
  <c r="SXI26" i="87"/>
  <c r="SXH26" i="87"/>
  <c r="SXG26" i="87"/>
  <c r="SXF26" i="87"/>
  <c r="SXE26" i="87"/>
  <c r="SXD26" i="87"/>
  <c r="SXC26" i="87"/>
  <c r="SXB26" i="87"/>
  <c r="SXA26" i="87"/>
  <c r="SWZ26" i="87"/>
  <c r="SWY26" i="87"/>
  <c r="SWX26" i="87"/>
  <c r="SWW26" i="87"/>
  <c r="SWV26" i="87"/>
  <c r="SWU26" i="87"/>
  <c r="SWT26" i="87"/>
  <c r="SWS26" i="87"/>
  <c r="SWR26" i="87"/>
  <c r="SWQ26" i="87"/>
  <c r="SWP26" i="87"/>
  <c r="SWO26" i="87"/>
  <c r="SWN26" i="87"/>
  <c r="SWM26" i="87"/>
  <c r="SWL26" i="87"/>
  <c r="SWK26" i="87"/>
  <c r="SWJ26" i="87"/>
  <c r="SWI26" i="87"/>
  <c r="SWH26" i="87"/>
  <c r="SWG26" i="87"/>
  <c r="SWF26" i="87"/>
  <c r="SWE26" i="87"/>
  <c r="SWD26" i="87"/>
  <c r="SWC26" i="87"/>
  <c r="SWB26" i="87"/>
  <c r="SWA26" i="87"/>
  <c r="SVZ26" i="87"/>
  <c r="SVY26" i="87"/>
  <c r="SVX26" i="87"/>
  <c r="SVW26" i="87"/>
  <c r="SVV26" i="87"/>
  <c r="SVU26" i="87"/>
  <c r="SVT26" i="87"/>
  <c r="SVS26" i="87"/>
  <c r="SVR26" i="87"/>
  <c r="SVQ26" i="87"/>
  <c r="SVP26" i="87"/>
  <c r="SVO26" i="87"/>
  <c r="SVN26" i="87"/>
  <c r="SVM26" i="87"/>
  <c r="SVL26" i="87"/>
  <c r="SVK26" i="87"/>
  <c r="SVJ26" i="87"/>
  <c r="SVI26" i="87"/>
  <c r="SVH26" i="87"/>
  <c r="SVG26" i="87"/>
  <c r="SVF26" i="87"/>
  <c r="SVE26" i="87"/>
  <c r="SVD26" i="87"/>
  <c r="SVC26" i="87"/>
  <c r="SVB26" i="87"/>
  <c r="SVA26" i="87"/>
  <c r="SUZ26" i="87"/>
  <c r="SUY26" i="87"/>
  <c r="SUX26" i="87"/>
  <c r="SUW26" i="87"/>
  <c r="SUV26" i="87"/>
  <c r="SUU26" i="87"/>
  <c r="SUT26" i="87"/>
  <c r="SUS26" i="87"/>
  <c r="SUR26" i="87"/>
  <c r="SUQ26" i="87"/>
  <c r="SUP26" i="87"/>
  <c r="SUO26" i="87"/>
  <c r="SUN26" i="87"/>
  <c r="SUM26" i="87"/>
  <c r="SUL26" i="87"/>
  <c r="SUK26" i="87"/>
  <c r="SUJ26" i="87"/>
  <c r="SUI26" i="87"/>
  <c r="SUH26" i="87"/>
  <c r="SUG26" i="87"/>
  <c r="SUF26" i="87"/>
  <c r="SUE26" i="87"/>
  <c r="SUD26" i="87"/>
  <c r="SUC26" i="87"/>
  <c r="SUB26" i="87"/>
  <c r="SUA26" i="87"/>
  <c r="STZ26" i="87"/>
  <c r="STY26" i="87"/>
  <c r="STX26" i="87"/>
  <c r="STW26" i="87"/>
  <c r="STV26" i="87"/>
  <c r="STU26" i="87"/>
  <c r="STT26" i="87"/>
  <c r="STS26" i="87"/>
  <c r="STR26" i="87"/>
  <c r="STQ26" i="87"/>
  <c r="STP26" i="87"/>
  <c r="STO26" i="87"/>
  <c r="STN26" i="87"/>
  <c r="STM26" i="87"/>
  <c r="STL26" i="87"/>
  <c r="STK26" i="87"/>
  <c r="STJ26" i="87"/>
  <c r="STI26" i="87"/>
  <c r="STH26" i="87"/>
  <c r="STG26" i="87"/>
  <c r="STF26" i="87"/>
  <c r="STE26" i="87"/>
  <c r="STD26" i="87"/>
  <c r="STC26" i="87"/>
  <c r="STB26" i="87"/>
  <c r="STA26" i="87"/>
  <c r="SSZ26" i="87"/>
  <c r="SSY26" i="87"/>
  <c r="SSX26" i="87"/>
  <c r="SSW26" i="87"/>
  <c r="SSV26" i="87"/>
  <c r="SSU26" i="87"/>
  <c r="SST26" i="87"/>
  <c r="SSS26" i="87"/>
  <c r="SSR26" i="87"/>
  <c r="SSQ26" i="87"/>
  <c r="SSP26" i="87"/>
  <c r="SSO26" i="87"/>
  <c r="SSN26" i="87"/>
  <c r="SSM26" i="87"/>
  <c r="SSL26" i="87"/>
  <c r="SSK26" i="87"/>
  <c r="SSJ26" i="87"/>
  <c r="SSI26" i="87"/>
  <c r="SSH26" i="87"/>
  <c r="SSG26" i="87"/>
  <c r="SSF26" i="87"/>
  <c r="SSE26" i="87"/>
  <c r="SSD26" i="87"/>
  <c r="SSC26" i="87"/>
  <c r="SSB26" i="87"/>
  <c r="SSA26" i="87"/>
  <c r="SRZ26" i="87"/>
  <c r="SRY26" i="87"/>
  <c r="SRX26" i="87"/>
  <c r="SRW26" i="87"/>
  <c r="SRV26" i="87"/>
  <c r="SRU26" i="87"/>
  <c r="SRT26" i="87"/>
  <c r="SRS26" i="87"/>
  <c r="SRR26" i="87"/>
  <c r="SRQ26" i="87"/>
  <c r="SRP26" i="87"/>
  <c r="SRO26" i="87"/>
  <c r="SRN26" i="87"/>
  <c r="SRM26" i="87"/>
  <c r="SRL26" i="87"/>
  <c r="SRK26" i="87"/>
  <c r="SRJ26" i="87"/>
  <c r="SRI26" i="87"/>
  <c r="SRH26" i="87"/>
  <c r="SRG26" i="87"/>
  <c r="SRF26" i="87"/>
  <c r="SRE26" i="87"/>
  <c r="SRD26" i="87"/>
  <c r="SRC26" i="87"/>
  <c r="SRB26" i="87"/>
  <c r="SRA26" i="87"/>
  <c r="SQZ26" i="87"/>
  <c r="SQY26" i="87"/>
  <c r="SQX26" i="87"/>
  <c r="SQW26" i="87"/>
  <c r="SQV26" i="87"/>
  <c r="SQU26" i="87"/>
  <c r="SQT26" i="87"/>
  <c r="SQS26" i="87"/>
  <c r="SQR26" i="87"/>
  <c r="SQQ26" i="87"/>
  <c r="SQP26" i="87"/>
  <c r="SQO26" i="87"/>
  <c r="SQN26" i="87"/>
  <c r="SQM26" i="87"/>
  <c r="SQL26" i="87"/>
  <c r="SQK26" i="87"/>
  <c r="SQJ26" i="87"/>
  <c r="SQI26" i="87"/>
  <c r="SQH26" i="87"/>
  <c r="SQG26" i="87"/>
  <c r="SQF26" i="87"/>
  <c r="SQE26" i="87"/>
  <c r="SQD26" i="87"/>
  <c r="SQC26" i="87"/>
  <c r="SQB26" i="87"/>
  <c r="SQA26" i="87"/>
  <c r="SPZ26" i="87"/>
  <c r="SPY26" i="87"/>
  <c r="SPX26" i="87"/>
  <c r="SPW26" i="87"/>
  <c r="SPV26" i="87"/>
  <c r="SPU26" i="87"/>
  <c r="SPT26" i="87"/>
  <c r="SPS26" i="87"/>
  <c r="SPR26" i="87"/>
  <c r="SPQ26" i="87"/>
  <c r="SPP26" i="87"/>
  <c r="SPO26" i="87"/>
  <c r="SPN26" i="87"/>
  <c r="SPM26" i="87"/>
  <c r="SPL26" i="87"/>
  <c r="SPK26" i="87"/>
  <c r="SPJ26" i="87"/>
  <c r="SPI26" i="87"/>
  <c r="SPH26" i="87"/>
  <c r="SPG26" i="87"/>
  <c r="SPF26" i="87"/>
  <c r="SPE26" i="87"/>
  <c r="SPD26" i="87"/>
  <c r="SPC26" i="87"/>
  <c r="SPB26" i="87"/>
  <c r="SPA26" i="87"/>
  <c r="SOZ26" i="87"/>
  <c r="SOY26" i="87"/>
  <c r="SOX26" i="87"/>
  <c r="SOW26" i="87"/>
  <c r="SOV26" i="87"/>
  <c r="SOU26" i="87"/>
  <c r="SOT26" i="87"/>
  <c r="SOS26" i="87"/>
  <c r="SOR26" i="87"/>
  <c r="SOQ26" i="87"/>
  <c r="SOP26" i="87"/>
  <c r="SOO26" i="87"/>
  <c r="SON26" i="87"/>
  <c r="SOM26" i="87"/>
  <c r="SOL26" i="87"/>
  <c r="SOK26" i="87"/>
  <c r="SOJ26" i="87"/>
  <c r="SOI26" i="87"/>
  <c r="SOH26" i="87"/>
  <c r="SOG26" i="87"/>
  <c r="SOF26" i="87"/>
  <c r="SOE26" i="87"/>
  <c r="SOD26" i="87"/>
  <c r="SOC26" i="87"/>
  <c r="SOB26" i="87"/>
  <c r="SOA26" i="87"/>
  <c r="SNZ26" i="87"/>
  <c r="SNY26" i="87"/>
  <c r="SNX26" i="87"/>
  <c r="SNW26" i="87"/>
  <c r="SNV26" i="87"/>
  <c r="SNU26" i="87"/>
  <c r="SNT26" i="87"/>
  <c r="SNS26" i="87"/>
  <c r="SNR26" i="87"/>
  <c r="SNQ26" i="87"/>
  <c r="SNP26" i="87"/>
  <c r="SNO26" i="87"/>
  <c r="SNN26" i="87"/>
  <c r="SNM26" i="87"/>
  <c r="SNL26" i="87"/>
  <c r="SNK26" i="87"/>
  <c r="SNJ26" i="87"/>
  <c r="SNI26" i="87"/>
  <c r="SNH26" i="87"/>
  <c r="SNG26" i="87"/>
  <c r="SNF26" i="87"/>
  <c r="SNE26" i="87"/>
  <c r="SND26" i="87"/>
  <c r="SNC26" i="87"/>
  <c r="SNB26" i="87"/>
  <c r="SNA26" i="87"/>
  <c r="SMZ26" i="87"/>
  <c r="SMY26" i="87"/>
  <c r="SMX26" i="87"/>
  <c r="SMW26" i="87"/>
  <c r="SMV26" i="87"/>
  <c r="SMU26" i="87"/>
  <c r="SMT26" i="87"/>
  <c r="SMS26" i="87"/>
  <c r="SMR26" i="87"/>
  <c r="SMQ26" i="87"/>
  <c r="SMP26" i="87"/>
  <c r="SMO26" i="87"/>
  <c r="SMN26" i="87"/>
  <c r="SMM26" i="87"/>
  <c r="SML26" i="87"/>
  <c r="SMK26" i="87"/>
  <c r="SMJ26" i="87"/>
  <c r="SMI26" i="87"/>
  <c r="SMH26" i="87"/>
  <c r="SMG26" i="87"/>
  <c r="SMF26" i="87"/>
  <c r="SME26" i="87"/>
  <c r="SMD26" i="87"/>
  <c r="SMC26" i="87"/>
  <c r="SMB26" i="87"/>
  <c r="SMA26" i="87"/>
  <c r="SLZ26" i="87"/>
  <c r="SLY26" i="87"/>
  <c r="SLX26" i="87"/>
  <c r="SLW26" i="87"/>
  <c r="SLV26" i="87"/>
  <c r="SLU26" i="87"/>
  <c r="SLT26" i="87"/>
  <c r="SLS26" i="87"/>
  <c r="SLR26" i="87"/>
  <c r="SLQ26" i="87"/>
  <c r="SLP26" i="87"/>
  <c r="SLO26" i="87"/>
  <c r="SLN26" i="87"/>
  <c r="SLM26" i="87"/>
  <c r="SLL26" i="87"/>
  <c r="SLK26" i="87"/>
  <c r="SLJ26" i="87"/>
  <c r="SLI26" i="87"/>
  <c r="SLH26" i="87"/>
  <c r="SLG26" i="87"/>
  <c r="SLF26" i="87"/>
  <c r="SLE26" i="87"/>
  <c r="SLD26" i="87"/>
  <c r="SLC26" i="87"/>
  <c r="SLB26" i="87"/>
  <c r="SLA26" i="87"/>
  <c r="SKZ26" i="87"/>
  <c r="SKY26" i="87"/>
  <c r="SKX26" i="87"/>
  <c r="SKW26" i="87"/>
  <c r="SKV26" i="87"/>
  <c r="SKU26" i="87"/>
  <c r="SKT26" i="87"/>
  <c r="SKS26" i="87"/>
  <c r="SKR26" i="87"/>
  <c r="SKQ26" i="87"/>
  <c r="SKP26" i="87"/>
  <c r="SKO26" i="87"/>
  <c r="SKN26" i="87"/>
  <c r="SKM26" i="87"/>
  <c r="SKL26" i="87"/>
  <c r="SKK26" i="87"/>
  <c r="SKJ26" i="87"/>
  <c r="SKI26" i="87"/>
  <c r="SKH26" i="87"/>
  <c r="SKG26" i="87"/>
  <c r="SKF26" i="87"/>
  <c r="SKE26" i="87"/>
  <c r="SKD26" i="87"/>
  <c r="SKC26" i="87"/>
  <c r="SKB26" i="87"/>
  <c r="SKA26" i="87"/>
  <c r="SJZ26" i="87"/>
  <c r="SJY26" i="87"/>
  <c r="SJX26" i="87"/>
  <c r="SJW26" i="87"/>
  <c r="SJV26" i="87"/>
  <c r="SJU26" i="87"/>
  <c r="SJT26" i="87"/>
  <c r="SJS26" i="87"/>
  <c r="SJR26" i="87"/>
  <c r="SJQ26" i="87"/>
  <c r="SJP26" i="87"/>
  <c r="SJO26" i="87"/>
  <c r="SJN26" i="87"/>
  <c r="SJM26" i="87"/>
  <c r="SJL26" i="87"/>
  <c r="SJK26" i="87"/>
  <c r="SJJ26" i="87"/>
  <c r="SJI26" i="87"/>
  <c r="SJH26" i="87"/>
  <c r="SJG26" i="87"/>
  <c r="SJF26" i="87"/>
  <c r="SJE26" i="87"/>
  <c r="SJD26" i="87"/>
  <c r="SJC26" i="87"/>
  <c r="SJB26" i="87"/>
  <c r="SJA26" i="87"/>
  <c r="SIZ26" i="87"/>
  <c r="SIY26" i="87"/>
  <c r="SIX26" i="87"/>
  <c r="SIW26" i="87"/>
  <c r="SIV26" i="87"/>
  <c r="SIU26" i="87"/>
  <c r="SIT26" i="87"/>
  <c r="SIS26" i="87"/>
  <c r="SIR26" i="87"/>
  <c r="SIQ26" i="87"/>
  <c r="SIP26" i="87"/>
  <c r="SIO26" i="87"/>
  <c r="SIN26" i="87"/>
  <c r="SIM26" i="87"/>
  <c r="SIL26" i="87"/>
  <c r="SIK26" i="87"/>
  <c r="SIJ26" i="87"/>
  <c r="SII26" i="87"/>
  <c r="SIH26" i="87"/>
  <c r="SIG26" i="87"/>
  <c r="SIF26" i="87"/>
  <c r="SIE26" i="87"/>
  <c r="SID26" i="87"/>
  <c r="SIC26" i="87"/>
  <c r="SIB26" i="87"/>
  <c r="SIA26" i="87"/>
  <c r="SHZ26" i="87"/>
  <c r="SHY26" i="87"/>
  <c r="SHX26" i="87"/>
  <c r="SHW26" i="87"/>
  <c r="SHV26" i="87"/>
  <c r="SHU26" i="87"/>
  <c r="SHT26" i="87"/>
  <c r="SHS26" i="87"/>
  <c r="SHR26" i="87"/>
  <c r="SHQ26" i="87"/>
  <c r="SHP26" i="87"/>
  <c r="SHO26" i="87"/>
  <c r="SHN26" i="87"/>
  <c r="SHM26" i="87"/>
  <c r="SHL26" i="87"/>
  <c r="SHK26" i="87"/>
  <c r="SHJ26" i="87"/>
  <c r="SHI26" i="87"/>
  <c r="SHH26" i="87"/>
  <c r="SHG26" i="87"/>
  <c r="SHF26" i="87"/>
  <c r="SHE26" i="87"/>
  <c r="SHD26" i="87"/>
  <c r="SHC26" i="87"/>
  <c r="SHB26" i="87"/>
  <c r="SHA26" i="87"/>
  <c r="SGZ26" i="87"/>
  <c r="SGY26" i="87"/>
  <c r="SGX26" i="87"/>
  <c r="SGW26" i="87"/>
  <c r="SGV26" i="87"/>
  <c r="SGU26" i="87"/>
  <c r="SGT26" i="87"/>
  <c r="SGS26" i="87"/>
  <c r="SGR26" i="87"/>
  <c r="SGQ26" i="87"/>
  <c r="SGP26" i="87"/>
  <c r="SGO26" i="87"/>
  <c r="SGN26" i="87"/>
  <c r="SGM26" i="87"/>
  <c r="SGL26" i="87"/>
  <c r="SGK26" i="87"/>
  <c r="SGJ26" i="87"/>
  <c r="SGI26" i="87"/>
  <c r="SGH26" i="87"/>
  <c r="SGG26" i="87"/>
  <c r="SGF26" i="87"/>
  <c r="SGE26" i="87"/>
  <c r="SGD26" i="87"/>
  <c r="SGC26" i="87"/>
  <c r="SGB26" i="87"/>
  <c r="SGA26" i="87"/>
  <c r="SFZ26" i="87"/>
  <c r="SFY26" i="87"/>
  <c r="SFX26" i="87"/>
  <c r="SFW26" i="87"/>
  <c r="SFV26" i="87"/>
  <c r="SFU26" i="87"/>
  <c r="SFT26" i="87"/>
  <c r="SFS26" i="87"/>
  <c r="SFR26" i="87"/>
  <c r="SFQ26" i="87"/>
  <c r="SFP26" i="87"/>
  <c r="SFO26" i="87"/>
  <c r="SFN26" i="87"/>
  <c r="SFM26" i="87"/>
  <c r="SFL26" i="87"/>
  <c r="SFK26" i="87"/>
  <c r="SFJ26" i="87"/>
  <c r="SFI26" i="87"/>
  <c r="SFH26" i="87"/>
  <c r="SFG26" i="87"/>
  <c r="SFF26" i="87"/>
  <c r="SFE26" i="87"/>
  <c r="SFD26" i="87"/>
  <c r="SFC26" i="87"/>
  <c r="SFB26" i="87"/>
  <c r="SFA26" i="87"/>
  <c r="SEZ26" i="87"/>
  <c r="SEY26" i="87"/>
  <c r="SEX26" i="87"/>
  <c r="SEW26" i="87"/>
  <c r="SEV26" i="87"/>
  <c r="SEU26" i="87"/>
  <c r="SET26" i="87"/>
  <c r="SES26" i="87"/>
  <c r="SER26" i="87"/>
  <c r="SEQ26" i="87"/>
  <c r="SEP26" i="87"/>
  <c r="SEO26" i="87"/>
  <c r="SEN26" i="87"/>
  <c r="SEM26" i="87"/>
  <c r="SEL26" i="87"/>
  <c r="SEK26" i="87"/>
  <c r="SEJ26" i="87"/>
  <c r="SEI26" i="87"/>
  <c r="SEH26" i="87"/>
  <c r="SEG26" i="87"/>
  <c r="SEF26" i="87"/>
  <c r="SEE26" i="87"/>
  <c r="SED26" i="87"/>
  <c r="SEC26" i="87"/>
  <c r="SEB26" i="87"/>
  <c r="SEA26" i="87"/>
  <c r="SDZ26" i="87"/>
  <c r="SDY26" i="87"/>
  <c r="SDX26" i="87"/>
  <c r="SDW26" i="87"/>
  <c r="SDV26" i="87"/>
  <c r="SDU26" i="87"/>
  <c r="SDT26" i="87"/>
  <c r="SDS26" i="87"/>
  <c r="SDR26" i="87"/>
  <c r="SDQ26" i="87"/>
  <c r="SDP26" i="87"/>
  <c r="SDO26" i="87"/>
  <c r="SDN26" i="87"/>
  <c r="SDM26" i="87"/>
  <c r="SDL26" i="87"/>
  <c r="SDK26" i="87"/>
  <c r="SDJ26" i="87"/>
  <c r="SDI26" i="87"/>
  <c r="SDH26" i="87"/>
  <c r="SDG26" i="87"/>
  <c r="SDF26" i="87"/>
  <c r="SDE26" i="87"/>
  <c r="SDD26" i="87"/>
  <c r="SDC26" i="87"/>
  <c r="SDB26" i="87"/>
  <c r="SDA26" i="87"/>
  <c r="SCZ26" i="87"/>
  <c r="SCY26" i="87"/>
  <c r="SCX26" i="87"/>
  <c r="SCW26" i="87"/>
  <c r="SCV26" i="87"/>
  <c r="SCU26" i="87"/>
  <c r="SCT26" i="87"/>
  <c r="SCS26" i="87"/>
  <c r="SCR26" i="87"/>
  <c r="SCQ26" i="87"/>
  <c r="SCP26" i="87"/>
  <c r="SCO26" i="87"/>
  <c r="SCN26" i="87"/>
  <c r="SCM26" i="87"/>
  <c r="SCL26" i="87"/>
  <c r="SCK26" i="87"/>
  <c r="SCJ26" i="87"/>
  <c r="SCI26" i="87"/>
  <c r="SCH26" i="87"/>
  <c r="SCG26" i="87"/>
  <c r="SCF26" i="87"/>
  <c r="SCE26" i="87"/>
  <c r="SCD26" i="87"/>
  <c r="SCC26" i="87"/>
  <c r="SCB26" i="87"/>
  <c r="SCA26" i="87"/>
  <c r="SBZ26" i="87"/>
  <c r="SBY26" i="87"/>
  <c r="SBX26" i="87"/>
  <c r="SBW26" i="87"/>
  <c r="SBV26" i="87"/>
  <c r="SBU26" i="87"/>
  <c r="SBT26" i="87"/>
  <c r="SBS26" i="87"/>
  <c r="SBR26" i="87"/>
  <c r="SBQ26" i="87"/>
  <c r="SBP26" i="87"/>
  <c r="SBO26" i="87"/>
  <c r="SBN26" i="87"/>
  <c r="SBM26" i="87"/>
  <c r="SBL26" i="87"/>
  <c r="SBK26" i="87"/>
  <c r="SBJ26" i="87"/>
  <c r="SBI26" i="87"/>
  <c r="SBH26" i="87"/>
  <c r="SBG26" i="87"/>
  <c r="SBF26" i="87"/>
  <c r="SBE26" i="87"/>
  <c r="SBD26" i="87"/>
  <c r="SBC26" i="87"/>
  <c r="SBB26" i="87"/>
  <c r="SBA26" i="87"/>
  <c r="SAZ26" i="87"/>
  <c r="SAY26" i="87"/>
  <c r="SAX26" i="87"/>
  <c r="SAW26" i="87"/>
  <c r="SAV26" i="87"/>
  <c r="SAU26" i="87"/>
  <c r="SAT26" i="87"/>
  <c r="SAS26" i="87"/>
  <c r="SAR26" i="87"/>
  <c r="SAQ26" i="87"/>
  <c r="SAP26" i="87"/>
  <c r="SAO26" i="87"/>
  <c r="SAN26" i="87"/>
  <c r="SAM26" i="87"/>
  <c r="SAL26" i="87"/>
  <c r="SAK26" i="87"/>
  <c r="SAJ26" i="87"/>
  <c r="SAI26" i="87"/>
  <c r="SAH26" i="87"/>
  <c r="SAG26" i="87"/>
  <c r="SAF26" i="87"/>
  <c r="SAE26" i="87"/>
  <c r="SAD26" i="87"/>
  <c r="SAC26" i="87"/>
  <c r="SAB26" i="87"/>
  <c r="SAA26" i="87"/>
  <c r="RZZ26" i="87"/>
  <c r="RZY26" i="87"/>
  <c r="RZX26" i="87"/>
  <c r="RZW26" i="87"/>
  <c r="RZV26" i="87"/>
  <c r="RZU26" i="87"/>
  <c r="RZT26" i="87"/>
  <c r="RZS26" i="87"/>
  <c r="RZR26" i="87"/>
  <c r="RZQ26" i="87"/>
  <c r="RZP26" i="87"/>
  <c r="RZO26" i="87"/>
  <c r="RZN26" i="87"/>
  <c r="RZM26" i="87"/>
  <c r="RZL26" i="87"/>
  <c r="RZK26" i="87"/>
  <c r="RZJ26" i="87"/>
  <c r="RZI26" i="87"/>
  <c r="RZH26" i="87"/>
  <c r="RZG26" i="87"/>
  <c r="RZF26" i="87"/>
  <c r="RZE26" i="87"/>
  <c r="RZD26" i="87"/>
  <c r="RZC26" i="87"/>
  <c r="RZB26" i="87"/>
  <c r="RZA26" i="87"/>
  <c r="RYZ26" i="87"/>
  <c r="RYY26" i="87"/>
  <c r="RYX26" i="87"/>
  <c r="RYW26" i="87"/>
  <c r="RYV26" i="87"/>
  <c r="RYU26" i="87"/>
  <c r="RYT26" i="87"/>
  <c r="RYS26" i="87"/>
  <c r="RYR26" i="87"/>
  <c r="RYQ26" i="87"/>
  <c r="RYP26" i="87"/>
  <c r="RYO26" i="87"/>
  <c r="RYN26" i="87"/>
  <c r="RYM26" i="87"/>
  <c r="RYL26" i="87"/>
  <c r="RYK26" i="87"/>
  <c r="RYJ26" i="87"/>
  <c r="RYI26" i="87"/>
  <c r="RYH26" i="87"/>
  <c r="RYG26" i="87"/>
  <c r="RYF26" i="87"/>
  <c r="RYE26" i="87"/>
  <c r="RYD26" i="87"/>
  <c r="RYC26" i="87"/>
  <c r="RYB26" i="87"/>
  <c r="RYA26" i="87"/>
  <c r="RXZ26" i="87"/>
  <c r="RXY26" i="87"/>
  <c r="RXX26" i="87"/>
  <c r="RXW26" i="87"/>
  <c r="RXV26" i="87"/>
  <c r="RXU26" i="87"/>
  <c r="RXT26" i="87"/>
  <c r="RXS26" i="87"/>
  <c r="RXR26" i="87"/>
  <c r="RXQ26" i="87"/>
  <c r="RXP26" i="87"/>
  <c r="RXO26" i="87"/>
  <c r="RXN26" i="87"/>
  <c r="RXM26" i="87"/>
  <c r="RXL26" i="87"/>
  <c r="RXK26" i="87"/>
  <c r="RXJ26" i="87"/>
  <c r="RXI26" i="87"/>
  <c r="RXH26" i="87"/>
  <c r="RXG26" i="87"/>
  <c r="RXF26" i="87"/>
  <c r="RXE26" i="87"/>
  <c r="RXD26" i="87"/>
  <c r="RXC26" i="87"/>
  <c r="RXB26" i="87"/>
  <c r="RXA26" i="87"/>
  <c r="RWZ26" i="87"/>
  <c r="RWY26" i="87"/>
  <c r="RWX26" i="87"/>
  <c r="RWW26" i="87"/>
  <c r="RWV26" i="87"/>
  <c r="RWU26" i="87"/>
  <c r="RWT26" i="87"/>
  <c r="RWS26" i="87"/>
  <c r="RWR26" i="87"/>
  <c r="RWQ26" i="87"/>
  <c r="RWP26" i="87"/>
  <c r="RWO26" i="87"/>
  <c r="RWN26" i="87"/>
  <c r="RWM26" i="87"/>
  <c r="RWL26" i="87"/>
  <c r="RWK26" i="87"/>
  <c r="RWJ26" i="87"/>
  <c r="RWI26" i="87"/>
  <c r="RWH26" i="87"/>
  <c r="RWG26" i="87"/>
  <c r="RWF26" i="87"/>
  <c r="RWE26" i="87"/>
  <c r="RWD26" i="87"/>
  <c r="RWC26" i="87"/>
  <c r="RWB26" i="87"/>
  <c r="RWA26" i="87"/>
  <c r="RVZ26" i="87"/>
  <c r="RVY26" i="87"/>
  <c r="RVX26" i="87"/>
  <c r="RVW26" i="87"/>
  <c r="RVV26" i="87"/>
  <c r="RVU26" i="87"/>
  <c r="RVT26" i="87"/>
  <c r="RVS26" i="87"/>
  <c r="RVR26" i="87"/>
  <c r="RVQ26" i="87"/>
  <c r="RVP26" i="87"/>
  <c r="RVO26" i="87"/>
  <c r="RVN26" i="87"/>
  <c r="RVM26" i="87"/>
  <c r="RVL26" i="87"/>
  <c r="RVK26" i="87"/>
  <c r="RVJ26" i="87"/>
  <c r="RVI26" i="87"/>
  <c r="RVH26" i="87"/>
  <c r="RVG26" i="87"/>
  <c r="RVF26" i="87"/>
  <c r="RVE26" i="87"/>
  <c r="RVD26" i="87"/>
  <c r="RVC26" i="87"/>
  <c r="RVB26" i="87"/>
  <c r="RVA26" i="87"/>
  <c r="RUZ26" i="87"/>
  <c r="RUY26" i="87"/>
  <c r="RUX26" i="87"/>
  <c r="RUW26" i="87"/>
  <c r="RUV26" i="87"/>
  <c r="RUU26" i="87"/>
  <c r="RUT26" i="87"/>
  <c r="RUS26" i="87"/>
  <c r="RUR26" i="87"/>
  <c r="RUQ26" i="87"/>
  <c r="RUP26" i="87"/>
  <c r="RUO26" i="87"/>
  <c r="RUN26" i="87"/>
  <c r="RUM26" i="87"/>
  <c r="RUL26" i="87"/>
  <c r="RUK26" i="87"/>
  <c r="RUJ26" i="87"/>
  <c r="RUI26" i="87"/>
  <c r="RUH26" i="87"/>
  <c r="RUG26" i="87"/>
  <c r="RUF26" i="87"/>
  <c r="RUE26" i="87"/>
  <c r="RUD26" i="87"/>
  <c r="RUC26" i="87"/>
  <c r="RUB26" i="87"/>
  <c r="RUA26" i="87"/>
  <c r="RTZ26" i="87"/>
  <c r="RTY26" i="87"/>
  <c r="RTX26" i="87"/>
  <c r="RTW26" i="87"/>
  <c r="RTV26" i="87"/>
  <c r="RTU26" i="87"/>
  <c r="RTT26" i="87"/>
  <c r="RTS26" i="87"/>
  <c r="RTR26" i="87"/>
  <c r="RTQ26" i="87"/>
  <c r="RTP26" i="87"/>
  <c r="RTO26" i="87"/>
  <c r="RTN26" i="87"/>
  <c r="RTM26" i="87"/>
  <c r="RTL26" i="87"/>
  <c r="RTK26" i="87"/>
  <c r="RTJ26" i="87"/>
  <c r="RTI26" i="87"/>
  <c r="RTH26" i="87"/>
  <c r="RTG26" i="87"/>
  <c r="RTF26" i="87"/>
  <c r="RTE26" i="87"/>
  <c r="RTD26" i="87"/>
  <c r="RTC26" i="87"/>
  <c r="RTB26" i="87"/>
  <c r="RTA26" i="87"/>
  <c r="RSZ26" i="87"/>
  <c r="RSY26" i="87"/>
  <c r="RSX26" i="87"/>
  <c r="RSW26" i="87"/>
  <c r="RSV26" i="87"/>
  <c r="RSU26" i="87"/>
  <c r="RST26" i="87"/>
  <c r="RSS26" i="87"/>
  <c r="RSR26" i="87"/>
  <c r="RSQ26" i="87"/>
  <c r="RSP26" i="87"/>
  <c r="RSO26" i="87"/>
  <c r="RSN26" i="87"/>
  <c r="RSM26" i="87"/>
  <c r="RSL26" i="87"/>
  <c r="RSK26" i="87"/>
  <c r="RSJ26" i="87"/>
  <c r="RSI26" i="87"/>
  <c r="RSH26" i="87"/>
  <c r="RSG26" i="87"/>
  <c r="RSF26" i="87"/>
  <c r="RSE26" i="87"/>
  <c r="RSD26" i="87"/>
  <c r="RSC26" i="87"/>
  <c r="RSB26" i="87"/>
  <c r="RSA26" i="87"/>
  <c r="RRZ26" i="87"/>
  <c r="RRY26" i="87"/>
  <c r="RRX26" i="87"/>
  <c r="RRW26" i="87"/>
  <c r="RRV26" i="87"/>
  <c r="RRU26" i="87"/>
  <c r="RRT26" i="87"/>
  <c r="RRS26" i="87"/>
  <c r="RRR26" i="87"/>
  <c r="RRQ26" i="87"/>
  <c r="RRP26" i="87"/>
  <c r="RRO26" i="87"/>
  <c r="RRN26" i="87"/>
  <c r="RRM26" i="87"/>
  <c r="RRL26" i="87"/>
  <c r="RRK26" i="87"/>
  <c r="RRJ26" i="87"/>
  <c r="RRI26" i="87"/>
  <c r="RRH26" i="87"/>
  <c r="RRG26" i="87"/>
  <c r="RRF26" i="87"/>
  <c r="RRE26" i="87"/>
  <c r="RRD26" i="87"/>
  <c r="RRC26" i="87"/>
  <c r="RRB26" i="87"/>
  <c r="RRA26" i="87"/>
  <c r="RQZ26" i="87"/>
  <c r="RQY26" i="87"/>
  <c r="RQX26" i="87"/>
  <c r="RQW26" i="87"/>
  <c r="RQV26" i="87"/>
  <c r="RQU26" i="87"/>
  <c r="RQT26" i="87"/>
  <c r="RQS26" i="87"/>
  <c r="RQR26" i="87"/>
  <c r="RQQ26" i="87"/>
  <c r="RQP26" i="87"/>
  <c r="RQO26" i="87"/>
  <c r="RQN26" i="87"/>
  <c r="RQM26" i="87"/>
  <c r="RQL26" i="87"/>
  <c r="RQK26" i="87"/>
  <c r="RQJ26" i="87"/>
  <c r="RQI26" i="87"/>
  <c r="RQH26" i="87"/>
  <c r="RQG26" i="87"/>
  <c r="RQF26" i="87"/>
  <c r="RQE26" i="87"/>
  <c r="RQD26" i="87"/>
  <c r="RQC26" i="87"/>
  <c r="RQB26" i="87"/>
  <c r="RQA26" i="87"/>
  <c r="RPZ26" i="87"/>
  <c r="RPY26" i="87"/>
  <c r="RPX26" i="87"/>
  <c r="RPW26" i="87"/>
  <c r="RPV26" i="87"/>
  <c r="RPU26" i="87"/>
  <c r="RPT26" i="87"/>
  <c r="RPS26" i="87"/>
  <c r="RPR26" i="87"/>
  <c r="RPQ26" i="87"/>
  <c r="RPP26" i="87"/>
  <c r="RPO26" i="87"/>
  <c r="RPN26" i="87"/>
  <c r="RPM26" i="87"/>
  <c r="RPL26" i="87"/>
  <c r="RPK26" i="87"/>
  <c r="RPJ26" i="87"/>
  <c r="RPI26" i="87"/>
  <c r="RPH26" i="87"/>
  <c r="RPG26" i="87"/>
  <c r="RPF26" i="87"/>
  <c r="RPE26" i="87"/>
  <c r="RPD26" i="87"/>
  <c r="RPC26" i="87"/>
  <c r="RPB26" i="87"/>
  <c r="RPA26" i="87"/>
  <c r="ROZ26" i="87"/>
  <c r="ROY26" i="87"/>
  <c r="ROX26" i="87"/>
  <c r="ROW26" i="87"/>
  <c r="ROV26" i="87"/>
  <c r="ROU26" i="87"/>
  <c r="ROT26" i="87"/>
  <c r="ROS26" i="87"/>
  <c r="ROR26" i="87"/>
  <c r="ROQ26" i="87"/>
  <c r="ROP26" i="87"/>
  <c r="ROO26" i="87"/>
  <c r="RON26" i="87"/>
  <c r="ROM26" i="87"/>
  <c r="ROL26" i="87"/>
  <c r="ROK26" i="87"/>
  <c r="ROJ26" i="87"/>
  <c r="ROI26" i="87"/>
  <c r="ROH26" i="87"/>
  <c r="ROG26" i="87"/>
  <c r="ROF26" i="87"/>
  <c r="ROE26" i="87"/>
  <c r="ROD26" i="87"/>
  <c r="ROC26" i="87"/>
  <c r="ROB26" i="87"/>
  <c r="ROA26" i="87"/>
  <c r="RNZ26" i="87"/>
  <c r="RNY26" i="87"/>
  <c r="RNX26" i="87"/>
  <c r="RNW26" i="87"/>
  <c r="RNV26" i="87"/>
  <c r="RNU26" i="87"/>
  <c r="RNT26" i="87"/>
  <c r="RNS26" i="87"/>
  <c r="RNR26" i="87"/>
  <c r="RNQ26" i="87"/>
  <c r="RNP26" i="87"/>
  <c r="RNO26" i="87"/>
  <c r="RNN26" i="87"/>
  <c r="RNM26" i="87"/>
  <c r="RNL26" i="87"/>
  <c r="RNK26" i="87"/>
  <c r="RNJ26" i="87"/>
  <c r="RNI26" i="87"/>
  <c r="RNH26" i="87"/>
  <c r="RNG26" i="87"/>
  <c r="RNF26" i="87"/>
  <c r="RNE26" i="87"/>
  <c r="RND26" i="87"/>
  <c r="RNC26" i="87"/>
  <c r="RNB26" i="87"/>
  <c r="RNA26" i="87"/>
  <c r="RMZ26" i="87"/>
  <c r="RMY26" i="87"/>
  <c r="RMX26" i="87"/>
  <c r="RMW26" i="87"/>
  <c r="RMV26" i="87"/>
  <c r="RMU26" i="87"/>
  <c r="RMT26" i="87"/>
  <c r="RMS26" i="87"/>
  <c r="RMR26" i="87"/>
  <c r="RMQ26" i="87"/>
  <c r="RMP26" i="87"/>
  <c r="RMO26" i="87"/>
  <c r="RMN26" i="87"/>
  <c r="RMM26" i="87"/>
  <c r="RML26" i="87"/>
  <c r="RMK26" i="87"/>
  <c r="RMJ26" i="87"/>
  <c r="RMI26" i="87"/>
  <c r="RMH26" i="87"/>
  <c r="RMG26" i="87"/>
  <c r="RMF26" i="87"/>
  <c r="RME26" i="87"/>
  <c r="RMD26" i="87"/>
  <c r="RMC26" i="87"/>
  <c r="RMB26" i="87"/>
  <c r="RMA26" i="87"/>
  <c r="RLZ26" i="87"/>
  <c r="RLY26" i="87"/>
  <c r="RLX26" i="87"/>
  <c r="RLW26" i="87"/>
  <c r="RLV26" i="87"/>
  <c r="RLU26" i="87"/>
  <c r="RLT26" i="87"/>
  <c r="RLS26" i="87"/>
  <c r="RLR26" i="87"/>
  <c r="RLQ26" i="87"/>
  <c r="RLP26" i="87"/>
  <c r="RLO26" i="87"/>
  <c r="RLN26" i="87"/>
  <c r="RLM26" i="87"/>
  <c r="RLL26" i="87"/>
  <c r="RLK26" i="87"/>
  <c r="RLJ26" i="87"/>
  <c r="RLI26" i="87"/>
  <c r="RLH26" i="87"/>
  <c r="RLG26" i="87"/>
  <c r="RLF26" i="87"/>
  <c r="RLE26" i="87"/>
  <c r="RLD26" i="87"/>
  <c r="RLC26" i="87"/>
  <c r="RLB26" i="87"/>
  <c r="RLA26" i="87"/>
  <c r="RKZ26" i="87"/>
  <c r="RKY26" i="87"/>
  <c r="RKX26" i="87"/>
  <c r="RKW26" i="87"/>
  <c r="RKV26" i="87"/>
  <c r="RKU26" i="87"/>
  <c r="RKT26" i="87"/>
  <c r="RKS26" i="87"/>
  <c r="RKR26" i="87"/>
  <c r="RKQ26" i="87"/>
  <c r="RKP26" i="87"/>
  <c r="RKO26" i="87"/>
  <c r="RKN26" i="87"/>
  <c r="RKM26" i="87"/>
  <c r="RKL26" i="87"/>
  <c r="RKK26" i="87"/>
  <c r="RKJ26" i="87"/>
  <c r="RKI26" i="87"/>
  <c r="RKH26" i="87"/>
  <c r="RKG26" i="87"/>
  <c r="RKF26" i="87"/>
  <c r="RKE26" i="87"/>
  <c r="RKD26" i="87"/>
  <c r="RKC26" i="87"/>
  <c r="RKB26" i="87"/>
  <c r="RKA26" i="87"/>
  <c r="RJZ26" i="87"/>
  <c r="RJY26" i="87"/>
  <c r="RJX26" i="87"/>
  <c r="RJW26" i="87"/>
  <c r="RJV26" i="87"/>
  <c r="RJU26" i="87"/>
  <c r="RJT26" i="87"/>
  <c r="RJS26" i="87"/>
  <c r="RJR26" i="87"/>
  <c r="RJQ26" i="87"/>
  <c r="RJP26" i="87"/>
  <c r="RJO26" i="87"/>
  <c r="RJN26" i="87"/>
  <c r="RJM26" i="87"/>
  <c r="RJL26" i="87"/>
  <c r="RJK26" i="87"/>
  <c r="RJJ26" i="87"/>
  <c r="RJI26" i="87"/>
  <c r="RJH26" i="87"/>
  <c r="RJG26" i="87"/>
  <c r="RJF26" i="87"/>
  <c r="RJE26" i="87"/>
  <c r="RJD26" i="87"/>
  <c r="RJC26" i="87"/>
  <c r="RJB26" i="87"/>
  <c r="RJA26" i="87"/>
  <c r="RIZ26" i="87"/>
  <c r="RIY26" i="87"/>
  <c r="RIX26" i="87"/>
  <c r="RIW26" i="87"/>
  <c r="RIV26" i="87"/>
  <c r="RIU26" i="87"/>
  <c r="RIT26" i="87"/>
  <c r="RIS26" i="87"/>
  <c r="RIR26" i="87"/>
  <c r="RIQ26" i="87"/>
  <c r="RIP26" i="87"/>
  <c r="RIO26" i="87"/>
  <c r="RIN26" i="87"/>
  <c r="RIM26" i="87"/>
  <c r="RIL26" i="87"/>
  <c r="RIK26" i="87"/>
  <c r="RIJ26" i="87"/>
  <c r="RII26" i="87"/>
  <c r="RIH26" i="87"/>
  <c r="RIG26" i="87"/>
  <c r="RIF26" i="87"/>
  <c r="RIE26" i="87"/>
  <c r="RID26" i="87"/>
  <c r="RIC26" i="87"/>
  <c r="RIB26" i="87"/>
  <c r="RIA26" i="87"/>
  <c r="RHZ26" i="87"/>
  <c r="RHY26" i="87"/>
  <c r="RHX26" i="87"/>
  <c r="RHW26" i="87"/>
  <c r="RHV26" i="87"/>
  <c r="RHU26" i="87"/>
  <c r="RHT26" i="87"/>
  <c r="RHS26" i="87"/>
  <c r="RHR26" i="87"/>
  <c r="RHQ26" i="87"/>
  <c r="RHP26" i="87"/>
  <c r="RHO26" i="87"/>
  <c r="RHN26" i="87"/>
  <c r="RHM26" i="87"/>
  <c r="RHL26" i="87"/>
  <c r="RHK26" i="87"/>
  <c r="RHJ26" i="87"/>
  <c r="RHI26" i="87"/>
  <c r="RHH26" i="87"/>
  <c r="RHG26" i="87"/>
  <c r="RHF26" i="87"/>
  <c r="RHE26" i="87"/>
  <c r="RHD26" i="87"/>
  <c r="RHC26" i="87"/>
  <c r="RHB26" i="87"/>
  <c r="RHA26" i="87"/>
  <c r="RGZ26" i="87"/>
  <c r="RGY26" i="87"/>
  <c r="RGX26" i="87"/>
  <c r="RGW26" i="87"/>
  <c r="RGV26" i="87"/>
  <c r="RGU26" i="87"/>
  <c r="RGT26" i="87"/>
  <c r="RGS26" i="87"/>
  <c r="RGR26" i="87"/>
  <c r="RGQ26" i="87"/>
  <c r="RGP26" i="87"/>
  <c r="RGO26" i="87"/>
  <c r="RGN26" i="87"/>
  <c r="RGM26" i="87"/>
  <c r="RGL26" i="87"/>
  <c r="RGK26" i="87"/>
  <c r="RGJ26" i="87"/>
  <c r="RGI26" i="87"/>
  <c r="RGH26" i="87"/>
  <c r="RGG26" i="87"/>
  <c r="RGF26" i="87"/>
  <c r="RGE26" i="87"/>
  <c r="RGD26" i="87"/>
  <c r="RGC26" i="87"/>
  <c r="RGB26" i="87"/>
  <c r="RGA26" i="87"/>
  <c r="RFZ26" i="87"/>
  <c r="RFY26" i="87"/>
  <c r="RFX26" i="87"/>
  <c r="RFW26" i="87"/>
  <c r="RFV26" i="87"/>
  <c r="RFU26" i="87"/>
  <c r="RFT26" i="87"/>
  <c r="RFS26" i="87"/>
  <c r="RFR26" i="87"/>
  <c r="RFQ26" i="87"/>
  <c r="RFP26" i="87"/>
  <c r="RFO26" i="87"/>
  <c r="RFN26" i="87"/>
  <c r="RFM26" i="87"/>
  <c r="RFL26" i="87"/>
  <c r="RFK26" i="87"/>
  <c r="RFJ26" i="87"/>
  <c r="RFI26" i="87"/>
  <c r="RFH26" i="87"/>
  <c r="RFG26" i="87"/>
  <c r="RFF26" i="87"/>
  <c r="RFE26" i="87"/>
  <c r="RFD26" i="87"/>
  <c r="RFC26" i="87"/>
  <c r="RFB26" i="87"/>
  <c r="RFA26" i="87"/>
  <c r="REZ26" i="87"/>
  <c r="REY26" i="87"/>
  <c r="REX26" i="87"/>
  <c r="REW26" i="87"/>
  <c r="REV26" i="87"/>
  <c r="REU26" i="87"/>
  <c r="RET26" i="87"/>
  <c r="RES26" i="87"/>
  <c r="RER26" i="87"/>
  <c r="REQ26" i="87"/>
  <c r="REP26" i="87"/>
  <c r="REO26" i="87"/>
  <c r="REN26" i="87"/>
  <c r="REM26" i="87"/>
  <c r="REL26" i="87"/>
  <c r="REK26" i="87"/>
  <c r="REJ26" i="87"/>
  <c r="REI26" i="87"/>
  <c r="REH26" i="87"/>
  <c r="REG26" i="87"/>
  <c r="REF26" i="87"/>
  <c r="REE26" i="87"/>
  <c r="RED26" i="87"/>
  <c r="REC26" i="87"/>
  <c r="REB26" i="87"/>
  <c r="REA26" i="87"/>
  <c r="RDZ26" i="87"/>
  <c r="RDY26" i="87"/>
  <c r="RDX26" i="87"/>
  <c r="RDW26" i="87"/>
  <c r="RDV26" i="87"/>
  <c r="RDU26" i="87"/>
  <c r="RDT26" i="87"/>
  <c r="RDS26" i="87"/>
  <c r="RDR26" i="87"/>
  <c r="RDQ26" i="87"/>
  <c r="RDP26" i="87"/>
  <c r="RDO26" i="87"/>
  <c r="RDN26" i="87"/>
  <c r="RDM26" i="87"/>
  <c r="RDL26" i="87"/>
  <c r="RDK26" i="87"/>
  <c r="RDJ26" i="87"/>
  <c r="RDI26" i="87"/>
  <c r="RDH26" i="87"/>
  <c r="RDG26" i="87"/>
  <c r="RDF26" i="87"/>
  <c r="RDE26" i="87"/>
  <c r="RDD26" i="87"/>
  <c r="RDC26" i="87"/>
  <c r="RDB26" i="87"/>
  <c r="RDA26" i="87"/>
  <c r="RCZ26" i="87"/>
  <c r="RCY26" i="87"/>
  <c r="RCX26" i="87"/>
  <c r="RCW26" i="87"/>
  <c r="RCV26" i="87"/>
  <c r="RCU26" i="87"/>
  <c r="RCT26" i="87"/>
  <c r="RCS26" i="87"/>
  <c r="RCR26" i="87"/>
  <c r="RCQ26" i="87"/>
  <c r="RCP26" i="87"/>
  <c r="RCO26" i="87"/>
  <c r="RCN26" i="87"/>
  <c r="RCM26" i="87"/>
  <c r="RCL26" i="87"/>
  <c r="RCK26" i="87"/>
  <c r="RCJ26" i="87"/>
  <c r="RCI26" i="87"/>
  <c r="RCH26" i="87"/>
  <c r="RCG26" i="87"/>
  <c r="RCF26" i="87"/>
  <c r="RCE26" i="87"/>
  <c r="RCD26" i="87"/>
  <c r="RCC26" i="87"/>
  <c r="RCB26" i="87"/>
  <c r="RCA26" i="87"/>
  <c r="RBZ26" i="87"/>
  <c r="RBY26" i="87"/>
  <c r="RBX26" i="87"/>
  <c r="RBW26" i="87"/>
  <c r="RBV26" i="87"/>
  <c r="RBU26" i="87"/>
  <c r="RBT26" i="87"/>
  <c r="RBS26" i="87"/>
  <c r="RBR26" i="87"/>
  <c r="RBQ26" i="87"/>
  <c r="RBP26" i="87"/>
  <c r="RBO26" i="87"/>
  <c r="RBN26" i="87"/>
  <c r="RBM26" i="87"/>
  <c r="RBL26" i="87"/>
  <c r="RBK26" i="87"/>
  <c r="RBJ26" i="87"/>
  <c r="RBI26" i="87"/>
  <c r="RBH26" i="87"/>
  <c r="RBG26" i="87"/>
  <c r="RBF26" i="87"/>
  <c r="RBE26" i="87"/>
  <c r="RBD26" i="87"/>
  <c r="RBC26" i="87"/>
  <c r="RBB26" i="87"/>
  <c r="RBA26" i="87"/>
  <c r="RAZ26" i="87"/>
  <c r="RAY26" i="87"/>
  <c r="RAX26" i="87"/>
  <c r="RAW26" i="87"/>
  <c r="RAV26" i="87"/>
  <c r="RAU26" i="87"/>
  <c r="RAT26" i="87"/>
  <c r="RAS26" i="87"/>
  <c r="RAR26" i="87"/>
  <c r="RAQ26" i="87"/>
  <c r="RAP26" i="87"/>
  <c r="RAO26" i="87"/>
  <c r="RAN26" i="87"/>
  <c r="RAM26" i="87"/>
  <c r="RAL26" i="87"/>
  <c r="RAK26" i="87"/>
  <c r="RAJ26" i="87"/>
  <c r="RAI26" i="87"/>
  <c r="RAH26" i="87"/>
  <c r="RAG26" i="87"/>
  <c r="RAF26" i="87"/>
  <c r="RAE26" i="87"/>
  <c r="RAD26" i="87"/>
  <c r="RAC26" i="87"/>
  <c r="RAB26" i="87"/>
  <c r="RAA26" i="87"/>
  <c r="QZZ26" i="87"/>
  <c r="QZY26" i="87"/>
  <c r="QZX26" i="87"/>
  <c r="QZW26" i="87"/>
  <c r="QZV26" i="87"/>
  <c r="QZU26" i="87"/>
  <c r="QZT26" i="87"/>
  <c r="QZS26" i="87"/>
  <c r="QZR26" i="87"/>
  <c r="QZQ26" i="87"/>
  <c r="QZP26" i="87"/>
  <c r="QZO26" i="87"/>
  <c r="QZN26" i="87"/>
  <c r="QZM26" i="87"/>
  <c r="QZL26" i="87"/>
  <c r="QZK26" i="87"/>
  <c r="QZJ26" i="87"/>
  <c r="QZI26" i="87"/>
  <c r="QZH26" i="87"/>
  <c r="QZG26" i="87"/>
  <c r="QZF26" i="87"/>
  <c r="QZE26" i="87"/>
  <c r="QZD26" i="87"/>
  <c r="QZC26" i="87"/>
  <c r="QZB26" i="87"/>
  <c r="QZA26" i="87"/>
  <c r="QYZ26" i="87"/>
  <c r="QYY26" i="87"/>
  <c r="QYX26" i="87"/>
  <c r="QYW26" i="87"/>
  <c r="QYV26" i="87"/>
  <c r="QYU26" i="87"/>
  <c r="QYT26" i="87"/>
  <c r="QYS26" i="87"/>
  <c r="QYR26" i="87"/>
  <c r="QYQ26" i="87"/>
  <c r="QYP26" i="87"/>
  <c r="QYO26" i="87"/>
  <c r="QYN26" i="87"/>
  <c r="QYM26" i="87"/>
  <c r="QYL26" i="87"/>
  <c r="QYK26" i="87"/>
  <c r="QYJ26" i="87"/>
  <c r="QYI26" i="87"/>
  <c r="QYH26" i="87"/>
  <c r="QYG26" i="87"/>
  <c r="QYF26" i="87"/>
  <c r="QYE26" i="87"/>
  <c r="QYD26" i="87"/>
  <c r="QYC26" i="87"/>
  <c r="QYB26" i="87"/>
  <c r="QYA26" i="87"/>
  <c r="QXZ26" i="87"/>
  <c r="QXY26" i="87"/>
  <c r="QXX26" i="87"/>
  <c r="QXW26" i="87"/>
  <c r="QXV26" i="87"/>
  <c r="QXU26" i="87"/>
  <c r="QXT26" i="87"/>
  <c r="QXS26" i="87"/>
  <c r="QXR26" i="87"/>
  <c r="QXQ26" i="87"/>
  <c r="QXP26" i="87"/>
  <c r="QXO26" i="87"/>
  <c r="QXN26" i="87"/>
  <c r="QXM26" i="87"/>
  <c r="QXL26" i="87"/>
  <c r="QXK26" i="87"/>
  <c r="QXJ26" i="87"/>
  <c r="QXI26" i="87"/>
  <c r="QXH26" i="87"/>
  <c r="QXG26" i="87"/>
  <c r="QXF26" i="87"/>
  <c r="QXE26" i="87"/>
  <c r="QXD26" i="87"/>
  <c r="QXC26" i="87"/>
  <c r="QXB26" i="87"/>
  <c r="QXA26" i="87"/>
  <c r="QWZ26" i="87"/>
  <c r="QWY26" i="87"/>
  <c r="QWX26" i="87"/>
  <c r="QWW26" i="87"/>
  <c r="QWV26" i="87"/>
  <c r="QWU26" i="87"/>
  <c r="QWT26" i="87"/>
  <c r="QWS26" i="87"/>
  <c r="QWR26" i="87"/>
  <c r="QWQ26" i="87"/>
  <c r="QWP26" i="87"/>
  <c r="QWO26" i="87"/>
  <c r="QWN26" i="87"/>
  <c r="QWM26" i="87"/>
  <c r="QWL26" i="87"/>
  <c r="QWK26" i="87"/>
  <c r="QWJ26" i="87"/>
  <c r="QWI26" i="87"/>
  <c r="QWH26" i="87"/>
  <c r="QWG26" i="87"/>
  <c r="QWF26" i="87"/>
  <c r="QWE26" i="87"/>
  <c r="QWD26" i="87"/>
  <c r="QWC26" i="87"/>
  <c r="QWB26" i="87"/>
  <c r="QWA26" i="87"/>
  <c r="QVZ26" i="87"/>
  <c r="QVY26" i="87"/>
  <c r="QVX26" i="87"/>
  <c r="QVW26" i="87"/>
  <c r="QVV26" i="87"/>
  <c r="QVU26" i="87"/>
  <c r="QVT26" i="87"/>
  <c r="QVS26" i="87"/>
  <c r="QVR26" i="87"/>
  <c r="QVQ26" i="87"/>
  <c r="QVP26" i="87"/>
  <c r="QVO26" i="87"/>
  <c r="QVN26" i="87"/>
  <c r="QVM26" i="87"/>
  <c r="QVL26" i="87"/>
  <c r="QVK26" i="87"/>
  <c r="QVJ26" i="87"/>
  <c r="QVI26" i="87"/>
  <c r="QVH26" i="87"/>
  <c r="QVG26" i="87"/>
  <c r="QVF26" i="87"/>
  <c r="QVE26" i="87"/>
  <c r="QVD26" i="87"/>
  <c r="QVC26" i="87"/>
  <c r="QVB26" i="87"/>
  <c r="QVA26" i="87"/>
  <c r="QUZ26" i="87"/>
  <c r="QUY26" i="87"/>
  <c r="QUX26" i="87"/>
  <c r="QUW26" i="87"/>
  <c r="QUV26" i="87"/>
  <c r="QUU26" i="87"/>
  <c r="QUT26" i="87"/>
  <c r="QUS26" i="87"/>
  <c r="QUR26" i="87"/>
  <c r="QUQ26" i="87"/>
  <c r="QUP26" i="87"/>
  <c r="QUO26" i="87"/>
  <c r="QUN26" i="87"/>
  <c r="QUM26" i="87"/>
  <c r="QUL26" i="87"/>
  <c r="QUK26" i="87"/>
  <c r="QUJ26" i="87"/>
  <c r="QUI26" i="87"/>
  <c r="QUH26" i="87"/>
  <c r="QUG26" i="87"/>
  <c r="QUF26" i="87"/>
  <c r="QUE26" i="87"/>
  <c r="QUD26" i="87"/>
  <c r="QUC26" i="87"/>
  <c r="QUB26" i="87"/>
  <c r="QUA26" i="87"/>
  <c r="QTZ26" i="87"/>
  <c r="QTY26" i="87"/>
  <c r="QTX26" i="87"/>
  <c r="QTW26" i="87"/>
  <c r="QTV26" i="87"/>
  <c r="QTU26" i="87"/>
  <c r="QTT26" i="87"/>
  <c r="QTS26" i="87"/>
  <c r="QTR26" i="87"/>
  <c r="QTQ26" i="87"/>
  <c r="QTP26" i="87"/>
  <c r="QTO26" i="87"/>
  <c r="QTN26" i="87"/>
  <c r="QTM26" i="87"/>
  <c r="QTL26" i="87"/>
  <c r="QTK26" i="87"/>
  <c r="QTJ26" i="87"/>
  <c r="QTI26" i="87"/>
  <c r="QTH26" i="87"/>
  <c r="QTG26" i="87"/>
  <c r="QTF26" i="87"/>
  <c r="QTE26" i="87"/>
  <c r="QTD26" i="87"/>
  <c r="QTC26" i="87"/>
  <c r="QTB26" i="87"/>
  <c r="QTA26" i="87"/>
  <c r="QSZ26" i="87"/>
  <c r="QSY26" i="87"/>
  <c r="QSX26" i="87"/>
  <c r="QSW26" i="87"/>
  <c r="QSV26" i="87"/>
  <c r="QSU26" i="87"/>
  <c r="QST26" i="87"/>
  <c r="QSS26" i="87"/>
  <c r="QSR26" i="87"/>
  <c r="QSQ26" i="87"/>
  <c r="QSP26" i="87"/>
  <c r="QSO26" i="87"/>
  <c r="QSN26" i="87"/>
  <c r="QSM26" i="87"/>
  <c r="QSL26" i="87"/>
  <c r="QSK26" i="87"/>
  <c r="QSJ26" i="87"/>
  <c r="QSI26" i="87"/>
  <c r="QSH26" i="87"/>
  <c r="QSG26" i="87"/>
  <c r="QSF26" i="87"/>
  <c r="QSE26" i="87"/>
  <c r="QSD26" i="87"/>
  <c r="QSC26" i="87"/>
  <c r="QSB26" i="87"/>
  <c r="QSA26" i="87"/>
  <c r="QRZ26" i="87"/>
  <c r="QRY26" i="87"/>
  <c r="QRX26" i="87"/>
  <c r="QRW26" i="87"/>
  <c r="QRV26" i="87"/>
  <c r="QRU26" i="87"/>
  <c r="QRT26" i="87"/>
  <c r="QRS26" i="87"/>
  <c r="QRR26" i="87"/>
  <c r="QRQ26" i="87"/>
  <c r="QRP26" i="87"/>
  <c r="QRO26" i="87"/>
  <c r="QRN26" i="87"/>
  <c r="QRM26" i="87"/>
  <c r="QRL26" i="87"/>
  <c r="QRK26" i="87"/>
  <c r="QRJ26" i="87"/>
  <c r="QRI26" i="87"/>
  <c r="QRH26" i="87"/>
  <c r="QRG26" i="87"/>
  <c r="QRF26" i="87"/>
  <c r="QRE26" i="87"/>
  <c r="QRD26" i="87"/>
  <c r="QRC26" i="87"/>
  <c r="QRB26" i="87"/>
  <c r="QRA26" i="87"/>
  <c r="QQZ26" i="87"/>
  <c r="QQY26" i="87"/>
  <c r="QQX26" i="87"/>
  <c r="QQW26" i="87"/>
  <c r="QQV26" i="87"/>
  <c r="QQU26" i="87"/>
  <c r="QQT26" i="87"/>
  <c r="QQS26" i="87"/>
  <c r="QQR26" i="87"/>
  <c r="QQQ26" i="87"/>
  <c r="QQP26" i="87"/>
  <c r="QQO26" i="87"/>
  <c r="QQN26" i="87"/>
  <c r="QQM26" i="87"/>
  <c r="QQL26" i="87"/>
  <c r="QQK26" i="87"/>
  <c r="QQJ26" i="87"/>
  <c r="QQI26" i="87"/>
  <c r="QQH26" i="87"/>
  <c r="QQG26" i="87"/>
  <c r="QQF26" i="87"/>
  <c r="QQE26" i="87"/>
  <c r="QQD26" i="87"/>
  <c r="QQC26" i="87"/>
  <c r="QQB26" i="87"/>
  <c r="QQA26" i="87"/>
  <c r="QPZ26" i="87"/>
  <c r="QPY26" i="87"/>
  <c r="QPX26" i="87"/>
  <c r="QPW26" i="87"/>
  <c r="QPV26" i="87"/>
  <c r="QPU26" i="87"/>
  <c r="QPT26" i="87"/>
  <c r="QPS26" i="87"/>
  <c r="QPR26" i="87"/>
  <c r="QPQ26" i="87"/>
  <c r="QPP26" i="87"/>
  <c r="QPO26" i="87"/>
  <c r="QPN26" i="87"/>
  <c r="QPM26" i="87"/>
  <c r="QPL26" i="87"/>
  <c r="QPK26" i="87"/>
  <c r="QPJ26" i="87"/>
  <c r="QPI26" i="87"/>
  <c r="QPH26" i="87"/>
  <c r="QPG26" i="87"/>
  <c r="QPF26" i="87"/>
  <c r="QPE26" i="87"/>
  <c r="QPD26" i="87"/>
  <c r="QPC26" i="87"/>
  <c r="QPB26" i="87"/>
  <c r="QPA26" i="87"/>
  <c r="QOZ26" i="87"/>
  <c r="QOY26" i="87"/>
  <c r="QOX26" i="87"/>
  <c r="QOW26" i="87"/>
  <c r="QOV26" i="87"/>
  <c r="QOU26" i="87"/>
  <c r="QOT26" i="87"/>
  <c r="QOS26" i="87"/>
  <c r="QOR26" i="87"/>
  <c r="QOQ26" i="87"/>
  <c r="QOP26" i="87"/>
  <c r="QOO26" i="87"/>
  <c r="QON26" i="87"/>
  <c r="QOM26" i="87"/>
  <c r="QOL26" i="87"/>
  <c r="QOK26" i="87"/>
  <c r="QOJ26" i="87"/>
  <c r="QOI26" i="87"/>
  <c r="QOH26" i="87"/>
  <c r="QOG26" i="87"/>
  <c r="QOF26" i="87"/>
  <c r="QOE26" i="87"/>
  <c r="QOD26" i="87"/>
  <c r="QOC26" i="87"/>
  <c r="QOB26" i="87"/>
  <c r="QOA26" i="87"/>
  <c r="QNZ26" i="87"/>
  <c r="QNY26" i="87"/>
  <c r="QNX26" i="87"/>
  <c r="QNW26" i="87"/>
  <c r="QNV26" i="87"/>
  <c r="QNU26" i="87"/>
  <c r="QNT26" i="87"/>
  <c r="QNS26" i="87"/>
  <c r="QNR26" i="87"/>
  <c r="QNQ26" i="87"/>
  <c r="QNP26" i="87"/>
  <c r="QNO26" i="87"/>
  <c r="QNN26" i="87"/>
  <c r="QNM26" i="87"/>
  <c r="QNL26" i="87"/>
  <c r="QNK26" i="87"/>
  <c r="QNJ26" i="87"/>
  <c r="QNI26" i="87"/>
  <c r="QNH26" i="87"/>
  <c r="QNG26" i="87"/>
  <c r="QNF26" i="87"/>
  <c r="QNE26" i="87"/>
  <c r="QND26" i="87"/>
  <c r="QNC26" i="87"/>
  <c r="QNB26" i="87"/>
  <c r="QNA26" i="87"/>
  <c r="QMZ26" i="87"/>
  <c r="QMY26" i="87"/>
  <c r="QMX26" i="87"/>
  <c r="QMW26" i="87"/>
  <c r="QMV26" i="87"/>
  <c r="QMU26" i="87"/>
  <c r="QMT26" i="87"/>
  <c r="QMS26" i="87"/>
  <c r="QMR26" i="87"/>
  <c r="QMQ26" i="87"/>
  <c r="QMP26" i="87"/>
  <c r="QMO26" i="87"/>
  <c r="QMN26" i="87"/>
  <c r="QMM26" i="87"/>
  <c r="QML26" i="87"/>
  <c r="QMK26" i="87"/>
  <c r="QMJ26" i="87"/>
  <c r="QMI26" i="87"/>
  <c r="QMH26" i="87"/>
  <c r="QMG26" i="87"/>
  <c r="QMF26" i="87"/>
  <c r="QME26" i="87"/>
  <c r="QMD26" i="87"/>
  <c r="QMC26" i="87"/>
  <c r="QMB26" i="87"/>
  <c r="QMA26" i="87"/>
  <c r="QLZ26" i="87"/>
  <c r="QLY26" i="87"/>
  <c r="QLX26" i="87"/>
  <c r="QLW26" i="87"/>
  <c r="QLV26" i="87"/>
  <c r="QLU26" i="87"/>
  <c r="QLT26" i="87"/>
  <c r="QLS26" i="87"/>
  <c r="QLR26" i="87"/>
  <c r="QLQ26" i="87"/>
  <c r="QLP26" i="87"/>
  <c r="QLO26" i="87"/>
  <c r="QLN26" i="87"/>
  <c r="QLM26" i="87"/>
  <c r="QLL26" i="87"/>
  <c r="QLK26" i="87"/>
  <c r="QLJ26" i="87"/>
  <c r="QLI26" i="87"/>
  <c r="QLH26" i="87"/>
  <c r="QLG26" i="87"/>
  <c r="QLF26" i="87"/>
  <c r="QLE26" i="87"/>
  <c r="QLD26" i="87"/>
  <c r="QLC26" i="87"/>
  <c r="QLB26" i="87"/>
  <c r="QLA26" i="87"/>
  <c r="QKZ26" i="87"/>
  <c r="QKY26" i="87"/>
  <c r="QKX26" i="87"/>
  <c r="QKW26" i="87"/>
  <c r="QKV26" i="87"/>
  <c r="QKU26" i="87"/>
  <c r="QKT26" i="87"/>
  <c r="QKS26" i="87"/>
  <c r="QKR26" i="87"/>
  <c r="QKQ26" i="87"/>
  <c r="QKP26" i="87"/>
  <c r="QKO26" i="87"/>
  <c r="QKN26" i="87"/>
  <c r="QKM26" i="87"/>
  <c r="QKL26" i="87"/>
  <c r="QKK26" i="87"/>
  <c r="QKJ26" i="87"/>
  <c r="QKI26" i="87"/>
  <c r="QKH26" i="87"/>
  <c r="QKG26" i="87"/>
  <c r="QKF26" i="87"/>
  <c r="QKE26" i="87"/>
  <c r="QKD26" i="87"/>
  <c r="QKC26" i="87"/>
  <c r="QKB26" i="87"/>
  <c r="QKA26" i="87"/>
  <c r="QJZ26" i="87"/>
  <c r="QJY26" i="87"/>
  <c r="QJX26" i="87"/>
  <c r="QJW26" i="87"/>
  <c r="QJV26" i="87"/>
  <c r="QJU26" i="87"/>
  <c r="QJT26" i="87"/>
  <c r="QJS26" i="87"/>
  <c r="QJR26" i="87"/>
  <c r="QJQ26" i="87"/>
  <c r="QJP26" i="87"/>
  <c r="QJO26" i="87"/>
  <c r="QJN26" i="87"/>
  <c r="QJM26" i="87"/>
  <c r="QJL26" i="87"/>
  <c r="QJK26" i="87"/>
  <c r="QJJ26" i="87"/>
  <c r="QJI26" i="87"/>
  <c r="QJH26" i="87"/>
  <c r="QJG26" i="87"/>
  <c r="QJF26" i="87"/>
  <c r="QJE26" i="87"/>
  <c r="QJD26" i="87"/>
  <c r="QJC26" i="87"/>
  <c r="QJB26" i="87"/>
  <c r="QJA26" i="87"/>
  <c r="QIZ26" i="87"/>
  <c r="QIY26" i="87"/>
  <c r="QIX26" i="87"/>
  <c r="QIW26" i="87"/>
  <c r="QIV26" i="87"/>
  <c r="QIU26" i="87"/>
  <c r="QIT26" i="87"/>
  <c r="QIS26" i="87"/>
  <c r="QIR26" i="87"/>
  <c r="QIQ26" i="87"/>
  <c r="QIP26" i="87"/>
  <c r="QIO26" i="87"/>
  <c r="QIN26" i="87"/>
  <c r="QIM26" i="87"/>
  <c r="QIL26" i="87"/>
  <c r="QIK26" i="87"/>
  <c r="QIJ26" i="87"/>
  <c r="QII26" i="87"/>
  <c r="QIH26" i="87"/>
  <c r="QIG26" i="87"/>
  <c r="QIF26" i="87"/>
  <c r="QIE26" i="87"/>
  <c r="QID26" i="87"/>
  <c r="QIC26" i="87"/>
  <c r="QIB26" i="87"/>
  <c r="QIA26" i="87"/>
  <c r="QHZ26" i="87"/>
  <c r="QHY26" i="87"/>
  <c r="QHX26" i="87"/>
  <c r="QHW26" i="87"/>
  <c r="QHV26" i="87"/>
  <c r="QHU26" i="87"/>
  <c r="QHT26" i="87"/>
  <c r="QHS26" i="87"/>
  <c r="QHR26" i="87"/>
  <c r="QHQ26" i="87"/>
  <c r="QHP26" i="87"/>
  <c r="QHO26" i="87"/>
  <c r="QHN26" i="87"/>
  <c r="QHM26" i="87"/>
  <c r="QHL26" i="87"/>
  <c r="QHK26" i="87"/>
  <c r="QHJ26" i="87"/>
  <c r="QHI26" i="87"/>
  <c r="QHH26" i="87"/>
  <c r="QHG26" i="87"/>
  <c r="QHF26" i="87"/>
  <c r="QHE26" i="87"/>
  <c r="QHD26" i="87"/>
  <c r="QHC26" i="87"/>
  <c r="QHB26" i="87"/>
  <c r="QHA26" i="87"/>
  <c r="QGZ26" i="87"/>
  <c r="QGY26" i="87"/>
  <c r="QGX26" i="87"/>
  <c r="QGW26" i="87"/>
  <c r="QGV26" i="87"/>
  <c r="QGU26" i="87"/>
  <c r="QGT26" i="87"/>
  <c r="QGS26" i="87"/>
  <c r="QGR26" i="87"/>
  <c r="QGQ26" i="87"/>
  <c r="QGP26" i="87"/>
  <c r="QGO26" i="87"/>
  <c r="QGN26" i="87"/>
  <c r="QGM26" i="87"/>
  <c r="QGL26" i="87"/>
  <c r="QGK26" i="87"/>
  <c r="QGJ26" i="87"/>
  <c r="QGI26" i="87"/>
  <c r="QGH26" i="87"/>
  <c r="QGG26" i="87"/>
  <c r="QGF26" i="87"/>
  <c r="QGE26" i="87"/>
  <c r="QGD26" i="87"/>
  <c r="QGC26" i="87"/>
  <c r="QGB26" i="87"/>
  <c r="QGA26" i="87"/>
  <c r="QFZ26" i="87"/>
  <c r="QFY26" i="87"/>
  <c r="QFX26" i="87"/>
  <c r="QFW26" i="87"/>
  <c r="QFV26" i="87"/>
  <c r="QFU26" i="87"/>
  <c r="QFT26" i="87"/>
  <c r="QFS26" i="87"/>
  <c r="QFR26" i="87"/>
  <c r="QFQ26" i="87"/>
  <c r="QFP26" i="87"/>
  <c r="QFO26" i="87"/>
  <c r="QFN26" i="87"/>
  <c r="QFM26" i="87"/>
  <c r="QFL26" i="87"/>
  <c r="QFK26" i="87"/>
  <c r="QFJ26" i="87"/>
  <c r="QFI26" i="87"/>
  <c r="QFH26" i="87"/>
  <c r="QFG26" i="87"/>
  <c r="QFF26" i="87"/>
  <c r="QFE26" i="87"/>
  <c r="QFD26" i="87"/>
  <c r="QFC26" i="87"/>
  <c r="QFB26" i="87"/>
  <c r="QFA26" i="87"/>
  <c r="QEZ26" i="87"/>
  <c r="QEY26" i="87"/>
  <c r="QEX26" i="87"/>
  <c r="QEW26" i="87"/>
  <c r="QEV26" i="87"/>
  <c r="QEU26" i="87"/>
  <c r="QET26" i="87"/>
  <c r="QES26" i="87"/>
  <c r="QER26" i="87"/>
  <c r="QEQ26" i="87"/>
  <c r="QEP26" i="87"/>
  <c r="QEO26" i="87"/>
  <c r="QEN26" i="87"/>
  <c r="QEM26" i="87"/>
  <c r="QEL26" i="87"/>
  <c r="QEK26" i="87"/>
  <c r="QEJ26" i="87"/>
  <c r="QEI26" i="87"/>
  <c r="QEH26" i="87"/>
  <c r="QEG26" i="87"/>
  <c r="QEF26" i="87"/>
  <c r="QEE26" i="87"/>
  <c r="QED26" i="87"/>
  <c r="QEC26" i="87"/>
  <c r="QEB26" i="87"/>
  <c r="QEA26" i="87"/>
  <c r="QDZ26" i="87"/>
  <c r="QDY26" i="87"/>
  <c r="QDX26" i="87"/>
  <c r="QDW26" i="87"/>
  <c r="QDV26" i="87"/>
  <c r="QDU26" i="87"/>
  <c r="QDT26" i="87"/>
  <c r="QDS26" i="87"/>
  <c r="QDR26" i="87"/>
  <c r="QDQ26" i="87"/>
  <c r="QDP26" i="87"/>
  <c r="QDO26" i="87"/>
  <c r="QDN26" i="87"/>
  <c r="QDM26" i="87"/>
  <c r="QDL26" i="87"/>
  <c r="QDK26" i="87"/>
  <c r="QDJ26" i="87"/>
  <c r="QDI26" i="87"/>
  <c r="QDH26" i="87"/>
  <c r="QDG26" i="87"/>
  <c r="QDF26" i="87"/>
  <c r="QDE26" i="87"/>
  <c r="QDD26" i="87"/>
  <c r="QDC26" i="87"/>
  <c r="QDB26" i="87"/>
  <c r="QDA26" i="87"/>
  <c r="QCZ26" i="87"/>
  <c r="QCY26" i="87"/>
  <c r="QCX26" i="87"/>
  <c r="QCW26" i="87"/>
  <c r="QCV26" i="87"/>
  <c r="QCU26" i="87"/>
  <c r="QCT26" i="87"/>
  <c r="QCS26" i="87"/>
  <c r="QCR26" i="87"/>
  <c r="QCQ26" i="87"/>
  <c r="QCP26" i="87"/>
  <c r="QCO26" i="87"/>
  <c r="QCN26" i="87"/>
  <c r="QCM26" i="87"/>
  <c r="QCL26" i="87"/>
  <c r="QCK26" i="87"/>
  <c r="QCJ26" i="87"/>
  <c r="QCI26" i="87"/>
  <c r="QCH26" i="87"/>
  <c r="QCG26" i="87"/>
  <c r="QCF26" i="87"/>
  <c r="QCE26" i="87"/>
  <c r="QCD26" i="87"/>
  <c r="QCC26" i="87"/>
  <c r="QCB26" i="87"/>
  <c r="QCA26" i="87"/>
  <c r="QBZ26" i="87"/>
  <c r="QBY26" i="87"/>
  <c r="QBX26" i="87"/>
  <c r="QBW26" i="87"/>
  <c r="QBV26" i="87"/>
  <c r="QBU26" i="87"/>
  <c r="QBT26" i="87"/>
  <c r="QBS26" i="87"/>
  <c r="QBR26" i="87"/>
  <c r="QBQ26" i="87"/>
  <c r="QBP26" i="87"/>
  <c r="QBO26" i="87"/>
  <c r="QBN26" i="87"/>
  <c r="QBM26" i="87"/>
  <c r="QBL26" i="87"/>
  <c r="QBK26" i="87"/>
  <c r="QBJ26" i="87"/>
  <c r="QBI26" i="87"/>
  <c r="QBH26" i="87"/>
  <c r="QBG26" i="87"/>
  <c r="QBF26" i="87"/>
  <c r="QBE26" i="87"/>
  <c r="QBD26" i="87"/>
  <c r="QBC26" i="87"/>
  <c r="QBB26" i="87"/>
  <c r="QBA26" i="87"/>
  <c r="QAZ26" i="87"/>
  <c r="QAY26" i="87"/>
  <c r="QAX26" i="87"/>
  <c r="QAW26" i="87"/>
  <c r="QAV26" i="87"/>
  <c r="QAU26" i="87"/>
  <c r="QAT26" i="87"/>
  <c r="QAS26" i="87"/>
  <c r="QAR26" i="87"/>
  <c r="QAQ26" i="87"/>
  <c r="QAP26" i="87"/>
  <c r="QAO26" i="87"/>
  <c r="QAN26" i="87"/>
  <c r="QAM26" i="87"/>
  <c r="QAL26" i="87"/>
  <c r="QAK26" i="87"/>
  <c r="QAJ26" i="87"/>
  <c r="QAI26" i="87"/>
  <c r="QAH26" i="87"/>
  <c r="QAG26" i="87"/>
  <c r="QAF26" i="87"/>
  <c r="QAE26" i="87"/>
  <c r="QAD26" i="87"/>
  <c r="QAC26" i="87"/>
  <c r="QAB26" i="87"/>
  <c r="QAA26" i="87"/>
  <c r="PZZ26" i="87"/>
  <c r="PZY26" i="87"/>
  <c r="PZX26" i="87"/>
  <c r="PZW26" i="87"/>
  <c r="PZV26" i="87"/>
  <c r="PZU26" i="87"/>
  <c r="PZT26" i="87"/>
  <c r="PZS26" i="87"/>
  <c r="PZR26" i="87"/>
  <c r="PZQ26" i="87"/>
  <c r="PZP26" i="87"/>
  <c r="PZO26" i="87"/>
  <c r="PZN26" i="87"/>
  <c r="PZM26" i="87"/>
  <c r="PZL26" i="87"/>
  <c r="PZK26" i="87"/>
  <c r="PZJ26" i="87"/>
  <c r="PZI26" i="87"/>
  <c r="PZH26" i="87"/>
  <c r="PZG26" i="87"/>
  <c r="PZF26" i="87"/>
  <c r="PZE26" i="87"/>
  <c r="PZD26" i="87"/>
  <c r="PZC26" i="87"/>
  <c r="PZB26" i="87"/>
  <c r="PZA26" i="87"/>
  <c r="PYZ26" i="87"/>
  <c r="PYY26" i="87"/>
  <c r="PYX26" i="87"/>
  <c r="PYW26" i="87"/>
  <c r="PYV26" i="87"/>
  <c r="PYU26" i="87"/>
  <c r="PYT26" i="87"/>
  <c r="PYS26" i="87"/>
  <c r="PYR26" i="87"/>
  <c r="PYQ26" i="87"/>
  <c r="PYP26" i="87"/>
  <c r="PYO26" i="87"/>
  <c r="PYN26" i="87"/>
  <c r="PYM26" i="87"/>
  <c r="PYL26" i="87"/>
  <c r="PYK26" i="87"/>
  <c r="PYJ26" i="87"/>
  <c r="PYI26" i="87"/>
  <c r="PYH26" i="87"/>
  <c r="PYG26" i="87"/>
  <c r="PYF26" i="87"/>
  <c r="PYE26" i="87"/>
  <c r="PYD26" i="87"/>
  <c r="PYC26" i="87"/>
  <c r="PYB26" i="87"/>
  <c r="PYA26" i="87"/>
  <c r="PXZ26" i="87"/>
  <c r="PXY26" i="87"/>
  <c r="PXX26" i="87"/>
  <c r="PXW26" i="87"/>
  <c r="PXV26" i="87"/>
  <c r="PXU26" i="87"/>
  <c r="PXT26" i="87"/>
  <c r="PXS26" i="87"/>
  <c r="PXR26" i="87"/>
  <c r="PXQ26" i="87"/>
  <c r="PXP26" i="87"/>
  <c r="PXO26" i="87"/>
  <c r="PXN26" i="87"/>
  <c r="PXM26" i="87"/>
  <c r="PXL26" i="87"/>
  <c r="PXK26" i="87"/>
  <c r="PXJ26" i="87"/>
  <c r="PXI26" i="87"/>
  <c r="PXH26" i="87"/>
  <c r="PXG26" i="87"/>
  <c r="PXF26" i="87"/>
  <c r="PXE26" i="87"/>
  <c r="PXD26" i="87"/>
  <c r="PXC26" i="87"/>
  <c r="PXB26" i="87"/>
  <c r="PXA26" i="87"/>
  <c r="PWZ26" i="87"/>
  <c r="PWY26" i="87"/>
  <c r="PWX26" i="87"/>
  <c r="PWW26" i="87"/>
  <c r="PWV26" i="87"/>
  <c r="PWU26" i="87"/>
  <c r="PWT26" i="87"/>
  <c r="PWS26" i="87"/>
  <c r="PWR26" i="87"/>
  <c r="PWQ26" i="87"/>
  <c r="PWP26" i="87"/>
  <c r="PWO26" i="87"/>
  <c r="PWN26" i="87"/>
  <c r="PWM26" i="87"/>
  <c r="PWL26" i="87"/>
  <c r="PWK26" i="87"/>
  <c r="PWJ26" i="87"/>
  <c r="PWI26" i="87"/>
  <c r="PWH26" i="87"/>
  <c r="PWG26" i="87"/>
  <c r="PWF26" i="87"/>
  <c r="PWE26" i="87"/>
  <c r="PWD26" i="87"/>
  <c r="PWC26" i="87"/>
  <c r="PWB26" i="87"/>
  <c r="PWA26" i="87"/>
  <c r="PVZ26" i="87"/>
  <c r="PVY26" i="87"/>
  <c r="PVX26" i="87"/>
  <c r="PVW26" i="87"/>
  <c r="PVV26" i="87"/>
  <c r="PVU26" i="87"/>
  <c r="PVT26" i="87"/>
  <c r="PVS26" i="87"/>
  <c r="PVR26" i="87"/>
  <c r="PVQ26" i="87"/>
  <c r="PVP26" i="87"/>
  <c r="PVO26" i="87"/>
  <c r="PVN26" i="87"/>
  <c r="PVM26" i="87"/>
  <c r="PVL26" i="87"/>
  <c r="PVK26" i="87"/>
  <c r="PVJ26" i="87"/>
  <c r="PVI26" i="87"/>
  <c r="PVH26" i="87"/>
  <c r="PVG26" i="87"/>
  <c r="PVF26" i="87"/>
  <c r="PVE26" i="87"/>
  <c r="PVD26" i="87"/>
  <c r="PVC26" i="87"/>
  <c r="PVB26" i="87"/>
  <c r="PVA26" i="87"/>
  <c r="PUZ26" i="87"/>
  <c r="PUY26" i="87"/>
  <c r="PUX26" i="87"/>
  <c r="PUW26" i="87"/>
  <c r="PUV26" i="87"/>
  <c r="PUU26" i="87"/>
  <c r="PUT26" i="87"/>
  <c r="PUS26" i="87"/>
  <c r="PUR26" i="87"/>
  <c r="PUQ26" i="87"/>
  <c r="PUP26" i="87"/>
  <c r="PUO26" i="87"/>
  <c r="PUN26" i="87"/>
  <c r="PUM26" i="87"/>
  <c r="PUL26" i="87"/>
  <c r="PUK26" i="87"/>
  <c r="PUJ26" i="87"/>
  <c r="PUI26" i="87"/>
  <c r="PUH26" i="87"/>
  <c r="PUG26" i="87"/>
  <c r="PUF26" i="87"/>
  <c r="PUE26" i="87"/>
  <c r="PUD26" i="87"/>
  <c r="PUC26" i="87"/>
  <c r="PUB26" i="87"/>
  <c r="PUA26" i="87"/>
  <c r="PTZ26" i="87"/>
  <c r="PTY26" i="87"/>
  <c r="PTX26" i="87"/>
  <c r="PTW26" i="87"/>
  <c r="PTV26" i="87"/>
  <c r="PTU26" i="87"/>
  <c r="PTT26" i="87"/>
  <c r="PTS26" i="87"/>
  <c r="PTR26" i="87"/>
  <c r="PTQ26" i="87"/>
  <c r="PTP26" i="87"/>
  <c r="PTO26" i="87"/>
  <c r="PTN26" i="87"/>
  <c r="PTM26" i="87"/>
  <c r="PTL26" i="87"/>
  <c r="PTK26" i="87"/>
  <c r="PTJ26" i="87"/>
  <c r="PTI26" i="87"/>
  <c r="PTH26" i="87"/>
  <c r="PTG26" i="87"/>
  <c r="PTF26" i="87"/>
  <c r="PTE26" i="87"/>
  <c r="PTD26" i="87"/>
  <c r="PTC26" i="87"/>
  <c r="PTB26" i="87"/>
  <c r="PTA26" i="87"/>
  <c r="PSZ26" i="87"/>
  <c r="PSY26" i="87"/>
  <c r="PSX26" i="87"/>
  <c r="PSW26" i="87"/>
  <c r="PSV26" i="87"/>
  <c r="PSU26" i="87"/>
  <c r="PST26" i="87"/>
  <c r="PSS26" i="87"/>
  <c r="PSR26" i="87"/>
  <c r="PSQ26" i="87"/>
  <c r="PSP26" i="87"/>
  <c r="PSO26" i="87"/>
  <c r="PSN26" i="87"/>
  <c r="PSM26" i="87"/>
  <c r="PSL26" i="87"/>
  <c r="PSK26" i="87"/>
  <c r="PSJ26" i="87"/>
  <c r="PSI26" i="87"/>
  <c r="PSH26" i="87"/>
  <c r="PSG26" i="87"/>
  <c r="PSF26" i="87"/>
  <c r="PSE26" i="87"/>
  <c r="PSD26" i="87"/>
  <c r="PSC26" i="87"/>
  <c r="PSB26" i="87"/>
  <c r="PSA26" i="87"/>
  <c r="PRZ26" i="87"/>
  <c r="PRY26" i="87"/>
  <c r="PRX26" i="87"/>
  <c r="PRW26" i="87"/>
  <c r="PRV26" i="87"/>
  <c r="PRU26" i="87"/>
  <c r="PRT26" i="87"/>
  <c r="PRS26" i="87"/>
  <c r="PRR26" i="87"/>
  <c r="PRQ26" i="87"/>
  <c r="PRP26" i="87"/>
  <c r="PRO26" i="87"/>
  <c r="PRN26" i="87"/>
  <c r="PRM26" i="87"/>
  <c r="PRL26" i="87"/>
  <c r="PRK26" i="87"/>
  <c r="PRJ26" i="87"/>
  <c r="PRI26" i="87"/>
  <c r="PRH26" i="87"/>
  <c r="PRG26" i="87"/>
  <c r="PRF26" i="87"/>
  <c r="PRE26" i="87"/>
  <c r="PRD26" i="87"/>
  <c r="PRC26" i="87"/>
  <c r="PRB26" i="87"/>
  <c r="PRA26" i="87"/>
  <c r="PQZ26" i="87"/>
  <c r="PQY26" i="87"/>
  <c r="PQX26" i="87"/>
  <c r="PQW26" i="87"/>
  <c r="PQV26" i="87"/>
  <c r="PQU26" i="87"/>
  <c r="PQT26" i="87"/>
  <c r="PQS26" i="87"/>
  <c r="PQR26" i="87"/>
  <c r="PQQ26" i="87"/>
  <c r="PQP26" i="87"/>
  <c r="PQO26" i="87"/>
  <c r="PQN26" i="87"/>
  <c r="PQM26" i="87"/>
  <c r="PQL26" i="87"/>
  <c r="PQK26" i="87"/>
  <c r="PQJ26" i="87"/>
  <c r="PQI26" i="87"/>
  <c r="PQH26" i="87"/>
  <c r="PQG26" i="87"/>
  <c r="PQF26" i="87"/>
  <c r="PQE26" i="87"/>
  <c r="PQD26" i="87"/>
  <c r="PQC26" i="87"/>
  <c r="PQB26" i="87"/>
  <c r="PQA26" i="87"/>
  <c r="PPZ26" i="87"/>
  <c r="PPY26" i="87"/>
  <c r="PPX26" i="87"/>
  <c r="PPW26" i="87"/>
  <c r="PPV26" i="87"/>
  <c r="PPU26" i="87"/>
  <c r="PPT26" i="87"/>
  <c r="PPS26" i="87"/>
  <c r="PPR26" i="87"/>
  <c r="PPQ26" i="87"/>
  <c r="PPP26" i="87"/>
  <c r="PPO26" i="87"/>
  <c r="PPN26" i="87"/>
  <c r="PPM26" i="87"/>
  <c r="PPL26" i="87"/>
  <c r="PPK26" i="87"/>
  <c r="PPJ26" i="87"/>
  <c r="PPI26" i="87"/>
  <c r="PPH26" i="87"/>
  <c r="PPG26" i="87"/>
  <c r="PPF26" i="87"/>
  <c r="PPE26" i="87"/>
  <c r="PPD26" i="87"/>
  <c r="PPC26" i="87"/>
  <c r="PPB26" i="87"/>
  <c r="PPA26" i="87"/>
  <c r="POZ26" i="87"/>
  <c r="POY26" i="87"/>
  <c r="POX26" i="87"/>
  <c r="POW26" i="87"/>
  <c r="POV26" i="87"/>
  <c r="POU26" i="87"/>
  <c r="POT26" i="87"/>
  <c r="POS26" i="87"/>
  <c r="POR26" i="87"/>
  <c r="POQ26" i="87"/>
  <c r="POP26" i="87"/>
  <c r="POO26" i="87"/>
  <c r="PON26" i="87"/>
  <c r="POM26" i="87"/>
  <c r="POL26" i="87"/>
  <c r="POK26" i="87"/>
  <c r="POJ26" i="87"/>
  <c r="POI26" i="87"/>
  <c r="POH26" i="87"/>
  <c r="POG26" i="87"/>
  <c r="POF26" i="87"/>
  <c r="POE26" i="87"/>
  <c r="POD26" i="87"/>
  <c r="POC26" i="87"/>
  <c r="POB26" i="87"/>
  <c r="POA26" i="87"/>
  <c r="PNZ26" i="87"/>
  <c r="PNY26" i="87"/>
  <c r="PNX26" i="87"/>
  <c r="PNW26" i="87"/>
  <c r="PNV26" i="87"/>
  <c r="PNU26" i="87"/>
  <c r="PNT26" i="87"/>
  <c r="PNS26" i="87"/>
  <c r="PNR26" i="87"/>
  <c r="PNQ26" i="87"/>
  <c r="PNP26" i="87"/>
  <c r="PNO26" i="87"/>
  <c r="PNN26" i="87"/>
  <c r="PNM26" i="87"/>
  <c r="PNL26" i="87"/>
  <c r="PNK26" i="87"/>
  <c r="PNJ26" i="87"/>
  <c r="PNI26" i="87"/>
  <c r="PNH26" i="87"/>
  <c r="PNG26" i="87"/>
  <c r="PNF26" i="87"/>
  <c r="PNE26" i="87"/>
  <c r="PND26" i="87"/>
  <c r="PNC26" i="87"/>
  <c r="PNB26" i="87"/>
  <c r="PNA26" i="87"/>
  <c r="PMZ26" i="87"/>
  <c r="PMY26" i="87"/>
  <c r="PMX26" i="87"/>
  <c r="PMW26" i="87"/>
  <c r="PMV26" i="87"/>
  <c r="PMU26" i="87"/>
  <c r="PMT26" i="87"/>
  <c r="PMS26" i="87"/>
  <c r="PMR26" i="87"/>
  <c r="PMQ26" i="87"/>
  <c r="PMP26" i="87"/>
  <c r="PMO26" i="87"/>
  <c r="PMN26" i="87"/>
  <c r="PMM26" i="87"/>
  <c r="PML26" i="87"/>
  <c r="PMK26" i="87"/>
  <c r="PMJ26" i="87"/>
  <c r="PMI26" i="87"/>
  <c r="PMH26" i="87"/>
  <c r="PMG26" i="87"/>
  <c r="PMF26" i="87"/>
  <c r="PME26" i="87"/>
  <c r="PMD26" i="87"/>
  <c r="PMC26" i="87"/>
  <c r="PMB26" i="87"/>
  <c r="PMA26" i="87"/>
  <c r="PLZ26" i="87"/>
  <c r="PLY26" i="87"/>
  <c r="PLX26" i="87"/>
  <c r="PLW26" i="87"/>
  <c r="PLV26" i="87"/>
  <c r="PLU26" i="87"/>
  <c r="PLT26" i="87"/>
  <c r="PLS26" i="87"/>
  <c r="PLR26" i="87"/>
  <c r="PLQ26" i="87"/>
  <c r="PLP26" i="87"/>
  <c r="PLO26" i="87"/>
  <c r="PLN26" i="87"/>
  <c r="PLM26" i="87"/>
  <c r="PLL26" i="87"/>
  <c r="PLK26" i="87"/>
  <c r="PLJ26" i="87"/>
  <c r="PLI26" i="87"/>
  <c r="PLH26" i="87"/>
  <c r="PLG26" i="87"/>
  <c r="PLF26" i="87"/>
  <c r="PLE26" i="87"/>
  <c r="PLD26" i="87"/>
  <c r="PLC26" i="87"/>
  <c r="PLB26" i="87"/>
  <c r="PLA26" i="87"/>
  <c r="PKZ26" i="87"/>
  <c r="PKY26" i="87"/>
  <c r="PKX26" i="87"/>
  <c r="PKW26" i="87"/>
  <c r="PKV26" i="87"/>
  <c r="PKU26" i="87"/>
  <c r="PKT26" i="87"/>
  <c r="PKS26" i="87"/>
  <c r="PKR26" i="87"/>
  <c r="PKQ26" i="87"/>
  <c r="PKP26" i="87"/>
  <c r="PKO26" i="87"/>
  <c r="PKN26" i="87"/>
  <c r="PKM26" i="87"/>
  <c r="PKL26" i="87"/>
  <c r="PKK26" i="87"/>
  <c r="PKJ26" i="87"/>
  <c r="PKI26" i="87"/>
  <c r="PKH26" i="87"/>
  <c r="PKG26" i="87"/>
  <c r="PKF26" i="87"/>
  <c r="PKE26" i="87"/>
  <c r="PKD26" i="87"/>
  <c r="PKC26" i="87"/>
  <c r="PKB26" i="87"/>
  <c r="PKA26" i="87"/>
  <c r="PJZ26" i="87"/>
  <c r="PJY26" i="87"/>
  <c r="PJX26" i="87"/>
  <c r="PJW26" i="87"/>
  <c r="PJV26" i="87"/>
  <c r="PJU26" i="87"/>
  <c r="PJT26" i="87"/>
  <c r="PJS26" i="87"/>
  <c r="PJR26" i="87"/>
  <c r="PJQ26" i="87"/>
  <c r="PJP26" i="87"/>
  <c r="PJO26" i="87"/>
  <c r="PJN26" i="87"/>
  <c r="PJM26" i="87"/>
  <c r="PJL26" i="87"/>
  <c r="PJK26" i="87"/>
  <c r="PJJ26" i="87"/>
  <c r="PJI26" i="87"/>
  <c r="PJH26" i="87"/>
  <c r="PJG26" i="87"/>
  <c r="PJF26" i="87"/>
  <c r="PJE26" i="87"/>
  <c r="PJD26" i="87"/>
  <c r="PJC26" i="87"/>
  <c r="PJB26" i="87"/>
  <c r="PJA26" i="87"/>
  <c r="PIZ26" i="87"/>
  <c r="PIY26" i="87"/>
  <c r="PIX26" i="87"/>
  <c r="PIW26" i="87"/>
  <c r="PIV26" i="87"/>
  <c r="PIU26" i="87"/>
  <c r="PIT26" i="87"/>
  <c r="PIS26" i="87"/>
  <c r="PIR26" i="87"/>
  <c r="PIQ26" i="87"/>
  <c r="PIP26" i="87"/>
  <c r="PIO26" i="87"/>
  <c r="PIN26" i="87"/>
  <c r="PIM26" i="87"/>
  <c r="PIL26" i="87"/>
  <c r="PIK26" i="87"/>
  <c r="PIJ26" i="87"/>
  <c r="PII26" i="87"/>
  <c r="PIH26" i="87"/>
  <c r="PIG26" i="87"/>
  <c r="PIF26" i="87"/>
  <c r="PIE26" i="87"/>
  <c r="PID26" i="87"/>
  <c r="PIC26" i="87"/>
  <c r="PIB26" i="87"/>
  <c r="PIA26" i="87"/>
  <c r="PHZ26" i="87"/>
  <c r="PHY26" i="87"/>
  <c r="PHX26" i="87"/>
  <c r="PHW26" i="87"/>
  <c r="PHV26" i="87"/>
  <c r="PHU26" i="87"/>
  <c r="PHT26" i="87"/>
  <c r="PHS26" i="87"/>
  <c r="PHR26" i="87"/>
  <c r="PHQ26" i="87"/>
  <c r="PHP26" i="87"/>
  <c r="PHO26" i="87"/>
  <c r="PHN26" i="87"/>
  <c r="PHM26" i="87"/>
  <c r="PHL26" i="87"/>
  <c r="PHK26" i="87"/>
  <c r="PHJ26" i="87"/>
  <c r="PHI26" i="87"/>
  <c r="PHH26" i="87"/>
  <c r="PHG26" i="87"/>
  <c r="PHF26" i="87"/>
  <c r="PHE26" i="87"/>
  <c r="PHD26" i="87"/>
  <c r="PHC26" i="87"/>
  <c r="PHB26" i="87"/>
  <c r="PHA26" i="87"/>
  <c r="PGZ26" i="87"/>
  <c r="PGY26" i="87"/>
  <c r="PGX26" i="87"/>
  <c r="PGW26" i="87"/>
  <c r="PGV26" i="87"/>
  <c r="PGU26" i="87"/>
  <c r="PGT26" i="87"/>
  <c r="PGS26" i="87"/>
  <c r="PGR26" i="87"/>
  <c r="PGQ26" i="87"/>
  <c r="PGP26" i="87"/>
  <c r="PGO26" i="87"/>
  <c r="PGN26" i="87"/>
  <c r="PGM26" i="87"/>
  <c r="PGL26" i="87"/>
  <c r="PGK26" i="87"/>
  <c r="PGJ26" i="87"/>
  <c r="PGI26" i="87"/>
  <c r="PGH26" i="87"/>
  <c r="PGG26" i="87"/>
  <c r="PGF26" i="87"/>
  <c r="PGE26" i="87"/>
  <c r="PGD26" i="87"/>
  <c r="PGC26" i="87"/>
  <c r="PGB26" i="87"/>
  <c r="PGA26" i="87"/>
  <c r="PFZ26" i="87"/>
  <c r="PFY26" i="87"/>
  <c r="PFX26" i="87"/>
  <c r="PFW26" i="87"/>
  <c r="PFV26" i="87"/>
  <c r="PFU26" i="87"/>
  <c r="PFT26" i="87"/>
  <c r="PFS26" i="87"/>
  <c r="PFR26" i="87"/>
  <c r="PFQ26" i="87"/>
  <c r="PFP26" i="87"/>
  <c r="PFO26" i="87"/>
  <c r="PFN26" i="87"/>
  <c r="PFM26" i="87"/>
  <c r="PFL26" i="87"/>
  <c r="PFK26" i="87"/>
  <c r="PFJ26" i="87"/>
  <c r="PFI26" i="87"/>
  <c r="PFH26" i="87"/>
  <c r="PFG26" i="87"/>
  <c r="PFF26" i="87"/>
  <c r="PFE26" i="87"/>
  <c r="PFD26" i="87"/>
  <c r="PFC26" i="87"/>
  <c r="PFB26" i="87"/>
  <c r="PFA26" i="87"/>
  <c r="PEZ26" i="87"/>
  <c r="PEY26" i="87"/>
  <c r="PEX26" i="87"/>
  <c r="PEW26" i="87"/>
  <c r="PEV26" i="87"/>
  <c r="PEU26" i="87"/>
  <c r="PET26" i="87"/>
  <c r="PES26" i="87"/>
  <c r="PER26" i="87"/>
  <c r="PEQ26" i="87"/>
  <c r="PEP26" i="87"/>
  <c r="PEO26" i="87"/>
  <c r="PEN26" i="87"/>
  <c r="PEM26" i="87"/>
  <c r="PEL26" i="87"/>
  <c r="PEK26" i="87"/>
  <c r="PEJ26" i="87"/>
  <c r="PEI26" i="87"/>
  <c r="PEH26" i="87"/>
  <c r="PEG26" i="87"/>
  <c r="PEF26" i="87"/>
  <c r="PEE26" i="87"/>
  <c r="PED26" i="87"/>
  <c r="PEC26" i="87"/>
  <c r="PEB26" i="87"/>
  <c r="PEA26" i="87"/>
  <c r="PDZ26" i="87"/>
  <c r="PDY26" i="87"/>
  <c r="PDX26" i="87"/>
  <c r="PDW26" i="87"/>
  <c r="PDV26" i="87"/>
  <c r="PDU26" i="87"/>
  <c r="PDT26" i="87"/>
  <c r="PDS26" i="87"/>
  <c r="PDR26" i="87"/>
  <c r="PDQ26" i="87"/>
  <c r="PDP26" i="87"/>
  <c r="PDO26" i="87"/>
  <c r="PDN26" i="87"/>
  <c r="PDM26" i="87"/>
  <c r="PDL26" i="87"/>
  <c r="PDK26" i="87"/>
  <c r="PDJ26" i="87"/>
  <c r="PDI26" i="87"/>
  <c r="PDH26" i="87"/>
  <c r="PDG26" i="87"/>
  <c r="PDF26" i="87"/>
  <c r="PDE26" i="87"/>
  <c r="PDD26" i="87"/>
  <c r="PDC26" i="87"/>
  <c r="PDB26" i="87"/>
  <c r="PDA26" i="87"/>
  <c r="PCZ26" i="87"/>
  <c r="PCY26" i="87"/>
  <c r="PCX26" i="87"/>
  <c r="PCW26" i="87"/>
  <c r="PCV26" i="87"/>
  <c r="PCU26" i="87"/>
  <c r="PCT26" i="87"/>
  <c r="PCS26" i="87"/>
  <c r="PCR26" i="87"/>
  <c r="PCQ26" i="87"/>
  <c r="PCP26" i="87"/>
  <c r="PCO26" i="87"/>
  <c r="PCN26" i="87"/>
  <c r="PCM26" i="87"/>
  <c r="PCL26" i="87"/>
  <c r="PCK26" i="87"/>
  <c r="PCJ26" i="87"/>
  <c r="PCI26" i="87"/>
  <c r="PCH26" i="87"/>
  <c r="PCG26" i="87"/>
  <c r="PCF26" i="87"/>
  <c r="PCE26" i="87"/>
  <c r="PCD26" i="87"/>
  <c r="PCC26" i="87"/>
  <c r="PCB26" i="87"/>
  <c r="PCA26" i="87"/>
  <c r="PBZ26" i="87"/>
  <c r="PBY26" i="87"/>
  <c r="PBX26" i="87"/>
  <c r="PBW26" i="87"/>
  <c r="PBV26" i="87"/>
  <c r="PBU26" i="87"/>
  <c r="PBT26" i="87"/>
  <c r="PBS26" i="87"/>
  <c r="PBR26" i="87"/>
  <c r="PBQ26" i="87"/>
  <c r="PBP26" i="87"/>
  <c r="PBO26" i="87"/>
  <c r="PBN26" i="87"/>
  <c r="PBM26" i="87"/>
  <c r="PBL26" i="87"/>
  <c r="PBK26" i="87"/>
  <c r="PBJ26" i="87"/>
  <c r="PBI26" i="87"/>
  <c r="PBH26" i="87"/>
  <c r="PBG26" i="87"/>
  <c r="PBF26" i="87"/>
  <c r="PBE26" i="87"/>
  <c r="PBD26" i="87"/>
  <c r="PBC26" i="87"/>
  <c r="PBB26" i="87"/>
  <c r="PBA26" i="87"/>
  <c r="PAZ26" i="87"/>
  <c r="PAY26" i="87"/>
  <c r="PAX26" i="87"/>
  <c r="PAW26" i="87"/>
  <c r="PAV26" i="87"/>
  <c r="PAU26" i="87"/>
  <c r="PAT26" i="87"/>
  <c r="PAS26" i="87"/>
  <c r="PAR26" i="87"/>
  <c r="PAQ26" i="87"/>
  <c r="PAP26" i="87"/>
  <c r="PAO26" i="87"/>
  <c r="PAN26" i="87"/>
  <c r="PAM26" i="87"/>
  <c r="PAL26" i="87"/>
  <c r="PAK26" i="87"/>
  <c r="PAJ26" i="87"/>
  <c r="PAI26" i="87"/>
  <c r="PAH26" i="87"/>
  <c r="PAG26" i="87"/>
  <c r="PAF26" i="87"/>
  <c r="PAE26" i="87"/>
  <c r="PAD26" i="87"/>
  <c r="PAC26" i="87"/>
  <c r="PAB26" i="87"/>
  <c r="PAA26" i="87"/>
  <c r="OZZ26" i="87"/>
  <c r="OZY26" i="87"/>
  <c r="OZX26" i="87"/>
  <c r="OZW26" i="87"/>
  <c r="OZV26" i="87"/>
  <c r="OZU26" i="87"/>
  <c r="OZT26" i="87"/>
  <c r="OZS26" i="87"/>
  <c r="OZR26" i="87"/>
  <c r="OZQ26" i="87"/>
  <c r="OZP26" i="87"/>
  <c r="OZO26" i="87"/>
  <c r="OZN26" i="87"/>
  <c r="OZM26" i="87"/>
  <c r="OZL26" i="87"/>
  <c r="OZK26" i="87"/>
  <c r="OZJ26" i="87"/>
  <c r="OZI26" i="87"/>
  <c r="OZH26" i="87"/>
  <c r="OZG26" i="87"/>
  <c r="OZF26" i="87"/>
  <c r="OZE26" i="87"/>
  <c r="OZD26" i="87"/>
  <c r="OZC26" i="87"/>
  <c r="OZB26" i="87"/>
  <c r="OZA26" i="87"/>
  <c r="OYZ26" i="87"/>
  <c r="OYY26" i="87"/>
  <c r="OYX26" i="87"/>
  <c r="OYW26" i="87"/>
  <c r="OYV26" i="87"/>
  <c r="OYU26" i="87"/>
  <c r="OYT26" i="87"/>
  <c r="OYS26" i="87"/>
  <c r="OYR26" i="87"/>
  <c r="OYQ26" i="87"/>
  <c r="OYP26" i="87"/>
  <c r="OYO26" i="87"/>
  <c r="OYN26" i="87"/>
  <c r="OYM26" i="87"/>
  <c r="OYL26" i="87"/>
  <c r="OYK26" i="87"/>
  <c r="OYJ26" i="87"/>
  <c r="OYI26" i="87"/>
  <c r="OYH26" i="87"/>
  <c r="OYG26" i="87"/>
  <c r="OYF26" i="87"/>
  <c r="OYE26" i="87"/>
  <c r="OYD26" i="87"/>
  <c r="OYC26" i="87"/>
  <c r="OYB26" i="87"/>
  <c r="OYA26" i="87"/>
  <c r="OXZ26" i="87"/>
  <c r="OXY26" i="87"/>
  <c r="OXX26" i="87"/>
  <c r="OXW26" i="87"/>
  <c r="OXV26" i="87"/>
  <c r="OXU26" i="87"/>
  <c r="OXT26" i="87"/>
  <c r="OXS26" i="87"/>
  <c r="OXR26" i="87"/>
  <c r="OXQ26" i="87"/>
  <c r="OXP26" i="87"/>
  <c r="OXO26" i="87"/>
  <c r="OXN26" i="87"/>
  <c r="OXM26" i="87"/>
  <c r="OXL26" i="87"/>
  <c r="OXK26" i="87"/>
  <c r="OXJ26" i="87"/>
  <c r="OXI26" i="87"/>
  <c r="OXH26" i="87"/>
  <c r="OXG26" i="87"/>
  <c r="OXF26" i="87"/>
  <c r="OXE26" i="87"/>
  <c r="OXD26" i="87"/>
  <c r="OXC26" i="87"/>
  <c r="OXB26" i="87"/>
  <c r="OXA26" i="87"/>
  <c r="OWZ26" i="87"/>
  <c r="OWY26" i="87"/>
  <c r="OWX26" i="87"/>
  <c r="OWW26" i="87"/>
  <c r="OWV26" i="87"/>
  <c r="OWU26" i="87"/>
  <c r="OWT26" i="87"/>
  <c r="OWS26" i="87"/>
  <c r="OWR26" i="87"/>
  <c r="OWQ26" i="87"/>
  <c r="OWP26" i="87"/>
  <c r="OWO26" i="87"/>
  <c r="OWN26" i="87"/>
  <c r="OWM26" i="87"/>
  <c r="OWL26" i="87"/>
  <c r="OWK26" i="87"/>
  <c r="OWJ26" i="87"/>
  <c r="OWI26" i="87"/>
  <c r="OWH26" i="87"/>
  <c r="OWG26" i="87"/>
  <c r="OWF26" i="87"/>
  <c r="OWE26" i="87"/>
  <c r="OWD26" i="87"/>
  <c r="OWC26" i="87"/>
  <c r="OWB26" i="87"/>
  <c r="OWA26" i="87"/>
  <c r="OVZ26" i="87"/>
  <c r="OVY26" i="87"/>
  <c r="OVX26" i="87"/>
  <c r="OVW26" i="87"/>
  <c r="OVV26" i="87"/>
  <c r="OVU26" i="87"/>
  <c r="OVT26" i="87"/>
  <c r="OVS26" i="87"/>
  <c r="OVR26" i="87"/>
  <c r="OVQ26" i="87"/>
  <c r="OVP26" i="87"/>
  <c r="OVO26" i="87"/>
  <c r="OVN26" i="87"/>
  <c r="OVM26" i="87"/>
  <c r="OVL26" i="87"/>
  <c r="OVK26" i="87"/>
  <c r="OVJ26" i="87"/>
  <c r="OVI26" i="87"/>
  <c r="OVH26" i="87"/>
  <c r="OVG26" i="87"/>
  <c r="OVF26" i="87"/>
  <c r="OVE26" i="87"/>
  <c r="OVD26" i="87"/>
  <c r="OVC26" i="87"/>
  <c r="OVB26" i="87"/>
  <c r="OVA26" i="87"/>
  <c r="OUZ26" i="87"/>
  <c r="OUY26" i="87"/>
  <c r="OUX26" i="87"/>
  <c r="OUW26" i="87"/>
  <c r="OUV26" i="87"/>
  <c r="OUU26" i="87"/>
  <c r="OUT26" i="87"/>
  <c r="OUS26" i="87"/>
  <c r="OUR26" i="87"/>
  <c r="OUQ26" i="87"/>
  <c r="OUP26" i="87"/>
  <c r="OUO26" i="87"/>
  <c r="OUN26" i="87"/>
  <c r="OUM26" i="87"/>
  <c r="OUL26" i="87"/>
  <c r="OUK26" i="87"/>
  <c r="OUJ26" i="87"/>
  <c r="OUI26" i="87"/>
  <c r="OUH26" i="87"/>
  <c r="OUG26" i="87"/>
  <c r="OUF26" i="87"/>
  <c r="OUE26" i="87"/>
  <c r="OUD26" i="87"/>
  <c r="OUC26" i="87"/>
  <c r="OUB26" i="87"/>
  <c r="OUA26" i="87"/>
  <c r="OTZ26" i="87"/>
  <c r="OTY26" i="87"/>
  <c r="OTX26" i="87"/>
  <c r="OTW26" i="87"/>
  <c r="OTV26" i="87"/>
  <c r="OTU26" i="87"/>
  <c r="OTT26" i="87"/>
  <c r="OTS26" i="87"/>
  <c r="OTR26" i="87"/>
  <c r="OTQ26" i="87"/>
  <c r="OTP26" i="87"/>
  <c r="OTO26" i="87"/>
  <c r="OTN26" i="87"/>
  <c r="OTM26" i="87"/>
  <c r="OTL26" i="87"/>
  <c r="OTK26" i="87"/>
  <c r="OTJ26" i="87"/>
  <c r="OTI26" i="87"/>
  <c r="OTH26" i="87"/>
  <c r="OTG26" i="87"/>
  <c r="OTF26" i="87"/>
  <c r="OTE26" i="87"/>
  <c r="OTD26" i="87"/>
  <c r="OTC26" i="87"/>
  <c r="OTB26" i="87"/>
  <c r="OTA26" i="87"/>
  <c r="OSZ26" i="87"/>
  <c r="OSY26" i="87"/>
  <c r="OSX26" i="87"/>
  <c r="OSW26" i="87"/>
  <c r="OSV26" i="87"/>
  <c r="OSU26" i="87"/>
  <c r="OST26" i="87"/>
  <c r="OSS26" i="87"/>
  <c r="OSR26" i="87"/>
  <c r="OSQ26" i="87"/>
  <c r="OSP26" i="87"/>
  <c r="OSO26" i="87"/>
  <c r="OSN26" i="87"/>
  <c r="OSM26" i="87"/>
  <c r="OSL26" i="87"/>
  <c r="OSK26" i="87"/>
  <c r="OSJ26" i="87"/>
  <c r="OSI26" i="87"/>
  <c r="OSH26" i="87"/>
  <c r="OSG26" i="87"/>
  <c r="OSF26" i="87"/>
  <c r="OSE26" i="87"/>
  <c r="OSD26" i="87"/>
  <c r="OSC26" i="87"/>
  <c r="OSB26" i="87"/>
  <c r="OSA26" i="87"/>
  <c r="ORZ26" i="87"/>
  <c r="ORY26" i="87"/>
  <c r="ORX26" i="87"/>
  <c r="ORW26" i="87"/>
  <c r="ORV26" i="87"/>
  <c r="ORU26" i="87"/>
  <c r="ORT26" i="87"/>
  <c r="ORS26" i="87"/>
  <c r="ORR26" i="87"/>
  <c r="ORQ26" i="87"/>
  <c r="ORP26" i="87"/>
  <c r="ORO26" i="87"/>
  <c r="ORN26" i="87"/>
  <c r="ORM26" i="87"/>
  <c r="ORL26" i="87"/>
  <c r="ORK26" i="87"/>
  <c r="ORJ26" i="87"/>
  <c r="ORI26" i="87"/>
  <c r="ORH26" i="87"/>
  <c r="ORG26" i="87"/>
  <c r="ORF26" i="87"/>
  <c r="ORE26" i="87"/>
  <c r="ORD26" i="87"/>
  <c r="ORC26" i="87"/>
  <c r="ORB26" i="87"/>
  <c r="ORA26" i="87"/>
  <c r="OQZ26" i="87"/>
  <c r="OQY26" i="87"/>
  <c r="OQX26" i="87"/>
  <c r="OQW26" i="87"/>
  <c r="OQV26" i="87"/>
  <c r="OQU26" i="87"/>
  <c r="OQT26" i="87"/>
  <c r="OQS26" i="87"/>
  <c r="OQR26" i="87"/>
  <c r="OQQ26" i="87"/>
  <c r="OQP26" i="87"/>
  <c r="OQO26" i="87"/>
  <c r="OQN26" i="87"/>
  <c r="OQM26" i="87"/>
  <c r="OQL26" i="87"/>
  <c r="OQK26" i="87"/>
  <c r="OQJ26" i="87"/>
  <c r="OQI26" i="87"/>
  <c r="OQH26" i="87"/>
  <c r="OQG26" i="87"/>
  <c r="OQF26" i="87"/>
  <c r="OQE26" i="87"/>
  <c r="OQD26" i="87"/>
  <c r="OQC26" i="87"/>
  <c r="OQB26" i="87"/>
  <c r="OQA26" i="87"/>
  <c r="OPZ26" i="87"/>
  <c r="OPY26" i="87"/>
  <c r="OPX26" i="87"/>
  <c r="OPW26" i="87"/>
  <c r="OPV26" i="87"/>
  <c r="OPU26" i="87"/>
  <c r="OPT26" i="87"/>
  <c r="OPS26" i="87"/>
  <c r="OPR26" i="87"/>
  <c r="OPQ26" i="87"/>
  <c r="OPP26" i="87"/>
  <c r="OPO26" i="87"/>
  <c r="OPN26" i="87"/>
  <c r="OPM26" i="87"/>
  <c r="OPL26" i="87"/>
  <c r="OPK26" i="87"/>
  <c r="OPJ26" i="87"/>
  <c r="OPI26" i="87"/>
  <c r="OPH26" i="87"/>
  <c r="OPG26" i="87"/>
  <c r="OPF26" i="87"/>
  <c r="OPE26" i="87"/>
  <c r="OPD26" i="87"/>
  <c r="OPC26" i="87"/>
  <c r="OPB26" i="87"/>
  <c r="OPA26" i="87"/>
  <c r="OOZ26" i="87"/>
  <c r="OOY26" i="87"/>
  <c r="OOX26" i="87"/>
  <c r="OOW26" i="87"/>
  <c r="OOV26" i="87"/>
  <c r="OOU26" i="87"/>
  <c r="OOT26" i="87"/>
  <c r="OOS26" i="87"/>
  <c r="OOR26" i="87"/>
  <c r="OOQ26" i="87"/>
  <c r="OOP26" i="87"/>
  <c r="OOO26" i="87"/>
  <c r="OON26" i="87"/>
  <c r="OOM26" i="87"/>
  <c r="OOL26" i="87"/>
  <c r="OOK26" i="87"/>
  <c r="OOJ26" i="87"/>
  <c r="OOI26" i="87"/>
  <c r="OOH26" i="87"/>
  <c r="OOG26" i="87"/>
  <c r="OOF26" i="87"/>
  <c r="OOE26" i="87"/>
  <c r="OOD26" i="87"/>
  <c r="OOC26" i="87"/>
  <c r="OOB26" i="87"/>
  <c r="OOA26" i="87"/>
  <c r="ONZ26" i="87"/>
  <c r="ONY26" i="87"/>
  <c r="ONX26" i="87"/>
  <c r="ONW26" i="87"/>
  <c r="ONV26" i="87"/>
  <c r="ONU26" i="87"/>
  <c r="ONT26" i="87"/>
  <c r="ONS26" i="87"/>
  <c r="ONR26" i="87"/>
  <c r="ONQ26" i="87"/>
  <c r="ONP26" i="87"/>
  <c r="ONO26" i="87"/>
  <c r="ONN26" i="87"/>
  <c r="ONM26" i="87"/>
  <c r="ONL26" i="87"/>
  <c r="ONK26" i="87"/>
  <c r="ONJ26" i="87"/>
  <c r="ONI26" i="87"/>
  <c r="ONH26" i="87"/>
  <c r="ONG26" i="87"/>
  <c r="ONF26" i="87"/>
  <c r="ONE26" i="87"/>
  <c r="OND26" i="87"/>
  <c r="ONC26" i="87"/>
  <c r="ONB26" i="87"/>
  <c r="ONA26" i="87"/>
  <c r="OMZ26" i="87"/>
  <c r="OMY26" i="87"/>
  <c r="OMX26" i="87"/>
  <c r="OMW26" i="87"/>
  <c r="OMV26" i="87"/>
  <c r="OMU26" i="87"/>
  <c r="OMT26" i="87"/>
  <c r="OMS26" i="87"/>
  <c r="OMR26" i="87"/>
  <c r="OMQ26" i="87"/>
  <c r="OMP26" i="87"/>
  <c r="OMO26" i="87"/>
  <c r="OMN26" i="87"/>
  <c r="OMM26" i="87"/>
  <c r="OML26" i="87"/>
  <c r="OMK26" i="87"/>
  <c r="OMJ26" i="87"/>
  <c r="OMI26" i="87"/>
  <c r="OMH26" i="87"/>
  <c r="OMG26" i="87"/>
  <c r="OMF26" i="87"/>
  <c r="OME26" i="87"/>
  <c r="OMD26" i="87"/>
  <c r="OMC26" i="87"/>
  <c r="OMB26" i="87"/>
  <c r="OMA26" i="87"/>
  <c r="OLZ26" i="87"/>
  <c r="OLY26" i="87"/>
  <c r="OLX26" i="87"/>
  <c r="OLW26" i="87"/>
  <c r="OLV26" i="87"/>
  <c r="OLU26" i="87"/>
  <c r="OLT26" i="87"/>
  <c r="OLS26" i="87"/>
  <c r="OLR26" i="87"/>
  <c r="OLQ26" i="87"/>
  <c r="OLP26" i="87"/>
  <c r="OLO26" i="87"/>
  <c r="OLN26" i="87"/>
  <c r="OLM26" i="87"/>
  <c r="OLL26" i="87"/>
  <c r="OLK26" i="87"/>
  <c r="OLJ26" i="87"/>
  <c r="OLI26" i="87"/>
  <c r="OLH26" i="87"/>
  <c r="OLG26" i="87"/>
  <c r="OLF26" i="87"/>
  <c r="OLE26" i="87"/>
  <c r="OLD26" i="87"/>
  <c r="OLC26" i="87"/>
  <c r="OLB26" i="87"/>
  <c r="OLA26" i="87"/>
  <c r="OKZ26" i="87"/>
  <c r="OKY26" i="87"/>
  <c r="OKX26" i="87"/>
  <c r="OKW26" i="87"/>
  <c r="OKV26" i="87"/>
  <c r="OKU26" i="87"/>
  <c r="OKT26" i="87"/>
  <c r="OKS26" i="87"/>
  <c r="OKR26" i="87"/>
  <c r="OKQ26" i="87"/>
  <c r="OKP26" i="87"/>
  <c r="OKO26" i="87"/>
  <c r="OKN26" i="87"/>
  <c r="OKM26" i="87"/>
  <c r="OKL26" i="87"/>
  <c r="OKK26" i="87"/>
  <c r="OKJ26" i="87"/>
  <c r="OKI26" i="87"/>
  <c r="OKH26" i="87"/>
  <c r="OKG26" i="87"/>
  <c r="OKF26" i="87"/>
  <c r="OKE26" i="87"/>
  <c r="OKD26" i="87"/>
  <c r="OKC26" i="87"/>
  <c r="OKB26" i="87"/>
  <c r="OKA26" i="87"/>
  <c r="OJZ26" i="87"/>
  <c r="OJY26" i="87"/>
  <c r="OJX26" i="87"/>
  <c r="OJW26" i="87"/>
  <c r="OJV26" i="87"/>
  <c r="OJU26" i="87"/>
  <c r="OJT26" i="87"/>
  <c r="OJS26" i="87"/>
  <c r="OJR26" i="87"/>
  <c r="OJQ26" i="87"/>
  <c r="OJP26" i="87"/>
  <c r="OJO26" i="87"/>
  <c r="OJN26" i="87"/>
  <c r="OJM26" i="87"/>
  <c r="OJL26" i="87"/>
  <c r="OJK26" i="87"/>
  <c r="OJJ26" i="87"/>
  <c r="OJI26" i="87"/>
  <c r="OJH26" i="87"/>
  <c r="OJG26" i="87"/>
  <c r="OJF26" i="87"/>
  <c r="OJE26" i="87"/>
  <c r="OJD26" i="87"/>
  <c r="OJC26" i="87"/>
  <c r="OJB26" i="87"/>
  <c r="OJA26" i="87"/>
  <c r="OIZ26" i="87"/>
  <c r="OIY26" i="87"/>
  <c r="OIX26" i="87"/>
  <c r="OIW26" i="87"/>
  <c r="OIV26" i="87"/>
  <c r="OIU26" i="87"/>
  <c r="OIT26" i="87"/>
  <c r="OIS26" i="87"/>
  <c r="OIR26" i="87"/>
  <c r="OIQ26" i="87"/>
  <c r="OIP26" i="87"/>
  <c r="OIO26" i="87"/>
  <c r="OIN26" i="87"/>
  <c r="OIM26" i="87"/>
  <c r="OIL26" i="87"/>
  <c r="OIK26" i="87"/>
  <c r="OIJ26" i="87"/>
  <c r="OII26" i="87"/>
  <c r="OIH26" i="87"/>
  <c r="OIG26" i="87"/>
  <c r="OIF26" i="87"/>
  <c r="OIE26" i="87"/>
  <c r="OID26" i="87"/>
  <c r="OIC26" i="87"/>
  <c r="OIB26" i="87"/>
  <c r="OIA26" i="87"/>
  <c r="OHZ26" i="87"/>
  <c r="OHY26" i="87"/>
  <c r="OHX26" i="87"/>
  <c r="OHW26" i="87"/>
  <c r="OHV26" i="87"/>
  <c r="OHU26" i="87"/>
  <c r="OHT26" i="87"/>
  <c r="OHS26" i="87"/>
  <c r="OHR26" i="87"/>
  <c r="OHQ26" i="87"/>
  <c r="OHP26" i="87"/>
  <c r="OHO26" i="87"/>
  <c r="OHN26" i="87"/>
  <c r="OHM26" i="87"/>
  <c r="OHL26" i="87"/>
  <c r="OHK26" i="87"/>
  <c r="OHJ26" i="87"/>
  <c r="OHI26" i="87"/>
  <c r="OHH26" i="87"/>
  <c r="OHG26" i="87"/>
  <c r="OHF26" i="87"/>
  <c r="OHE26" i="87"/>
  <c r="OHD26" i="87"/>
  <c r="OHC26" i="87"/>
  <c r="OHB26" i="87"/>
  <c r="OHA26" i="87"/>
  <c r="OGZ26" i="87"/>
  <c r="OGY26" i="87"/>
  <c r="OGX26" i="87"/>
  <c r="OGW26" i="87"/>
  <c r="OGV26" i="87"/>
  <c r="OGU26" i="87"/>
  <c r="OGT26" i="87"/>
  <c r="OGS26" i="87"/>
  <c r="OGR26" i="87"/>
  <c r="OGQ26" i="87"/>
  <c r="OGP26" i="87"/>
  <c r="OGO26" i="87"/>
  <c r="OGN26" i="87"/>
  <c r="OGM26" i="87"/>
  <c r="OGL26" i="87"/>
  <c r="OGK26" i="87"/>
  <c r="OGJ26" i="87"/>
  <c r="OGI26" i="87"/>
  <c r="OGH26" i="87"/>
  <c r="OGG26" i="87"/>
  <c r="OGF26" i="87"/>
  <c r="OGE26" i="87"/>
  <c r="OGD26" i="87"/>
  <c r="OGC26" i="87"/>
  <c r="OGB26" i="87"/>
  <c r="OGA26" i="87"/>
  <c r="OFZ26" i="87"/>
  <c r="OFY26" i="87"/>
  <c r="OFX26" i="87"/>
  <c r="OFW26" i="87"/>
  <c r="OFV26" i="87"/>
  <c r="OFU26" i="87"/>
  <c r="OFT26" i="87"/>
  <c r="OFS26" i="87"/>
  <c r="OFR26" i="87"/>
  <c r="OFQ26" i="87"/>
  <c r="OFP26" i="87"/>
  <c r="OFO26" i="87"/>
  <c r="OFN26" i="87"/>
  <c r="OFM26" i="87"/>
  <c r="OFL26" i="87"/>
  <c r="OFK26" i="87"/>
  <c r="OFJ26" i="87"/>
  <c r="OFI26" i="87"/>
  <c r="OFH26" i="87"/>
  <c r="OFG26" i="87"/>
  <c r="OFF26" i="87"/>
  <c r="OFE26" i="87"/>
  <c r="OFD26" i="87"/>
  <c r="OFC26" i="87"/>
  <c r="OFB26" i="87"/>
  <c r="OFA26" i="87"/>
  <c r="OEZ26" i="87"/>
  <c r="OEY26" i="87"/>
  <c r="OEX26" i="87"/>
  <c r="OEW26" i="87"/>
  <c r="OEV26" i="87"/>
  <c r="OEU26" i="87"/>
  <c r="OET26" i="87"/>
  <c r="OES26" i="87"/>
  <c r="OER26" i="87"/>
  <c r="OEQ26" i="87"/>
  <c r="OEP26" i="87"/>
  <c r="OEO26" i="87"/>
  <c r="OEN26" i="87"/>
  <c r="OEM26" i="87"/>
  <c r="OEL26" i="87"/>
  <c r="OEK26" i="87"/>
  <c r="OEJ26" i="87"/>
  <c r="OEI26" i="87"/>
  <c r="OEH26" i="87"/>
  <c r="OEG26" i="87"/>
  <c r="OEF26" i="87"/>
  <c r="OEE26" i="87"/>
  <c r="OED26" i="87"/>
  <c r="OEC26" i="87"/>
  <c r="OEB26" i="87"/>
  <c r="OEA26" i="87"/>
  <c r="ODZ26" i="87"/>
  <c r="ODY26" i="87"/>
  <c r="ODX26" i="87"/>
  <c r="ODW26" i="87"/>
  <c r="ODV26" i="87"/>
  <c r="ODU26" i="87"/>
  <c r="ODT26" i="87"/>
  <c r="ODS26" i="87"/>
  <c r="ODR26" i="87"/>
  <c r="ODQ26" i="87"/>
  <c r="ODP26" i="87"/>
  <c r="ODO26" i="87"/>
  <c r="ODN26" i="87"/>
  <c r="ODM26" i="87"/>
  <c r="ODL26" i="87"/>
  <c r="ODK26" i="87"/>
  <c r="ODJ26" i="87"/>
  <c r="ODI26" i="87"/>
  <c r="ODH26" i="87"/>
  <c r="ODG26" i="87"/>
  <c r="ODF26" i="87"/>
  <c r="ODE26" i="87"/>
  <c r="ODD26" i="87"/>
  <c r="ODC26" i="87"/>
  <c r="ODB26" i="87"/>
  <c r="ODA26" i="87"/>
  <c r="OCZ26" i="87"/>
  <c r="OCY26" i="87"/>
  <c r="OCX26" i="87"/>
  <c r="OCW26" i="87"/>
  <c r="OCV26" i="87"/>
  <c r="OCU26" i="87"/>
  <c r="OCT26" i="87"/>
  <c r="OCS26" i="87"/>
  <c r="OCR26" i="87"/>
  <c r="OCQ26" i="87"/>
  <c r="OCP26" i="87"/>
  <c r="OCO26" i="87"/>
  <c r="OCN26" i="87"/>
  <c r="OCM26" i="87"/>
  <c r="OCL26" i="87"/>
  <c r="OCK26" i="87"/>
  <c r="OCJ26" i="87"/>
  <c r="OCI26" i="87"/>
  <c r="OCH26" i="87"/>
  <c r="OCG26" i="87"/>
  <c r="OCF26" i="87"/>
  <c r="OCE26" i="87"/>
  <c r="OCD26" i="87"/>
  <c r="OCC26" i="87"/>
  <c r="OCB26" i="87"/>
  <c r="OCA26" i="87"/>
  <c r="OBZ26" i="87"/>
  <c r="OBY26" i="87"/>
  <c r="OBX26" i="87"/>
  <c r="OBW26" i="87"/>
  <c r="OBV26" i="87"/>
  <c r="OBU26" i="87"/>
  <c r="OBT26" i="87"/>
  <c r="OBS26" i="87"/>
  <c r="OBR26" i="87"/>
  <c r="OBQ26" i="87"/>
  <c r="OBP26" i="87"/>
  <c r="OBO26" i="87"/>
  <c r="OBN26" i="87"/>
  <c r="OBM26" i="87"/>
  <c r="OBL26" i="87"/>
  <c r="OBK26" i="87"/>
  <c r="OBJ26" i="87"/>
  <c r="OBI26" i="87"/>
  <c r="OBH26" i="87"/>
  <c r="OBG26" i="87"/>
  <c r="OBF26" i="87"/>
  <c r="OBE26" i="87"/>
  <c r="OBD26" i="87"/>
  <c r="OBC26" i="87"/>
  <c r="OBB26" i="87"/>
  <c r="OBA26" i="87"/>
  <c r="OAZ26" i="87"/>
  <c r="OAY26" i="87"/>
  <c r="OAX26" i="87"/>
  <c r="OAW26" i="87"/>
  <c r="OAV26" i="87"/>
  <c r="OAU26" i="87"/>
  <c r="OAT26" i="87"/>
  <c r="OAS26" i="87"/>
  <c r="OAR26" i="87"/>
  <c r="OAQ26" i="87"/>
  <c r="OAP26" i="87"/>
  <c r="OAO26" i="87"/>
  <c r="OAN26" i="87"/>
  <c r="OAM26" i="87"/>
  <c r="OAL26" i="87"/>
  <c r="OAK26" i="87"/>
  <c r="OAJ26" i="87"/>
  <c r="OAI26" i="87"/>
  <c r="OAH26" i="87"/>
  <c r="OAG26" i="87"/>
  <c r="OAF26" i="87"/>
  <c r="OAE26" i="87"/>
  <c r="OAD26" i="87"/>
  <c r="OAC26" i="87"/>
  <c r="OAB26" i="87"/>
  <c r="OAA26" i="87"/>
  <c r="NZZ26" i="87"/>
  <c r="NZY26" i="87"/>
  <c r="NZX26" i="87"/>
  <c r="NZW26" i="87"/>
  <c r="NZV26" i="87"/>
  <c r="NZU26" i="87"/>
  <c r="NZT26" i="87"/>
  <c r="NZS26" i="87"/>
  <c r="NZR26" i="87"/>
  <c r="NZQ26" i="87"/>
  <c r="NZP26" i="87"/>
  <c r="NZO26" i="87"/>
  <c r="NZN26" i="87"/>
  <c r="NZM26" i="87"/>
  <c r="NZL26" i="87"/>
  <c r="NZK26" i="87"/>
  <c r="NZJ26" i="87"/>
  <c r="NZI26" i="87"/>
  <c r="NZH26" i="87"/>
  <c r="NZG26" i="87"/>
  <c r="NZF26" i="87"/>
  <c r="NZE26" i="87"/>
  <c r="NZD26" i="87"/>
  <c r="NZC26" i="87"/>
  <c r="NZB26" i="87"/>
  <c r="NZA26" i="87"/>
  <c r="NYZ26" i="87"/>
  <c r="NYY26" i="87"/>
  <c r="NYX26" i="87"/>
  <c r="NYW26" i="87"/>
  <c r="NYV26" i="87"/>
  <c r="NYU26" i="87"/>
  <c r="NYT26" i="87"/>
  <c r="NYS26" i="87"/>
  <c r="NYR26" i="87"/>
  <c r="NYQ26" i="87"/>
  <c r="NYP26" i="87"/>
  <c r="NYO26" i="87"/>
  <c r="NYN26" i="87"/>
  <c r="NYM26" i="87"/>
  <c r="NYL26" i="87"/>
  <c r="NYK26" i="87"/>
  <c r="NYJ26" i="87"/>
  <c r="NYI26" i="87"/>
  <c r="NYH26" i="87"/>
  <c r="NYG26" i="87"/>
  <c r="NYF26" i="87"/>
  <c r="NYE26" i="87"/>
  <c r="NYD26" i="87"/>
  <c r="NYC26" i="87"/>
  <c r="NYB26" i="87"/>
  <c r="NYA26" i="87"/>
  <c r="NXZ26" i="87"/>
  <c r="NXY26" i="87"/>
  <c r="NXX26" i="87"/>
  <c r="NXW26" i="87"/>
  <c r="NXV26" i="87"/>
  <c r="NXU26" i="87"/>
  <c r="NXT26" i="87"/>
  <c r="NXS26" i="87"/>
  <c r="NXR26" i="87"/>
  <c r="NXQ26" i="87"/>
  <c r="NXP26" i="87"/>
  <c r="NXO26" i="87"/>
  <c r="NXN26" i="87"/>
  <c r="NXM26" i="87"/>
  <c r="NXL26" i="87"/>
  <c r="NXK26" i="87"/>
  <c r="NXJ26" i="87"/>
  <c r="NXI26" i="87"/>
  <c r="NXH26" i="87"/>
  <c r="NXG26" i="87"/>
  <c r="NXF26" i="87"/>
  <c r="NXE26" i="87"/>
  <c r="NXD26" i="87"/>
  <c r="NXC26" i="87"/>
  <c r="NXB26" i="87"/>
  <c r="NXA26" i="87"/>
  <c r="NWZ26" i="87"/>
  <c r="NWY26" i="87"/>
  <c r="NWX26" i="87"/>
  <c r="NWW26" i="87"/>
  <c r="NWV26" i="87"/>
  <c r="NWU26" i="87"/>
  <c r="NWT26" i="87"/>
  <c r="NWS26" i="87"/>
  <c r="NWR26" i="87"/>
  <c r="NWQ26" i="87"/>
  <c r="NWP26" i="87"/>
  <c r="NWO26" i="87"/>
  <c r="NWN26" i="87"/>
  <c r="NWM26" i="87"/>
  <c r="NWL26" i="87"/>
  <c r="NWK26" i="87"/>
  <c r="NWJ26" i="87"/>
  <c r="NWI26" i="87"/>
  <c r="NWH26" i="87"/>
  <c r="NWG26" i="87"/>
  <c r="NWF26" i="87"/>
  <c r="NWE26" i="87"/>
  <c r="NWD26" i="87"/>
  <c r="NWC26" i="87"/>
  <c r="NWB26" i="87"/>
  <c r="NWA26" i="87"/>
  <c r="NVZ26" i="87"/>
  <c r="NVY26" i="87"/>
  <c r="NVX26" i="87"/>
  <c r="NVW26" i="87"/>
  <c r="NVV26" i="87"/>
  <c r="NVU26" i="87"/>
  <c r="NVT26" i="87"/>
  <c r="NVS26" i="87"/>
  <c r="NVR26" i="87"/>
  <c r="NVQ26" i="87"/>
  <c r="NVP26" i="87"/>
  <c r="NVO26" i="87"/>
  <c r="NVN26" i="87"/>
  <c r="NVM26" i="87"/>
  <c r="NVL26" i="87"/>
  <c r="NVK26" i="87"/>
  <c r="NVJ26" i="87"/>
  <c r="NVI26" i="87"/>
  <c r="NVH26" i="87"/>
  <c r="NVG26" i="87"/>
  <c r="NVF26" i="87"/>
  <c r="NVE26" i="87"/>
  <c r="NVD26" i="87"/>
  <c r="NVC26" i="87"/>
  <c r="NVB26" i="87"/>
  <c r="NVA26" i="87"/>
  <c r="NUZ26" i="87"/>
  <c r="NUY26" i="87"/>
  <c r="NUX26" i="87"/>
  <c r="NUW26" i="87"/>
  <c r="NUV26" i="87"/>
  <c r="NUU26" i="87"/>
  <c r="NUT26" i="87"/>
  <c r="NUS26" i="87"/>
  <c r="NUR26" i="87"/>
  <c r="NUQ26" i="87"/>
  <c r="NUP26" i="87"/>
  <c r="NUO26" i="87"/>
  <c r="NUN26" i="87"/>
  <c r="NUM26" i="87"/>
  <c r="NUL26" i="87"/>
  <c r="NUK26" i="87"/>
  <c r="NUJ26" i="87"/>
  <c r="NUI26" i="87"/>
  <c r="NUH26" i="87"/>
  <c r="NUG26" i="87"/>
  <c r="NUF26" i="87"/>
  <c r="NUE26" i="87"/>
  <c r="NUD26" i="87"/>
  <c r="NUC26" i="87"/>
  <c r="NUB26" i="87"/>
  <c r="NUA26" i="87"/>
  <c r="NTZ26" i="87"/>
  <c r="NTY26" i="87"/>
  <c r="NTX26" i="87"/>
  <c r="NTW26" i="87"/>
  <c r="NTV26" i="87"/>
  <c r="NTU26" i="87"/>
  <c r="NTT26" i="87"/>
  <c r="NTS26" i="87"/>
  <c r="NTR26" i="87"/>
  <c r="NTQ26" i="87"/>
  <c r="NTP26" i="87"/>
  <c r="NTO26" i="87"/>
  <c r="NTN26" i="87"/>
  <c r="NTM26" i="87"/>
  <c r="NTL26" i="87"/>
  <c r="NTK26" i="87"/>
  <c r="NTJ26" i="87"/>
  <c r="NTI26" i="87"/>
  <c r="NTH26" i="87"/>
  <c r="NTG26" i="87"/>
  <c r="NTF26" i="87"/>
  <c r="NTE26" i="87"/>
  <c r="NTD26" i="87"/>
  <c r="NTC26" i="87"/>
  <c r="NTB26" i="87"/>
  <c r="NTA26" i="87"/>
  <c r="NSZ26" i="87"/>
  <c r="NSY26" i="87"/>
  <c r="NSX26" i="87"/>
  <c r="NSW26" i="87"/>
  <c r="NSV26" i="87"/>
  <c r="NSU26" i="87"/>
  <c r="NST26" i="87"/>
  <c r="NSS26" i="87"/>
  <c r="NSR26" i="87"/>
  <c r="NSQ26" i="87"/>
  <c r="NSP26" i="87"/>
  <c r="NSO26" i="87"/>
  <c r="NSN26" i="87"/>
  <c r="NSM26" i="87"/>
  <c r="NSL26" i="87"/>
  <c r="NSK26" i="87"/>
  <c r="NSJ26" i="87"/>
  <c r="NSI26" i="87"/>
  <c r="NSH26" i="87"/>
  <c r="NSG26" i="87"/>
  <c r="NSF26" i="87"/>
  <c r="NSE26" i="87"/>
  <c r="NSD26" i="87"/>
  <c r="NSC26" i="87"/>
  <c r="NSB26" i="87"/>
  <c r="NSA26" i="87"/>
  <c r="NRZ26" i="87"/>
  <c r="NRY26" i="87"/>
  <c r="NRX26" i="87"/>
  <c r="NRW26" i="87"/>
  <c r="NRV26" i="87"/>
  <c r="NRU26" i="87"/>
  <c r="NRT26" i="87"/>
  <c r="NRS26" i="87"/>
  <c r="NRR26" i="87"/>
  <c r="NRQ26" i="87"/>
  <c r="NRP26" i="87"/>
  <c r="NRO26" i="87"/>
  <c r="NRN26" i="87"/>
  <c r="NRM26" i="87"/>
  <c r="NRL26" i="87"/>
  <c r="NRK26" i="87"/>
  <c r="NRJ26" i="87"/>
  <c r="NRI26" i="87"/>
  <c r="NRH26" i="87"/>
  <c r="NRG26" i="87"/>
  <c r="NRF26" i="87"/>
  <c r="NRE26" i="87"/>
  <c r="NRD26" i="87"/>
  <c r="NRC26" i="87"/>
  <c r="NRB26" i="87"/>
  <c r="NRA26" i="87"/>
  <c r="NQZ26" i="87"/>
  <c r="NQY26" i="87"/>
  <c r="NQX26" i="87"/>
  <c r="NQW26" i="87"/>
  <c r="NQV26" i="87"/>
  <c r="NQU26" i="87"/>
  <c r="NQT26" i="87"/>
  <c r="NQS26" i="87"/>
  <c r="NQR26" i="87"/>
  <c r="NQQ26" i="87"/>
  <c r="NQP26" i="87"/>
  <c r="NQO26" i="87"/>
  <c r="NQN26" i="87"/>
  <c r="NQM26" i="87"/>
  <c r="NQL26" i="87"/>
  <c r="NQK26" i="87"/>
  <c r="NQJ26" i="87"/>
  <c r="NQI26" i="87"/>
  <c r="NQH26" i="87"/>
  <c r="NQG26" i="87"/>
  <c r="NQF26" i="87"/>
  <c r="NQE26" i="87"/>
  <c r="NQD26" i="87"/>
  <c r="NQC26" i="87"/>
  <c r="NQB26" i="87"/>
  <c r="NQA26" i="87"/>
  <c r="NPZ26" i="87"/>
  <c r="NPY26" i="87"/>
  <c r="NPX26" i="87"/>
  <c r="NPW26" i="87"/>
  <c r="NPV26" i="87"/>
  <c r="NPU26" i="87"/>
  <c r="NPT26" i="87"/>
  <c r="NPS26" i="87"/>
  <c r="NPR26" i="87"/>
  <c r="NPQ26" i="87"/>
  <c r="NPP26" i="87"/>
  <c r="NPO26" i="87"/>
  <c r="NPN26" i="87"/>
  <c r="NPM26" i="87"/>
  <c r="NPL26" i="87"/>
  <c r="NPK26" i="87"/>
  <c r="NPJ26" i="87"/>
  <c r="NPI26" i="87"/>
  <c r="NPH26" i="87"/>
  <c r="NPG26" i="87"/>
  <c r="NPF26" i="87"/>
  <c r="NPE26" i="87"/>
  <c r="NPD26" i="87"/>
  <c r="NPC26" i="87"/>
  <c r="NPB26" i="87"/>
  <c r="NPA26" i="87"/>
  <c r="NOZ26" i="87"/>
  <c r="NOY26" i="87"/>
  <c r="NOX26" i="87"/>
  <c r="NOW26" i="87"/>
  <c r="NOV26" i="87"/>
  <c r="NOU26" i="87"/>
  <c r="NOT26" i="87"/>
  <c r="NOS26" i="87"/>
  <c r="NOR26" i="87"/>
  <c r="NOQ26" i="87"/>
  <c r="NOP26" i="87"/>
  <c r="NOO26" i="87"/>
  <c r="NON26" i="87"/>
  <c r="NOM26" i="87"/>
  <c r="NOL26" i="87"/>
  <c r="NOK26" i="87"/>
  <c r="NOJ26" i="87"/>
  <c r="NOI26" i="87"/>
  <c r="NOH26" i="87"/>
  <c r="NOG26" i="87"/>
  <c r="NOF26" i="87"/>
  <c r="NOE26" i="87"/>
  <c r="NOD26" i="87"/>
  <c r="NOC26" i="87"/>
  <c r="NOB26" i="87"/>
  <c r="NOA26" i="87"/>
  <c r="NNZ26" i="87"/>
  <c r="NNY26" i="87"/>
  <c r="NNX26" i="87"/>
  <c r="NNW26" i="87"/>
  <c r="NNV26" i="87"/>
  <c r="NNU26" i="87"/>
  <c r="NNT26" i="87"/>
  <c r="NNS26" i="87"/>
  <c r="NNR26" i="87"/>
  <c r="NNQ26" i="87"/>
  <c r="NNP26" i="87"/>
  <c r="NNO26" i="87"/>
  <c r="NNN26" i="87"/>
  <c r="NNM26" i="87"/>
  <c r="NNL26" i="87"/>
  <c r="NNK26" i="87"/>
  <c r="NNJ26" i="87"/>
  <c r="NNI26" i="87"/>
  <c r="NNH26" i="87"/>
  <c r="NNG26" i="87"/>
  <c r="NNF26" i="87"/>
  <c r="NNE26" i="87"/>
  <c r="NND26" i="87"/>
  <c r="NNC26" i="87"/>
  <c r="NNB26" i="87"/>
  <c r="NNA26" i="87"/>
  <c r="NMZ26" i="87"/>
  <c r="NMY26" i="87"/>
  <c r="NMX26" i="87"/>
  <c r="NMW26" i="87"/>
  <c r="NMV26" i="87"/>
  <c r="NMU26" i="87"/>
  <c r="NMT26" i="87"/>
  <c r="NMS26" i="87"/>
  <c r="NMR26" i="87"/>
  <c r="NMQ26" i="87"/>
  <c r="NMP26" i="87"/>
  <c r="NMO26" i="87"/>
  <c r="NMN26" i="87"/>
  <c r="NMM26" i="87"/>
  <c r="NML26" i="87"/>
  <c r="NMK26" i="87"/>
  <c r="NMJ26" i="87"/>
  <c r="NMI26" i="87"/>
  <c r="NMH26" i="87"/>
  <c r="NMG26" i="87"/>
  <c r="NMF26" i="87"/>
  <c r="NME26" i="87"/>
  <c r="NMD26" i="87"/>
  <c r="NMC26" i="87"/>
  <c r="NMB26" i="87"/>
  <c r="NMA26" i="87"/>
  <c r="NLZ26" i="87"/>
  <c r="NLY26" i="87"/>
  <c r="NLX26" i="87"/>
  <c r="NLW26" i="87"/>
  <c r="NLV26" i="87"/>
  <c r="NLU26" i="87"/>
  <c r="NLT26" i="87"/>
  <c r="NLS26" i="87"/>
  <c r="NLR26" i="87"/>
  <c r="NLQ26" i="87"/>
  <c r="NLP26" i="87"/>
  <c r="NLO26" i="87"/>
  <c r="NLN26" i="87"/>
  <c r="NLM26" i="87"/>
  <c r="NLL26" i="87"/>
  <c r="NLK26" i="87"/>
  <c r="NLJ26" i="87"/>
  <c r="NLI26" i="87"/>
  <c r="NLH26" i="87"/>
  <c r="NLG26" i="87"/>
  <c r="NLF26" i="87"/>
  <c r="NLE26" i="87"/>
  <c r="NLD26" i="87"/>
  <c r="NLC26" i="87"/>
  <c r="NLB26" i="87"/>
  <c r="NLA26" i="87"/>
  <c r="NKZ26" i="87"/>
  <c r="NKY26" i="87"/>
  <c r="NKX26" i="87"/>
  <c r="NKW26" i="87"/>
  <c r="NKV26" i="87"/>
  <c r="NKU26" i="87"/>
  <c r="NKT26" i="87"/>
  <c r="NKS26" i="87"/>
  <c r="NKR26" i="87"/>
  <c r="NKQ26" i="87"/>
  <c r="NKP26" i="87"/>
  <c r="NKO26" i="87"/>
  <c r="NKN26" i="87"/>
  <c r="NKM26" i="87"/>
  <c r="NKL26" i="87"/>
  <c r="NKK26" i="87"/>
  <c r="NKJ26" i="87"/>
  <c r="NKI26" i="87"/>
  <c r="NKH26" i="87"/>
  <c r="NKG26" i="87"/>
  <c r="NKF26" i="87"/>
  <c r="NKE26" i="87"/>
  <c r="NKD26" i="87"/>
  <c r="NKC26" i="87"/>
  <c r="NKB26" i="87"/>
  <c r="NKA26" i="87"/>
  <c r="NJZ26" i="87"/>
  <c r="NJY26" i="87"/>
  <c r="NJX26" i="87"/>
  <c r="NJW26" i="87"/>
  <c r="NJV26" i="87"/>
  <c r="NJU26" i="87"/>
  <c r="NJT26" i="87"/>
  <c r="NJS26" i="87"/>
  <c r="NJR26" i="87"/>
  <c r="NJQ26" i="87"/>
  <c r="NJP26" i="87"/>
  <c r="NJO26" i="87"/>
  <c r="NJN26" i="87"/>
  <c r="NJM26" i="87"/>
  <c r="NJL26" i="87"/>
  <c r="NJK26" i="87"/>
  <c r="NJJ26" i="87"/>
  <c r="NJI26" i="87"/>
  <c r="NJH26" i="87"/>
  <c r="NJG26" i="87"/>
  <c r="NJF26" i="87"/>
  <c r="NJE26" i="87"/>
  <c r="NJD26" i="87"/>
  <c r="NJC26" i="87"/>
  <c r="NJB26" i="87"/>
  <c r="NJA26" i="87"/>
  <c r="NIZ26" i="87"/>
  <c r="NIY26" i="87"/>
  <c r="NIX26" i="87"/>
  <c r="NIW26" i="87"/>
  <c r="NIV26" i="87"/>
  <c r="NIU26" i="87"/>
  <c r="NIT26" i="87"/>
  <c r="NIS26" i="87"/>
  <c r="NIR26" i="87"/>
  <c r="NIQ26" i="87"/>
  <c r="NIP26" i="87"/>
  <c r="NIO26" i="87"/>
  <c r="NIN26" i="87"/>
  <c r="NIM26" i="87"/>
  <c r="NIL26" i="87"/>
  <c r="NIK26" i="87"/>
  <c r="NIJ26" i="87"/>
  <c r="NII26" i="87"/>
  <c r="NIH26" i="87"/>
  <c r="NIG26" i="87"/>
  <c r="NIF26" i="87"/>
  <c r="NIE26" i="87"/>
  <c r="NID26" i="87"/>
  <c r="NIC26" i="87"/>
  <c r="NIB26" i="87"/>
  <c r="NIA26" i="87"/>
  <c r="NHZ26" i="87"/>
  <c r="NHY26" i="87"/>
  <c r="NHX26" i="87"/>
  <c r="NHW26" i="87"/>
  <c r="NHV26" i="87"/>
  <c r="NHU26" i="87"/>
  <c r="NHT26" i="87"/>
  <c r="NHS26" i="87"/>
  <c r="NHR26" i="87"/>
  <c r="NHQ26" i="87"/>
  <c r="NHP26" i="87"/>
  <c r="NHO26" i="87"/>
  <c r="NHN26" i="87"/>
  <c r="NHM26" i="87"/>
  <c r="NHL26" i="87"/>
  <c r="NHK26" i="87"/>
  <c r="NHJ26" i="87"/>
  <c r="NHI26" i="87"/>
  <c r="NHH26" i="87"/>
  <c r="NHG26" i="87"/>
  <c r="NHF26" i="87"/>
  <c r="NHE26" i="87"/>
  <c r="NHD26" i="87"/>
  <c r="NHC26" i="87"/>
  <c r="NHB26" i="87"/>
  <c r="NHA26" i="87"/>
  <c r="NGZ26" i="87"/>
  <c r="NGY26" i="87"/>
  <c r="NGX26" i="87"/>
  <c r="NGW26" i="87"/>
  <c r="NGV26" i="87"/>
  <c r="NGU26" i="87"/>
  <c r="NGT26" i="87"/>
  <c r="NGS26" i="87"/>
  <c r="NGR26" i="87"/>
  <c r="NGQ26" i="87"/>
  <c r="NGP26" i="87"/>
  <c r="NGO26" i="87"/>
  <c r="NGN26" i="87"/>
  <c r="NGM26" i="87"/>
  <c r="NGL26" i="87"/>
  <c r="NGK26" i="87"/>
  <c r="NGJ26" i="87"/>
  <c r="NGI26" i="87"/>
  <c r="NGH26" i="87"/>
  <c r="NGG26" i="87"/>
  <c r="NGF26" i="87"/>
  <c r="NGE26" i="87"/>
  <c r="NGD26" i="87"/>
  <c r="NGC26" i="87"/>
  <c r="NGB26" i="87"/>
  <c r="NGA26" i="87"/>
  <c r="NFZ26" i="87"/>
  <c r="NFY26" i="87"/>
  <c r="NFX26" i="87"/>
  <c r="NFW26" i="87"/>
  <c r="NFV26" i="87"/>
  <c r="NFU26" i="87"/>
  <c r="NFT26" i="87"/>
  <c r="NFS26" i="87"/>
  <c r="NFR26" i="87"/>
  <c r="NFQ26" i="87"/>
  <c r="NFP26" i="87"/>
  <c r="NFO26" i="87"/>
  <c r="NFN26" i="87"/>
  <c r="NFM26" i="87"/>
  <c r="NFL26" i="87"/>
  <c r="NFK26" i="87"/>
  <c r="NFJ26" i="87"/>
  <c r="NFI26" i="87"/>
  <c r="NFH26" i="87"/>
  <c r="NFG26" i="87"/>
  <c r="NFF26" i="87"/>
  <c r="NFE26" i="87"/>
  <c r="NFD26" i="87"/>
  <c r="NFC26" i="87"/>
  <c r="NFB26" i="87"/>
  <c r="NFA26" i="87"/>
  <c r="NEZ26" i="87"/>
  <c r="NEY26" i="87"/>
  <c r="NEX26" i="87"/>
  <c r="NEW26" i="87"/>
  <c r="NEV26" i="87"/>
  <c r="NEU26" i="87"/>
  <c r="NET26" i="87"/>
  <c r="NES26" i="87"/>
  <c r="NER26" i="87"/>
  <c r="NEQ26" i="87"/>
  <c r="NEP26" i="87"/>
  <c r="NEO26" i="87"/>
  <c r="NEN26" i="87"/>
  <c r="NEM26" i="87"/>
  <c r="NEL26" i="87"/>
  <c r="NEK26" i="87"/>
  <c r="NEJ26" i="87"/>
  <c r="NEI26" i="87"/>
  <c r="NEH26" i="87"/>
  <c r="NEG26" i="87"/>
  <c r="NEF26" i="87"/>
  <c r="NEE26" i="87"/>
  <c r="NED26" i="87"/>
  <c r="NEC26" i="87"/>
  <c r="NEB26" i="87"/>
  <c r="NEA26" i="87"/>
  <c r="NDZ26" i="87"/>
  <c r="NDY26" i="87"/>
  <c r="NDX26" i="87"/>
  <c r="NDW26" i="87"/>
  <c r="NDV26" i="87"/>
  <c r="NDU26" i="87"/>
  <c r="NDT26" i="87"/>
  <c r="NDS26" i="87"/>
  <c r="NDR26" i="87"/>
  <c r="NDQ26" i="87"/>
  <c r="NDP26" i="87"/>
  <c r="NDO26" i="87"/>
  <c r="NDN26" i="87"/>
  <c r="NDM26" i="87"/>
  <c r="NDL26" i="87"/>
  <c r="NDK26" i="87"/>
  <c r="NDJ26" i="87"/>
  <c r="NDI26" i="87"/>
  <c r="NDH26" i="87"/>
  <c r="NDG26" i="87"/>
  <c r="NDF26" i="87"/>
  <c r="NDE26" i="87"/>
  <c r="NDD26" i="87"/>
  <c r="NDC26" i="87"/>
  <c r="NDB26" i="87"/>
  <c r="NDA26" i="87"/>
  <c r="NCZ26" i="87"/>
  <c r="NCY26" i="87"/>
  <c r="NCX26" i="87"/>
  <c r="NCW26" i="87"/>
  <c r="NCV26" i="87"/>
  <c r="NCU26" i="87"/>
  <c r="NCT26" i="87"/>
  <c r="NCS26" i="87"/>
  <c r="NCR26" i="87"/>
  <c r="NCQ26" i="87"/>
  <c r="NCP26" i="87"/>
  <c r="NCO26" i="87"/>
  <c r="NCN26" i="87"/>
  <c r="NCM26" i="87"/>
  <c r="NCL26" i="87"/>
  <c r="NCK26" i="87"/>
  <c r="NCJ26" i="87"/>
  <c r="NCI26" i="87"/>
  <c r="NCH26" i="87"/>
  <c r="NCG26" i="87"/>
  <c r="NCF26" i="87"/>
  <c r="NCE26" i="87"/>
  <c r="NCD26" i="87"/>
  <c r="NCC26" i="87"/>
  <c r="NCB26" i="87"/>
  <c r="NCA26" i="87"/>
  <c r="NBZ26" i="87"/>
  <c r="NBY26" i="87"/>
  <c r="NBX26" i="87"/>
  <c r="NBW26" i="87"/>
  <c r="NBV26" i="87"/>
  <c r="NBU26" i="87"/>
  <c r="NBT26" i="87"/>
  <c r="NBS26" i="87"/>
  <c r="NBR26" i="87"/>
  <c r="NBQ26" i="87"/>
  <c r="NBP26" i="87"/>
  <c r="NBO26" i="87"/>
  <c r="NBN26" i="87"/>
  <c r="NBM26" i="87"/>
  <c r="NBL26" i="87"/>
  <c r="NBK26" i="87"/>
  <c r="NBJ26" i="87"/>
  <c r="NBI26" i="87"/>
  <c r="NBH26" i="87"/>
  <c r="NBG26" i="87"/>
  <c r="NBF26" i="87"/>
  <c r="NBE26" i="87"/>
  <c r="NBD26" i="87"/>
  <c r="NBC26" i="87"/>
  <c r="NBB26" i="87"/>
  <c r="NBA26" i="87"/>
  <c r="NAZ26" i="87"/>
  <c r="NAY26" i="87"/>
  <c r="NAX26" i="87"/>
  <c r="NAW26" i="87"/>
  <c r="NAV26" i="87"/>
  <c r="NAU26" i="87"/>
  <c r="NAT26" i="87"/>
  <c r="NAS26" i="87"/>
  <c r="NAR26" i="87"/>
  <c r="NAQ26" i="87"/>
  <c r="NAP26" i="87"/>
  <c r="NAO26" i="87"/>
  <c r="NAN26" i="87"/>
  <c r="NAM26" i="87"/>
  <c r="NAL26" i="87"/>
  <c r="NAK26" i="87"/>
  <c r="NAJ26" i="87"/>
  <c r="NAI26" i="87"/>
  <c r="NAH26" i="87"/>
  <c r="NAG26" i="87"/>
  <c r="NAF26" i="87"/>
  <c r="NAE26" i="87"/>
  <c r="NAD26" i="87"/>
  <c r="NAC26" i="87"/>
  <c r="NAB26" i="87"/>
  <c r="NAA26" i="87"/>
  <c r="MZZ26" i="87"/>
  <c r="MZY26" i="87"/>
  <c r="MZX26" i="87"/>
  <c r="MZW26" i="87"/>
  <c r="MZV26" i="87"/>
  <c r="MZU26" i="87"/>
  <c r="MZT26" i="87"/>
  <c r="MZS26" i="87"/>
  <c r="MZR26" i="87"/>
  <c r="MZQ26" i="87"/>
  <c r="MZP26" i="87"/>
  <c r="MZO26" i="87"/>
  <c r="MZN26" i="87"/>
  <c r="MZM26" i="87"/>
  <c r="MZL26" i="87"/>
  <c r="MZK26" i="87"/>
  <c r="MZJ26" i="87"/>
  <c r="MZI26" i="87"/>
  <c r="MZH26" i="87"/>
  <c r="MZG26" i="87"/>
  <c r="MZF26" i="87"/>
  <c r="MZE26" i="87"/>
  <c r="MZD26" i="87"/>
  <c r="MZC26" i="87"/>
  <c r="MZB26" i="87"/>
  <c r="MZA26" i="87"/>
  <c r="MYZ26" i="87"/>
  <c r="MYY26" i="87"/>
  <c r="MYX26" i="87"/>
  <c r="MYW26" i="87"/>
  <c r="MYV26" i="87"/>
  <c r="MYU26" i="87"/>
  <c r="MYT26" i="87"/>
  <c r="MYS26" i="87"/>
  <c r="MYR26" i="87"/>
  <c r="MYQ26" i="87"/>
  <c r="MYP26" i="87"/>
  <c r="MYO26" i="87"/>
  <c r="MYN26" i="87"/>
  <c r="MYM26" i="87"/>
  <c r="MYL26" i="87"/>
  <c r="MYK26" i="87"/>
  <c r="MYJ26" i="87"/>
  <c r="MYI26" i="87"/>
  <c r="MYH26" i="87"/>
  <c r="MYG26" i="87"/>
  <c r="MYF26" i="87"/>
  <c r="MYE26" i="87"/>
  <c r="MYD26" i="87"/>
  <c r="MYC26" i="87"/>
  <c r="MYB26" i="87"/>
  <c r="MYA26" i="87"/>
  <c r="MXZ26" i="87"/>
  <c r="MXY26" i="87"/>
  <c r="MXX26" i="87"/>
  <c r="MXW26" i="87"/>
  <c r="MXV26" i="87"/>
  <c r="MXU26" i="87"/>
  <c r="MXT26" i="87"/>
  <c r="MXS26" i="87"/>
  <c r="MXR26" i="87"/>
  <c r="MXQ26" i="87"/>
  <c r="MXP26" i="87"/>
  <c r="MXO26" i="87"/>
  <c r="MXN26" i="87"/>
  <c r="MXM26" i="87"/>
  <c r="MXL26" i="87"/>
  <c r="MXK26" i="87"/>
  <c r="MXJ26" i="87"/>
  <c r="MXI26" i="87"/>
  <c r="MXH26" i="87"/>
  <c r="MXG26" i="87"/>
  <c r="MXF26" i="87"/>
  <c r="MXE26" i="87"/>
  <c r="MXD26" i="87"/>
  <c r="MXC26" i="87"/>
  <c r="MXB26" i="87"/>
  <c r="MXA26" i="87"/>
  <c r="MWZ26" i="87"/>
  <c r="MWY26" i="87"/>
  <c r="MWX26" i="87"/>
  <c r="MWW26" i="87"/>
  <c r="MWV26" i="87"/>
  <c r="MWU26" i="87"/>
  <c r="MWT26" i="87"/>
  <c r="MWS26" i="87"/>
  <c r="MWR26" i="87"/>
  <c r="MWQ26" i="87"/>
  <c r="MWP26" i="87"/>
  <c r="MWO26" i="87"/>
  <c r="MWN26" i="87"/>
  <c r="MWM26" i="87"/>
  <c r="MWL26" i="87"/>
  <c r="MWK26" i="87"/>
  <c r="MWJ26" i="87"/>
  <c r="MWI26" i="87"/>
  <c r="MWH26" i="87"/>
  <c r="MWG26" i="87"/>
  <c r="MWF26" i="87"/>
  <c r="MWE26" i="87"/>
  <c r="MWD26" i="87"/>
  <c r="MWC26" i="87"/>
  <c r="MWB26" i="87"/>
  <c r="MWA26" i="87"/>
  <c r="MVZ26" i="87"/>
  <c r="MVY26" i="87"/>
  <c r="MVX26" i="87"/>
  <c r="MVW26" i="87"/>
  <c r="MVV26" i="87"/>
  <c r="MVU26" i="87"/>
  <c r="MVT26" i="87"/>
  <c r="MVS26" i="87"/>
  <c r="MVR26" i="87"/>
  <c r="MVQ26" i="87"/>
  <c r="MVP26" i="87"/>
  <c r="MVO26" i="87"/>
  <c r="MVN26" i="87"/>
  <c r="MVM26" i="87"/>
  <c r="MVL26" i="87"/>
  <c r="MVK26" i="87"/>
  <c r="MVJ26" i="87"/>
  <c r="MVI26" i="87"/>
  <c r="MVH26" i="87"/>
  <c r="MVG26" i="87"/>
  <c r="MVF26" i="87"/>
  <c r="MVE26" i="87"/>
  <c r="MVD26" i="87"/>
  <c r="MVC26" i="87"/>
  <c r="MVB26" i="87"/>
  <c r="MVA26" i="87"/>
  <c r="MUZ26" i="87"/>
  <c r="MUY26" i="87"/>
  <c r="MUX26" i="87"/>
  <c r="MUW26" i="87"/>
  <c r="MUV26" i="87"/>
  <c r="MUU26" i="87"/>
  <c r="MUT26" i="87"/>
  <c r="MUS26" i="87"/>
  <c r="MUR26" i="87"/>
  <c r="MUQ26" i="87"/>
  <c r="MUP26" i="87"/>
  <c r="MUO26" i="87"/>
  <c r="MUN26" i="87"/>
  <c r="MUM26" i="87"/>
  <c r="MUL26" i="87"/>
  <c r="MUK26" i="87"/>
  <c r="MUJ26" i="87"/>
  <c r="MUI26" i="87"/>
  <c r="MUH26" i="87"/>
  <c r="MUG26" i="87"/>
  <c r="MUF26" i="87"/>
  <c r="MUE26" i="87"/>
  <c r="MUD26" i="87"/>
  <c r="MUC26" i="87"/>
  <c r="MUB26" i="87"/>
  <c r="MUA26" i="87"/>
  <c r="MTZ26" i="87"/>
  <c r="MTY26" i="87"/>
  <c r="MTX26" i="87"/>
  <c r="MTW26" i="87"/>
  <c r="MTV26" i="87"/>
  <c r="MTU26" i="87"/>
  <c r="MTT26" i="87"/>
  <c r="MTS26" i="87"/>
  <c r="MTR26" i="87"/>
  <c r="MTQ26" i="87"/>
  <c r="MTP26" i="87"/>
  <c r="MTO26" i="87"/>
  <c r="MTN26" i="87"/>
  <c r="MTM26" i="87"/>
  <c r="MTL26" i="87"/>
  <c r="MTK26" i="87"/>
  <c r="MTJ26" i="87"/>
  <c r="MTI26" i="87"/>
  <c r="MTH26" i="87"/>
  <c r="MTG26" i="87"/>
  <c r="MTF26" i="87"/>
  <c r="MTE26" i="87"/>
  <c r="MTD26" i="87"/>
  <c r="MTC26" i="87"/>
  <c r="MTB26" i="87"/>
  <c r="MTA26" i="87"/>
  <c r="MSZ26" i="87"/>
  <c r="MSY26" i="87"/>
  <c r="MSX26" i="87"/>
  <c r="MSW26" i="87"/>
  <c r="MSV26" i="87"/>
  <c r="MSU26" i="87"/>
  <c r="MST26" i="87"/>
  <c r="MSS26" i="87"/>
  <c r="MSR26" i="87"/>
  <c r="MSQ26" i="87"/>
  <c r="MSP26" i="87"/>
  <c r="MSO26" i="87"/>
  <c r="MSN26" i="87"/>
  <c r="MSM26" i="87"/>
  <c r="MSL26" i="87"/>
  <c r="MSK26" i="87"/>
  <c r="MSJ26" i="87"/>
  <c r="MSI26" i="87"/>
  <c r="MSH26" i="87"/>
  <c r="MSG26" i="87"/>
  <c r="MSF26" i="87"/>
  <c r="MSE26" i="87"/>
  <c r="MSD26" i="87"/>
  <c r="MSC26" i="87"/>
  <c r="MSB26" i="87"/>
  <c r="MSA26" i="87"/>
  <c r="MRZ26" i="87"/>
  <c r="MRY26" i="87"/>
  <c r="MRX26" i="87"/>
  <c r="MRW26" i="87"/>
  <c r="MRV26" i="87"/>
  <c r="MRU26" i="87"/>
  <c r="MRT26" i="87"/>
  <c r="MRS26" i="87"/>
  <c r="MRR26" i="87"/>
  <c r="MRQ26" i="87"/>
  <c r="MRP26" i="87"/>
  <c r="MRO26" i="87"/>
  <c r="MRN26" i="87"/>
  <c r="MRM26" i="87"/>
  <c r="MRL26" i="87"/>
  <c r="MRK26" i="87"/>
  <c r="MRJ26" i="87"/>
  <c r="MRI26" i="87"/>
  <c r="MRH26" i="87"/>
  <c r="MRG26" i="87"/>
  <c r="MRF26" i="87"/>
  <c r="MRE26" i="87"/>
  <c r="MRD26" i="87"/>
  <c r="MRC26" i="87"/>
  <c r="MRB26" i="87"/>
  <c r="MRA26" i="87"/>
  <c r="MQZ26" i="87"/>
  <c r="MQY26" i="87"/>
  <c r="MQX26" i="87"/>
  <c r="MQW26" i="87"/>
  <c r="MQV26" i="87"/>
  <c r="MQU26" i="87"/>
  <c r="MQT26" i="87"/>
  <c r="MQS26" i="87"/>
  <c r="MQR26" i="87"/>
  <c r="MQQ26" i="87"/>
  <c r="MQP26" i="87"/>
  <c r="MQO26" i="87"/>
  <c r="MQN26" i="87"/>
  <c r="MQM26" i="87"/>
  <c r="MQL26" i="87"/>
  <c r="MQK26" i="87"/>
  <c r="MQJ26" i="87"/>
  <c r="MQI26" i="87"/>
  <c r="MQH26" i="87"/>
  <c r="MQG26" i="87"/>
  <c r="MQF26" i="87"/>
  <c r="MQE26" i="87"/>
  <c r="MQD26" i="87"/>
  <c r="MQC26" i="87"/>
  <c r="MQB26" i="87"/>
  <c r="MQA26" i="87"/>
  <c r="MPZ26" i="87"/>
  <c r="MPY26" i="87"/>
  <c r="MPX26" i="87"/>
  <c r="MPW26" i="87"/>
  <c r="MPV26" i="87"/>
  <c r="MPU26" i="87"/>
  <c r="MPT26" i="87"/>
  <c r="MPS26" i="87"/>
  <c r="MPR26" i="87"/>
  <c r="MPQ26" i="87"/>
  <c r="MPP26" i="87"/>
  <c r="MPO26" i="87"/>
  <c r="MPN26" i="87"/>
  <c r="MPM26" i="87"/>
  <c r="MPL26" i="87"/>
  <c r="MPK26" i="87"/>
  <c r="MPJ26" i="87"/>
  <c r="MPI26" i="87"/>
  <c r="MPH26" i="87"/>
  <c r="MPG26" i="87"/>
  <c r="MPF26" i="87"/>
  <c r="MPE26" i="87"/>
  <c r="MPD26" i="87"/>
  <c r="MPC26" i="87"/>
  <c r="MPB26" i="87"/>
  <c r="MPA26" i="87"/>
  <c r="MOZ26" i="87"/>
  <c r="MOY26" i="87"/>
  <c r="MOX26" i="87"/>
  <c r="MOW26" i="87"/>
  <c r="MOV26" i="87"/>
  <c r="MOU26" i="87"/>
  <c r="MOT26" i="87"/>
  <c r="MOS26" i="87"/>
  <c r="MOR26" i="87"/>
  <c r="MOQ26" i="87"/>
  <c r="MOP26" i="87"/>
  <c r="MOO26" i="87"/>
  <c r="MON26" i="87"/>
  <c r="MOM26" i="87"/>
  <c r="MOL26" i="87"/>
  <c r="MOK26" i="87"/>
  <c r="MOJ26" i="87"/>
  <c r="MOI26" i="87"/>
  <c r="MOH26" i="87"/>
  <c r="MOG26" i="87"/>
  <c r="MOF26" i="87"/>
  <c r="MOE26" i="87"/>
  <c r="MOD26" i="87"/>
  <c r="MOC26" i="87"/>
  <c r="MOB26" i="87"/>
  <c r="MOA26" i="87"/>
  <c r="MNZ26" i="87"/>
  <c r="MNY26" i="87"/>
  <c r="MNX26" i="87"/>
  <c r="MNW26" i="87"/>
  <c r="MNV26" i="87"/>
  <c r="MNU26" i="87"/>
  <c r="MNT26" i="87"/>
  <c r="MNS26" i="87"/>
  <c r="MNR26" i="87"/>
  <c r="MNQ26" i="87"/>
  <c r="MNP26" i="87"/>
  <c r="MNO26" i="87"/>
  <c r="MNN26" i="87"/>
  <c r="MNM26" i="87"/>
  <c r="MNL26" i="87"/>
  <c r="MNK26" i="87"/>
  <c r="MNJ26" i="87"/>
  <c r="MNI26" i="87"/>
  <c r="MNH26" i="87"/>
  <c r="MNG26" i="87"/>
  <c r="MNF26" i="87"/>
  <c r="MNE26" i="87"/>
  <c r="MND26" i="87"/>
  <c r="MNC26" i="87"/>
  <c r="MNB26" i="87"/>
  <c r="MNA26" i="87"/>
  <c r="MMZ26" i="87"/>
  <c r="MMY26" i="87"/>
  <c r="MMX26" i="87"/>
  <c r="MMW26" i="87"/>
  <c r="MMV26" i="87"/>
  <c r="MMU26" i="87"/>
  <c r="MMT26" i="87"/>
  <c r="MMS26" i="87"/>
  <c r="MMR26" i="87"/>
  <c r="MMQ26" i="87"/>
  <c r="MMP26" i="87"/>
  <c r="MMO26" i="87"/>
  <c r="MMN26" i="87"/>
  <c r="MMM26" i="87"/>
  <c r="MML26" i="87"/>
  <c r="MMK26" i="87"/>
  <c r="MMJ26" i="87"/>
  <c r="MMI26" i="87"/>
  <c r="MMH26" i="87"/>
  <c r="MMG26" i="87"/>
  <c r="MMF26" i="87"/>
  <c r="MME26" i="87"/>
  <c r="MMD26" i="87"/>
  <c r="MMC26" i="87"/>
  <c r="MMB26" i="87"/>
  <c r="MMA26" i="87"/>
  <c r="MLZ26" i="87"/>
  <c r="MLY26" i="87"/>
  <c r="MLX26" i="87"/>
  <c r="MLW26" i="87"/>
  <c r="MLV26" i="87"/>
  <c r="MLU26" i="87"/>
  <c r="MLT26" i="87"/>
  <c r="MLS26" i="87"/>
  <c r="MLR26" i="87"/>
  <c r="MLQ26" i="87"/>
  <c r="MLP26" i="87"/>
  <c r="MLO26" i="87"/>
  <c r="MLN26" i="87"/>
  <c r="MLM26" i="87"/>
  <c r="MLL26" i="87"/>
  <c r="MLK26" i="87"/>
  <c r="MLJ26" i="87"/>
  <c r="MLI26" i="87"/>
  <c r="MLH26" i="87"/>
  <c r="MLG26" i="87"/>
  <c r="MLF26" i="87"/>
  <c r="MLE26" i="87"/>
  <c r="MLD26" i="87"/>
  <c r="MLC26" i="87"/>
  <c r="MLB26" i="87"/>
  <c r="MLA26" i="87"/>
  <c r="MKZ26" i="87"/>
  <c r="MKY26" i="87"/>
  <c r="MKX26" i="87"/>
  <c r="MKW26" i="87"/>
  <c r="MKV26" i="87"/>
  <c r="MKU26" i="87"/>
  <c r="MKT26" i="87"/>
  <c r="MKS26" i="87"/>
  <c r="MKR26" i="87"/>
  <c r="MKQ26" i="87"/>
  <c r="MKP26" i="87"/>
  <c r="MKO26" i="87"/>
  <c r="MKN26" i="87"/>
  <c r="MKM26" i="87"/>
  <c r="MKL26" i="87"/>
  <c r="MKK26" i="87"/>
  <c r="MKJ26" i="87"/>
  <c r="MKI26" i="87"/>
  <c r="MKH26" i="87"/>
  <c r="MKG26" i="87"/>
  <c r="MKF26" i="87"/>
  <c r="MKE26" i="87"/>
  <c r="MKD26" i="87"/>
  <c r="MKC26" i="87"/>
  <c r="MKB26" i="87"/>
  <c r="MKA26" i="87"/>
  <c r="MJZ26" i="87"/>
  <c r="MJY26" i="87"/>
  <c r="MJX26" i="87"/>
  <c r="MJW26" i="87"/>
  <c r="MJV26" i="87"/>
  <c r="MJU26" i="87"/>
  <c r="MJT26" i="87"/>
  <c r="MJS26" i="87"/>
  <c r="MJR26" i="87"/>
  <c r="MJQ26" i="87"/>
  <c r="MJP26" i="87"/>
  <c r="MJO26" i="87"/>
  <c r="MJN26" i="87"/>
  <c r="MJM26" i="87"/>
  <c r="MJL26" i="87"/>
  <c r="MJK26" i="87"/>
  <c r="MJJ26" i="87"/>
  <c r="MJI26" i="87"/>
  <c r="MJH26" i="87"/>
  <c r="MJG26" i="87"/>
  <c r="MJF26" i="87"/>
  <c r="MJE26" i="87"/>
  <c r="MJD26" i="87"/>
  <c r="MJC26" i="87"/>
  <c r="MJB26" i="87"/>
  <c r="MJA26" i="87"/>
  <c r="MIZ26" i="87"/>
  <c r="MIY26" i="87"/>
  <c r="MIX26" i="87"/>
  <c r="MIW26" i="87"/>
  <c r="MIV26" i="87"/>
  <c r="MIU26" i="87"/>
  <c r="MIT26" i="87"/>
  <c r="MIS26" i="87"/>
  <c r="MIR26" i="87"/>
  <c r="MIQ26" i="87"/>
  <c r="MIP26" i="87"/>
  <c r="MIO26" i="87"/>
  <c r="MIN26" i="87"/>
  <c r="MIM26" i="87"/>
  <c r="MIL26" i="87"/>
  <c r="MIK26" i="87"/>
  <c r="MIJ26" i="87"/>
  <c r="MII26" i="87"/>
  <c r="MIH26" i="87"/>
  <c r="MIG26" i="87"/>
  <c r="MIF26" i="87"/>
  <c r="MIE26" i="87"/>
  <c r="MID26" i="87"/>
  <c r="MIC26" i="87"/>
  <c r="MIB26" i="87"/>
  <c r="MIA26" i="87"/>
  <c r="MHZ26" i="87"/>
  <c r="MHY26" i="87"/>
  <c r="MHX26" i="87"/>
  <c r="MHW26" i="87"/>
  <c r="MHV26" i="87"/>
  <c r="MHU26" i="87"/>
  <c r="MHT26" i="87"/>
  <c r="MHS26" i="87"/>
  <c r="MHR26" i="87"/>
  <c r="MHQ26" i="87"/>
  <c r="MHP26" i="87"/>
  <c r="MHO26" i="87"/>
  <c r="MHN26" i="87"/>
  <c r="MHM26" i="87"/>
  <c r="MHL26" i="87"/>
  <c r="MHK26" i="87"/>
  <c r="MHJ26" i="87"/>
  <c r="MHI26" i="87"/>
  <c r="MHH26" i="87"/>
  <c r="MHG26" i="87"/>
  <c r="MHF26" i="87"/>
  <c r="MHE26" i="87"/>
  <c r="MHD26" i="87"/>
  <c r="MHC26" i="87"/>
  <c r="MHB26" i="87"/>
  <c r="MHA26" i="87"/>
  <c r="MGZ26" i="87"/>
  <c r="MGY26" i="87"/>
  <c r="MGX26" i="87"/>
  <c r="MGW26" i="87"/>
  <c r="MGV26" i="87"/>
  <c r="MGU26" i="87"/>
  <c r="MGT26" i="87"/>
  <c r="MGS26" i="87"/>
  <c r="MGR26" i="87"/>
  <c r="MGQ26" i="87"/>
  <c r="MGP26" i="87"/>
  <c r="MGO26" i="87"/>
  <c r="MGN26" i="87"/>
  <c r="MGM26" i="87"/>
  <c r="MGL26" i="87"/>
  <c r="MGK26" i="87"/>
  <c r="MGJ26" i="87"/>
  <c r="MGI26" i="87"/>
  <c r="MGH26" i="87"/>
  <c r="MGG26" i="87"/>
  <c r="MGF26" i="87"/>
  <c r="MGE26" i="87"/>
  <c r="MGD26" i="87"/>
  <c r="MGC26" i="87"/>
  <c r="MGB26" i="87"/>
  <c r="MGA26" i="87"/>
  <c r="MFZ26" i="87"/>
  <c r="MFY26" i="87"/>
  <c r="MFX26" i="87"/>
  <c r="MFW26" i="87"/>
  <c r="MFV26" i="87"/>
  <c r="MFU26" i="87"/>
  <c r="MFT26" i="87"/>
  <c r="MFS26" i="87"/>
  <c r="MFR26" i="87"/>
  <c r="MFQ26" i="87"/>
  <c r="MFP26" i="87"/>
  <c r="MFO26" i="87"/>
  <c r="MFN26" i="87"/>
  <c r="MFM26" i="87"/>
  <c r="MFL26" i="87"/>
  <c r="MFK26" i="87"/>
  <c r="MFJ26" i="87"/>
  <c r="MFI26" i="87"/>
  <c r="MFH26" i="87"/>
  <c r="MFG26" i="87"/>
  <c r="MFF26" i="87"/>
  <c r="MFE26" i="87"/>
  <c r="MFD26" i="87"/>
  <c r="MFC26" i="87"/>
  <c r="MFB26" i="87"/>
  <c r="MFA26" i="87"/>
  <c r="MEZ26" i="87"/>
  <c r="MEY26" i="87"/>
  <c r="MEX26" i="87"/>
  <c r="MEW26" i="87"/>
  <c r="MEV26" i="87"/>
  <c r="MEU26" i="87"/>
  <c r="MET26" i="87"/>
  <c r="MES26" i="87"/>
  <c r="MER26" i="87"/>
  <c r="MEQ26" i="87"/>
  <c r="MEP26" i="87"/>
  <c r="MEO26" i="87"/>
  <c r="MEN26" i="87"/>
  <c r="MEM26" i="87"/>
  <c r="MEL26" i="87"/>
  <c r="MEK26" i="87"/>
  <c r="MEJ26" i="87"/>
  <c r="MEI26" i="87"/>
  <c r="MEH26" i="87"/>
  <c r="MEG26" i="87"/>
  <c r="MEF26" i="87"/>
  <c r="MEE26" i="87"/>
  <c r="MED26" i="87"/>
  <c r="MEC26" i="87"/>
  <c r="MEB26" i="87"/>
  <c r="MEA26" i="87"/>
  <c r="MDZ26" i="87"/>
  <c r="MDY26" i="87"/>
  <c r="MDX26" i="87"/>
  <c r="MDW26" i="87"/>
  <c r="MDV26" i="87"/>
  <c r="MDU26" i="87"/>
  <c r="MDT26" i="87"/>
  <c r="MDS26" i="87"/>
  <c r="MDR26" i="87"/>
  <c r="MDQ26" i="87"/>
  <c r="MDP26" i="87"/>
  <c r="MDO26" i="87"/>
  <c r="MDN26" i="87"/>
  <c r="MDM26" i="87"/>
  <c r="MDL26" i="87"/>
  <c r="MDK26" i="87"/>
  <c r="MDJ26" i="87"/>
  <c r="MDI26" i="87"/>
  <c r="MDH26" i="87"/>
  <c r="MDG26" i="87"/>
  <c r="MDF26" i="87"/>
  <c r="MDE26" i="87"/>
  <c r="MDD26" i="87"/>
  <c r="MDC26" i="87"/>
  <c r="MDB26" i="87"/>
  <c r="MDA26" i="87"/>
  <c r="MCZ26" i="87"/>
  <c r="MCY26" i="87"/>
  <c r="MCX26" i="87"/>
  <c r="MCW26" i="87"/>
  <c r="MCV26" i="87"/>
  <c r="MCU26" i="87"/>
  <c r="MCT26" i="87"/>
  <c r="MCS26" i="87"/>
  <c r="MCR26" i="87"/>
  <c r="MCQ26" i="87"/>
  <c r="MCP26" i="87"/>
  <c r="MCO26" i="87"/>
  <c r="MCN26" i="87"/>
  <c r="MCM26" i="87"/>
  <c r="MCL26" i="87"/>
  <c r="MCK26" i="87"/>
  <c r="MCJ26" i="87"/>
  <c r="MCI26" i="87"/>
  <c r="MCH26" i="87"/>
  <c r="MCG26" i="87"/>
  <c r="MCF26" i="87"/>
  <c r="MCE26" i="87"/>
  <c r="MCD26" i="87"/>
  <c r="MCC26" i="87"/>
  <c r="MCB26" i="87"/>
  <c r="MCA26" i="87"/>
  <c r="MBZ26" i="87"/>
  <c r="MBY26" i="87"/>
  <c r="MBX26" i="87"/>
  <c r="MBW26" i="87"/>
  <c r="MBV26" i="87"/>
  <c r="MBU26" i="87"/>
  <c r="MBT26" i="87"/>
  <c r="MBS26" i="87"/>
  <c r="MBR26" i="87"/>
  <c r="MBQ26" i="87"/>
  <c r="MBP26" i="87"/>
  <c r="MBO26" i="87"/>
  <c r="MBN26" i="87"/>
  <c r="MBM26" i="87"/>
  <c r="MBL26" i="87"/>
  <c r="MBK26" i="87"/>
  <c r="MBJ26" i="87"/>
  <c r="MBI26" i="87"/>
  <c r="MBH26" i="87"/>
  <c r="MBG26" i="87"/>
  <c r="MBF26" i="87"/>
  <c r="MBE26" i="87"/>
  <c r="MBD26" i="87"/>
  <c r="MBC26" i="87"/>
  <c r="MBB26" i="87"/>
  <c r="MBA26" i="87"/>
  <c r="MAZ26" i="87"/>
  <c r="MAY26" i="87"/>
  <c r="MAX26" i="87"/>
  <c r="MAW26" i="87"/>
  <c r="MAV26" i="87"/>
  <c r="MAU26" i="87"/>
  <c r="MAT26" i="87"/>
  <c r="MAS26" i="87"/>
  <c r="MAR26" i="87"/>
  <c r="MAQ26" i="87"/>
  <c r="MAP26" i="87"/>
  <c r="MAO26" i="87"/>
  <c r="MAN26" i="87"/>
  <c r="MAM26" i="87"/>
  <c r="MAL26" i="87"/>
  <c r="MAK26" i="87"/>
  <c r="MAJ26" i="87"/>
  <c r="MAI26" i="87"/>
  <c r="MAH26" i="87"/>
  <c r="MAG26" i="87"/>
  <c r="MAF26" i="87"/>
  <c r="MAE26" i="87"/>
  <c r="MAD26" i="87"/>
  <c r="MAC26" i="87"/>
  <c r="MAB26" i="87"/>
  <c r="MAA26" i="87"/>
  <c r="LZZ26" i="87"/>
  <c r="LZY26" i="87"/>
  <c r="LZX26" i="87"/>
  <c r="LZW26" i="87"/>
  <c r="LZV26" i="87"/>
  <c r="LZU26" i="87"/>
  <c r="LZT26" i="87"/>
  <c r="LZS26" i="87"/>
  <c r="LZR26" i="87"/>
  <c r="LZQ26" i="87"/>
  <c r="LZP26" i="87"/>
  <c r="LZO26" i="87"/>
  <c r="LZN26" i="87"/>
  <c r="LZM26" i="87"/>
  <c r="LZL26" i="87"/>
  <c r="LZK26" i="87"/>
  <c r="LZJ26" i="87"/>
  <c r="LZI26" i="87"/>
  <c r="LZH26" i="87"/>
  <c r="LZG26" i="87"/>
  <c r="LZF26" i="87"/>
  <c r="LZE26" i="87"/>
  <c r="LZD26" i="87"/>
  <c r="LZC26" i="87"/>
  <c r="LZB26" i="87"/>
  <c r="LZA26" i="87"/>
  <c r="LYZ26" i="87"/>
  <c r="LYY26" i="87"/>
  <c r="LYX26" i="87"/>
  <c r="LYW26" i="87"/>
  <c r="LYV26" i="87"/>
  <c r="LYU26" i="87"/>
  <c r="LYT26" i="87"/>
  <c r="LYS26" i="87"/>
  <c r="LYR26" i="87"/>
  <c r="LYQ26" i="87"/>
  <c r="LYP26" i="87"/>
  <c r="LYO26" i="87"/>
  <c r="LYN26" i="87"/>
  <c r="LYM26" i="87"/>
  <c r="LYL26" i="87"/>
  <c r="LYK26" i="87"/>
  <c r="LYJ26" i="87"/>
  <c r="LYI26" i="87"/>
  <c r="LYH26" i="87"/>
  <c r="LYG26" i="87"/>
  <c r="LYF26" i="87"/>
  <c r="LYE26" i="87"/>
  <c r="LYD26" i="87"/>
  <c r="LYC26" i="87"/>
  <c r="LYB26" i="87"/>
  <c r="LYA26" i="87"/>
  <c r="LXZ26" i="87"/>
  <c r="LXY26" i="87"/>
  <c r="LXX26" i="87"/>
  <c r="LXW26" i="87"/>
  <c r="LXV26" i="87"/>
  <c r="LXU26" i="87"/>
  <c r="LXT26" i="87"/>
  <c r="LXS26" i="87"/>
  <c r="LXR26" i="87"/>
  <c r="LXQ26" i="87"/>
  <c r="LXP26" i="87"/>
  <c r="LXO26" i="87"/>
  <c r="LXN26" i="87"/>
  <c r="LXM26" i="87"/>
  <c r="LXL26" i="87"/>
  <c r="LXK26" i="87"/>
  <c r="LXJ26" i="87"/>
  <c r="LXI26" i="87"/>
  <c r="LXH26" i="87"/>
  <c r="LXG26" i="87"/>
  <c r="LXF26" i="87"/>
  <c r="LXE26" i="87"/>
  <c r="LXD26" i="87"/>
  <c r="LXC26" i="87"/>
  <c r="LXB26" i="87"/>
  <c r="LXA26" i="87"/>
  <c r="LWZ26" i="87"/>
  <c r="LWY26" i="87"/>
  <c r="LWX26" i="87"/>
  <c r="LWW26" i="87"/>
  <c r="LWV26" i="87"/>
  <c r="LWU26" i="87"/>
  <c r="LWT26" i="87"/>
  <c r="LWS26" i="87"/>
  <c r="LWR26" i="87"/>
  <c r="LWQ26" i="87"/>
  <c r="LWP26" i="87"/>
  <c r="LWO26" i="87"/>
  <c r="LWN26" i="87"/>
  <c r="LWM26" i="87"/>
  <c r="LWL26" i="87"/>
  <c r="LWK26" i="87"/>
  <c r="LWJ26" i="87"/>
  <c r="LWI26" i="87"/>
  <c r="LWH26" i="87"/>
  <c r="LWG26" i="87"/>
  <c r="LWF26" i="87"/>
  <c r="LWE26" i="87"/>
  <c r="LWD26" i="87"/>
  <c r="LWC26" i="87"/>
  <c r="LWB26" i="87"/>
  <c r="LWA26" i="87"/>
  <c r="LVZ26" i="87"/>
  <c r="LVY26" i="87"/>
  <c r="LVX26" i="87"/>
  <c r="LVW26" i="87"/>
  <c r="LVV26" i="87"/>
  <c r="LVU26" i="87"/>
  <c r="LVT26" i="87"/>
  <c r="LVS26" i="87"/>
  <c r="LVR26" i="87"/>
  <c r="LVQ26" i="87"/>
  <c r="LVP26" i="87"/>
  <c r="LVO26" i="87"/>
  <c r="LVN26" i="87"/>
  <c r="LVM26" i="87"/>
  <c r="LVL26" i="87"/>
  <c r="LVK26" i="87"/>
  <c r="LVJ26" i="87"/>
  <c r="LVI26" i="87"/>
  <c r="LVH26" i="87"/>
  <c r="LVG26" i="87"/>
  <c r="LVF26" i="87"/>
  <c r="LVE26" i="87"/>
  <c r="LVD26" i="87"/>
  <c r="LVC26" i="87"/>
  <c r="LVB26" i="87"/>
  <c r="LVA26" i="87"/>
  <c r="LUZ26" i="87"/>
  <c r="LUY26" i="87"/>
  <c r="LUX26" i="87"/>
  <c r="LUW26" i="87"/>
  <c r="LUV26" i="87"/>
  <c r="LUU26" i="87"/>
  <c r="LUT26" i="87"/>
  <c r="LUS26" i="87"/>
  <c r="LUR26" i="87"/>
  <c r="LUQ26" i="87"/>
  <c r="LUP26" i="87"/>
  <c r="LUO26" i="87"/>
  <c r="LUN26" i="87"/>
  <c r="LUM26" i="87"/>
  <c r="LUL26" i="87"/>
  <c r="LUK26" i="87"/>
  <c r="LUJ26" i="87"/>
  <c r="LUI26" i="87"/>
  <c r="LUH26" i="87"/>
  <c r="LUG26" i="87"/>
  <c r="LUF26" i="87"/>
  <c r="LUE26" i="87"/>
  <c r="LUD26" i="87"/>
  <c r="LUC26" i="87"/>
  <c r="LUB26" i="87"/>
  <c r="LUA26" i="87"/>
  <c r="LTZ26" i="87"/>
  <c r="LTY26" i="87"/>
  <c r="LTX26" i="87"/>
  <c r="LTW26" i="87"/>
  <c r="LTV26" i="87"/>
  <c r="LTU26" i="87"/>
  <c r="LTT26" i="87"/>
  <c r="LTS26" i="87"/>
  <c r="LTR26" i="87"/>
  <c r="LTQ26" i="87"/>
  <c r="LTP26" i="87"/>
  <c r="LTO26" i="87"/>
  <c r="LTN26" i="87"/>
  <c r="LTM26" i="87"/>
  <c r="LTL26" i="87"/>
  <c r="LTK26" i="87"/>
  <c r="LTJ26" i="87"/>
  <c r="LTI26" i="87"/>
  <c r="LTH26" i="87"/>
  <c r="LTG26" i="87"/>
  <c r="LTF26" i="87"/>
  <c r="LTE26" i="87"/>
  <c r="LTD26" i="87"/>
  <c r="LTC26" i="87"/>
  <c r="LTB26" i="87"/>
  <c r="LTA26" i="87"/>
  <c r="LSZ26" i="87"/>
  <c r="LSY26" i="87"/>
  <c r="LSX26" i="87"/>
  <c r="LSW26" i="87"/>
  <c r="LSV26" i="87"/>
  <c r="LSU26" i="87"/>
  <c r="LST26" i="87"/>
  <c r="LSS26" i="87"/>
  <c r="LSR26" i="87"/>
  <c r="LSQ26" i="87"/>
  <c r="LSP26" i="87"/>
  <c r="LSO26" i="87"/>
  <c r="LSN26" i="87"/>
  <c r="LSM26" i="87"/>
  <c r="LSL26" i="87"/>
  <c r="LSK26" i="87"/>
  <c r="LSJ26" i="87"/>
  <c r="LSI26" i="87"/>
  <c r="LSH26" i="87"/>
  <c r="LSG26" i="87"/>
  <c r="LSF26" i="87"/>
  <c r="LSE26" i="87"/>
  <c r="LSD26" i="87"/>
  <c r="LSC26" i="87"/>
  <c r="LSB26" i="87"/>
  <c r="LSA26" i="87"/>
  <c r="LRZ26" i="87"/>
  <c r="LRY26" i="87"/>
  <c r="LRX26" i="87"/>
  <c r="LRW26" i="87"/>
  <c r="LRV26" i="87"/>
  <c r="LRU26" i="87"/>
  <c r="LRT26" i="87"/>
  <c r="LRS26" i="87"/>
  <c r="LRR26" i="87"/>
  <c r="LRQ26" i="87"/>
  <c r="LRP26" i="87"/>
  <c r="LRO26" i="87"/>
  <c r="LRN26" i="87"/>
  <c r="LRM26" i="87"/>
  <c r="LRL26" i="87"/>
  <c r="LRK26" i="87"/>
  <c r="LRJ26" i="87"/>
  <c r="LRI26" i="87"/>
  <c r="LRH26" i="87"/>
  <c r="LRG26" i="87"/>
  <c r="LRF26" i="87"/>
  <c r="LRE26" i="87"/>
  <c r="LRD26" i="87"/>
  <c r="LRC26" i="87"/>
  <c r="LRB26" i="87"/>
  <c r="LRA26" i="87"/>
  <c r="LQZ26" i="87"/>
  <c r="LQY26" i="87"/>
  <c r="LQX26" i="87"/>
  <c r="LQW26" i="87"/>
  <c r="LQV26" i="87"/>
  <c r="LQU26" i="87"/>
  <c r="LQT26" i="87"/>
  <c r="LQS26" i="87"/>
  <c r="LQR26" i="87"/>
  <c r="LQQ26" i="87"/>
  <c r="LQP26" i="87"/>
  <c r="LQO26" i="87"/>
  <c r="LQN26" i="87"/>
  <c r="LQM26" i="87"/>
  <c r="LQL26" i="87"/>
  <c r="LQK26" i="87"/>
  <c r="LQJ26" i="87"/>
  <c r="LQI26" i="87"/>
  <c r="LQH26" i="87"/>
  <c r="LQG26" i="87"/>
  <c r="LQF26" i="87"/>
  <c r="LQE26" i="87"/>
  <c r="LQD26" i="87"/>
  <c r="LQC26" i="87"/>
  <c r="LQB26" i="87"/>
  <c r="LQA26" i="87"/>
  <c r="LPZ26" i="87"/>
  <c r="LPY26" i="87"/>
  <c r="LPX26" i="87"/>
  <c r="LPW26" i="87"/>
  <c r="LPV26" i="87"/>
  <c r="LPU26" i="87"/>
  <c r="LPT26" i="87"/>
  <c r="LPS26" i="87"/>
  <c r="LPR26" i="87"/>
  <c r="LPQ26" i="87"/>
  <c r="LPP26" i="87"/>
  <c r="LPO26" i="87"/>
  <c r="LPN26" i="87"/>
  <c r="LPM26" i="87"/>
  <c r="LPL26" i="87"/>
  <c r="LPK26" i="87"/>
  <c r="LPJ26" i="87"/>
  <c r="LPI26" i="87"/>
  <c r="LPH26" i="87"/>
  <c r="LPG26" i="87"/>
  <c r="LPF26" i="87"/>
  <c r="LPE26" i="87"/>
  <c r="LPD26" i="87"/>
  <c r="LPC26" i="87"/>
  <c r="LPB26" i="87"/>
  <c r="LPA26" i="87"/>
  <c r="LOZ26" i="87"/>
  <c r="LOY26" i="87"/>
  <c r="LOX26" i="87"/>
  <c r="LOW26" i="87"/>
  <c r="LOV26" i="87"/>
  <c r="LOU26" i="87"/>
  <c r="LOT26" i="87"/>
  <c r="LOS26" i="87"/>
  <c r="LOR26" i="87"/>
  <c r="LOQ26" i="87"/>
  <c r="LOP26" i="87"/>
  <c r="LOO26" i="87"/>
  <c r="LON26" i="87"/>
  <c r="LOM26" i="87"/>
  <c r="LOL26" i="87"/>
  <c r="LOK26" i="87"/>
  <c r="LOJ26" i="87"/>
  <c r="LOI26" i="87"/>
  <c r="LOH26" i="87"/>
  <c r="LOG26" i="87"/>
  <c r="LOF26" i="87"/>
  <c r="LOE26" i="87"/>
  <c r="LOD26" i="87"/>
  <c r="LOC26" i="87"/>
  <c r="LOB26" i="87"/>
  <c r="LOA26" i="87"/>
  <c r="LNZ26" i="87"/>
  <c r="LNY26" i="87"/>
  <c r="LNX26" i="87"/>
  <c r="LNW26" i="87"/>
  <c r="LNV26" i="87"/>
  <c r="LNU26" i="87"/>
  <c r="LNT26" i="87"/>
  <c r="LNS26" i="87"/>
  <c r="LNR26" i="87"/>
  <c r="LNQ26" i="87"/>
  <c r="LNP26" i="87"/>
  <c r="LNO26" i="87"/>
  <c r="LNN26" i="87"/>
  <c r="LNM26" i="87"/>
  <c r="LNL26" i="87"/>
  <c r="LNK26" i="87"/>
  <c r="LNJ26" i="87"/>
  <c r="LNI26" i="87"/>
  <c r="LNH26" i="87"/>
  <c r="LNG26" i="87"/>
  <c r="LNF26" i="87"/>
  <c r="LNE26" i="87"/>
  <c r="LND26" i="87"/>
  <c r="LNC26" i="87"/>
  <c r="LNB26" i="87"/>
  <c r="LNA26" i="87"/>
  <c r="LMZ26" i="87"/>
  <c r="LMY26" i="87"/>
  <c r="LMX26" i="87"/>
  <c r="LMW26" i="87"/>
  <c r="LMV26" i="87"/>
  <c r="LMU26" i="87"/>
  <c r="LMT26" i="87"/>
  <c r="LMS26" i="87"/>
  <c r="LMR26" i="87"/>
  <c r="LMQ26" i="87"/>
  <c r="LMP26" i="87"/>
  <c r="LMO26" i="87"/>
  <c r="LMN26" i="87"/>
  <c r="LMM26" i="87"/>
  <c r="LML26" i="87"/>
  <c r="LMK26" i="87"/>
  <c r="LMJ26" i="87"/>
  <c r="LMI26" i="87"/>
  <c r="LMH26" i="87"/>
  <c r="LMG26" i="87"/>
  <c r="LMF26" i="87"/>
  <c r="LME26" i="87"/>
  <c r="LMD26" i="87"/>
  <c r="LMC26" i="87"/>
  <c r="LMB26" i="87"/>
  <c r="LMA26" i="87"/>
  <c r="LLZ26" i="87"/>
  <c r="LLY26" i="87"/>
  <c r="LLX26" i="87"/>
  <c r="LLW26" i="87"/>
  <c r="LLV26" i="87"/>
  <c r="LLU26" i="87"/>
  <c r="LLT26" i="87"/>
  <c r="LLS26" i="87"/>
  <c r="LLR26" i="87"/>
  <c r="LLQ26" i="87"/>
  <c r="LLP26" i="87"/>
  <c r="LLO26" i="87"/>
  <c r="LLN26" i="87"/>
  <c r="LLM26" i="87"/>
  <c r="LLL26" i="87"/>
  <c r="LLK26" i="87"/>
  <c r="LLJ26" i="87"/>
  <c r="LLI26" i="87"/>
  <c r="LLH26" i="87"/>
  <c r="LLG26" i="87"/>
  <c r="LLF26" i="87"/>
  <c r="LLE26" i="87"/>
  <c r="LLD26" i="87"/>
  <c r="LLC26" i="87"/>
  <c r="LLB26" i="87"/>
  <c r="LLA26" i="87"/>
  <c r="LKZ26" i="87"/>
  <c r="LKY26" i="87"/>
  <c r="LKX26" i="87"/>
  <c r="LKW26" i="87"/>
  <c r="LKV26" i="87"/>
  <c r="LKU26" i="87"/>
  <c r="LKT26" i="87"/>
  <c r="LKS26" i="87"/>
  <c r="LKR26" i="87"/>
  <c r="LKQ26" i="87"/>
  <c r="LKP26" i="87"/>
  <c r="LKO26" i="87"/>
  <c r="LKN26" i="87"/>
  <c r="LKM26" i="87"/>
  <c r="LKL26" i="87"/>
  <c r="LKK26" i="87"/>
  <c r="LKJ26" i="87"/>
  <c r="LKI26" i="87"/>
  <c r="LKH26" i="87"/>
  <c r="LKG26" i="87"/>
  <c r="LKF26" i="87"/>
  <c r="LKE26" i="87"/>
  <c r="LKD26" i="87"/>
  <c r="LKC26" i="87"/>
  <c r="LKB26" i="87"/>
  <c r="LKA26" i="87"/>
  <c r="LJZ26" i="87"/>
  <c r="LJY26" i="87"/>
  <c r="LJX26" i="87"/>
  <c r="LJW26" i="87"/>
  <c r="LJV26" i="87"/>
  <c r="LJU26" i="87"/>
  <c r="LJT26" i="87"/>
  <c r="LJS26" i="87"/>
  <c r="LJR26" i="87"/>
  <c r="LJQ26" i="87"/>
  <c r="LJP26" i="87"/>
  <c r="LJO26" i="87"/>
  <c r="LJN26" i="87"/>
  <c r="LJM26" i="87"/>
  <c r="LJL26" i="87"/>
  <c r="LJK26" i="87"/>
  <c r="LJJ26" i="87"/>
  <c r="LJI26" i="87"/>
  <c r="LJH26" i="87"/>
  <c r="LJG26" i="87"/>
  <c r="LJF26" i="87"/>
  <c r="LJE26" i="87"/>
  <c r="LJD26" i="87"/>
  <c r="LJC26" i="87"/>
  <c r="LJB26" i="87"/>
  <c r="LJA26" i="87"/>
  <c r="LIZ26" i="87"/>
  <c r="LIY26" i="87"/>
  <c r="LIX26" i="87"/>
  <c r="LIW26" i="87"/>
  <c r="LIV26" i="87"/>
  <c r="LIU26" i="87"/>
  <c r="LIT26" i="87"/>
  <c r="LIS26" i="87"/>
  <c r="LIR26" i="87"/>
  <c r="LIQ26" i="87"/>
  <c r="LIP26" i="87"/>
  <c r="LIO26" i="87"/>
  <c r="LIN26" i="87"/>
  <c r="LIM26" i="87"/>
  <c r="LIL26" i="87"/>
  <c r="LIK26" i="87"/>
  <c r="LIJ26" i="87"/>
  <c r="LII26" i="87"/>
  <c r="LIH26" i="87"/>
  <c r="LIG26" i="87"/>
  <c r="LIF26" i="87"/>
  <c r="LIE26" i="87"/>
  <c r="LID26" i="87"/>
  <c r="LIC26" i="87"/>
  <c r="LIB26" i="87"/>
  <c r="LIA26" i="87"/>
  <c r="LHZ26" i="87"/>
  <c r="LHY26" i="87"/>
  <c r="LHX26" i="87"/>
  <c r="LHW26" i="87"/>
  <c r="LHV26" i="87"/>
  <c r="LHU26" i="87"/>
  <c r="LHT26" i="87"/>
  <c r="LHS26" i="87"/>
  <c r="LHR26" i="87"/>
  <c r="LHQ26" i="87"/>
  <c r="LHP26" i="87"/>
  <c r="LHO26" i="87"/>
  <c r="LHN26" i="87"/>
  <c r="LHM26" i="87"/>
  <c r="LHL26" i="87"/>
  <c r="LHK26" i="87"/>
  <c r="LHJ26" i="87"/>
  <c r="LHI26" i="87"/>
  <c r="LHH26" i="87"/>
  <c r="LHG26" i="87"/>
  <c r="LHF26" i="87"/>
  <c r="LHE26" i="87"/>
  <c r="LHD26" i="87"/>
  <c r="LHC26" i="87"/>
  <c r="LHB26" i="87"/>
  <c r="LHA26" i="87"/>
  <c r="LGZ26" i="87"/>
  <c r="LGY26" i="87"/>
  <c r="LGX26" i="87"/>
  <c r="LGW26" i="87"/>
  <c r="LGV26" i="87"/>
  <c r="LGU26" i="87"/>
  <c r="LGT26" i="87"/>
  <c r="LGS26" i="87"/>
  <c r="LGR26" i="87"/>
  <c r="LGQ26" i="87"/>
  <c r="LGP26" i="87"/>
  <c r="LGO26" i="87"/>
  <c r="LGN26" i="87"/>
  <c r="LGM26" i="87"/>
  <c r="LGL26" i="87"/>
  <c r="LGK26" i="87"/>
  <c r="LGJ26" i="87"/>
  <c r="LGI26" i="87"/>
  <c r="LGH26" i="87"/>
  <c r="LGG26" i="87"/>
  <c r="LGF26" i="87"/>
  <c r="LGE26" i="87"/>
  <c r="LGD26" i="87"/>
  <c r="LGC26" i="87"/>
  <c r="LGB26" i="87"/>
  <c r="LGA26" i="87"/>
  <c r="LFZ26" i="87"/>
  <c r="LFY26" i="87"/>
  <c r="LFX26" i="87"/>
  <c r="LFW26" i="87"/>
  <c r="LFV26" i="87"/>
  <c r="LFU26" i="87"/>
  <c r="LFT26" i="87"/>
  <c r="LFS26" i="87"/>
  <c r="LFR26" i="87"/>
  <c r="LFQ26" i="87"/>
  <c r="LFP26" i="87"/>
  <c r="LFO26" i="87"/>
  <c r="LFN26" i="87"/>
  <c r="LFM26" i="87"/>
  <c r="LFL26" i="87"/>
  <c r="LFK26" i="87"/>
  <c r="LFJ26" i="87"/>
  <c r="LFI26" i="87"/>
  <c r="LFH26" i="87"/>
  <c r="LFG26" i="87"/>
  <c r="LFF26" i="87"/>
  <c r="LFE26" i="87"/>
  <c r="LFD26" i="87"/>
  <c r="LFC26" i="87"/>
  <c r="LFB26" i="87"/>
  <c r="LFA26" i="87"/>
  <c r="LEZ26" i="87"/>
  <c r="LEY26" i="87"/>
  <c r="LEX26" i="87"/>
  <c r="LEW26" i="87"/>
  <c r="LEV26" i="87"/>
  <c r="LEU26" i="87"/>
  <c r="LET26" i="87"/>
  <c r="LES26" i="87"/>
  <c r="LER26" i="87"/>
  <c r="LEQ26" i="87"/>
  <c r="LEP26" i="87"/>
  <c r="LEO26" i="87"/>
  <c r="LEN26" i="87"/>
  <c r="LEM26" i="87"/>
  <c r="LEL26" i="87"/>
  <c r="LEK26" i="87"/>
  <c r="LEJ26" i="87"/>
  <c r="LEI26" i="87"/>
  <c r="LEH26" i="87"/>
  <c r="LEG26" i="87"/>
  <c r="LEF26" i="87"/>
  <c r="LEE26" i="87"/>
  <c r="LED26" i="87"/>
  <c r="LEC26" i="87"/>
  <c r="LEB26" i="87"/>
  <c r="LEA26" i="87"/>
  <c r="LDZ26" i="87"/>
  <c r="LDY26" i="87"/>
  <c r="LDX26" i="87"/>
  <c r="LDW26" i="87"/>
  <c r="LDV26" i="87"/>
  <c r="LDU26" i="87"/>
  <c r="LDT26" i="87"/>
  <c r="LDS26" i="87"/>
  <c r="LDR26" i="87"/>
  <c r="LDQ26" i="87"/>
  <c r="LDP26" i="87"/>
  <c r="LDO26" i="87"/>
  <c r="LDN26" i="87"/>
  <c r="LDM26" i="87"/>
  <c r="LDL26" i="87"/>
  <c r="LDK26" i="87"/>
  <c r="LDJ26" i="87"/>
  <c r="LDI26" i="87"/>
  <c r="LDH26" i="87"/>
  <c r="LDG26" i="87"/>
  <c r="LDF26" i="87"/>
  <c r="LDE26" i="87"/>
  <c r="LDD26" i="87"/>
  <c r="LDC26" i="87"/>
  <c r="LDB26" i="87"/>
  <c r="LDA26" i="87"/>
  <c r="LCZ26" i="87"/>
  <c r="LCY26" i="87"/>
  <c r="LCX26" i="87"/>
  <c r="LCW26" i="87"/>
  <c r="LCV26" i="87"/>
  <c r="LCU26" i="87"/>
  <c r="LCT26" i="87"/>
  <c r="LCS26" i="87"/>
  <c r="LCR26" i="87"/>
  <c r="LCQ26" i="87"/>
  <c r="LCP26" i="87"/>
  <c r="LCO26" i="87"/>
  <c r="LCN26" i="87"/>
  <c r="LCM26" i="87"/>
  <c r="LCL26" i="87"/>
  <c r="LCK26" i="87"/>
  <c r="LCJ26" i="87"/>
  <c r="LCI26" i="87"/>
  <c r="LCH26" i="87"/>
  <c r="LCG26" i="87"/>
  <c r="LCF26" i="87"/>
  <c r="LCE26" i="87"/>
  <c r="LCD26" i="87"/>
  <c r="LCC26" i="87"/>
  <c r="LCB26" i="87"/>
  <c r="LCA26" i="87"/>
  <c r="LBZ26" i="87"/>
  <c r="LBY26" i="87"/>
  <c r="LBX26" i="87"/>
  <c r="LBW26" i="87"/>
  <c r="LBV26" i="87"/>
  <c r="LBU26" i="87"/>
  <c r="LBT26" i="87"/>
  <c r="LBS26" i="87"/>
  <c r="LBR26" i="87"/>
  <c r="LBQ26" i="87"/>
  <c r="LBP26" i="87"/>
  <c r="LBO26" i="87"/>
  <c r="LBN26" i="87"/>
  <c r="LBM26" i="87"/>
  <c r="LBL26" i="87"/>
  <c r="LBK26" i="87"/>
  <c r="LBJ26" i="87"/>
  <c r="LBI26" i="87"/>
  <c r="LBH26" i="87"/>
  <c r="LBG26" i="87"/>
  <c r="LBF26" i="87"/>
  <c r="LBE26" i="87"/>
  <c r="LBD26" i="87"/>
  <c r="LBC26" i="87"/>
  <c r="LBB26" i="87"/>
  <c r="LBA26" i="87"/>
  <c r="LAZ26" i="87"/>
  <c r="LAY26" i="87"/>
  <c r="LAX26" i="87"/>
  <c r="LAW26" i="87"/>
  <c r="LAV26" i="87"/>
  <c r="LAU26" i="87"/>
  <c r="LAT26" i="87"/>
  <c r="LAS26" i="87"/>
  <c r="LAR26" i="87"/>
  <c r="LAQ26" i="87"/>
  <c r="LAP26" i="87"/>
  <c r="LAO26" i="87"/>
  <c r="LAN26" i="87"/>
  <c r="LAM26" i="87"/>
  <c r="LAL26" i="87"/>
  <c r="LAK26" i="87"/>
  <c r="LAJ26" i="87"/>
  <c r="LAI26" i="87"/>
  <c r="LAH26" i="87"/>
  <c r="LAG26" i="87"/>
  <c r="LAF26" i="87"/>
  <c r="LAE26" i="87"/>
  <c r="LAD26" i="87"/>
  <c r="LAC26" i="87"/>
  <c r="LAB26" i="87"/>
  <c r="LAA26" i="87"/>
  <c r="KZZ26" i="87"/>
  <c r="KZY26" i="87"/>
  <c r="KZX26" i="87"/>
  <c r="KZW26" i="87"/>
  <c r="KZV26" i="87"/>
  <c r="KZU26" i="87"/>
  <c r="KZT26" i="87"/>
  <c r="KZS26" i="87"/>
  <c r="KZR26" i="87"/>
  <c r="KZQ26" i="87"/>
  <c r="KZP26" i="87"/>
  <c r="KZO26" i="87"/>
  <c r="KZN26" i="87"/>
  <c r="KZM26" i="87"/>
  <c r="KZL26" i="87"/>
  <c r="KZK26" i="87"/>
  <c r="KZJ26" i="87"/>
  <c r="KZI26" i="87"/>
  <c r="KZH26" i="87"/>
  <c r="KZG26" i="87"/>
  <c r="KZF26" i="87"/>
  <c r="KZE26" i="87"/>
  <c r="KZD26" i="87"/>
  <c r="KZC26" i="87"/>
  <c r="KZB26" i="87"/>
  <c r="KZA26" i="87"/>
  <c r="KYZ26" i="87"/>
  <c r="KYY26" i="87"/>
  <c r="KYX26" i="87"/>
  <c r="KYW26" i="87"/>
  <c r="KYV26" i="87"/>
  <c r="KYU26" i="87"/>
  <c r="KYT26" i="87"/>
  <c r="KYS26" i="87"/>
  <c r="KYR26" i="87"/>
  <c r="KYQ26" i="87"/>
  <c r="KYP26" i="87"/>
  <c r="KYO26" i="87"/>
  <c r="KYN26" i="87"/>
  <c r="KYM26" i="87"/>
  <c r="KYL26" i="87"/>
  <c r="KYK26" i="87"/>
  <c r="KYJ26" i="87"/>
  <c r="KYI26" i="87"/>
  <c r="KYH26" i="87"/>
  <c r="KYG26" i="87"/>
  <c r="KYF26" i="87"/>
  <c r="KYE26" i="87"/>
  <c r="KYD26" i="87"/>
  <c r="KYC26" i="87"/>
  <c r="KYB26" i="87"/>
  <c r="KYA26" i="87"/>
  <c r="KXZ26" i="87"/>
  <c r="KXY26" i="87"/>
  <c r="KXX26" i="87"/>
  <c r="KXW26" i="87"/>
  <c r="KXV26" i="87"/>
  <c r="KXU26" i="87"/>
  <c r="KXT26" i="87"/>
  <c r="KXS26" i="87"/>
  <c r="KXR26" i="87"/>
  <c r="KXQ26" i="87"/>
  <c r="KXP26" i="87"/>
  <c r="KXO26" i="87"/>
  <c r="KXN26" i="87"/>
  <c r="KXM26" i="87"/>
  <c r="KXL26" i="87"/>
  <c r="KXK26" i="87"/>
  <c r="KXJ26" i="87"/>
  <c r="KXI26" i="87"/>
  <c r="KXH26" i="87"/>
  <c r="KXG26" i="87"/>
  <c r="KXF26" i="87"/>
  <c r="KXE26" i="87"/>
  <c r="KXD26" i="87"/>
  <c r="KXC26" i="87"/>
  <c r="KXB26" i="87"/>
  <c r="KXA26" i="87"/>
  <c r="KWZ26" i="87"/>
  <c r="KWY26" i="87"/>
  <c r="KWX26" i="87"/>
  <c r="KWW26" i="87"/>
  <c r="KWV26" i="87"/>
  <c r="KWU26" i="87"/>
  <c r="KWT26" i="87"/>
  <c r="KWS26" i="87"/>
  <c r="KWR26" i="87"/>
  <c r="KWQ26" i="87"/>
  <c r="KWP26" i="87"/>
  <c r="KWO26" i="87"/>
  <c r="KWN26" i="87"/>
  <c r="KWM26" i="87"/>
  <c r="KWL26" i="87"/>
  <c r="KWK26" i="87"/>
  <c r="KWJ26" i="87"/>
  <c r="KWI26" i="87"/>
  <c r="KWH26" i="87"/>
  <c r="KWG26" i="87"/>
  <c r="KWF26" i="87"/>
  <c r="KWE26" i="87"/>
  <c r="KWD26" i="87"/>
  <c r="KWC26" i="87"/>
  <c r="KWB26" i="87"/>
  <c r="KWA26" i="87"/>
  <c r="KVZ26" i="87"/>
  <c r="KVY26" i="87"/>
  <c r="KVX26" i="87"/>
  <c r="KVW26" i="87"/>
  <c r="KVV26" i="87"/>
  <c r="KVU26" i="87"/>
  <c r="KVT26" i="87"/>
  <c r="KVS26" i="87"/>
  <c r="KVR26" i="87"/>
  <c r="KVQ26" i="87"/>
  <c r="KVP26" i="87"/>
  <c r="KVO26" i="87"/>
  <c r="KVN26" i="87"/>
  <c r="KVM26" i="87"/>
  <c r="KVL26" i="87"/>
  <c r="KVK26" i="87"/>
  <c r="KVJ26" i="87"/>
  <c r="KVI26" i="87"/>
  <c r="KVH26" i="87"/>
  <c r="KVG26" i="87"/>
  <c r="KVF26" i="87"/>
  <c r="KVE26" i="87"/>
  <c r="KVD26" i="87"/>
  <c r="KVC26" i="87"/>
  <c r="KVB26" i="87"/>
  <c r="KVA26" i="87"/>
  <c r="KUZ26" i="87"/>
  <c r="KUY26" i="87"/>
  <c r="KUX26" i="87"/>
  <c r="KUW26" i="87"/>
  <c r="KUV26" i="87"/>
  <c r="KUU26" i="87"/>
  <c r="KUT26" i="87"/>
  <c r="KUS26" i="87"/>
  <c r="KUR26" i="87"/>
  <c r="KUQ26" i="87"/>
  <c r="KUP26" i="87"/>
  <c r="KUO26" i="87"/>
  <c r="KUN26" i="87"/>
  <c r="KUM26" i="87"/>
  <c r="KUL26" i="87"/>
  <c r="KUK26" i="87"/>
  <c r="KUJ26" i="87"/>
  <c r="KUI26" i="87"/>
  <c r="KUH26" i="87"/>
  <c r="KUG26" i="87"/>
  <c r="KUF26" i="87"/>
  <c r="KUE26" i="87"/>
  <c r="KUD26" i="87"/>
  <c r="KUC26" i="87"/>
  <c r="KUB26" i="87"/>
  <c r="KUA26" i="87"/>
  <c r="KTZ26" i="87"/>
  <c r="KTY26" i="87"/>
  <c r="KTX26" i="87"/>
  <c r="KTW26" i="87"/>
  <c r="KTV26" i="87"/>
  <c r="KTU26" i="87"/>
  <c r="KTT26" i="87"/>
  <c r="KTS26" i="87"/>
  <c r="KTR26" i="87"/>
  <c r="KTQ26" i="87"/>
  <c r="KTP26" i="87"/>
  <c r="KTO26" i="87"/>
  <c r="KTN26" i="87"/>
  <c r="KTM26" i="87"/>
  <c r="KTL26" i="87"/>
  <c r="KTK26" i="87"/>
  <c r="KTJ26" i="87"/>
  <c r="KTI26" i="87"/>
  <c r="KTH26" i="87"/>
  <c r="KTG26" i="87"/>
  <c r="KTF26" i="87"/>
  <c r="KTE26" i="87"/>
  <c r="KTD26" i="87"/>
  <c r="KTC26" i="87"/>
  <c r="KTB26" i="87"/>
  <c r="KTA26" i="87"/>
  <c r="KSZ26" i="87"/>
  <c r="KSY26" i="87"/>
  <c r="KSX26" i="87"/>
  <c r="KSW26" i="87"/>
  <c r="KSV26" i="87"/>
  <c r="KSU26" i="87"/>
  <c r="KST26" i="87"/>
  <c r="KSS26" i="87"/>
  <c r="KSR26" i="87"/>
  <c r="KSQ26" i="87"/>
  <c r="KSP26" i="87"/>
  <c r="KSO26" i="87"/>
  <c r="KSN26" i="87"/>
  <c r="KSM26" i="87"/>
  <c r="KSL26" i="87"/>
  <c r="KSK26" i="87"/>
  <c r="KSJ26" i="87"/>
  <c r="KSI26" i="87"/>
  <c r="KSH26" i="87"/>
  <c r="KSG26" i="87"/>
  <c r="KSF26" i="87"/>
  <c r="KSE26" i="87"/>
  <c r="KSD26" i="87"/>
  <c r="KSC26" i="87"/>
  <c r="KSB26" i="87"/>
  <c r="KSA26" i="87"/>
  <c r="KRZ26" i="87"/>
  <c r="KRY26" i="87"/>
  <c r="KRX26" i="87"/>
  <c r="KRW26" i="87"/>
  <c r="KRV26" i="87"/>
  <c r="KRU26" i="87"/>
  <c r="KRT26" i="87"/>
  <c r="KRS26" i="87"/>
  <c r="KRR26" i="87"/>
  <c r="KRQ26" i="87"/>
  <c r="KRP26" i="87"/>
  <c r="KRO26" i="87"/>
  <c r="KRN26" i="87"/>
  <c r="KRM26" i="87"/>
  <c r="KRL26" i="87"/>
  <c r="KRK26" i="87"/>
  <c r="KRJ26" i="87"/>
  <c r="KRI26" i="87"/>
  <c r="KRH26" i="87"/>
  <c r="KRG26" i="87"/>
  <c r="KRF26" i="87"/>
  <c r="KRE26" i="87"/>
  <c r="KRD26" i="87"/>
  <c r="KRC26" i="87"/>
  <c r="KRB26" i="87"/>
  <c r="KRA26" i="87"/>
  <c r="KQZ26" i="87"/>
  <c r="KQY26" i="87"/>
  <c r="KQX26" i="87"/>
  <c r="KQW26" i="87"/>
  <c r="KQV26" i="87"/>
  <c r="KQU26" i="87"/>
  <c r="KQT26" i="87"/>
  <c r="KQS26" i="87"/>
  <c r="KQR26" i="87"/>
  <c r="KQQ26" i="87"/>
  <c r="KQP26" i="87"/>
  <c r="KQO26" i="87"/>
  <c r="KQN26" i="87"/>
  <c r="KQM26" i="87"/>
  <c r="KQL26" i="87"/>
  <c r="KQK26" i="87"/>
  <c r="KQJ26" i="87"/>
  <c r="KQI26" i="87"/>
  <c r="KQH26" i="87"/>
  <c r="KQG26" i="87"/>
  <c r="KQF26" i="87"/>
  <c r="KQE26" i="87"/>
  <c r="KQD26" i="87"/>
  <c r="KQC26" i="87"/>
  <c r="KQB26" i="87"/>
  <c r="KQA26" i="87"/>
  <c r="KPZ26" i="87"/>
  <c r="KPY26" i="87"/>
  <c r="KPX26" i="87"/>
  <c r="KPW26" i="87"/>
  <c r="KPV26" i="87"/>
  <c r="KPU26" i="87"/>
  <c r="KPT26" i="87"/>
  <c r="KPS26" i="87"/>
  <c r="KPR26" i="87"/>
  <c r="KPQ26" i="87"/>
  <c r="KPP26" i="87"/>
  <c r="KPO26" i="87"/>
  <c r="KPN26" i="87"/>
  <c r="KPM26" i="87"/>
  <c r="KPL26" i="87"/>
  <c r="KPK26" i="87"/>
  <c r="KPJ26" i="87"/>
  <c r="KPI26" i="87"/>
  <c r="KPH26" i="87"/>
  <c r="KPG26" i="87"/>
  <c r="KPF26" i="87"/>
  <c r="KPE26" i="87"/>
  <c r="KPD26" i="87"/>
  <c r="KPC26" i="87"/>
  <c r="KPB26" i="87"/>
  <c r="KPA26" i="87"/>
  <c r="KOZ26" i="87"/>
  <c r="KOY26" i="87"/>
  <c r="KOX26" i="87"/>
  <c r="KOW26" i="87"/>
  <c r="KOV26" i="87"/>
  <c r="KOU26" i="87"/>
  <c r="KOT26" i="87"/>
  <c r="KOS26" i="87"/>
  <c r="KOR26" i="87"/>
  <c r="KOQ26" i="87"/>
  <c r="KOP26" i="87"/>
  <c r="KOO26" i="87"/>
  <c r="KON26" i="87"/>
  <c r="KOM26" i="87"/>
  <c r="KOL26" i="87"/>
  <c r="KOK26" i="87"/>
  <c r="KOJ26" i="87"/>
  <c r="KOI26" i="87"/>
  <c r="KOH26" i="87"/>
  <c r="KOG26" i="87"/>
  <c r="KOF26" i="87"/>
  <c r="KOE26" i="87"/>
  <c r="KOD26" i="87"/>
  <c r="KOC26" i="87"/>
  <c r="KOB26" i="87"/>
  <c r="KOA26" i="87"/>
  <c r="KNZ26" i="87"/>
  <c r="KNY26" i="87"/>
  <c r="KNX26" i="87"/>
  <c r="KNW26" i="87"/>
  <c r="KNV26" i="87"/>
  <c r="KNU26" i="87"/>
  <c r="KNT26" i="87"/>
  <c r="KNS26" i="87"/>
  <c r="KNR26" i="87"/>
  <c r="KNQ26" i="87"/>
  <c r="KNP26" i="87"/>
  <c r="KNO26" i="87"/>
  <c r="KNN26" i="87"/>
  <c r="KNM26" i="87"/>
  <c r="KNL26" i="87"/>
  <c r="KNK26" i="87"/>
  <c r="KNJ26" i="87"/>
  <c r="KNI26" i="87"/>
  <c r="KNH26" i="87"/>
  <c r="KNG26" i="87"/>
  <c r="KNF26" i="87"/>
  <c r="KNE26" i="87"/>
  <c r="KND26" i="87"/>
  <c r="KNC26" i="87"/>
  <c r="KNB26" i="87"/>
  <c r="KNA26" i="87"/>
  <c r="KMZ26" i="87"/>
  <c r="KMY26" i="87"/>
  <c r="KMX26" i="87"/>
  <c r="KMW26" i="87"/>
  <c r="KMV26" i="87"/>
  <c r="KMU26" i="87"/>
  <c r="KMT26" i="87"/>
  <c r="KMS26" i="87"/>
  <c r="KMR26" i="87"/>
  <c r="KMQ26" i="87"/>
  <c r="KMP26" i="87"/>
  <c r="KMO26" i="87"/>
  <c r="KMN26" i="87"/>
  <c r="KMM26" i="87"/>
  <c r="KML26" i="87"/>
  <c r="KMK26" i="87"/>
  <c r="KMJ26" i="87"/>
  <c r="KMI26" i="87"/>
  <c r="KMH26" i="87"/>
  <c r="KMG26" i="87"/>
  <c r="KMF26" i="87"/>
  <c r="KME26" i="87"/>
  <c r="KMD26" i="87"/>
  <c r="KMC26" i="87"/>
  <c r="KMB26" i="87"/>
  <c r="KMA26" i="87"/>
  <c r="KLZ26" i="87"/>
  <c r="KLY26" i="87"/>
  <c r="KLX26" i="87"/>
  <c r="KLW26" i="87"/>
  <c r="KLV26" i="87"/>
  <c r="KLU26" i="87"/>
  <c r="KLT26" i="87"/>
  <c r="KLS26" i="87"/>
  <c r="KLR26" i="87"/>
  <c r="KLQ26" i="87"/>
  <c r="KLP26" i="87"/>
  <c r="KLO26" i="87"/>
  <c r="KLN26" i="87"/>
  <c r="KLM26" i="87"/>
  <c r="KLL26" i="87"/>
  <c r="KLK26" i="87"/>
  <c r="KLJ26" i="87"/>
  <c r="KLI26" i="87"/>
  <c r="KLH26" i="87"/>
  <c r="KLG26" i="87"/>
  <c r="KLF26" i="87"/>
  <c r="KLE26" i="87"/>
  <c r="KLD26" i="87"/>
  <c r="KLC26" i="87"/>
  <c r="KLB26" i="87"/>
  <c r="KLA26" i="87"/>
  <c r="KKZ26" i="87"/>
  <c r="KKY26" i="87"/>
  <c r="KKX26" i="87"/>
  <c r="KKW26" i="87"/>
  <c r="KKV26" i="87"/>
  <c r="KKU26" i="87"/>
  <c r="KKT26" i="87"/>
  <c r="KKS26" i="87"/>
  <c r="KKR26" i="87"/>
  <c r="KKQ26" i="87"/>
  <c r="KKP26" i="87"/>
  <c r="KKO26" i="87"/>
  <c r="KKN26" i="87"/>
  <c r="KKM26" i="87"/>
  <c r="KKL26" i="87"/>
  <c r="KKK26" i="87"/>
  <c r="KKJ26" i="87"/>
  <c r="KKI26" i="87"/>
  <c r="KKH26" i="87"/>
  <c r="KKG26" i="87"/>
  <c r="KKF26" i="87"/>
  <c r="KKE26" i="87"/>
  <c r="KKD26" i="87"/>
  <c r="KKC26" i="87"/>
  <c r="KKB26" i="87"/>
  <c r="KKA26" i="87"/>
  <c r="KJZ26" i="87"/>
  <c r="KJY26" i="87"/>
  <c r="KJX26" i="87"/>
  <c r="KJW26" i="87"/>
  <c r="KJV26" i="87"/>
  <c r="KJU26" i="87"/>
  <c r="KJT26" i="87"/>
  <c r="KJS26" i="87"/>
  <c r="KJR26" i="87"/>
  <c r="KJQ26" i="87"/>
  <c r="KJP26" i="87"/>
  <c r="KJO26" i="87"/>
  <c r="KJN26" i="87"/>
  <c r="KJM26" i="87"/>
  <c r="KJL26" i="87"/>
  <c r="KJK26" i="87"/>
  <c r="KJJ26" i="87"/>
  <c r="KJI26" i="87"/>
  <c r="KJH26" i="87"/>
  <c r="KJG26" i="87"/>
  <c r="KJF26" i="87"/>
  <c r="KJE26" i="87"/>
  <c r="KJD26" i="87"/>
  <c r="KJC26" i="87"/>
  <c r="KJB26" i="87"/>
  <c r="KJA26" i="87"/>
  <c r="KIZ26" i="87"/>
  <c r="KIY26" i="87"/>
  <c r="KIX26" i="87"/>
  <c r="KIW26" i="87"/>
  <c r="KIV26" i="87"/>
  <c r="KIU26" i="87"/>
  <c r="KIT26" i="87"/>
  <c r="KIS26" i="87"/>
  <c r="KIR26" i="87"/>
  <c r="KIQ26" i="87"/>
  <c r="KIP26" i="87"/>
  <c r="KIO26" i="87"/>
  <c r="KIN26" i="87"/>
  <c r="KIM26" i="87"/>
  <c r="KIL26" i="87"/>
  <c r="KIK26" i="87"/>
  <c r="KIJ26" i="87"/>
  <c r="KII26" i="87"/>
  <c r="KIH26" i="87"/>
  <c r="KIG26" i="87"/>
  <c r="KIF26" i="87"/>
  <c r="KIE26" i="87"/>
  <c r="KID26" i="87"/>
  <c r="KIC26" i="87"/>
  <c r="KIB26" i="87"/>
  <c r="KIA26" i="87"/>
  <c r="KHZ26" i="87"/>
  <c r="KHY26" i="87"/>
  <c r="KHX26" i="87"/>
  <c r="KHW26" i="87"/>
  <c r="KHV26" i="87"/>
  <c r="KHU26" i="87"/>
  <c r="KHT26" i="87"/>
  <c r="KHS26" i="87"/>
  <c r="KHR26" i="87"/>
  <c r="KHQ26" i="87"/>
  <c r="KHP26" i="87"/>
  <c r="KHO26" i="87"/>
  <c r="KHN26" i="87"/>
  <c r="KHM26" i="87"/>
  <c r="KHL26" i="87"/>
  <c r="KHK26" i="87"/>
  <c r="KHJ26" i="87"/>
  <c r="KHI26" i="87"/>
  <c r="KHH26" i="87"/>
  <c r="KHG26" i="87"/>
  <c r="KHF26" i="87"/>
  <c r="KHE26" i="87"/>
  <c r="KHD26" i="87"/>
  <c r="KHC26" i="87"/>
  <c r="KHB26" i="87"/>
  <c r="KHA26" i="87"/>
  <c r="KGZ26" i="87"/>
  <c r="KGY26" i="87"/>
  <c r="KGX26" i="87"/>
  <c r="KGW26" i="87"/>
  <c r="KGV26" i="87"/>
  <c r="KGU26" i="87"/>
  <c r="KGT26" i="87"/>
  <c r="KGS26" i="87"/>
  <c r="KGR26" i="87"/>
  <c r="KGQ26" i="87"/>
  <c r="KGP26" i="87"/>
  <c r="KGO26" i="87"/>
  <c r="KGN26" i="87"/>
  <c r="KGM26" i="87"/>
  <c r="KGL26" i="87"/>
  <c r="KGK26" i="87"/>
  <c r="KGJ26" i="87"/>
  <c r="KGI26" i="87"/>
  <c r="KGH26" i="87"/>
  <c r="KGG26" i="87"/>
  <c r="KGF26" i="87"/>
  <c r="KGE26" i="87"/>
  <c r="KGD26" i="87"/>
  <c r="KGC26" i="87"/>
  <c r="KGB26" i="87"/>
  <c r="KGA26" i="87"/>
  <c r="KFZ26" i="87"/>
  <c r="KFY26" i="87"/>
  <c r="KFX26" i="87"/>
  <c r="KFW26" i="87"/>
  <c r="KFV26" i="87"/>
  <c r="KFU26" i="87"/>
  <c r="KFT26" i="87"/>
  <c r="KFS26" i="87"/>
  <c r="KFR26" i="87"/>
  <c r="KFQ26" i="87"/>
  <c r="KFP26" i="87"/>
  <c r="KFO26" i="87"/>
  <c r="KFN26" i="87"/>
  <c r="KFM26" i="87"/>
  <c r="KFL26" i="87"/>
  <c r="KFK26" i="87"/>
  <c r="KFJ26" i="87"/>
  <c r="KFI26" i="87"/>
  <c r="KFH26" i="87"/>
  <c r="KFG26" i="87"/>
  <c r="KFF26" i="87"/>
  <c r="KFE26" i="87"/>
  <c r="KFD26" i="87"/>
  <c r="KFC26" i="87"/>
  <c r="KFB26" i="87"/>
  <c r="KFA26" i="87"/>
  <c r="KEZ26" i="87"/>
  <c r="KEY26" i="87"/>
  <c r="KEX26" i="87"/>
  <c r="KEW26" i="87"/>
  <c r="KEV26" i="87"/>
  <c r="KEU26" i="87"/>
  <c r="KET26" i="87"/>
  <c r="KES26" i="87"/>
  <c r="KER26" i="87"/>
  <c r="KEQ26" i="87"/>
  <c r="KEP26" i="87"/>
  <c r="KEO26" i="87"/>
  <c r="KEN26" i="87"/>
  <c r="KEM26" i="87"/>
  <c r="KEL26" i="87"/>
  <c r="KEK26" i="87"/>
  <c r="KEJ26" i="87"/>
  <c r="KEI26" i="87"/>
  <c r="KEH26" i="87"/>
  <c r="KEG26" i="87"/>
  <c r="KEF26" i="87"/>
  <c r="KEE26" i="87"/>
  <c r="KED26" i="87"/>
  <c r="KEC26" i="87"/>
  <c r="KEB26" i="87"/>
  <c r="KEA26" i="87"/>
  <c r="KDZ26" i="87"/>
  <c r="KDY26" i="87"/>
  <c r="KDX26" i="87"/>
  <c r="KDW26" i="87"/>
  <c r="KDV26" i="87"/>
  <c r="KDU26" i="87"/>
  <c r="KDT26" i="87"/>
  <c r="KDS26" i="87"/>
  <c r="KDR26" i="87"/>
  <c r="KDQ26" i="87"/>
  <c r="KDP26" i="87"/>
  <c r="KDO26" i="87"/>
  <c r="KDN26" i="87"/>
  <c r="KDM26" i="87"/>
  <c r="KDL26" i="87"/>
  <c r="KDK26" i="87"/>
  <c r="KDJ26" i="87"/>
  <c r="KDI26" i="87"/>
  <c r="KDH26" i="87"/>
  <c r="KDG26" i="87"/>
  <c r="KDF26" i="87"/>
  <c r="KDE26" i="87"/>
  <c r="KDD26" i="87"/>
  <c r="KDC26" i="87"/>
  <c r="KDB26" i="87"/>
  <c r="KDA26" i="87"/>
  <c r="KCZ26" i="87"/>
  <c r="KCY26" i="87"/>
  <c r="KCX26" i="87"/>
  <c r="KCW26" i="87"/>
  <c r="KCV26" i="87"/>
  <c r="KCU26" i="87"/>
  <c r="KCT26" i="87"/>
  <c r="KCS26" i="87"/>
  <c r="KCR26" i="87"/>
  <c r="KCQ26" i="87"/>
  <c r="KCP26" i="87"/>
  <c r="KCO26" i="87"/>
  <c r="KCN26" i="87"/>
  <c r="KCM26" i="87"/>
  <c r="KCL26" i="87"/>
  <c r="KCK26" i="87"/>
  <c r="KCJ26" i="87"/>
  <c r="KCI26" i="87"/>
  <c r="KCH26" i="87"/>
  <c r="KCG26" i="87"/>
  <c r="KCF26" i="87"/>
  <c r="KCE26" i="87"/>
  <c r="KCD26" i="87"/>
  <c r="KCC26" i="87"/>
  <c r="KCB26" i="87"/>
  <c r="KCA26" i="87"/>
  <c r="KBZ26" i="87"/>
  <c r="KBY26" i="87"/>
  <c r="KBX26" i="87"/>
  <c r="KBW26" i="87"/>
  <c r="KBV26" i="87"/>
  <c r="KBU26" i="87"/>
  <c r="KBT26" i="87"/>
  <c r="KBS26" i="87"/>
  <c r="KBR26" i="87"/>
  <c r="KBQ26" i="87"/>
  <c r="KBP26" i="87"/>
  <c r="KBO26" i="87"/>
  <c r="KBN26" i="87"/>
  <c r="KBM26" i="87"/>
  <c r="KBL26" i="87"/>
  <c r="KBK26" i="87"/>
  <c r="KBJ26" i="87"/>
  <c r="KBI26" i="87"/>
  <c r="KBH26" i="87"/>
  <c r="KBG26" i="87"/>
  <c r="KBF26" i="87"/>
  <c r="KBE26" i="87"/>
  <c r="KBD26" i="87"/>
  <c r="KBC26" i="87"/>
  <c r="KBB26" i="87"/>
  <c r="KBA26" i="87"/>
  <c r="KAZ26" i="87"/>
  <c r="KAY26" i="87"/>
  <c r="KAX26" i="87"/>
  <c r="KAW26" i="87"/>
  <c r="KAV26" i="87"/>
  <c r="KAU26" i="87"/>
  <c r="KAT26" i="87"/>
  <c r="KAS26" i="87"/>
  <c r="KAR26" i="87"/>
  <c r="KAQ26" i="87"/>
  <c r="KAP26" i="87"/>
  <c r="KAO26" i="87"/>
  <c r="KAN26" i="87"/>
  <c r="KAM26" i="87"/>
  <c r="KAL26" i="87"/>
  <c r="KAK26" i="87"/>
  <c r="KAJ26" i="87"/>
  <c r="KAI26" i="87"/>
  <c r="KAH26" i="87"/>
  <c r="KAG26" i="87"/>
  <c r="KAF26" i="87"/>
  <c r="KAE26" i="87"/>
  <c r="KAD26" i="87"/>
  <c r="KAC26" i="87"/>
  <c r="KAB26" i="87"/>
  <c r="KAA26" i="87"/>
  <c r="JZZ26" i="87"/>
  <c r="JZY26" i="87"/>
  <c r="JZX26" i="87"/>
  <c r="JZW26" i="87"/>
  <c r="JZV26" i="87"/>
  <c r="JZU26" i="87"/>
  <c r="JZT26" i="87"/>
  <c r="JZS26" i="87"/>
  <c r="JZR26" i="87"/>
  <c r="JZQ26" i="87"/>
  <c r="JZP26" i="87"/>
  <c r="JZO26" i="87"/>
  <c r="JZN26" i="87"/>
  <c r="JZM26" i="87"/>
  <c r="JZL26" i="87"/>
  <c r="JZK26" i="87"/>
  <c r="JZJ26" i="87"/>
  <c r="JZI26" i="87"/>
  <c r="JZH26" i="87"/>
  <c r="JZG26" i="87"/>
  <c r="JZF26" i="87"/>
  <c r="JZE26" i="87"/>
  <c r="JZD26" i="87"/>
  <c r="JZC26" i="87"/>
  <c r="JZB26" i="87"/>
  <c r="JZA26" i="87"/>
  <c r="JYZ26" i="87"/>
  <c r="JYY26" i="87"/>
  <c r="JYX26" i="87"/>
  <c r="JYW26" i="87"/>
  <c r="JYV26" i="87"/>
  <c r="JYU26" i="87"/>
  <c r="JYT26" i="87"/>
  <c r="JYS26" i="87"/>
  <c r="JYR26" i="87"/>
  <c r="JYQ26" i="87"/>
  <c r="JYP26" i="87"/>
  <c r="JYO26" i="87"/>
  <c r="JYN26" i="87"/>
  <c r="JYM26" i="87"/>
  <c r="JYL26" i="87"/>
  <c r="JYK26" i="87"/>
  <c r="JYJ26" i="87"/>
  <c r="JYI26" i="87"/>
  <c r="JYH26" i="87"/>
  <c r="JYG26" i="87"/>
  <c r="JYF26" i="87"/>
  <c r="JYE26" i="87"/>
  <c r="JYD26" i="87"/>
  <c r="JYC26" i="87"/>
  <c r="JYB26" i="87"/>
  <c r="JYA26" i="87"/>
  <c r="JXZ26" i="87"/>
  <c r="JXY26" i="87"/>
  <c r="JXX26" i="87"/>
  <c r="JXW26" i="87"/>
  <c r="JXV26" i="87"/>
  <c r="JXU26" i="87"/>
  <c r="JXT26" i="87"/>
  <c r="JXS26" i="87"/>
  <c r="JXR26" i="87"/>
  <c r="JXQ26" i="87"/>
  <c r="JXP26" i="87"/>
  <c r="JXO26" i="87"/>
  <c r="JXN26" i="87"/>
  <c r="JXM26" i="87"/>
  <c r="JXL26" i="87"/>
  <c r="JXK26" i="87"/>
  <c r="JXJ26" i="87"/>
  <c r="JXI26" i="87"/>
  <c r="JXH26" i="87"/>
  <c r="JXG26" i="87"/>
  <c r="JXF26" i="87"/>
  <c r="JXE26" i="87"/>
  <c r="JXD26" i="87"/>
  <c r="JXC26" i="87"/>
  <c r="JXB26" i="87"/>
  <c r="JXA26" i="87"/>
  <c r="JWZ26" i="87"/>
  <c r="JWY26" i="87"/>
  <c r="JWX26" i="87"/>
  <c r="JWW26" i="87"/>
  <c r="JWV26" i="87"/>
  <c r="JWU26" i="87"/>
  <c r="JWT26" i="87"/>
  <c r="JWS26" i="87"/>
  <c r="JWR26" i="87"/>
  <c r="JWQ26" i="87"/>
  <c r="JWP26" i="87"/>
  <c r="JWO26" i="87"/>
  <c r="JWN26" i="87"/>
  <c r="JWM26" i="87"/>
  <c r="JWL26" i="87"/>
  <c r="JWK26" i="87"/>
  <c r="JWJ26" i="87"/>
  <c r="JWI26" i="87"/>
  <c r="JWH26" i="87"/>
  <c r="JWG26" i="87"/>
  <c r="JWF26" i="87"/>
  <c r="JWE26" i="87"/>
  <c r="JWD26" i="87"/>
  <c r="JWC26" i="87"/>
  <c r="JWB26" i="87"/>
  <c r="JWA26" i="87"/>
  <c r="JVZ26" i="87"/>
  <c r="JVY26" i="87"/>
  <c r="JVX26" i="87"/>
  <c r="JVW26" i="87"/>
  <c r="JVV26" i="87"/>
  <c r="JVU26" i="87"/>
  <c r="JVT26" i="87"/>
  <c r="JVS26" i="87"/>
  <c r="JVR26" i="87"/>
  <c r="JVQ26" i="87"/>
  <c r="JVP26" i="87"/>
  <c r="JVO26" i="87"/>
  <c r="JVN26" i="87"/>
  <c r="JVM26" i="87"/>
  <c r="JVL26" i="87"/>
  <c r="JVK26" i="87"/>
  <c r="JVJ26" i="87"/>
  <c r="JVI26" i="87"/>
  <c r="JVH26" i="87"/>
  <c r="JVG26" i="87"/>
  <c r="JVF26" i="87"/>
  <c r="JVE26" i="87"/>
  <c r="JVD26" i="87"/>
  <c r="JVC26" i="87"/>
  <c r="JVB26" i="87"/>
  <c r="JVA26" i="87"/>
  <c r="JUZ26" i="87"/>
  <c r="JUY26" i="87"/>
  <c r="JUX26" i="87"/>
  <c r="JUW26" i="87"/>
  <c r="JUV26" i="87"/>
  <c r="JUU26" i="87"/>
  <c r="JUT26" i="87"/>
  <c r="JUS26" i="87"/>
  <c r="JUR26" i="87"/>
  <c r="JUQ26" i="87"/>
  <c r="JUP26" i="87"/>
  <c r="JUO26" i="87"/>
  <c r="JUN26" i="87"/>
  <c r="JUM26" i="87"/>
  <c r="JUL26" i="87"/>
  <c r="JUK26" i="87"/>
  <c r="JUJ26" i="87"/>
  <c r="JUI26" i="87"/>
  <c r="JUH26" i="87"/>
  <c r="JUG26" i="87"/>
  <c r="JUF26" i="87"/>
  <c r="JUE26" i="87"/>
  <c r="JUD26" i="87"/>
  <c r="JUC26" i="87"/>
  <c r="JUB26" i="87"/>
  <c r="JUA26" i="87"/>
  <c r="JTZ26" i="87"/>
  <c r="JTY26" i="87"/>
  <c r="JTX26" i="87"/>
  <c r="JTW26" i="87"/>
  <c r="JTV26" i="87"/>
  <c r="JTU26" i="87"/>
  <c r="JTT26" i="87"/>
  <c r="JTS26" i="87"/>
  <c r="JTR26" i="87"/>
  <c r="JTQ26" i="87"/>
  <c r="JTP26" i="87"/>
  <c r="JTO26" i="87"/>
  <c r="JTN26" i="87"/>
  <c r="JTM26" i="87"/>
  <c r="JTL26" i="87"/>
  <c r="JTK26" i="87"/>
  <c r="JTJ26" i="87"/>
  <c r="JTI26" i="87"/>
  <c r="JTH26" i="87"/>
  <c r="JTG26" i="87"/>
  <c r="JTF26" i="87"/>
  <c r="JTE26" i="87"/>
  <c r="JTD26" i="87"/>
  <c r="JTC26" i="87"/>
  <c r="JTB26" i="87"/>
  <c r="JTA26" i="87"/>
  <c r="JSZ26" i="87"/>
  <c r="JSY26" i="87"/>
  <c r="JSX26" i="87"/>
  <c r="JSW26" i="87"/>
  <c r="JSV26" i="87"/>
  <c r="JSU26" i="87"/>
  <c r="JST26" i="87"/>
  <c r="JSS26" i="87"/>
  <c r="JSR26" i="87"/>
  <c r="JSQ26" i="87"/>
  <c r="JSP26" i="87"/>
  <c r="JSO26" i="87"/>
  <c r="JSN26" i="87"/>
  <c r="JSM26" i="87"/>
  <c r="JSL26" i="87"/>
  <c r="JSK26" i="87"/>
  <c r="JSJ26" i="87"/>
  <c r="JSI26" i="87"/>
  <c r="JSH26" i="87"/>
  <c r="JSG26" i="87"/>
  <c r="JSF26" i="87"/>
  <c r="JSE26" i="87"/>
  <c r="JSD26" i="87"/>
  <c r="JSC26" i="87"/>
  <c r="JSB26" i="87"/>
  <c r="JSA26" i="87"/>
  <c r="JRZ26" i="87"/>
  <c r="JRY26" i="87"/>
  <c r="JRX26" i="87"/>
  <c r="JRW26" i="87"/>
  <c r="JRV26" i="87"/>
  <c r="JRU26" i="87"/>
  <c r="JRT26" i="87"/>
  <c r="JRS26" i="87"/>
  <c r="JRR26" i="87"/>
  <c r="JRQ26" i="87"/>
  <c r="JRP26" i="87"/>
  <c r="JRO26" i="87"/>
  <c r="JRN26" i="87"/>
  <c r="JRM26" i="87"/>
  <c r="JRL26" i="87"/>
  <c r="JRK26" i="87"/>
  <c r="JRJ26" i="87"/>
  <c r="JRI26" i="87"/>
  <c r="JRH26" i="87"/>
  <c r="JRG26" i="87"/>
  <c r="JRF26" i="87"/>
  <c r="JRE26" i="87"/>
  <c r="JRD26" i="87"/>
  <c r="JRC26" i="87"/>
  <c r="JRB26" i="87"/>
  <c r="JRA26" i="87"/>
  <c r="JQZ26" i="87"/>
  <c r="JQY26" i="87"/>
  <c r="JQX26" i="87"/>
  <c r="JQW26" i="87"/>
  <c r="JQV26" i="87"/>
  <c r="JQU26" i="87"/>
  <c r="JQT26" i="87"/>
  <c r="JQS26" i="87"/>
  <c r="JQR26" i="87"/>
  <c r="JQQ26" i="87"/>
  <c r="JQP26" i="87"/>
  <c r="JQO26" i="87"/>
  <c r="JQN26" i="87"/>
  <c r="JQM26" i="87"/>
  <c r="JQL26" i="87"/>
  <c r="JQK26" i="87"/>
  <c r="JQJ26" i="87"/>
  <c r="JQI26" i="87"/>
  <c r="JQH26" i="87"/>
  <c r="JQG26" i="87"/>
  <c r="JQF26" i="87"/>
  <c r="JQE26" i="87"/>
  <c r="JQD26" i="87"/>
  <c r="JQC26" i="87"/>
  <c r="JQB26" i="87"/>
  <c r="JQA26" i="87"/>
  <c r="JPZ26" i="87"/>
  <c r="JPY26" i="87"/>
  <c r="JPX26" i="87"/>
  <c r="JPW26" i="87"/>
  <c r="JPV26" i="87"/>
  <c r="JPU26" i="87"/>
  <c r="JPT26" i="87"/>
  <c r="JPS26" i="87"/>
  <c r="JPR26" i="87"/>
  <c r="JPQ26" i="87"/>
  <c r="JPP26" i="87"/>
  <c r="JPO26" i="87"/>
  <c r="JPN26" i="87"/>
  <c r="JPM26" i="87"/>
  <c r="JPL26" i="87"/>
  <c r="JPK26" i="87"/>
  <c r="JPJ26" i="87"/>
  <c r="JPI26" i="87"/>
  <c r="JPH26" i="87"/>
  <c r="JPG26" i="87"/>
  <c r="JPF26" i="87"/>
  <c r="JPE26" i="87"/>
  <c r="JPD26" i="87"/>
  <c r="JPC26" i="87"/>
  <c r="JPB26" i="87"/>
  <c r="JPA26" i="87"/>
  <c r="JOZ26" i="87"/>
  <c r="JOY26" i="87"/>
  <c r="JOX26" i="87"/>
  <c r="JOW26" i="87"/>
  <c r="JOV26" i="87"/>
  <c r="JOU26" i="87"/>
  <c r="JOT26" i="87"/>
  <c r="JOS26" i="87"/>
  <c r="JOR26" i="87"/>
  <c r="JOQ26" i="87"/>
  <c r="JOP26" i="87"/>
  <c r="JOO26" i="87"/>
  <c r="JON26" i="87"/>
  <c r="JOM26" i="87"/>
  <c r="JOL26" i="87"/>
  <c r="JOK26" i="87"/>
  <c r="JOJ26" i="87"/>
  <c r="JOI26" i="87"/>
  <c r="JOH26" i="87"/>
  <c r="JOG26" i="87"/>
  <c r="JOF26" i="87"/>
  <c r="JOE26" i="87"/>
  <c r="JOD26" i="87"/>
  <c r="JOC26" i="87"/>
  <c r="JOB26" i="87"/>
  <c r="JOA26" i="87"/>
  <c r="JNZ26" i="87"/>
  <c r="JNY26" i="87"/>
  <c r="JNX26" i="87"/>
  <c r="JNW26" i="87"/>
  <c r="JNV26" i="87"/>
  <c r="JNU26" i="87"/>
  <c r="JNT26" i="87"/>
  <c r="JNS26" i="87"/>
  <c r="JNR26" i="87"/>
  <c r="JNQ26" i="87"/>
  <c r="JNP26" i="87"/>
  <c r="JNO26" i="87"/>
  <c r="JNN26" i="87"/>
  <c r="JNM26" i="87"/>
  <c r="JNL26" i="87"/>
  <c r="JNK26" i="87"/>
  <c r="JNJ26" i="87"/>
  <c r="JNI26" i="87"/>
  <c r="JNH26" i="87"/>
  <c r="JNG26" i="87"/>
  <c r="JNF26" i="87"/>
  <c r="JNE26" i="87"/>
  <c r="JND26" i="87"/>
  <c r="JNC26" i="87"/>
  <c r="JNB26" i="87"/>
  <c r="JNA26" i="87"/>
  <c r="JMZ26" i="87"/>
  <c r="JMY26" i="87"/>
  <c r="JMX26" i="87"/>
  <c r="JMW26" i="87"/>
  <c r="JMV26" i="87"/>
  <c r="JMU26" i="87"/>
  <c r="JMT26" i="87"/>
  <c r="JMS26" i="87"/>
  <c r="JMR26" i="87"/>
  <c r="JMQ26" i="87"/>
  <c r="JMP26" i="87"/>
  <c r="JMO26" i="87"/>
  <c r="JMN26" i="87"/>
  <c r="JMM26" i="87"/>
  <c r="JML26" i="87"/>
  <c r="JMK26" i="87"/>
  <c r="JMJ26" i="87"/>
  <c r="JMI26" i="87"/>
  <c r="JMH26" i="87"/>
  <c r="JMG26" i="87"/>
  <c r="JMF26" i="87"/>
  <c r="JME26" i="87"/>
  <c r="JMD26" i="87"/>
  <c r="JMC26" i="87"/>
  <c r="JMB26" i="87"/>
  <c r="JMA26" i="87"/>
  <c r="JLZ26" i="87"/>
  <c r="JLY26" i="87"/>
  <c r="JLX26" i="87"/>
  <c r="JLW26" i="87"/>
  <c r="JLV26" i="87"/>
  <c r="JLU26" i="87"/>
  <c r="JLT26" i="87"/>
  <c r="JLS26" i="87"/>
  <c r="JLR26" i="87"/>
  <c r="JLQ26" i="87"/>
  <c r="JLP26" i="87"/>
  <c r="JLO26" i="87"/>
  <c r="JLN26" i="87"/>
  <c r="JLM26" i="87"/>
  <c r="JLL26" i="87"/>
  <c r="JLK26" i="87"/>
  <c r="JLJ26" i="87"/>
  <c r="JLI26" i="87"/>
  <c r="JLH26" i="87"/>
  <c r="JLG26" i="87"/>
  <c r="JLF26" i="87"/>
  <c r="JLE26" i="87"/>
  <c r="JLD26" i="87"/>
  <c r="JLC26" i="87"/>
  <c r="JLB26" i="87"/>
  <c r="JLA26" i="87"/>
  <c r="JKZ26" i="87"/>
  <c r="JKY26" i="87"/>
  <c r="JKX26" i="87"/>
  <c r="JKW26" i="87"/>
  <c r="JKV26" i="87"/>
  <c r="JKU26" i="87"/>
  <c r="JKT26" i="87"/>
  <c r="JKS26" i="87"/>
  <c r="JKR26" i="87"/>
  <c r="JKQ26" i="87"/>
  <c r="JKP26" i="87"/>
  <c r="JKO26" i="87"/>
  <c r="JKN26" i="87"/>
  <c r="JKM26" i="87"/>
  <c r="JKL26" i="87"/>
  <c r="JKK26" i="87"/>
  <c r="JKJ26" i="87"/>
  <c r="JKI26" i="87"/>
  <c r="JKH26" i="87"/>
  <c r="JKG26" i="87"/>
  <c r="JKF26" i="87"/>
  <c r="JKE26" i="87"/>
  <c r="JKD26" i="87"/>
  <c r="JKC26" i="87"/>
  <c r="JKB26" i="87"/>
  <c r="JKA26" i="87"/>
  <c r="JJZ26" i="87"/>
  <c r="JJY26" i="87"/>
  <c r="JJX26" i="87"/>
  <c r="JJW26" i="87"/>
  <c r="JJV26" i="87"/>
  <c r="JJU26" i="87"/>
  <c r="JJT26" i="87"/>
  <c r="JJS26" i="87"/>
  <c r="JJR26" i="87"/>
  <c r="JJQ26" i="87"/>
  <c r="JJP26" i="87"/>
  <c r="JJO26" i="87"/>
  <c r="JJN26" i="87"/>
  <c r="JJM26" i="87"/>
  <c r="JJL26" i="87"/>
  <c r="JJK26" i="87"/>
  <c r="JJJ26" i="87"/>
  <c r="JJI26" i="87"/>
  <c r="JJH26" i="87"/>
  <c r="JJG26" i="87"/>
  <c r="JJF26" i="87"/>
  <c r="JJE26" i="87"/>
  <c r="JJD26" i="87"/>
  <c r="JJC26" i="87"/>
  <c r="JJB26" i="87"/>
  <c r="JJA26" i="87"/>
  <c r="JIZ26" i="87"/>
  <c r="JIY26" i="87"/>
  <c r="JIX26" i="87"/>
  <c r="JIW26" i="87"/>
  <c r="JIV26" i="87"/>
  <c r="JIU26" i="87"/>
  <c r="JIT26" i="87"/>
  <c r="JIS26" i="87"/>
  <c r="JIR26" i="87"/>
  <c r="JIQ26" i="87"/>
  <c r="JIP26" i="87"/>
  <c r="JIO26" i="87"/>
  <c r="JIN26" i="87"/>
  <c r="JIM26" i="87"/>
  <c r="JIL26" i="87"/>
  <c r="JIK26" i="87"/>
  <c r="JIJ26" i="87"/>
  <c r="JII26" i="87"/>
  <c r="JIH26" i="87"/>
  <c r="JIG26" i="87"/>
  <c r="JIF26" i="87"/>
  <c r="JIE26" i="87"/>
  <c r="JID26" i="87"/>
  <c r="JIC26" i="87"/>
  <c r="JIB26" i="87"/>
  <c r="JIA26" i="87"/>
  <c r="JHZ26" i="87"/>
  <c r="JHY26" i="87"/>
  <c r="JHX26" i="87"/>
  <c r="JHW26" i="87"/>
  <c r="JHV26" i="87"/>
  <c r="JHU26" i="87"/>
  <c r="JHT26" i="87"/>
  <c r="JHS26" i="87"/>
  <c r="JHR26" i="87"/>
  <c r="JHQ26" i="87"/>
  <c r="JHP26" i="87"/>
  <c r="JHO26" i="87"/>
  <c r="JHN26" i="87"/>
  <c r="JHM26" i="87"/>
  <c r="JHL26" i="87"/>
  <c r="JHK26" i="87"/>
  <c r="JHJ26" i="87"/>
  <c r="JHI26" i="87"/>
  <c r="JHH26" i="87"/>
  <c r="JHG26" i="87"/>
  <c r="JHF26" i="87"/>
  <c r="JHE26" i="87"/>
  <c r="JHD26" i="87"/>
  <c r="JHC26" i="87"/>
  <c r="JHB26" i="87"/>
  <c r="JHA26" i="87"/>
  <c r="JGZ26" i="87"/>
  <c r="JGY26" i="87"/>
  <c r="JGX26" i="87"/>
  <c r="JGW26" i="87"/>
  <c r="JGV26" i="87"/>
  <c r="JGU26" i="87"/>
  <c r="JGT26" i="87"/>
  <c r="JGS26" i="87"/>
  <c r="JGR26" i="87"/>
  <c r="JGQ26" i="87"/>
  <c r="JGP26" i="87"/>
  <c r="JGO26" i="87"/>
  <c r="JGN26" i="87"/>
  <c r="JGM26" i="87"/>
  <c r="JGL26" i="87"/>
  <c r="JGK26" i="87"/>
  <c r="JGJ26" i="87"/>
  <c r="JGI26" i="87"/>
  <c r="JGH26" i="87"/>
  <c r="JGG26" i="87"/>
  <c r="JGF26" i="87"/>
  <c r="JGE26" i="87"/>
  <c r="JGD26" i="87"/>
  <c r="JGC26" i="87"/>
  <c r="JGB26" i="87"/>
  <c r="JGA26" i="87"/>
  <c r="JFZ26" i="87"/>
  <c r="JFY26" i="87"/>
  <c r="JFX26" i="87"/>
  <c r="JFW26" i="87"/>
  <c r="JFV26" i="87"/>
  <c r="JFU26" i="87"/>
  <c r="JFT26" i="87"/>
  <c r="JFS26" i="87"/>
  <c r="JFR26" i="87"/>
  <c r="JFQ26" i="87"/>
  <c r="JFP26" i="87"/>
  <c r="JFO26" i="87"/>
  <c r="JFN26" i="87"/>
  <c r="JFM26" i="87"/>
  <c r="JFL26" i="87"/>
  <c r="JFK26" i="87"/>
  <c r="JFJ26" i="87"/>
  <c r="JFI26" i="87"/>
  <c r="JFH26" i="87"/>
  <c r="JFG26" i="87"/>
  <c r="JFF26" i="87"/>
  <c r="JFE26" i="87"/>
  <c r="JFD26" i="87"/>
  <c r="JFC26" i="87"/>
  <c r="JFB26" i="87"/>
  <c r="JFA26" i="87"/>
  <c r="JEZ26" i="87"/>
  <c r="JEY26" i="87"/>
  <c r="JEX26" i="87"/>
  <c r="JEW26" i="87"/>
  <c r="JEV26" i="87"/>
  <c r="JEU26" i="87"/>
  <c r="JET26" i="87"/>
  <c r="JES26" i="87"/>
  <c r="JER26" i="87"/>
  <c r="JEQ26" i="87"/>
  <c r="JEP26" i="87"/>
  <c r="JEO26" i="87"/>
  <c r="JEN26" i="87"/>
  <c r="JEM26" i="87"/>
  <c r="JEL26" i="87"/>
  <c r="JEK26" i="87"/>
  <c r="JEJ26" i="87"/>
  <c r="JEI26" i="87"/>
  <c r="JEH26" i="87"/>
  <c r="JEG26" i="87"/>
  <c r="JEF26" i="87"/>
  <c r="JEE26" i="87"/>
  <c r="JED26" i="87"/>
  <c r="JEC26" i="87"/>
  <c r="JEB26" i="87"/>
  <c r="JEA26" i="87"/>
  <c r="JDZ26" i="87"/>
  <c r="JDY26" i="87"/>
  <c r="JDX26" i="87"/>
  <c r="JDW26" i="87"/>
  <c r="JDV26" i="87"/>
  <c r="JDU26" i="87"/>
  <c r="JDT26" i="87"/>
  <c r="JDS26" i="87"/>
  <c r="JDR26" i="87"/>
  <c r="JDQ26" i="87"/>
  <c r="JDP26" i="87"/>
  <c r="JDO26" i="87"/>
  <c r="JDN26" i="87"/>
  <c r="JDM26" i="87"/>
  <c r="JDL26" i="87"/>
  <c r="JDK26" i="87"/>
  <c r="JDJ26" i="87"/>
  <c r="JDI26" i="87"/>
  <c r="JDH26" i="87"/>
  <c r="JDG26" i="87"/>
  <c r="JDF26" i="87"/>
  <c r="JDE26" i="87"/>
  <c r="JDD26" i="87"/>
  <c r="JDC26" i="87"/>
  <c r="JDB26" i="87"/>
  <c r="JDA26" i="87"/>
  <c r="JCZ26" i="87"/>
  <c r="JCY26" i="87"/>
  <c r="JCX26" i="87"/>
  <c r="JCW26" i="87"/>
  <c r="JCV26" i="87"/>
  <c r="JCU26" i="87"/>
  <c r="JCT26" i="87"/>
  <c r="JCS26" i="87"/>
  <c r="JCR26" i="87"/>
  <c r="JCQ26" i="87"/>
  <c r="JCP26" i="87"/>
  <c r="JCO26" i="87"/>
  <c r="JCN26" i="87"/>
  <c r="JCM26" i="87"/>
  <c r="JCL26" i="87"/>
  <c r="JCK26" i="87"/>
  <c r="JCJ26" i="87"/>
  <c r="JCI26" i="87"/>
  <c r="JCH26" i="87"/>
  <c r="JCG26" i="87"/>
  <c r="JCF26" i="87"/>
  <c r="JCE26" i="87"/>
  <c r="JCD26" i="87"/>
  <c r="JCC26" i="87"/>
  <c r="JCB26" i="87"/>
  <c r="JCA26" i="87"/>
  <c r="JBZ26" i="87"/>
  <c r="JBY26" i="87"/>
  <c r="JBX26" i="87"/>
  <c r="JBW26" i="87"/>
  <c r="JBV26" i="87"/>
  <c r="JBU26" i="87"/>
  <c r="JBT26" i="87"/>
  <c r="JBS26" i="87"/>
  <c r="JBR26" i="87"/>
  <c r="JBQ26" i="87"/>
  <c r="JBP26" i="87"/>
  <c r="JBO26" i="87"/>
  <c r="JBN26" i="87"/>
  <c r="JBM26" i="87"/>
  <c r="JBL26" i="87"/>
  <c r="JBK26" i="87"/>
  <c r="JBJ26" i="87"/>
  <c r="JBI26" i="87"/>
  <c r="JBH26" i="87"/>
  <c r="JBG26" i="87"/>
  <c r="JBF26" i="87"/>
  <c r="JBE26" i="87"/>
  <c r="JBD26" i="87"/>
  <c r="JBC26" i="87"/>
  <c r="JBB26" i="87"/>
  <c r="JBA26" i="87"/>
  <c r="JAZ26" i="87"/>
  <c r="JAY26" i="87"/>
  <c r="JAX26" i="87"/>
  <c r="JAW26" i="87"/>
  <c r="JAV26" i="87"/>
  <c r="JAU26" i="87"/>
  <c r="JAT26" i="87"/>
  <c r="JAS26" i="87"/>
  <c r="JAR26" i="87"/>
  <c r="JAQ26" i="87"/>
  <c r="JAP26" i="87"/>
  <c r="JAO26" i="87"/>
  <c r="JAN26" i="87"/>
  <c r="JAM26" i="87"/>
  <c r="JAL26" i="87"/>
  <c r="JAK26" i="87"/>
  <c r="JAJ26" i="87"/>
  <c r="JAI26" i="87"/>
  <c r="JAH26" i="87"/>
  <c r="JAG26" i="87"/>
  <c r="JAF26" i="87"/>
  <c r="JAE26" i="87"/>
  <c r="JAD26" i="87"/>
  <c r="JAC26" i="87"/>
  <c r="JAB26" i="87"/>
  <c r="JAA26" i="87"/>
  <c r="IZZ26" i="87"/>
  <c r="IZY26" i="87"/>
  <c r="IZX26" i="87"/>
  <c r="IZW26" i="87"/>
  <c r="IZV26" i="87"/>
  <c r="IZU26" i="87"/>
  <c r="IZT26" i="87"/>
  <c r="IZS26" i="87"/>
  <c r="IZR26" i="87"/>
  <c r="IZQ26" i="87"/>
  <c r="IZP26" i="87"/>
  <c r="IZO26" i="87"/>
  <c r="IZN26" i="87"/>
  <c r="IZM26" i="87"/>
  <c r="IZL26" i="87"/>
  <c r="IZK26" i="87"/>
  <c r="IZJ26" i="87"/>
  <c r="IZI26" i="87"/>
  <c r="IZH26" i="87"/>
  <c r="IZG26" i="87"/>
  <c r="IZF26" i="87"/>
  <c r="IZE26" i="87"/>
  <c r="IZD26" i="87"/>
  <c r="IZC26" i="87"/>
  <c r="IZB26" i="87"/>
  <c r="IZA26" i="87"/>
  <c r="IYZ26" i="87"/>
  <c r="IYY26" i="87"/>
  <c r="IYX26" i="87"/>
  <c r="IYW26" i="87"/>
  <c r="IYV26" i="87"/>
  <c r="IYU26" i="87"/>
  <c r="IYT26" i="87"/>
  <c r="IYS26" i="87"/>
  <c r="IYR26" i="87"/>
  <c r="IYQ26" i="87"/>
  <c r="IYP26" i="87"/>
  <c r="IYO26" i="87"/>
  <c r="IYN26" i="87"/>
  <c r="IYM26" i="87"/>
  <c r="IYL26" i="87"/>
  <c r="IYK26" i="87"/>
  <c r="IYJ26" i="87"/>
  <c r="IYI26" i="87"/>
  <c r="IYH26" i="87"/>
  <c r="IYG26" i="87"/>
  <c r="IYF26" i="87"/>
  <c r="IYE26" i="87"/>
  <c r="IYD26" i="87"/>
  <c r="IYC26" i="87"/>
  <c r="IYB26" i="87"/>
  <c r="IYA26" i="87"/>
  <c r="IXZ26" i="87"/>
  <c r="IXY26" i="87"/>
  <c r="IXX26" i="87"/>
  <c r="IXW26" i="87"/>
  <c r="IXV26" i="87"/>
  <c r="IXU26" i="87"/>
  <c r="IXT26" i="87"/>
  <c r="IXS26" i="87"/>
  <c r="IXR26" i="87"/>
  <c r="IXQ26" i="87"/>
  <c r="IXP26" i="87"/>
  <c r="IXO26" i="87"/>
  <c r="IXN26" i="87"/>
  <c r="IXM26" i="87"/>
  <c r="IXL26" i="87"/>
  <c r="IXK26" i="87"/>
  <c r="IXJ26" i="87"/>
  <c r="IXI26" i="87"/>
  <c r="IXH26" i="87"/>
  <c r="IXG26" i="87"/>
  <c r="IXF26" i="87"/>
  <c r="IXE26" i="87"/>
  <c r="IXD26" i="87"/>
  <c r="IXC26" i="87"/>
  <c r="IXB26" i="87"/>
  <c r="IXA26" i="87"/>
  <c r="IWZ26" i="87"/>
  <c r="IWY26" i="87"/>
  <c r="IWX26" i="87"/>
  <c r="IWW26" i="87"/>
  <c r="IWV26" i="87"/>
  <c r="IWU26" i="87"/>
  <c r="IWT26" i="87"/>
  <c r="IWS26" i="87"/>
  <c r="IWR26" i="87"/>
  <c r="IWQ26" i="87"/>
  <c r="IWP26" i="87"/>
  <c r="IWO26" i="87"/>
  <c r="IWN26" i="87"/>
  <c r="IWM26" i="87"/>
  <c r="IWL26" i="87"/>
  <c r="IWK26" i="87"/>
  <c r="IWJ26" i="87"/>
  <c r="IWI26" i="87"/>
  <c r="IWH26" i="87"/>
  <c r="IWG26" i="87"/>
  <c r="IWF26" i="87"/>
  <c r="IWE26" i="87"/>
  <c r="IWD26" i="87"/>
  <c r="IWC26" i="87"/>
  <c r="IWB26" i="87"/>
  <c r="IWA26" i="87"/>
  <c r="IVZ26" i="87"/>
  <c r="IVY26" i="87"/>
  <c r="IVX26" i="87"/>
  <c r="IVW26" i="87"/>
  <c r="IVV26" i="87"/>
  <c r="IVU26" i="87"/>
  <c r="IVT26" i="87"/>
  <c r="IVS26" i="87"/>
  <c r="IVR26" i="87"/>
  <c r="IVQ26" i="87"/>
  <c r="IVP26" i="87"/>
  <c r="IVO26" i="87"/>
  <c r="IVN26" i="87"/>
  <c r="IVM26" i="87"/>
  <c r="IVL26" i="87"/>
  <c r="IVK26" i="87"/>
  <c r="IVJ26" i="87"/>
  <c r="IVI26" i="87"/>
  <c r="IVH26" i="87"/>
  <c r="IVG26" i="87"/>
  <c r="IVF26" i="87"/>
  <c r="IVE26" i="87"/>
  <c r="IVD26" i="87"/>
  <c r="IVC26" i="87"/>
  <c r="IVB26" i="87"/>
  <c r="IVA26" i="87"/>
  <c r="IUZ26" i="87"/>
  <c r="IUY26" i="87"/>
  <c r="IUX26" i="87"/>
  <c r="IUW26" i="87"/>
  <c r="IUV26" i="87"/>
  <c r="IUU26" i="87"/>
  <c r="IUT26" i="87"/>
  <c r="IUS26" i="87"/>
  <c r="IUR26" i="87"/>
  <c r="IUQ26" i="87"/>
  <c r="IUP26" i="87"/>
  <c r="IUO26" i="87"/>
  <c r="IUN26" i="87"/>
  <c r="IUM26" i="87"/>
  <c r="IUL26" i="87"/>
  <c r="IUK26" i="87"/>
  <c r="IUJ26" i="87"/>
  <c r="IUI26" i="87"/>
  <c r="IUH26" i="87"/>
  <c r="IUG26" i="87"/>
  <c r="IUF26" i="87"/>
  <c r="IUE26" i="87"/>
  <c r="IUD26" i="87"/>
  <c r="IUC26" i="87"/>
  <c r="IUB26" i="87"/>
  <c r="IUA26" i="87"/>
  <c r="ITZ26" i="87"/>
  <c r="ITY26" i="87"/>
  <c r="ITX26" i="87"/>
  <c r="ITW26" i="87"/>
  <c r="ITV26" i="87"/>
  <c r="ITU26" i="87"/>
  <c r="ITT26" i="87"/>
  <c r="ITS26" i="87"/>
  <c r="ITR26" i="87"/>
  <c r="ITQ26" i="87"/>
  <c r="ITP26" i="87"/>
  <c r="ITO26" i="87"/>
  <c r="ITN26" i="87"/>
  <c r="ITM26" i="87"/>
  <c r="ITL26" i="87"/>
  <c r="ITK26" i="87"/>
  <c r="ITJ26" i="87"/>
  <c r="ITI26" i="87"/>
  <c r="ITH26" i="87"/>
  <c r="ITG26" i="87"/>
  <c r="ITF26" i="87"/>
  <c r="ITE26" i="87"/>
  <c r="ITD26" i="87"/>
  <c r="ITC26" i="87"/>
  <c r="ITB26" i="87"/>
  <c r="ITA26" i="87"/>
  <c r="ISZ26" i="87"/>
  <c r="ISY26" i="87"/>
  <c r="ISX26" i="87"/>
  <c r="ISW26" i="87"/>
  <c r="ISV26" i="87"/>
  <c r="ISU26" i="87"/>
  <c r="IST26" i="87"/>
  <c r="ISS26" i="87"/>
  <c r="ISR26" i="87"/>
  <c r="ISQ26" i="87"/>
  <c r="ISP26" i="87"/>
  <c r="ISO26" i="87"/>
  <c r="ISN26" i="87"/>
  <c r="ISM26" i="87"/>
  <c r="ISL26" i="87"/>
  <c r="ISK26" i="87"/>
  <c r="ISJ26" i="87"/>
  <c r="ISI26" i="87"/>
  <c r="ISH26" i="87"/>
  <c r="ISG26" i="87"/>
  <c r="ISF26" i="87"/>
  <c r="ISE26" i="87"/>
  <c r="ISD26" i="87"/>
  <c r="ISC26" i="87"/>
  <c r="ISB26" i="87"/>
  <c r="ISA26" i="87"/>
  <c r="IRZ26" i="87"/>
  <c r="IRY26" i="87"/>
  <c r="IRX26" i="87"/>
  <c r="IRW26" i="87"/>
  <c r="IRV26" i="87"/>
  <c r="IRU26" i="87"/>
  <c r="IRT26" i="87"/>
  <c r="IRS26" i="87"/>
  <c r="IRR26" i="87"/>
  <c r="IRQ26" i="87"/>
  <c r="IRP26" i="87"/>
  <c r="IRO26" i="87"/>
  <c r="IRN26" i="87"/>
  <c r="IRM26" i="87"/>
  <c r="IRL26" i="87"/>
  <c r="IRK26" i="87"/>
  <c r="IRJ26" i="87"/>
  <c r="IRI26" i="87"/>
  <c r="IRH26" i="87"/>
  <c r="IRG26" i="87"/>
  <c r="IRF26" i="87"/>
  <c r="IRE26" i="87"/>
  <c r="IRD26" i="87"/>
  <c r="IRC26" i="87"/>
  <c r="IRB26" i="87"/>
  <c r="IRA26" i="87"/>
  <c r="IQZ26" i="87"/>
  <c r="IQY26" i="87"/>
  <c r="IQX26" i="87"/>
  <c r="IQW26" i="87"/>
  <c r="IQV26" i="87"/>
  <c r="IQU26" i="87"/>
  <c r="IQT26" i="87"/>
  <c r="IQS26" i="87"/>
  <c r="IQR26" i="87"/>
  <c r="IQQ26" i="87"/>
  <c r="IQP26" i="87"/>
  <c r="IQO26" i="87"/>
  <c r="IQN26" i="87"/>
  <c r="IQM26" i="87"/>
  <c r="IQL26" i="87"/>
  <c r="IQK26" i="87"/>
  <c r="IQJ26" i="87"/>
  <c r="IQI26" i="87"/>
  <c r="IQH26" i="87"/>
  <c r="IQG26" i="87"/>
  <c r="IQF26" i="87"/>
  <c r="IQE26" i="87"/>
  <c r="IQD26" i="87"/>
  <c r="IQC26" i="87"/>
  <c r="IQB26" i="87"/>
  <c r="IQA26" i="87"/>
  <c r="IPZ26" i="87"/>
  <c r="IPY26" i="87"/>
  <c r="IPX26" i="87"/>
  <c r="IPW26" i="87"/>
  <c r="IPV26" i="87"/>
  <c r="IPU26" i="87"/>
  <c r="IPT26" i="87"/>
  <c r="IPS26" i="87"/>
  <c r="IPR26" i="87"/>
  <c r="IPQ26" i="87"/>
  <c r="IPP26" i="87"/>
  <c r="IPO26" i="87"/>
  <c r="IPN26" i="87"/>
  <c r="IPM26" i="87"/>
  <c r="IPL26" i="87"/>
  <c r="IPK26" i="87"/>
  <c r="IPJ26" i="87"/>
  <c r="IPI26" i="87"/>
  <c r="IPH26" i="87"/>
  <c r="IPG26" i="87"/>
  <c r="IPF26" i="87"/>
  <c r="IPE26" i="87"/>
  <c r="IPD26" i="87"/>
  <c r="IPC26" i="87"/>
  <c r="IPB26" i="87"/>
  <c r="IPA26" i="87"/>
  <c r="IOZ26" i="87"/>
  <c r="IOY26" i="87"/>
  <c r="IOX26" i="87"/>
  <c r="IOW26" i="87"/>
  <c r="IOV26" i="87"/>
  <c r="IOU26" i="87"/>
  <c r="IOT26" i="87"/>
  <c r="IOS26" i="87"/>
  <c r="IOR26" i="87"/>
  <c r="IOQ26" i="87"/>
  <c r="IOP26" i="87"/>
  <c r="IOO26" i="87"/>
  <c r="ION26" i="87"/>
  <c r="IOM26" i="87"/>
  <c r="IOL26" i="87"/>
  <c r="IOK26" i="87"/>
  <c r="IOJ26" i="87"/>
  <c r="IOI26" i="87"/>
  <c r="IOH26" i="87"/>
  <c r="IOG26" i="87"/>
  <c r="IOF26" i="87"/>
  <c r="IOE26" i="87"/>
  <c r="IOD26" i="87"/>
  <c r="IOC26" i="87"/>
  <c r="IOB26" i="87"/>
  <c r="IOA26" i="87"/>
  <c r="INZ26" i="87"/>
  <c r="INY26" i="87"/>
  <c r="INX26" i="87"/>
  <c r="INW26" i="87"/>
  <c r="INV26" i="87"/>
  <c r="INU26" i="87"/>
  <c r="INT26" i="87"/>
  <c r="INS26" i="87"/>
  <c r="INR26" i="87"/>
  <c r="INQ26" i="87"/>
  <c r="INP26" i="87"/>
  <c r="INO26" i="87"/>
  <c r="INN26" i="87"/>
  <c r="INM26" i="87"/>
  <c r="INL26" i="87"/>
  <c r="INK26" i="87"/>
  <c r="INJ26" i="87"/>
  <c r="INI26" i="87"/>
  <c r="INH26" i="87"/>
  <c r="ING26" i="87"/>
  <c r="INF26" i="87"/>
  <c r="INE26" i="87"/>
  <c r="IND26" i="87"/>
  <c r="INC26" i="87"/>
  <c r="INB26" i="87"/>
  <c r="INA26" i="87"/>
  <c r="IMZ26" i="87"/>
  <c r="IMY26" i="87"/>
  <c r="IMX26" i="87"/>
  <c r="IMW26" i="87"/>
  <c r="IMV26" i="87"/>
  <c r="IMU26" i="87"/>
  <c r="IMT26" i="87"/>
  <c r="IMS26" i="87"/>
  <c r="IMR26" i="87"/>
  <c r="IMQ26" i="87"/>
  <c r="IMP26" i="87"/>
  <c r="IMO26" i="87"/>
  <c r="IMN26" i="87"/>
  <c r="IMM26" i="87"/>
  <c r="IML26" i="87"/>
  <c r="IMK26" i="87"/>
  <c r="IMJ26" i="87"/>
  <c r="IMI26" i="87"/>
  <c r="IMH26" i="87"/>
  <c r="IMG26" i="87"/>
  <c r="IMF26" i="87"/>
  <c r="IME26" i="87"/>
  <c r="IMD26" i="87"/>
  <c r="IMC26" i="87"/>
  <c r="IMB26" i="87"/>
  <c r="IMA26" i="87"/>
  <c r="ILZ26" i="87"/>
  <c r="ILY26" i="87"/>
  <c r="ILX26" i="87"/>
  <c r="ILW26" i="87"/>
  <c r="ILV26" i="87"/>
  <c r="ILU26" i="87"/>
  <c r="ILT26" i="87"/>
  <c r="ILS26" i="87"/>
  <c r="ILR26" i="87"/>
  <c r="ILQ26" i="87"/>
  <c r="ILP26" i="87"/>
  <c r="ILO26" i="87"/>
  <c r="ILN26" i="87"/>
  <c r="ILM26" i="87"/>
  <c r="ILL26" i="87"/>
  <c r="ILK26" i="87"/>
  <c r="ILJ26" i="87"/>
  <c r="ILI26" i="87"/>
  <c r="ILH26" i="87"/>
  <c r="ILG26" i="87"/>
  <c r="ILF26" i="87"/>
  <c r="ILE26" i="87"/>
  <c r="ILD26" i="87"/>
  <c r="ILC26" i="87"/>
  <c r="ILB26" i="87"/>
  <c r="ILA26" i="87"/>
  <c r="IKZ26" i="87"/>
  <c r="IKY26" i="87"/>
  <c r="IKX26" i="87"/>
  <c r="IKW26" i="87"/>
  <c r="IKV26" i="87"/>
  <c r="IKU26" i="87"/>
  <c r="IKT26" i="87"/>
  <c r="IKS26" i="87"/>
  <c r="IKR26" i="87"/>
  <c r="IKQ26" i="87"/>
  <c r="IKP26" i="87"/>
  <c r="IKO26" i="87"/>
  <c r="IKN26" i="87"/>
  <c r="IKM26" i="87"/>
  <c r="IKL26" i="87"/>
  <c r="IKK26" i="87"/>
  <c r="IKJ26" i="87"/>
  <c r="IKI26" i="87"/>
  <c r="IKH26" i="87"/>
  <c r="IKG26" i="87"/>
  <c r="IKF26" i="87"/>
  <c r="IKE26" i="87"/>
  <c r="IKD26" i="87"/>
  <c r="IKC26" i="87"/>
  <c r="IKB26" i="87"/>
  <c r="IKA26" i="87"/>
  <c r="IJZ26" i="87"/>
  <c r="IJY26" i="87"/>
  <c r="IJX26" i="87"/>
  <c r="IJW26" i="87"/>
  <c r="IJV26" i="87"/>
  <c r="IJU26" i="87"/>
  <c r="IJT26" i="87"/>
  <c r="IJS26" i="87"/>
  <c r="IJR26" i="87"/>
  <c r="IJQ26" i="87"/>
  <c r="IJP26" i="87"/>
  <c r="IJO26" i="87"/>
  <c r="IJN26" i="87"/>
  <c r="IJM26" i="87"/>
  <c r="IJL26" i="87"/>
  <c r="IJK26" i="87"/>
  <c r="IJJ26" i="87"/>
  <c r="IJI26" i="87"/>
  <c r="IJH26" i="87"/>
  <c r="IJG26" i="87"/>
  <c r="IJF26" i="87"/>
  <c r="IJE26" i="87"/>
  <c r="IJD26" i="87"/>
  <c r="IJC26" i="87"/>
  <c r="IJB26" i="87"/>
  <c r="IJA26" i="87"/>
  <c r="IIZ26" i="87"/>
  <c r="IIY26" i="87"/>
  <c r="IIX26" i="87"/>
  <c r="IIW26" i="87"/>
  <c r="IIV26" i="87"/>
  <c r="IIU26" i="87"/>
  <c r="IIT26" i="87"/>
  <c r="IIS26" i="87"/>
  <c r="IIR26" i="87"/>
  <c r="IIQ26" i="87"/>
  <c r="IIP26" i="87"/>
  <c r="IIO26" i="87"/>
  <c r="IIN26" i="87"/>
  <c r="IIM26" i="87"/>
  <c r="IIL26" i="87"/>
  <c r="IIK26" i="87"/>
  <c r="IIJ26" i="87"/>
  <c r="III26" i="87"/>
  <c r="IIH26" i="87"/>
  <c r="IIG26" i="87"/>
  <c r="IIF26" i="87"/>
  <c r="IIE26" i="87"/>
  <c r="IID26" i="87"/>
  <c r="IIC26" i="87"/>
  <c r="IIB26" i="87"/>
  <c r="IIA26" i="87"/>
  <c r="IHZ26" i="87"/>
  <c r="IHY26" i="87"/>
  <c r="IHX26" i="87"/>
  <c r="IHW26" i="87"/>
  <c r="IHV26" i="87"/>
  <c r="IHU26" i="87"/>
  <c r="IHT26" i="87"/>
  <c r="IHS26" i="87"/>
  <c r="IHR26" i="87"/>
  <c r="IHQ26" i="87"/>
  <c r="IHP26" i="87"/>
  <c r="IHO26" i="87"/>
  <c r="IHN26" i="87"/>
  <c r="IHM26" i="87"/>
  <c r="IHL26" i="87"/>
  <c r="IHK26" i="87"/>
  <c r="IHJ26" i="87"/>
  <c r="IHI26" i="87"/>
  <c r="IHH26" i="87"/>
  <c r="IHG26" i="87"/>
  <c r="IHF26" i="87"/>
  <c r="IHE26" i="87"/>
  <c r="IHD26" i="87"/>
  <c r="IHC26" i="87"/>
  <c r="IHB26" i="87"/>
  <c r="IHA26" i="87"/>
  <c r="IGZ26" i="87"/>
  <c r="IGY26" i="87"/>
  <c r="IGX26" i="87"/>
  <c r="IGW26" i="87"/>
  <c r="IGV26" i="87"/>
  <c r="IGU26" i="87"/>
  <c r="IGT26" i="87"/>
  <c r="IGS26" i="87"/>
  <c r="IGR26" i="87"/>
  <c r="IGQ26" i="87"/>
  <c r="IGP26" i="87"/>
  <c r="IGO26" i="87"/>
  <c r="IGN26" i="87"/>
  <c r="IGM26" i="87"/>
  <c r="IGL26" i="87"/>
  <c r="IGK26" i="87"/>
  <c r="IGJ26" i="87"/>
  <c r="IGI26" i="87"/>
  <c r="IGH26" i="87"/>
  <c r="IGG26" i="87"/>
  <c r="IGF26" i="87"/>
  <c r="IGE26" i="87"/>
  <c r="IGD26" i="87"/>
  <c r="IGC26" i="87"/>
  <c r="IGB26" i="87"/>
  <c r="IGA26" i="87"/>
  <c r="IFZ26" i="87"/>
  <c r="IFY26" i="87"/>
  <c r="IFX26" i="87"/>
  <c r="IFW26" i="87"/>
  <c r="IFV26" i="87"/>
  <c r="IFU26" i="87"/>
  <c r="IFT26" i="87"/>
  <c r="IFS26" i="87"/>
  <c r="IFR26" i="87"/>
  <c r="IFQ26" i="87"/>
  <c r="IFP26" i="87"/>
  <c r="IFO26" i="87"/>
  <c r="IFN26" i="87"/>
  <c r="IFM26" i="87"/>
  <c r="IFL26" i="87"/>
  <c r="IFK26" i="87"/>
  <c r="IFJ26" i="87"/>
  <c r="IFI26" i="87"/>
  <c r="IFH26" i="87"/>
  <c r="IFG26" i="87"/>
  <c r="IFF26" i="87"/>
  <c r="IFE26" i="87"/>
  <c r="IFD26" i="87"/>
  <c r="IFC26" i="87"/>
  <c r="IFB26" i="87"/>
  <c r="IFA26" i="87"/>
  <c r="IEZ26" i="87"/>
  <c r="IEY26" i="87"/>
  <c r="IEX26" i="87"/>
  <c r="IEW26" i="87"/>
  <c r="IEV26" i="87"/>
  <c r="IEU26" i="87"/>
  <c r="IET26" i="87"/>
  <c r="IES26" i="87"/>
  <c r="IER26" i="87"/>
  <c r="IEQ26" i="87"/>
  <c r="IEP26" i="87"/>
  <c r="IEO26" i="87"/>
  <c r="IEN26" i="87"/>
  <c r="IEM26" i="87"/>
  <c r="IEL26" i="87"/>
  <c r="IEK26" i="87"/>
  <c r="IEJ26" i="87"/>
  <c r="IEI26" i="87"/>
  <c r="IEH26" i="87"/>
  <c r="IEG26" i="87"/>
  <c r="IEF26" i="87"/>
  <c r="IEE26" i="87"/>
  <c r="IED26" i="87"/>
  <c r="IEC26" i="87"/>
  <c r="IEB26" i="87"/>
  <c r="IEA26" i="87"/>
  <c r="IDZ26" i="87"/>
  <c r="IDY26" i="87"/>
  <c r="IDX26" i="87"/>
  <c r="IDW26" i="87"/>
  <c r="IDV26" i="87"/>
  <c r="IDU26" i="87"/>
  <c r="IDT26" i="87"/>
  <c r="IDS26" i="87"/>
  <c r="IDR26" i="87"/>
  <c r="IDQ26" i="87"/>
  <c r="IDP26" i="87"/>
  <c r="IDO26" i="87"/>
  <c r="IDN26" i="87"/>
  <c r="IDM26" i="87"/>
  <c r="IDL26" i="87"/>
  <c r="IDK26" i="87"/>
  <c r="IDJ26" i="87"/>
  <c r="IDI26" i="87"/>
  <c r="IDH26" i="87"/>
  <c r="IDG26" i="87"/>
  <c r="IDF26" i="87"/>
  <c r="IDE26" i="87"/>
  <c r="IDD26" i="87"/>
  <c r="IDC26" i="87"/>
  <c r="IDB26" i="87"/>
  <c r="IDA26" i="87"/>
  <c r="ICZ26" i="87"/>
  <c r="ICY26" i="87"/>
  <c r="ICX26" i="87"/>
  <c r="ICW26" i="87"/>
  <c r="ICV26" i="87"/>
  <c r="ICU26" i="87"/>
  <c r="ICT26" i="87"/>
  <c r="ICS26" i="87"/>
  <c r="ICR26" i="87"/>
  <c r="ICQ26" i="87"/>
  <c r="ICP26" i="87"/>
  <c r="ICO26" i="87"/>
  <c r="ICN26" i="87"/>
  <c r="ICM26" i="87"/>
  <c r="ICL26" i="87"/>
  <c r="ICK26" i="87"/>
  <c r="ICJ26" i="87"/>
  <c r="ICI26" i="87"/>
  <c r="ICH26" i="87"/>
  <c r="ICG26" i="87"/>
  <c r="ICF26" i="87"/>
  <c r="ICE26" i="87"/>
  <c r="ICD26" i="87"/>
  <c r="ICC26" i="87"/>
  <c r="ICB26" i="87"/>
  <c r="ICA26" i="87"/>
  <c r="IBZ26" i="87"/>
  <c r="IBY26" i="87"/>
  <c r="IBX26" i="87"/>
  <c r="IBW26" i="87"/>
  <c r="IBV26" i="87"/>
  <c r="IBU26" i="87"/>
  <c r="IBT26" i="87"/>
  <c r="IBS26" i="87"/>
  <c r="IBR26" i="87"/>
  <c r="IBQ26" i="87"/>
  <c r="IBP26" i="87"/>
  <c r="IBO26" i="87"/>
  <c r="IBN26" i="87"/>
  <c r="IBM26" i="87"/>
  <c r="IBL26" i="87"/>
  <c r="IBK26" i="87"/>
  <c r="IBJ26" i="87"/>
  <c r="IBI26" i="87"/>
  <c r="IBH26" i="87"/>
  <c r="IBG26" i="87"/>
  <c r="IBF26" i="87"/>
  <c r="IBE26" i="87"/>
  <c r="IBD26" i="87"/>
  <c r="IBC26" i="87"/>
  <c r="IBB26" i="87"/>
  <c r="IBA26" i="87"/>
  <c r="IAZ26" i="87"/>
  <c r="IAY26" i="87"/>
  <c r="IAX26" i="87"/>
  <c r="IAW26" i="87"/>
  <c r="IAV26" i="87"/>
  <c r="IAU26" i="87"/>
  <c r="IAT26" i="87"/>
  <c r="IAS26" i="87"/>
  <c r="IAR26" i="87"/>
  <c r="IAQ26" i="87"/>
  <c r="IAP26" i="87"/>
  <c r="IAO26" i="87"/>
  <c r="IAN26" i="87"/>
  <c r="IAM26" i="87"/>
  <c r="IAL26" i="87"/>
  <c r="IAK26" i="87"/>
  <c r="IAJ26" i="87"/>
  <c r="IAI26" i="87"/>
  <c r="IAH26" i="87"/>
  <c r="IAG26" i="87"/>
  <c r="IAF26" i="87"/>
  <c r="IAE26" i="87"/>
  <c r="IAD26" i="87"/>
  <c r="IAC26" i="87"/>
  <c r="IAB26" i="87"/>
  <c r="IAA26" i="87"/>
  <c r="HZZ26" i="87"/>
  <c r="HZY26" i="87"/>
  <c r="HZX26" i="87"/>
  <c r="HZW26" i="87"/>
  <c r="HZV26" i="87"/>
  <c r="HZU26" i="87"/>
  <c r="HZT26" i="87"/>
  <c r="HZS26" i="87"/>
  <c r="HZR26" i="87"/>
  <c r="HZQ26" i="87"/>
  <c r="HZP26" i="87"/>
  <c r="HZO26" i="87"/>
  <c r="HZN26" i="87"/>
  <c r="HZM26" i="87"/>
  <c r="HZL26" i="87"/>
  <c r="HZK26" i="87"/>
  <c r="HZJ26" i="87"/>
  <c r="HZI26" i="87"/>
  <c r="HZH26" i="87"/>
  <c r="HZG26" i="87"/>
  <c r="HZF26" i="87"/>
  <c r="HZE26" i="87"/>
  <c r="HZD26" i="87"/>
  <c r="HZC26" i="87"/>
  <c r="HZB26" i="87"/>
  <c r="HZA26" i="87"/>
  <c r="HYZ26" i="87"/>
  <c r="HYY26" i="87"/>
  <c r="HYX26" i="87"/>
  <c r="HYW26" i="87"/>
  <c r="HYV26" i="87"/>
  <c r="HYU26" i="87"/>
  <c r="HYT26" i="87"/>
  <c r="HYS26" i="87"/>
  <c r="HYR26" i="87"/>
  <c r="HYQ26" i="87"/>
  <c r="HYP26" i="87"/>
  <c r="HYO26" i="87"/>
  <c r="HYN26" i="87"/>
  <c r="HYM26" i="87"/>
  <c r="HYL26" i="87"/>
  <c r="HYK26" i="87"/>
  <c r="HYJ26" i="87"/>
  <c r="HYI26" i="87"/>
  <c r="HYH26" i="87"/>
  <c r="HYG26" i="87"/>
  <c r="HYF26" i="87"/>
  <c r="HYE26" i="87"/>
  <c r="HYD26" i="87"/>
  <c r="HYC26" i="87"/>
  <c r="HYB26" i="87"/>
  <c r="HYA26" i="87"/>
  <c r="HXZ26" i="87"/>
  <c r="HXY26" i="87"/>
  <c r="HXX26" i="87"/>
  <c r="HXW26" i="87"/>
  <c r="HXV26" i="87"/>
  <c r="HXU26" i="87"/>
  <c r="HXT26" i="87"/>
  <c r="HXS26" i="87"/>
  <c r="HXR26" i="87"/>
  <c r="HXQ26" i="87"/>
  <c r="HXP26" i="87"/>
  <c r="HXO26" i="87"/>
  <c r="HXN26" i="87"/>
  <c r="HXM26" i="87"/>
  <c r="HXL26" i="87"/>
  <c r="HXK26" i="87"/>
  <c r="HXJ26" i="87"/>
  <c r="HXI26" i="87"/>
  <c r="HXH26" i="87"/>
  <c r="HXG26" i="87"/>
  <c r="HXF26" i="87"/>
  <c r="HXE26" i="87"/>
  <c r="HXD26" i="87"/>
  <c r="HXC26" i="87"/>
  <c r="HXB26" i="87"/>
  <c r="HXA26" i="87"/>
  <c r="HWZ26" i="87"/>
  <c r="HWY26" i="87"/>
  <c r="HWX26" i="87"/>
  <c r="HWW26" i="87"/>
  <c r="HWV26" i="87"/>
  <c r="HWU26" i="87"/>
  <c r="HWT26" i="87"/>
  <c r="HWS26" i="87"/>
  <c r="HWR26" i="87"/>
  <c r="HWQ26" i="87"/>
  <c r="HWP26" i="87"/>
  <c r="HWO26" i="87"/>
  <c r="HWN26" i="87"/>
  <c r="HWM26" i="87"/>
  <c r="HWL26" i="87"/>
  <c r="HWK26" i="87"/>
  <c r="HWJ26" i="87"/>
  <c r="HWI26" i="87"/>
  <c r="HWH26" i="87"/>
  <c r="HWG26" i="87"/>
  <c r="HWF26" i="87"/>
  <c r="HWE26" i="87"/>
  <c r="HWD26" i="87"/>
  <c r="HWC26" i="87"/>
  <c r="HWB26" i="87"/>
  <c r="HWA26" i="87"/>
  <c r="HVZ26" i="87"/>
  <c r="HVY26" i="87"/>
  <c r="HVX26" i="87"/>
  <c r="HVW26" i="87"/>
  <c r="HVV26" i="87"/>
  <c r="HVU26" i="87"/>
  <c r="HVT26" i="87"/>
  <c r="HVS26" i="87"/>
  <c r="HVR26" i="87"/>
  <c r="HVQ26" i="87"/>
  <c r="HVP26" i="87"/>
  <c r="HVO26" i="87"/>
  <c r="HVN26" i="87"/>
  <c r="HVM26" i="87"/>
  <c r="HVL26" i="87"/>
  <c r="HVK26" i="87"/>
  <c r="HVJ26" i="87"/>
  <c r="HVI26" i="87"/>
  <c r="HVH26" i="87"/>
  <c r="HVG26" i="87"/>
  <c r="HVF26" i="87"/>
  <c r="HVE26" i="87"/>
  <c r="HVD26" i="87"/>
  <c r="HVC26" i="87"/>
  <c r="HVB26" i="87"/>
  <c r="HVA26" i="87"/>
  <c r="HUZ26" i="87"/>
  <c r="HUY26" i="87"/>
  <c r="HUX26" i="87"/>
  <c r="HUW26" i="87"/>
  <c r="HUV26" i="87"/>
  <c r="HUU26" i="87"/>
  <c r="HUT26" i="87"/>
  <c r="HUS26" i="87"/>
  <c r="HUR26" i="87"/>
  <c r="HUQ26" i="87"/>
  <c r="HUP26" i="87"/>
  <c r="HUO26" i="87"/>
  <c r="HUN26" i="87"/>
  <c r="HUM26" i="87"/>
  <c r="HUL26" i="87"/>
  <c r="HUK26" i="87"/>
  <c r="HUJ26" i="87"/>
  <c r="HUI26" i="87"/>
  <c r="HUH26" i="87"/>
  <c r="HUG26" i="87"/>
  <c r="HUF26" i="87"/>
  <c r="HUE26" i="87"/>
  <c r="HUD26" i="87"/>
  <c r="HUC26" i="87"/>
  <c r="HUB26" i="87"/>
  <c r="HUA26" i="87"/>
  <c r="HTZ26" i="87"/>
  <c r="HTY26" i="87"/>
  <c r="HTX26" i="87"/>
  <c r="HTW26" i="87"/>
  <c r="HTV26" i="87"/>
  <c r="HTU26" i="87"/>
  <c r="HTT26" i="87"/>
  <c r="HTS26" i="87"/>
  <c r="HTR26" i="87"/>
  <c r="HTQ26" i="87"/>
  <c r="HTP26" i="87"/>
  <c r="HTO26" i="87"/>
  <c r="HTN26" i="87"/>
  <c r="HTM26" i="87"/>
  <c r="HTL26" i="87"/>
  <c r="HTK26" i="87"/>
  <c r="HTJ26" i="87"/>
  <c r="HTI26" i="87"/>
  <c r="HTH26" i="87"/>
  <c r="HTG26" i="87"/>
  <c r="HTF26" i="87"/>
  <c r="HTE26" i="87"/>
  <c r="HTD26" i="87"/>
  <c r="HTC26" i="87"/>
  <c r="HTB26" i="87"/>
  <c r="HTA26" i="87"/>
  <c r="HSZ26" i="87"/>
  <c r="HSY26" i="87"/>
  <c r="HSX26" i="87"/>
  <c r="HSW26" i="87"/>
  <c r="HSV26" i="87"/>
  <c r="HSU26" i="87"/>
  <c r="HST26" i="87"/>
  <c r="HSS26" i="87"/>
  <c r="HSR26" i="87"/>
  <c r="HSQ26" i="87"/>
  <c r="HSP26" i="87"/>
  <c r="HSO26" i="87"/>
  <c r="HSN26" i="87"/>
  <c r="HSM26" i="87"/>
  <c r="HSL26" i="87"/>
  <c r="HSK26" i="87"/>
  <c r="HSJ26" i="87"/>
  <c r="HSI26" i="87"/>
  <c r="HSH26" i="87"/>
  <c r="HSG26" i="87"/>
  <c r="HSF26" i="87"/>
  <c r="HSE26" i="87"/>
  <c r="HSD26" i="87"/>
  <c r="HSC26" i="87"/>
  <c r="HSB26" i="87"/>
  <c r="HSA26" i="87"/>
  <c r="HRZ26" i="87"/>
  <c r="HRY26" i="87"/>
  <c r="HRX26" i="87"/>
  <c r="HRW26" i="87"/>
  <c r="HRV26" i="87"/>
  <c r="HRU26" i="87"/>
  <c r="HRT26" i="87"/>
  <c r="HRS26" i="87"/>
  <c r="HRR26" i="87"/>
  <c r="HRQ26" i="87"/>
  <c r="HRP26" i="87"/>
  <c r="HRO26" i="87"/>
  <c r="HRN26" i="87"/>
  <c r="HRM26" i="87"/>
  <c r="HRL26" i="87"/>
  <c r="HRK26" i="87"/>
  <c r="HRJ26" i="87"/>
  <c r="HRI26" i="87"/>
  <c r="HRH26" i="87"/>
  <c r="HRG26" i="87"/>
  <c r="HRF26" i="87"/>
  <c r="HRE26" i="87"/>
  <c r="HRD26" i="87"/>
  <c r="HRC26" i="87"/>
  <c r="HRB26" i="87"/>
  <c r="HRA26" i="87"/>
  <c r="HQZ26" i="87"/>
  <c r="HQY26" i="87"/>
  <c r="HQX26" i="87"/>
  <c r="HQW26" i="87"/>
  <c r="HQV26" i="87"/>
  <c r="HQU26" i="87"/>
  <c r="HQT26" i="87"/>
  <c r="HQS26" i="87"/>
  <c r="HQR26" i="87"/>
  <c r="HQQ26" i="87"/>
  <c r="HQP26" i="87"/>
  <c r="HQO26" i="87"/>
  <c r="HQN26" i="87"/>
  <c r="HQM26" i="87"/>
  <c r="HQL26" i="87"/>
  <c r="HQK26" i="87"/>
  <c r="HQJ26" i="87"/>
  <c r="HQI26" i="87"/>
  <c r="HQH26" i="87"/>
  <c r="HQG26" i="87"/>
  <c r="HQF26" i="87"/>
  <c r="HQE26" i="87"/>
  <c r="HQD26" i="87"/>
  <c r="HQC26" i="87"/>
  <c r="HQB26" i="87"/>
  <c r="HQA26" i="87"/>
  <c r="HPZ26" i="87"/>
  <c r="HPY26" i="87"/>
  <c r="HPX26" i="87"/>
  <c r="HPW26" i="87"/>
  <c r="HPV26" i="87"/>
  <c r="HPU26" i="87"/>
  <c r="HPT26" i="87"/>
  <c r="HPS26" i="87"/>
  <c r="HPR26" i="87"/>
  <c r="HPQ26" i="87"/>
  <c r="HPP26" i="87"/>
  <c r="HPO26" i="87"/>
  <c r="HPN26" i="87"/>
  <c r="HPM26" i="87"/>
  <c r="HPL26" i="87"/>
  <c r="HPK26" i="87"/>
  <c r="HPJ26" i="87"/>
  <c r="HPI26" i="87"/>
  <c r="HPH26" i="87"/>
  <c r="HPG26" i="87"/>
  <c r="HPF26" i="87"/>
  <c r="HPE26" i="87"/>
  <c r="HPD26" i="87"/>
  <c r="HPC26" i="87"/>
  <c r="HPB26" i="87"/>
  <c r="HPA26" i="87"/>
  <c r="HOZ26" i="87"/>
  <c r="HOY26" i="87"/>
  <c r="HOX26" i="87"/>
  <c r="HOW26" i="87"/>
  <c r="HOV26" i="87"/>
  <c r="HOU26" i="87"/>
  <c r="HOT26" i="87"/>
  <c r="HOS26" i="87"/>
  <c r="HOR26" i="87"/>
  <c r="HOQ26" i="87"/>
  <c r="HOP26" i="87"/>
  <c r="HOO26" i="87"/>
  <c r="HON26" i="87"/>
  <c r="HOM26" i="87"/>
  <c r="HOL26" i="87"/>
  <c r="HOK26" i="87"/>
  <c r="HOJ26" i="87"/>
  <c r="HOI26" i="87"/>
  <c r="HOH26" i="87"/>
  <c r="HOG26" i="87"/>
  <c r="HOF26" i="87"/>
  <c r="HOE26" i="87"/>
  <c r="HOD26" i="87"/>
  <c r="HOC26" i="87"/>
  <c r="HOB26" i="87"/>
  <c r="HOA26" i="87"/>
  <c r="HNZ26" i="87"/>
  <c r="HNY26" i="87"/>
  <c r="HNX26" i="87"/>
  <c r="HNW26" i="87"/>
  <c r="HNV26" i="87"/>
  <c r="HNU26" i="87"/>
  <c r="HNT26" i="87"/>
  <c r="HNS26" i="87"/>
  <c r="HNR26" i="87"/>
  <c r="HNQ26" i="87"/>
  <c r="HNP26" i="87"/>
  <c r="HNO26" i="87"/>
  <c r="HNN26" i="87"/>
  <c r="HNM26" i="87"/>
  <c r="HNL26" i="87"/>
  <c r="HNK26" i="87"/>
  <c r="HNJ26" i="87"/>
  <c r="HNI26" i="87"/>
  <c r="HNH26" i="87"/>
  <c r="HNG26" i="87"/>
  <c r="HNF26" i="87"/>
  <c r="HNE26" i="87"/>
  <c r="HND26" i="87"/>
  <c r="HNC26" i="87"/>
  <c r="HNB26" i="87"/>
  <c r="HNA26" i="87"/>
  <c r="HMZ26" i="87"/>
  <c r="HMY26" i="87"/>
  <c r="HMX26" i="87"/>
  <c r="HMW26" i="87"/>
  <c r="HMV26" i="87"/>
  <c r="HMU26" i="87"/>
  <c r="HMT26" i="87"/>
  <c r="HMS26" i="87"/>
  <c r="HMR26" i="87"/>
  <c r="HMQ26" i="87"/>
  <c r="HMP26" i="87"/>
  <c r="HMO26" i="87"/>
  <c r="HMN26" i="87"/>
  <c r="HMM26" i="87"/>
  <c r="HML26" i="87"/>
  <c r="HMK26" i="87"/>
  <c r="HMJ26" i="87"/>
  <c r="HMI26" i="87"/>
  <c r="HMH26" i="87"/>
  <c r="HMG26" i="87"/>
  <c r="HMF26" i="87"/>
  <c r="HME26" i="87"/>
  <c r="HMD26" i="87"/>
  <c r="HMC26" i="87"/>
  <c r="HMB26" i="87"/>
  <c r="HMA26" i="87"/>
  <c r="HLZ26" i="87"/>
  <c r="HLY26" i="87"/>
  <c r="HLX26" i="87"/>
  <c r="HLW26" i="87"/>
  <c r="HLV26" i="87"/>
  <c r="HLU26" i="87"/>
  <c r="HLT26" i="87"/>
  <c r="HLS26" i="87"/>
  <c r="HLR26" i="87"/>
  <c r="HLQ26" i="87"/>
  <c r="HLP26" i="87"/>
  <c r="HLO26" i="87"/>
  <c r="HLN26" i="87"/>
  <c r="HLM26" i="87"/>
  <c r="HLL26" i="87"/>
  <c r="HLK26" i="87"/>
  <c r="HLJ26" i="87"/>
  <c r="HLI26" i="87"/>
  <c r="HLH26" i="87"/>
  <c r="HLG26" i="87"/>
  <c r="HLF26" i="87"/>
  <c r="HLE26" i="87"/>
  <c r="HLD26" i="87"/>
  <c r="HLC26" i="87"/>
  <c r="HLB26" i="87"/>
  <c r="HLA26" i="87"/>
  <c r="HKZ26" i="87"/>
  <c r="HKY26" i="87"/>
  <c r="HKX26" i="87"/>
  <c r="HKW26" i="87"/>
  <c r="HKV26" i="87"/>
  <c r="HKU26" i="87"/>
  <c r="HKT26" i="87"/>
  <c r="HKS26" i="87"/>
  <c r="HKR26" i="87"/>
  <c r="HKQ26" i="87"/>
  <c r="HKP26" i="87"/>
  <c r="HKO26" i="87"/>
  <c r="HKN26" i="87"/>
  <c r="HKM26" i="87"/>
  <c r="HKL26" i="87"/>
  <c r="HKK26" i="87"/>
  <c r="HKJ26" i="87"/>
  <c r="HKI26" i="87"/>
  <c r="HKH26" i="87"/>
  <c r="HKG26" i="87"/>
  <c r="HKF26" i="87"/>
  <c r="HKE26" i="87"/>
  <c r="HKD26" i="87"/>
  <c r="HKC26" i="87"/>
  <c r="HKB26" i="87"/>
  <c r="HKA26" i="87"/>
  <c r="HJZ26" i="87"/>
  <c r="HJY26" i="87"/>
  <c r="HJX26" i="87"/>
  <c r="HJW26" i="87"/>
  <c r="HJV26" i="87"/>
  <c r="HJU26" i="87"/>
  <c r="HJT26" i="87"/>
  <c r="HJS26" i="87"/>
  <c r="HJR26" i="87"/>
  <c r="HJQ26" i="87"/>
  <c r="HJP26" i="87"/>
  <c r="HJO26" i="87"/>
  <c r="HJN26" i="87"/>
  <c r="HJM26" i="87"/>
  <c r="HJL26" i="87"/>
  <c r="HJK26" i="87"/>
  <c r="HJJ26" i="87"/>
  <c r="HJI26" i="87"/>
  <c r="HJH26" i="87"/>
  <c r="HJG26" i="87"/>
  <c r="HJF26" i="87"/>
  <c r="HJE26" i="87"/>
  <c r="HJD26" i="87"/>
  <c r="HJC26" i="87"/>
  <c r="HJB26" i="87"/>
  <c r="HJA26" i="87"/>
  <c r="HIZ26" i="87"/>
  <c r="HIY26" i="87"/>
  <c r="HIX26" i="87"/>
  <c r="HIW26" i="87"/>
  <c r="HIV26" i="87"/>
  <c r="HIU26" i="87"/>
  <c r="HIT26" i="87"/>
  <c r="HIS26" i="87"/>
  <c r="HIR26" i="87"/>
  <c r="HIQ26" i="87"/>
  <c r="HIP26" i="87"/>
  <c r="HIO26" i="87"/>
  <c r="HIN26" i="87"/>
  <c r="HIM26" i="87"/>
  <c r="HIL26" i="87"/>
  <c r="HIK26" i="87"/>
  <c r="HIJ26" i="87"/>
  <c r="HII26" i="87"/>
  <c r="HIH26" i="87"/>
  <c r="HIG26" i="87"/>
  <c r="HIF26" i="87"/>
  <c r="HIE26" i="87"/>
  <c r="HID26" i="87"/>
  <c r="HIC26" i="87"/>
  <c r="HIB26" i="87"/>
  <c r="HIA26" i="87"/>
  <c r="HHZ26" i="87"/>
  <c r="HHY26" i="87"/>
  <c r="HHX26" i="87"/>
  <c r="HHW26" i="87"/>
  <c r="HHV26" i="87"/>
  <c r="HHU26" i="87"/>
  <c r="HHT26" i="87"/>
  <c r="HHS26" i="87"/>
  <c r="HHR26" i="87"/>
  <c r="HHQ26" i="87"/>
  <c r="HHP26" i="87"/>
  <c r="HHO26" i="87"/>
  <c r="HHN26" i="87"/>
  <c r="HHM26" i="87"/>
  <c r="HHL26" i="87"/>
  <c r="HHK26" i="87"/>
  <c r="HHJ26" i="87"/>
  <c r="HHI26" i="87"/>
  <c r="HHH26" i="87"/>
  <c r="HHG26" i="87"/>
  <c r="HHF26" i="87"/>
  <c r="HHE26" i="87"/>
  <c r="HHD26" i="87"/>
  <c r="HHC26" i="87"/>
  <c r="HHB26" i="87"/>
  <c r="HHA26" i="87"/>
  <c r="HGZ26" i="87"/>
  <c r="HGY26" i="87"/>
  <c r="HGX26" i="87"/>
  <c r="HGW26" i="87"/>
  <c r="HGV26" i="87"/>
  <c r="HGU26" i="87"/>
  <c r="HGT26" i="87"/>
  <c r="HGS26" i="87"/>
  <c r="HGR26" i="87"/>
  <c r="HGQ26" i="87"/>
  <c r="HGP26" i="87"/>
  <c r="HGO26" i="87"/>
  <c r="HGN26" i="87"/>
  <c r="HGM26" i="87"/>
  <c r="HGL26" i="87"/>
  <c r="HGK26" i="87"/>
  <c r="HGJ26" i="87"/>
  <c r="HGI26" i="87"/>
  <c r="HGH26" i="87"/>
  <c r="HGG26" i="87"/>
  <c r="HGF26" i="87"/>
  <c r="HGE26" i="87"/>
  <c r="HGD26" i="87"/>
  <c r="HGC26" i="87"/>
  <c r="HGB26" i="87"/>
  <c r="HGA26" i="87"/>
  <c r="HFZ26" i="87"/>
  <c r="HFY26" i="87"/>
  <c r="HFX26" i="87"/>
  <c r="HFW26" i="87"/>
  <c r="HFV26" i="87"/>
  <c r="HFU26" i="87"/>
  <c r="HFT26" i="87"/>
  <c r="HFS26" i="87"/>
  <c r="HFR26" i="87"/>
  <c r="HFQ26" i="87"/>
  <c r="HFP26" i="87"/>
  <c r="HFO26" i="87"/>
  <c r="HFN26" i="87"/>
  <c r="HFM26" i="87"/>
  <c r="HFL26" i="87"/>
  <c r="HFK26" i="87"/>
  <c r="HFJ26" i="87"/>
  <c r="HFI26" i="87"/>
  <c r="HFH26" i="87"/>
  <c r="HFG26" i="87"/>
  <c r="HFF26" i="87"/>
  <c r="HFE26" i="87"/>
  <c r="HFD26" i="87"/>
  <c r="HFC26" i="87"/>
  <c r="HFB26" i="87"/>
  <c r="HFA26" i="87"/>
  <c r="HEZ26" i="87"/>
  <c r="HEY26" i="87"/>
  <c r="HEX26" i="87"/>
  <c r="HEW26" i="87"/>
  <c r="HEV26" i="87"/>
  <c r="HEU26" i="87"/>
  <c r="HET26" i="87"/>
  <c r="HES26" i="87"/>
  <c r="HER26" i="87"/>
  <c r="HEQ26" i="87"/>
  <c r="HEP26" i="87"/>
  <c r="HEO26" i="87"/>
  <c r="HEN26" i="87"/>
  <c r="HEM26" i="87"/>
  <c r="HEL26" i="87"/>
  <c r="HEK26" i="87"/>
  <c r="HEJ26" i="87"/>
  <c r="HEI26" i="87"/>
  <c r="HEH26" i="87"/>
  <c r="HEG26" i="87"/>
  <c r="HEF26" i="87"/>
  <c r="HEE26" i="87"/>
  <c r="HED26" i="87"/>
  <c r="HEC26" i="87"/>
  <c r="HEB26" i="87"/>
  <c r="HEA26" i="87"/>
  <c r="HDZ26" i="87"/>
  <c r="HDY26" i="87"/>
  <c r="HDX26" i="87"/>
  <c r="HDW26" i="87"/>
  <c r="HDV26" i="87"/>
  <c r="HDU26" i="87"/>
  <c r="HDT26" i="87"/>
  <c r="HDS26" i="87"/>
  <c r="HDR26" i="87"/>
  <c r="HDQ26" i="87"/>
  <c r="HDP26" i="87"/>
  <c r="HDO26" i="87"/>
  <c r="HDN26" i="87"/>
  <c r="HDM26" i="87"/>
  <c r="HDL26" i="87"/>
  <c r="HDK26" i="87"/>
  <c r="HDJ26" i="87"/>
  <c r="HDI26" i="87"/>
  <c r="HDH26" i="87"/>
  <c r="HDG26" i="87"/>
  <c r="HDF26" i="87"/>
  <c r="HDE26" i="87"/>
  <c r="HDD26" i="87"/>
  <c r="HDC26" i="87"/>
  <c r="HDB26" i="87"/>
  <c r="HDA26" i="87"/>
  <c r="HCZ26" i="87"/>
  <c r="HCY26" i="87"/>
  <c r="HCX26" i="87"/>
  <c r="HCW26" i="87"/>
  <c r="HCV26" i="87"/>
  <c r="HCU26" i="87"/>
  <c r="HCT26" i="87"/>
  <c r="HCS26" i="87"/>
  <c r="HCR26" i="87"/>
  <c r="HCQ26" i="87"/>
  <c r="HCP26" i="87"/>
  <c r="HCO26" i="87"/>
  <c r="HCN26" i="87"/>
  <c r="HCM26" i="87"/>
  <c r="HCL26" i="87"/>
  <c r="HCK26" i="87"/>
  <c r="HCJ26" i="87"/>
  <c r="HCI26" i="87"/>
  <c r="HCH26" i="87"/>
  <c r="HCG26" i="87"/>
  <c r="HCF26" i="87"/>
  <c r="HCE26" i="87"/>
  <c r="HCD26" i="87"/>
  <c r="HCC26" i="87"/>
  <c r="HCB26" i="87"/>
  <c r="HCA26" i="87"/>
  <c r="HBZ26" i="87"/>
  <c r="HBY26" i="87"/>
  <c r="HBX26" i="87"/>
  <c r="HBW26" i="87"/>
  <c r="HBV26" i="87"/>
  <c r="HBU26" i="87"/>
  <c r="HBT26" i="87"/>
  <c r="HBS26" i="87"/>
  <c r="HBR26" i="87"/>
  <c r="HBQ26" i="87"/>
  <c r="HBP26" i="87"/>
  <c r="HBO26" i="87"/>
  <c r="HBN26" i="87"/>
  <c r="HBM26" i="87"/>
  <c r="HBL26" i="87"/>
  <c r="HBK26" i="87"/>
  <c r="HBJ26" i="87"/>
  <c r="HBI26" i="87"/>
  <c r="HBH26" i="87"/>
  <c r="HBG26" i="87"/>
  <c r="HBF26" i="87"/>
  <c r="HBE26" i="87"/>
  <c r="HBD26" i="87"/>
  <c r="HBC26" i="87"/>
  <c r="HBB26" i="87"/>
  <c r="HBA26" i="87"/>
  <c r="HAZ26" i="87"/>
  <c r="HAY26" i="87"/>
  <c r="HAX26" i="87"/>
  <c r="HAW26" i="87"/>
  <c r="HAV26" i="87"/>
  <c r="HAU26" i="87"/>
  <c r="HAT26" i="87"/>
  <c r="HAS26" i="87"/>
  <c r="HAR26" i="87"/>
  <c r="HAQ26" i="87"/>
  <c r="HAP26" i="87"/>
  <c r="HAO26" i="87"/>
  <c r="HAN26" i="87"/>
  <c r="HAM26" i="87"/>
  <c r="HAL26" i="87"/>
  <c r="HAK26" i="87"/>
  <c r="HAJ26" i="87"/>
  <c r="HAI26" i="87"/>
  <c r="HAH26" i="87"/>
  <c r="HAG26" i="87"/>
  <c r="HAF26" i="87"/>
  <c r="HAE26" i="87"/>
  <c r="HAD26" i="87"/>
  <c r="HAC26" i="87"/>
  <c r="HAB26" i="87"/>
  <c r="HAA26" i="87"/>
  <c r="GZZ26" i="87"/>
  <c r="GZY26" i="87"/>
  <c r="GZX26" i="87"/>
  <c r="GZW26" i="87"/>
  <c r="GZV26" i="87"/>
  <c r="GZU26" i="87"/>
  <c r="GZT26" i="87"/>
  <c r="GZS26" i="87"/>
  <c r="GZR26" i="87"/>
  <c r="GZQ26" i="87"/>
  <c r="GZP26" i="87"/>
  <c r="GZO26" i="87"/>
  <c r="GZN26" i="87"/>
  <c r="GZM26" i="87"/>
  <c r="GZL26" i="87"/>
  <c r="GZK26" i="87"/>
  <c r="GZJ26" i="87"/>
  <c r="GZI26" i="87"/>
  <c r="GZH26" i="87"/>
  <c r="GZG26" i="87"/>
  <c r="GZF26" i="87"/>
  <c r="GZE26" i="87"/>
  <c r="GZD26" i="87"/>
  <c r="GZC26" i="87"/>
  <c r="GZB26" i="87"/>
  <c r="GZA26" i="87"/>
  <c r="GYZ26" i="87"/>
  <c r="GYY26" i="87"/>
  <c r="GYX26" i="87"/>
  <c r="GYW26" i="87"/>
  <c r="GYV26" i="87"/>
  <c r="GYU26" i="87"/>
  <c r="GYT26" i="87"/>
  <c r="GYS26" i="87"/>
  <c r="GYR26" i="87"/>
  <c r="GYQ26" i="87"/>
  <c r="GYP26" i="87"/>
  <c r="GYO26" i="87"/>
  <c r="GYN26" i="87"/>
  <c r="GYM26" i="87"/>
  <c r="GYL26" i="87"/>
  <c r="GYK26" i="87"/>
  <c r="GYJ26" i="87"/>
  <c r="GYI26" i="87"/>
  <c r="GYH26" i="87"/>
  <c r="GYG26" i="87"/>
  <c r="GYF26" i="87"/>
  <c r="GYE26" i="87"/>
  <c r="GYD26" i="87"/>
  <c r="GYC26" i="87"/>
  <c r="GYB26" i="87"/>
  <c r="GYA26" i="87"/>
  <c r="GXZ26" i="87"/>
  <c r="GXY26" i="87"/>
  <c r="GXX26" i="87"/>
  <c r="GXW26" i="87"/>
  <c r="GXV26" i="87"/>
  <c r="GXU26" i="87"/>
  <c r="GXT26" i="87"/>
  <c r="GXS26" i="87"/>
  <c r="GXR26" i="87"/>
  <c r="GXQ26" i="87"/>
  <c r="GXP26" i="87"/>
  <c r="GXO26" i="87"/>
  <c r="GXN26" i="87"/>
  <c r="GXM26" i="87"/>
  <c r="GXL26" i="87"/>
  <c r="GXK26" i="87"/>
  <c r="GXJ26" i="87"/>
  <c r="GXI26" i="87"/>
  <c r="GXH26" i="87"/>
  <c r="GXG26" i="87"/>
  <c r="GXF26" i="87"/>
  <c r="GXE26" i="87"/>
  <c r="GXD26" i="87"/>
  <c r="GXC26" i="87"/>
  <c r="GXB26" i="87"/>
  <c r="GXA26" i="87"/>
  <c r="GWZ26" i="87"/>
  <c r="GWY26" i="87"/>
  <c r="GWX26" i="87"/>
  <c r="GWW26" i="87"/>
  <c r="GWV26" i="87"/>
  <c r="GWU26" i="87"/>
  <c r="GWT26" i="87"/>
  <c r="GWS26" i="87"/>
  <c r="GWR26" i="87"/>
  <c r="GWQ26" i="87"/>
  <c r="GWP26" i="87"/>
  <c r="GWO26" i="87"/>
  <c r="GWN26" i="87"/>
  <c r="GWM26" i="87"/>
  <c r="GWL26" i="87"/>
  <c r="GWK26" i="87"/>
  <c r="GWJ26" i="87"/>
  <c r="GWI26" i="87"/>
  <c r="GWH26" i="87"/>
  <c r="GWG26" i="87"/>
  <c r="GWF26" i="87"/>
  <c r="GWE26" i="87"/>
  <c r="GWD26" i="87"/>
  <c r="GWC26" i="87"/>
  <c r="GWB26" i="87"/>
  <c r="GWA26" i="87"/>
  <c r="GVZ26" i="87"/>
  <c r="GVY26" i="87"/>
  <c r="GVX26" i="87"/>
  <c r="GVW26" i="87"/>
  <c r="GVV26" i="87"/>
  <c r="GVU26" i="87"/>
  <c r="GVT26" i="87"/>
  <c r="GVS26" i="87"/>
  <c r="GVR26" i="87"/>
  <c r="GVQ26" i="87"/>
  <c r="GVP26" i="87"/>
  <c r="GVO26" i="87"/>
  <c r="GVN26" i="87"/>
  <c r="GVM26" i="87"/>
  <c r="GVL26" i="87"/>
  <c r="GVK26" i="87"/>
  <c r="GVJ26" i="87"/>
  <c r="GVI26" i="87"/>
  <c r="GVH26" i="87"/>
  <c r="GVG26" i="87"/>
  <c r="GVF26" i="87"/>
  <c r="GVE26" i="87"/>
  <c r="GVD26" i="87"/>
  <c r="GVC26" i="87"/>
  <c r="GVB26" i="87"/>
  <c r="GVA26" i="87"/>
  <c r="GUZ26" i="87"/>
  <c r="GUY26" i="87"/>
  <c r="GUX26" i="87"/>
  <c r="GUW26" i="87"/>
  <c r="GUV26" i="87"/>
  <c r="GUU26" i="87"/>
  <c r="GUT26" i="87"/>
  <c r="GUS26" i="87"/>
  <c r="GUR26" i="87"/>
  <c r="GUQ26" i="87"/>
  <c r="GUP26" i="87"/>
  <c r="GUO26" i="87"/>
  <c r="GUN26" i="87"/>
  <c r="GUM26" i="87"/>
  <c r="GUL26" i="87"/>
  <c r="GUK26" i="87"/>
  <c r="GUJ26" i="87"/>
  <c r="GUI26" i="87"/>
  <c r="GUH26" i="87"/>
  <c r="GUG26" i="87"/>
  <c r="GUF26" i="87"/>
  <c r="GUE26" i="87"/>
  <c r="GUD26" i="87"/>
  <c r="GUC26" i="87"/>
  <c r="GUB26" i="87"/>
  <c r="GUA26" i="87"/>
  <c r="GTZ26" i="87"/>
  <c r="GTY26" i="87"/>
  <c r="GTX26" i="87"/>
  <c r="GTW26" i="87"/>
  <c r="GTV26" i="87"/>
  <c r="GTU26" i="87"/>
  <c r="GTT26" i="87"/>
  <c r="GTS26" i="87"/>
  <c r="GTR26" i="87"/>
  <c r="GTQ26" i="87"/>
  <c r="GTP26" i="87"/>
  <c r="GTO26" i="87"/>
  <c r="GTN26" i="87"/>
  <c r="GTM26" i="87"/>
  <c r="GTL26" i="87"/>
  <c r="GTK26" i="87"/>
  <c r="GTJ26" i="87"/>
  <c r="GTI26" i="87"/>
  <c r="GTH26" i="87"/>
  <c r="GTG26" i="87"/>
  <c r="GTF26" i="87"/>
  <c r="GTE26" i="87"/>
  <c r="GTD26" i="87"/>
  <c r="GTC26" i="87"/>
  <c r="GTB26" i="87"/>
  <c r="GTA26" i="87"/>
  <c r="GSZ26" i="87"/>
  <c r="GSY26" i="87"/>
  <c r="GSX26" i="87"/>
  <c r="GSW26" i="87"/>
  <c r="GSV26" i="87"/>
  <c r="GSU26" i="87"/>
  <c r="GST26" i="87"/>
  <c r="GSS26" i="87"/>
  <c r="GSR26" i="87"/>
  <c r="GSQ26" i="87"/>
  <c r="GSP26" i="87"/>
  <c r="GSO26" i="87"/>
  <c r="GSN26" i="87"/>
  <c r="GSM26" i="87"/>
  <c r="GSL26" i="87"/>
  <c r="GSK26" i="87"/>
  <c r="GSJ26" i="87"/>
  <c r="GSI26" i="87"/>
  <c r="GSH26" i="87"/>
  <c r="GSG26" i="87"/>
  <c r="GSF26" i="87"/>
  <c r="GSE26" i="87"/>
  <c r="GSD26" i="87"/>
  <c r="GSC26" i="87"/>
  <c r="GSB26" i="87"/>
  <c r="GSA26" i="87"/>
  <c r="GRZ26" i="87"/>
  <c r="GRY26" i="87"/>
  <c r="GRX26" i="87"/>
  <c r="GRW26" i="87"/>
  <c r="GRV26" i="87"/>
  <c r="GRU26" i="87"/>
  <c r="GRT26" i="87"/>
  <c r="GRS26" i="87"/>
  <c r="GRR26" i="87"/>
  <c r="GRQ26" i="87"/>
  <c r="GRP26" i="87"/>
  <c r="GRO26" i="87"/>
  <c r="GRN26" i="87"/>
  <c r="GRM26" i="87"/>
  <c r="GRL26" i="87"/>
  <c r="GRK26" i="87"/>
  <c r="GRJ26" i="87"/>
  <c r="GRI26" i="87"/>
  <c r="GRH26" i="87"/>
  <c r="GRG26" i="87"/>
  <c r="GRF26" i="87"/>
  <c r="GRE26" i="87"/>
  <c r="GRD26" i="87"/>
  <c r="GRC26" i="87"/>
  <c r="GRB26" i="87"/>
  <c r="GRA26" i="87"/>
  <c r="GQZ26" i="87"/>
  <c r="GQY26" i="87"/>
  <c r="GQX26" i="87"/>
  <c r="GQW26" i="87"/>
  <c r="GQV26" i="87"/>
  <c r="GQU26" i="87"/>
  <c r="GQT26" i="87"/>
  <c r="GQS26" i="87"/>
  <c r="GQR26" i="87"/>
  <c r="GQQ26" i="87"/>
  <c r="GQP26" i="87"/>
  <c r="GQO26" i="87"/>
  <c r="GQN26" i="87"/>
  <c r="GQM26" i="87"/>
  <c r="GQL26" i="87"/>
  <c r="GQK26" i="87"/>
  <c r="GQJ26" i="87"/>
  <c r="GQI26" i="87"/>
  <c r="GQH26" i="87"/>
  <c r="GQG26" i="87"/>
  <c r="GQF26" i="87"/>
  <c r="GQE26" i="87"/>
  <c r="GQD26" i="87"/>
  <c r="GQC26" i="87"/>
  <c r="GQB26" i="87"/>
  <c r="GQA26" i="87"/>
  <c r="GPZ26" i="87"/>
  <c r="GPY26" i="87"/>
  <c r="GPX26" i="87"/>
  <c r="GPW26" i="87"/>
  <c r="GPV26" i="87"/>
  <c r="GPU26" i="87"/>
  <c r="GPT26" i="87"/>
  <c r="GPS26" i="87"/>
  <c r="GPR26" i="87"/>
  <c r="GPQ26" i="87"/>
  <c r="GPP26" i="87"/>
  <c r="GPO26" i="87"/>
  <c r="GPN26" i="87"/>
  <c r="GPM26" i="87"/>
  <c r="GPL26" i="87"/>
  <c r="GPK26" i="87"/>
  <c r="GPJ26" i="87"/>
  <c r="GPI26" i="87"/>
  <c r="GPH26" i="87"/>
  <c r="GPG26" i="87"/>
  <c r="GPF26" i="87"/>
  <c r="GPE26" i="87"/>
  <c r="GPD26" i="87"/>
  <c r="GPC26" i="87"/>
  <c r="GPB26" i="87"/>
  <c r="GPA26" i="87"/>
  <c r="GOZ26" i="87"/>
  <c r="GOY26" i="87"/>
  <c r="GOX26" i="87"/>
  <c r="GOW26" i="87"/>
  <c r="GOV26" i="87"/>
  <c r="GOU26" i="87"/>
  <c r="GOT26" i="87"/>
  <c r="GOS26" i="87"/>
  <c r="GOR26" i="87"/>
  <c r="GOQ26" i="87"/>
  <c r="GOP26" i="87"/>
  <c r="GOO26" i="87"/>
  <c r="GON26" i="87"/>
  <c r="GOM26" i="87"/>
  <c r="GOL26" i="87"/>
  <c r="GOK26" i="87"/>
  <c r="GOJ26" i="87"/>
  <c r="GOI26" i="87"/>
  <c r="GOH26" i="87"/>
  <c r="GOG26" i="87"/>
  <c r="GOF26" i="87"/>
  <c r="GOE26" i="87"/>
  <c r="GOD26" i="87"/>
  <c r="GOC26" i="87"/>
  <c r="GOB26" i="87"/>
  <c r="GOA26" i="87"/>
  <c r="GNZ26" i="87"/>
  <c r="GNY26" i="87"/>
  <c r="GNX26" i="87"/>
  <c r="GNW26" i="87"/>
  <c r="GNV26" i="87"/>
  <c r="GNU26" i="87"/>
  <c r="GNT26" i="87"/>
  <c r="GNS26" i="87"/>
  <c r="GNR26" i="87"/>
  <c r="GNQ26" i="87"/>
  <c r="GNP26" i="87"/>
  <c r="GNO26" i="87"/>
  <c r="GNN26" i="87"/>
  <c r="GNM26" i="87"/>
  <c r="GNL26" i="87"/>
  <c r="GNK26" i="87"/>
  <c r="GNJ26" i="87"/>
  <c r="GNI26" i="87"/>
  <c r="GNH26" i="87"/>
  <c r="GNG26" i="87"/>
  <c r="GNF26" i="87"/>
  <c r="GNE26" i="87"/>
  <c r="GND26" i="87"/>
  <c r="GNC26" i="87"/>
  <c r="GNB26" i="87"/>
  <c r="GNA26" i="87"/>
  <c r="GMZ26" i="87"/>
  <c r="GMY26" i="87"/>
  <c r="GMX26" i="87"/>
  <c r="GMW26" i="87"/>
  <c r="GMV26" i="87"/>
  <c r="GMU26" i="87"/>
  <c r="GMT26" i="87"/>
  <c r="GMS26" i="87"/>
  <c r="GMR26" i="87"/>
  <c r="GMQ26" i="87"/>
  <c r="GMP26" i="87"/>
  <c r="GMO26" i="87"/>
  <c r="GMN26" i="87"/>
  <c r="GMM26" i="87"/>
  <c r="GML26" i="87"/>
  <c r="GMK26" i="87"/>
  <c r="GMJ26" i="87"/>
  <c r="GMI26" i="87"/>
  <c r="GMH26" i="87"/>
  <c r="GMG26" i="87"/>
  <c r="GMF26" i="87"/>
  <c r="GME26" i="87"/>
  <c r="GMD26" i="87"/>
  <c r="GMC26" i="87"/>
  <c r="GMB26" i="87"/>
  <c r="GMA26" i="87"/>
  <c r="GLZ26" i="87"/>
  <c r="GLY26" i="87"/>
  <c r="GLX26" i="87"/>
  <c r="GLW26" i="87"/>
  <c r="GLV26" i="87"/>
  <c r="GLU26" i="87"/>
  <c r="GLT26" i="87"/>
  <c r="GLS26" i="87"/>
  <c r="GLR26" i="87"/>
  <c r="GLQ26" i="87"/>
  <c r="GLP26" i="87"/>
  <c r="GLO26" i="87"/>
  <c r="GLN26" i="87"/>
  <c r="GLM26" i="87"/>
  <c r="GLL26" i="87"/>
  <c r="GLK26" i="87"/>
  <c r="GLJ26" i="87"/>
  <c r="GLI26" i="87"/>
  <c r="GLH26" i="87"/>
  <c r="GLG26" i="87"/>
  <c r="GLF26" i="87"/>
  <c r="GLE26" i="87"/>
  <c r="GLD26" i="87"/>
  <c r="GLC26" i="87"/>
  <c r="GLB26" i="87"/>
  <c r="GLA26" i="87"/>
  <c r="GKZ26" i="87"/>
  <c r="GKY26" i="87"/>
  <c r="GKX26" i="87"/>
  <c r="GKW26" i="87"/>
  <c r="GKV26" i="87"/>
  <c r="GKU26" i="87"/>
  <c r="GKT26" i="87"/>
  <c r="GKS26" i="87"/>
  <c r="GKR26" i="87"/>
  <c r="GKQ26" i="87"/>
  <c r="GKP26" i="87"/>
  <c r="GKO26" i="87"/>
  <c r="GKN26" i="87"/>
  <c r="GKM26" i="87"/>
  <c r="GKL26" i="87"/>
  <c r="GKK26" i="87"/>
  <c r="GKJ26" i="87"/>
  <c r="GKI26" i="87"/>
  <c r="GKH26" i="87"/>
  <c r="GKG26" i="87"/>
  <c r="GKF26" i="87"/>
  <c r="GKE26" i="87"/>
  <c r="GKD26" i="87"/>
  <c r="GKC26" i="87"/>
  <c r="GKB26" i="87"/>
  <c r="GKA26" i="87"/>
  <c r="GJZ26" i="87"/>
  <c r="GJY26" i="87"/>
  <c r="GJX26" i="87"/>
  <c r="GJW26" i="87"/>
  <c r="GJV26" i="87"/>
  <c r="GJU26" i="87"/>
  <c r="GJT26" i="87"/>
  <c r="GJS26" i="87"/>
  <c r="GJR26" i="87"/>
  <c r="GJQ26" i="87"/>
  <c r="GJP26" i="87"/>
  <c r="GJO26" i="87"/>
  <c r="GJN26" i="87"/>
  <c r="GJM26" i="87"/>
  <c r="GJL26" i="87"/>
  <c r="GJK26" i="87"/>
  <c r="GJJ26" i="87"/>
  <c r="GJI26" i="87"/>
  <c r="GJH26" i="87"/>
  <c r="GJG26" i="87"/>
  <c r="GJF26" i="87"/>
  <c r="GJE26" i="87"/>
  <c r="GJD26" i="87"/>
  <c r="GJC26" i="87"/>
  <c r="GJB26" i="87"/>
  <c r="GJA26" i="87"/>
  <c r="GIZ26" i="87"/>
  <c r="GIY26" i="87"/>
  <c r="GIX26" i="87"/>
  <c r="GIW26" i="87"/>
  <c r="GIV26" i="87"/>
  <c r="GIU26" i="87"/>
  <c r="GIT26" i="87"/>
  <c r="GIS26" i="87"/>
  <c r="GIR26" i="87"/>
  <c r="GIQ26" i="87"/>
  <c r="GIP26" i="87"/>
  <c r="GIO26" i="87"/>
  <c r="GIN26" i="87"/>
  <c r="GIM26" i="87"/>
  <c r="GIL26" i="87"/>
  <c r="GIK26" i="87"/>
  <c r="GIJ26" i="87"/>
  <c r="GII26" i="87"/>
  <c r="GIH26" i="87"/>
  <c r="GIG26" i="87"/>
  <c r="GIF26" i="87"/>
  <c r="GIE26" i="87"/>
  <c r="GID26" i="87"/>
  <c r="GIC26" i="87"/>
  <c r="GIB26" i="87"/>
  <c r="GIA26" i="87"/>
  <c r="GHZ26" i="87"/>
  <c r="GHY26" i="87"/>
  <c r="GHX26" i="87"/>
  <c r="GHW26" i="87"/>
  <c r="GHV26" i="87"/>
  <c r="GHU26" i="87"/>
  <c r="GHT26" i="87"/>
  <c r="GHS26" i="87"/>
  <c r="GHR26" i="87"/>
  <c r="GHQ26" i="87"/>
  <c r="GHP26" i="87"/>
  <c r="GHO26" i="87"/>
  <c r="GHN26" i="87"/>
  <c r="GHM26" i="87"/>
  <c r="GHL26" i="87"/>
  <c r="GHK26" i="87"/>
  <c r="GHJ26" i="87"/>
  <c r="GHI26" i="87"/>
  <c r="GHH26" i="87"/>
  <c r="GHG26" i="87"/>
  <c r="GHF26" i="87"/>
  <c r="GHE26" i="87"/>
  <c r="GHD26" i="87"/>
  <c r="GHC26" i="87"/>
  <c r="GHB26" i="87"/>
  <c r="GHA26" i="87"/>
  <c r="GGZ26" i="87"/>
  <c r="GGY26" i="87"/>
  <c r="GGX26" i="87"/>
  <c r="GGW26" i="87"/>
  <c r="GGV26" i="87"/>
  <c r="GGU26" i="87"/>
  <c r="GGT26" i="87"/>
  <c r="GGS26" i="87"/>
  <c r="GGR26" i="87"/>
  <c r="GGQ26" i="87"/>
  <c r="GGP26" i="87"/>
  <c r="GGO26" i="87"/>
  <c r="GGN26" i="87"/>
  <c r="GGM26" i="87"/>
  <c r="GGL26" i="87"/>
  <c r="GGK26" i="87"/>
  <c r="GGJ26" i="87"/>
  <c r="GGI26" i="87"/>
  <c r="GGH26" i="87"/>
  <c r="GGG26" i="87"/>
  <c r="GGF26" i="87"/>
  <c r="GGE26" i="87"/>
  <c r="GGD26" i="87"/>
  <c r="GGC26" i="87"/>
  <c r="GGB26" i="87"/>
  <c r="GGA26" i="87"/>
  <c r="GFZ26" i="87"/>
  <c r="GFY26" i="87"/>
  <c r="GFX26" i="87"/>
  <c r="GFW26" i="87"/>
  <c r="GFV26" i="87"/>
  <c r="GFU26" i="87"/>
  <c r="GFT26" i="87"/>
  <c r="GFS26" i="87"/>
  <c r="GFR26" i="87"/>
  <c r="GFQ26" i="87"/>
  <c r="GFP26" i="87"/>
  <c r="GFO26" i="87"/>
  <c r="GFN26" i="87"/>
  <c r="GFM26" i="87"/>
  <c r="GFL26" i="87"/>
  <c r="GFK26" i="87"/>
  <c r="GFJ26" i="87"/>
  <c r="GFI26" i="87"/>
  <c r="GFH26" i="87"/>
  <c r="GFG26" i="87"/>
  <c r="GFF26" i="87"/>
  <c r="GFE26" i="87"/>
  <c r="GFD26" i="87"/>
  <c r="GFC26" i="87"/>
  <c r="GFB26" i="87"/>
  <c r="GFA26" i="87"/>
  <c r="GEZ26" i="87"/>
  <c r="GEY26" i="87"/>
  <c r="GEX26" i="87"/>
  <c r="GEW26" i="87"/>
  <c r="GEV26" i="87"/>
  <c r="GEU26" i="87"/>
  <c r="GET26" i="87"/>
  <c r="GES26" i="87"/>
  <c r="GER26" i="87"/>
  <c r="GEQ26" i="87"/>
  <c r="GEP26" i="87"/>
  <c r="GEO26" i="87"/>
  <c r="GEN26" i="87"/>
  <c r="GEM26" i="87"/>
  <c r="GEL26" i="87"/>
  <c r="GEK26" i="87"/>
  <c r="GEJ26" i="87"/>
  <c r="GEI26" i="87"/>
  <c r="GEH26" i="87"/>
  <c r="GEG26" i="87"/>
  <c r="GEF26" i="87"/>
  <c r="GEE26" i="87"/>
  <c r="GED26" i="87"/>
  <c r="GEC26" i="87"/>
  <c r="GEB26" i="87"/>
  <c r="GEA26" i="87"/>
  <c r="GDZ26" i="87"/>
  <c r="GDY26" i="87"/>
  <c r="GDX26" i="87"/>
  <c r="GDW26" i="87"/>
  <c r="GDV26" i="87"/>
  <c r="GDU26" i="87"/>
  <c r="GDT26" i="87"/>
  <c r="GDS26" i="87"/>
  <c r="GDR26" i="87"/>
  <c r="GDQ26" i="87"/>
  <c r="GDP26" i="87"/>
  <c r="GDO26" i="87"/>
  <c r="GDN26" i="87"/>
  <c r="GDM26" i="87"/>
  <c r="GDL26" i="87"/>
  <c r="GDK26" i="87"/>
  <c r="GDJ26" i="87"/>
  <c r="GDI26" i="87"/>
  <c r="GDH26" i="87"/>
  <c r="GDG26" i="87"/>
  <c r="GDF26" i="87"/>
  <c r="GDE26" i="87"/>
  <c r="GDD26" i="87"/>
  <c r="GDC26" i="87"/>
  <c r="GDB26" i="87"/>
  <c r="GDA26" i="87"/>
  <c r="GCZ26" i="87"/>
  <c r="GCY26" i="87"/>
  <c r="GCX26" i="87"/>
  <c r="GCW26" i="87"/>
  <c r="GCV26" i="87"/>
  <c r="GCU26" i="87"/>
  <c r="GCT26" i="87"/>
  <c r="GCS26" i="87"/>
  <c r="GCR26" i="87"/>
  <c r="GCQ26" i="87"/>
  <c r="GCP26" i="87"/>
  <c r="GCO26" i="87"/>
  <c r="GCN26" i="87"/>
  <c r="GCM26" i="87"/>
  <c r="GCL26" i="87"/>
  <c r="GCK26" i="87"/>
  <c r="GCJ26" i="87"/>
  <c r="GCI26" i="87"/>
  <c r="GCH26" i="87"/>
  <c r="GCG26" i="87"/>
  <c r="GCF26" i="87"/>
  <c r="GCE26" i="87"/>
  <c r="GCD26" i="87"/>
  <c r="GCC26" i="87"/>
  <c r="GCB26" i="87"/>
  <c r="GCA26" i="87"/>
  <c r="GBZ26" i="87"/>
  <c r="GBY26" i="87"/>
  <c r="GBX26" i="87"/>
  <c r="GBW26" i="87"/>
  <c r="GBV26" i="87"/>
  <c r="GBU26" i="87"/>
  <c r="GBT26" i="87"/>
  <c r="GBS26" i="87"/>
  <c r="GBR26" i="87"/>
  <c r="GBQ26" i="87"/>
  <c r="GBP26" i="87"/>
  <c r="GBO26" i="87"/>
  <c r="GBN26" i="87"/>
  <c r="GBM26" i="87"/>
  <c r="GBL26" i="87"/>
  <c r="GBK26" i="87"/>
  <c r="GBJ26" i="87"/>
  <c r="GBI26" i="87"/>
  <c r="GBH26" i="87"/>
  <c r="GBG26" i="87"/>
  <c r="GBF26" i="87"/>
  <c r="GBE26" i="87"/>
  <c r="GBD26" i="87"/>
  <c r="GBC26" i="87"/>
  <c r="GBB26" i="87"/>
  <c r="GBA26" i="87"/>
  <c r="GAZ26" i="87"/>
  <c r="GAY26" i="87"/>
  <c r="GAX26" i="87"/>
  <c r="GAW26" i="87"/>
  <c r="GAV26" i="87"/>
  <c r="GAU26" i="87"/>
  <c r="GAT26" i="87"/>
  <c r="GAS26" i="87"/>
  <c r="GAR26" i="87"/>
  <c r="GAQ26" i="87"/>
  <c r="GAP26" i="87"/>
  <c r="GAO26" i="87"/>
  <c r="GAN26" i="87"/>
  <c r="GAM26" i="87"/>
  <c r="GAL26" i="87"/>
  <c r="GAK26" i="87"/>
  <c r="GAJ26" i="87"/>
  <c r="GAI26" i="87"/>
  <c r="GAH26" i="87"/>
  <c r="GAG26" i="87"/>
  <c r="GAF26" i="87"/>
  <c r="GAE26" i="87"/>
  <c r="GAD26" i="87"/>
  <c r="GAC26" i="87"/>
  <c r="GAB26" i="87"/>
  <c r="GAA26" i="87"/>
  <c r="FZZ26" i="87"/>
  <c r="FZY26" i="87"/>
  <c r="FZX26" i="87"/>
  <c r="FZW26" i="87"/>
  <c r="FZV26" i="87"/>
  <c r="FZU26" i="87"/>
  <c r="FZT26" i="87"/>
  <c r="FZS26" i="87"/>
  <c r="FZR26" i="87"/>
  <c r="FZQ26" i="87"/>
  <c r="FZP26" i="87"/>
  <c r="FZO26" i="87"/>
  <c r="FZN26" i="87"/>
  <c r="FZM26" i="87"/>
  <c r="FZL26" i="87"/>
  <c r="FZK26" i="87"/>
  <c r="FZJ26" i="87"/>
  <c r="FZI26" i="87"/>
  <c r="FZH26" i="87"/>
  <c r="FZG26" i="87"/>
  <c r="FZF26" i="87"/>
  <c r="FZE26" i="87"/>
  <c r="FZD26" i="87"/>
  <c r="FZC26" i="87"/>
  <c r="FZB26" i="87"/>
  <c r="FZA26" i="87"/>
  <c r="FYZ26" i="87"/>
  <c r="FYY26" i="87"/>
  <c r="FYX26" i="87"/>
  <c r="FYW26" i="87"/>
  <c r="FYV26" i="87"/>
  <c r="FYU26" i="87"/>
  <c r="FYT26" i="87"/>
  <c r="FYS26" i="87"/>
  <c r="FYR26" i="87"/>
  <c r="FYQ26" i="87"/>
  <c r="FYP26" i="87"/>
  <c r="FYO26" i="87"/>
  <c r="FYN26" i="87"/>
  <c r="FYM26" i="87"/>
  <c r="FYL26" i="87"/>
  <c r="FYK26" i="87"/>
  <c r="FYJ26" i="87"/>
  <c r="FYI26" i="87"/>
  <c r="FYH26" i="87"/>
  <c r="FYG26" i="87"/>
  <c r="FYF26" i="87"/>
  <c r="FYE26" i="87"/>
  <c r="FYD26" i="87"/>
  <c r="FYC26" i="87"/>
  <c r="FYB26" i="87"/>
  <c r="FYA26" i="87"/>
  <c r="FXZ26" i="87"/>
  <c r="FXY26" i="87"/>
  <c r="FXX26" i="87"/>
  <c r="FXW26" i="87"/>
  <c r="FXV26" i="87"/>
  <c r="FXU26" i="87"/>
  <c r="FXT26" i="87"/>
  <c r="FXS26" i="87"/>
  <c r="FXR26" i="87"/>
  <c r="FXQ26" i="87"/>
  <c r="FXP26" i="87"/>
  <c r="FXO26" i="87"/>
  <c r="FXN26" i="87"/>
  <c r="FXM26" i="87"/>
  <c r="FXL26" i="87"/>
  <c r="FXK26" i="87"/>
  <c r="FXJ26" i="87"/>
  <c r="FXI26" i="87"/>
  <c r="FXH26" i="87"/>
  <c r="FXG26" i="87"/>
  <c r="FXF26" i="87"/>
  <c r="FXE26" i="87"/>
  <c r="FXD26" i="87"/>
  <c r="FXC26" i="87"/>
  <c r="FXB26" i="87"/>
  <c r="FXA26" i="87"/>
  <c r="FWZ26" i="87"/>
  <c r="FWY26" i="87"/>
  <c r="FWX26" i="87"/>
  <c r="FWW26" i="87"/>
  <c r="FWV26" i="87"/>
  <c r="FWU26" i="87"/>
  <c r="FWT26" i="87"/>
  <c r="FWS26" i="87"/>
  <c r="FWR26" i="87"/>
  <c r="FWQ26" i="87"/>
  <c r="FWP26" i="87"/>
  <c r="FWO26" i="87"/>
  <c r="FWN26" i="87"/>
  <c r="FWM26" i="87"/>
  <c r="FWL26" i="87"/>
  <c r="FWK26" i="87"/>
  <c r="FWJ26" i="87"/>
  <c r="FWI26" i="87"/>
  <c r="FWH26" i="87"/>
  <c r="FWG26" i="87"/>
  <c r="FWF26" i="87"/>
  <c r="FWE26" i="87"/>
  <c r="FWD26" i="87"/>
  <c r="FWC26" i="87"/>
  <c r="FWB26" i="87"/>
  <c r="FWA26" i="87"/>
  <c r="FVZ26" i="87"/>
  <c r="FVY26" i="87"/>
  <c r="FVX26" i="87"/>
  <c r="FVW26" i="87"/>
  <c r="FVV26" i="87"/>
  <c r="FVU26" i="87"/>
  <c r="FVT26" i="87"/>
  <c r="FVS26" i="87"/>
  <c r="FVR26" i="87"/>
  <c r="FVQ26" i="87"/>
  <c r="FVP26" i="87"/>
  <c r="FVO26" i="87"/>
  <c r="FVN26" i="87"/>
  <c r="FVM26" i="87"/>
  <c r="FVL26" i="87"/>
  <c r="FVK26" i="87"/>
  <c r="FVJ26" i="87"/>
  <c r="FVI26" i="87"/>
  <c r="FVH26" i="87"/>
  <c r="FVG26" i="87"/>
  <c r="FVF26" i="87"/>
  <c r="FVE26" i="87"/>
  <c r="FVD26" i="87"/>
  <c r="FVC26" i="87"/>
  <c r="FVB26" i="87"/>
  <c r="FVA26" i="87"/>
  <c r="FUZ26" i="87"/>
  <c r="FUY26" i="87"/>
  <c r="FUX26" i="87"/>
  <c r="FUW26" i="87"/>
  <c r="FUV26" i="87"/>
  <c r="FUU26" i="87"/>
  <c r="FUT26" i="87"/>
  <c r="FUS26" i="87"/>
  <c r="FUR26" i="87"/>
  <c r="FUQ26" i="87"/>
  <c r="FUP26" i="87"/>
  <c r="FUO26" i="87"/>
  <c r="FUN26" i="87"/>
  <c r="FUM26" i="87"/>
  <c r="FUL26" i="87"/>
  <c r="FUK26" i="87"/>
  <c r="FUJ26" i="87"/>
  <c r="FUI26" i="87"/>
  <c r="FUH26" i="87"/>
  <c r="FUG26" i="87"/>
  <c r="FUF26" i="87"/>
  <c r="FUE26" i="87"/>
  <c r="FUD26" i="87"/>
  <c r="FUC26" i="87"/>
  <c r="FUB26" i="87"/>
  <c r="FUA26" i="87"/>
  <c r="FTZ26" i="87"/>
  <c r="FTY26" i="87"/>
  <c r="FTX26" i="87"/>
  <c r="FTW26" i="87"/>
  <c r="FTV26" i="87"/>
  <c r="FTU26" i="87"/>
  <c r="FTT26" i="87"/>
  <c r="FTS26" i="87"/>
  <c r="FTR26" i="87"/>
  <c r="FTQ26" i="87"/>
  <c r="FTP26" i="87"/>
  <c r="FTO26" i="87"/>
  <c r="FTN26" i="87"/>
  <c r="FTM26" i="87"/>
  <c r="FTL26" i="87"/>
  <c r="FTK26" i="87"/>
  <c r="FTJ26" i="87"/>
  <c r="FTI26" i="87"/>
  <c r="FTH26" i="87"/>
  <c r="FTG26" i="87"/>
  <c r="FTF26" i="87"/>
  <c r="FTE26" i="87"/>
  <c r="FTD26" i="87"/>
  <c r="FTC26" i="87"/>
  <c r="FTB26" i="87"/>
  <c r="FTA26" i="87"/>
  <c r="FSZ26" i="87"/>
  <c r="FSY26" i="87"/>
  <c r="FSX26" i="87"/>
  <c r="FSW26" i="87"/>
  <c r="FSV26" i="87"/>
  <c r="FSU26" i="87"/>
  <c r="FST26" i="87"/>
  <c r="FSS26" i="87"/>
  <c r="FSR26" i="87"/>
  <c r="FSQ26" i="87"/>
  <c r="FSP26" i="87"/>
  <c r="FSO26" i="87"/>
  <c r="FSN26" i="87"/>
  <c r="FSM26" i="87"/>
  <c r="FSL26" i="87"/>
  <c r="FSK26" i="87"/>
  <c r="FSJ26" i="87"/>
  <c r="FSI26" i="87"/>
  <c r="FSH26" i="87"/>
  <c r="FSG26" i="87"/>
  <c r="FSF26" i="87"/>
  <c r="FSE26" i="87"/>
  <c r="FSD26" i="87"/>
  <c r="FSC26" i="87"/>
  <c r="FSB26" i="87"/>
  <c r="FSA26" i="87"/>
  <c r="FRZ26" i="87"/>
  <c r="FRY26" i="87"/>
  <c r="FRX26" i="87"/>
  <c r="FRW26" i="87"/>
  <c r="FRV26" i="87"/>
  <c r="FRU26" i="87"/>
  <c r="FRT26" i="87"/>
  <c r="FRS26" i="87"/>
  <c r="FRR26" i="87"/>
  <c r="FRQ26" i="87"/>
  <c r="FRP26" i="87"/>
  <c r="FRO26" i="87"/>
  <c r="FRN26" i="87"/>
  <c r="FRM26" i="87"/>
  <c r="FRL26" i="87"/>
  <c r="FRK26" i="87"/>
  <c r="FRJ26" i="87"/>
  <c r="FRI26" i="87"/>
  <c r="FRH26" i="87"/>
  <c r="FRG26" i="87"/>
  <c r="FRF26" i="87"/>
  <c r="FRE26" i="87"/>
  <c r="FRD26" i="87"/>
  <c r="FRC26" i="87"/>
  <c r="FRB26" i="87"/>
  <c r="FRA26" i="87"/>
  <c r="FQZ26" i="87"/>
  <c r="FQY26" i="87"/>
  <c r="FQX26" i="87"/>
  <c r="FQW26" i="87"/>
  <c r="FQV26" i="87"/>
  <c r="FQU26" i="87"/>
  <c r="FQT26" i="87"/>
  <c r="FQS26" i="87"/>
  <c r="FQR26" i="87"/>
  <c r="FQQ26" i="87"/>
  <c r="FQP26" i="87"/>
  <c r="FQO26" i="87"/>
  <c r="FQN26" i="87"/>
  <c r="FQM26" i="87"/>
  <c r="FQL26" i="87"/>
  <c r="FQK26" i="87"/>
  <c r="FQJ26" i="87"/>
  <c r="FQI26" i="87"/>
  <c r="FQH26" i="87"/>
  <c r="FQG26" i="87"/>
  <c r="FQF26" i="87"/>
  <c r="FQE26" i="87"/>
  <c r="FQD26" i="87"/>
  <c r="FQC26" i="87"/>
  <c r="FQB26" i="87"/>
  <c r="FQA26" i="87"/>
  <c r="FPZ26" i="87"/>
  <c r="FPY26" i="87"/>
  <c r="FPX26" i="87"/>
  <c r="FPW26" i="87"/>
  <c r="FPV26" i="87"/>
  <c r="FPU26" i="87"/>
  <c r="FPT26" i="87"/>
  <c r="FPS26" i="87"/>
  <c r="FPR26" i="87"/>
  <c r="FPQ26" i="87"/>
  <c r="FPP26" i="87"/>
  <c r="FPO26" i="87"/>
  <c r="FPN26" i="87"/>
  <c r="FPM26" i="87"/>
  <c r="FPL26" i="87"/>
  <c r="FPK26" i="87"/>
  <c r="FPJ26" i="87"/>
  <c r="FPI26" i="87"/>
  <c r="FPH26" i="87"/>
  <c r="FPG26" i="87"/>
  <c r="FPF26" i="87"/>
  <c r="FPE26" i="87"/>
  <c r="FPD26" i="87"/>
  <c r="FPC26" i="87"/>
  <c r="FPB26" i="87"/>
  <c r="FPA26" i="87"/>
  <c r="FOZ26" i="87"/>
  <c r="FOY26" i="87"/>
  <c r="FOX26" i="87"/>
  <c r="FOW26" i="87"/>
  <c r="FOV26" i="87"/>
  <c r="FOU26" i="87"/>
  <c r="FOT26" i="87"/>
  <c r="FOS26" i="87"/>
  <c r="FOR26" i="87"/>
  <c r="FOQ26" i="87"/>
  <c r="FOP26" i="87"/>
  <c r="FOO26" i="87"/>
  <c r="FON26" i="87"/>
  <c r="FOM26" i="87"/>
  <c r="FOL26" i="87"/>
  <c r="FOK26" i="87"/>
  <c r="FOJ26" i="87"/>
  <c r="FOI26" i="87"/>
  <c r="FOH26" i="87"/>
  <c r="FOG26" i="87"/>
  <c r="FOF26" i="87"/>
  <c r="FOE26" i="87"/>
  <c r="FOD26" i="87"/>
  <c r="FOC26" i="87"/>
  <c r="FOB26" i="87"/>
  <c r="FOA26" i="87"/>
  <c r="FNZ26" i="87"/>
  <c r="FNY26" i="87"/>
  <c r="FNX26" i="87"/>
  <c r="FNW26" i="87"/>
  <c r="FNV26" i="87"/>
  <c r="FNU26" i="87"/>
  <c r="FNT26" i="87"/>
  <c r="FNS26" i="87"/>
  <c r="FNR26" i="87"/>
  <c r="FNQ26" i="87"/>
  <c r="FNP26" i="87"/>
  <c r="FNO26" i="87"/>
  <c r="FNN26" i="87"/>
  <c r="FNM26" i="87"/>
  <c r="FNL26" i="87"/>
  <c r="FNK26" i="87"/>
  <c r="FNJ26" i="87"/>
  <c r="FNI26" i="87"/>
  <c r="FNH26" i="87"/>
  <c r="FNG26" i="87"/>
  <c r="FNF26" i="87"/>
  <c r="FNE26" i="87"/>
  <c r="FND26" i="87"/>
  <c r="FNC26" i="87"/>
  <c r="FNB26" i="87"/>
  <c r="FNA26" i="87"/>
  <c r="FMZ26" i="87"/>
  <c r="FMY26" i="87"/>
  <c r="FMX26" i="87"/>
  <c r="FMW26" i="87"/>
  <c r="FMV26" i="87"/>
  <c r="FMU26" i="87"/>
  <c r="FMT26" i="87"/>
  <c r="FMS26" i="87"/>
  <c r="FMR26" i="87"/>
  <c r="FMQ26" i="87"/>
  <c r="FMP26" i="87"/>
  <c r="FMO26" i="87"/>
  <c r="FMN26" i="87"/>
  <c r="FMM26" i="87"/>
  <c r="FML26" i="87"/>
  <c r="FMK26" i="87"/>
  <c r="FMJ26" i="87"/>
  <c r="FMI26" i="87"/>
  <c r="FMH26" i="87"/>
  <c r="FMG26" i="87"/>
  <c r="FMF26" i="87"/>
  <c r="FME26" i="87"/>
  <c r="FMD26" i="87"/>
  <c r="FMC26" i="87"/>
  <c r="FMB26" i="87"/>
  <c r="FMA26" i="87"/>
  <c r="FLZ26" i="87"/>
  <c r="FLY26" i="87"/>
  <c r="FLX26" i="87"/>
  <c r="FLW26" i="87"/>
  <c r="FLV26" i="87"/>
  <c r="FLU26" i="87"/>
  <c r="FLT26" i="87"/>
  <c r="FLS26" i="87"/>
  <c r="FLR26" i="87"/>
  <c r="FLQ26" i="87"/>
  <c r="FLP26" i="87"/>
  <c r="FLO26" i="87"/>
  <c r="FLN26" i="87"/>
  <c r="FLM26" i="87"/>
  <c r="FLL26" i="87"/>
  <c r="FLK26" i="87"/>
  <c r="FLJ26" i="87"/>
  <c r="FLI26" i="87"/>
  <c r="FLH26" i="87"/>
  <c r="FLG26" i="87"/>
  <c r="FLF26" i="87"/>
  <c r="FLE26" i="87"/>
  <c r="FLD26" i="87"/>
  <c r="FLC26" i="87"/>
  <c r="FLB26" i="87"/>
  <c r="FLA26" i="87"/>
  <c r="FKZ26" i="87"/>
  <c r="FKY26" i="87"/>
  <c r="FKX26" i="87"/>
  <c r="FKW26" i="87"/>
  <c r="FKV26" i="87"/>
  <c r="FKU26" i="87"/>
  <c r="FKT26" i="87"/>
  <c r="FKS26" i="87"/>
  <c r="FKR26" i="87"/>
  <c r="FKQ26" i="87"/>
  <c r="FKP26" i="87"/>
  <c r="FKO26" i="87"/>
  <c r="FKN26" i="87"/>
  <c r="FKM26" i="87"/>
  <c r="FKL26" i="87"/>
  <c r="FKK26" i="87"/>
  <c r="FKJ26" i="87"/>
  <c r="FKI26" i="87"/>
  <c r="FKH26" i="87"/>
  <c r="FKG26" i="87"/>
  <c r="FKF26" i="87"/>
  <c r="FKE26" i="87"/>
  <c r="FKD26" i="87"/>
  <c r="FKC26" i="87"/>
  <c r="FKB26" i="87"/>
  <c r="FKA26" i="87"/>
  <c r="FJZ26" i="87"/>
  <c r="FJY26" i="87"/>
  <c r="FJX26" i="87"/>
  <c r="FJW26" i="87"/>
  <c r="FJV26" i="87"/>
  <c r="FJU26" i="87"/>
  <c r="FJT26" i="87"/>
  <c r="FJS26" i="87"/>
  <c r="FJR26" i="87"/>
  <c r="FJQ26" i="87"/>
  <c r="FJP26" i="87"/>
  <c r="FJO26" i="87"/>
  <c r="FJN26" i="87"/>
  <c r="FJM26" i="87"/>
  <c r="FJL26" i="87"/>
  <c r="FJK26" i="87"/>
  <c r="FJJ26" i="87"/>
  <c r="FJI26" i="87"/>
  <c r="FJH26" i="87"/>
  <c r="FJG26" i="87"/>
  <c r="FJF26" i="87"/>
  <c r="FJE26" i="87"/>
  <c r="FJD26" i="87"/>
  <c r="FJC26" i="87"/>
  <c r="FJB26" i="87"/>
  <c r="FJA26" i="87"/>
  <c r="FIZ26" i="87"/>
  <c r="FIY26" i="87"/>
  <c r="FIX26" i="87"/>
  <c r="FIW26" i="87"/>
  <c r="FIV26" i="87"/>
  <c r="FIU26" i="87"/>
  <c r="FIT26" i="87"/>
  <c r="FIS26" i="87"/>
  <c r="FIR26" i="87"/>
  <c r="FIQ26" i="87"/>
  <c r="FIP26" i="87"/>
  <c r="FIO26" i="87"/>
  <c r="FIN26" i="87"/>
  <c r="FIM26" i="87"/>
  <c r="FIL26" i="87"/>
  <c r="FIK26" i="87"/>
  <c r="FIJ26" i="87"/>
  <c r="FII26" i="87"/>
  <c r="FIH26" i="87"/>
  <c r="FIG26" i="87"/>
  <c r="FIF26" i="87"/>
  <c r="FIE26" i="87"/>
  <c r="FID26" i="87"/>
  <c r="FIC26" i="87"/>
  <c r="FIB26" i="87"/>
  <c r="FIA26" i="87"/>
  <c r="FHZ26" i="87"/>
  <c r="FHY26" i="87"/>
  <c r="FHX26" i="87"/>
  <c r="FHW26" i="87"/>
  <c r="FHV26" i="87"/>
  <c r="FHU26" i="87"/>
  <c r="FHT26" i="87"/>
  <c r="FHS26" i="87"/>
  <c r="FHR26" i="87"/>
  <c r="FHQ26" i="87"/>
  <c r="FHP26" i="87"/>
  <c r="FHO26" i="87"/>
  <c r="FHN26" i="87"/>
  <c r="FHM26" i="87"/>
  <c r="FHL26" i="87"/>
  <c r="FHK26" i="87"/>
  <c r="FHJ26" i="87"/>
  <c r="FHI26" i="87"/>
  <c r="FHH26" i="87"/>
  <c r="FHG26" i="87"/>
  <c r="FHF26" i="87"/>
  <c r="FHE26" i="87"/>
  <c r="FHD26" i="87"/>
  <c r="FHC26" i="87"/>
  <c r="FHB26" i="87"/>
  <c r="FHA26" i="87"/>
  <c r="FGZ26" i="87"/>
  <c r="FGY26" i="87"/>
  <c r="FGX26" i="87"/>
  <c r="FGW26" i="87"/>
  <c r="FGV26" i="87"/>
  <c r="FGU26" i="87"/>
  <c r="FGT26" i="87"/>
  <c r="FGS26" i="87"/>
  <c r="FGR26" i="87"/>
  <c r="FGQ26" i="87"/>
  <c r="FGP26" i="87"/>
  <c r="FGO26" i="87"/>
  <c r="FGN26" i="87"/>
  <c r="FGM26" i="87"/>
  <c r="FGL26" i="87"/>
  <c r="FGK26" i="87"/>
  <c r="FGJ26" i="87"/>
  <c r="FGI26" i="87"/>
  <c r="FGH26" i="87"/>
  <c r="FGG26" i="87"/>
  <c r="FGF26" i="87"/>
  <c r="FGE26" i="87"/>
  <c r="FGD26" i="87"/>
  <c r="FGC26" i="87"/>
  <c r="FGB26" i="87"/>
  <c r="FGA26" i="87"/>
  <c r="FFZ26" i="87"/>
  <c r="FFY26" i="87"/>
  <c r="FFX26" i="87"/>
  <c r="FFW26" i="87"/>
  <c r="FFV26" i="87"/>
  <c r="FFU26" i="87"/>
  <c r="FFT26" i="87"/>
  <c r="FFS26" i="87"/>
  <c r="FFR26" i="87"/>
  <c r="FFQ26" i="87"/>
  <c r="FFP26" i="87"/>
  <c r="FFO26" i="87"/>
  <c r="FFN26" i="87"/>
  <c r="FFM26" i="87"/>
  <c r="FFL26" i="87"/>
  <c r="FFK26" i="87"/>
  <c r="FFJ26" i="87"/>
  <c r="FFI26" i="87"/>
  <c r="FFH26" i="87"/>
  <c r="FFG26" i="87"/>
  <c r="FFF26" i="87"/>
  <c r="FFE26" i="87"/>
  <c r="FFD26" i="87"/>
  <c r="FFC26" i="87"/>
  <c r="FFB26" i="87"/>
  <c r="FFA26" i="87"/>
  <c r="FEZ26" i="87"/>
  <c r="FEY26" i="87"/>
  <c r="FEX26" i="87"/>
  <c r="FEW26" i="87"/>
  <c r="FEV26" i="87"/>
  <c r="FEU26" i="87"/>
  <c r="FET26" i="87"/>
  <c r="FES26" i="87"/>
  <c r="FER26" i="87"/>
  <c r="FEQ26" i="87"/>
  <c r="FEP26" i="87"/>
  <c r="FEO26" i="87"/>
  <c r="FEN26" i="87"/>
  <c r="FEM26" i="87"/>
  <c r="FEL26" i="87"/>
  <c r="FEK26" i="87"/>
  <c r="FEJ26" i="87"/>
  <c r="FEI26" i="87"/>
  <c r="FEH26" i="87"/>
  <c r="FEG26" i="87"/>
  <c r="FEF26" i="87"/>
  <c r="FEE26" i="87"/>
  <c r="FED26" i="87"/>
  <c r="FEC26" i="87"/>
  <c r="FEB26" i="87"/>
  <c r="FEA26" i="87"/>
  <c r="FDZ26" i="87"/>
  <c r="FDY26" i="87"/>
  <c r="FDX26" i="87"/>
  <c r="FDW26" i="87"/>
  <c r="FDV26" i="87"/>
  <c r="FDU26" i="87"/>
  <c r="FDT26" i="87"/>
  <c r="FDS26" i="87"/>
  <c r="FDR26" i="87"/>
  <c r="FDQ26" i="87"/>
  <c r="FDP26" i="87"/>
  <c r="FDO26" i="87"/>
  <c r="FDN26" i="87"/>
  <c r="FDM26" i="87"/>
  <c r="FDL26" i="87"/>
  <c r="FDK26" i="87"/>
  <c r="FDJ26" i="87"/>
  <c r="FDI26" i="87"/>
  <c r="FDH26" i="87"/>
  <c r="FDG26" i="87"/>
  <c r="FDF26" i="87"/>
  <c r="FDE26" i="87"/>
  <c r="FDD26" i="87"/>
  <c r="FDC26" i="87"/>
  <c r="FDB26" i="87"/>
  <c r="FDA26" i="87"/>
  <c r="FCZ26" i="87"/>
  <c r="FCY26" i="87"/>
  <c r="FCX26" i="87"/>
  <c r="FCW26" i="87"/>
  <c r="FCV26" i="87"/>
  <c r="FCU26" i="87"/>
  <c r="FCT26" i="87"/>
  <c r="FCS26" i="87"/>
  <c r="FCR26" i="87"/>
  <c r="FCQ26" i="87"/>
  <c r="FCP26" i="87"/>
  <c r="FCO26" i="87"/>
  <c r="FCN26" i="87"/>
  <c r="FCM26" i="87"/>
  <c r="FCL26" i="87"/>
  <c r="FCK26" i="87"/>
  <c r="FCJ26" i="87"/>
  <c r="FCI26" i="87"/>
  <c r="FCH26" i="87"/>
  <c r="FCG26" i="87"/>
  <c r="FCF26" i="87"/>
  <c r="FCE26" i="87"/>
  <c r="FCD26" i="87"/>
  <c r="FCC26" i="87"/>
  <c r="FCB26" i="87"/>
  <c r="FCA26" i="87"/>
  <c r="FBZ26" i="87"/>
  <c r="FBY26" i="87"/>
  <c r="FBX26" i="87"/>
  <c r="FBW26" i="87"/>
  <c r="FBV26" i="87"/>
  <c r="FBU26" i="87"/>
  <c r="FBT26" i="87"/>
  <c r="FBS26" i="87"/>
  <c r="FBR26" i="87"/>
  <c r="FBQ26" i="87"/>
  <c r="FBP26" i="87"/>
  <c r="FBO26" i="87"/>
  <c r="FBN26" i="87"/>
  <c r="FBM26" i="87"/>
  <c r="FBL26" i="87"/>
  <c r="FBK26" i="87"/>
  <c r="FBJ26" i="87"/>
  <c r="FBI26" i="87"/>
  <c r="FBH26" i="87"/>
  <c r="FBG26" i="87"/>
  <c r="FBF26" i="87"/>
  <c r="FBE26" i="87"/>
  <c r="FBD26" i="87"/>
  <c r="FBC26" i="87"/>
  <c r="FBB26" i="87"/>
  <c r="FBA26" i="87"/>
  <c r="FAZ26" i="87"/>
  <c r="FAY26" i="87"/>
  <c r="FAX26" i="87"/>
  <c r="FAW26" i="87"/>
  <c r="FAV26" i="87"/>
  <c r="FAU26" i="87"/>
  <c r="FAT26" i="87"/>
  <c r="FAS26" i="87"/>
  <c r="FAR26" i="87"/>
  <c r="FAQ26" i="87"/>
  <c r="FAP26" i="87"/>
  <c r="FAO26" i="87"/>
  <c r="FAN26" i="87"/>
  <c r="FAM26" i="87"/>
  <c r="FAL26" i="87"/>
  <c r="FAK26" i="87"/>
  <c r="FAJ26" i="87"/>
  <c r="FAI26" i="87"/>
  <c r="FAH26" i="87"/>
  <c r="FAG26" i="87"/>
  <c r="FAF26" i="87"/>
  <c r="FAE26" i="87"/>
  <c r="FAD26" i="87"/>
  <c r="FAC26" i="87"/>
  <c r="FAB26" i="87"/>
  <c r="FAA26" i="87"/>
  <c r="EZZ26" i="87"/>
  <c r="EZY26" i="87"/>
  <c r="EZX26" i="87"/>
  <c r="EZW26" i="87"/>
  <c r="EZV26" i="87"/>
  <c r="EZU26" i="87"/>
  <c r="EZT26" i="87"/>
  <c r="EZS26" i="87"/>
  <c r="EZR26" i="87"/>
  <c r="EZQ26" i="87"/>
  <c r="EZP26" i="87"/>
  <c r="EZO26" i="87"/>
  <c r="EZN26" i="87"/>
  <c r="EZM26" i="87"/>
  <c r="EZL26" i="87"/>
  <c r="EZK26" i="87"/>
  <c r="EZJ26" i="87"/>
  <c r="EZI26" i="87"/>
  <c r="EZH26" i="87"/>
  <c r="EZG26" i="87"/>
  <c r="EZF26" i="87"/>
  <c r="EZE26" i="87"/>
  <c r="EZD26" i="87"/>
  <c r="EZC26" i="87"/>
  <c r="EZB26" i="87"/>
  <c r="EZA26" i="87"/>
  <c r="EYZ26" i="87"/>
  <c r="EYY26" i="87"/>
  <c r="EYX26" i="87"/>
  <c r="EYW26" i="87"/>
  <c r="EYV26" i="87"/>
  <c r="EYU26" i="87"/>
  <c r="EYT26" i="87"/>
  <c r="EYS26" i="87"/>
  <c r="EYR26" i="87"/>
  <c r="EYQ26" i="87"/>
  <c r="EYP26" i="87"/>
  <c r="EYO26" i="87"/>
  <c r="EYN26" i="87"/>
  <c r="EYM26" i="87"/>
  <c r="EYL26" i="87"/>
  <c r="EYK26" i="87"/>
  <c r="EYJ26" i="87"/>
  <c r="EYI26" i="87"/>
  <c r="EYH26" i="87"/>
  <c r="EYG26" i="87"/>
  <c r="EYF26" i="87"/>
  <c r="EYE26" i="87"/>
  <c r="EYD26" i="87"/>
  <c r="EYC26" i="87"/>
  <c r="EYB26" i="87"/>
  <c r="EYA26" i="87"/>
  <c r="EXZ26" i="87"/>
  <c r="EXY26" i="87"/>
  <c r="EXX26" i="87"/>
  <c r="EXW26" i="87"/>
  <c r="EXV26" i="87"/>
  <c r="EXU26" i="87"/>
  <c r="EXT26" i="87"/>
  <c r="EXS26" i="87"/>
  <c r="EXR26" i="87"/>
  <c r="EXQ26" i="87"/>
  <c r="EXP26" i="87"/>
  <c r="EXO26" i="87"/>
  <c r="EXN26" i="87"/>
  <c r="EXM26" i="87"/>
  <c r="EXL26" i="87"/>
  <c r="EXK26" i="87"/>
  <c r="EXJ26" i="87"/>
  <c r="EXI26" i="87"/>
  <c r="EXH26" i="87"/>
  <c r="EXG26" i="87"/>
  <c r="EXF26" i="87"/>
  <c r="EXE26" i="87"/>
  <c r="EXD26" i="87"/>
  <c r="EXC26" i="87"/>
  <c r="EXB26" i="87"/>
  <c r="EXA26" i="87"/>
  <c r="EWZ26" i="87"/>
  <c r="EWY26" i="87"/>
  <c r="EWX26" i="87"/>
  <c r="EWW26" i="87"/>
  <c r="EWV26" i="87"/>
  <c r="EWU26" i="87"/>
  <c r="EWT26" i="87"/>
  <c r="EWS26" i="87"/>
  <c r="EWR26" i="87"/>
  <c r="EWQ26" i="87"/>
  <c r="EWP26" i="87"/>
  <c r="EWO26" i="87"/>
  <c r="EWN26" i="87"/>
  <c r="EWM26" i="87"/>
  <c r="EWL26" i="87"/>
  <c r="EWK26" i="87"/>
  <c r="EWJ26" i="87"/>
  <c r="EWI26" i="87"/>
  <c r="EWH26" i="87"/>
  <c r="EWG26" i="87"/>
  <c r="EWF26" i="87"/>
  <c r="EWE26" i="87"/>
  <c r="EWD26" i="87"/>
  <c r="EWC26" i="87"/>
  <c r="EWB26" i="87"/>
  <c r="EWA26" i="87"/>
  <c r="EVZ26" i="87"/>
  <c r="EVY26" i="87"/>
  <c r="EVX26" i="87"/>
  <c r="EVW26" i="87"/>
  <c r="EVV26" i="87"/>
  <c r="EVU26" i="87"/>
  <c r="EVT26" i="87"/>
  <c r="EVS26" i="87"/>
  <c r="EVR26" i="87"/>
  <c r="EVQ26" i="87"/>
  <c r="EVP26" i="87"/>
  <c r="EVO26" i="87"/>
  <c r="EVN26" i="87"/>
  <c r="EVM26" i="87"/>
  <c r="EVL26" i="87"/>
  <c r="EVK26" i="87"/>
  <c r="EVJ26" i="87"/>
  <c r="EVI26" i="87"/>
  <c r="EVH26" i="87"/>
  <c r="EVG26" i="87"/>
  <c r="EVF26" i="87"/>
  <c r="EVE26" i="87"/>
  <c r="EVD26" i="87"/>
  <c r="EVC26" i="87"/>
  <c r="EVB26" i="87"/>
  <c r="EVA26" i="87"/>
  <c r="EUZ26" i="87"/>
  <c r="EUY26" i="87"/>
  <c r="EUX26" i="87"/>
  <c r="EUW26" i="87"/>
  <c r="EUV26" i="87"/>
  <c r="EUU26" i="87"/>
  <c r="EUT26" i="87"/>
  <c r="EUS26" i="87"/>
  <c r="EUR26" i="87"/>
  <c r="EUQ26" i="87"/>
  <c r="EUP26" i="87"/>
  <c r="EUO26" i="87"/>
  <c r="EUN26" i="87"/>
  <c r="EUM26" i="87"/>
  <c r="EUL26" i="87"/>
  <c r="EUK26" i="87"/>
  <c r="EUJ26" i="87"/>
  <c r="EUI26" i="87"/>
  <c r="EUH26" i="87"/>
  <c r="EUG26" i="87"/>
  <c r="EUF26" i="87"/>
  <c r="EUE26" i="87"/>
  <c r="EUD26" i="87"/>
  <c r="EUC26" i="87"/>
  <c r="EUB26" i="87"/>
  <c r="EUA26" i="87"/>
  <c r="ETZ26" i="87"/>
  <c r="ETY26" i="87"/>
  <c r="ETX26" i="87"/>
  <c r="ETW26" i="87"/>
  <c r="ETV26" i="87"/>
  <c r="ETU26" i="87"/>
  <c r="ETT26" i="87"/>
  <c r="ETS26" i="87"/>
  <c r="ETR26" i="87"/>
  <c r="ETQ26" i="87"/>
  <c r="ETP26" i="87"/>
  <c r="ETO26" i="87"/>
  <c r="ETN26" i="87"/>
  <c r="ETM26" i="87"/>
  <c r="ETL26" i="87"/>
  <c r="ETK26" i="87"/>
  <c r="ETJ26" i="87"/>
  <c r="ETI26" i="87"/>
  <c r="ETH26" i="87"/>
  <c r="ETG26" i="87"/>
  <c r="ETF26" i="87"/>
  <c r="ETE26" i="87"/>
  <c r="ETD26" i="87"/>
  <c r="ETC26" i="87"/>
  <c r="ETB26" i="87"/>
  <c r="ETA26" i="87"/>
  <c r="ESZ26" i="87"/>
  <c r="ESY26" i="87"/>
  <c r="ESX26" i="87"/>
  <c r="ESW26" i="87"/>
  <c r="ESV26" i="87"/>
  <c r="ESU26" i="87"/>
  <c r="EST26" i="87"/>
  <c r="ESS26" i="87"/>
  <c r="ESR26" i="87"/>
  <c r="ESQ26" i="87"/>
  <c r="ESP26" i="87"/>
  <c r="ESO26" i="87"/>
  <c r="ESN26" i="87"/>
  <c r="ESM26" i="87"/>
  <c r="ESL26" i="87"/>
  <c r="ESK26" i="87"/>
  <c r="ESJ26" i="87"/>
  <c r="ESI26" i="87"/>
  <c r="ESH26" i="87"/>
  <c r="ESG26" i="87"/>
  <c r="ESF26" i="87"/>
  <c r="ESE26" i="87"/>
  <c r="ESD26" i="87"/>
  <c r="ESC26" i="87"/>
  <c r="ESB26" i="87"/>
  <c r="ESA26" i="87"/>
  <c r="ERZ26" i="87"/>
  <c r="ERY26" i="87"/>
  <c r="ERX26" i="87"/>
  <c r="ERW26" i="87"/>
  <c r="ERV26" i="87"/>
  <c r="ERU26" i="87"/>
  <c r="ERT26" i="87"/>
  <c r="ERS26" i="87"/>
  <c r="ERR26" i="87"/>
  <c r="ERQ26" i="87"/>
  <c r="ERP26" i="87"/>
  <c r="ERO26" i="87"/>
  <c r="ERN26" i="87"/>
  <c r="ERM26" i="87"/>
  <c r="ERL26" i="87"/>
  <c r="ERK26" i="87"/>
  <c r="ERJ26" i="87"/>
  <c r="ERI26" i="87"/>
  <c r="ERH26" i="87"/>
  <c r="ERG26" i="87"/>
  <c r="ERF26" i="87"/>
  <c r="ERE26" i="87"/>
  <c r="ERD26" i="87"/>
  <c r="ERC26" i="87"/>
  <c r="ERB26" i="87"/>
  <c r="ERA26" i="87"/>
  <c r="EQZ26" i="87"/>
  <c r="EQY26" i="87"/>
  <c r="EQX26" i="87"/>
  <c r="EQW26" i="87"/>
  <c r="EQV26" i="87"/>
  <c r="EQU26" i="87"/>
  <c r="EQT26" i="87"/>
  <c r="EQS26" i="87"/>
  <c r="EQR26" i="87"/>
  <c r="EQQ26" i="87"/>
  <c r="EQP26" i="87"/>
  <c r="EQO26" i="87"/>
  <c r="EQN26" i="87"/>
  <c r="EQM26" i="87"/>
  <c r="EQL26" i="87"/>
  <c r="EQK26" i="87"/>
  <c r="EQJ26" i="87"/>
  <c r="EQI26" i="87"/>
  <c r="EQH26" i="87"/>
  <c r="EQG26" i="87"/>
  <c r="EQF26" i="87"/>
  <c r="EQE26" i="87"/>
  <c r="EQD26" i="87"/>
  <c r="EQC26" i="87"/>
  <c r="EQB26" i="87"/>
  <c r="EQA26" i="87"/>
  <c r="EPZ26" i="87"/>
  <c r="EPY26" i="87"/>
  <c r="EPX26" i="87"/>
  <c r="EPW26" i="87"/>
  <c r="EPV26" i="87"/>
  <c r="EPU26" i="87"/>
  <c r="EPT26" i="87"/>
  <c r="EPS26" i="87"/>
  <c r="EPR26" i="87"/>
  <c r="EPQ26" i="87"/>
  <c r="EPP26" i="87"/>
  <c r="EPO26" i="87"/>
  <c r="EPN26" i="87"/>
  <c r="EPM26" i="87"/>
  <c r="EPL26" i="87"/>
  <c r="EPK26" i="87"/>
  <c r="EPJ26" i="87"/>
  <c r="EPI26" i="87"/>
  <c r="EPH26" i="87"/>
  <c r="EPG26" i="87"/>
  <c r="EPF26" i="87"/>
  <c r="EPE26" i="87"/>
  <c r="EPD26" i="87"/>
  <c r="EPC26" i="87"/>
  <c r="EPB26" i="87"/>
  <c r="EPA26" i="87"/>
  <c r="EOZ26" i="87"/>
  <c r="EOY26" i="87"/>
  <c r="EOX26" i="87"/>
  <c r="EOW26" i="87"/>
  <c r="EOV26" i="87"/>
  <c r="EOU26" i="87"/>
  <c r="EOT26" i="87"/>
  <c r="EOS26" i="87"/>
  <c r="EOR26" i="87"/>
  <c r="EOQ26" i="87"/>
  <c r="EOP26" i="87"/>
  <c r="EOO26" i="87"/>
  <c r="EON26" i="87"/>
  <c r="EOM26" i="87"/>
  <c r="EOL26" i="87"/>
  <c r="EOK26" i="87"/>
  <c r="EOJ26" i="87"/>
  <c r="EOI26" i="87"/>
  <c r="EOH26" i="87"/>
  <c r="EOG26" i="87"/>
  <c r="EOF26" i="87"/>
  <c r="EOE26" i="87"/>
  <c r="EOD26" i="87"/>
  <c r="EOC26" i="87"/>
  <c r="EOB26" i="87"/>
  <c r="EOA26" i="87"/>
  <c r="ENZ26" i="87"/>
  <c r="ENY26" i="87"/>
  <c r="ENX26" i="87"/>
  <c r="ENW26" i="87"/>
  <c r="ENV26" i="87"/>
  <c r="ENU26" i="87"/>
  <c r="ENT26" i="87"/>
  <c r="ENS26" i="87"/>
  <c r="ENR26" i="87"/>
  <c r="ENQ26" i="87"/>
  <c r="ENP26" i="87"/>
  <c r="ENO26" i="87"/>
  <c r="ENN26" i="87"/>
  <c r="ENM26" i="87"/>
  <c r="ENL26" i="87"/>
  <c r="ENK26" i="87"/>
  <c r="ENJ26" i="87"/>
  <c r="ENI26" i="87"/>
  <c r="ENH26" i="87"/>
  <c r="ENG26" i="87"/>
  <c r="ENF26" i="87"/>
  <c r="ENE26" i="87"/>
  <c r="END26" i="87"/>
  <c r="ENC26" i="87"/>
  <c r="ENB26" i="87"/>
  <c r="ENA26" i="87"/>
  <c r="EMZ26" i="87"/>
  <c r="EMY26" i="87"/>
  <c r="EMX26" i="87"/>
  <c r="EMW26" i="87"/>
  <c r="EMV26" i="87"/>
  <c r="EMU26" i="87"/>
  <c r="EMT26" i="87"/>
  <c r="EMS26" i="87"/>
  <c r="EMR26" i="87"/>
  <c r="EMQ26" i="87"/>
  <c r="EMP26" i="87"/>
  <c r="EMO26" i="87"/>
  <c r="EMN26" i="87"/>
  <c r="EMM26" i="87"/>
  <c r="EML26" i="87"/>
  <c r="EMK26" i="87"/>
  <c r="EMJ26" i="87"/>
  <c r="EMI26" i="87"/>
  <c r="EMH26" i="87"/>
  <c r="EMG26" i="87"/>
  <c r="EMF26" i="87"/>
  <c r="EME26" i="87"/>
  <c r="EMD26" i="87"/>
  <c r="EMC26" i="87"/>
  <c r="EMB26" i="87"/>
  <c r="EMA26" i="87"/>
  <c r="ELZ26" i="87"/>
  <c r="ELY26" i="87"/>
  <c r="ELX26" i="87"/>
  <c r="ELW26" i="87"/>
  <c r="ELV26" i="87"/>
  <c r="ELU26" i="87"/>
  <c r="ELT26" i="87"/>
  <c r="ELS26" i="87"/>
  <c r="ELR26" i="87"/>
  <c r="ELQ26" i="87"/>
  <c r="ELP26" i="87"/>
  <c r="ELO26" i="87"/>
  <c r="ELN26" i="87"/>
  <c r="ELM26" i="87"/>
  <c r="ELL26" i="87"/>
  <c r="ELK26" i="87"/>
  <c r="ELJ26" i="87"/>
  <c r="ELI26" i="87"/>
  <c r="ELH26" i="87"/>
  <c r="ELG26" i="87"/>
  <c r="ELF26" i="87"/>
  <c r="ELE26" i="87"/>
  <c r="ELD26" i="87"/>
  <c r="ELC26" i="87"/>
  <c r="ELB26" i="87"/>
  <c r="ELA26" i="87"/>
  <c r="EKZ26" i="87"/>
  <c r="EKY26" i="87"/>
  <c r="EKX26" i="87"/>
  <c r="EKW26" i="87"/>
  <c r="EKV26" i="87"/>
  <c r="EKU26" i="87"/>
  <c r="EKT26" i="87"/>
  <c r="EKS26" i="87"/>
  <c r="EKR26" i="87"/>
  <c r="EKQ26" i="87"/>
  <c r="EKP26" i="87"/>
  <c r="EKO26" i="87"/>
  <c r="EKN26" i="87"/>
  <c r="EKM26" i="87"/>
  <c r="EKL26" i="87"/>
  <c r="EKK26" i="87"/>
  <c r="EKJ26" i="87"/>
  <c r="EKI26" i="87"/>
  <c r="EKH26" i="87"/>
  <c r="EKG26" i="87"/>
  <c r="EKF26" i="87"/>
  <c r="EKE26" i="87"/>
  <c r="EKD26" i="87"/>
  <c r="EKC26" i="87"/>
  <c r="EKB26" i="87"/>
  <c r="EKA26" i="87"/>
  <c r="EJZ26" i="87"/>
  <c r="EJY26" i="87"/>
  <c r="EJX26" i="87"/>
  <c r="EJW26" i="87"/>
  <c r="EJV26" i="87"/>
  <c r="EJU26" i="87"/>
  <c r="EJT26" i="87"/>
  <c r="EJS26" i="87"/>
  <c r="EJR26" i="87"/>
  <c r="EJQ26" i="87"/>
  <c r="EJP26" i="87"/>
  <c r="EJO26" i="87"/>
  <c r="EJN26" i="87"/>
  <c r="EJM26" i="87"/>
  <c r="EJL26" i="87"/>
  <c r="EJK26" i="87"/>
  <c r="EJJ26" i="87"/>
  <c r="EJI26" i="87"/>
  <c r="EJH26" i="87"/>
  <c r="EJG26" i="87"/>
  <c r="EJF26" i="87"/>
  <c r="EJE26" i="87"/>
  <c r="EJD26" i="87"/>
  <c r="EJC26" i="87"/>
  <c r="EJB26" i="87"/>
  <c r="EJA26" i="87"/>
  <c r="EIZ26" i="87"/>
  <c r="EIY26" i="87"/>
  <c r="EIX26" i="87"/>
  <c r="EIW26" i="87"/>
  <c r="EIV26" i="87"/>
  <c r="EIU26" i="87"/>
  <c r="EIT26" i="87"/>
  <c r="EIS26" i="87"/>
  <c r="EIR26" i="87"/>
  <c r="EIQ26" i="87"/>
  <c r="EIP26" i="87"/>
  <c r="EIO26" i="87"/>
  <c r="EIN26" i="87"/>
  <c r="EIM26" i="87"/>
  <c r="EIL26" i="87"/>
  <c r="EIK26" i="87"/>
  <c r="EIJ26" i="87"/>
  <c r="EII26" i="87"/>
  <c r="EIH26" i="87"/>
  <c r="EIG26" i="87"/>
  <c r="EIF26" i="87"/>
  <c r="EIE26" i="87"/>
  <c r="EID26" i="87"/>
  <c r="EIC26" i="87"/>
  <c r="EIB26" i="87"/>
  <c r="EIA26" i="87"/>
  <c r="EHZ26" i="87"/>
  <c r="EHY26" i="87"/>
  <c r="EHX26" i="87"/>
  <c r="EHW26" i="87"/>
  <c r="EHV26" i="87"/>
  <c r="EHU26" i="87"/>
  <c r="EHT26" i="87"/>
  <c r="EHS26" i="87"/>
  <c r="EHR26" i="87"/>
  <c r="EHQ26" i="87"/>
  <c r="EHP26" i="87"/>
  <c r="EHO26" i="87"/>
  <c r="EHN26" i="87"/>
  <c r="EHM26" i="87"/>
  <c r="EHL26" i="87"/>
  <c r="EHK26" i="87"/>
  <c r="EHJ26" i="87"/>
  <c r="EHI26" i="87"/>
  <c r="EHH26" i="87"/>
  <c r="EHG26" i="87"/>
  <c r="EHF26" i="87"/>
  <c r="EHE26" i="87"/>
  <c r="EHD26" i="87"/>
  <c r="EHC26" i="87"/>
  <c r="EHB26" i="87"/>
  <c r="EHA26" i="87"/>
  <c r="EGZ26" i="87"/>
  <c r="EGY26" i="87"/>
  <c r="EGX26" i="87"/>
  <c r="EGW26" i="87"/>
  <c r="EGV26" i="87"/>
  <c r="EGU26" i="87"/>
  <c r="EGT26" i="87"/>
  <c r="EGS26" i="87"/>
  <c r="EGR26" i="87"/>
  <c r="EGQ26" i="87"/>
  <c r="EGP26" i="87"/>
  <c r="EGO26" i="87"/>
  <c r="EGN26" i="87"/>
  <c r="EGM26" i="87"/>
  <c r="EGL26" i="87"/>
  <c r="EGK26" i="87"/>
  <c r="EGJ26" i="87"/>
  <c r="EGI26" i="87"/>
  <c r="EGH26" i="87"/>
  <c r="EGG26" i="87"/>
  <c r="EGF26" i="87"/>
  <c r="EGE26" i="87"/>
  <c r="EGD26" i="87"/>
  <c r="EGC26" i="87"/>
  <c r="EGB26" i="87"/>
  <c r="EGA26" i="87"/>
  <c r="EFZ26" i="87"/>
  <c r="EFY26" i="87"/>
  <c r="EFX26" i="87"/>
  <c r="EFW26" i="87"/>
  <c r="EFV26" i="87"/>
  <c r="EFU26" i="87"/>
  <c r="EFT26" i="87"/>
  <c r="EFS26" i="87"/>
  <c r="EFR26" i="87"/>
  <c r="EFQ26" i="87"/>
  <c r="EFP26" i="87"/>
  <c r="EFO26" i="87"/>
  <c r="EFN26" i="87"/>
  <c r="EFM26" i="87"/>
  <c r="EFL26" i="87"/>
  <c r="EFK26" i="87"/>
  <c r="EFJ26" i="87"/>
  <c r="EFI26" i="87"/>
  <c r="EFH26" i="87"/>
  <c r="EFG26" i="87"/>
  <c r="EFF26" i="87"/>
  <c r="EFE26" i="87"/>
  <c r="EFD26" i="87"/>
  <c r="EFC26" i="87"/>
  <c r="EFB26" i="87"/>
  <c r="EFA26" i="87"/>
  <c r="EEZ26" i="87"/>
  <c r="EEY26" i="87"/>
  <c r="EEX26" i="87"/>
  <c r="EEW26" i="87"/>
  <c r="EEV26" i="87"/>
  <c r="EEU26" i="87"/>
  <c r="EET26" i="87"/>
  <c r="EES26" i="87"/>
  <c r="EER26" i="87"/>
  <c r="EEQ26" i="87"/>
  <c r="EEP26" i="87"/>
  <c r="EEO26" i="87"/>
  <c r="EEN26" i="87"/>
  <c r="EEM26" i="87"/>
  <c r="EEL26" i="87"/>
  <c r="EEK26" i="87"/>
  <c r="EEJ26" i="87"/>
  <c r="EEI26" i="87"/>
  <c r="EEH26" i="87"/>
  <c r="EEG26" i="87"/>
  <c r="EEF26" i="87"/>
  <c r="EEE26" i="87"/>
  <c r="EED26" i="87"/>
  <c r="EEC26" i="87"/>
  <c r="EEB26" i="87"/>
  <c r="EEA26" i="87"/>
  <c r="EDZ26" i="87"/>
  <c r="EDY26" i="87"/>
  <c r="EDX26" i="87"/>
  <c r="EDW26" i="87"/>
  <c r="EDV26" i="87"/>
  <c r="EDU26" i="87"/>
  <c r="EDT26" i="87"/>
  <c r="EDS26" i="87"/>
  <c r="EDR26" i="87"/>
  <c r="EDQ26" i="87"/>
  <c r="EDP26" i="87"/>
  <c r="EDO26" i="87"/>
  <c r="EDN26" i="87"/>
  <c r="EDM26" i="87"/>
  <c r="EDL26" i="87"/>
  <c r="EDK26" i="87"/>
  <c r="EDJ26" i="87"/>
  <c r="EDI26" i="87"/>
  <c r="EDH26" i="87"/>
  <c r="EDG26" i="87"/>
  <c r="EDF26" i="87"/>
  <c r="EDE26" i="87"/>
  <c r="EDD26" i="87"/>
  <c r="EDC26" i="87"/>
  <c r="EDB26" i="87"/>
  <c r="EDA26" i="87"/>
  <c r="ECZ26" i="87"/>
  <c r="ECY26" i="87"/>
  <c r="ECX26" i="87"/>
  <c r="ECW26" i="87"/>
  <c r="ECV26" i="87"/>
  <c r="ECU26" i="87"/>
  <c r="ECT26" i="87"/>
  <c r="ECS26" i="87"/>
  <c r="ECR26" i="87"/>
  <c r="ECQ26" i="87"/>
  <c r="ECP26" i="87"/>
  <c r="ECO26" i="87"/>
  <c r="ECN26" i="87"/>
  <c r="ECM26" i="87"/>
  <c r="ECL26" i="87"/>
  <c r="ECK26" i="87"/>
  <c r="ECJ26" i="87"/>
  <c r="ECI26" i="87"/>
  <c r="ECH26" i="87"/>
  <c r="ECG26" i="87"/>
  <c r="ECF26" i="87"/>
  <c r="ECE26" i="87"/>
  <c r="ECD26" i="87"/>
  <c r="ECC26" i="87"/>
  <c r="ECB26" i="87"/>
  <c r="ECA26" i="87"/>
  <c r="EBZ26" i="87"/>
  <c r="EBY26" i="87"/>
  <c r="EBX26" i="87"/>
  <c r="EBW26" i="87"/>
  <c r="EBV26" i="87"/>
  <c r="EBU26" i="87"/>
  <c r="EBT26" i="87"/>
  <c r="EBS26" i="87"/>
  <c r="EBR26" i="87"/>
  <c r="EBQ26" i="87"/>
  <c r="EBP26" i="87"/>
  <c r="EBO26" i="87"/>
  <c r="EBN26" i="87"/>
  <c r="EBM26" i="87"/>
  <c r="EBL26" i="87"/>
  <c r="EBK26" i="87"/>
  <c r="EBJ26" i="87"/>
  <c r="EBI26" i="87"/>
  <c r="EBH26" i="87"/>
  <c r="EBG26" i="87"/>
  <c r="EBF26" i="87"/>
  <c r="EBE26" i="87"/>
  <c r="EBD26" i="87"/>
  <c r="EBC26" i="87"/>
  <c r="EBB26" i="87"/>
  <c r="EBA26" i="87"/>
  <c r="EAZ26" i="87"/>
  <c r="EAY26" i="87"/>
  <c r="EAX26" i="87"/>
  <c r="EAW26" i="87"/>
  <c r="EAV26" i="87"/>
  <c r="EAU26" i="87"/>
  <c r="EAT26" i="87"/>
  <c r="EAS26" i="87"/>
  <c r="EAR26" i="87"/>
  <c r="EAQ26" i="87"/>
  <c r="EAP26" i="87"/>
  <c r="EAO26" i="87"/>
  <c r="EAN26" i="87"/>
  <c r="EAM26" i="87"/>
  <c r="EAL26" i="87"/>
  <c r="EAK26" i="87"/>
  <c r="EAJ26" i="87"/>
  <c r="EAI26" i="87"/>
  <c r="EAH26" i="87"/>
  <c r="EAG26" i="87"/>
  <c r="EAF26" i="87"/>
  <c r="EAE26" i="87"/>
  <c r="EAD26" i="87"/>
  <c r="EAC26" i="87"/>
  <c r="EAB26" i="87"/>
  <c r="EAA26" i="87"/>
  <c r="DZZ26" i="87"/>
  <c r="DZY26" i="87"/>
  <c r="DZX26" i="87"/>
  <c r="DZW26" i="87"/>
  <c r="DZV26" i="87"/>
  <c r="DZU26" i="87"/>
  <c r="DZT26" i="87"/>
  <c r="DZS26" i="87"/>
  <c r="DZR26" i="87"/>
  <c r="DZQ26" i="87"/>
  <c r="DZP26" i="87"/>
  <c r="DZO26" i="87"/>
  <c r="DZN26" i="87"/>
  <c r="DZM26" i="87"/>
  <c r="DZL26" i="87"/>
  <c r="DZK26" i="87"/>
  <c r="DZJ26" i="87"/>
  <c r="DZI26" i="87"/>
  <c r="DZH26" i="87"/>
  <c r="DZG26" i="87"/>
  <c r="DZF26" i="87"/>
  <c r="DZE26" i="87"/>
  <c r="DZD26" i="87"/>
  <c r="DZC26" i="87"/>
  <c r="DZB26" i="87"/>
  <c r="DZA26" i="87"/>
  <c r="DYZ26" i="87"/>
  <c r="DYY26" i="87"/>
  <c r="DYX26" i="87"/>
  <c r="DYW26" i="87"/>
  <c r="DYV26" i="87"/>
  <c r="DYU26" i="87"/>
  <c r="DYT26" i="87"/>
  <c r="DYS26" i="87"/>
  <c r="DYR26" i="87"/>
  <c r="DYQ26" i="87"/>
  <c r="DYP26" i="87"/>
  <c r="DYO26" i="87"/>
  <c r="DYN26" i="87"/>
  <c r="DYM26" i="87"/>
  <c r="DYL26" i="87"/>
  <c r="DYK26" i="87"/>
  <c r="DYJ26" i="87"/>
  <c r="DYI26" i="87"/>
  <c r="DYH26" i="87"/>
  <c r="DYG26" i="87"/>
  <c r="DYF26" i="87"/>
  <c r="DYE26" i="87"/>
  <c r="DYD26" i="87"/>
  <c r="DYC26" i="87"/>
  <c r="DYB26" i="87"/>
  <c r="DYA26" i="87"/>
  <c r="DXZ26" i="87"/>
  <c r="DXY26" i="87"/>
  <c r="DXX26" i="87"/>
  <c r="DXW26" i="87"/>
  <c r="DXV26" i="87"/>
  <c r="DXU26" i="87"/>
  <c r="DXT26" i="87"/>
  <c r="DXS26" i="87"/>
  <c r="DXR26" i="87"/>
  <c r="DXQ26" i="87"/>
  <c r="DXP26" i="87"/>
  <c r="DXO26" i="87"/>
  <c r="DXN26" i="87"/>
  <c r="DXM26" i="87"/>
  <c r="DXL26" i="87"/>
  <c r="DXK26" i="87"/>
  <c r="DXJ26" i="87"/>
  <c r="DXI26" i="87"/>
  <c r="DXH26" i="87"/>
  <c r="DXG26" i="87"/>
  <c r="DXF26" i="87"/>
  <c r="DXE26" i="87"/>
  <c r="DXD26" i="87"/>
  <c r="DXC26" i="87"/>
  <c r="DXB26" i="87"/>
  <c r="DXA26" i="87"/>
  <c r="DWZ26" i="87"/>
  <c r="DWY26" i="87"/>
  <c r="DWX26" i="87"/>
  <c r="DWW26" i="87"/>
  <c r="DWV26" i="87"/>
  <c r="DWU26" i="87"/>
  <c r="DWT26" i="87"/>
  <c r="DWS26" i="87"/>
  <c r="DWR26" i="87"/>
  <c r="DWQ26" i="87"/>
  <c r="DWP26" i="87"/>
  <c r="DWO26" i="87"/>
  <c r="DWN26" i="87"/>
  <c r="DWM26" i="87"/>
  <c r="DWL26" i="87"/>
  <c r="DWK26" i="87"/>
  <c r="DWJ26" i="87"/>
  <c r="DWI26" i="87"/>
  <c r="DWH26" i="87"/>
  <c r="DWG26" i="87"/>
  <c r="DWF26" i="87"/>
  <c r="DWE26" i="87"/>
  <c r="DWD26" i="87"/>
  <c r="DWC26" i="87"/>
  <c r="DWB26" i="87"/>
  <c r="DWA26" i="87"/>
  <c r="DVZ26" i="87"/>
  <c r="DVY26" i="87"/>
  <c r="DVX26" i="87"/>
  <c r="DVW26" i="87"/>
  <c r="DVV26" i="87"/>
  <c r="DVU26" i="87"/>
  <c r="DVT26" i="87"/>
  <c r="DVS26" i="87"/>
  <c r="DVR26" i="87"/>
  <c r="DVQ26" i="87"/>
  <c r="DVP26" i="87"/>
  <c r="DVO26" i="87"/>
  <c r="DVN26" i="87"/>
  <c r="DVM26" i="87"/>
  <c r="DVL26" i="87"/>
  <c r="DVK26" i="87"/>
  <c r="DVJ26" i="87"/>
  <c r="DVI26" i="87"/>
  <c r="DVH26" i="87"/>
  <c r="DVG26" i="87"/>
  <c r="DVF26" i="87"/>
  <c r="DVE26" i="87"/>
  <c r="DVD26" i="87"/>
  <c r="DVC26" i="87"/>
  <c r="DVB26" i="87"/>
  <c r="DVA26" i="87"/>
  <c r="DUZ26" i="87"/>
  <c r="DUY26" i="87"/>
  <c r="DUX26" i="87"/>
  <c r="DUW26" i="87"/>
  <c r="DUV26" i="87"/>
  <c r="DUU26" i="87"/>
  <c r="DUT26" i="87"/>
  <c r="DUS26" i="87"/>
  <c r="DUR26" i="87"/>
  <c r="DUQ26" i="87"/>
  <c r="DUP26" i="87"/>
  <c r="DUO26" i="87"/>
  <c r="DUN26" i="87"/>
  <c r="DUM26" i="87"/>
  <c r="DUL26" i="87"/>
  <c r="DUK26" i="87"/>
  <c r="DUJ26" i="87"/>
  <c r="DUI26" i="87"/>
  <c r="DUH26" i="87"/>
  <c r="DUG26" i="87"/>
  <c r="DUF26" i="87"/>
  <c r="DUE26" i="87"/>
  <c r="DUD26" i="87"/>
  <c r="DUC26" i="87"/>
  <c r="DUB26" i="87"/>
  <c r="DUA26" i="87"/>
  <c r="DTZ26" i="87"/>
  <c r="DTY26" i="87"/>
  <c r="DTX26" i="87"/>
  <c r="DTW26" i="87"/>
  <c r="DTV26" i="87"/>
  <c r="DTU26" i="87"/>
  <c r="DTT26" i="87"/>
  <c r="DTS26" i="87"/>
  <c r="DTR26" i="87"/>
  <c r="DTQ26" i="87"/>
  <c r="DTP26" i="87"/>
  <c r="DTO26" i="87"/>
  <c r="DTN26" i="87"/>
  <c r="DTM26" i="87"/>
  <c r="DTL26" i="87"/>
  <c r="DTK26" i="87"/>
  <c r="DTJ26" i="87"/>
  <c r="DTI26" i="87"/>
  <c r="DTH26" i="87"/>
  <c r="DTG26" i="87"/>
  <c r="DTF26" i="87"/>
  <c r="DTE26" i="87"/>
  <c r="DTD26" i="87"/>
  <c r="DTC26" i="87"/>
  <c r="DTB26" i="87"/>
  <c r="DTA26" i="87"/>
  <c r="DSZ26" i="87"/>
  <c r="DSY26" i="87"/>
  <c r="DSX26" i="87"/>
  <c r="DSW26" i="87"/>
  <c r="DSV26" i="87"/>
  <c r="DSU26" i="87"/>
  <c r="DST26" i="87"/>
  <c r="DSS26" i="87"/>
  <c r="DSR26" i="87"/>
  <c r="DSQ26" i="87"/>
  <c r="DSP26" i="87"/>
  <c r="DSO26" i="87"/>
  <c r="DSN26" i="87"/>
  <c r="DSM26" i="87"/>
  <c r="DSL26" i="87"/>
  <c r="DSK26" i="87"/>
  <c r="DSJ26" i="87"/>
  <c r="DSI26" i="87"/>
  <c r="DSH26" i="87"/>
  <c r="DSG26" i="87"/>
  <c r="DSF26" i="87"/>
  <c r="DSE26" i="87"/>
  <c r="DSD26" i="87"/>
  <c r="DSC26" i="87"/>
  <c r="DSB26" i="87"/>
  <c r="DSA26" i="87"/>
  <c r="DRZ26" i="87"/>
  <c r="DRY26" i="87"/>
  <c r="DRX26" i="87"/>
  <c r="DRW26" i="87"/>
  <c r="DRV26" i="87"/>
  <c r="DRU26" i="87"/>
  <c r="DRT26" i="87"/>
  <c r="DRS26" i="87"/>
  <c r="DRR26" i="87"/>
  <c r="DRQ26" i="87"/>
  <c r="DRP26" i="87"/>
  <c r="DRO26" i="87"/>
  <c r="DRN26" i="87"/>
  <c r="DRM26" i="87"/>
  <c r="DRL26" i="87"/>
  <c r="DRK26" i="87"/>
  <c r="DRJ26" i="87"/>
  <c r="DRI26" i="87"/>
  <c r="DRH26" i="87"/>
  <c r="DRG26" i="87"/>
  <c r="DRF26" i="87"/>
  <c r="DRE26" i="87"/>
  <c r="DRD26" i="87"/>
  <c r="DRC26" i="87"/>
  <c r="DRB26" i="87"/>
  <c r="DRA26" i="87"/>
  <c r="DQZ26" i="87"/>
  <c r="DQY26" i="87"/>
  <c r="DQX26" i="87"/>
  <c r="DQW26" i="87"/>
  <c r="DQV26" i="87"/>
  <c r="DQU26" i="87"/>
  <c r="DQT26" i="87"/>
  <c r="DQS26" i="87"/>
  <c r="DQR26" i="87"/>
  <c r="DQQ26" i="87"/>
  <c r="DQP26" i="87"/>
  <c r="DQO26" i="87"/>
  <c r="DQN26" i="87"/>
  <c r="DQM26" i="87"/>
  <c r="DQL26" i="87"/>
  <c r="DQK26" i="87"/>
  <c r="DQJ26" i="87"/>
  <c r="DQI26" i="87"/>
  <c r="DQH26" i="87"/>
  <c r="DQG26" i="87"/>
  <c r="DQF26" i="87"/>
  <c r="DQE26" i="87"/>
  <c r="DQD26" i="87"/>
  <c r="DQC26" i="87"/>
  <c r="DQB26" i="87"/>
  <c r="DQA26" i="87"/>
  <c r="DPZ26" i="87"/>
  <c r="DPY26" i="87"/>
  <c r="DPX26" i="87"/>
  <c r="DPW26" i="87"/>
  <c r="DPV26" i="87"/>
  <c r="DPU26" i="87"/>
  <c r="DPT26" i="87"/>
  <c r="DPS26" i="87"/>
  <c r="DPR26" i="87"/>
  <c r="DPQ26" i="87"/>
  <c r="DPP26" i="87"/>
  <c r="DPO26" i="87"/>
  <c r="DPN26" i="87"/>
  <c r="DPM26" i="87"/>
  <c r="DPL26" i="87"/>
  <c r="DPK26" i="87"/>
  <c r="DPJ26" i="87"/>
  <c r="DPI26" i="87"/>
  <c r="DPH26" i="87"/>
  <c r="DPG26" i="87"/>
  <c r="DPF26" i="87"/>
  <c r="DPE26" i="87"/>
  <c r="DPD26" i="87"/>
  <c r="DPC26" i="87"/>
  <c r="DPB26" i="87"/>
  <c r="DPA26" i="87"/>
  <c r="DOZ26" i="87"/>
  <c r="DOY26" i="87"/>
  <c r="DOX26" i="87"/>
  <c r="DOW26" i="87"/>
  <c r="DOV26" i="87"/>
  <c r="DOU26" i="87"/>
  <c r="DOT26" i="87"/>
  <c r="DOS26" i="87"/>
  <c r="DOR26" i="87"/>
  <c r="DOQ26" i="87"/>
  <c r="DOP26" i="87"/>
  <c r="DOO26" i="87"/>
  <c r="DON26" i="87"/>
  <c r="DOM26" i="87"/>
  <c r="DOL26" i="87"/>
  <c r="DOK26" i="87"/>
  <c r="DOJ26" i="87"/>
  <c r="DOI26" i="87"/>
  <c r="DOH26" i="87"/>
  <c r="DOG26" i="87"/>
  <c r="DOF26" i="87"/>
  <c r="DOE26" i="87"/>
  <c r="DOD26" i="87"/>
  <c r="DOC26" i="87"/>
  <c r="DOB26" i="87"/>
  <c r="DOA26" i="87"/>
  <c r="DNZ26" i="87"/>
  <c r="DNY26" i="87"/>
  <c r="DNX26" i="87"/>
  <c r="DNW26" i="87"/>
  <c r="DNV26" i="87"/>
  <c r="DNU26" i="87"/>
  <c r="DNT26" i="87"/>
  <c r="DNS26" i="87"/>
  <c r="DNR26" i="87"/>
  <c r="DNQ26" i="87"/>
  <c r="DNP26" i="87"/>
  <c r="DNO26" i="87"/>
  <c r="DNN26" i="87"/>
  <c r="DNM26" i="87"/>
  <c r="DNL26" i="87"/>
  <c r="DNK26" i="87"/>
  <c r="DNJ26" i="87"/>
  <c r="DNI26" i="87"/>
  <c r="DNH26" i="87"/>
  <c r="DNG26" i="87"/>
  <c r="DNF26" i="87"/>
  <c r="DNE26" i="87"/>
  <c r="DND26" i="87"/>
  <c r="DNC26" i="87"/>
  <c r="DNB26" i="87"/>
  <c r="DNA26" i="87"/>
  <c r="DMZ26" i="87"/>
  <c r="DMY26" i="87"/>
  <c r="DMX26" i="87"/>
  <c r="DMW26" i="87"/>
  <c r="DMV26" i="87"/>
  <c r="DMU26" i="87"/>
  <c r="DMT26" i="87"/>
  <c r="DMS26" i="87"/>
  <c r="DMR26" i="87"/>
  <c r="DMQ26" i="87"/>
  <c r="DMP26" i="87"/>
  <c r="DMO26" i="87"/>
  <c r="DMN26" i="87"/>
  <c r="DMM26" i="87"/>
  <c r="DML26" i="87"/>
  <c r="DMK26" i="87"/>
  <c r="DMJ26" i="87"/>
  <c r="DMI26" i="87"/>
  <c r="DMH26" i="87"/>
  <c r="DMG26" i="87"/>
  <c r="DMF26" i="87"/>
  <c r="DME26" i="87"/>
  <c r="DMD26" i="87"/>
  <c r="DMC26" i="87"/>
  <c r="DMB26" i="87"/>
  <c r="DMA26" i="87"/>
  <c r="DLZ26" i="87"/>
  <c r="DLY26" i="87"/>
  <c r="DLX26" i="87"/>
  <c r="DLW26" i="87"/>
  <c r="DLV26" i="87"/>
  <c r="DLU26" i="87"/>
  <c r="DLT26" i="87"/>
  <c r="DLS26" i="87"/>
  <c r="DLR26" i="87"/>
  <c r="DLQ26" i="87"/>
  <c r="DLP26" i="87"/>
  <c r="DLO26" i="87"/>
  <c r="DLN26" i="87"/>
  <c r="DLM26" i="87"/>
  <c r="DLL26" i="87"/>
  <c r="DLK26" i="87"/>
  <c r="DLJ26" i="87"/>
  <c r="DLI26" i="87"/>
  <c r="DLH26" i="87"/>
  <c r="DLG26" i="87"/>
  <c r="DLF26" i="87"/>
  <c r="DLE26" i="87"/>
  <c r="DLD26" i="87"/>
  <c r="DLC26" i="87"/>
  <c r="DLB26" i="87"/>
  <c r="DLA26" i="87"/>
  <c r="DKZ26" i="87"/>
  <c r="DKY26" i="87"/>
  <c r="DKX26" i="87"/>
  <c r="DKW26" i="87"/>
  <c r="DKV26" i="87"/>
  <c r="DKU26" i="87"/>
  <c r="DKT26" i="87"/>
  <c r="DKS26" i="87"/>
  <c r="DKR26" i="87"/>
  <c r="DKQ26" i="87"/>
  <c r="DKP26" i="87"/>
  <c r="DKO26" i="87"/>
  <c r="DKN26" i="87"/>
  <c r="DKM26" i="87"/>
  <c r="DKL26" i="87"/>
  <c r="DKK26" i="87"/>
  <c r="DKJ26" i="87"/>
  <c r="DKI26" i="87"/>
  <c r="DKH26" i="87"/>
  <c r="DKG26" i="87"/>
  <c r="DKF26" i="87"/>
  <c r="DKE26" i="87"/>
  <c r="DKD26" i="87"/>
  <c r="DKC26" i="87"/>
  <c r="DKB26" i="87"/>
  <c r="DKA26" i="87"/>
  <c r="DJZ26" i="87"/>
  <c r="DJY26" i="87"/>
  <c r="DJX26" i="87"/>
  <c r="DJW26" i="87"/>
  <c r="DJV26" i="87"/>
  <c r="DJU26" i="87"/>
  <c r="DJT26" i="87"/>
  <c r="DJS26" i="87"/>
  <c r="DJR26" i="87"/>
  <c r="DJQ26" i="87"/>
  <c r="DJP26" i="87"/>
  <c r="DJO26" i="87"/>
  <c r="DJN26" i="87"/>
  <c r="DJM26" i="87"/>
  <c r="DJL26" i="87"/>
  <c r="DJK26" i="87"/>
  <c r="DJJ26" i="87"/>
  <c r="DJI26" i="87"/>
  <c r="DJH26" i="87"/>
  <c r="DJG26" i="87"/>
  <c r="DJF26" i="87"/>
  <c r="DJE26" i="87"/>
  <c r="DJD26" i="87"/>
  <c r="DJC26" i="87"/>
  <c r="DJB26" i="87"/>
  <c r="DJA26" i="87"/>
  <c r="DIZ26" i="87"/>
  <c r="DIY26" i="87"/>
  <c r="DIX26" i="87"/>
  <c r="DIW26" i="87"/>
  <c r="DIV26" i="87"/>
  <c r="DIU26" i="87"/>
  <c r="DIT26" i="87"/>
  <c r="DIS26" i="87"/>
  <c r="DIR26" i="87"/>
  <c r="DIQ26" i="87"/>
  <c r="DIP26" i="87"/>
  <c r="DIO26" i="87"/>
  <c r="DIN26" i="87"/>
  <c r="DIM26" i="87"/>
  <c r="DIL26" i="87"/>
  <c r="DIK26" i="87"/>
  <c r="DIJ26" i="87"/>
  <c r="DII26" i="87"/>
  <c r="DIH26" i="87"/>
  <c r="DIG26" i="87"/>
  <c r="DIF26" i="87"/>
  <c r="DIE26" i="87"/>
  <c r="DID26" i="87"/>
  <c r="DIC26" i="87"/>
  <c r="DIB26" i="87"/>
  <c r="DIA26" i="87"/>
  <c r="DHZ26" i="87"/>
  <c r="DHY26" i="87"/>
  <c r="DHX26" i="87"/>
  <c r="DHW26" i="87"/>
  <c r="DHV26" i="87"/>
  <c r="DHU26" i="87"/>
  <c r="DHT26" i="87"/>
  <c r="DHS26" i="87"/>
  <c r="DHR26" i="87"/>
  <c r="DHQ26" i="87"/>
  <c r="DHP26" i="87"/>
  <c r="DHO26" i="87"/>
  <c r="DHN26" i="87"/>
  <c r="DHM26" i="87"/>
  <c r="DHL26" i="87"/>
  <c r="DHK26" i="87"/>
  <c r="DHJ26" i="87"/>
  <c r="DHI26" i="87"/>
  <c r="DHH26" i="87"/>
  <c r="DHG26" i="87"/>
  <c r="DHF26" i="87"/>
  <c r="DHE26" i="87"/>
  <c r="DHD26" i="87"/>
  <c r="DHC26" i="87"/>
  <c r="DHB26" i="87"/>
  <c r="DHA26" i="87"/>
  <c r="DGZ26" i="87"/>
  <c r="DGY26" i="87"/>
  <c r="DGX26" i="87"/>
  <c r="DGW26" i="87"/>
  <c r="DGV26" i="87"/>
  <c r="DGU26" i="87"/>
  <c r="DGT26" i="87"/>
  <c r="DGS26" i="87"/>
  <c r="DGR26" i="87"/>
  <c r="DGQ26" i="87"/>
  <c r="DGP26" i="87"/>
  <c r="DGO26" i="87"/>
  <c r="DGN26" i="87"/>
  <c r="DGM26" i="87"/>
  <c r="DGL26" i="87"/>
  <c r="DGK26" i="87"/>
  <c r="DGJ26" i="87"/>
  <c r="DGI26" i="87"/>
  <c r="DGH26" i="87"/>
  <c r="DGG26" i="87"/>
  <c r="DGF26" i="87"/>
  <c r="DGE26" i="87"/>
  <c r="DGD26" i="87"/>
  <c r="DGC26" i="87"/>
  <c r="DGB26" i="87"/>
  <c r="DGA26" i="87"/>
  <c r="DFZ26" i="87"/>
  <c r="DFY26" i="87"/>
  <c r="DFX26" i="87"/>
  <c r="DFW26" i="87"/>
  <c r="DFV26" i="87"/>
  <c r="DFU26" i="87"/>
  <c r="DFT26" i="87"/>
  <c r="DFS26" i="87"/>
  <c r="DFR26" i="87"/>
  <c r="DFQ26" i="87"/>
  <c r="DFP26" i="87"/>
  <c r="DFO26" i="87"/>
  <c r="DFN26" i="87"/>
  <c r="DFM26" i="87"/>
  <c r="DFL26" i="87"/>
  <c r="DFK26" i="87"/>
  <c r="DFJ26" i="87"/>
  <c r="DFI26" i="87"/>
  <c r="DFH26" i="87"/>
  <c r="DFG26" i="87"/>
  <c r="DFF26" i="87"/>
  <c r="DFE26" i="87"/>
  <c r="DFD26" i="87"/>
  <c r="DFC26" i="87"/>
  <c r="DFB26" i="87"/>
  <c r="DFA26" i="87"/>
  <c r="DEZ26" i="87"/>
  <c r="DEY26" i="87"/>
  <c r="DEX26" i="87"/>
  <c r="DEW26" i="87"/>
  <c r="DEV26" i="87"/>
  <c r="DEU26" i="87"/>
  <c r="DET26" i="87"/>
  <c r="DES26" i="87"/>
  <c r="DER26" i="87"/>
  <c r="DEQ26" i="87"/>
  <c r="DEP26" i="87"/>
  <c r="DEO26" i="87"/>
  <c r="DEN26" i="87"/>
  <c r="DEM26" i="87"/>
  <c r="DEL26" i="87"/>
  <c r="DEK26" i="87"/>
  <c r="DEJ26" i="87"/>
  <c r="DEI26" i="87"/>
  <c r="DEH26" i="87"/>
  <c r="DEG26" i="87"/>
  <c r="DEF26" i="87"/>
  <c r="DEE26" i="87"/>
  <c r="DED26" i="87"/>
  <c r="DEC26" i="87"/>
  <c r="DEB26" i="87"/>
  <c r="DEA26" i="87"/>
  <c r="DDZ26" i="87"/>
  <c r="DDY26" i="87"/>
  <c r="DDX26" i="87"/>
  <c r="DDW26" i="87"/>
  <c r="DDV26" i="87"/>
  <c r="DDU26" i="87"/>
  <c r="DDT26" i="87"/>
  <c r="DDS26" i="87"/>
  <c r="DDR26" i="87"/>
  <c r="DDQ26" i="87"/>
  <c r="DDP26" i="87"/>
  <c r="DDO26" i="87"/>
  <c r="DDN26" i="87"/>
  <c r="DDM26" i="87"/>
  <c r="DDL26" i="87"/>
  <c r="DDK26" i="87"/>
  <c r="DDJ26" i="87"/>
  <c r="DDI26" i="87"/>
  <c r="DDH26" i="87"/>
  <c r="DDG26" i="87"/>
  <c r="DDF26" i="87"/>
  <c r="DDE26" i="87"/>
  <c r="DDD26" i="87"/>
  <c r="DDC26" i="87"/>
  <c r="DDB26" i="87"/>
  <c r="DDA26" i="87"/>
  <c r="DCZ26" i="87"/>
  <c r="DCY26" i="87"/>
  <c r="DCX26" i="87"/>
  <c r="DCW26" i="87"/>
  <c r="DCV26" i="87"/>
  <c r="DCU26" i="87"/>
  <c r="DCT26" i="87"/>
  <c r="DCS26" i="87"/>
  <c r="DCR26" i="87"/>
  <c r="DCQ26" i="87"/>
  <c r="DCP26" i="87"/>
  <c r="DCO26" i="87"/>
  <c r="DCN26" i="87"/>
  <c r="DCM26" i="87"/>
  <c r="DCL26" i="87"/>
  <c r="DCK26" i="87"/>
  <c r="DCJ26" i="87"/>
  <c r="DCI26" i="87"/>
  <c r="DCH26" i="87"/>
  <c r="DCG26" i="87"/>
  <c r="DCF26" i="87"/>
  <c r="DCE26" i="87"/>
  <c r="DCD26" i="87"/>
  <c r="DCC26" i="87"/>
  <c r="DCB26" i="87"/>
  <c r="DCA26" i="87"/>
  <c r="DBZ26" i="87"/>
  <c r="DBY26" i="87"/>
  <c r="DBX26" i="87"/>
  <c r="DBW26" i="87"/>
  <c r="DBV26" i="87"/>
  <c r="DBU26" i="87"/>
  <c r="DBT26" i="87"/>
  <c r="DBS26" i="87"/>
  <c r="DBR26" i="87"/>
  <c r="DBQ26" i="87"/>
  <c r="DBP26" i="87"/>
  <c r="DBO26" i="87"/>
  <c r="DBN26" i="87"/>
  <c r="DBM26" i="87"/>
  <c r="DBL26" i="87"/>
  <c r="DBK26" i="87"/>
  <c r="DBJ26" i="87"/>
  <c r="DBI26" i="87"/>
  <c r="DBH26" i="87"/>
  <c r="DBG26" i="87"/>
  <c r="DBF26" i="87"/>
  <c r="DBE26" i="87"/>
  <c r="DBD26" i="87"/>
  <c r="DBC26" i="87"/>
  <c r="DBB26" i="87"/>
  <c r="DBA26" i="87"/>
  <c r="DAZ26" i="87"/>
  <c r="DAY26" i="87"/>
  <c r="DAX26" i="87"/>
  <c r="DAW26" i="87"/>
  <c r="DAV26" i="87"/>
  <c r="DAU26" i="87"/>
  <c r="DAT26" i="87"/>
  <c r="DAS26" i="87"/>
  <c r="DAR26" i="87"/>
  <c r="DAQ26" i="87"/>
  <c r="DAP26" i="87"/>
  <c r="DAO26" i="87"/>
  <c r="DAN26" i="87"/>
  <c r="DAM26" i="87"/>
  <c r="DAL26" i="87"/>
  <c r="DAK26" i="87"/>
  <c r="DAJ26" i="87"/>
  <c r="DAI26" i="87"/>
  <c r="DAH26" i="87"/>
  <c r="DAG26" i="87"/>
  <c r="DAF26" i="87"/>
  <c r="DAE26" i="87"/>
  <c r="DAD26" i="87"/>
  <c r="DAC26" i="87"/>
  <c r="DAB26" i="87"/>
  <c r="DAA26" i="87"/>
  <c r="CZZ26" i="87"/>
  <c r="CZY26" i="87"/>
  <c r="CZX26" i="87"/>
  <c r="CZW26" i="87"/>
  <c r="CZV26" i="87"/>
  <c r="CZU26" i="87"/>
  <c r="CZT26" i="87"/>
  <c r="CZS26" i="87"/>
  <c r="CZR26" i="87"/>
  <c r="CZQ26" i="87"/>
  <c r="CZP26" i="87"/>
  <c r="CZO26" i="87"/>
  <c r="CZN26" i="87"/>
  <c r="CZM26" i="87"/>
  <c r="CZL26" i="87"/>
  <c r="CZK26" i="87"/>
  <c r="CZJ26" i="87"/>
  <c r="CZI26" i="87"/>
  <c r="CZH26" i="87"/>
  <c r="CZG26" i="87"/>
  <c r="CZF26" i="87"/>
  <c r="CZE26" i="87"/>
  <c r="CZD26" i="87"/>
  <c r="CZC26" i="87"/>
  <c r="CZB26" i="87"/>
  <c r="CZA26" i="87"/>
  <c r="CYZ26" i="87"/>
  <c r="CYY26" i="87"/>
  <c r="CYX26" i="87"/>
  <c r="CYW26" i="87"/>
  <c r="CYV26" i="87"/>
  <c r="CYU26" i="87"/>
  <c r="CYT26" i="87"/>
  <c r="CYS26" i="87"/>
  <c r="CYR26" i="87"/>
  <c r="CYQ26" i="87"/>
  <c r="CYP26" i="87"/>
  <c r="CYO26" i="87"/>
  <c r="CYN26" i="87"/>
  <c r="CYM26" i="87"/>
  <c r="CYL26" i="87"/>
  <c r="CYK26" i="87"/>
  <c r="CYJ26" i="87"/>
  <c r="CYI26" i="87"/>
  <c r="CYH26" i="87"/>
  <c r="CYG26" i="87"/>
  <c r="CYF26" i="87"/>
  <c r="CYE26" i="87"/>
  <c r="CYD26" i="87"/>
  <c r="CYC26" i="87"/>
  <c r="CYB26" i="87"/>
  <c r="CYA26" i="87"/>
  <c r="CXZ26" i="87"/>
  <c r="CXY26" i="87"/>
  <c r="CXX26" i="87"/>
  <c r="CXW26" i="87"/>
  <c r="CXV26" i="87"/>
  <c r="CXU26" i="87"/>
  <c r="CXT26" i="87"/>
  <c r="CXS26" i="87"/>
  <c r="CXR26" i="87"/>
  <c r="CXQ26" i="87"/>
  <c r="CXP26" i="87"/>
  <c r="CXO26" i="87"/>
  <c r="CXN26" i="87"/>
  <c r="CXM26" i="87"/>
  <c r="CXL26" i="87"/>
  <c r="CXK26" i="87"/>
  <c r="CXJ26" i="87"/>
  <c r="CXI26" i="87"/>
  <c r="CXH26" i="87"/>
  <c r="CXG26" i="87"/>
  <c r="CXF26" i="87"/>
  <c r="CXE26" i="87"/>
  <c r="CXD26" i="87"/>
  <c r="CXC26" i="87"/>
  <c r="CXB26" i="87"/>
  <c r="CXA26" i="87"/>
  <c r="CWZ26" i="87"/>
  <c r="CWY26" i="87"/>
  <c r="CWX26" i="87"/>
  <c r="CWW26" i="87"/>
  <c r="CWV26" i="87"/>
  <c r="CWU26" i="87"/>
  <c r="CWT26" i="87"/>
  <c r="CWS26" i="87"/>
  <c r="CWR26" i="87"/>
  <c r="CWQ26" i="87"/>
  <c r="CWP26" i="87"/>
  <c r="CWO26" i="87"/>
  <c r="CWN26" i="87"/>
  <c r="CWM26" i="87"/>
  <c r="CWL26" i="87"/>
  <c r="CWK26" i="87"/>
  <c r="CWJ26" i="87"/>
  <c r="CWI26" i="87"/>
  <c r="CWH26" i="87"/>
  <c r="CWG26" i="87"/>
  <c r="CWF26" i="87"/>
  <c r="CWE26" i="87"/>
  <c r="CWD26" i="87"/>
  <c r="CWC26" i="87"/>
  <c r="CWB26" i="87"/>
  <c r="CWA26" i="87"/>
  <c r="CVZ26" i="87"/>
  <c r="CVY26" i="87"/>
  <c r="CVX26" i="87"/>
  <c r="CVW26" i="87"/>
  <c r="CVV26" i="87"/>
  <c r="CVU26" i="87"/>
  <c r="CVT26" i="87"/>
  <c r="CVS26" i="87"/>
  <c r="CVR26" i="87"/>
  <c r="CVQ26" i="87"/>
  <c r="CVP26" i="87"/>
  <c r="CVO26" i="87"/>
  <c r="CVN26" i="87"/>
  <c r="CVM26" i="87"/>
  <c r="CVL26" i="87"/>
  <c r="CVK26" i="87"/>
  <c r="CVJ26" i="87"/>
  <c r="CVI26" i="87"/>
  <c r="CVH26" i="87"/>
  <c r="CVG26" i="87"/>
  <c r="CVF26" i="87"/>
  <c r="CVE26" i="87"/>
  <c r="CVD26" i="87"/>
  <c r="CVC26" i="87"/>
  <c r="CVB26" i="87"/>
  <c r="CVA26" i="87"/>
  <c r="CUZ26" i="87"/>
  <c r="CUY26" i="87"/>
  <c r="CUX26" i="87"/>
  <c r="CUW26" i="87"/>
  <c r="CUV26" i="87"/>
  <c r="CUU26" i="87"/>
  <c r="CUT26" i="87"/>
  <c r="CUS26" i="87"/>
  <c r="CUR26" i="87"/>
  <c r="CUQ26" i="87"/>
  <c r="CUP26" i="87"/>
  <c r="CUO26" i="87"/>
  <c r="CUN26" i="87"/>
  <c r="CUM26" i="87"/>
  <c r="CUL26" i="87"/>
  <c r="CUK26" i="87"/>
  <c r="CUJ26" i="87"/>
  <c r="CUI26" i="87"/>
  <c r="CUH26" i="87"/>
  <c r="CUG26" i="87"/>
  <c r="CUF26" i="87"/>
  <c r="CUE26" i="87"/>
  <c r="CUD26" i="87"/>
  <c r="CUC26" i="87"/>
  <c r="CUB26" i="87"/>
  <c r="CUA26" i="87"/>
  <c r="CTZ26" i="87"/>
  <c r="CTY26" i="87"/>
  <c r="CTX26" i="87"/>
  <c r="CTW26" i="87"/>
  <c r="CTV26" i="87"/>
  <c r="CTU26" i="87"/>
  <c r="CTT26" i="87"/>
  <c r="CTS26" i="87"/>
  <c r="CTR26" i="87"/>
  <c r="CTQ26" i="87"/>
  <c r="CTP26" i="87"/>
  <c r="CTO26" i="87"/>
  <c r="CTN26" i="87"/>
  <c r="CTM26" i="87"/>
  <c r="CTL26" i="87"/>
  <c r="CTK26" i="87"/>
  <c r="CTJ26" i="87"/>
  <c r="CTI26" i="87"/>
  <c r="CTH26" i="87"/>
  <c r="CTG26" i="87"/>
  <c r="CTF26" i="87"/>
  <c r="CTE26" i="87"/>
  <c r="CTD26" i="87"/>
  <c r="CTC26" i="87"/>
  <c r="CTB26" i="87"/>
  <c r="CTA26" i="87"/>
  <c r="CSZ26" i="87"/>
  <c r="CSY26" i="87"/>
  <c r="CSX26" i="87"/>
  <c r="CSW26" i="87"/>
  <c r="CSV26" i="87"/>
  <c r="CSU26" i="87"/>
  <c r="CST26" i="87"/>
  <c r="CSS26" i="87"/>
  <c r="CSR26" i="87"/>
  <c r="CSQ26" i="87"/>
  <c r="CSP26" i="87"/>
  <c r="CSO26" i="87"/>
  <c r="CSN26" i="87"/>
  <c r="CSM26" i="87"/>
  <c r="CSL26" i="87"/>
  <c r="CSK26" i="87"/>
  <c r="CSJ26" i="87"/>
  <c r="CSI26" i="87"/>
  <c r="CSH26" i="87"/>
  <c r="CSG26" i="87"/>
  <c r="CSF26" i="87"/>
  <c r="CSE26" i="87"/>
  <c r="CSD26" i="87"/>
  <c r="CSC26" i="87"/>
  <c r="CSB26" i="87"/>
  <c r="CSA26" i="87"/>
  <c r="CRZ26" i="87"/>
  <c r="CRY26" i="87"/>
  <c r="CRX26" i="87"/>
  <c r="CRW26" i="87"/>
  <c r="CRV26" i="87"/>
  <c r="CRU26" i="87"/>
  <c r="CRT26" i="87"/>
  <c r="CRS26" i="87"/>
  <c r="CRR26" i="87"/>
  <c r="CRQ26" i="87"/>
  <c r="CRP26" i="87"/>
  <c r="CRO26" i="87"/>
  <c r="CRN26" i="87"/>
  <c r="CRM26" i="87"/>
  <c r="CRL26" i="87"/>
  <c r="CRK26" i="87"/>
  <c r="CRJ26" i="87"/>
  <c r="CRI26" i="87"/>
  <c r="CRH26" i="87"/>
  <c r="CRG26" i="87"/>
  <c r="CRF26" i="87"/>
  <c r="CRE26" i="87"/>
  <c r="CRD26" i="87"/>
  <c r="CRC26" i="87"/>
  <c r="CRB26" i="87"/>
  <c r="CRA26" i="87"/>
  <c r="CQZ26" i="87"/>
  <c r="CQY26" i="87"/>
  <c r="CQX26" i="87"/>
  <c r="CQW26" i="87"/>
  <c r="CQV26" i="87"/>
  <c r="CQU26" i="87"/>
  <c r="CQT26" i="87"/>
  <c r="CQS26" i="87"/>
  <c r="CQR26" i="87"/>
  <c r="CQQ26" i="87"/>
  <c r="CQP26" i="87"/>
  <c r="CQO26" i="87"/>
  <c r="CQN26" i="87"/>
  <c r="CQM26" i="87"/>
  <c r="CQL26" i="87"/>
  <c r="CQK26" i="87"/>
  <c r="CQJ26" i="87"/>
  <c r="CQI26" i="87"/>
  <c r="CQH26" i="87"/>
  <c r="CQG26" i="87"/>
  <c r="CQF26" i="87"/>
  <c r="CQE26" i="87"/>
  <c r="CQD26" i="87"/>
  <c r="CQC26" i="87"/>
  <c r="CQB26" i="87"/>
  <c r="CQA26" i="87"/>
  <c r="CPZ26" i="87"/>
  <c r="CPY26" i="87"/>
  <c r="CPX26" i="87"/>
  <c r="CPW26" i="87"/>
  <c r="CPV26" i="87"/>
  <c r="CPU26" i="87"/>
  <c r="CPT26" i="87"/>
  <c r="CPS26" i="87"/>
  <c r="CPR26" i="87"/>
  <c r="CPQ26" i="87"/>
  <c r="CPP26" i="87"/>
  <c r="CPO26" i="87"/>
  <c r="CPN26" i="87"/>
  <c r="CPM26" i="87"/>
  <c r="CPL26" i="87"/>
  <c r="CPK26" i="87"/>
  <c r="CPJ26" i="87"/>
  <c r="CPI26" i="87"/>
  <c r="CPH26" i="87"/>
  <c r="CPG26" i="87"/>
  <c r="CPF26" i="87"/>
  <c r="CPE26" i="87"/>
  <c r="CPD26" i="87"/>
  <c r="CPC26" i="87"/>
  <c r="CPB26" i="87"/>
  <c r="CPA26" i="87"/>
  <c r="COZ26" i="87"/>
  <c r="COY26" i="87"/>
  <c r="COX26" i="87"/>
  <c r="COW26" i="87"/>
  <c r="COV26" i="87"/>
  <c r="COU26" i="87"/>
  <c r="COT26" i="87"/>
  <c r="COS26" i="87"/>
  <c r="COR26" i="87"/>
  <c r="COQ26" i="87"/>
  <c r="COP26" i="87"/>
  <c r="COO26" i="87"/>
  <c r="CON26" i="87"/>
  <c r="COM26" i="87"/>
  <c r="COL26" i="87"/>
  <c r="COK26" i="87"/>
  <c r="COJ26" i="87"/>
  <c r="COI26" i="87"/>
  <c r="COH26" i="87"/>
  <c r="COG26" i="87"/>
  <c r="COF26" i="87"/>
  <c r="COE26" i="87"/>
  <c r="COD26" i="87"/>
  <c r="COC26" i="87"/>
  <c r="COB26" i="87"/>
  <c r="COA26" i="87"/>
  <c r="CNZ26" i="87"/>
  <c r="CNY26" i="87"/>
  <c r="CNX26" i="87"/>
  <c r="CNW26" i="87"/>
  <c r="CNV26" i="87"/>
  <c r="CNU26" i="87"/>
  <c r="CNT26" i="87"/>
  <c r="CNS26" i="87"/>
  <c r="CNR26" i="87"/>
  <c r="CNQ26" i="87"/>
  <c r="CNP26" i="87"/>
  <c r="CNO26" i="87"/>
  <c r="CNN26" i="87"/>
  <c r="CNM26" i="87"/>
  <c r="CNL26" i="87"/>
  <c r="CNK26" i="87"/>
  <c r="CNJ26" i="87"/>
  <c r="CNI26" i="87"/>
  <c r="CNH26" i="87"/>
  <c r="CNG26" i="87"/>
  <c r="CNF26" i="87"/>
  <c r="CNE26" i="87"/>
  <c r="CND26" i="87"/>
  <c r="CNC26" i="87"/>
  <c r="CNB26" i="87"/>
  <c r="CNA26" i="87"/>
  <c r="CMZ26" i="87"/>
  <c r="CMY26" i="87"/>
  <c r="CMX26" i="87"/>
  <c r="CMW26" i="87"/>
  <c r="CMV26" i="87"/>
  <c r="CMU26" i="87"/>
  <c r="CMT26" i="87"/>
  <c r="CMS26" i="87"/>
  <c r="CMR26" i="87"/>
  <c r="CMQ26" i="87"/>
  <c r="CMP26" i="87"/>
  <c r="CMO26" i="87"/>
  <c r="CMN26" i="87"/>
  <c r="CMM26" i="87"/>
  <c r="CML26" i="87"/>
  <c r="CMK26" i="87"/>
  <c r="CMJ26" i="87"/>
  <c r="CMI26" i="87"/>
  <c r="CMH26" i="87"/>
  <c r="CMG26" i="87"/>
  <c r="CMF26" i="87"/>
  <c r="CME26" i="87"/>
  <c r="CMD26" i="87"/>
  <c r="CMC26" i="87"/>
  <c r="CMB26" i="87"/>
  <c r="CMA26" i="87"/>
  <c r="CLZ26" i="87"/>
  <c r="CLY26" i="87"/>
  <c r="CLX26" i="87"/>
  <c r="CLW26" i="87"/>
  <c r="CLV26" i="87"/>
  <c r="CLU26" i="87"/>
  <c r="CLT26" i="87"/>
  <c r="CLS26" i="87"/>
  <c r="CLR26" i="87"/>
  <c r="CLQ26" i="87"/>
  <c r="CLP26" i="87"/>
  <c r="CLO26" i="87"/>
  <c r="CLN26" i="87"/>
  <c r="CLM26" i="87"/>
  <c r="CLL26" i="87"/>
  <c r="CLK26" i="87"/>
  <c r="CLJ26" i="87"/>
  <c r="CLI26" i="87"/>
  <c r="CLH26" i="87"/>
  <c r="CLG26" i="87"/>
  <c r="CLF26" i="87"/>
  <c r="CLE26" i="87"/>
  <c r="CLD26" i="87"/>
  <c r="CLC26" i="87"/>
  <c r="CLB26" i="87"/>
  <c r="CLA26" i="87"/>
  <c r="CKZ26" i="87"/>
  <c r="CKY26" i="87"/>
  <c r="CKX26" i="87"/>
  <c r="CKW26" i="87"/>
  <c r="CKV26" i="87"/>
  <c r="CKU26" i="87"/>
  <c r="CKT26" i="87"/>
  <c r="CKS26" i="87"/>
  <c r="CKR26" i="87"/>
  <c r="CKQ26" i="87"/>
  <c r="CKP26" i="87"/>
  <c r="CKO26" i="87"/>
  <c r="CKN26" i="87"/>
  <c r="CKM26" i="87"/>
  <c r="CKL26" i="87"/>
  <c r="CKK26" i="87"/>
  <c r="CKJ26" i="87"/>
  <c r="CKI26" i="87"/>
  <c r="CKH26" i="87"/>
  <c r="CKG26" i="87"/>
  <c r="CKF26" i="87"/>
  <c r="CKE26" i="87"/>
  <c r="CKD26" i="87"/>
  <c r="CKC26" i="87"/>
  <c r="CKB26" i="87"/>
  <c r="CKA26" i="87"/>
  <c r="CJZ26" i="87"/>
  <c r="CJY26" i="87"/>
  <c r="CJX26" i="87"/>
  <c r="CJW26" i="87"/>
  <c r="CJV26" i="87"/>
  <c r="CJU26" i="87"/>
  <c r="CJT26" i="87"/>
  <c r="CJS26" i="87"/>
  <c r="CJR26" i="87"/>
  <c r="CJQ26" i="87"/>
  <c r="CJP26" i="87"/>
  <c r="CJO26" i="87"/>
  <c r="CJN26" i="87"/>
  <c r="CJM26" i="87"/>
  <c r="CJL26" i="87"/>
  <c r="CJK26" i="87"/>
  <c r="CJJ26" i="87"/>
  <c r="CJI26" i="87"/>
  <c r="CJH26" i="87"/>
  <c r="CJG26" i="87"/>
  <c r="CJF26" i="87"/>
  <c r="CJE26" i="87"/>
  <c r="CJD26" i="87"/>
  <c r="CJC26" i="87"/>
  <c r="CJB26" i="87"/>
  <c r="CJA26" i="87"/>
  <c r="CIZ26" i="87"/>
  <c r="CIY26" i="87"/>
  <c r="CIX26" i="87"/>
  <c r="CIW26" i="87"/>
  <c r="CIV26" i="87"/>
  <c r="CIU26" i="87"/>
  <c r="CIT26" i="87"/>
  <c r="CIS26" i="87"/>
  <c r="CIR26" i="87"/>
  <c r="CIQ26" i="87"/>
  <c r="CIP26" i="87"/>
  <c r="CIO26" i="87"/>
  <c r="CIN26" i="87"/>
  <c r="CIM26" i="87"/>
  <c r="CIL26" i="87"/>
  <c r="CIK26" i="87"/>
  <c r="CIJ26" i="87"/>
  <c r="CII26" i="87"/>
  <c r="CIH26" i="87"/>
  <c r="CIG26" i="87"/>
  <c r="CIF26" i="87"/>
  <c r="CIE26" i="87"/>
  <c r="CID26" i="87"/>
  <c r="CIC26" i="87"/>
  <c r="CIB26" i="87"/>
  <c r="CIA26" i="87"/>
  <c r="CHZ26" i="87"/>
  <c r="CHY26" i="87"/>
  <c r="CHX26" i="87"/>
  <c r="CHW26" i="87"/>
  <c r="CHV26" i="87"/>
  <c r="CHU26" i="87"/>
  <c r="CHT26" i="87"/>
  <c r="CHS26" i="87"/>
  <c r="CHR26" i="87"/>
  <c r="CHQ26" i="87"/>
  <c r="CHP26" i="87"/>
  <c r="CHO26" i="87"/>
  <c r="CHN26" i="87"/>
  <c r="CHM26" i="87"/>
  <c r="CHL26" i="87"/>
  <c r="CHK26" i="87"/>
  <c r="CHJ26" i="87"/>
  <c r="CHI26" i="87"/>
  <c r="CHH26" i="87"/>
  <c r="CHG26" i="87"/>
  <c r="CHF26" i="87"/>
  <c r="CHE26" i="87"/>
  <c r="CHD26" i="87"/>
  <c r="CHC26" i="87"/>
  <c r="CHB26" i="87"/>
  <c r="CHA26" i="87"/>
  <c r="CGZ26" i="87"/>
  <c r="CGY26" i="87"/>
  <c r="CGX26" i="87"/>
  <c r="CGW26" i="87"/>
  <c r="CGV26" i="87"/>
  <c r="CGU26" i="87"/>
  <c r="CGT26" i="87"/>
  <c r="CGS26" i="87"/>
  <c r="CGR26" i="87"/>
  <c r="CGQ26" i="87"/>
  <c r="CGP26" i="87"/>
  <c r="CGO26" i="87"/>
  <c r="CGN26" i="87"/>
  <c r="CGM26" i="87"/>
  <c r="CGL26" i="87"/>
  <c r="CGK26" i="87"/>
  <c r="CGJ26" i="87"/>
  <c r="CGI26" i="87"/>
  <c r="CGH26" i="87"/>
  <c r="CGG26" i="87"/>
  <c r="CGF26" i="87"/>
  <c r="CGE26" i="87"/>
  <c r="CGD26" i="87"/>
  <c r="CGC26" i="87"/>
  <c r="CGB26" i="87"/>
  <c r="CGA26" i="87"/>
  <c r="CFZ26" i="87"/>
  <c r="CFY26" i="87"/>
  <c r="CFX26" i="87"/>
  <c r="CFW26" i="87"/>
  <c r="CFV26" i="87"/>
  <c r="CFU26" i="87"/>
  <c r="CFT26" i="87"/>
  <c r="CFS26" i="87"/>
  <c r="CFR26" i="87"/>
  <c r="CFQ26" i="87"/>
  <c r="CFP26" i="87"/>
  <c r="CFO26" i="87"/>
  <c r="CFN26" i="87"/>
  <c r="CFM26" i="87"/>
  <c r="CFL26" i="87"/>
  <c r="CFK26" i="87"/>
  <c r="CFJ26" i="87"/>
  <c r="CFI26" i="87"/>
  <c r="CFH26" i="87"/>
  <c r="CFG26" i="87"/>
  <c r="CFF26" i="87"/>
  <c r="CFE26" i="87"/>
  <c r="CFD26" i="87"/>
  <c r="CFC26" i="87"/>
  <c r="CFB26" i="87"/>
  <c r="CFA26" i="87"/>
  <c r="CEZ26" i="87"/>
  <c r="CEY26" i="87"/>
  <c r="CEX26" i="87"/>
  <c r="CEW26" i="87"/>
  <c r="CEV26" i="87"/>
  <c r="CEU26" i="87"/>
  <c r="CET26" i="87"/>
  <c r="CES26" i="87"/>
  <c r="CER26" i="87"/>
  <c r="CEQ26" i="87"/>
  <c r="CEP26" i="87"/>
  <c r="CEO26" i="87"/>
  <c r="CEN26" i="87"/>
  <c r="CEM26" i="87"/>
  <c r="CEL26" i="87"/>
  <c r="CEK26" i="87"/>
  <c r="CEJ26" i="87"/>
  <c r="CEI26" i="87"/>
  <c r="CEH26" i="87"/>
  <c r="CEG26" i="87"/>
  <c r="CEF26" i="87"/>
  <c r="CEE26" i="87"/>
  <c r="CED26" i="87"/>
  <c r="CEC26" i="87"/>
  <c r="CEB26" i="87"/>
  <c r="CEA26" i="87"/>
  <c r="CDZ26" i="87"/>
  <c r="CDY26" i="87"/>
  <c r="CDX26" i="87"/>
  <c r="CDW26" i="87"/>
  <c r="CDV26" i="87"/>
  <c r="CDU26" i="87"/>
  <c r="CDT26" i="87"/>
  <c r="CDS26" i="87"/>
  <c r="CDR26" i="87"/>
  <c r="CDQ26" i="87"/>
  <c r="CDP26" i="87"/>
  <c r="CDO26" i="87"/>
  <c r="CDN26" i="87"/>
  <c r="CDM26" i="87"/>
  <c r="CDL26" i="87"/>
  <c r="CDK26" i="87"/>
  <c r="CDJ26" i="87"/>
  <c r="CDI26" i="87"/>
  <c r="CDH26" i="87"/>
  <c r="CDG26" i="87"/>
  <c r="CDF26" i="87"/>
  <c r="CDE26" i="87"/>
  <c r="CDD26" i="87"/>
  <c r="CDC26" i="87"/>
  <c r="CDB26" i="87"/>
  <c r="CDA26" i="87"/>
  <c r="CCZ26" i="87"/>
  <c r="CCY26" i="87"/>
  <c r="CCX26" i="87"/>
  <c r="CCW26" i="87"/>
  <c r="CCV26" i="87"/>
  <c r="CCU26" i="87"/>
  <c r="CCT26" i="87"/>
  <c r="CCS26" i="87"/>
  <c r="CCR26" i="87"/>
  <c r="CCQ26" i="87"/>
  <c r="CCP26" i="87"/>
  <c r="CCO26" i="87"/>
  <c r="CCN26" i="87"/>
  <c r="CCM26" i="87"/>
  <c r="CCL26" i="87"/>
  <c r="CCK26" i="87"/>
  <c r="CCJ26" i="87"/>
  <c r="CCI26" i="87"/>
  <c r="CCH26" i="87"/>
  <c r="CCG26" i="87"/>
  <c r="CCF26" i="87"/>
  <c r="CCE26" i="87"/>
  <c r="CCD26" i="87"/>
  <c r="CCC26" i="87"/>
  <c r="CCB26" i="87"/>
  <c r="CCA26" i="87"/>
  <c r="CBZ26" i="87"/>
  <c r="CBY26" i="87"/>
  <c r="CBX26" i="87"/>
  <c r="CBW26" i="87"/>
  <c r="CBV26" i="87"/>
  <c r="CBU26" i="87"/>
  <c r="CBT26" i="87"/>
  <c r="CBS26" i="87"/>
  <c r="CBR26" i="87"/>
  <c r="CBQ26" i="87"/>
  <c r="CBP26" i="87"/>
  <c r="CBO26" i="87"/>
  <c r="CBN26" i="87"/>
  <c r="CBM26" i="87"/>
  <c r="CBL26" i="87"/>
  <c r="CBK26" i="87"/>
  <c r="CBJ26" i="87"/>
  <c r="CBI26" i="87"/>
  <c r="CBH26" i="87"/>
  <c r="CBG26" i="87"/>
  <c r="CBF26" i="87"/>
  <c r="CBE26" i="87"/>
  <c r="CBD26" i="87"/>
  <c r="CBC26" i="87"/>
  <c r="CBB26" i="87"/>
  <c r="CBA26" i="87"/>
  <c r="CAZ26" i="87"/>
  <c r="CAY26" i="87"/>
  <c r="CAX26" i="87"/>
  <c r="CAW26" i="87"/>
  <c r="CAV26" i="87"/>
  <c r="CAU26" i="87"/>
  <c r="CAT26" i="87"/>
  <c r="CAS26" i="87"/>
  <c r="CAR26" i="87"/>
  <c r="CAQ26" i="87"/>
  <c r="CAP26" i="87"/>
  <c r="CAO26" i="87"/>
  <c r="CAN26" i="87"/>
  <c r="CAM26" i="87"/>
  <c r="CAL26" i="87"/>
  <c r="CAK26" i="87"/>
  <c r="CAJ26" i="87"/>
  <c r="CAI26" i="87"/>
  <c r="CAH26" i="87"/>
  <c r="CAG26" i="87"/>
  <c r="CAF26" i="87"/>
  <c r="CAE26" i="87"/>
  <c r="CAD26" i="87"/>
  <c r="CAC26" i="87"/>
  <c r="CAB26" i="87"/>
  <c r="CAA26" i="87"/>
  <c r="BZZ26" i="87"/>
  <c r="BZY26" i="87"/>
  <c r="BZX26" i="87"/>
  <c r="BZW26" i="87"/>
  <c r="BZV26" i="87"/>
  <c r="BZU26" i="87"/>
  <c r="BZT26" i="87"/>
  <c r="BZS26" i="87"/>
  <c r="BZR26" i="87"/>
  <c r="BZQ26" i="87"/>
  <c r="BZP26" i="87"/>
  <c r="BZO26" i="87"/>
  <c r="BZN26" i="87"/>
  <c r="BZM26" i="87"/>
  <c r="BZL26" i="87"/>
  <c r="BZK26" i="87"/>
  <c r="BZJ26" i="87"/>
  <c r="BZI26" i="87"/>
  <c r="BZH26" i="87"/>
  <c r="BZG26" i="87"/>
  <c r="BZF26" i="87"/>
  <c r="BZE26" i="87"/>
  <c r="BZD26" i="87"/>
  <c r="BZC26" i="87"/>
  <c r="BZB26" i="87"/>
  <c r="BZA26" i="87"/>
  <c r="BYZ26" i="87"/>
  <c r="BYY26" i="87"/>
  <c r="BYX26" i="87"/>
  <c r="BYW26" i="87"/>
  <c r="BYV26" i="87"/>
  <c r="BYU26" i="87"/>
  <c r="BYT26" i="87"/>
  <c r="BYS26" i="87"/>
  <c r="BYR26" i="87"/>
  <c r="BYQ26" i="87"/>
  <c r="BYP26" i="87"/>
  <c r="BYO26" i="87"/>
  <c r="BYN26" i="87"/>
  <c r="BYM26" i="87"/>
  <c r="BYL26" i="87"/>
  <c r="BYK26" i="87"/>
  <c r="BYJ26" i="87"/>
  <c r="BYI26" i="87"/>
  <c r="BYH26" i="87"/>
  <c r="BYG26" i="87"/>
  <c r="BYF26" i="87"/>
  <c r="BYE26" i="87"/>
  <c r="BYD26" i="87"/>
  <c r="BYC26" i="87"/>
  <c r="BYB26" i="87"/>
  <c r="BYA26" i="87"/>
  <c r="BXZ26" i="87"/>
  <c r="BXY26" i="87"/>
  <c r="BXX26" i="87"/>
  <c r="BXW26" i="87"/>
  <c r="BXV26" i="87"/>
  <c r="BXU26" i="87"/>
  <c r="BXT26" i="87"/>
  <c r="BXS26" i="87"/>
  <c r="BXR26" i="87"/>
  <c r="BXQ26" i="87"/>
  <c r="BXP26" i="87"/>
  <c r="BXO26" i="87"/>
  <c r="BXN26" i="87"/>
  <c r="BXM26" i="87"/>
  <c r="BXL26" i="87"/>
  <c r="BXK26" i="87"/>
  <c r="BXJ26" i="87"/>
  <c r="BXI26" i="87"/>
  <c r="BXH26" i="87"/>
  <c r="BXG26" i="87"/>
  <c r="BXF26" i="87"/>
  <c r="BXE26" i="87"/>
  <c r="BXD26" i="87"/>
  <c r="BXC26" i="87"/>
  <c r="BXB26" i="87"/>
  <c r="BXA26" i="87"/>
  <c r="BWZ26" i="87"/>
  <c r="BWY26" i="87"/>
  <c r="BWX26" i="87"/>
  <c r="BWW26" i="87"/>
  <c r="BWV26" i="87"/>
  <c r="BWU26" i="87"/>
  <c r="BWT26" i="87"/>
  <c r="BWS26" i="87"/>
  <c r="BWR26" i="87"/>
  <c r="BWQ26" i="87"/>
  <c r="BWP26" i="87"/>
  <c r="BWO26" i="87"/>
  <c r="BWN26" i="87"/>
  <c r="BWM26" i="87"/>
  <c r="BWL26" i="87"/>
  <c r="BWK26" i="87"/>
  <c r="BWJ26" i="87"/>
  <c r="BWI26" i="87"/>
  <c r="BWH26" i="87"/>
  <c r="BWG26" i="87"/>
  <c r="BWF26" i="87"/>
  <c r="BWE26" i="87"/>
  <c r="BWD26" i="87"/>
  <c r="BWC26" i="87"/>
  <c r="BWB26" i="87"/>
  <c r="BWA26" i="87"/>
  <c r="BVZ26" i="87"/>
  <c r="BVY26" i="87"/>
  <c r="BVX26" i="87"/>
  <c r="BVW26" i="87"/>
  <c r="BVV26" i="87"/>
  <c r="BVU26" i="87"/>
  <c r="BVT26" i="87"/>
  <c r="BVS26" i="87"/>
  <c r="BVR26" i="87"/>
  <c r="BVQ26" i="87"/>
  <c r="BVP26" i="87"/>
  <c r="BVO26" i="87"/>
  <c r="BVN26" i="87"/>
  <c r="BVM26" i="87"/>
  <c r="BVL26" i="87"/>
  <c r="BVK26" i="87"/>
  <c r="BVJ26" i="87"/>
  <c r="BVI26" i="87"/>
  <c r="BVH26" i="87"/>
  <c r="BVG26" i="87"/>
  <c r="BVF26" i="87"/>
  <c r="BVE26" i="87"/>
  <c r="BVD26" i="87"/>
  <c r="BVC26" i="87"/>
  <c r="BVB26" i="87"/>
  <c r="BVA26" i="87"/>
  <c r="BUZ26" i="87"/>
  <c r="BUY26" i="87"/>
  <c r="BUX26" i="87"/>
  <c r="BUW26" i="87"/>
  <c r="BUV26" i="87"/>
  <c r="BUU26" i="87"/>
  <c r="BUT26" i="87"/>
  <c r="BUS26" i="87"/>
  <c r="BUR26" i="87"/>
  <c r="BUQ26" i="87"/>
  <c r="BUP26" i="87"/>
  <c r="BUO26" i="87"/>
  <c r="BUN26" i="87"/>
  <c r="BUM26" i="87"/>
  <c r="BUL26" i="87"/>
  <c r="BUK26" i="87"/>
  <c r="BUJ26" i="87"/>
  <c r="BUI26" i="87"/>
  <c r="BUH26" i="87"/>
  <c r="BUG26" i="87"/>
  <c r="BUF26" i="87"/>
  <c r="BUE26" i="87"/>
  <c r="BUD26" i="87"/>
  <c r="BUC26" i="87"/>
  <c r="BUB26" i="87"/>
  <c r="BUA26" i="87"/>
  <c r="BTZ26" i="87"/>
  <c r="BTY26" i="87"/>
  <c r="BTX26" i="87"/>
  <c r="BTW26" i="87"/>
  <c r="BTV26" i="87"/>
  <c r="BTU26" i="87"/>
  <c r="BTT26" i="87"/>
  <c r="BTS26" i="87"/>
  <c r="BTR26" i="87"/>
  <c r="BTQ26" i="87"/>
  <c r="BTP26" i="87"/>
  <c r="BTO26" i="87"/>
  <c r="BTN26" i="87"/>
  <c r="BTM26" i="87"/>
  <c r="BTL26" i="87"/>
  <c r="BTK26" i="87"/>
  <c r="BTJ26" i="87"/>
  <c r="BTI26" i="87"/>
  <c r="BTH26" i="87"/>
  <c r="BTG26" i="87"/>
  <c r="BTF26" i="87"/>
  <c r="BTE26" i="87"/>
  <c r="BTD26" i="87"/>
  <c r="BTC26" i="87"/>
  <c r="BTB26" i="87"/>
  <c r="BTA26" i="87"/>
  <c r="BSZ26" i="87"/>
  <c r="BSY26" i="87"/>
  <c r="BSX26" i="87"/>
  <c r="BSW26" i="87"/>
  <c r="BSV26" i="87"/>
  <c r="BSU26" i="87"/>
  <c r="BST26" i="87"/>
  <c r="BSS26" i="87"/>
  <c r="BSR26" i="87"/>
  <c r="BSQ26" i="87"/>
  <c r="BSP26" i="87"/>
  <c r="BSO26" i="87"/>
  <c r="BSN26" i="87"/>
  <c r="BSM26" i="87"/>
  <c r="BSL26" i="87"/>
  <c r="BSK26" i="87"/>
  <c r="BSJ26" i="87"/>
  <c r="BSI26" i="87"/>
  <c r="BSH26" i="87"/>
  <c r="BSG26" i="87"/>
  <c r="BSF26" i="87"/>
  <c r="BSE26" i="87"/>
  <c r="BSD26" i="87"/>
  <c r="BSC26" i="87"/>
  <c r="BSB26" i="87"/>
  <c r="BSA26" i="87"/>
  <c r="BRZ26" i="87"/>
  <c r="BRY26" i="87"/>
  <c r="BRX26" i="87"/>
  <c r="BRW26" i="87"/>
  <c r="BRV26" i="87"/>
  <c r="BRU26" i="87"/>
  <c r="BRT26" i="87"/>
  <c r="BRS26" i="87"/>
  <c r="BRR26" i="87"/>
  <c r="BRQ26" i="87"/>
  <c r="BRP26" i="87"/>
  <c r="BRO26" i="87"/>
  <c r="BRN26" i="87"/>
  <c r="BRM26" i="87"/>
  <c r="BRL26" i="87"/>
  <c r="BRK26" i="87"/>
  <c r="BRJ26" i="87"/>
  <c r="BRI26" i="87"/>
  <c r="BRH26" i="87"/>
  <c r="BRG26" i="87"/>
  <c r="BRF26" i="87"/>
  <c r="BRE26" i="87"/>
  <c r="BRD26" i="87"/>
  <c r="BRC26" i="87"/>
  <c r="BRB26" i="87"/>
  <c r="BRA26" i="87"/>
  <c r="BQZ26" i="87"/>
  <c r="BQY26" i="87"/>
  <c r="BQX26" i="87"/>
  <c r="BQW26" i="87"/>
  <c r="BQV26" i="87"/>
  <c r="BQU26" i="87"/>
  <c r="BQT26" i="87"/>
  <c r="BQS26" i="87"/>
  <c r="BQR26" i="87"/>
  <c r="BQQ26" i="87"/>
  <c r="BQP26" i="87"/>
  <c r="BQO26" i="87"/>
  <c r="BQN26" i="87"/>
  <c r="BQM26" i="87"/>
  <c r="BQL26" i="87"/>
  <c r="BQK26" i="87"/>
  <c r="BQJ26" i="87"/>
  <c r="BQI26" i="87"/>
  <c r="BQH26" i="87"/>
  <c r="BQG26" i="87"/>
  <c r="BQF26" i="87"/>
  <c r="BQE26" i="87"/>
  <c r="BQD26" i="87"/>
  <c r="BQC26" i="87"/>
  <c r="BQB26" i="87"/>
  <c r="BQA26" i="87"/>
  <c r="BPZ26" i="87"/>
  <c r="BPY26" i="87"/>
  <c r="BPX26" i="87"/>
  <c r="BPW26" i="87"/>
  <c r="BPV26" i="87"/>
  <c r="BPU26" i="87"/>
  <c r="BPT26" i="87"/>
  <c r="BPS26" i="87"/>
  <c r="BPR26" i="87"/>
  <c r="BPQ26" i="87"/>
  <c r="BPP26" i="87"/>
  <c r="BPO26" i="87"/>
  <c r="BPN26" i="87"/>
  <c r="BPM26" i="87"/>
  <c r="BPL26" i="87"/>
  <c r="BPK26" i="87"/>
  <c r="BPJ26" i="87"/>
  <c r="BPI26" i="87"/>
  <c r="BPH26" i="87"/>
  <c r="BPG26" i="87"/>
  <c r="BPF26" i="87"/>
  <c r="BPE26" i="87"/>
  <c r="BPD26" i="87"/>
  <c r="BPC26" i="87"/>
  <c r="BPB26" i="87"/>
  <c r="BPA26" i="87"/>
  <c r="BOZ26" i="87"/>
  <c r="BOY26" i="87"/>
  <c r="BOX26" i="87"/>
  <c r="BOW26" i="87"/>
  <c r="BOV26" i="87"/>
  <c r="BOU26" i="87"/>
  <c r="BOT26" i="87"/>
  <c r="BOS26" i="87"/>
  <c r="BOR26" i="87"/>
  <c r="BOQ26" i="87"/>
  <c r="BOP26" i="87"/>
  <c r="BOO26" i="87"/>
  <c r="BON26" i="87"/>
  <c r="BOM26" i="87"/>
  <c r="BOL26" i="87"/>
  <c r="BOK26" i="87"/>
  <c r="BOJ26" i="87"/>
  <c r="BOI26" i="87"/>
  <c r="BOH26" i="87"/>
  <c r="BOG26" i="87"/>
  <c r="BOF26" i="87"/>
  <c r="BOE26" i="87"/>
  <c r="BOD26" i="87"/>
  <c r="BOC26" i="87"/>
  <c r="BOB26" i="87"/>
  <c r="BOA26" i="87"/>
  <c r="BNZ26" i="87"/>
  <c r="BNY26" i="87"/>
  <c r="BNX26" i="87"/>
  <c r="BNW26" i="87"/>
  <c r="BNV26" i="87"/>
  <c r="BNU26" i="87"/>
  <c r="BNT26" i="87"/>
  <c r="BNS26" i="87"/>
  <c r="BNR26" i="87"/>
  <c r="BNQ26" i="87"/>
  <c r="BNP26" i="87"/>
  <c r="BNO26" i="87"/>
  <c r="BNN26" i="87"/>
  <c r="BNM26" i="87"/>
  <c r="BNL26" i="87"/>
  <c r="BNK26" i="87"/>
  <c r="BNJ26" i="87"/>
  <c r="BNI26" i="87"/>
  <c r="BNH26" i="87"/>
  <c r="BNG26" i="87"/>
  <c r="BNF26" i="87"/>
  <c r="BNE26" i="87"/>
  <c r="BND26" i="87"/>
  <c r="BNC26" i="87"/>
  <c r="BNB26" i="87"/>
  <c r="BNA26" i="87"/>
  <c r="BMZ26" i="87"/>
  <c r="BMY26" i="87"/>
  <c r="BMX26" i="87"/>
  <c r="BMW26" i="87"/>
  <c r="BMV26" i="87"/>
  <c r="BMU26" i="87"/>
  <c r="BMT26" i="87"/>
  <c r="BMS26" i="87"/>
  <c r="BMR26" i="87"/>
  <c r="BMQ26" i="87"/>
  <c r="BMP26" i="87"/>
  <c r="BMO26" i="87"/>
  <c r="BMN26" i="87"/>
  <c r="BMM26" i="87"/>
  <c r="BML26" i="87"/>
  <c r="BMK26" i="87"/>
  <c r="BMJ26" i="87"/>
  <c r="BMI26" i="87"/>
  <c r="BMH26" i="87"/>
  <c r="BMG26" i="87"/>
  <c r="BMF26" i="87"/>
  <c r="BME26" i="87"/>
  <c r="BMD26" i="87"/>
  <c r="BMC26" i="87"/>
  <c r="BMB26" i="87"/>
  <c r="BMA26" i="87"/>
  <c r="BLZ26" i="87"/>
  <c r="BLY26" i="87"/>
  <c r="BLX26" i="87"/>
  <c r="BLW26" i="87"/>
  <c r="BLV26" i="87"/>
  <c r="BLU26" i="87"/>
  <c r="BLT26" i="87"/>
  <c r="BLS26" i="87"/>
  <c r="BLR26" i="87"/>
  <c r="BLQ26" i="87"/>
  <c r="BLP26" i="87"/>
  <c r="BLO26" i="87"/>
  <c r="BLN26" i="87"/>
  <c r="BLM26" i="87"/>
  <c r="BLL26" i="87"/>
  <c r="BLK26" i="87"/>
  <c r="BLJ26" i="87"/>
  <c r="BLI26" i="87"/>
  <c r="BLH26" i="87"/>
  <c r="BLG26" i="87"/>
  <c r="BLF26" i="87"/>
  <c r="BLE26" i="87"/>
  <c r="BLD26" i="87"/>
  <c r="BLC26" i="87"/>
  <c r="BLB26" i="87"/>
  <c r="BLA26" i="87"/>
  <c r="BKZ26" i="87"/>
  <c r="BKY26" i="87"/>
  <c r="BKX26" i="87"/>
  <c r="BKW26" i="87"/>
  <c r="BKV26" i="87"/>
  <c r="BKU26" i="87"/>
  <c r="BKT26" i="87"/>
  <c r="BKS26" i="87"/>
  <c r="BKR26" i="87"/>
  <c r="BKQ26" i="87"/>
  <c r="BKP26" i="87"/>
  <c r="BKO26" i="87"/>
  <c r="BKN26" i="87"/>
  <c r="BKM26" i="87"/>
  <c r="BKL26" i="87"/>
  <c r="BKK26" i="87"/>
  <c r="BKJ26" i="87"/>
  <c r="BKI26" i="87"/>
  <c r="BKH26" i="87"/>
  <c r="BKG26" i="87"/>
  <c r="BKF26" i="87"/>
  <c r="BKE26" i="87"/>
  <c r="BKD26" i="87"/>
  <c r="BKC26" i="87"/>
  <c r="BKB26" i="87"/>
  <c r="BKA26" i="87"/>
  <c r="BJZ26" i="87"/>
  <c r="BJY26" i="87"/>
  <c r="BJX26" i="87"/>
  <c r="BJW26" i="87"/>
  <c r="BJV26" i="87"/>
  <c r="BJU26" i="87"/>
  <c r="BJT26" i="87"/>
  <c r="BJS26" i="87"/>
  <c r="BJR26" i="87"/>
  <c r="BJQ26" i="87"/>
  <c r="BJP26" i="87"/>
  <c r="BJO26" i="87"/>
  <c r="BJN26" i="87"/>
  <c r="BJM26" i="87"/>
  <c r="BJL26" i="87"/>
  <c r="BJK26" i="87"/>
  <c r="BJJ26" i="87"/>
  <c r="BJI26" i="87"/>
  <c r="BJH26" i="87"/>
  <c r="BJG26" i="87"/>
  <c r="BJF26" i="87"/>
  <c r="BJE26" i="87"/>
  <c r="BJD26" i="87"/>
  <c r="BJC26" i="87"/>
  <c r="BJB26" i="87"/>
  <c r="BJA26" i="87"/>
  <c r="BIZ26" i="87"/>
  <c r="BIY26" i="87"/>
  <c r="BIX26" i="87"/>
  <c r="BIW26" i="87"/>
  <c r="BIV26" i="87"/>
  <c r="BIU26" i="87"/>
  <c r="BIT26" i="87"/>
  <c r="BIS26" i="87"/>
  <c r="BIR26" i="87"/>
  <c r="BIQ26" i="87"/>
  <c r="BIP26" i="87"/>
  <c r="BIO26" i="87"/>
  <c r="BIN26" i="87"/>
  <c r="BIM26" i="87"/>
  <c r="BIL26" i="87"/>
  <c r="BIK26" i="87"/>
  <c r="BIJ26" i="87"/>
  <c r="BII26" i="87"/>
  <c r="BIH26" i="87"/>
  <c r="BIG26" i="87"/>
  <c r="BIF26" i="87"/>
  <c r="BIE26" i="87"/>
  <c r="BID26" i="87"/>
  <c r="BIC26" i="87"/>
  <c r="BIB26" i="87"/>
  <c r="BIA26" i="87"/>
  <c r="BHZ26" i="87"/>
  <c r="BHY26" i="87"/>
  <c r="BHX26" i="87"/>
  <c r="BHW26" i="87"/>
  <c r="BHV26" i="87"/>
  <c r="BHU26" i="87"/>
  <c r="BHT26" i="87"/>
  <c r="BHS26" i="87"/>
  <c r="BHR26" i="87"/>
  <c r="BHQ26" i="87"/>
  <c r="BHP26" i="87"/>
  <c r="BHO26" i="87"/>
  <c r="BHN26" i="87"/>
  <c r="BHM26" i="87"/>
  <c r="BHL26" i="87"/>
  <c r="BHK26" i="87"/>
  <c r="BHJ26" i="87"/>
  <c r="BHI26" i="87"/>
  <c r="BHH26" i="87"/>
  <c r="BHG26" i="87"/>
  <c r="BHF26" i="87"/>
  <c r="BHE26" i="87"/>
  <c r="BHD26" i="87"/>
  <c r="BHC26" i="87"/>
  <c r="BHB26" i="87"/>
  <c r="BHA26" i="87"/>
  <c r="BGZ26" i="87"/>
  <c r="BGY26" i="87"/>
  <c r="BGX26" i="87"/>
  <c r="BGW26" i="87"/>
  <c r="BGV26" i="87"/>
  <c r="BGU26" i="87"/>
  <c r="BGT26" i="87"/>
  <c r="BGS26" i="87"/>
  <c r="BGR26" i="87"/>
  <c r="BGQ26" i="87"/>
  <c r="BGP26" i="87"/>
  <c r="BGO26" i="87"/>
  <c r="BGN26" i="87"/>
  <c r="BGM26" i="87"/>
  <c r="BGL26" i="87"/>
  <c r="BGK26" i="87"/>
  <c r="BGJ26" i="87"/>
  <c r="BGI26" i="87"/>
  <c r="BGH26" i="87"/>
  <c r="BGG26" i="87"/>
  <c r="BGF26" i="87"/>
  <c r="BGE26" i="87"/>
  <c r="BGD26" i="87"/>
  <c r="BGC26" i="87"/>
  <c r="BGB26" i="87"/>
  <c r="BGA26" i="87"/>
  <c r="BFZ26" i="87"/>
  <c r="BFY26" i="87"/>
  <c r="BFX26" i="87"/>
  <c r="BFW26" i="87"/>
  <c r="BFV26" i="87"/>
  <c r="BFU26" i="87"/>
  <c r="BFT26" i="87"/>
  <c r="BFS26" i="87"/>
  <c r="BFR26" i="87"/>
  <c r="BFQ26" i="87"/>
  <c r="BFP26" i="87"/>
  <c r="BFO26" i="87"/>
  <c r="BFN26" i="87"/>
  <c r="BFM26" i="87"/>
  <c r="BFL26" i="87"/>
  <c r="BFK26" i="87"/>
  <c r="BFJ26" i="87"/>
  <c r="BFI26" i="87"/>
  <c r="BFH26" i="87"/>
  <c r="BFG26" i="87"/>
  <c r="BFF26" i="87"/>
  <c r="BFE26" i="87"/>
  <c r="BFD26" i="87"/>
  <c r="BFC26" i="87"/>
  <c r="BFB26" i="87"/>
  <c r="BFA26" i="87"/>
  <c r="BEZ26" i="87"/>
  <c r="BEY26" i="87"/>
  <c r="BEX26" i="87"/>
  <c r="BEW26" i="87"/>
  <c r="BEV26" i="87"/>
  <c r="BEU26" i="87"/>
  <c r="BET26" i="87"/>
  <c r="BES26" i="87"/>
  <c r="BER26" i="87"/>
  <c r="BEQ26" i="87"/>
  <c r="BEP26" i="87"/>
  <c r="BEO26" i="87"/>
  <c r="BEN26" i="87"/>
  <c r="BEM26" i="87"/>
  <c r="BEL26" i="87"/>
  <c r="BEK26" i="87"/>
  <c r="BEJ26" i="87"/>
  <c r="BEI26" i="87"/>
  <c r="BEH26" i="87"/>
  <c r="BEG26" i="87"/>
  <c r="BEF26" i="87"/>
  <c r="BEE26" i="87"/>
  <c r="BED26" i="87"/>
  <c r="BEC26" i="87"/>
  <c r="BEB26" i="87"/>
  <c r="BEA26" i="87"/>
  <c r="BDZ26" i="87"/>
  <c r="BDY26" i="87"/>
  <c r="BDX26" i="87"/>
  <c r="BDW26" i="87"/>
  <c r="BDV26" i="87"/>
  <c r="BDU26" i="87"/>
  <c r="BDT26" i="87"/>
  <c r="BDS26" i="87"/>
  <c r="BDR26" i="87"/>
  <c r="BDQ26" i="87"/>
  <c r="BDP26" i="87"/>
  <c r="BDO26" i="87"/>
  <c r="BDN26" i="87"/>
  <c r="BDM26" i="87"/>
  <c r="BDL26" i="87"/>
  <c r="BDK26" i="87"/>
  <c r="BDJ26" i="87"/>
  <c r="BDI26" i="87"/>
  <c r="BDH26" i="87"/>
  <c r="BDG26" i="87"/>
  <c r="BDF26" i="87"/>
  <c r="BDE26" i="87"/>
  <c r="BDD26" i="87"/>
  <c r="BDC26" i="87"/>
  <c r="BDB26" i="87"/>
  <c r="BDA26" i="87"/>
  <c r="BCZ26" i="87"/>
  <c r="BCY26" i="87"/>
  <c r="BCX26" i="87"/>
  <c r="BCW26" i="87"/>
  <c r="BCV26" i="87"/>
  <c r="BCU26" i="87"/>
  <c r="BCT26" i="87"/>
  <c r="BCS26" i="87"/>
  <c r="BCR26" i="87"/>
  <c r="BCQ26" i="87"/>
  <c r="BCP26" i="87"/>
  <c r="BCO26" i="87"/>
  <c r="BCN26" i="87"/>
  <c r="BCM26" i="87"/>
  <c r="BCL26" i="87"/>
  <c r="BCK26" i="87"/>
  <c r="BCJ26" i="87"/>
  <c r="BCI26" i="87"/>
  <c r="BCH26" i="87"/>
  <c r="BCG26" i="87"/>
  <c r="BCF26" i="87"/>
  <c r="BCE26" i="87"/>
  <c r="BCD26" i="87"/>
  <c r="BCC26" i="87"/>
  <c r="BCB26" i="87"/>
  <c r="BCA26" i="87"/>
  <c r="BBZ26" i="87"/>
  <c r="BBY26" i="87"/>
  <c r="BBX26" i="87"/>
  <c r="BBW26" i="87"/>
  <c r="BBV26" i="87"/>
  <c r="BBU26" i="87"/>
  <c r="BBT26" i="87"/>
  <c r="BBS26" i="87"/>
  <c r="BBR26" i="87"/>
  <c r="BBQ26" i="87"/>
  <c r="BBP26" i="87"/>
  <c r="BBO26" i="87"/>
  <c r="BBN26" i="87"/>
  <c r="BBM26" i="87"/>
  <c r="BBL26" i="87"/>
  <c r="BBK26" i="87"/>
  <c r="BBJ26" i="87"/>
  <c r="BBI26" i="87"/>
  <c r="BBH26" i="87"/>
  <c r="BBG26" i="87"/>
  <c r="BBF26" i="87"/>
  <c r="BBE26" i="87"/>
  <c r="BBD26" i="87"/>
  <c r="BBC26" i="87"/>
  <c r="BBB26" i="87"/>
  <c r="BBA26" i="87"/>
  <c r="BAZ26" i="87"/>
  <c r="BAY26" i="87"/>
  <c r="BAX26" i="87"/>
  <c r="BAW26" i="87"/>
  <c r="BAV26" i="87"/>
  <c r="BAU26" i="87"/>
  <c r="BAT26" i="87"/>
  <c r="BAS26" i="87"/>
  <c r="BAR26" i="87"/>
  <c r="BAQ26" i="87"/>
  <c r="BAP26" i="87"/>
  <c r="BAO26" i="87"/>
  <c r="BAN26" i="87"/>
  <c r="BAM26" i="87"/>
  <c r="BAL26" i="87"/>
  <c r="BAK26" i="87"/>
  <c r="BAJ26" i="87"/>
  <c r="BAI26" i="87"/>
  <c r="BAH26" i="87"/>
  <c r="BAG26" i="87"/>
  <c r="BAF26" i="87"/>
  <c r="BAE26" i="87"/>
  <c r="BAD26" i="87"/>
  <c r="BAC26" i="87"/>
  <c r="BAB26" i="87"/>
  <c r="BAA26" i="87"/>
  <c r="AZZ26" i="87"/>
  <c r="AZY26" i="87"/>
  <c r="AZX26" i="87"/>
  <c r="AZW26" i="87"/>
  <c r="AZV26" i="87"/>
  <c r="AZU26" i="87"/>
  <c r="AZT26" i="87"/>
  <c r="AZS26" i="87"/>
  <c r="AZR26" i="87"/>
  <c r="AZQ26" i="87"/>
  <c r="AZP26" i="87"/>
  <c r="AZO26" i="87"/>
  <c r="AZN26" i="87"/>
  <c r="AZM26" i="87"/>
  <c r="AZL26" i="87"/>
  <c r="AZK26" i="87"/>
  <c r="AZJ26" i="87"/>
  <c r="AZI26" i="87"/>
  <c r="AZH26" i="87"/>
  <c r="AZG26" i="87"/>
  <c r="AZF26" i="87"/>
  <c r="AZE26" i="87"/>
  <c r="AZD26" i="87"/>
  <c r="AZC26" i="87"/>
  <c r="AZB26" i="87"/>
  <c r="AZA26" i="87"/>
  <c r="AYZ26" i="87"/>
  <c r="AYY26" i="87"/>
  <c r="AYX26" i="87"/>
  <c r="AYW26" i="87"/>
  <c r="AYV26" i="87"/>
  <c r="AYU26" i="87"/>
  <c r="AYT26" i="87"/>
  <c r="AYS26" i="87"/>
  <c r="AYR26" i="87"/>
  <c r="AYQ26" i="87"/>
  <c r="AYP26" i="87"/>
  <c r="AYO26" i="87"/>
  <c r="AYN26" i="87"/>
  <c r="AYM26" i="87"/>
  <c r="AYL26" i="87"/>
  <c r="AYK26" i="87"/>
  <c r="AYJ26" i="87"/>
  <c r="AYI26" i="87"/>
  <c r="AYH26" i="87"/>
  <c r="AYG26" i="87"/>
  <c r="AYF26" i="87"/>
  <c r="AYE26" i="87"/>
  <c r="AYD26" i="87"/>
  <c r="AYC26" i="87"/>
  <c r="AYB26" i="87"/>
  <c r="AYA26" i="87"/>
  <c r="AXZ26" i="87"/>
  <c r="AXY26" i="87"/>
  <c r="AXX26" i="87"/>
  <c r="AXW26" i="87"/>
  <c r="AXV26" i="87"/>
  <c r="AXU26" i="87"/>
  <c r="AXT26" i="87"/>
  <c r="AXS26" i="87"/>
  <c r="AXR26" i="87"/>
  <c r="AXQ26" i="87"/>
  <c r="AXP26" i="87"/>
  <c r="AXO26" i="87"/>
  <c r="AXN26" i="87"/>
  <c r="AXM26" i="87"/>
  <c r="AXL26" i="87"/>
  <c r="AXK26" i="87"/>
  <c r="AXJ26" i="87"/>
  <c r="AXI26" i="87"/>
  <c r="AXH26" i="87"/>
  <c r="AXG26" i="87"/>
  <c r="AXF26" i="87"/>
  <c r="AXE26" i="87"/>
  <c r="AXD26" i="87"/>
  <c r="AXC26" i="87"/>
  <c r="AXB26" i="87"/>
  <c r="AXA26" i="87"/>
  <c r="AWZ26" i="87"/>
  <c r="AWY26" i="87"/>
  <c r="AWX26" i="87"/>
  <c r="AWW26" i="87"/>
  <c r="AWV26" i="87"/>
  <c r="AWU26" i="87"/>
  <c r="AWT26" i="87"/>
  <c r="AWS26" i="87"/>
  <c r="AWR26" i="87"/>
  <c r="AWQ26" i="87"/>
  <c r="AWP26" i="87"/>
  <c r="AWO26" i="87"/>
  <c r="AWN26" i="87"/>
  <c r="AWM26" i="87"/>
  <c r="AWL26" i="87"/>
  <c r="AWK26" i="87"/>
  <c r="AWJ26" i="87"/>
  <c r="AWI26" i="87"/>
  <c r="AWH26" i="87"/>
  <c r="AWG26" i="87"/>
  <c r="AWF26" i="87"/>
  <c r="AWE26" i="87"/>
  <c r="AWD26" i="87"/>
  <c r="AWC26" i="87"/>
  <c r="AWB26" i="87"/>
  <c r="AWA26" i="87"/>
  <c r="AVZ26" i="87"/>
  <c r="AVY26" i="87"/>
  <c r="AVX26" i="87"/>
  <c r="AVW26" i="87"/>
  <c r="AVV26" i="87"/>
  <c r="AVU26" i="87"/>
  <c r="AVT26" i="87"/>
  <c r="AVS26" i="87"/>
  <c r="AVR26" i="87"/>
  <c r="AVQ26" i="87"/>
  <c r="AVP26" i="87"/>
  <c r="AVO26" i="87"/>
  <c r="AVN26" i="87"/>
  <c r="AVM26" i="87"/>
  <c r="AVL26" i="87"/>
  <c r="AVK26" i="87"/>
  <c r="AVJ26" i="87"/>
  <c r="AVI26" i="87"/>
  <c r="AVH26" i="87"/>
  <c r="AVG26" i="87"/>
  <c r="AVF26" i="87"/>
  <c r="AVE26" i="87"/>
  <c r="AVD26" i="87"/>
  <c r="AVC26" i="87"/>
  <c r="AVB26" i="87"/>
  <c r="AVA26" i="87"/>
  <c r="AUZ26" i="87"/>
  <c r="AUY26" i="87"/>
  <c r="AUX26" i="87"/>
  <c r="AUW26" i="87"/>
  <c r="AUV26" i="87"/>
  <c r="AUU26" i="87"/>
  <c r="AUT26" i="87"/>
  <c r="AUS26" i="87"/>
  <c r="AUR26" i="87"/>
  <c r="AUQ26" i="87"/>
  <c r="AUP26" i="87"/>
  <c r="AUO26" i="87"/>
  <c r="AUN26" i="87"/>
  <c r="AUM26" i="87"/>
  <c r="AUL26" i="87"/>
  <c r="AUK26" i="87"/>
  <c r="AUJ26" i="87"/>
  <c r="AUI26" i="87"/>
  <c r="AUH26" i="87"/>
  <c r="AUG26" i="87"/>
  <c r="AUF26" i="87"/>
  <c r="AUE26" i="87"/>
  <c r="AUD26" i="87"/>
  <c r="AUC26" i="87"/>
  <c r="AUB26" i="87"/>
  <c r="AUA26" i="87"/>
  <c r="ATZ26" i="87"/>
  <c r="ATY26" i="87"/>
  <c r="ATX26" i="87"/>
  <c r="ATW26" i="87"/>
  <c r="ATV26" i="87"/>
  <c r="ATU26" i="87"/>
  <c r="ATT26" i="87"/>
  <c r="ATS26" i="87"/>
  <c r="ATR26" i="87"/>
  <c r="ATQ26" i="87"/>
  <c r="ATP26" i="87"/>
  <c r="ATO26" i="87"/>
  <c r="ATN26" i="87"/>
  <c r="ATM26" i="87"/>
  <c r="ATL26" i="87"/>
  <c r="ATK26" i="87"/>
  <c r="ATJ26" i="87"/>
  <c r="ATI26" i="87"/>
  <c r="ATH26" i="87"/>
  <c r="ATG26" i="87"/>
  <c r="ATF26" i="87"/>
  <c r="ATE26" i="87"/>
  <c r="ATD26" i="87"/>
  <c r="ATC26" i="87"/>
  <c r="ATB26" i="87"/>
  <c r="ATA26" i="87"/>
  <c r="ASZ26" i="87"/>
  <c r="ASY26" i="87"/>
  <c r="ASX26" i="87"/>
  <c r="ASW26" i="87"/>
  <c r="ASV26" i="87"/>
  <c r="ASU26" i="87"/>
  <c r="AST26" i="87"/>
  <c r="ASS26" i="87"/>
  <c r="ASR26" i="87"/>
  <c r="ASQ26" i="87"/>
  <c r="ASP26" i="87"/>
  <c r="ASO26" i="87"/>
  <c r="ASN26" i="87"/>
  <c r="ASM26" i="87"/>
  <c r="ASL26" i="87"/>
  <c r="ASK26" i="87"/>
  <c r="ASJ26" i="87"/>
  <c r="ASI26" i="87"/>
  <c r="ASH26" i="87"/>
  <c r="ASG26" i="87"/>
  <c r="ASF26" i="87"/>
  <c r="ASE26" i="87"/>
  <c r="ASD26" i="87"/>
  <c r="ASC26" i="87"/>
  <c r="ASB26" i="87"/>
  <c r="ASA26" i="87"/>
  <c r="ARZ26" i="87"/>
  <c r="ARY26" i="87"/>
  <c r="ARX26" i="87"/>
  <c r="ARW26" i="87"/>
  <c r="ARV26" i="87"/>
  <c r="ARU26" i="87"/>
  <c r="ART26" i="87"/>
  <c r="ARS26" i="87"/>
  <c r="ARR26" i="87"/>
  <c r="ARQ26" i="87"/>
  <c r="ARP26" i="87"/>
  <c r="ARO26" i="87"/>
  <c r="ARN26" i="87"/>
  <c r="ARM26" i="87"/>
  <c r="ARL26" i="87"/>
  <c r="ARK26" i="87"/>
  <c r="ARJ26" i="87"/>
  <c r="ARI26" i="87"/>
  <c r="ARH26" i="87"/>
  <c r="ARG26" i="87"/>
  <c r="ARF26" i="87"/>
  <c r="ARE26" i="87"/>
  <c r="ARD26" i="87"/>
  <c r="ARC26" i="87"/>
  <c r="ARB26" i="87"/>
  <c r="ARA26" i="87"/>
  <c r="AQZ26" i="87"/>
  <c r="AQY26" i="87"/>
  <c r="AQX26" i="87"/>
  <c r="AQW26" i="87"/>
  <c r="AQV26" i="87"/>
  <c r="AQU26" i="87"/>
  <c r="AQT26" i="87"/>
  <c r="AQS26" i="87"/>
  <c r="AQR26" i="87"/>
  <c r="AQQ26" i="87"/>
  <c r="AQP26" i="87"/>
  <c r="AQO26" i="87"/>
  <c r="AQN26" i="87"/>
  <c r="AQM26" i="87"/>
  <c r="AQL26" i="87"/>
  <c r="AQK26" i="87"/>
  <c r="AQJ26" i="87"/>
  <c r="AQI26" i="87"/>
  <c r="AQH26" i="87"/>
  <c r="AQG26" i="87"/>
  <c r="AQF26" i="87"/>
  <c r="AQE26" i="87"/>
  <c r="AQD26" i="87"/>
  <c r="AQC26" i="87"/>
  <c r="AQB26" i="87"/>
  <c r="AQA26" i="87"/>
  <c r="APZ26" i="87"/>
  <c r="APY26" i="87"/>
  <c r="APX26" i="87"/>
  <c r="APW26" i="87"/>
  <c r="APV26" i="87"/>
  <c r="APU26" i="87"/>
  <c r="APT26" i="87"/>
  <c r="APS26" i="87"/>
  <c r="APR26" i="87"/>
  <c r="APQ26" i="87"/>
  <c r="APP26" i="87"/>
  <c r="APO26" i="87"/>
  <c r="APN26" i="87"/>
  <c r="APM26" i="87"/>
  <c r="APL26" i="87"/>
  <c r="APK26" i="87"/>
  <c r="APJ26" i="87"/>
  <c r="API26" i="87"/>
  <c r="APH26" i="87"/>
  <c r="APG26" i="87"/>
  <c r="APF26" i="87"/>
  <c r="APE26" i="87"/>
  <c r="APD26" i="87"/>
  <c r="APC26" i="87"/>
  <c r="APB26" i="87"/>
  <c r="APA26" i="87"/>
  <c r="AOZ26" i="87"/>
  <c r="AOY26" i="87"/>
  <c r="AOX26" i="87"/>
  <c r="AOW26" i="87"/>
  <c r="AOV26" i="87"/>
  <c r="AOU26" i="87"/>
  <c r="AOT26" i="87"/>
  <c r="AOS26" i="87"/>
  <c r="AOR26" i="87"/>
  <c r="AOQ26" i="87"/>
  <c r="AOP26" i="87"/>
  <c r="AOO26" i="87"/>
  <c r="AON26" i="87"/>
  <c r="AOM26" i="87"/>
  <c r="AOL26" i="87"/>
  <c r="AOK26" i="87"/>
  <c r="AOJ26" i="87"/>
  <c r="AOI26" i="87"/>
  <c r="AOH26" i="87"/>
  <c r="AOG26" i="87"/>
  <c r="AOF26" i="87"/>
  <c r="AOE26" i="87"/>
  <c r="AOD26" i="87"/>
  <c r="AOC26" i="87"/>
  <c r="AOB26" i="87"/>
  <c r="AOA26" i="87"/>
  <c r="ANZ26" i="87"/>
  <c r="ANY26" i="87"/>
  <c r="ANX26" i="87"/>
  <c r="ANW26" i="87"/>
  <c r="ANV26" i="87"/>
  <c r="ANU26" i="87"/>
  <c r="ANT26" i="87"/>
  <c r="ANS26" i="87"/>
  <c r="ANR26" i="87"/>
  <c r="ANQ26" i="87"/>
  <c r="ANP26" i="87"/>
  <c r="ANO26" i="87"/>
  <c r="ANN26" i="87"/>
  <c r="ANM26" i="87"/>
  <c r="ANL26" i="87"/>
  <c r="ANK26" i="87"/>
  <c r="ANJ26" i="87"/>
  <c r="ANI26" i="87"/>
  <c r="ANH26" i="87"/>
  <c r="ANG26" i="87"/>
  <c r="ANF26" i="87"/>
  <c r="ANE26" i="87"/>
  <c r="AND26" i="87"/>
  <c r="ANC26" i="87"/>
  <c r="ANB26" i="87"/>
  <c r="ANA26" i="87"/>
  <c r="AMZ26" i="87"/>
  <c r="AMY26" i="87"/>
  <c r="AMX26" i="87"/>
  <c r="AMW26" i="87"/>
  <c r="AMV26" i="87"/>
  <c r="AMU26" i="87"/>
  <c r="AMT26" i="87"/>
  <c r="AMS26" i="87"/>
  <c r="AMR26" i="87"/>
  <c r="AMQ26" i="87"/>
  <c r="AMP26" i="87"/>
  <c r="AMO26" i="87"/>
  <c r="AMN26" i="87"/>
  <c r="AMM26" i="87"/>
  <c r="AML26" i="87"/>
  <c r="AMK26" i="87"/>
  <c r="AMJ26" i="87"/>
  <c r="AMI26" i="87"/>
  <c r="AMH26" i="87"/>
  <c r="AMG26" i="87"/>
  <c r="AMF26" i="87"/>
  <c r="AME26" i="87"/>
  <c r="AMD26" i="87"/>
  <c r="AMC26" i="87"/>
  <c r="AMB26" i="87"/>
  <c r="AMA26" i="87"/>
  <c r="ALZ26" i="87"/>
  <c r="ALY26" i="87"/>
  <c r="ALX26" i="87"/>
  <c r="ALW26" i="87"/>
  <c r="ALV26" i="87"/>
  <c r="ALU26" i="87"/>
  <c r="ALT26" i="87"/>
  <c r="ALS26" i="87"/>
  <c r="ALR26" i="87"/>
  <c r="ALQ26" i="87"/>
  <c r="ALP26" i="87"/>
  <c r="ALO26" i="87"/>
  <c r="ALN26" i="87"/>
  <c r="ALM26" i="87"/>
  <c r="ALL26" i="87"/>
  <c r="ALK26" i="87"/>
  <c r="ALJ26" i="87"/>
  <c r="ALI26" i="87"/>
  <c r="ALH26" i="87"/>
  <c r="ALG26" i="87"/>
  <c r="ALF26" i="87"/>
  <c r="ALE26" i="87"/>
  <c r="ALD26" i="87"/>
  <c r="ALC26" i="87"/>
  <c r="ALB26" i="87"/>
  <c r="ALA26" i="87"/>
  <c r="AKZ26" i="87"/>
  <c r="AKY26" i="87"/>
  <c r="AKX26" i="87"/>
  <c r="AKW26" i="87"/>
  <c r="AKV26" i="87"/>
  <c r="AKU26" i="87"/>
  <c r="AKT26" i="87"/>
  <c r="AKS26" i="87"/>
  <c r="AKR26" i="87"/>
  <c r="AKQ26" i="87"/>
  <c r="AKP26" i="87"/>
  <c r="AKO26" i="87"/>
  <c r="AKN26" i="87"/>
  <c r="AKM26" i="87"/>
  <c r="AKL26" i="87"/>
  <c r="AKK26" i="87"/>
  <c r="AKJ26" i="87"/>
  <c r="AKI26" i="87"/>
  <c r="AKH26" i="87"/>
  <c r="AKG26" i="87"/>
  <c r="AKF26" i="87"/>
  <c r="AKE26" i="87"/>
  <c r="AKD26" i="87"/>
  <c r="AKC26" i="87"/>
  <c r="AKB26" i="87"/>
  <c r="AKA26" i="87"/>
  <c r="AJZ26" i="87"/>
  <c r="AJY26" i="87"/>
  <c r="AJX26" i="87"/>
  <c r="AJW26" i="87"/>
  <c r="AJV26" i="87"/>
  <c r="AJU26" i="87"/>
  <c r="AJT26" i="87"/>
  <c r="AJS26" i="87"/>
  <c r="AJR26" i="87"/>
  <c r="AJQ26" i="87"/>
  <c r="AJP26" i="87"/>
  <c r="AJO26" i="87"/>
  <c r="AJN26" i="87"/>
  <c r="AJM26" i="87"/>
  <c r="AJL26" i="87"/>
  <c r="AJK26" i="87"/>
  <c r="AJJ26" i="87"/>
  <c r="AJI26" i="87"/>
  <c r="AJH26" i="87"/>
  <c r="AJG26" i="87"/>
  <c r="AJF26" i="87"/>
  <c r="AJE26" i="87"/>
  <c r="AJD26" i="87"/>
  <c r="AJC26" i="87"/>
  <c r="AJB26" i="87"/>
  <c r="AJA26" i="87"/>
  <c r="AIZ26" i="87"/>
  <c r="AIY26" i="87"/>
  <c r="AIX26" i="87"/>
  <c r="AIW26" i="87"/>
  <c r="AIV26" i="87"/>
  <c r="AIU26" i="87"/>
  <c r="AIT26" i="87"/>
  <c r="AIS26" i="87"/>
  <c r="AIR26" i="87"/>
  <c r="AIQ26" i="87"/>
  <c r="AIP26" i="87"/>
  <c r="AIO26" i="87"/>
  <c r="AIN26" i="87"/>
  <c r="AIM26" i="87"/>
  <c r="AIL26" i="87"/>
  <c r="AIK26" i="87"/>
  <c r="AIJ26" i="87"/>
  <c r="AII26" i="87"/>
  <c r="AIH26" i="87"/>
  <c r="AIG26" i="87"/>
  <c r="AIF26" i="87"/>
  <c r="AIE26" i="87"/>
  <c r="AID26" i="87"/>
  <c r="AIC26" i="87"/>
  <c r="AIB26" i="87"/>
  <c r="AIA26" i="87"/>
  <c r="AHZ26" i="87"/>
  <c r="AHY26" i="87"/>
  <c r="AHX26" i="87"/>
  <c r="AHW26" i="87"/>
  <c r="AHV26" i="87"/>
  <c r="AHU26" i="87"/>
  <c r="AHT26" i="87"/>
  <c r="AHS26" i="87"/>
  <c r="AHR26" i="87"/>
  <c r="AHQ26" i="87"/>
  <c r="AHP26" i="87"/>
  <c r="AHO26" i="87"/>
  <c r="AHN26" i="87"/>
  <c r="AHM26" i="87"/>
  <c r="AHL26" i="87"/>
  <c r="AHK26" i="87"/>
  <c r="AHJ26" i="87"/>
  <c r="AHI26" i="87"/>
  <c r="AHH26" i="87"/>
  <c r="AHG26" i="87"/>
  <c r="AHF26" i="87"/>
  <c r="AHE26" i="87"/>
  <c r="AHD26" i="87"/>
  <c r="AHC26" i="87"/>
  <c r="AHB26" i="87"/>
  <c r="AHA26" i="87"/>
  <c r="AGZ26" i="87"/>
  <c r="AGY26" i="87"/>
  <c r="AGX26" i="87"/>
  <c r="AGW26" i="87"/>
  <c r="AGV26" i="87"/>
  <c r="AGU26" i="87"/>
  <c r="AGT26" i="87"/>
  <c r="AGS26" i="87"/>
  <c r="AGR26" i="87"/>
  <c r="AGQ26" i="87"/>
  <c r="AGP26" i="87"/>
  <c r="AGO26" i="87"/>
  <c r="AGN26" i="87"/>
  <c r="AGM26" i="87"/>
  <c r="AGL26" i="87"/>
  <c r="AGK26" i="87"/>
  <c r="AGJ26" i="87"/>
  <c r="AGI26" i="87"/>
  <c r="AGH26" i="87"/>
  <c r="AGG26" i="87"/>
  <c r="AGF26" i="87"/>
  <c r="AGE26" i="87"/>
  <c r="AGD26" i="87"/>
  <c r="AGC26" i="87"/>
  <c r="AGB26" i="87"/>
  <c r="AGA26" i="87"/>
  <c r="AFZ26" i="87"/>
  <c r="AFY26" i="87"/>
  <c r="AFX26" i="87"/>
  <c r="AFW26" i="87"/>
  <c r="AFV26" i="87"/>
  <c r="AFU26" i="87"/>
  <c r="AFT26" i="87"/>
  <c r="AFS26" i="87"/>
  <c r="AFR26" i="87"/>
  <c r="AFQ26" i="87"/>
  <c r="AFP26" i="87"/>
  <c r="AFO26" i="87"/>
  <c r="AFN26" i="87"/>
  <c r="AFM26" i="87"/>
  <c r="AFL26" i="87"/>
  <c r="AFK26" i="87"/>
  <c r="AFJ26" i="87"/>
  <c r="AFI26" i="87"/>
  <c r="AFH26" i="87"/>
  <c r="AFG26" i="87"/>
  <c r="AFF26" i="87"/>
  <c r="AFE26" i="87"/>
  <c r="AFD26" i="87"/>
  <c r="AFC26" i="87"/>
  <c r="AFB26" i="87"/>
  <c r="AFA26" i="87"/>
  <c r="AEZ26" i="87"/>
  <c r="AEY26" i="87"/>
  <c r="AEX26" i="87"/>
  <c r="AEW26" i="87"/>
  <c r="AEV26" i="87"/>
  <c r="AEU26" i="87"/>
  <c r="AET26" i="87"/>
  <c r="AES26" i="87"/>
  <c r="AER26" i="87"/>
  <c r="AEQ26" i="87"/>
  <c r="AEP26" i="87"/>
  <c r="AEO26" i="87"/>
  <c r="AEN26" i="87"/>
  <c r="AEM26" i="87"/>
  <c r="AEL26" i="87"/>
  <c r="AEK26" i="87"/>
  <c r="AEJ26" i="87"/>
  <c r="AEI26" i="87"/>
  <c r="AEH26" i="87"/>
  <c r="AEG26" i="87"/>
  <c r="AEF26" i="87"/>
  <c r="AEE26" i="87"/>
  <c r="AED26" i="87"/>
  <c r="AEC26" i="87"/>
  <c r="AEB26" i="87"/>
  <c r="AEA26" i="87"/>
  <c r="ADZ26" i="87"/>
  <c r="ADY26" i="87"/>
  <c r="ADX26" i="87"/>
  <c r="ADW26" i="87"/>
  <c r="ADV26" i="87"/>
  <c r="ADU26" i="87"/>
  <c r="ADT26" i="87"/>
  <c r="ADS26" i="87"/>
  <c r="ADR26" i="87"/>
  <c r="ADQ26" i="87"/>
  <c r="ADP26" i="87"/>
  <c r="ADO26" i="87"/>
  <c r="ADN26" i="87"/>
  <c r="ADM26" i="87"/>
  <c r="ADL26" i="87"/>
  <c r="ADK26" i="87"/>
  <c r="ADJ26" i="87"/>
  <c r="ADI26" i="87"/>
  <c r="ADH26" i="87"/>
  <c r="ADG26" i="87"/>
  <c r="ADF26" i="87"/>
  <c r="ADE26" i="87"/>
  <c r="ADD26" i="87"/>
  <c r="ADC26" i="87"/>
  <c r="ADB26" i="87"/>
  <c r="ADA26" i="87"/>
  <c r="ACZ26" i="87"/>
  <c r="ACY26" i="87"/>
  <c r="ACX26" i="87"/>
  <c r="ACW26" i="87"/>
  <c r="ACV26" i="87"/>
  <c r="ACU26" i="87"/>
  <c r="ACT26" i="87"/>
  <c r="ACS26" i="87"/>
  <c r="ACR26" i="87"/>
  <c r="ACQ26" i="87"/>
  <c r="ACP26" i="87"/>
  <c r="ACO26" i="87"/>
  <c r="ACN26" i="87"/>
  <c r="ACM26" i="87"/>
  <c r="ACL26" i="87"/>
  <c r="ACK26" i="87"/>
  <c r="ACJ26" i="87"/>
  <c r="ACI26" i="87"/>
  <c r="ACH26" i="87"/>
  <c r="ACG26" i="87"/>
  <c r="ACF26" i="87"/>
  <c r="ACE26" i="87"/>
  <c r="ACD26" i="87"/>
  <c r="ACC26" i="87"/>
  <c r="ACB26" i="87"/>
  <c r="ACA26" i="87"/>
  <c r="ABZ26" i="87"/>
  <c r="ABY26" i="87"/>
  <c r="ABX26" i="87"/>
  <c r="ABW26" i="87"/>
  <c r="ABV26" i="87"/>
  <c r="ABU26" i="87"/>
  <c r="ABT26" i="87"/>
  <c r="ABS26" i="87"/>
  <c r="ABR26" i="87"/>
  <c r="ABQ26" i="87"/>
  <c r="ABP26" i="87"/>
  <c r="ABO26" i="87"/>
  <c r="ABN26" i="87"/>
  <c r="ABM26" i="87"/>
  <c r="ABL26" i="87"/>
  <c r="ABK26" i="87"/>
  <c r="ABJ26" i="87"/>
  <c r="ABI26" i="87"/>
  <c r="ABH26" i="87"/>
  <c r="ABG26" i="87"/>
  <c r="ABF26" i="87"/>
  <c r="ABE26" i="87"/>
  <c r="ABD26" i="87"/>
  <c r="ABC26" i="87"/>
  <c r="ABB26" i="87"/>
  <c r="ABA26" i="87"/>
  <c r="AAZ26" i="87"/>
  <c r="AAY26" i="87"/>
  <c r="AAX26" i="87"/>
  <c r="AAW26" i="87"/>
  <c r="AAV26" i="87"/>
  <c r="AAU26" i="87"/>
  <c r="AAT26" i="87"/>
  <c r="AAS26" i="87"/>
  <c r="AAR26" i="87"/>
  <c r="AAQ26" i="87"/>
  <c r="AAP26" i="87"/>
  <c r="AAO26" i="87"/>
  <c r="AAN26" i="87"/>
  <c r="AAM26" i="87"/>
  <c r="AAL26" i="87"/>
  <c r="AAK26" i="87"/>
  <c r="AAJ26" i="87"/>
  <c r="AAI26" i="87"/>
  <c r="AAH26" i="87"/>
  <c r="AAG26" i="87"/>
  <c r="AAF26" i="87"/>
  <c r="AAE26" i="87"/>
  <c r="AAD26" i="87"/>
  <c r="AAC26" i="87"/>
  <c r="AAB26" i="87"/>
  <c r="AAA26" i="87"/>
  <c r="ZZ26" i="87"/>
  <c r="ZY26" i="87"/>
  <c r="ZX26" i="87"/>
  <c r="ZW26" i="87"/>
  <c r="ZV26" i="87"/>
  <c r="ZU26" i="87"/>
  <c r="ZT26" i="87"/>
  <c r="ZS26" i="87"/>
  <c r="ZR26" i="87"/>
  <c r="ZQ26" i="87"/>
  <c r="ZP26" i="87"/>
  <c r="ZO26" i="87"/>
  <c r="ZN26" i="87"/>
  <c r="ZM26" i="87"/>
  <c r="ZL26" i="87"/>
  <c r="ZK26" i="87"/>
  <c r="ZJ26" i="87"/>
  <c r="ZI26" i="87"/>
  <c r="ZH26" i="87"/>
  <c r="ZG26" i="87"/>
  <c r="ZF26" i="87"/>
  <c r="ZE26" i="87"/>
  <c r="ZD26" i="87"/>
  <c r="ZC26" i="87"/>
  <c r="ZB26" i="87"/>
  <c r="ZA26" i="87"/>
  <c r="YZ26" i="87"/>
  <c r="YY26" i="87"/>
  <c r="YX26" i="87"/>
  <c r="YW26" i="87"/>
  <c r="YV26" i="87"/>
  <c r="YU26" i="87"/>
  <c r="YT26" i="87"/>
  <c r="YS26" i="87"/>
  <c r="YR26" i="87"/>
  <c r="YQ26" i="87"/>
  <c r="YP26" i="87"/>
  <c r="YO26" i="87"/>
  <c r="YN26" i="87"/>
  <c r="YM26" i="87"/>
  <c r="YL26" i="87"/>
  <c r="YK26" i="87"/>
  <c r="YJ26" i="87"/>
  <c r="YI26" i="87"/>
  <c r="YH26" i="87"/>
  <c r="YG26" i="87"/>
  <c r="YF26" i="87"/>
  <c r="YE26" i="87"/>
  <c r="YD26" i="87"/>
  <c r="YC26" i="87"/>
  <c r="YB26" i="87"/>
  <c r="YA26" i="87"/>
  <c r="XZ26" i="87"/>
  <c r="XY26" i="87"/>
  <c r="XX26" i="87"/>
  <c r="XW26" i="87"/>
  <c r="XV26" i="87"/>
  <c r="XU26" i="87"/>
  <c r="XT26" i="87"/>
  <c r="XS26" i="87"/>
  <c r="XR26" i="87"/>
  <c r="XQ26" i="87"/>
  <c r="XP26" i="87"/>
  <c r="XO26" i="87"/>
  <c r="XN26" i="87"/>
  <c r="XM26" i="87"/>
  <c r="XL26" i="87"/>
  <c r="XK26" i="87"/>
  <c r="XJ26" i="87"/>
  <c r="XI26" i="87"/>
  <c r="XH26" i="87"/>
  <c r="XG26" i="87"/>
  <c r="XF26" i="87"/>
  <c r="XE26" i="87"/>
  <c r="XD26" i="87"/>
  <c r="XC26" i="87"/>
  <c r="XB26" i="87"/>
  <c r="XA26" i="87"/>
  <c r="WZ26" i="87"/>
  <c r="WY26" i="87"/>
  <c r="WX26" i="87"/>
  <c r="WW26" i="87"/>
  <c r="WV26" i="87"/>
  <c r="WU26" i="87"/>
  <c r="WT26" i="87"/>
  <c r="WS26" i="87"/>
  <c r="WR26" i="87"/>
  <c r="WQ26" i="87"/>
  <c r="WP26" i="87"/>
  <c r="WO26" i="87"/>
  <c r="WN26" i="87"/>
  <c r="WM26" i="87"/>
  <c r="WL26" i="87"/>
  <c r="WK26" i="87"/>
  <c r="WJ26" i="87"/>
  <c r="WI26" i="87"/>
  <c r="WH26" i="87"/>
  <c r="WG26" i="87"/>
  <c r="WF26" i="87"/>
  <c r="WE26" i="87"/>
  <c r="WD26" i="87"/>
  <c r="WC26" i="87"/>
  <c r="WB26" i="87"/>
  <c r="WA26" i="87"/>
  <c r="VZ26" i="87"/>
  <c r="VY26" i="87"/>
  <c r="VX26" i="87"/>
  <c r="VW26" i="87"/>
  <c r="VV26" i="87"/>
  <c r="VU26" i="87"/>
  <c r="VT26" i="87"/>
  <c r="VS26" i="87"/>
  <c r="VR26" i="87"/>
  <c r="VQ26" i="87"/>
  <c r="VP26" i="87"/>
  <c r="VO26" i="87"/>
  <c r="VN26" i="87"/>
  <c r="VM26" i="87"/>
  <c r="VL26" i="87"/>
  <c r="VK26" i="87"/>
  <c r="VJ26" i="87"/>
  <c r="VI26" i="87"/>
  <c r="VH26" i="87"/>
  <c r="VG26" i="87"/>
  <c r="VF26" i="87"/>
  <c r="VE26" i="87"/>
  <c r="VD26" i="87"/>
  <c r="VC26" i="87"/>
  <c r="VB26" i="87"/>
  <c r="VA26" i="87"/>
  <c r="UZ26" i="87"/>
  <c r="UY26" i="87"/>
  <c r="UX26" i="87"/>
  <c r="UW26" i="87"/>
  <c r="UV26" i="87"/>
  <c r="UU26" i="87"/>
  <c r="UT26" i="87"/>
  <c r="US26" i="87"/>
  <c r="UR26" i="87"/>
  <c r="UQ26" i="87"/>
  <c r="UP26" i="87"/>
  <c r="UO26" i="87"/>
  <c r="UN26" i="87"/>
  <c r="UM26" i="87"/>
  <c r="UL26" i="87"/>
  <c r="UK26" i="87"/>
  <c r="UJ26" i="87"/>
  <c r="UI26" i="87"/>
  <c r="UH26" i="87"/>
  <c r="UG26" i="87"/>
  <c r="UF26" i="87"/>
  <c r="UE26" i="87"/>
  <c r="UD26" i="87"/>
  <c r="UC26" i="87"/>
  <c r="UB26" i="87"/>
  <c r="UA26" i="87"/>
  <c r="TZ26" i="87"/>
  <c r="TY26" i="87"/>
  <c r="TX26" i="87"/>
  <c r="TW26" i="87"/>
  <c r="TV26" i="87"/>
  <c r="TU26" i="87"/>
  <c r="TT26" i="87"/>
  <c r="TS26" i="87"/>
  <c r="TR26" i="87"/>
  <c r="TQ26" i="87"/>
  <c r="TP26" i="87"/>
  <c r="TO26" i="87"/>
  <c r="TN26" i="87"/>
  <c r="TM26" i="87"/>
  <c r="TL26" i="87"/>
  <c r="TK26" i="87"/>
  <c r="TJ26" i="87"/>
  <c r="TI26" i="87"/>
  <c r="TH26" i="87"/>
  <c r="TG26" i="87"/>
  <c r="TF26" i="87"/>
  <c r="TE26" i="87"/>
  <c r="TD26" i="87"/>
  <c r="TC26" i="87"/>
  <c r="TB26" i="87"/>
  <c r="TA26" i="87"/>
  <c r="SZ26" i="87"/>
  <c r="SY26" i="87"/>
  <c r="SX26" i="87"/>
  <c r="SW26" i="87"/>
  <c r="SV26" i="87"/>
  <c r="SU26" i="87"/>
  <c r="ST26" i="87"/>
  <c r="SS26" i="87"/>
  <c r="SR26" i="87"/>
  <c r="SQ26" i="87"/>
  <c r="SP26" i="87"/>
  <c r="SO26" i="87"/>
  <c r="SN26" i="87"/>
  <c r="SM26" i="87"/>
  <c r="SL26" i="87"/>
  <c r="SK26" i="87"/>
  <c r="SJ26" i="87"/>
  <c r="SI26" i="87"/>
  <c r="SH26" i="87"/>
  <c r="SG26" i="87"/>
  <c r="SF26" i="87"/>
  <c r="SE26" i="87"/>
  <c r="SD26" i="87"/>
  <c r="SC26" i="87"/>
  <c r="SB26" i="87"/>
  <c r="SA26" i="87"/>
  <c r="RZ26" i="87"/>
  <c r="RY26" i="87"/>
  <c r="RX26" i="87"/>
  <c r="RW26" i="87"/>
  <c r="RV26" i="87"/>
  <c r="RU26" i="87"/>
  <c r="RT26" i="87"/>
  <c r="RS26" i="87"/>
  <c r="RR26" i="87"/>
  <c r="RQ26" i="87"/>
  <c r="RP26" i="87"/>
  <c r="RO26" i="87"/>
  <c r="RN26" i="87"/>
  <c r="RM26" i="87"/>
  <c r="RL26" i="87"/>
  <c r="RK26" i="87"/>
  <c r="RJ26" i="87"/>
  <c r="RI26" i="87"/>
  <c r="RH26" i="87"/>
  <c r="RG26" i="87"/>
  <c r="RF26" i="87"/>
  <c r="RE26" i="87"/>
  <c r="RD26" i="87"/>
  <c r="RC26" i="87"/>
  <c r="RB26" i="87"/>
  <c r="RA26" i="87"/>
  <c r="QZ26" i="87"/>
  <c r="QY26" i="87"/>
  <c r="QX26" i="87"/>
  <c r="QW26" i="87"/>
  <c r="QV26" i="87"/>
  <c r="QU26" i="87"/>
  <c r="QT26" i="87"/>
  <c r="QS26" i="87"/>
  <c r="QR26" i="87"/>
  <c r="QQ26" i="87"/>
  <c r="QP26" i="87"/>
  <c r="QO26" i="87"/>
  <c r="QN26" i="87"/>
  <c r="QM26" i="87"/>
  <c r="QL26" i="87"/>
  <c r="QK26" i="87"/>
  <c r="QJ26" i="87"/>
  <c r="QI26" i="87"/>
  <c r="QH26" i="87"/>
  <c r="QG26" i="87"/>
  <c r="QF26" i="87"/>
  <c r="QE26" i="87"/>
  <c r="QD26" i="87"/>
  <c r="QC26" i="87"/>
  <c r="QB26" i="87"/>
  <c r="QA26" i="87"/>
  <c r="PZ26" i="87"/>
  <c r="PY26" i="87"/>
  <c r="PX26" i="87"/>
  <c r="PW26" i="87"/>
  <c r="PV26" i="87"/>
  <c r="PU26" i="87"/>
  <c r="PT26" i="87"/>
  <c r="PS26" i="87"/>
  <c r="PR26" i="87"/>
  <c r="PQ26" i="87"/>
  <c r="PP26" i="87"/>
  <c r="PO26" i="87"/>
  <c r="PN26" i="87"/>
  <c r="PM26" i="87"/>
  <c r="PL26" i="87"/>
  <c r="PK26" i="87"/>
  <c r="PJ26" i="87"/>
  <c r="PI26" i="87"/>
  <c r="PH26" i="87"/>
  <c r="PG26" i="87"/>
  <c r="PF26" i="87"/>
  <c r="PE26" i="87"/>
  <c r="PD26" i="87"/>
  <c r="PC26" i="87"/>
  <c r="PB26" i="87"/>
  <c r="PA26" i="87"/>
  <c r="OZ26" i="87"/>
  <c r="OY26" i="87"/>
  <c r="OX26" i="87"/>
  <c r="OW26" i="87"/>
  <c r="OV26" i="87"/>
  <c r="OU26" i="87"/>
  <c r="OT26" i="87"/>
  <c r="OS26" i="87"/>
  <c r="OR26" i="87"/>
  <c r="OQ26" i="87"/>
  <c r="OP26" i="87"/>
  <c r="OO26" i="87"/>
  <c r="ON26" i="87"/>
  <c r="OM26" i="87"/>
  <c r="OL26" i="87"/>
  <c r="OK26" i="87"/>
  <c r="OJ26" i="87"/>
  <c r="OI26" i="87"/>
  <c r="OH26" i="87"/>
  <c r="OG26" i="87"/>
  <c r="OF26" i="87"/>
  <c r="OE26" i="87"/>
  <c r="OD26" i="87"/>
  <c r="OC26" i="87"/>
  <c r="OB26" i="87"/>
  <c r="OA26" i="87"/>
  <c r="NZ26" i="87"/>
  <c r="NY26" i="87"/>
  <c r="NX26" i="87"/>
  <c r="NW26" i="87"/>
  <c r="NV26" i="87"/>
  <c r="NU26" i="87"/>
  <c r="NT26" i="87"/>
  <c r="NS26" i="87"/>
  <c r="NR26" i="87"/>
  <c r="NQ26" i="87"/>
  <c r="NP26" i="87"/>
  <c r="NO26" i="87"/>
  <c r="NN26" i="87"/>
  <c r="NM26" i="87"/>
  <c r="NL26" i="87"/>
  <c r="NK26" i="87"/>
  <c r="NJ26" i="87"/>
  <c r="NI26" i="87"/>
  <c r="NH26" i="87"/>
  <c r="NG26" i="87"/>
  <c r="NF26" i="87"/>
  <c r="NE26" i="87"/>
  <c r="ND26" i="87"/>
  <c r="NC26" i="87"/>
  <c r="NB26" i="87"/>
  <c r="NA26" i="87"/>
  <c r="MZ26" i="87"/>
  <c r="MY26" i="87"/>
  <c r="MX26" i="87"/>
  <c r="MW26" i="87"/>
  <c r="MV26" i="87"/>
  <c r="MU26" i="87"/>
  <c r="MT26" i="87"/>
  <c r="MS26" i="87"/>
  <c r="MR26" i="87"/>
  <c r="MQ26" i="87"/>
  <c r="MP26" i="87"/>
  <c r="MO26" i="87"/>
  <c r="MN26" i="87"/>
  <c r="MM26" i="87"/>
  <c r="ML26" i="87"/>
  <c r="MK26" i="87"/>
  <c r="MJ26" i="87"/>
  <c r="MI26" i="87"/>
  <c r="MH26" i="87"/>
  <c r="MG26" i="87"/>
  <c r="MF26" i="87"/>
  <c r="ME26" i="87"/>
  <c r="MD26" i="87"/>
  <c r="MC26" i="87"/>
  <c r="MB26" i="87"/>
  <c r="MA26" i="87"/>
  <c r="LZ26" i="87"/>
  <c r="LY26" i="87"/>
  <c r="LX26" i="87"/>
  <c r="LW26" i="87"/>
  <c r="LV26" i="87"/>
  <c r="LU26" i="87"/>
  <c r="LT26" i="87"/>
  <c r="LS26" i="87"/>
  <c r="LR26" i="87"/>
  <c r="LQ26" i="87"/>
  <c r="LP26" i="87"/>
  <c r="LO26" i="87"/>
  <c r="LN26" i="87"/>
  <c r="LM26" i="87"/>
  <c r="LL26" i="87"/>
  <c r="LK26" i="87"/>
  <c r="LJ26" i="87"/>
  <c r="LI26" i="87"/>
  <c r="LH26" i="87"/>
  <c r="LG26" i="87"/>
  <c r="LF26" i="87"/>
  <c r="LE26" i="87"/>
  <c r="LD26" i="87"/>
  <c r="LC26" i="87"/>
  <c r="LB26" i="87"/>
  <c r="LA26" i="87"/>
  <c r="KZ26" i="87"/>
  <c r="KY26" i="87"/>
  <c r="KX26" i="87"/>
  <c r="KW26" i="87"/>
  <c r="KV26" i="87"/>
  <c r="KU26" i="87"/>
  <c r="KT26" i="87"/>
  <c r="KS26" i="87"/>
  <c r="KR26" i="87"/>
  <c r="KQ26" i="87"/>
  <c r="KP26" i="87"/>
  <c r="KO26" i="87"/>
  <c r="KN26" i="87"/>
  <c r="KM26" i="87"/>
  <c r="KL26" i="87"/>
  <c r="KK26" i="87"/>
  <c r="KJ26" i="87"/>
  <c r="KI26" i="87"/>
  <c r="KH26" i="87"/>
  <c r="KG26" i="87"/>
  <c r="KF26" i="87"/>
  <c r="KE26" i="87"/>
  <c r="KD26" i="87"/>
  <c r="KC26" i="87"/>
  <c r="KB26" i="87"/>
  <c r="KA26" i="87"/>
  <c r="JZ26" i="87"/>
  <c r="JY26" i="87"/>
  <c r="JX26" i="87"/>
  <c r="JW26" i="87"/>
  <c r="JV26" i="87"/>
  <c r="JU26" i="87"/>
  <c r="JT26" i="87"/>
  <c r="JS26" i="87"/>
  <c r="JR26" i="87"/>
  <c r="JQ26" i="87"/>
  <c r="JP26" i="87"/>
  <c r="JO26" i="87"/>
  <c r="JN26" i="87"/>
  <c r="JM26" i="87"/>
  <c r="JL26" i="87"/>
  <c r="JK26" i="87"/>
  <c r="JJ26" i="87"/>
  <c r="JI26" i="87"/>
  <c r="JH26" i="87"/>
  <c r="JG26" i="87"/>
  <c r="JF26" i="87"/>
  <c r="JE26" i="87"/>
  <c r="JD26" i="87"/>
  <c r="JC26" i="87"/>
  <c r="JB26" i="87"/>
  <c r="JA26" i="87"/>
  <c r="IZ26" i="87"/>
  <c r="IY26" i="87"/>
  <c r="IX26" i="87"/>
  <c r="IW26" i="87"/>
  <c r="IV26" i="87"/>
  <c r="IU26" i="87"/>
  <c r="IT26" i="87"/>
  <c r="IS26" i="87"/>
  <c r="IR26" i="87"/>
  <c r="IQ26" i="87"/>
  <c r="IP26" i="87"/>
  <c r="IO26" i="87"/>
  <c r="IN26" i="87"/>
  <c r="IM26" i="87"/>
  <c r="IL26" i="87"/>
  <c r="IK26" i="87"/>
  <c r="IJ26" i="87"/>
  <c r="II26" i="87"/>
  <c r="IH26" i="87"/>
  <c r="IG26" i="87"/>
  <c r="IF26" i="87"/>
  <c r="IE26" i="87"/>
  <c r="ID26" i="87"/>
  <c r="IC26" i="87"/>
  <c r="IB26" i="87"/>
  <c r="IA26" i="87"/>
  <c r="HZ26" i="87"/>
  <c r="HY26" i="87"/>
  <c r="HX26" i="87"/>
  <c r="HW26" i="87"/>
  <c r="HV26" i="87"/>
  <c r="HU26" i="87"/>
  <c r="HT26" i="87"/>
  <c r="HS26" i="87"/>
  <c r="HR26" i="87"/>
  <c r="HQ26" i="87"/>
  <c r="HP26" i="87"/>
  <c r="HO26" i="87"/>
  <c r="HN26" i="87"/>
  <c r="HM26" i="87"/>
  <c r="HL26" i="87"/>
  <c r="HK26" i="87"/>
  <c r="HJ26" i="87"/>
  <c r="HI26" i="87"/>
  <c r="HH26" i="87"/>
  <c r="HG26" i="87"/>
  <c r="HF26" i="87"/>
  <c r="HE26" i="87"/>
  <c r="HD26" i="87"/>
  <c r="HC26" i="87"/>
  <c r="HB26" i="87"/>
  <c r="HA26" i="87"/>
  <c r="GZ26" i="87"/>
  <c r="GY26" i="87"/>
  <c r="GX26" i="87"/>
  <c r="GW26" i="87"/>
  <c r="GV26" i="87"/>
  <c r="GU26" i="87"/>
  <c r="GT26" i="87"/>
  <c r="GS26" i="87"/>
  <c r="GR26" i="87"/>
  <c r="GQ26" i="87"/>
  <c r="GP26" i="87"/>
  <c r="GO26" i="87"/>
  <c r="GN26" i="87"/>
  <c r="GM26" i="87"/>
  <c r="GL26" i="87"/>
  <c r="GK26" i="87"/>
  <c r="GJ26" i="87"/>
  <c r="GI26" i="87"/>
  <c r="GH26" i="87"/>
  <c r="GG26" i="87"/>
  <c r="GF26" i="87"/>
  <c r="GE26" i="87"/>
  <c r="GD26" i="87"/>
  <c r="GC26" i="87"/>
  <c r="GB26" i="87"/>
  <c r="GA26" i="87"/>
  <c r="FZ26" i="87"/>
  <c r="FY26" i="87"/>
  <c r="FX26" i="87"/>
  <c r="FW26" i="87"/>
  <c r="FV26" i="87"/>
  <c r="FU26" i="87"/>
  <c r="FT26" i="87"/>
  <c r="FS26" i="87"/>
  <c r="FR26" i="87"/>
  <c r="FQ26" i="87"/>
  <c r="FP26" i="87"/>
  <c r="FO26" i="87"/>
  <c r="FN26" i="87"/>
  <c r="FM26" i="87"/>
  <c r="FL26" i="87"/>
  <c r="FK26" i="87"/>
  <c r="FJ26" i="87"/>
  <c r="FI26" i="87"/>
  <c r="FH26" i="87"/>
  <c r="FG26" i="87"/>
  <c r="FF26" i="87"/>
  <c r="FE26" i="87"/>
  <c r="FD26" i="87"/>
  <c r="FC26" i="87"/>
  <c r="FB26" i="87"/>
  <c r="FA26" i="87"/>
  <c r="EZ26" i="87"/>
  <c r="EY26" i="87"/>
  <c r="EX26" i="87"/>
  <c r="EW26" i="87"/>
  <c r="EV26" i="87"/>
  <c r="EU26" i="87"/>
  <c r="ET26" i="87"/>
  <c r="ES26" i="87"/>
  <c r="ER26" i="87"/>
  <c r="EQ26" i="87"/>
  <c r="EP26" i="87"/>
  <c r="EO26" i="87"/>
  <c r="EN26" i="87"/>
  <c r="EM26" i="87"/>
  <c r="EL26" i="87"/>
  <c r="EK26" i="87"/>
  <c r="EJ26" i="87"/>
  <c r="EI26" i="87"/>
  <c r="EH26" i="87"/>
  <c r="EG26" i="87"/>
  <c r="EF26" i="87"/>
  <c r="EE26" i="87"/>
  <c r="ED26" i="87"/>
  <c r="EC26" i="87"/>
  <c r="EB26" i="87"/>
  <c r="EA26" i="87"/>
  <c r="DZ26" i="87"/>
  <c r="DY26" i="87"/>
  <c r="DX26" i="87"/>
  <c r="DW26" i="87"/>
  <c r="DV26" i="87"/>
  <c r="DU26" i="87"/>
  <c r="DT26" i="87"/>
  <c r="DS26" i="87"/>
  <c r="DR26" i="87"/>
  <c r="DQ26" i="87"/>
  <c r="DP26" i="87"/>
  <c r="DO26" i="87"/>
  <c r="DN26" i="87"/>
  <c r="DM26" i="87"/>
  <c r="DL26" i="87"/>
  <c r="DK26" i="87"/>
  <c r="DJ26" i="87"/>
  <c r="DI26" i="87"/>
  <c r="DH26" i="87"/>
  <c r="DG26" i="87"/>
  <c r="DF26" i="87"/>
  <c r="DE26" i="87"/>
  <c r="DD26" i="87"/>
  <c r="DC26" i="87"/>
  <c r="DB26" i="87"/>
  <c r="DA26" i="87"/>
  <c r="CZ26" i="87"/>
  <c r="CY26" i="87"/>
  <c r="CX26" i="87"/>
  <c r="CW26" i="87"/>
  <c r="CV26" i="87"/>
  <c r="CU26" i="87"/>
  <c r="CT26" i="87"/>
  <c r="CS26" i="87"/>
  <c r="CR26" i="87"/>
  <c r="CQ26" i="87"/>
  <c r="CP26" i="87"/>
  <c r="CO26" i="87"/>
  <c r="CN26" i="87"/>
  <c r="CM26" i="87"/>
  <c r="CL26" i="87"/>
  <c r="CK26" i="87"/>
  <c r="CJ26" i="87"/>
  <c r="CI26" i="87"/>
  <c r="CH26" i="87"/>
  <c r="CG26" i="87"/>
  <c r="CF26" i="87"/>
  <c r="CE26" i="87"/>
  <c r="CD26" i="87"/>
  <c r="CC26" i="87"/>
  <c r="CB26" i="87"/>
  <c r="CA26" i="87"/>
  <c r="BZ26" i="87"/>
  <c r="BY26" i="87"/>
  <c r="BX26" i="87"/>
  <c r="BW26" i="87"/>
  <c r="BV26" i="87"/>
  <c r="BU26" i="87"/>
  <c r="BT26" i="87"/>
  <c r="BS26" i="87"/>
  <c r="BR26" i="87"/>
  <c r="BQ26" i="87"/>
  <c r="BP26" i="87"/>
  <c r="BO26" i="87"/>
  <c r="BN26" i="87"/>
  <c r="BM26" i="87"/>
  <c r="BL26" i="87"/>
  <c r="BK26" i="87"/>
  <c r="BJ26" i="87"/>
  <c r="BI26" i="87"/>
  <c r="BH26" i="87"/>
  <c r="BG26" i="87"/>
  <c r="BF26" i="87"/>
  <c r="BE26" i="87"/>
  <c r="BD26" i="87"/>
  <c r="BC26" i="87"/>
  <c r="BB26" i="87"/>
  <c r="BA26" i="87"/>
  <c r="AZ26" i="87"/>
  <c r="AY26" i="87"/>
  <c r="AX26" i="87"/>
  <c r="AW26" i="87"/>
  <c r="AV26" i="87"/>
  <c r="AU26" i="87"/>
  <c r="AT26" i="87"/>
  <c r="AS26" i="87"/>
  <c r="AR26" i="87"/>
  <c r="AQ26" i="87"/>
  <c r="AP26" i="87"/>
  <c r="AO26" i="87"/>
  <c r="AN26" i="87"/>
  <c r="AM26" i="87"/>
  <c r="AL26" i="87"/>
  <c r="AK26" i="87"/>
  <c r="AJ26" i="87"/>
  <c r="AI26" i="87"/>
  <c r="AH26" i="87"/>
  <c r="AG26" i="87"/>
  <c r="AF26" i="87"/>
  <c r="AE26" i="87"/>
  <c r="AD26" i="87"/>
  <c r="AC26" i="87"/>
  <c r="AB26" i="87"/>
  <c r="AA26" i="87"/>
  <c r="Z26" i="87"/>
  <c r="Y26" i="87"/>
  <c r="X26" i="87"/>
  <c r="W26" i="87"/>
  <c r="V26" i="87"/>
  <c r="U26" i="87"/>
  <c r="T26" i="87"/>
  <c r="S26" i="87"/>
  <c r="R26" i="87"/>
  <c r="Q26" i="87"/>
  <c r="P26" i="87"/>
  <c r="O26" i="87"/>
  <c r="N26" i="87"/>
  <c r="M26" i="87"/>
  <c r="L26" i="87"/>
  <c r="K26" i="87"/>
  <c r="J26" i="87"/>
  <c r="I26" i="87"/>
  <c r="H26" i="87"/>
  <c r="G26" i="87"/>
  <c r="F26" i="87"/>
  <c r="E26" i="87"/>
  <c r="D26" i="87"/>
  <c r="C26" i="87"/>
  <c r="B26" i="87"/>
  <c r="H25" i="87"/>
  <c r="G25" i="87"/>
  <c r="F25" i="87"/>
  <c r="E25" i="87"/>
  <c r="D25" i="87"/>
  <c r="C25" i="87"/>
  <c r="B25" i="87"/>
  <c r="H24" i="87"/>
  <c r="G24" i="87"/>
  <c r="F24" i="87"/>
  <c r="E24" i="87"/>
  <c r="D24" i="87"/>
  <c r="C24" i="87"/>
  <c r="B24" i="87"/>
  <c r="H22" i="87"/>
  <c r="G22" i="87"/>
  <c r="F22" i="87"/>
  <c r="D22" i="87"/>
  <c r="C22" i="87"/>
  <c r="B22" i="87"/>
  <c r="H21" i="87"/>
  <c r="G21" i="87"/>
  <c r="F21" i="87"/>
  <c r="E21" i="87"/>
  <c r="D21" i="87"/>
  <c r="C21" i="87"/>
  <c r="B21" i="87"/>
  <c r="H20" i="87"/>
  <c r="G20" i="87"/>
  <c r="F20" i="87"/>
  <c r="E20" i="87"/>
  <c r="D20" i="87"/>
  <c r="C20" i="87"/>
  <c r="B20" i="87"/>
  <c r="H19" i="87"/>
  <c r="G19" i="87"/>
  <c r="F19" i="87"/>
  <c r="E19" i="87"/>
  <c r="D19" i="87"/>
  <c r="C19" i="87"/>
  <c r="B19" i="87"/>
  <c r="F17" i="87"/>
  <c r="F27" i="87" s="1"/>
  <c r="E17" i="87"/>
  <c r="E27" i="87" s="1"/>
  <c r="F36" i="83"/>
  <c r="F35" i="83" s="1"/>
  <c r="E36" i="83"/>
  <c r="D36" i="83"/>
  <c r="D35" i="83" s="1"/>
  <c r="C36" i="83"/>
  <c r="C35" i="83" s="1"/>
  <c r="B36" i="83"/>
  <c r="E35" i="83"/>
  <c r="B35" i="83"/>
  <c r="F27" i="83"/>
  <c r="E27" i="83"/>
  <c r="E26" i="83" s="1"/>
  <c r="D27" i="83"/>
  <c r="D26" i="83" s="1"/>
  <c r="C27" i="83"/>
  <c r="B27" i="83"/>
  <c r="B26" i="83" s="1"/>
  <c r="F26" i="83"/>
  <c r="C26" i="83"/>
  <c r="F15" i="83"/>
  <c r="F14" i="83" s="1"/>
  <c r="E15" i="83"/>
  <c r="E14" i="83" s="1"/>
  <c r="D15" i="83"/>
  <c r="C15" i="83"/>
  <c r="C14" i="83" s="1"/>
  <c r="B15" i="83"/>
  <c r="B14" i="83" s="1"/>
  <c r="D14" i="83"/>
  <c r="B6" i="83"/>
  <c r="B5" i="83" s="1"/>
  <c r="G37" i="75"/>
  <c r="F37" i="75"/>
  <c r="G36" i="75"/>
  <c r="F36" i="75"/>
  <c r="G35" i="75"/>
  <c r="F35" i="75"/>
  <c r="G34" i="75"/>
  <c r="F34" i="75"/>
  <c r="G33" i="75"/>
  <c r="F33" i="75"/>
  <c r="G32" i="75"/>
  <c r="F32" i="75"/>
  <c r="G31" i="75"/>
  <c r="F31" i="75"/>
  <c r="G22" i="75"/>
  <c r="F22" i="75"/>
  <c r="G21" i="75"/>
  <c r="F21" i="75"/>
  <c r="I55" i="9"/>
  <c r="H55" i="9"/>
  <c r="G55" i="9"/>
  <c r="E55" i="9"/>
  <c r="D55" i="9"/>
  <c r="C55" i="9"/>
  <c r="F54" i="9"/>
  <c r="F52" i="9"/>
  <c r="F51" i="9"/>
  <c r="F50" i="9"/>
  <c r="F55" i="9" s="1"/>
  <c r="F48" i="9"/>
  <c r="I41" i="9"/>
  <c r="H41" i="9"/>
  <c r="F41" i="9"/>
  <c r="E41" i="9"/>
  <c r="D41" i="9"/>
  <c r="C41" i="9"/>
  <c r="G40" i="9"/>
  <c r="G38" i="9"/>
  <c r="G37" i="9"/>
  <c r="G36" i="9"/>
  <c r="G35" i="9"/>
  <c r="G33" i="9"/>
  <c r="G41" i="9" s="1"/>
  <c r="H24" i="9"/>
  <c r="G24" i="9"/>
  <c r="F24" i="9"/>
  <c r="E24" i="9"/>
  <c r="D24" i="9"/>
  <c r="C24" i="9"/>
  <c r="H16" i="9"/>
  <c r="F16" i="9"/>
  <c r="E16" i="9"/>
  <c r="D16" i="9"/>
  <c r="C16" i="9"/>
  <c r="G15" i="9"/>
  <c r="G14" i="9"/>
  <c r="G13" i="9"/>
  <c r="G12" i="9"/>
  <c r="G16" i="9" s="1"/>
  <c r="G5" i="8"/>
  <c r="H31" i="5"/>
  <c r="H30" i="5"/>
  <c r="H29" i="5"/>
  <c r="G29" i="5"/>
  <c r="H26" i="5"/>
  <c r="F26" i="5"/>
  <c r="E26" i="5"/>
  <c r="D26" i="5"/>
  <c r="C26" i="5"/>
  <c r="B26" i="5"/>
  <c r="H25" i="5"/>
  <c r="F25" i="5"/>
  <c r="E25" i="5"/>
  <c r="D25" i="5"/>
  <c r="C25" i="5"/>
  <c r="B25" i="5"/>
  <c r="H24" i="5"/>
  <c r="H27" i="5" s="1"/>
  <c r="F24" i="5"/>
  <c r="F27" i="5" s="1"/>
  <c r="E24" i="5"/>
  <c r="E27" i="5" s="1"/>
  <c r="D24" i="5"/>
  <c r="D27" i="5" s="1"/>
  <c r="C24" i="5"/>
  <c r="C27" i="5" s="1"/>
  <c r="B24" i="5"/>
  <c r="B27" i="5" s="1"/>
  <c r="H22" i="5"/>
  <c r="F22" i="5"/>
  <c r="E22" i="5"/>
  <c r="D22" i="5"/>
  <c r="C22" i="5"/>
  <c r="B22" i="5"/>
  <c r="H21" i="5"/>
  <c r="F21" i="5"/>
  <c r="E21" i="5"/>
  <c r="D21" i="5"/>
  <c r="C21" i="5"/>
  <c r="B21" i="5"/>
  <c r="H20" i="5"/>
  <c r="H23" i="5" s="1"/>
  <c r="G20" i="5"/>
  <c r="F20" i="5"/>
  <c r="F23" i="5" s="1"/>
  <c r="E20" i="5"/>
  <c r="E23" i="5" s="1"/>
  <c r="D20" i="5"/>
  <c r="D23" i="5" s="1"/>
  <c r="C20" i="5"/>
  <c r="C23" i="5" s="1"/>
  <c r="B20" i="5"/>
  <c r="B23" i="5" s="1"/>
  <c r="G19" i="5"/>
  <c r="G26" i="5" s="1"/>
  <c r="G18" i="5"/>
  <c r="G11" i="5" s="1"/>
  <c r="G17" i="5"/>
  <c r="G24" i="5" s="1"/>
  <c r="F11" i="5"/>
  <c r="E11" i="5"/>
  <c r="D11" i="5"/>
  <c r="C11" i="5"/>
  <c r="B11" i="5"/>
  <c r="F10" i="5"/>
  <c r="E10" i="5"/>
  <c r="D10" i="5"/>
  <c r="C10" i="5"/>
  <c r="B10" i="5"/>
  <c r="K10" i="14"/>
  <c r="H10" i="14"/>
  <c r="G10" i="14"/>
  <c r="F10" i="14"/>
  <c r="E10" i="14"/>
  <c r="D10" i="14"/>
  <c r="M10" i="14" s="1"/>
  <c r="C10" i="14"/>
  <c r="L10" i="14" s="1"/>
  <c r="M9" i="14"/>
  <c r="L9" i="14"/>
  <c r="K9" i="14"/>
  <c r="M8" i="14"/>
  <c r="L8" i="14"/>
  <c r="K8" i="14"/>
  <c r="M7" i="14"/>
  <c r="L7" i="14"/>
  <c r="K7" i="14"/>
  <c r="I7" i="14"/>
  <c r="I10" i="14" s="1"/>
  <c r="M6" i="14"/>
  <c r="L6" i="14"/>
  <c r="K6" i="14"/>
  <c r="M5" i="14"/>
  <c r="L5" i="14"/>
  <c r="K5" i="14"/>
  <c r="T9" i="25"/>
  <c r="K9" i="25"/>
  <c r="D9" i="25"/>
  <c r="V9" i="25" s="1"/>
  <c r="C9" i="25"/>
  <c r="U9" i="25" s="1"/>
  <c r="V8" i="25"/>
  <c r="U8" i="25"/>
  <c r="T8" i="25"/>
  <c r="M8" i="25"/>
  <c r="L8" i="25"/>
  <c r="K8" i="25"/>
  <c r="V7" i="25"/>
  <c r="U7" i="25"/>
  <c r="T7" i="25"/>
  <c r="M7" i="25"/>
  <c r="L7" i="25"/>
  <c r="K7" i="25"/>
  <c r="V6" i="25"/>
  <c r="U6" i="25"/>
  <c r="T6" i="25"/>
  <c r="M6" i="25"/>
  <c r="L6" i="25"/>
  <c r="K6" i="25"/>
  <c r="V5" i="25"/>
  <c r="U5" i="25"/>
  <c r="T5" i="25"/>
  <c r="M5" i="25"/>
  <c r="L5" i="25"/>
  <c r="K5" i="25"/>
  <c r="AA10" i="24"/>
  <c r="Z10" i="24"/>
  <c r="Y10" i="24"/>
  <c r="X10" i="24"/>
  <c r="W10" i="24"/>
  <c r="V10" i="24"/>
  <c r="U10" i="24"/>
  <c r="T10" i="24"/>
  <c r="R10" i="24"/>
  <c r="Q10" i="24"/>
  <c r="P10" i="24"/>
  <c r="O10" i="24"/>
  <c r="N10" i="24"/>
  <c r="M10" i="24"/>
  <c r="L10" i="24"/>
  <c r="K10" i="24"/>
  <c r="AA8" i="24"/>
  <c r="Z8" i="24"/>
  <c r="Y8" i="24"/>
  <c r="X8" i="24"/>
  <c r="W8" i="24"/>
  <c r="V8" i="24"/>
  <c r="U8" i="24"/>
  <c r="T8" i="24"/>
  <c r="R8" i="24"/>
  <c r="Q8" i="24"/>
  <c r="P8" i="24"/>
  <c r="O8" i="24"/>
  <c r="N8" i="24"/>
  <c r="M8" i="24"/>
  <c r="L8" i="24"/>
  <c r="K8" i="24"/>
  <c r="AA5" i="24"/>
  <c r="AA12" i="24" s="1"/>
  <c r="Z5" i="24"/>
  <c r="Z12" i="24" s="1"/>
  <c r="Y5" i="24"/>
  <c r="Y12" i="24" s="1"/>
  <c r="X5" i="24"/>
  <c r="X12" i="24" s="1"/>
  <c r="W5" i="24"/>
  <c r="W12" i="24" s="1"/>
  <c r="V5" i="24"/>
  <c r="V12" i="24" s="1"/>
  <c r="U5" i="24"/>
  <c r="U12" i="24" s="1"/>
  <c r="T5" i="24"/>
  <c r="T12" i="24" s="1"/>
  <c r="R5" i="24"/>
  <c r="R12" i="24" s="1"/>
  <c r="Q5" i="24"/>
  <c r="Q12" i="24" s="1"/>
  <c r="P5" i="24"/>
  <c r="P12" i="24" s="1"/>
  <c r="O5" i="24"/>
  <c r="O12" i="24" s="1"/>
  <c r="N5" i="24"/>
  <c r="N12" i="24" s="1"/>
  <c r="M5" i="24"/>
  <c r="M12" i="24" s="1"/>
  <c r="L5" i="24"/>
  <c r="L12" i="24" s="1"/>
  <c r="K5" i="24"/>
  <c r="K12" i="24" s="1"/>
  <c r="M82" i="4"/>
  <c r="L82" i="4"/>
  <c r="K82" i="4"/>
  <c r="N82" i="4" s="1"/>
  <c r="H82" i="4"/>
  <c r="G82" i="4"/>
  <c r="F82" i="4"/>
  <c r="I82" i="4" s="1"/>
  <c r="M81" i="4"/>
  <c r="L81" i="4"/>
  <c r="K81" i="4"/>
  <c r="N81" i="4" s="1"/>
  <c r="H81" i="4"/>
  <c r="G81" i="4"/>
  <c r="F81" i="4"/>
  <c r="I81" i="4" s="1"/>
  <c r="M80" i="4"/>
  <c r="L80" i="4"/>
  <c r="K80" i="4"/>
  <c r="N80" i="4" s="1"/>
  <c r="H80" i="4"/>
  <c r="G80" i="4"/>
  <c r="F80" i="4"/>
  <c r="I80" i="4" s="1"/>
  <c r="N79" i="4"/>
  <c r="M79" i="4"/>
  <c r="K79" i="4"/>
  <c r="I79" i="4"/>
  <c r="H79" i="4"/>
  <c r="M78" i="4"/>
  <c r="N78" i="4" s="1"/>
  <c r="I78" i="4"/>
  <c r="N77" i="4"/>
  <c r="L77" i="4"/>
  <c r="K77" i="4"/>
  <c r="I77" i="4"/>
  <c r="N76" i="4"/>
  <c r="L76" i="4"/>
  <c r="K76" i="4"/>
  <c r="H76" i="4"/>
  <c r="G76" i="4"/>
  <c r="F76" i="4"/>
  <c r="I76" i="4" s="1"/>
  <c r="M75" i="4"/>
  <c r="L75" i="4"/>
  <c r="K75" i="4"/>
  <c r="N75" i="4" s="1"/>
  <c r="F75" i="4"/>
  <c r="I75" i="4" s="1"/>
  <c r="M74" i="4"/>
  <c r="L74" i="4"/>
  <c r="K74" i="4"/>
  <c r="N74" i="4" s="1"/>
  <c r="G74" i="4"/>
  <c r="F74" i="4"/>
  <c r="I74" i="4" s="1"/>
  <c r="M73" i="4"/>
  <c r="L73" i="4"/>
  <c r="K73" i="4"/>
  <c r="N73" i="4" s="1"/>
  <c r="G73" i="4"/>
  <c r="Q83" i="4" s="1"/>
  <c r="F73" i="4"/>
  <c r="I73" i="4" s="1"/>
  <c r="M72" i="4"/>
  <c r="L72" i="4"/>
  <c r="K72" i="4"/>
  <c r="N72" i="4" s="1"/>
  <c r="P83" i="4"/>
  <c r="I72" i="4"/>
  <c r="M71" i="4"/>
  <c r="L71" i="4"/>
  <c r="K71" i="4"/>
  <c r="N71" i="4" s="1"/>
  <c r="F71" i="4"/>
  <c r="R83" i="4" s="1"/>
  <c r="M70" i="4"/>
  <c r="L70" i="4"/>
  <c r="K70" i="4"/>
  <c r="N70" i="4" s="1"/>
  <c r="H70" i="4"/>
  <c r="G70" i="4"/>
  <c r="F70" i="4"/>
  <c r="I70" i="4" s="1"/>
  <c r="M69" i="4"/>
  <c r="L69" i="4"/>
  <c r="K69" i="4"/>
  <c r="N69" i="4" s="1"/>
  <c r="H69" i="4"/>
  <c r="G69" i="4"/>
  <c r="F69" i="4"/>
  <c r="I69" i="4" s="1"/>
  <c r="M68" i="4"/>
  <c r="K68" i="4"/>
  <c r="H68" i="4"/>
  <c r="M67" i="4"/>
  <c r="H67" i="4"/>
  <c r="N66" i="4"/>
  <c r="I66" i="4"/>
  <c r="N65" i="4"/>
  <c r="I65" i="4"/>
  <c r="N64" i="4"/>
  <c r="I64" i="4"/>
  <c r="M63" i="4"/>
  <c r="L63" i="4"/>
  <c r="K63" i="4"/>
  <c r="N63" i="4" s="1"/>
  <c r="H63" i="4"/>
  <c r="G63" i="4"/>
  <c r="F63" i="4"/>
  <c r="I63" i="4" s="1"/>
  <c r="M62" i="4"/>
  <c r="L62" i="4"/>
  <c r="K62" i="4"/>
  <c r="N62" i="4" s="1"/>
  <c r="H62" i="4"/>
  <c r="G62" i="4"/>
  <c r="F62" i="4"/>
  <c r="I62" i="4" s="1"/>
  <c r="M61" i="4"/>
  <c r="L61" i="4"/>
  <c r="K61" i="4"/>
  <c r="N61" i="4" s="1"/>
  <c r="H61" i="4"/>
  <c r="G61" i="4"/>
  <c r="F61" i="4"/>
  <c r="I61" i="4" s="1"/>
  <c r="M60" i="4"/>
  <c r="L60" i="4"/>
  <c r="K60" i="4"/>
  <c r="N60" i="4" s="1"/>
  <c r="H60" i="4"/>
  <c r="G60" i="4"/>
  <c r="F60" i="4"/>
  <c r="I60" i="4" s="1"/>
  <c r="M59" i="4"/>
  <c r="L59" i="4"/>
  <c r="K59" i="4"/>
  <c r="N59" i="4" s="1"/>
  <c r="H59" i="4"/>
  <c r="G59" i="4"/>
  <c r="F59" i="4"/>
  <c r="I59" i="4" s="1"/>
  <c r="M58" i="4"/>
  <c r="L58" i="4"/>
  <c r="K58" i="4"/>
  <c r="N58" i="4" s="1"/>
  <c r="H58" i="4"/>
  <c r="G58" i="4"/>
  <c r="F58" i="4"/>
  <c r="I58" i="4" s="1"/>
  <c r="M57" i="4"/>
  <c r="L57" i="4"/>
  <c r="K57" i="4"/>
  <c r="N57" i="4" s="1"/>
  <c r="H57" i="4"/>
  <c r="G57" i="4"/>
  <c r="F57" i="4"/>
  <c r="I57" i="4" s="1"/>
  <c r="M56" i="4"/>
  <c r="L56" i="4"/>
  <c r="K56" i="4"/>
  <c r="N56" i="4" s="1"/>
  <c r="H56" i="4"/>
  <c r="G56" i="4"/>
  <c r="F56" i="4"/>
  <c r="I56" i="4" s="1"/>
  <c r="M55" i="4"/>
  <c r="L55" i="4"/>
  <c r="K55" i="4"/>
  <c r="N55" i="4" s="1"/>
  <c r="H55" i="4"/>
  <c r="G55" i="4"/>
  <c r="F55" i="4"/>
  <c r="I55" i="4" s="1"/>
  <c r="M54" i="4"/>
  <c r="L54" i="4"/>
  <c r="K54" i="4"/>
  <c r="N54" i="4" s="1"/>
  <c r="H54" i="4"/>
  <c r="G54" i="4"/>
  <c r="F54" i="4"/>
  <c r="I54" i="4" s="1"/>
  <c r="M53" i="4"/>
  <c r="L53" i="4"/>
  <c r="K53" i="4"/>
  <c r="N53" i="4" s="1"/>
  <c r="H53" i="4"/>
  <c r="G53" i="4"/>
  <c r="F53" i="4"/>
  <c r="I53" i="4" s="1"/>
  <c r="M52" i="4"/>
  <c r="L52" i="4"/>
  <c r="K52" i="4"/>
  <c r="N52" i="4" s="1"/>
  <c r="H52" i="4"/>
  <c r="G52" i="4"/>
  <c r="F52" i="4"/>
  <c r="I52" i="4" s="1"/>
  <c r="M51" i="4"/>
  <c r="L51" i="4"/>
  <c r="K51" i="4"/>
  <c r="N51" i="4" s="1"/>
  <c r="H51" i="4"/>
  <c r="G51" i="4"/>
  <c r="F51" i="4"/>
  <c r="I51" i="4" s="1"/>
  <c r="M50" i="4"/>
  <c r="L50" i="4"/>
  <c r="K50" i="4"/>
  <c r="N50" i="4" s="1"/>
  <c r="H50" i="4"/>
  <c r="G50" i="4"/>
  <c r="F50" i="4"/>
  <c r="I50" i="4" s="1"/>
  <c r="M49" i="4"/>
  <c r="L49" i="4"/>
  <c r="K49" i="4"/>
  <c r="N49" i="4" s="1"/>
  <c r="H49" i="4"/>
  <c r="G49" i="4"/>
  <c r="F49" i="4"/>
  <c r="I49" i="4" s="1"/>
  <c r="M48" i="4"/>
  <c r="L48" i="4"/>
  <c r="K48" i="4"/>
  <c r="N48" i="4" s="1"/>
  <c r="H48" i="4"/>
  <c r="G48" i="4"/>
  <c r="F48" i="4"/>
  <c r="I48" i="4" s="1"/>
  <c r="M47" i="4"/>
  <c r="L47" i="4"/>
  <c r="K47" i="4"/>
  <c r="N47" i="4" s="1"/>
  <c r="H47" i="4"/>
  <c r="G47" i="4"/>
  <c r="F47" i="4"/>
  <c r="I47" i="4" s="1"/>
  <c r="M46" i="4"/>
  <c r="L46" i="4"/>
  <c r="K46" i="4"/>
  <c r="N46" i="4" s="1"/>
  <c r="H46" i="4"/>
  <c r="G46" i="4"/>
  <c r="F46" i="4"/>
  <c r="I46" i="4" s="1"/>
  <c r="M45" i="4"/>
  <c r="L45" i="4"/>
  <c r="K45" i="4"/>
  <c r="N45" i="4" s="1"/>
  <c r="H45" i="4"/>
  <c r="G45" i="4"/>
  <c r="F45" i="4"/>
  <c r="I45" i="4" s="1"/>
  <c r="M44" i="4"/>
  <c r="L44" i="4"/>
  <c r="K44" i="4"/>
  <c r="N44" i="4" s="1"/>
  <c r="H44" i="4"/>
  <c r="G44" i="4"/>
  <c r="F44" i="4"/>
  <c r="I44" i="4" s="1"/>
  <c r="M43" i="4"/>
  <c r="L43" i="4"/>
  <c r="K43" i="4"/>
  <c r="N43" i="4" s="1"/>
  <c r="H43" i="4"/>
  <c r="G43" i="4"/>
  <c r="F43" i="4"/>
  <c r="I43" i="4" s="1"/>
  <c r="M42" i="4"/>
  <c r="L42" i="4"/>
  <c r="K42" i="4"/>
  <c r="N42" i="4" s="1"/>
  <c r="H42" i="4"/>
  <c r="G42" i="4"/>
  <c r="F42" i="4"/>
  <c r="I42" i="4" s="1"/>
  <c r="M41" i="4"/>
  <c r="L41" i="4"/>
  <c r="K41" i="4"/>
  <c r="N41" i="4" s="1"/>
  <c r="H41" i="4"/>
  <c r="G41" i="4"/>
  <c r="F41" i="4"/>
  <c r="I41" i="4" s="1"/>
  <c r="E41" i="4"/>
  <c r="M40" i="4"/>
  <c r="L40" i="4"/>
  <c r="K40" i="4"/>
  <c r="N40" i="4" s="1"/>
  <c r="H40" i="4"/>
  <c r="G40" i="4"/>
  <c r="F40" i="4"/>
  <c r="I40" i="4" s="1"/>
  <c r="M39" i="4"/>
  <c r="L39" i="4"/>
  <c r="K39" i="4"/>
  <c r="N39" i="4" s="1"/>
  <c r="H39" i="4"/>
  <c r="G39" i="4"/>
  <c r="F39" i="4"/>
  <c r="I39" i="4" s="1"/>
  <c r="M38" i="4"/>
  <c r="L38" i="4"/>
  <c r="K38" i="4"/>
  <c r="N38" i="4" s="1"/>
  <c r="H38" i="4"/>
  <c r="G38" i="4"/>
  <c r="F38" i="4"/>
  <c r="I38" i="4" s="1"/>
  <c r="M37" i="4"/>
  <c r="L37" i="4"/>
  <c r="K37" i="4"/>
  <c r="N37" i="4" s="1"/>
  <c r="H37" i="4"/>
  <c r="G37" i="4"/>
  <c r="F37" i="4"/>
  <c r="I37" i="4" s="1"/>
  <c r="M36" i="4"/>
  <c r="L36" i="4"/>
  <c r="K36" i="4"/>
  <c r="N36" i="4" s="1"/>
  <c r="H36" i="4"/>
  <c r="G36" i="4"/>
  <c r="F36" i="4"/>
  <c r="I36" i="4" s="1"/>
  <c r="M35" i="4"/>
  <c r="L35" i="4"/>
  <c r="K35" i="4"/>
  <c r="N35" i="4" s="1"/>
  <c r="H35" i="4"/>
  <c r="G35" i="4"/>
  <c r="F35" i="4"/>
  <c r="I35" i="4" s="1"/>
  <c r="M34" i="4"/>
  <c r="L34" i="4"/>
  <c r="K34" i="4"/>
  <c r="N34" i="4" s="1"/>
  <c r="H34" i="4"/>
  <c r="G34" i="4"/>
  <c r="F34" i="4"/>
  <c r="I34" i="4" s="1"/>
  <c r="M33" i="4"/>
  <c r="L33" i="4"/>
  <c r="K33" i="4"/>
  <c r="N33" i="4" s="1"/>
  <c r="H33" i="4"/>
  <c r="G33" i="4"/>
  <c r="F33" i="4"/>
  <c r="I33" i="4" s="1"/>
  <c r="M32" i="4"/>
  <c r="L32" i="4"/>
  <c r="K32" i="4"/>
  <c r="N32" i="4" s="1"/>
  <c r="H32" i="4"/>
  <c r="G32" i="4"/>
  <c r="F32" i="4"/>
  <c r="I32" i="4" s="1"/>
  <c r="M31" i="4"/>
  <c r="L31" i="4"/>
  <c r="K31" i="4"/>
  <c r="N31" i="4" s="1"/>
  <c r="H31" i="4"/>
  <c r="G31" i="4"/>
  <c r="F31" i="4"/>
  <c r="I31" i="4" s="1"/>
  <c r="M30" i="4"/>
  <c r="L30" i="4"/>
  <c r="K30" i="4"/>
  <c r="N30" i="4" s="1"/>
  <c r="H30" i="4"/>
  <c r="G30" i="4"/>
  <c r="F30" i="4"/>
  <c r="I30" i="4" s="1"/>
  <c r="M29" i="4"/>
  <c r="L29" i="4"/>
  <c r="K29" i="4"/>
  <c r="N29" i="4" s="1"/>
  <c r="H29" i="4"/>
  <c r="G29" i="4"/>
  <c r="F29" i="4"/>
  <c r="I29" i="4" s="1"/>
  <c r="M28" i="4"/>
  <c r="L28" i="4"/>
  <c r="K28" i="4"/>
  <c r="N28" i="4" s="1"/>
  <c r="H28" i="4"/>
  <c r="G28" i="4"/>
  <c r="F28" i="4"/>
  <c r="I28" i="4" s="1"/>
  <c r="M27" i="4"/>
  <c r="L27" i="4"/>
  <c r="K27" i="4"/>
  <c r="N27" i="4" s="1"/>
  <c r="H27" i="4"/>
  <c r="G27" i="4"/>
  <c r="F27" i="4"/>
  <c r="I27" i="4" s="1"/>
  <c r="M26" i="4"/>
  <c r="L26" i="4"/>
  <c r="K26" i="4"/>
  <c r="N26" i="4" s="1"/>
  <c r="H26" i="4"/>
  <c r="G26" i="4"/>
  <c r="F26" i="4"/>
  <c r="I26" i="4" s="1"/>
  <c r="M25" i="4"/>
  <c r="L25" i="4"/>
  <c r="K25" i="4"/>
  <c r="N25" i="4" s="1"/>
  <c r="H25" i="4"/>
  <c r="G25" i="4"/>
  <c r="F25" i="4"/>
  <c r="I25" i="4" s="1"/>
  <c r="M24" i="4"/>
  <c r="L24" i="4"/>
  <c r="K24" i="4"/>
  <c r="N24" i="4" s="1"/>
  <c r="H24" i="4"/>
  <c r="G24" i="4"/>
  <c r="F24" i="4"/>
  <c r="I24" i="4" s="1"/>
  <c r="M23" i="4"/>
  <c r="L23" i="4"/>
  <c r="K23" i="4"/>
  <c r="N23" i="4" s="1"/>
  <c r="H23" i="4"/>
  <c r="G23" i="4"/>
  <c r="F23" i="4"/>
  <c r="I23" i="4" s="1"/>
  <c r="M22" i="4"/>
  <c r="L22" i="4"/>
  <c r="K22" i="4"/>
  <c r="N22" i="4" s="1"/>
  <c r="H22" i="4"/>
  <c r="G22" i="4"/>
  <c r="F22" i="4"/>
  <c r="I22" i="4" s="1"/>
  <c r="M21" i="4"/>
  <c r="L21" i="4"/>
  <c r="K21" i="4"/>
  <c r="N21" i="4" s="1"/>
  <c r="H21" i="4"/>
  <c r="G21" i="4"/>
  <c r="F21" i="4"/>
  <c r="I21" i="4" s="1"/>
  <c r="M20" i="4"/>
  <c r="L20" i="4"/>
  <c r="K20" i="4"/>
  <c r="N20" i="4" s="1"/>
  <c r="H20" i="4"/>
  <c r="G20" i="4"/>
  <c r="F20" i="4"/>
  <c r="I20" i="4" s="1"/>
  <c r="M19" i="4"/>
  <c r="L19" i="4"/>
  <c r="K19" i="4"/>
  <c r="N19" i="4" s="1"/>
  <c r="H19" i="4"/>
  <c r="G19" i="4"/>
  <c r="F19" i="4"/>
  <c r="I19" i="4" s="1"/>
  <c r="M18" i="4"/>
  <c r="L18" i="4"/>
  <c r="K18" i="4"/>
  <c r="N18" i="4" s="1"/>
  <c r="H18" i="4"/>
  <c r="G18" i="4"/>
  <c r="F18" i="4"/>
  <c r="I18" i="4" s="1"/>
  <c r="M17" i="4"/>
  <c r="L17" i="4"/>
  <c r="K17" i="4"/>
  <c r="N17" i="4" s="1"/>
  <c r="H17" i="4"/>
  <c r="G17" i="4"/>
  <c r="F17" i="4"/>
  <c r="I17" i="4" s="1"/>
  <c r="M16" i="4"/>
  <c r="L16" i="4"/>
  <c r="K16" i="4"/>
  <c r="N16" i="4" s="1"/>
  <c r="H16" i="4"/>
  <c r="G16" i="4"/>
  <c r="F16" i="4"/>
  <c r="I16" i="4" s="1"/>
  <c r="M15" i="4"/>
  <c r="L15" i="4"/>
  <c r="K15" i="4"/>
  <c r="N15" i="4" s="1"/>
  <c r="H15" i="4"/>
  <c r="G15" i="4"/>
  <c r="F15" i="4"/>
  <c r="I15" i="4" s="1"/>
  <c r="M14" i="4"/>
  <c r="L14" i="4"/>
  <c r="K14" i="4"/>
  <c r="N14" i="4" s="1"/>
  <c r="H14" i="4"/>
  <c r="G14" i="4"/>
  <c r="F14" i="4"/>
  <c r="I14" i="4" s="1"/>
  <c r="M13" i="4"/>
  <c r="L13" i="4"/>
  <c r="K13" i="4"/>
  <c r="N13" i="4" s="1"/>
  <c r="H13" i="4"/>
  <c r="G13" i="4"/>
  <c r="F13" i="4"/>
  <c r="I13" i="4" s="1"/>
  <c r="M12" i="4"/>
  <c r="L12" i="4"/>
  <c r="K12" i="4"/>
  <c r="N12" i="4" s="1"/>
  <c r="H12" i="4"/>
  <c r="G12" i="4"/>
  <c r="F12" i="4"/>
  <c r="I12" i="4" s="1"/>
  <c r="M11" i="4"/>
  <c r="L11" i="4"/>
  <c r="K11" i="4"/>
  <c r="N11" i="4" s="1"/>
  <c r="H11" i="4"/>
  <c r="G11" i="4"/>
  <c r="F11" i="4"/>
  <c r="I11" i="4" s="1"/>
  <c r="M10" i="4"/>
  <c r="L10" i="4"/>
  <c r="K10" i="4"/>
  <c r="N10" i="4" s="1"/>
  <c r="H10" i="4"/>
  <c r="G10" i="4"/>
  <c r="F10" i="4"/>
  <c r="M9" i="4"/>
  <c r="L9" i="4"/>
  <c r="K9" i="4"/>
  <c r="H9" i="4"/>
  <c r="G9" i="4"/>
  <c r="F9" i="4"/>
  <c r="I9" i="4" s="1"/>
  <c r="M8" i="4"/>
  <c r="L8" i="4"/>
  <c r="K8" i="4"/>
  <c r="N8" i="4" s="1"/>
  <c r="H8" i="4"/>
  <c r="G8" i="4"/>
  <c r="F8" i="4"/>
  <c r="M7" i="4"/>
  <c r="L7" i="4"/>
  <c r="K7" i="4"/>
  <c r="N7" i="4" s="1"/>
  <c r="H7" i="4"/>
  <c r="G7" i="4"/>
  <c r="F7" i="4"/>
  <c r="I7" i="4" s="1"/>
  <c r="M6" i="4"/>
  <c r="L6" i="4"/>
  <c r="K6" i="4"/>
  <c r="N6" i="4" s="1"/>
  <c r="H6" i="4"/>
  <c r="G6" i="4"/>
  <c r="F6" i="4"/>
  <c r="I6" i="4" s="1"/>
  <c r="M5" i="4"/>
  <c r="L5" i="4"/>
  <c r="K5" i="4"/>
  <c r="N5" i="4" s="1"/>
  <c r="H5" i="4"/>
  <c r="G5" i="4"/>
  <c r="F5" i="4"/>
  <c r="M4" i="4"/>
  <c r="L4" i="4"/>
  <c r="K4" i="4"/>
  <c r="N4" i="4" s="1"/>
  <c r="H4" i="4"/>
  <c r="G4" i="4"/>
  <c r="F4" i="4"/>
  <c r="I4" i="4" s="1"/>
  <c r="AA12" i="3"/>
  <c r="Z12" i="3"/>
  <c r="Y12" i="3"/>
  <c r="X12" i="3"/>
  <c r="W12" i="3"/>
  <c r="R12" i="3"/>
  <c r="Q12" i="3"/>
  <c r="P12" i="3"/>
  <c r="O12" i="3"/>
  <c r="N12" i="3"/>
  <c r="M12" i="3"/>
  <c r="K12" i="3"/>
  <c r="I12" i="3"/>
  <c r="H12" i="3"/>
  <c r="G12" i="3"/>
  <c r="F12" i="3"/>
  <c r="E12" i="3"/>
  <c r="D12" i="3"/>
  <c r="C12" i="3"/>
  <c r="L12" i="3" s="1"/>
  <c r="M11" i="3"/>
  <c r="L11" i="3"/>
  <c r="K11" i="3"/>
  <c r="M10" i="3"/>
  <c r="L10" i="3"/>
  <c r="K10" i="3"/>
  <c r="M9" i="3"/>
  <c r="L9" i="3"/>
  <c r="K9" i="3"/>
  <c r="M8" i="3"/>
  <c r="L8" i="3"/>
  <c r="K8" i="3"/>
  <c r="M7" i="3"/>
  <c r="L7" i="3"/>
  <c r="K7" i="3"/>
  <c r="M6" i="3"/>
  <c r="L6" i="3"/>
  <c r="K6" i="3"/>
  <c r="M5" i="3"/>
  <c r="L5" i="3"/>
  <c r="K5" i="3"/>
  <c r="AF28" i="1"/>
  <c r="AF27" i="1"/>
  <c r="AF26" i="1"/>
  <c r="AC21" i="1"/>
  <c r="AA21" i="1"/>
  <c r="Z21" i="1"/>
  <c r="Y21" i="1"/>
  <c r="X21" i="1"/>
  <c r="V21" i="1"/>
  <c r="U21" i="1"/>
  <c r="T21" i="1"/>
  <c r="R21" i="1"/>
  <c r="Q21" i="1"/>
  <c r="P21" i="1"/>
  <c r="O21" i="1"/>
  <c r="M21" i="1"/>
  <c r="L21" i="1"/>
  <c r="K21" i="1"/>
  <c r="E21" i="1"/>
  <c r="N21" i="1" s="1"/>
  <c r="AC20" i="1"/>
  <c r="AA20" i="1"/>
  <c r="Z20" i="1"/>
  <c r="Y20" i="1"/>
  <c r="X20" i="1"/>
  <c r="W20" i="1"/>
  <c r="V20" i="1"/>
  <c r="U20" i="1"/>
  <c r="T20" i="1"/>
  <c r="R20" i="1"/>
  <c r="Q20" i="1"/>
  <c r="P20" i="1"/>
  <c r="O20" i="1"/>
  <c r="N20" i="1"/>
  <c r="M20" i="1"/>
  <c r="L20" i="1"/>
  <c r="K20" i="1"/>
  <c r="AA19" i="1"/>
  <c r="AC19" i="1" s="1"/>
  <c r="Z19" i="1"/>
  <c r="Y19" i="1"/>
  <c r="X19" i="1"/>
  <c r="W19" i="1"/>
  <c r="V19" i="1"/>
  <c r="U19" i="1"/>
  <c r="T19" i="1"/>
  <c r="R19" i="1"/>
  <c r="Q19" i="1"/>
  <c r="P19" i="1"/>
  <c r="O19" i="1"/>
  <c r="N19" i="1"/>
  <c r="M19" i="1"/>
  <c r="L19" i="1"/>
  <c r="K19" i="1"/>
  <c r="AA18" i="1"/>
  <c r="Z18" i="1"/>
  <c r="Y18" i="1"/>
  <c r="X18" i="1"/>
  <c r="W18" i="1"/>
  <c r="V18" i="1"/>
  <c r="U18" i="1"/>
  <c r="T18" i="1"/>
  <c r="R18" i="1"/>
  <c r="Q18" i="1"/>
  <c r="AA17" i="1"/>
  <c r="Z17" i="1"/>
  <c r="Y17" i="1"/>
  <c r="X17" i="1"/>
  <c r="W17" i="1"/>
  <c r="V17" i="1"/>
  <c r="U17" i="1"/>
  <c r="T17" i="1"/>
  <c r="R17" i="1"/>
  <c r="Q17" i="1"/>
  <c r="P17" i="1"/>
  <c r="O17" i="1"/>
  <c r="N17" i="1"/>
  <c r="M17" i="1"/>
  <c r="L17" i="1"/>
  <c r="K17" i="1"/>
  <c r="AA15" i="1"/>
  <c r="Z15" i="1"/>
  <c r="Y15" i="1"/>
  <c r="X15" i="1"/>
  <c r="W15" i="1"/>
  <c r="V15" i="1"/>
  <c r="U15" i="1"/>
  <c r="T15" i="1"/>
  <c r="R15" i="1"/>
  <c r="Q15" i="1"/>
  <c r="P15" i="1"/>
  <c r="O15" i="1"/>
  <c r="N15" i="1"/>
  <c r="M15" i="1"/>
  <c r="L15" i="1"/>
  <c r="K15" i="1"/>
  <c r="AA14" i="1"/>
  <c r="Z14" i="1"/>
  <c r="Y14" i="1"/>
  <c r="X14" i="1"/>
  <c r="W14" i="1"/>
  <c r="V14" i="1"/>
  <c r="U14" i="1"/>
  <c r="T14" i="1"/>
  <c r="R14" i="1"/>
  <c r="Q14" i="1"/>
  <c r="P14" i="1"/>
  <c r="O14" i="1"/>
  <c r="N14" i="1"/>
  <c r="M14" i="1"/>
  <c r="L14" i="1"/>
  <c r="K14" i="1"/>
  <c r="AP13" i="1"/>
  <c r="AO13" i="1"/>
  <c r="AM13" i="1" s="1"/>
  <c r="AN13" i="1"/>
  <c r="AA13" i="1"/>
  <c r="Z13" i="1"/>
  <c r="Y13" i="1"/>
  <c r="X13" i="1"/>
  <c r="W13" i="1"/>
  <c r="V13" i="1"/>
  <c r="U13" i="1"/>
  <c r="T13" i="1"/>
  <c r="R13" i="1"/>
  <c r="Q13" i="1"/>
  <c r="P13" i="1"/>
  <c r="O13" i="1"/>
  <c r="N13" i="1"/>
  <c r="M13" i="1"/>
  <c r="L13" i="1"/>
  <c r="K13" i="1"/>
  <c r="AP12" i="1"/>
  <c r="AO12" i="1"/>
  <c r="AN12" i="1"/>
  <c r="AM12" i="1" s="1"/>
  <c r="AA12" i="1"/>
  <c r="Z12" i="1"/>
  <c r="Y12" i="1"/>
  <c r="X12" i="1"/>
  <c r="W12" i="1"/>
  <c r="V12" i="1"/>
  <c r="U12" i="1"/>
  <c r="T12" i="1"/>
  <c r="R12" i="1"/>
  <c r="Q12" i="1"/>
  <c r="P12" i="1"/>
  <c r="O12" i="1"/>
  <c r="N12" i="1"/>
  <c r="M12" i="1"/>
  <c r="L12" i="1"/>
  <c r="K12" i="1"/>
  <c r="AP11" i="1"/>
  <c r="AO11" i="1"/>
  <c r="AN11" i="1"/>
  <c r="AM11" i="1"/>
  <c r="AA11" i="1"/>
  <c r="Z11" i="1"/>
  <c r="Y11" i="1"/>
  <c r="X11" i="1"/>
  <c r="W11" i="1"/>
  <c r="V11" i="1"/>
  <c r="U11" i="1"/>
  <c r="T11" i="1"/>
  <c r="R11" i="1"/>
  <c r="Q11" i="1"/>
  <c r="P11" i="1"/>
  <c r="O11" i="1"/>
  <c r="N11" i="1"/>
  <c r="M11" i="1"/>
  <c r="L11" i="1"/>
  <c r="K11" i="1"/>
  <c r="AP10" i="1"/>
  <c r="AO10" i="1"/>
  <c r="AM10" i="1" s="1"/>
  <c r="AN10" i="1"/>
  <c r="AP9" i="1"/>
  <c r="AO9" i="1"/>
  <c r="AN9" i="1"/>
  <c r="AM9" i="1"/>
  <c r="AA9" i="1"/>
  <c r="AA27" i="1" s="1"/>
  <c r="Z9" i="1"/>
  <c r="Z27" i="1" s="1"/>
  <c r="Y9" i="1"/>
  <c r="Y27" i="1" s="1"/>
  <c r="X9" i="1"/>
  <c r="X27" i="1" s="1"/>
  <c r="W9" i="1"/>
  <c r="V9" i="1"/>
  <c r="V27" i="1" s="1"/>
  <c r="U9" i="1"/>
  <c r="U27" i="1" s="1"/>
  <c r="T9" i="1"/>
  <c r="T27" i="1" s="1"/>
  <c r="R9" i="1"/>
  <c r="R27" i="1" s="1"/>
  <c r="Q9" i="1"/>
  <c r="Q27" i="1" s="1"/>
  <c r="P9" i="1"/>
  <c r="P27" i="1" s="1"/>
  <c r="O9" i="1"/>
  <c r="O27" i="1" s="1"/>
  <c r="N9" i="1"/>
  <c r="N27" i="1" s="1"/>
  <c r="M9" i="1"/>
  <c r="M27" i="1" s="1"/>
  <c r="L9" i="1"/>
  <c r="L27" i="1" s="1"/>
  <c r="K9" i="1"/>
  <c r="K27" i="1" s="1"/>
  <c r="AP8" i="1"/>
  <c r="AO8" i="1"/>
  <c r="AM8" i="1" s="1"/>
  <c r="AN8" i="1"/>
  <c r="AA8" i="1"/>
  <c r="AA26" i="1" s="1"/>
  <c r="Z8" i="1"/>
  <c r="Z26" i="1" s="1"/>
  <c r="Y8" i="1"/>
  <c r="Y26" i="1" s="1"/>
  <c r="X8" i="1"/>
  <c r="X26" i="1" s="1"/>
  <c r="W8" i="1"/>
  <c r="W26" i="1" s="1"/>
  <c r="V8" i="1"/>
  <c r="V26" i="1" s="1"/>
  <c r="U8" i="1"/>
  <c r="U26" i="1" s="1"/>
  <c r="T8" i="1"/>
  <c r="T26" i="1" s="1"/>
  <c r="R8" i="1"/>
  <c r="R26" i="1" s="1"/>
  <c r="Q8" i="1"/>
  <c r="Q26" i="1" s="1"/>
  <c r="P8" i="1"/>
  <c r="P26" i="1" s="1"/>
  <c r="O8" i="1"/>
  <c r="O26" i="1" s="1"/>
  <c r="N8" i="1"/>
  <c r="N26" i="1" s="1"/>
  <c r="M8" i="1"/>
  <c r="M26" i="1" s="1"/>
  <c r="L8" i="1"/>
  <c r="L26" i="1" s="1"/>
  <c r="K8" i="1"/>
  <c r="K26" i="1" s="1"/>
  <c r="AF7" i="1"/>
  <c r="AA7" i="1"/>
  <c r="AA25" i="1" s="1"/>
  <c r="Z7" i="1"/>
  <c r="Z25" i="1" s="1"/>
  <c r="Y7" i="1"/>
  <c r="Y25" i="1" s="1"/>
  <c r="X7" i="1"/>
  <c r="X25" i="1" s="1"/>
  <c r="W7" i="1"/>
  <c r="W25" i="1" s="1"/>
  <c r="V7" i="1"/>
  <c r="V25" i="1" s="1"/>
  <c r="U7" i="1"/>
  <c r="U25" i="1" s="1"/>
  <c r="T7" i="1"/>
  <c r="T25" i="1" s="1"/>
  <c r="R7" i="1"/>
  <c r="R25" i="1" s="1"/>
  <c r="Q7" i="1"/>
  <c r="Q25" i="1" s="1"/>
  <c r="P7" i="1"/>
  <c r="P25" i="1" s="1"/>
  <c r="O7" i="1"/>
  <c r="O25" i="1" s="1"/>
  <c r="N7" i="1"/>
  <c r="N25" i="1" s="1"/>
  <c r="M7" i="1"/>
  <c r="M25" i="1" s="1"/>
  <c r="L7" i="1"/>
  <c r="L25" i="1" s="1"/>
  <c r="K7" i="1"/>
  <c r="K25" i="1" s="1"/>
  <c r="AF6" i="1"/>
  <c r="AA6" i="1"/>
  <c r="Z6" i="1"/>
  <c r="Y6" i="1"/>
  <c r="X6" i="1"/>
  <c r="W6" i="1"/>
  <c r="V6" i="1"/>
  <c r="U6" i="1"/>
  <c r="T6" i="1"/>
  <c r="R6" i="1"/>
  <c r="Q6" i="1"/>
  <c r="P6" i="1"/>
  <c r="O6" i="1"/>
  <c r="N6" i="1"/>
  <c r="M6" i="1"/>
  <c r="L6" i="1"/>
  <c r="K6" i="1"/>
  <c r="AF5" i="1"/>
  <c r="AF8" i="1" s="1"/>
  <c r="AA5" i="1"/>
  <c r="Z5" i="1"/>
  <c r="Y5" i="1"/>
  <c r="Y23" i="1" s="1"/>
  <c r="X5" i="1"/>
  <c r="W5" i="1"/>
  <c r="V5" i="1"/>
  <c r="V23" i="1" s="1"/>
  <c r="U5" i="1"/>
  <c r="T5" i="1"/>
  <c r="R5" i="1"/>
  <c r="R23" i="1" s="1"/>
  <c r="Q5" i="1"/>
  <c r="P5" i="1"/>
  <c r="O5" i="1"/>
  <c r="O23" i="1" s="1"/>
  <c r="N5" i="1"/>
  <c r="M5" i="1"/>
  <c r="L5" i="1"/>
  <c r="L23" i="1" s="1"/>
  <c r="K5" i="1"/>
  <c r="J32" i="17"/>
  <c r="I32" i="17"/>
  <c r="H32" i="17"/>
  <c r="G32" i="17"/>
  <c r="F32" i="17"/>
  <c r="E32" i="17"/>
  <c r="D32" i="17"/>
  <c r="C32" i="17"/>
  <c r="I20" i="17"/>
  <c r="H20" i="17"/>
  <c r="G20" i="17"/>
  <c r="F20" i="17"/>
  <c r="E20" i="17"/>
  <c r="D20" i="17"/>
  <c r="I18" i="17"/>
  <c r="H18" i="17"/>
  <c r="G18" i="17"/>
  <c r="F18" i="17"/>
  <c r="E18" i="17"/>
  <c r="D18" i="17"/>
  <c r="I16" i="17"/>
  <c r="H16" i="17"/>
  <c r="G16" i="17"/>
  <c r="F16" i="17"/>
  <c r="E16" i="17"/>
  <c r="D16" i="17"/>
  <c r="I13" i="17"/>
  <c r="H13" i="17"/>
  <c r="G13" i="17"/>
  <c r="F13" i="17"/>
  <c r="E13" i="17"/>
  <c r="D13" i="17"/>
  <c r="C13" i="17"/>
  <c r="W24" i="1" l="1"/>
  <c r="K24" i="1"/>
  <c r="M23" i="1"/>
  <c r="M24" i="1" s="1"/>
  <c r="P23" i="1"/>
  <c r="P24" i="1" s="1"/>
  <c r="T23" i="1"/>
  <c r="T24" i="1" s="1"/>
  <c r="W23" i="1"/>
  <c r="Z23" i="1"/>
  <c r="Z24" i="1" s="1"/>
  <c r="L24" i="1"/>
  <c r="O24" i="1"/>
  <c r="R24" i="1"/>
  <c r="V24" i="1"/>
  <c r="Y24" i="1"/>
  <c r="I8" i="4"/>
  <c r="H32" i="5"/>
  <c r="W21" i="1"/>
  <c r="W27" i="1" s="1"/>
  <c r="K23" i="1"/>
  <c r="N23" i="1"/>
  <c r="N24" i="1" s="1"/>
  <c r="Q23" i="1"/>
  <c r="Q24" i="1" s="1"/>
  <c r="U23" i="1"/>
  <c r="U24" i="1" s="1"/>
  <c r="X23" i="1"/>
  <c r="X24" i="1" s="1"/>
  <c r="AA23" i="1"/>
  <c r="AA24" i="1" s="1"/>
  <c r="I5" i="4"/>
  <c r="N9" i="4"/>
  <c r="I10" i="4"/>
  <c r="I71" i="4"/>
  <c r="O83" i="4" s="1"/>
  <c r="M9" i="25"/>
  <c r="G21" i="5"/>
  <c r="G23" i="5" s="1"/>
  <c r="G31" i="5"/>
  <c r="E19" i="93"/>
  <c r="G22" i="5"/>
  <c r="G25" i="5"/>
  <c r="G27" i="5" s="1"/>
  <c r="G30" i="5"/>
  <c r="E22" i="87"/>
  <c r="E43" i="93"/>
  <c r="E41" i="102"/>
  <c r="L9" i="25"/>
  <c r="G10" i="5"/>
</calcChain>
</file>

<file path=xl/sharedStrings.xml><?xml version="1.0" encoding="utf-8"?>
<sst xmlns="http://schemas.openxmlformats.org/spreadsheetml/2006/main" count="10362" uniqueCount="1290">
  <si>
    <t>%</t>
  </si>
  <si>
    <t>x</t>
  </si>
  <si>
    <t xml:space="preserve"> </t>
  </si>
  <si>
    <t>Передача запасов, разведанных в 2006 г., в нераспределенный  фонд недр России **</t>
  </si>
  <si>
    <t>в т.ч. по факту открытия ***</t>
  </si>
  <si>
    <t>Передача запасов, разведанных в 2007 г., в нераспределенный  фонд недр России **</t>
  </si>
  <si>
    <t>Передача запасов, разведанных в 2008 г., в нераспределенный  фонд недр России **</t>
  </si>
  <si>
    <t>Запасы на 31.12.2005</t>
  </si>
  <si>
    <t>Запасы на 31.12.2006</t>
  </si>
  <si>
    <t>Запасы на 31.12.2007</t>
  </si>
  <si>
    <t>1974 г.</t>
  </si>
  <si>
    <t>1978 г.</t>
  </si>
  <si>
    <t>1946 г.</t>
  </si>
  <si>
    <t>1985 г.</t>
  </si>
  <si>
    <t>1983 г.</t>
  </si>
  <si>
    <t>1955 г.</t>
  </si>
  <si>
    <t>в т.ч. по результатам аукционов или конкурсов</t>
  </si>
  <si>
    <t>млрд долл. США</t>
  </si>
  <si>
    <t>7 403</t>
  </si>
  <si>
    <t>6 806</t>
  </si>
  <si>
    <t>6 464</t>
  </si>
  <si>
    <t>5 941</t>
  </si>
  <si>
    <t>1 001,2</t>
  </si>
  <si>
    <t>4 572,1</t>
  </si>
  <si>
    <t>2007 г.</t>
  </si>
  <si>
    <t>в т.ч. по решению Правительства России без проведения конкурса</t>
  </si>
  <si>
    <t>х</t>
  </si>
  <si>
    <t>1986 г.</t>
  </si>
  <si>
    <t>Стоимость доказанных и вероятных запасов*,</t>
  </si>
  <si>
    <t>2005*</t>
  </si>
  <si>
    <t>По состоянию на 31 декабря</t>
  </si>
  <si>
    <t>-</t>
  </si>
  <si>
    <t>Прирост запасов за счет геологоразведки</t>
  </si>
  <si>
    <t>Получение лицензий</t>
  </si>
  <si>
    <t>Сдача лицензий</t>
  </si>
  <si>
    <t xml:space="preserve">Приобретение активов </t>
  </si>
  <si>
    <t>Выбытие активов</t>
  </si>
  <si>
    <t>2009 г.</t>
  </si>
  <si>
    <t>2006 г.</t>
  </si>
  <si>
    <t>Переоценка</t>
  </si>
  <si>
    <t>Добыча (включая потери)</t>
  </si>
  <si>
    <t>млн руб.</t>
  </si>
  <si>
    <t xml:space="preserve">  </t>
  </si>
  <si>
    <t>BNYM</t>
  </si>
  <si>
    <t>The Bank of New York Mellon</t>
  </si>
  <si>
    <t>2011 г.</t>
  </si>
  <si>
    <t>2008 г.</t>
  </si>
  <si>
    <t>1938 г.</t>
  </si>
  <si>
    <t>NIS</t>
  </si>
  <si>
    <t>1968 г.</t>
  </si>
  <si>
    <t>2005-2006</t>
  </si>
  <si>
    <t>За год, закончившийся  31 декабря</t>
  </si>
  <si>
    <t>2006−2007</t>
  </si>
  <si>
    <t>2007−2008</t>
  </si>
  <si>
    <t>2008−2009</t>
  </si>
  <si>
    <t>2009−2010</t>
  </si>
  <si>
    <t>2010−2011</t>
  </si>
  <si>
    <t>1976 г.</t>
  </si>
  <si>
    <t>1958−1961 гг.</t>
  </si>
  <si>
    <t>–</t>
  </si>
  <si>
    <t>6 142,0</t>
  </si>
  <si>
    <t>31 571,3</t>
  </si>
  <si>
    <t>2 288,1</t>
  </si>
  <si>
    <t>2 787,8</t>
  </si>
  <si>
    <t>1 003,2</t>
  </si>
  <si>
    <t>4 730,1</t>
  </si>
  <si>
    <t>2014 г.</t>
  </si>
  <si>
    <t>2 436,6</t>
  </si>
  <si>
    <t>2011-2012</t>
  </si>
  <si>
    <t>2 602</t>
  </si>
  <si>
    <t>1 148,0</t>
  </si>
  <si>
    <t>4 595,1</t>
  </si>
  <si>
    <t>2 281,7</t>
  </si>
  <si>
    <t>2 153,3</t>
  </si>
  <si>
    <t>1 280,6</t>
  </si>
  <si>
    <t>5 283,5</t>
  </si>
  <si>
    <t>8 100,0</t>
  </si>
  <si>
    <t>2 569,0</t>
  </si>
  <si>
    <t>8 343,0</t>
  </si>
  <si>
    <t>63,1 %</t>
  </si>
  <si>
    <t>69,9 %</t>
  </si>
  <si>
    <t>46,7 %</t>
  </si>
  <si>
    <t>4 973,8</t>
  </si>
  <si>
    <r>
      <t>Газ, млрд. м</t>
    </r>
    <r>
      <rPr>
        <b/>
        <vertAlign val="superscript"/>
        <sz val="10"/>
        <color rgb="FF000000"/>
        <rFont val="Times New Roman"/>
        <family val="1"/>
        <charset val="204"/>
      </rPr>
      <t>3</t>
    </r>
  </si>
  <si>
    <t>Газовый конденсат, млн. т</t>
  </si>
  <si>
    <t>Нефть, млн. т</t>
  </si>
  <si>
    <t xml:space="preserve">Всего, </t>
  </si>
  <si>
    <t>млн. б.н.э.</t>
  </si>
  <si>
    <t>Запасы на 31 декабря 2011 г.</t>
  </si>
  <si>
    <t>Добыча</t>
  </si>
  <si>
    <t>Пересмотр предыдущих оценок, в т. ч. в результате геологоразведки</t>
  </si>
  <si>
    <t>Введение в аудит новых объектов</t>
  </si>
  <si>
    <t>Выведение объектов из аудита</t>
  </si>
  <si>
    <t>Запасы на 31 декабря 2012 г.</t>
  </si>
  <si>
    <t>2012-2013</t>
  </si>
  <si>
    <t>2 487,2</t>
  </si>
  <si>
    <t>50,002 %</t>
  </si>
  <si>
    <t>7,7 </t>
  </si>
  <si>
    <t>1 606,6</t>
  </si>
  <si>
    <t>5 226,6</t>
  </si>
  <si>
    <t>18 354,7</t>
  </si>
  <si>
    <t>18 133,7</t>
  </si>
  <si>
    <t>4 068,2</t>
  </si>
  <si>
    <t>22 201,9</t>
  </si>
  <si>
    <t>1 073,7</t>
  </si>
  <si>
    <t>95,68 %</t>
  </si>
  <si>
    <t>50,001 %</t>
  </si>
  <si>
    <t>1 216,1</t>
  </si>
  <si>
    <t>1 237,7</t>
  </si>
  <si>
    <t>млн м3 / сут.</t>
  </si>
  <si>
    <t xml:space="preserve">437, 90 </t>
  </si>
  <si>
    <t>3 955,5</t>
  </si>
  <si>
    <t>2 566,6</t>
  </si>
  <si>
    <t>2 958,5</t>
  </si>
  <si>
    <t>3 738</t>
  </si>
  <si>
    <t>44 096,7</t>
  </si>
  <si>
    <t>21 815,7</t>
  </si>
  <si>
    <t>1 062,9</t>
  </si>
  <si>
    <t>37 440,8</t>
  </si>
  <si>
    <t>11 706,9 </t>
  </si>
  <si>
    <t>14 459,5 </t>
  </si>
  <si>
    <t>2 813,7 </t>
  </si>
  <si>
    <t>10 123,8 </t>
  </si>
  <si>
    <t>380,3 </t>
  </si>
  <si>
    <t>3,2 </t>
  </si>
  <si>
    <t>397,1 </t>
  </si>
  <si>
    <t>31,2 </t>
  </si>
  <si>
    <t>744,5 </t>
  </si>
  <si>
    <t>151,6 </t>
  </si>
  <si>
    <t>3 526,4</t>
  </si>
  <si>
    <t>9 012,5</t>
  </si>
  <si>
    <t>9 937,7</t>
  </si>
  <si>
    <t>11 464,7</t>
  </si>
  <si>
    <t>37 648 </t>
  </si>
  <si>
    <t>11 900</t>
  </si>
  <si>
    <t>8 707</t>
  </si>
  <si>
    <t>17 869</t>
  </si>
  <si>
    <t>18 448</t>
  </si>
  <si>
    <t>9 162</t>
  </si>
  <si>
    <t>6 266</t>
  </si>
  <si>
    <t>6 837</t>
  </si>
  <si>
    <t xml:space="preserve">– </t>
  </si>
  <si>
    <t>6 378 480</t>
  </si>
  <si>
    <t>Vemex s.r.o.</t>
  </si>
  <si>
    <t>Vemex Energo s.r.o.</t>
  </si>
  <si>
    <t>1 633,6</t>
  </si>
  <si>
    <t>3 507,4</t>
  </si>
  <si>
    <t>1 959,6</t>
  </si>
  <si>
    <t>2 437,0</t>
  </si>
  <si>
    <t>в т.ч. по проектам на Дальнем Востоке России</t>
  </si>
  <si>
    <t>X</t>
  </si>
  <si>
    <t>1991 г.</t>
  </si>
  <si>
    <t>1964 г.</t>
  </si>
  <si>
    <t>1975 г.</t>
  </si>
  <si>
    <t>Gazprom in Russian and global energy industry</t>
  </si>
  <si>
    <t>Share in the world natural gas industry</t>
  </si>
  <si>
    <t>Gas reserves*</t>
  </si>
  <si>
    <t>Gas production*</t>
  </si>
  <si>
    <t>As of and for the year ended December 31,</t>
  </si>
  <si>
    <t>Share in the Russian  fuel and energy complex</t>
  </si>
  <si>
    <t xml:space="preserve">Russian natural gas reserves controlled </t>
  </si>
  <si>
    <t>Gas production**</t>
  </si>
  <si>
    <t>Crude oil and gas condensate production**</t>
  </si>
  <si>
    <t>Processing of natural and petroleum gas**</t>
  </si>
  <si>
    <t>Primary processing of oil and stable gas condensate**</t>
  </si>
  <si>
    <t>Power generation**</t>
  </si>
  <si>
    <t>Total length of trunk pipelines and pipeline branches , thousand km</t>
  </si>
  <si>
    <r>
      <t xml:space="preserve">** Based on Federal State Statistics Service, CDU TEC and </t>
    </r>
    <r>
      <rPr>
        <i/>
        <sz val="8"/>
        <rFont val="Times New Roman"/>
        <family val="1"/>
        <charset val="204"/>
      </rPr>
      <t>Gazprom</t>
    </r>
    <r>
      <rPr>
        <sz val="8"/>
        <rFont val="Times New Roman"/>
        <family val="1"/>
        <charset val="204"/>
      </rPr>
      <t xml:space="preserve"> figures.</t>
    </r>
  </si>
  <si>
    <r>
      <t xml:space="preserve">  Notes:* Based on International Natural Gas Center "CEDIGAZ" and </t>
    </r>
    <r>
      <rPr>
        <i/>
        <sz val="8"/>
        <rFont val="Times New Roman"/>
        <family val="1"/>
        <charset val="204"/>
      </rPr>
      <t xml:space="preserve">Gazprom </t>
    </r>
    <r>
      <rPr>
        <sz val="8"/>
        <rFont val="Times New Roman"/>
        <family val="1"/>
        <charset val="204"/>
      </rPr>
      <t xml:space="preserve">figures. Statistics on international production and trade is are adjusted to Russian standard terms and conditions using 1.07 ratio. </t>
    </r>
  </si>
  <si>
    <t>Macroeconomic Data</t>
  </si>
  <si>
    <t>Consumer price index (Y-o-Y)</t>
  </si>
  <si>
    <t>Producer price index (Y-o-Y)</t>
  </si>
  <si>
    <t>Nominal appreciation/devaluation of the exchange rate
(RR/US $) as of the end of the year (Y-o-Y)</t>
  </si>
  <si>
    <t>Real appreciation of the exchange rate (RR/US $)
as of the end of the year (Y-o-Y)</t>
  </si>
  <si>
    <t>Average exchange rate for the period (RR/US $)</t>
  </si>
  <si>
    <t>Exchange rate at the end of the period (RR/US $)</t>
  </si>
  <si>
    <t>RR/US $</t>
  </si>
  <si>
    <t>Nominal appreciation/devaluation of the exchange rate
(RR/EUR) as of the end of the year (Y-o-Y)</t>
  </si>
  <si>
    <t>Real appreciation of the exchange rate (RR/ EUR)
as of end of year (Y-o-Y)</t>
  </si>
  <si>
    <t>Average exchange rate for the period (RR/ EUR)</t>
  </si>
  <si>
    <t>Exchange rate at the end of the period (RR/ EUR)</t>
  </si>
  <si>
    <t>RR/EUR</t>
  </si>
  <si>
    <t>Urals (Mean CIF MED/NWE) average annual oil price**</t>
  </si>
  <si>
    <t>Brent (Dated) average annual oil price**</t>
  </si>
  <si>
    <t>Urals oil price (Mean CIF MED/NEW)**</t>
  </si>
  <si>
    <t>Brent (Dated) oil price**</t>
  </si>
  <si>
    <t>US $/barrel</t>
  </si>
  <si>
    <t>* Economic indicators and exchange rates based on the data supplied by Central Bank of Russia and the Federal State Statistics Service.</t>
  </si>
  <si>
    <t>** Source: Platts.</t>
  </si>
  <si>
    <t>Indicator *</t>
  </si>
  <si>
    <t>Measure</t>
  </si>
  <si>
    <t xml:space="preserve"> Market Data</t>
  </si>
  <si>
    <t xml:space="preserve">Price per share on MICEX </t>
  </si>
  <si>
    <t>as of the end of the year</t>
  </si>
  <si>
    <t>minimum</t>
  </si>
  <si>
    <t>maximum</t>
  </si>
  <si>
    <t>Price per ADR* on LSE</t>
  </si>
  <si>
    <t>Number of common shares issued (as of December 31)</t>
  </si>
  <si>
    <t>Number of common shares outstanding (as of December 31)</t>
  </si>
  <si>
    <t>Treasury shares (as of December 31)</t>
  </si>
  <si>
    <t>Market capitalization (as of the end of the year)**</t>
  </si>
  <si>
    <t xml:space="preserve">        change (Y-o-Y) </t>
  </si>
  <si>
    <t xml:space="preserve">MICEX index </t>
  </si>
  <si>
    <t>change (Y-o-Y)</t>
  </si>
  <si>
    <t>RTS index</t>
  </si>
  <si>
    <t xml:space="preserve">billion US $ </t>
  </si>
  <si>
    <t>points</t>
  </si>
  <si>
    <t>million shares</t>
  </si>
  <si>
    <t>US $</t>
  </si>
  <si>
    <t>RR</t>
  </si>
  <si>
    <t>Daily average trading volume, MIСEX</t>
  </si>
  <si>
    <t>Daily average trading volume, LSE</t>
  </si>
  <si>
    <t>million ADRs*</t>
  </si>
  <si>
    <t>Dividend per share ***</t>
  </si>
  <si>
    <t>Share capital structure</t>
  </si>
  <si>
    <t xml:space="preserve">Shareholding controlled by the Russian Federation, </t>
  </si>
  <si>
    <t>including</t>
  </si>
  <si>
    <t>Federal Agency for State Property Management</t>
  </si>
  <si>
    <t>OAO Rosneftegaz</t>
  </si>
  <si>
    <t>OAO Rosgazifikatsiya</t>
  </si>
  <si>
    <t>OAO Gazprom’s ADR Program depository (BNYM)</t>
  </si>
  <si>
    <t>Other registered entities</t>
  </si>
  <si>
    <t>Total</t>
  </si>
  <si>
    <t>* Before April 2011 onwards 1 ADR provided a right for four ordinary shares of OAO Gazprom. Since April 2011 onwards 1 ADR provides a right for two ordinary shares of OAO Gazprom.
two ordinary shares of OAO Gazprom.</t>
  </si>
  <si>
    <t>** Market capitalization based on MICEX share price converted into US $.</t>
  </si>
  <si>
    <t>*** For 2012 — recommended dividends.</t>
  </si>
  <si>
    <t>Gazprom Group’s hydrocarbons reserves in Russia</t>
  </si>
  <si>
    <t>As of December 31,</t>
  </si>
  <si>
    <t>Gas, million boe</t>
  </si>
  <si>
    <t>Gas, million tce</t>
  </si>
  <si>
    <t>Gas, bcm</t>
  </si>
  <si>
    <t>Gas condensate, million tons</t>
  </si>
  <si>
    <t>Gas condensate, million tce</t>
  </si>
  <si>
    <t>Gas condensate, million boe</t>
  </si>
  <si>
    <t>Crude oil, million tons</t>
  </si>
  <si>
    <t>Crude oil, million tce</t>
  </si>
  <si>
    <t>Crude oil, million boe</t>
  </si>
  <si>
    <t>Total hydrocarbons reserves, million tce</t>
  </si>
  <si>
    <t>Total hydrocarbons reserves, million boe</t>
  </si>
  <si>
    <t>Proved + probable reserves present value *,</t>
  </si>
  <si>
    <t>billion US $</t>
  </si>
  <si>
    <t>* Calculated as of the end of respective period. Including reserve value of sulphur and helium.</t>
  </si>
  <si>
    <t>Current present value</t>
  </si>
  <si>
    <t>Categories A+B+C1</t>
  </si>
  <si>
    <t>of which evaluated, %</t>
  </si>
  <si>
    <t>Proved</t>
  </si>
  <si>
    <t>Probable</t>
  </si>
  <si>
    <t>Proved + probable</t>
  </si>
  <si>
    <t xml:space="preserve">Gazprom Group subsidiaries’ gas reserves in Russia </t>
  </si>
  <si>
    <t>Gas condensate, million tc</t>
  </si>
  <si>
    <t>Crud oil, million boe</t>
  </si>
  <si>
    <t>Participation of the Group in share capital                                        (ordinary shares)</t>
  </si>
  <si>
    <t>OAO Gazprom and its major subsidiaries with 100% equity participation*</t>
  </si>
  <si>
    <t>ОАО Severneftegazprom</t>
  </si>
  <si>
    <t>ZAO Purgaz</t>
  </si>
  <si>
    <t>ОАО Gazprom Neft and its subsidiaries</t>
  </si>
  <si>
    <t>* The list of subsidiaries is shown in the Glossary.</t>
  </si>
  <si>
    <t>Gazprom Group’s hydrocarbons reserves (categories A+B+C1) in Russia set out by regions
in Russia set out by regions</t>
  </si>
  <si>
    <t>Gazprom Group subsidiaries’s hydrocarbons reserves (categories A+B+C1) in Russia, attributable to Gazprom Group’s interest</t>
  </si>
  <si>
    <t>Gas</t>
  </si>
  <si>
    <t>Gas condensate</t>
  </si>
  <si>
    <t>Crude oil</t>
  </si>
  <si>
    <t>million boe</t>
  </si>
  <si>
    <t>million tce</t>
  </si>
  <si>
    <t>bcm</t>
  </si>
  <si>
    <t>million tons</t>
  </si>
  <si>
    <t>Urals FD</t>
  </si>
  <si>
    <t>Northwestern FD</t>
  </si>
  <si>
    <t>Southern and North Caucasian FDs</t>
  </si>
  <si>
    <t>Privolzhsky FD</t>
  </si>
  <si>
    <t>Siberian FD</t>
  </si>
  <si>
    <t>Far East FD</t>
  </si>
  <si>
    <t>Shelf</t>
  </si>
  <si>
    <t xml:space="preserve">Change in Gazprom Group’s hydrocarbons reserves (categories A+B+C1) in Russia </t>
  </si>
  <si>
    <t>Gas condensate*</t>
  </si>
  <si>
    <t>Reserves as of December 31, 2008</t>
  </si>
  <si>
    <t>Additions to reserves as a result of exploration</t>
  </si>
  <si>
    <t>Receipt of licenses, including</t>
  </si>
  <si>
    <t>due to new fields discovery***</t>
  </si>
  <si>
    <t>as a result of tenders</t>
  </si>
  <si>
    <t>Return of licenses</t>
  </si>
  <si>
    <t>Acquisition of assets</t>
  </si>
  <si>
    <t>Disposal of assets</t>
  </si>
  <si>
    <t>Revaluation</t>
  </si>
  <si>
    <t>Transfer of reserves discovered in 2009 to the Undistributed Subsoil Fund of Russia**, acquisition from other companies</t>
  </si>
  <si>
    <t>Production (including losses)</t>
  </si>
  <si>
    <t>Reserves as of December 31, 2009</t>
  </si>
  <si>
    <t>Transfer of reserves discovered in 2010 to
the Undistributed Subsoil Fund of Russia**,
acquisition from other companies</t>
  </si>
  <si>
    <t>due to resolution of  the Russian government, without tendering process</t>
  </si>
  <si>
    <t>Reserves as of December 31, 2010</t>
  </si>
  <si>
    <t>Transfer of reserves discovered in 2011 to
the Undistributed Subsoil Fund of Russia**,
acquisition from other companies</t>
  </si>
  <si>
    <t>Reserves as of December 31, 2011</t>
  </si>
  <si>
    <t>Additions to reserves as a result of
exploration</t>
  </si>
  <si>
    <t>Transfer of reserves discovered in 2012 to
the Undistributed Subsoil Fund of Russia**,
acquisition from other companies</t>
  </si>
  <si>
    <t>Reserves as of December 31, 2012</t>
  </si>
  <si>
    <t xml:space="preserve">* Any changes in gas condensate reserves due to production are recognized as converted into stable gascondensate (C5+). The production volume of unstable gas condensate of Gazprom Group see in Production section. </t>
  </si>
  <si>
    <t>** Under the law of the Russian Federation, the subsoil user does not have any vested right to develop reserves discovered in areas covered by exploration licenses or beyond the licensed areas. Such reserves shall be transferred to the Undistributed Subsoil Fund of the Russian Federation. Subsequently the subsoil user has a preference right to receive a license for their development.</t>
  </si>
  <si>
    <t>*** Including licenses received by Gazprom Group in previous years.</t>
  </si>
  <si>
    <t>Licenses</t>
  </si>
  <si>
    <t>License type*</t>
  </si>
  <si>
    <t>Siberiam FD</t>
  </si>
  <si>
    <t>thousand square km</t>
  </si>
  <si>
    <t>Licenses for exploration, development and production of hydrocarbons (SEPL)</t>
  </si>
  <si>
    <t>Licenses for the development and production of hydrocarbons (EPL)</t>
  </si>
  <si>
    <t>Licenses for geological exploration (SL)</t>
  </si>
  <si>
    <t>* License types in accordance with Russian legislation.</t>
  </si>
  <si>
    <t>Name of the field</t>
  </si>
  <si>
    <t>Year of
production
start</t>
  </si>
  <si>
    <t>Subsidiary –
License holder</t>
  </si>
  <si>
    <t>Type of the
field* (%)</t>
  </si>
  <si>
    <t>Type
of the field*</t>
  </si>
  <si>
    <t>Western Siberia (Urals FD)</t>
  </si>
  <si>
    <t>Urengoyskoye</t>
  </si>
  <si>
    <t>Severo-Urengoyskoye</t>
  </si>
  <si>
    <t>Yen-Yakhinskoye</t>
  </si>
  <si>
    <t>Pestsovoye</t>
  </si>
  <si>
    <t>Yamburgskoye</t>
  </si>
  <si>
    <t>Zapolyarnoye</t>
  </si>
  <si>
    <t>Tazovskoye</t>
  </si>
  <si>
    <t>Severo-Parusovoye</t>
  </si>
  <si>
    <t>Medvezhye</t>
  </si>
  <si>
    <t>Yamsoveiskoye</t>
  </si>
  <si>
    <t>Ubileynoye</t>
  </si>
  <si>
    <t>Kharasaveiskoye</t>
  </si>
  <si>
    <t>Bovanenkovskoye</t>
  </si>
  <si>
    <t>Novoportovskoye</t>
  </si>
  <si>
    <t>Komsomolskoye</t>
  </si>
  <si>
    <t>Yety-Purovskoye</t>
  </si>
  <si>
    <t>Zapadno-Tarkosalynskoye</t>
  </si>
  <si>
    <t>Gubkinskoye</t>
  </si>
  <si>
    <t>Uzhno-Russkoye</t>
  </si>
  <si>
    <t>Zapadno-Tambeyskoye</t>
  </si>
  <si>
    <t>Kruzenshternskoye</t>
  </si>
  <si>
    <t>Malyginskoye</t>
  </si>
  <si>
    <t>Severo-Tambeyskoye</t>
  </si>
  <si>
    <t>Antypajutinskoye</t>
  </si>
  <si>
    <t>Tota-Yakhinskoye</t>
  </si>
  <si>
    <t>Semakovskoye</t>
  </si>
  <si>
    <t>Sugmutskoye</t>
  </si>
  <si>
    <t>Sutorminskoye and Severo-Karamovskoye</t>
  </si>
  <si>
    <t>Sporyshevskoye</t>
  </si>
  <si>
    <t>Muravlenkovskoye</t>
  </si>
  <si>
    <t>Southern part of Priobskoye</t>
  </si>
  <si>
    <t>Vyngapurovskoye</t>
  </si>
  <si>
    <t>Astrakhanskoye</t>
  </si>
  <si>
    <t>Southern Russia (Southern FD)</t>
  </si>
  <si>
    <t>Zapadno-Astrakhanskoye</t>
  </si>
  <si>
    <t>Orenburgskoye</t>
  </si>
  <si>
    <t>Estern section of Orenburg OGC field</t>
  </si>
  <si>
    <t>Kapitonovskoe</t>
  </si>
  <si>
    <t>Tsarichanskoe</t>
  </si>
  <si>
    <t>Filatovskoe</t>
  </si>
  <si>
    <t>Baleykinskoe</t>
  </si>
  <si>
    <t>South Urals region (Privolzhsky FD)</t>
  </si>
  <si>
    <t>Eastern Siberia and the Far East ( Siberian and Far East FDs)</t>
  </si>
  <si>
    <t>Chikanskoye</t>
  </si>
  <si>
    <t>Chayandinskoye</t>
  </si>
  <si>
    <t>Sobinskoye</t>
  </si>
  <si>
    <t>Kovyktinskoye</t>
  </si>
  <si>
    <t>Tas-Yuryakhskoye</t>
  </si>
  <si>
    <t>Sobolokh-Nedzhelinskoye</t>
  </si>
  <si>
    <t>A part of Srednetyungskoye</t>
  </si>
  <si>
    <t>Verkhnevilyuchanskoye</t>
  </si>
  <si>
    <t>Russian sea shelf</t>
  </si>
  <si>
    <t>Shtokmanovskoye</t>
  </si>
  <si>
    <t>Prirazlomnoye</t>
  </si>
  <si>
    <t>Kamennomysskoye more</t>
  </si>
  <si>
    <t xml:space="preserve">Severo-Kamennomysskoye </t>
  </si>
  <si>
    <t>Dolginskoye</t>
  </si>
  <si>
    <t xml:space="preserve">Kirinskoye </t>
  </si>
  <si>
    <t>OOO Gazprom Neft Shelf</t>
  </si>
  <si>
    <t>OAO Gazprom</t>
  </si>
  <si>
    <t>ООО Gazprom dobycha geologorazvedka</t>
  </si>
  <si>
    <t>ООО Zhivoy Istok****</t>
  </si>
  <si>
    <t>ZАО TSNT****</t>
  </si>
  <si>
    <t>ОАО Uguralneftegaz****</t>
  </si>
  <si>
    <t>ООО Gazprom Neft Orenburg****</t>
  </si>
  <si>
    <t>ООО Gazprom Dobycha
Orenburg</t>
  </si>
  <si>
    <t>ООО Gazprom Dobycha Astrakhan</t>
  </si>
  <si>
    <t>OOO Zapolyarneft ****</t>
  </si>
  <si>
    <t>OOO NK Sibneft-Ugra ****</t>
  </si>
  <si>
    <t>ОАО Gazprom Neft Noyabrskneftegaz****</t>
  </si>
  <si>
    <t>OAO Severneftegazprom</t>
  </si>
  <si>
    <t>50.001 %
(Shares)</t>
  </si>
  <si>
    <t>ООО Gazprom Dobycha Noyabrsk</t>
  </si>
  <si>
    <t>ООО Gazprom Neft Noviy Port****</t>
  </si>
  <si>
    <t>ООО Gazprom Dobycha Nadym</t>
  </si>
  <si>
    <t>ООО Gazprom Dobycha Yamburg</t>
  </si>
  <si>
    <t>ООО Gazprom Dobycha Urengoy</t>
  </si>
  <si>
    <t>OGC</t>
  </si>
  <si>
    <t>G</t>
  </si>
  <si>
    <t xml:space="preserve">OGC </t>
  </si>
  <si>
    <t>GC</t>
  </si>
  <si>
    <t>O</t>
  </si>
  <si>
    <t>GO</t>
  </si>
  <si>
    <t>EPL</t>
  </si>
  <si>
    <t>SEPL</t>
  </si>
  <si>
    <t>* In accordance with the Russian state classification: OGC – oil, gas, condensate field; OG – oil and gas field; GC — gas condensate field ; G — gas
field; O – oil field.</t>
  </si>
  <si>
    <t>** Russian legislation provides for several types of licenses applicable to the study, exploration and production of natural resources, including:
licenses for geological survey (SL); licenses for exploration and production of hydrocarbons (EPL); and licenses for geological survey, exploration
and production of hydrocarbons (SEPL). Abbreviations are stated according to the classification determined by the Russian legislation.</t>
  </si>
  <si>
    <r>
      <t xml:space="preserve">**** A part of </t>
    </r>
    <r>
      <rPr>
        <i/>
        <sz val="8"/>
        <rFont val="Times New Roman"/>
        <family val="1"/>
        <charset val="204"/>
      </rPr>
      <t>Gazprom Neft Group</t>
    </r>
    <r>
      <rPr>
        <sz val="8"/>
        <rFont val="Times New Roman"/>
        <family val="1"/>
        <charset val="204"/>
      </rPr>
      <t>.</t>
    </r>
  </si>
  <si>
    <r>
      <t xml:space="preserve">*** The main part of licenses for exploration, development and production of hydrocarbons was received by </t>
    </r>
    <r>
      <rPr>
        <i/>
        <sz val="8"/>
        <rFont val="Times New Roman"/>
        <family val="1"/>
        <charset val="204"/>
      </rPr>
      <t>Gazprom Group</t>
    </r>
    <r>
      <rPr>
        <sz val="8"/>
        <rFont val="Times New Roman"/>
        <family val="1"/>
        <charset val="204"/>
      </rPr>
      <t xml:space="preserve"> in 1993—1996 according to the Federal law “On subsoil”. Their expiry period is mostly in 2012—2014. While license holders of</t>
    </r>
    <r>
      <rPr>
        <i/>
        <sz val="8"/>
        <rFont val="Times New Roman"/>
        <family val="1"/>
        <charset val="204"/>
      </rPr>
      <t xml:space="preserve"> </t>
    </r>
    <r>
      <rPr>
        <sz val="8"/>
        <rFont val="Times New Roman"/>
        <family val="1"/>
        <charset val="204"/>
      </rPr>
      <t xml:space="preserve">Gazprom </t>
    </r>
    <r>
      <rPr>
        <i/>
        <sz val="8"/>
        <rFont val="Times New Roman"/>
        <family val="1"/>
        <charset val="204"/>
      </rPr>
      <t>Group</t>
    </r>
    <r>
      <rPr>
        <sz val="8"/>
        <rFont val="Times New Roman"/>
        <family val="1"/>
        <charset val="204"/>
      </rPr>
      <t xml:space="preserve"> meet the main terms and conditions of license agreements, they have a right to prolong current licenses to complete exploration and development of fields. Gazprom plans to prolong licenses for the period till the completion of profitable development of fields.</t>
    </r>
  </si>
  <si>
    <t>Gazprom Group’s hydrocarbons production in Russia</t>
  </si>
  <si>
    <t>For the year ended December 31,</t>
  </si>
  <si>
    <t>Gas production</t>
  </si>
  <si>
    <t>Including petroleum gas</t>
  </si>
  <si>
    <t xml:space="preserve">Gas condensate </t>
  </si>
  <si>
    <t>Crude oil production</t>
  </si>
  <si>
    <t xml:space="preserve">bcm </t>
  </si>
  <si>
    <t xml:space="preserve">million tons </t>
  </si>
  <si>
    <t>Gazprom Group’s quarterly gas production in Russia</t>
  </si>
  <si>
    <t>mmcm / day</t>
  </si>
  <si>
    <t>thousand tons / day</t>
  </si>
  <si>
    <t>Q1</t>
  </si>
  <si>
    <t>Q2</t>
  </si>
  <si>
    <t>Q3</t>
  </si>
  <si>
    <t>Q4</t>
  </si>
  <si>
    <t>The average daily production</t>
  </si>
  <si>
    <t>Gazprom Group’s subsidiaries hydrocarbons production in Russia</t>
  </si>
  <si>
    <t>OAO Gazprom and its major subsidiaries with 100 % equity participation*</t>
  </si>
  <si>
    <t>ОАО  Severneftegazprom</t>
  </si>
  <si>
    <t>Gazprom Group’s hydrocarbons production in Russia set out by Federal Districts</t>
  </si>
  <si>
    <t>Siberian and Far East FDs</t>
  </si>
  <si>
    <t>Gazprom Group’s hydrocarbons production in Russia attributable to Gazprom Group’s interest</t>
  </si>
  <si>
    <t xml:space="preserve">Geological exploration, production drilling and production capacity in Russia </t>
  </si>
  <si>
    <t>Key figures of Gazprom Group’s geological exploration activities in Russia</t>
  </si>
  <si>
    <t>Exploration drilling, thousand meters</t>
  </si>
  <si>
    <t>Completed exploration wells, units</t>
  </si>
  <si>
    <t>including producing wells</t>
  </si>
  <si>
    <t>Seismic exploration 2D, thousand line km</t>
  </si>
  <si>
    <t>Seismic exploration 3D, thousand km2</t>
  </si>
  <si>
    <t>Drilling efficiency, tce / m</t>
  </si>
  <si>
    <t>Drilling efficiency, boe / m</t>
  </si>
  <si>
    <t>Reserves growth due to geological exploration, reserves replacement ratio and Years of hydrocarbons reserves</t>
  </si>
  <si>
    <t>Reserves increment due to geological exploration</t>
  </si>
  <si>
    <t>Natural gas, bcm</t>
  </si>
  <si>
    <t>Natural gas, million tce</t>
  </si>
  <si>
    <t>Total, million tce</t>
  </si>
  <si>
    <t>Natural gas, million boe</t>
  </si>
  <si>
    <t>Total, million boe</t>
  </si>
  <si>
    <t>Reserves replacement ratio</t>
  </si>
  <si>
    <t>Natural gas</t>
  </si>
  <si>
    <t>Years of hydrocarbons reserves</t>
  </si>
  <si>
    <t xml:space="preserve"> Natural gas</t>
  </si>
  <si>
    <t xml:space="preserve">Crude oil and Gas condensate </t>
  </si>
  <si>
    <t>Production drilling in Russia</t>
  </si>
  <si>
    <t>Producing wells drilled, units</t>
  </si>
  <si>
    <t xml:space="preserve">natural gas </t>
  </si>
  <si>
    <t xml:space="preserve">crude oil </t>
  </si>
  <si>
    <t>at UGSF</t>
  </si>
  <si>
    <t xml:space="preserve">Total </t>
  </si>
  <si>
    <t>Producing wells drilled, thouthand m</t>
  </si>
  <si>
    <t>Gazprom Group’s production capacity in Russia</t>
  </si>
  <si>
    <t>Producing fields, units</t>
  </si>
  <si>
    <t>Gas producing wells, units</t>
  </si>
  <si>
    <t>including those in operation</t>
  </si>
  <si>
    <t>Oil producing wells, units</t>
  </si>
  <si>
    <t>Comprehensive and preliminary gas treatment units, units</t>
  </si>
  <si>
    <t>Booster compressor stations, units</t>
  </si>
  <si>
    <t>Booster compressor station’s installed capacity, MW</t>
  </si>
  <si>
    <t>Comprehensive gas treatment units aggregate installed capacity,                  bcm per year</t>
  </si>
  <si>
    <t>Promising fields in Russia</t>
  </si>
  <si>
    <t>Gazprom Group’s major promising fields in Russia</t>
  </si>
  <si>
    <t xml:space="preserve">Name </t>
  </si>
  <si>
    <t>Description</t>
  </si>
  <si>
    <t xml:space="preserve">Projected </t>
  </si>
  <si>
    <t xml:space="preserve">Commissioning </t>
  </si>
  <si>
    <t>Attainment of projected capacity</t>
  </si>
  <si>
    <t>Nadym-Pur-Tazovsky Region (Western Siberia)</t>
  </si>
  <si>
    <t>2.0 bcm of gas</t>
  </si>
  <si>
    <t xml:space="preserve">2015-2016 </t>
  </si>
  <si>
    <t xml:space="preserve">2019-2020 </t>
  </si>
  <si>
    <t>Nydinskiy area of the Medvezhye field</t>
  </si>
  <si>
    <t>2.7 bcm of gas</t>
  </si>
  <si>
    <t>2015-2016</t>
  </si>
  <si>
    <t xml:space="preserve">2015−2017 </t>
  </si>
  <si>
    <t>2016−2019</t>
  </si>
  <si>
    <t>2021-2024</t>
  </si>
  <si>
    <t>1.7 bcm of gas</t>
  </si>
  <si>
    <t>2014–2015</t>
  </si>
  <si>
    <t>Yen-Yakhinskoye field</t>
  </si>
  <si>
    <t>Yamal Peninsula and adjacent waters</t>
  </si>
  <si>
    <t>115 bcm of gas</t>
  </si>
  <si>
    <t>25.0 bcm of gas</t>
  </si>
  <si>
    <t>2019−2021</t>
  </si>
  <si>
    <t xml:space="preserve">2020–2022 </t>
  </si>
  <si>
    <t>2024–2025</t>
  </si>
  <si>
    <t>32 bcm of gas</t>
  </si>
  <si>
    <t>12.0 bcm of gas</t>
  </si>
  <si>
    <t>2019-2021</t>
  </si>
  <si>
    <t>2021–2023</t>
  </si>
  <si>
    <t>2021-2023</t>
  </si>
  <si>
    <t xml:space="preserve">2025–2027 </t>
  </si>
  <si>
    <t>Novoportovskoye field</t>
  </si>
  <si>
    <t>2019–2021</t>
  </si>
  <si>
    <t>Kruzenshternskoye field</t>
  </si>
  <si>
    <t xml:space="preserve"> 2022–2024</t>
  </si>
  <si>
    <t>2025–2027</t>
  </si>
  <si>
    <t>The Arctic Shelf</t>
  </si>
  <si>
    <t>Gydan Peninsula</t>
  </si>
  <si>
    <t>Shtokmanovskoye field</t>
  </si>
  <si>
    <t>Prirazlomnoye field</t>
  </si>
  <si>
    <t>6.6 million tons of oil</t>
  </si>
  <si>
    <t>Obskaya and Tazovskaya Bays</t>
  </si>
  <si>
    <t>Severo-Kamennomysskoye field</t>
  </si>
  <si>
    <t>15.3 bcm of gas</t>
  </si>
  <si>
    <t>15.1 bcm of gas</t>
  </si>
  <si>
    <t>2023–2024</t>
  </si>
  <si>
    <t>2019-2020</t>
  </si>
  <si>
    <t>2026–2028</t>
  </si>
  <si>
    <t>Kamennomysskoye-more</t>
  </si>
  <si>
    <t>Volga Region</t>
  </si>
  <si>
    <t>Astrakhanskoye field</t>
  </si>
  <si>
    <t>Volga-Urals region</t>
  </si>
  <si>
    <t>Chayandinskoye field</t>
  </si>
  <si>
    <t>Kovyktinskoye field</t>
  </si>
  <si>
    <t>Kirinskoye field</t>
  </si>
  <si>
    <t>Yuzhno-Kirinskoye field</t>
  </si>
  <si>
    <t>25.0 bcm</t>
  </si>
  <si>
    <t>25.0—35.3 bcm</t>
  </si>
  <si>
    <t>Comprehensive action plan to establish gas production, gas transportation and gas processing facilities using gas deposits of fields of Yakutia gas production center, launch of deposit into production is forecasted for IV quarter of 2017. Terms of launching and the dynamics of gas production of Chayandinskoye and Koviktins field will be determined by the results of negotiations with China and other potential customers on the basic conditions of supply of pipeline gas and LNG, and to clarify the balance of production and distribution ogf gas of Yakutsk and Irkutsk gas production centers.</t>
  </si>
  <si>
    <t>5.5 bcm of gas</t>
  </si>
  <si>
    <t>13.2 bcm of gas</t>
  </si>
  <si>
    <t xml:space="preserve">2016–2018 </t>
  </si>
  <si>
    <t>2018–2019</t>
  </si>
  <si>
    <t>2022–2024</t>
  </si>
  <si>
    <t xml:space="preserve">Key figures of Gazprom’s hydrocarbons geological exploration abroad </t>
  </si>
  <si>
    <t>Exploration drilling, thousand m</t>
  </si>
  <si>
    <t>including productive, units</t>
  </si>
  <si>
    <t>2D seismic survey, thousand  km</t>
  </si>
  <si>
    <t>3D seismic survey, thousand  sq. km</t>
  </si>
  <si>
    <t>Consolidated figures on geological exploration of Gazprom Group on the territory of foreign countries in physical terms include figures on those projects controlled by Gazprom Group’s subsidiaries acting as operators.</t>
  </si>
  <si>
    <t xml:space="preserve">Transportation </t>
  </si>
  <si>
    <t>Gas transportation system reconstruction and development in Russia</t>
  </si>
  <si>
    <t>Gas trunk pipelines and pipeline branches putting into operation, km</t>
  </si>
  <si>
    <t>Capital repairs, km</t>
  </si>
  <si>
    <t>The number of technical faults per 1,000 km</t>
  </si>
  <si>
    <t>Major technical characteristics of Gazprom Group’s gas transportation assets in Russia</t>
  </si>
  <si>
    <t>Length of gas trunk pipelines and pipeline branches (in single-lane measuring), thousand km</t>
  </si>
  <si>
    <t>Linear compressor stations, units</t>
  </si>
  <si>
    <t>Gas pumping units (GPUs), units</t>
  </si>
  <si>
    <t>GPUs installed capacity, thousand MW</t>
  </si>
  <si>
    <t>Structure of Gazprom Group’s gas trunk pipelines in Russia in terms of service life</t>
  </si>
  <si>
    <t>Length, km</t>
  </si>
  <si>
    <t>Share</t>
  </si>
  <si>
    <t>Useful life of gas trunk pipeline</t>
  </si>
  <si>
    <t>Up to 10 years</t>
  </si>
  <si>
    <t>from 11 to 20 years</t>
  </si>
  <si>
    <t>from 21 to 30 years</t>
  </si>
  <si>
    <t>from 31 to 40 years</t>
  </si>
  <si>
    <t>from 41 to 50 years</t>
  </si>
  <si>
    <t>Over 50 years</t>
  </si>
  <si>
    <t>Gas received into and distributed from GTSS of Russia, bcm</t>
  </si>
  <si>
    <t>Total amount received into the gas transportation system</t>
  </si>
  <si>
    <t>Amount received into the system, including:</t>
  </si>
  <si>
    <t>Central Asian gas</t>
  </si>
  <si>
    <t>Azerbaijanian gas</t>
  </si>
  <si>
    <t>Gas withdrawn from UGSFs in Russia</t>
  </si>
  <si>
    <t>Decrease in the amount of gas within the gas transportation system</t>
  </si>
  <si>
    <t>Total distribution from the gas transportation system</t>
  </si>
  <si>
    <t>Supply inside Russia, including:</t>
  </si>
  <si>
    <t>Supply outside Russia, including:</t>
  </si>
  <si>
    <t>Gas pumped into UGSFs in Russia</t>
  </si>
  <si>
    <t>Technical needs of the gas transportation system and UGSFs</t>
  </si>
  <si>
    <t>Increase in the amount of gas within the gas transportation system</t>
  </si>
  <si>
    <t>Gas transportation projects</t>
  </si>
  <si>
    <t>Length</t>
  </si>
  <si>
    <t>Project parameters</t>
  </si>
  <si>
    <t>Annual
capacity</t>
  </si>
  <si>
    <t>Number
of compressor
stations (CS) /
total capacity of CS</t>
  </si>
  <si>
    <t>SRTO — Torzhok</t>
  </si>
  <si>
    <t>Nord Stream</t>
  </si>
  <si>
    <t>South Stream</t>
  </si>
  <si>
    <t>1,354 km</t>
  </si>
  <si>
    <t>5.5 bcm</t>
  </si>
  <si>
    <t>1,371 km</t>
  </si>
  <si>
    <t>45 bcm</t>
  </si>
  <si>
    <t>1,266 km</t>
  </si>
  <si>
    <t>60 bcm</t>
  </si>
  <si>
    <t>Up to 36 bcm</t>
  </si>
  <si>
    <t>645 km</t>
  </si>
  <si>
    <t>1,365 km</t>
  </si>
  <si>
    <t>2,200 km</t>
  </si>
  <si>
    <t>917 km</t>
  </si>
  <si>
    <t>59 bcm</t>
  </si>
  <si>
    <t>1,224 km</t>
  </si>
  <si>
    <t>No provision</t>
  </si>
  <si>
    <t>Up to 55 bcm</t>
  </si>
  <si>
    <t>Up to 63 bcm</t>
  </si>
  <si>
    <t>8 CS</t>
  </si>
  <si>
    <t xml:space="preserve">Underground gas storage </t>
  </si>
  <si>
    <t>Features of Gazprom’s UGSFs located in Russia</t>
  </si>
  <si>
    <t>Number of UGSFs, units</t>
  </si>
  <si>
    <t>Total active capacity, bcm</t>
  </si>
  <si>
    <t>Number of producing wells at UGSFs, units</t>
  </si>
  <si>
    <t>Pumping season</t>
  </si>
  <si>
    <t>Gas storage in Russia</t>
  </si>
  <si>
    <t>Gas injection into UGSFs, mmcm</t>
  </si>
  <si>
    <t>Total for the season</t>
  </si>
  <si>
    <t>Withdrawal season</t>
  </si>
  <si>
    <t>Gas withdrawal from UGSFs, mmcm</t>
  </si>
  <si>
    <t xml:space="preserve">Q3 </t>
  </si>
  <si>
    <t>Q1 of the next year</t>
  </si>
  <si>
    <t>Q2 of the next year</t>
  </si>
  <si>
    <t>Maximum potential daily output during gas withdrawal season, mmcm per day</t>
  </si>
  <si>
    <t>Average daily output during gas withdrawal season in December – February, mmcm per day</t>
  </si>
  <si>
    <t>Main projects on development of underground storage of gas in Russia</t>
  </si>
  <si>
    <t>Gas pumping into and withdrawal from UGSFs abroad</t>
  </si>
  <si>
    <t>Pumping season, Q1—Q4</t>
  </si>
  <si>
    <t>FSU countries</t>
  </si>
  <si>
    <t>Armenia</t>
  </si>
  <si>
    <t xml:space="preserve">Latvia </t>
  </si>
  <si>
    <t>Belarus</t>
  </si>
  <si>
    <t>Far abroad countries</t>
  </si>
  <si>
    <t>Austria</t>
  </si>
  <si>
    <t>United Kingdom</t>
  </si>
  <si>
    <t xml:space="preserve">Germany </t>
  </si>
  <si>
    <t>Netherlands</t>
  </si>
  <si>
    <t>Serbia</t>
  </si>
  <si>
    <t>France</t>
  </si>
  <si>
    <t>Latvia</t>
  </si>
  <si>
    <t>Withdrawal season, Q3—Q4 and Q1—Q2 (of the next year)</t>
  </si>
  <si>
    <t>Gas withdrawal* from UGSFs abroad, mmcm</t>
  </si>
  <si>
    <t>Germany</t>
  </si>
  <si>
    <t xml:space="preserve">France </t>
  </si>
  <si>
    <t>* Excluding volumes sold to UGSFs.</t>
  </si>
  <si>
    <t>Regions of the Russian Federation</t>
  </si>
  <si>
    <t>UGSF</t>
  </si>
  <si>
    <t>Type of UGSF</t>
  </si>
  <si>
    <t>Type of constraction</t>
  </si>
  <si>
    <t>Project start</t>
  </si>
  <si>
    <t>Commissioning</t>
  </si>
  <si>
    <t>Aggregate active
capacity</t>
  </si>
  <si>
    <t>Maximum
potential daily
output</t>
  </si>
  <si>
    <t>Kaliningrad region</t>
  </si>
  <si>
    <t>Volgograd Region</t>
  </si>
  <si>
    <t>Novgorod Region</t>
  </si>
  <si>
    <t>Ryazan Region</t>
  </si>
  <si>
    <t>Orenburg Region</t>
  </si>
  <si>
    <t>Saratov Region</t>
  </si>
  <si>
    <t>Krasnodar Krai</t>
  </si>
  <si>
    <t>Samara Region</t>
  </si>
  <si>
    <t>Tyumen Region</t>
  </si>
  <si>
    <t>Udmurt Republic</t>
  </si>
  <si>
    <t>Kaliningradskoe</t>
  </si>
  <si>
    <t>Bednodemyanovskoye</t>
  </si>
  <si>
    <t>Volgogradskoe</t>
  </si>
  <si>
    <t>Nevskoe</t>
  </si>
  <si>
    <t>Kasimovskoe</t>
  </si>
  <si>
    <t>Penza Region, Republic of Mordovia</t>
  </si>
  <si>
    <t>Republic of Bashkortostan</t>
  </si>
  <si>
    <t>Sovhoznoe</t>
  </si>
  <si>
    <t>Stepanovskoe</t>
  </si>
  <si>
    <t>Kushovskoe</t>
  </si>
  <si>
    <t>Kanchurinsko-Musinskiy comolex</t>
  </si>
  <si>
    <t>Kiryushkinskoe</t>
  </si>
  <si>
    <t>Punginskoe</t>
  </si>
  <si>
    <t>Udmurtskiy reserving complex</t>
  </si>
  <si>
    <t>In the deposits of rock salt</t>
  </si>
  <si>
    <t>Water bearing
structures</t>
  </si>
  <si>
    <t>Water bearing structures</t>
  </si>
  <si>
    <t>Depleted field</t>
  </si>
  <si>
    <t>New construction</t>
  </si>
  <si>
    <t>Extension</t>
  </si>
  <si>
    <t>Reconstruction</t>
  </si>
  <si>
    <t>Extension and
reconstruction</t>
  </si>
  <si>
    <t>11 bcm</t>
  </si>
  <si>
    <t>5 bcm</t>
  </si>
  <si>
    <t>0,35 bcm</t>
  </si>
  <si>
    <t>0,26 bcm</t>
  </si>
  <si>
    <t>2 bcm</t>
  </si>
  <si>
    <t>5,63 bcm</t>
  </si>
  <si>
    <t>6,5 bcm</t>
  </si>
  <si>
    <t>4,29 bcm</t>
  </si>
  <si>
    <t>0,426 bcm</t>
  </si>
  <si>
    <t>3,5 bcm</t>
  </si>
  <si>
    <t>1,07 bcm</t>
  </si>
  <si>
    <t>12 mmcm</t>
  </si>
  <si>
    <t>70,0 mmcm</t>
  </si>
  <si>
    <t>25 mmcm</t>
  </si>
  <si>
    <t>28 mmcm</t>
  </si>
  <si>
    <t>130 mmcm</t>
  </si>
  <si>
    <t>70 mmcm</t>
  </si>
  <si>
    <t>80 mmcm</t>
  </si>
  <si>
    <t>65 mmcm</t>
  </si>
  <si>
    <t>58,3 mmcm</t>
  </si>
  <si>
    <t>2,6 mmcm</t>
  </si>
  <si>
    <t>43 mmcm</t>
  </si>
  <si>
    <t>15,2 mmcm</t>
  </si>
  <si>
    <t>UGSF used by Gazprom Group abroad</t>
  </si>
  <si>
    <t>Capacity of UGSF as of December 31, 2012</t>
  </si>
  <si>
    <t>Country</t>
  </si>
  <si>
    <t>Basis of storage</t>
  </si>
  <si>
    <t>Aggregate
active
capacity used
by Gazprom,
bcm</t>
  </si>
  <si>
    <t>mmcm</t>
  </si>
  <si>
    <t>Maximum
potential daily
output used
by Gazprom,
mmcm</t>
  </si>
  <si>
    <t>CS</t>
  </si>
  <si>
    <t>GPU</t>
  </si>
  <si>
    <t>GPU
capacity,
MW</t>
  </si>
  <si>
    <t>Storage
wells</t>
  </si>
  <si>
    <t>Great Britain</t>
  </si>
  <si>
    <t>Haidach</t>
  </si>
  <si>
    <t>Banatsky Dvor</t>
  </si>
  <si>
    <t>Katarina</t>
  </si>
  <si>
    <t>UGSF VNG</t>
  </si>
  <si>
    <t>UGSF Germany</t>
  </si>
  <si>
    <t>Reden</t>
  </si>
  <si>
    <t>UGSF Great
Britain</t>
  </si>
  <si>
    <t>Pribugskoe</t>
  </si>
  <si>
    <t>Osipovichskoe</t>
  </si>
  <si>
    <t>Mozyrskoe</t>
  </si>
  <si>
    <t>Inchukalnskoe</t>
  </si>
  <si>
    <t>Abovyanskoye</t>
  </si>
  <si>
    <t>Shared ownership rights as a co-investor (34%)</t>
  </si>
  <si>
    <t>Rental agreement with company FNG</t>
  </si>
  <si>
    <t>Rental agreement
with company Vitol</t>
  </si>
  <si>
    <t>Rental agreement with company Vitol</t>
  </si>
  <si>
    <t>Owned by subsidiary</t>
  </si>
  <si>
    <t>Fractional ownership rights
to co-investors (34 %)</t>
  </si>
  <si>
    <t>Prospective UGS facilities of Gazprom Group abroad</t>
  </si>
  <si>
    <t>Type of
construction</t>
  </si>
  <si>
    <t>Type
of UGSF</t>
  </si>
  <si>
    <t>Project
start</t>
  </si>
  <si>
    <t>Basis of participation</t>
  </si>
  <si>
    <t>Aggregate active capacity, dcm</t>
  </si>
  <si>
    <t>Maximum
potential daily
output, mmcm</t>
  </si>
  <si>
    <t>Attainment
of projected capacity</t>
  </si>
  <si>
    <t>Czech Republic</t>
  </si>
  <si>
    <t xml:space="preserve">Turkey </t>
  </si>
  <si>
    <t xml:space="preserve">Saltfleetby </t>
  </si>
  <si>
    <t>Etzel</t>
  </si>
  <si>
    <t xml:space="preserve">Bergemeer </t>
  </si>
  <si>
    <t xml:space="preserve">Damborice </t>
  </si>
  <si>
    <t>Tarsus</t>
  </si>
  <si>
    <t>New
construction</t>
  </si>
  <si>
    <t>Deposits
of rock salt</t>
  </si>
  <si>
    <t>The contract is not concluded</t>
  </si>
  <si>
    <t>Share ownership rights as
co-investors (50 %)</t>
  </si>
  <si>
    <t>A shareholders' agreement with participation of Gazprom Germania GmbH</t>
  </si>
  <si>
    <t>Share ownership rights as co-investors (50 %)</t>
  </si>
  <si>
    <t>Fractional ownership rights as co-investors (33,3%)</t>
  </si>
  <si>
    <t>The obligations of OAO Gazprom to supply the necessary amount of buffer gas to underground storage facilities in return for the right of access to its capacity of 1.9 bcm of active storage volume and 26.4 mmcm daily withdrawal productivity</t>
  </si>
  <si>
    <t xml:space="preserve">Processing of hydrocarbons and production of refined products </t>
  </si>
  <si>
    <t>Volumes of Gazprom Group’s hydrocarbon processing (excluding give-and-take raw materials)</t>
  </si>
  <si>
    <t>Natural and associated petroleum gas, bcm</t>
  </si>
  <si>
    <t>Crude oil and unstable gas condensate, million tons</t>
  </si>
  <si>
    <t>OAO Gazprom and its major subsidiaries with 100 % equity participation *</t>
  </si>
  <si>
    <t>Gazprom Neft</t>
  </si>
  <si>
    <t>including abroad</t>
  </si>
  <si>
    <r>
      <t xml:space="preserve">Other </t>
    </r>
    <r>
      <rPr>
        <i/>
        <sz val="8"/>
        <rFont val="Times New Roman"/>
        <family val="1"/>
        <charset val="204"/>
      </rPr>
      <t xml:space="preserve">Gazprom Group’s </t>
    </r>
    <r>
      <rPr>
        <sz val="8"/>
        <rFont val="Times New Roman"/>
        <family val="1"/>
        <charset val="204"/>
      </rPr>
      <t>subsidiaries ***</t>
    </r>
  </si>
  <si>
    <r>
      <t>Other</t>
    </r>
    <r>
      <rPr>
        <i/>
        <sz val="8"/>
        <rFont val="Times New Roman"/>
        <family val="1"/>
        <charset val="204"/>
      </rPr>
      <t xml:space="preserve"> Gazprom Group’s</t>
    </r>
    <r>
      <rPr>
        <sz val="8"/>
        <rFont val="Times New Roman"/>
        <family val="1"/>
        <charset val="204"/>
      </rPr>
      <t xml:space="preserve"> subsidiaries**</t>
    </r>
  </si>
  <si>
    <t>* The list of subsidiaries is presented in the Glossary.</t>
  </si>
  <si>
    <t>** Sibur Holding results are included prior to its deconsolidation up to Q3 2008 and OAO Gazprom neftwhim Salavat starts from 01 June 2012.</t>
  </si>
  <si>
    <t>*** OAO Gazprom neftwhim Salavat results are included since 1 June 2012.</t>
  </si>
  <si>
    <t>Major types of refined products produced by Gazprom Group (excluding give-and-take raw materials)</t>
  </si>
  <si>
    <t>Stable condensate and oil, thousand tons</t>
  </si>
  <si>
    <t>Dry gas, bcm</t>
  </si>
  <si>
    <t>Liquefied hydrocarbon gases, thousand tons</t>
  </si>
  <si>
    <t>Motor gasoline, thousand tons</t>
  </si>
  <si>
    <t>Technical gasoline, thousand tons</t>
  </si>
  <si>
    <t>Diesel fuel, thousand tons</t>
  </si>
  <si>
    <t>Jet fuel, thousand tons</t>
  </si>
  <si>
    <t>Heating oil, thousand tons</t>
  </si>
  <si>
    <t>Lubricants, thousand tons</t>
  </si>
  <si>
    <t>Sulfur, thousand tons</t>
  </si>
  <si>
    <t>Helium, mcm</t>
  </si>
  <si>
    <t>Odorant, thousand tons</t>
  </si>
  <si>
    <t>Wide fraction of light hydrocarbons, thousand tons</t>
  </si>
  <si>
    <t>Ethane, thousand tons</t>
  </si>
  <si>
    <t>Technical carbon, thousand tons</t>
  </si>
  <si>
    <t>Methanol, thousand tons</t>
  </si>
  <si>
    <t>Pentane-hexane fraction, thousand tons</t>
  </si>
  <si>
    <t>Wide fraction of light hydrocarbons</t>
  </si>
  <si>
    <t>Refined products produced by major Gazprom Group’s subsidiaries (excluding give-and-take raw materials)</t>
  </si>
  <si>
    <t>Refined products produced by major Gazprom Group’s subsidiaries</t>
  </si>
  <si>
    <t>Other Gazprom Group’s
subsidiaries **</t>
  </si>
  <si>
    <t>Stable gas condensate and oil, thousand tons</t>
  </si>
  <si>
    <t xml:space="preserve"> Including abroad</t>
  </si>
  <si>
    <t>Technological gasoline, thousand ton</t>
  </si>
  <si>
    <t xml:space="preserve">Stable gaseous gasoline, thousand tons </t>
  </si>
  <si>
    <t>Monomers, liquid and monomer-containing hydrocarbon fractions, thousand tons</t>
  </si>
  <si>
    <t>Polymers and products, thousand tons</t>
  </si>
  <si>
    <t>Synthetic rubbers, thousand tons</t>
  </si>
  <si>
    <t>Products of organic synthesis, thousand tons</t>
  </si>
  <si>
    <t>Methyl tert-butyl ether, thousand tons</t>
  </si>
  <si>
    <t>Mineral fertilizers and its raw materials, thousand tons</t>
  </si>
  <si>
    <t>Tyres, million units</t>
  </si>
  <si>
    <t>** Sibur Holding results are included prior to its deconsolidation since Q3 2008 and Gazprom neftwhim Salavat starts from 01 June 2012.</t>
  </si>
  <si>
    <t>Gas processing, oil refining and petrochemicals plants</t>
  </si>
  <si>
    <t>Processing plants for production of hydrocarbon and gas chemical products</t>
  </si>
  <si>
    <t>Name</t>
  </si>
  <si>
    <t>Company</t>
  </si>
  <si>
    <t>Location</t>
  </si>
  <si>
    <t>Year of
establishmet</t>
  </si>
  <si>
    <t>Annual processing /
production capacity
as of December 31, 2011</t>
  </si>
  <si>
    <t>Product range</t>
  </si>
  <si>
    <t>Major subsidiaries with 100% equity participation</t>
  </si>
  <si>
    <t>Astrakhan gas processing plant (GPP)</t>
  </si>
  <si>
    <t>Orenburg GPP</t>
  </si>
  <si>
    <t>Sosnogorsky GPP</t>
  </si>
  <si>
    <t>Urengoy condensate preparation plant</t>
  </si>
  <si>
    <t>Orenburg helium plant</t>
  </si>
  <si>
    <t>Surgut condensate stabilization plant</t>
  </si>
  <si>
    <t>Methanol production plant</t>
  </si>
  <si>
    <t>ООО Gazprom
dobycha Astrakhan</t>
  </si>
  <si>
    <t>ООО Gazprom
dobycha Orenburg</t>
  </si>
  <si>
    <t>ООО Gazprom
pererabotka</t>
  </si>
  <si>
    <t>ООО Sibmetahim</t>
  </si>
  <si>
    <t>Tomsk</t>
  </si>
  <si>
    <t>Surgut</t>
  </si>
  <si>
    <t>Sosnogorsk,
Komi republic</t>
  </si>
  <si>
    <t>Orenburg</t>
  </si>
  <si>
    <t>Noviye Urengoy</t>
  </si>
  <si>
    <t>Astrakhan</t>
  </si>
  <si>
    <t>12.0 bcm of gas; 7.32 million tons of gas condensate and crude oil</t>
  </si>
  <si>
    <t>37.5 bcm of gas; 6.26 million tons of gas condensate and crude oil</t>
  </si>
  <si>
    <t>15.0 bcm of gas</t>
  </si>
  <si>
    <t>3 bcm of gas;
1.25 million tons of
unstable condensate
(deethanization)</t>
  </si>
  <si>
    <t>13.7 million tons
of unstable condensate
(deethanization and
stabilization)</t>
  </si>
  <si>
    <t>8.05 million tons of
unstable condensate
including deethanized
(stabilization)</t>
  </si>
  <si>
    <t>750 thousand tons
of methanol</t>
  </si>
  <si>
    <t>Methanol, formalin, aminoformaldehyde resin</t>
  </si>
  <si>
    <t>Stable gas condensate (oil), motor gasoline, diesel fuel, TS-1 engine jet fuel, liquefied gas, WFLH, PHF, GCLD</t>
  </si>
  <si>
    <t>De-ethanized gas condensate, stable gas condensate, liquefied gas, motor gasoline, diesel fuel, gas condensate light distillate (GCLD)</t>
  </si>
  <si>
    <t>Dry natural gas, stable gas condensate, liquefied gas, motor gasoline, technical carbon</t>
  </si>
  <si>
    <t>Helium gaseous and liquefied, dry natural gas, liquefied gas, ethane, WFLH, PHF</t>
  </si>
  <si>
    <t>Dry natural gas, stable condensate, liquefied gas, WFLH, gas sulfur, odorants</t>
  </si>
  <si>
    <t>Dry natural gas, stable condensate, liquefied gas, wide fraction of light hydrocarbons (WFLH), gasoline, diesel fuel, heating oil, sulfur</t>
  </si>
  <si>
    <t>Omsk oil refinery</t>
  </si>
  <si>
    <t>Moscow
oil refinery</t>
  </si>
  <si>
    <t>Oil refinery
in Panchevo</t>
  </si>
  <si>
    <t>Oil refinery
in Novi-Sad</t>
  </si>
  <si>
    <t>Oils and lubricants
plant in Bari</t>
  </si>
  <si>
    <t>Moscow Lubricants
Plant (MLP</t>
  </si>
  <si>
    <t>Omsk lubricant
plant (OLP)</t>
  </si>
  <si>
    <t>OAO Gazprom Neft</t>
  </si>
  <si>
    <t>ОАО Moscow Oil
Refinery</t>
  </si>
  <si>
    <t>Gazpromneft
Lubricants Italia
S.p.A.</t>
  </si>
  <si>
    <t>ZAO Gapromneft
MZSM</t>
  </si>
  <si>
    <t>OOO Gapromneft
smazochniye
materialy</t>
  </si>
  <si>
    <t>Omsk</t>
  </si>
  <si>
    <t>Moscow</t>
  </si>
  <si>
    <t>Novi-Sad  (Serbia)</t>
  </si>
  <si>
    <t>Bari (Italy)</t>
  </si>
  <si>
    <t>Fryazino</t>
  </si>
  <si>
    <t>Panchevo (Serbia)</t>
  </si>
  <si>
    <t>21.4 million tons of oil</t>
  </si>
  <si>
    <t>12.15 million tons of oil</t>
  </si>
  <si>
    <t>7.3 million tons of oil</t>
  </si>
  <si>
    <t>40 thousand tons of oils
and technical liquids</t>
  </si>
  <si>
    <t>30 thousand tons of oils and 6 thousand tons of lubricants</t>
  </si>
  <si>
    <t>240 thousand tons
of base oils</t>
  </si>
  <si>
    <t>Motor and industrial oils.</t>
  </si>
  <si>
    <t>Motor, transmission and industrial oils.</t>
  </si>
  <si>
    <t>Motor and technical oils, lubricants</t>
  </si>
  <si>
    <t>Motor gasoline, diesel fuel, heating oil, lubricants, liquid bitumens</t>
  </si>
  <si>
    <t>Motor gasoline, stable gaseous gasoline, diesel fuel, jet fuel, heating oil, benzol, toluol, hydrocarbon liquefied gases, asphalt oil LPG, polymeric bitumen, sulfur, propylene</t>
  </si>
  <si>
    <t xml:space="preserve">Motor gasoline, stable gaseous gasoline, diesel fuel, jet fuel, heating oil, oil asphalt,  ydrocarbon liquefied gases, sulphur </t>
  </si>
  <si>
    <t xml:space="preserve">Motor gasoline, stable gaseous gasoline, diesel fuel, jet fuel, heating oil, lubricants, aromatic hydrocarbons, hydrocarbon liquefied gases, oil bitumens, sulphur </t>
  </si>
  <si>
    <t>Gazprom neftekhim Salavat</t>
  </si>
  <si>
    <t>Oil Refinery</t>
  </si>
  <si>
    <t>Monomer Plant</t>
  </si>
  <si>
    <t>Gas&amp;Chemical
Plant</t>
  </si>
  <si>
    <t>OAO Gazprom
neftekhim Salavat</t>
  </si>
  <si>
    <t>Meleuz</t>
  </si>
  <si>
    <t>461.4 thousand tons
of ammonia;
481.8 carbamide</t>
  </si>
  <si>
    <t>Ammonia, urea, ammonia liquor.</t>
  </si>
  <si>
    <t>Ethylene, propylene, benzol, pentane-isoprenecyclopentadiene fraction, butylene-butadiene fraction, pyrolysis resin, styrole, polystyrole, low pressure polyethylene, high pressure polyethylene, technical n-butanol, tecnical isobutyl alcohol, 2-ethylhexanol , DOP plasticizer.</t>
  </si>
  <si>
    <t>Motor gasoline, pentane-isopentane fraction, benzene oil, toluene oil, oil solvent, kerosene absorbent, diesel fuel, heating oil, raw material for the production of oil fuel mineral road tar, industrial sulphur, oil asphalt.</t>
  </si>
  <si>
    <t>13.3 million tons of oil and gas condensate</t>
  </si>
  <si>
    <t>Salavat</t>
  </si>
  <si>
    <t>165.7 thousand tons of polyethylene;
55.9 thousand tons polystyrole;
200 thousand tons of styrole;
230.0 thousand tons ethylbenzene;
300,0 thousand tons ethylene;
144 thousand tons propylene;
151.8 thousand tons benzol;
183.8 thousand tons alcohol;
21.9 thousand tons hydrogen;
38.4 thousand tons DOP plasticizer;
16.3 thousand tons phthalic anhydride;
15.0 thousand tons ortoxylene</t>
  </si>
  <si>
    <r>
      <t xml:space="preserve">Moreover, </t>
    </r>
    <r>
      <rPr>
        <i/>
        <sz val="12"/>
        <rFont val="Times New Roman"/>
        <family val="1"/>
        <charset val="204"/>
      </rPr>
      <t xml:space="preserve">Gazprom Group </t>
    </r>
    <r>
      <rPr>
        <sz val="12"/>
        <rFont val="Times New Roman"/>
        <family val="1"/>
        <charset val="204"/>
      </rPr>
      <t>has access to the refining facilities by virtue of a shareholding in OAO NGK Slavneft:</t>
    </r>
  </si>
  <si>
    <t>Yaroslavnefteorgsintez</t>
  </si>
  <si>
    <t>Mozyr oil Refinery</t>
  </si>
  <si>
    <t>ОАО NGK Slavneft-
YaNOS</t>
  </si>
  <si>
    <t>ОАО Mozyrsriy Oil refinery (shares of OAO NGK Slavneft as of December 31, 2012 — 42.58 %)</t>
  </si>
  <si>
    <t>Yaroslavl</t>
  </si>
  <si>
    <t>Mozyr
(Belarus)</t>
  </si>
  <si>
    <t>12.0 million tons of oil</t>
  </si>
  <si>
    <t>15.0 million tons of oil</t>
  </si>
  <si>
    <t>Motor gasoline, stable gaseous gasoline, diesel fuel, jet fuel, heating oil, lubricants, odorants, sulfur, sulphuric acid, paraffin and wax products.</t>
  </si>
  <si>
    <t xml:space="preserve">Motor gasoline, lighting kerosene, diesel fuel, home heating oil, heating oil, oil asphalt LPG, vacuum gasoil, petrobenzene. </t>
  </si>
  <si>
    <t>Electric power and heat generation</t>
  </si>
  <si>
    <t>Electric power and heat generating capacity of Gazprom Group</t>
  </si>
  <si>
    <t>As of December, 31</t>
  </si>
  <si>
    <t>Electric power generating capacity, MW</t>
  </si>
  <si>
    <t>Including in Russia</t>
  </si>
  <si>
    <t>OAO Mosenergo *</t>
  </si>
  <si>
    <t>OAO OGK-2 *</t>
  </si>
  <si>
    <t>OAO OGK-6 *</t>
  </si>
  <si>
    <t>ОАО TGK-1*</t>
  </si>
  <si>
    <t>Including abroad</t>
  </si>
  <si>
    <t>ZAO Kaunasskaya teplofikatsionnaya elektrostantsiya (Lithuania)</t>
  </si>
  <si>
    <t>ZAO Armrosgazprom (Armenia)</t>
  </si>
  <si>
    <t>Heat generating capacity, Gcalh</t>
  </si>
  <si>
    <t>* Results are shown effective from taking control. In November 2011 OAO OGK-6 was reorganized by consolidation with OAO OGK-2.</t>
  </si>
  <si>
    <t>Electric power and heat generated by Gazprom Group</t>
  </si>
  <si>
    <t>Heat generated, mln Gcal</t>
  </si>
  <si>
    <t>Electric power generated, billion kWh</t>
  </si>
  <si>
    <t>OAO OGK-2 **</t>
  </si>
  <si>
    <t>OAO OGK-6 **</t>
  </si>
  <si>
    <t>ОАО TGK-1***</t>
  </si>
  <si>
    <t>* Included into Gazprom Group’s results effective from the consolidation since 2H 2007.</t>
  </si>
  <si>
    <t>** Included into Gazprom Group’s results effective from the consolidation since 2H 2008. In November 2011 OAO OGK-6 was reorganized by consolidation with OAO OGK-2</t>
  </si>
  <si>
    <t>*** Included into Gazprom Group’s since January 1, 2010.</t>
  </si>
  <si>
    <t>** Included into Gazprom Group’s results effective from the consolidation since 2H 2008. In November 2011 OAO OGK-6 was reorganized by consolidation with OAO OGK-2.</t>
  </si>
  <si>
    <t>Sales of natural gas (net of VAT, excise tax, and customs duties)</t>
  </si>
  <si>
    <t>million RR</t>
  </si>
  <si>
    <t>million US $ *</t>
  </si>
  <si>
    <t>million EUR*</t>
  </si>
  <si>
    <t>Russia</t>
  </si>
  <si>
    <t xml:space="preserve">Far abroad </t>
  </si>
  <si>
    <t>* Data is not derived from financial statements. Calculated, based on the average exchange rate for respective period.</t>
  </si>
  <si>
    <t>Average natural gas price (net of VAT, excise tax, and customs duties)</t>
  </si>
  <si>
    <t>RR per  mcm</t>
  </si>
  <si>
    <t>US $* per mcm</t>
  </si>
  <si>
    <t>Euro* per mcm</t>
  </si>
  <si>
    <t>Far abroad</t>
  </si>
  <si>
    <t>Gazprom Group’s gas sales volumes</t>
  </si>
  <si>
    <t xml:space="preserve">Austria </t>
  </si>
  <si>
    <t>Belgium</t>
  </si>
  <si>
    <t xml:space="preserve">Bulgaria </t>
  </si>
  <si>
    <t>Bosnia and Herzegovina</t>
  </si>
  <si>
    <t xml:space="preserve">United Kingdom </t>
  </si>
  <si>
    <t>Hungary</t>
  </si>
  <si>
    <t xml:space="preserve">Greece </t>
  </si>
  <si>
    <t xml:space="preserve">Italy </t>
  </si>
  <si>
    <t xml:space="preserve">Macedonia </t>
  </si>
  <si>
    <t xml:space="preserve">Poland </t>
  </si>
  <si>
    <t xml:space="preserve">Romania </t>
  </si>
  <si>
    <t>Slovakia</t>
  </si>
  <si>
    <t>Slovenia</t>
  </si>
  <si>
    <t>Turkey</t>
  </si>
  <si>
    <t xml:space="preserve">Finland </t>
  </si>
  <si>
    <t xml:space="preserve">Croatia </t>
  </si>
  <si>
    <t xml:space="preserve">Czech Republic </t>
  </si>
  <si>
    <t>Switzerland</t>
  </si>
  <si>
    <t>Other countries</t>
  </si>
  <si>
    <t>Total to far abroad</t>
  </si>
  <si>
    <t xml:space="preserve">Belarus </t>
  </si>
  <si>
    <t xml:space="preserve">Georgia </t>
  </si>
  <si>
    <t xml:space="preserve">Kazakhstan </t>
  </si>
  <si>
    <t>Lithuania</t>
  </si>
  <si>
    <t xml:space="preserve">Moldova </t>
  </si>
  <si>
    <t xml:space="preserve">Ukraine </t>
  </si>
  <si>
    <t>Uzbekistan</t>
  </si>
  <si>
    <t>Estonia</t>
  </si>
  <si>
    <t>Total to FSU countries</t>
  </si>
  <si>
    <t>Gazprom Group's LNG sales volumes</t>
  </si>
  <si>
    <t>UAE</t>
  </si>
  <si>
    <t>India</t>
  </si>
  <si>
    <t>China</t>
  </si>
  <si>
    <t>Kuwait</t>
  </si>
  <si>
    <t>Republic of Korea</t>
  </si>
  <si>
    <t>Thailand</t>
  </si>
  <si>
    <t>Taiwan</t>
  </si>
  <si>
    <t>Japan</t>
  </si>
  <si>
    <t>million BTU</t>
  </si>
  <si>
    <t>Gazprom Group subsidiaries' gas sales to end-consumers in far abroad</t>
  </si>
  <si>
    <t>Subsidiary</t>
  </si>
  <si>
    <t>Ireland</t>
  </si>
  <si>
    <t>Gazprom Gazprom Marketing &amp; Trading</t>
  </si>
  <si>
    <t>Participation of Gazprom in meeting domestic gas demand in Russia</t>
  </si>
  <si>
    <t>Internal gas consumption in Russia, bcm</t>
  </si>
  <si>
    <t>including Russian Far East projects</t>
  </si>
  <si>
    <r>
      <t>from</t>
    </r>
    <r>
      <rPr>
        <i/>
        <sz val="8"/>
        <rFont val="Times New Roman"/>
        <family val="1"/>
        <charset val="204"/>
      </rPr>
      <t xml:space="preserve"> Gazprom Group</t>
    </r>
    <r>
      <rPr>
        <sz val="8"/>
        <rFont val="Times New Roman"/>
        <family val="1"/>
        <charset val="204"/>
      </rPr>
      <t xml:space="preserve"> production*</t>
    </r>
  </si>
  <si>
    <r>
      <t xml:space="preserve">Domestic gas supply through </t>
    </r>
    <r>
      <rPr>
        <i/>
        <sz val="8"/>
        <rFont val="Times New Roman"/>
        <family val="1"/>
        <charset val="204"/>
      </rPr>
      <t>Gazprom</t>
    </r>
    <r>
      <rPr>
        <sz val="8"/>
        <rFont val="Times New Roman"/>
        <family val="1"/>
        <charset val="204"/>
      </rPr>
      <t>’s gas transportation system  (excluding  echnological needs of gas transportation system), bcm</t>
    </r>
  </si>
  <si>
    <r>
      <t xml:space="preserve">* For 2008 excluding gas produced by </t>
    </r>
    <r>
      <rPr>
        <i/>
        <sz val="8"/>
        <rFont val="Times New Roman"/>
        <family val="1"/>
        <charset val="204"/>
      </rPr>
      <t>Gazprom Neft</t>
    </r>
    <r>
      <rPr>
        <sz val="8"/>
        <rFont val="Times New Roman"/>
        <family val="1"/>
        <charset val="204"/>
      </rPr>
      <t>.</t>
    </r>
  </si>
  <si>
    <t>Structure of Gazprom Group’s gas sales in Russia set out by consumer groups</t>
  </si>
  <si>
    <t>*Sales to power generation sector provided net of gas sales of Group’s power generating companies.</t>
  </si>
  <si>
    <t>Power generation *</t>
  </si>
  <si>
    <t>Metallurgy</t>
  </si>
  <si>
    <t>Agrochemistry</t>
  </si>
  <si>
    <t>Household consumers</t>
  </si>
  <si>
    <t>Utility sector</t>
  </si>
  <si>
    <t xml:space="preserve">Others </t>
  </si>
  <si>
    <t>Regulated weighted average wholesale prices for natural gas in Russia</t>
  </si>
  <si>
    <t>For all categories of Russian consumers</t>
  </si>
  <si>
    <t>RR per mcm</t>
  </si>
  <si>
    <t>For industrial consumers</t>
  </si>
  <si>
    <t>For household consumers</t>
  </si>
  <si>
    <t>Gas distribution and gasification in Russia</t>
  </si>
  <si>
    <r>
      <t xml:space="preserve">Length of external gas pipelines, operated by </t>
    </r>
    <r>
      <rPr>
        <i/>
        <sz val="8"/>
        <rFont val="Times New Roman"/>
        <family val="1"/>
        <charset val="204"/>
      </rPr>
      <t>Gazprom Group</t>
    </r>
    <r>
      <rPr>
        <sz val="8"/>
        <rFont val="Times New Roman"/>
        <family val="1"/>
        <charset val="204"/>
      </rPr>
      <t xml:space="preserve">’s subsidiaries and dependent gas distribution companies (GDCs), thousand kilometres </t>
    </r>
  </si>
  <si>
    <t>apartments and private households, million units</t>
  </si>
  <si>
    <r>
      <t xml:space="preserve">Natural gas transportation through gas distribution systems, operated by </t>
    </r>
    <r>
      <rPr>
        <i/>
        <sz val="8"/>
        <rFont val="Times New Roman"/>
        <family val="1"/>
        <charset val="204"/>
      </rPr>
      <t>Gazprom</t>
    </r>
    <r>
      <rPr>
        <sz val="8"/>
        <rFont val="Times New Roman"/>
        <family val="1"/>
        <charset val="204"/>
      </rPr>
      <t xml:space="preserve"> </t>
    </r>
    <r>
      <rPr>
        <i/>
        <sz val="8"/>
        <rFont val="Times New Roman"/>
        <family val="1"/>
        <charset val="204"/>
      </rPr>
      <t>Group</t>
    </r>
    <r>
      <rPr>
        <sz val="8"/>
        <rFont val="Times New Roman"/>
        <family val="1"/>
        <charset val="204"/>
      </rPr>
      <t>’s subsidiaries and associated GDCs, bcm</t>
    </r>
  </si>
  <si>
    <r>
      <t xml:space="preserve">Consumers of </t>
    </r>
    <r>
      <rPr>
        <i/>
        <sz val="8"/>
        <rFont val="Times New Roman"/>
        <family val="1"/>
        <charset val="204"/>
      </rPr>
      <t>Gazprom Group</t>
    </r>
    <r>
      <rPr>
        <sz val="8"/>
        <rFont val="Times New Roman"/>
        <family val="1"/>
        <charset val="204"/>
      </rPr>
      <t>’s subsidiaries and associated GDCs’:</t>
    </r>
  </si>
  <si>
    <t>industrial enterprises, thousand units</t>
  </si>
  <si>
    <t>boiler-houses, thousand units</t>
  </si>
  <si>
    <t>utilities, thousand units</t>
  </si>
  <si>
    <r>
      <t xml:space="preserve">Volume of </t>
    </r>
    <r>
      <rPr>
        <i/>
        <sz val="8"/>
        <rFont val="Times New Roman"/>
        <family val="1"/>
        <charset val="204"/>
      </rPr>
      <t>Gazprom</t>
    </r>
    <r>
      <rPr>
        <sz val="8"/>
        <rFont val="Times New Roman"/>
        <family val="1"/>
        <charset val="204"/>
      </rPr>
      <t>’s gasification programs financing, billion RR</t>
    </r>
  </si>
  <si>
    <t>Level of natural gas gasification*, including:</t>
  </si>
  <si>
    <t>towns and urban-type settlements</t>
  </si>
  <si>
    <t>countryside</t>
  </si>
  <si>
    <t>*Calculation performed based on residential properties as of 2005.</t>
  </si>
  <si>
    <t>Sales of crude oil, gas condensate and refined products</t>
  </si>
  <si>
    <t>Gazprom Group’s sales of crude oil and gas condensate</t>
  </si>
  <si>
    <t>Crude oil and gas condensate sales volumes, million tons</t>
  </si>
  <si>
    <t>Sales of crude oil and gas condensate (net of VAT, excise tax, and customs duties), million RR</t>
  </si>
  <si>
    <t>Sales of crude oil and gas condensate (net of VAT, excise tax, and customs duties), million US $*</t>
  </si>
  <si>
    <t>Sales of crude oil and gas condensate (net of VAT, excise tax, and customs duties), million EUR*</t>
  </si>
  <si>
    <t>Gazprom Group’s sales of refined products</t>
  </si>
  <si>
    <t>Refined products sales volumes, million tons</t>
  </si>
  <si>
    <t>Sales of refined products (net of VAT, excise tax, and customs duties), million RR</t>
  </si>
  <si>
    <t>Sales of refined products (net of VAT, excise tax, and customs duties), million US $*</t>
  </si>
  <si>
    <t>Sales of refined products (net of VAT, excise tax, and customs duties), million EUR*</t>
  </si>
  <si>
    <t>Gazprom Group’s sales of refined products, petro and gas chemistry</t>
  </si>
  <si>
    <t>Motor gasoline, million tons</t>
  </si>
  <si>
    <t>Diesel fuel, million tons</t>
  </si>
  <si>
    <t>Jet fuel, million tons</t>
  </si>
  <si>
    <t>Furnace fuel oil, million tons</t>
  </si>
  <si>
    <t>Oils, million tons</t>
  </si>
  <si>
    <t>Liquefied hydrocarbon gases, million tons</t>
  </si>
  <si>
    <t>Sulfur, million tons</t>
  </si>
  <si>
    <t>Helium gaseous, mcm</t>
  </si>
  <si>
    <t>Helium liquefied, million litres</t>
  </si>
  <si>
    <t>Mineral fertilizers, million tons</t>
  </si>
  <si>
    <t>Polymers, million tons</t>
  </si>
  <si>
    <t>Other refined and petrochemical products, million tons</t>
  </si>
  <si>
    <t>Sales of electricity, heat energy and gas transportation  services</t>
  </si>
  <si>
    <t>Gazprom Group’s generating companies' electricity and heat energy sales volumes</t>
  </si>
  <si>
    <t>Electricity sales volumes*, billion kWh</t>
  </si>
  <si>
    <t xml:space="preserve">OAO Mosenergo </t>
  </si>
  <si>
    <t>including sales of purchased volumes</t>
  </si>
  <si>
    <t>For the year  ended December 31,</t>
  </si>
  <si>
    <t>Heat energy sales volumes*, million Gcal</t>
  </si>
  <si>
    <t>* Included sales of companies that are not part of Gazprom Group.</t>
  </si>
  <si>
    <t>*** Included into Gazprom Group’s results effective from January 1, 2010.</t>
  </si>
  <si>
    <t>Sales of electricity and heat energy (net of VAT)</t>
  </si>
  <si>
    <t>million US $*</t>
  </si>
  <si>
    <t>million euro*</t>
  </si>
  <si>
    <t xml:space="preserve">  *  Data is not derived from financial statements. Calculated, based on the average exchange rate for respective period.</t>
  </si>
  <si>
    <t xml:space="preserve">Sales of gas transportation services </t>
  </si>
  <si>
    <t>Gas transportation sales to companies other than Gazprom Group’s companies, bcm</t>
  </si>
  <si>
    <t>Gas transportation sales (net of VAT)</t>
  </si>
  <si>
    <t>Environmental measures, energy saving, research and development</t>
  </si>
  <si>
    <t>Key indicators of Gazprom Group’s environmental impact</t>
  </si>
  <si>
    <t>Gazprom Group’s environmental costs, mln RR</t>
  </si>
  <si>
    <t>Energy savings of OAO Gazprom and its major 100 % subsidiaries</t>
  </si>
  <si>
    <t>Hazardous atmospheric emission, thousands tons,</t>
  </si>
  <si>
    <t>including:</t>
  </si>
  <si>
    <t>carbon oxidise</t>
  </si>
  <si>
    <t>nitrogen oxidise</t>
  </si>
  <si>
    <t>sulfur dioxide</t>
  </si>
  <si>
    <t>hydrocarbons (including methane)</t>
  </si>
  <si>
    <t>Discharge of waste water, mmcm</t>
  </si>
  <si>
    <t>including those into surface water objects</t>
  </si>
  <si>
    <t>among them waste water purified at waste treatment facilities according to standards</t>
  </si>
  <si>
    <t>Waste production, thousands tons</t>
  </si>
  <si>
    <t>Recultivated lands, thousands ha</t>
  </si>
  <si>
    <t>Current expenditures</t>
  </si>
  <si>
    <t>Expenditures on refurbishment of fixed assets related to environmental protection</t>
  </si>
  <si>
    <t>Payment for environmental pollution</t>
  </si>
  <si>
    <t>Capital expenditures related to environmental protection and rational use of natural resources</t>
  </si>
  <si>
    <t>thousand tce</t>
  </si>
  <si>
    <t>Electric power</t>
  </si>
  <si>
    <t xml:space="preserve">mln kWh </t>
  </si>
  <si>
    <t xml:space="preserve">thousand tce </t>
  </si>
  <si>
    <t>Heat power</t>
  </si>
  <si>
    <t xml:space="preserve">thousand Gcal </t>
  </si>
  <si>
    <t>Total*, thousand tce</t>
  </si>
  <si>
    <t>* Excluding savings of other fuel and energy resources</t>
  </si>
  <si>
    <r>
      <t xml:space="preserve"> Research and development works contracted by Gazprom Group</t>
    </r>
    <r>
      <rPr>
        <i/>
        <sz val="10"/>
        <rFont val="Arial"/>
        <family val="2"/>
        <charset val="204"/>
      </rPr>
      <t xml:space="preserve"> (Net of Vat)</t>
    </r>
  </si>
  <si>
    <t>Research and development, bln RR (excluding VAT)</t>
  </si>
  <si>
    <t>Personnel</t>
  </si>
  <si>
    <t>Gazprom Group’s personnel structure</t>
  </si>
  <si>
    <t>As of the year ended December 31,</t>
  </si>
  <si>
    <t xml:space="preserve">Number  of employees as of year-end, in thousands including: </t>
  </si>
  <si>
    <t>Gas production, transportation, processing and storage subsidiaries *</t>
  </si>
  <si>
    <t xml:space="preserve">Gazprom Neft Group </t>
  </si>
  <si>
    <t>Gazprom Energoholding Group**</t>
  </si>
  <si>
    <t>OAO Gazprom neftekhim Salavat and subidiaries</t>
  </si>
  <si>
    <t>Other subsidiaries</t>
  </si>
  <si>
    <t xml:space="preserve">by categories: </t>
  </si>
  <si>
    <t xml:space="preserve">management </t>
  </si>
  <si>
    <t xml:space="preserve">specialists </t>
  </si>
  <si>
    <t xml:space="preserve">workers </t>
  </si>
  <si>
    <t xml:space="preserve">other employees </t>
  </si>
  <si>
    <t xml:space="preserve">by age: </t>
  </si>
  <si>
    <t xml:space="preserve">under 30 years </t>
  </si>
  <si>
    <t xml:space="preserve">30-40 years </t>
  </si>
  <si>
    <t xml:space="preserve">40-50 years </t>
  </si>
  <si>
    <t>50 years</t>
  </si>
  <si>
    <t>**For 2008. includes employees of  ООО Gazoenergeticheskaya kompaniya, ОАО Mosenergo, ОАО OGK-2, ОАО OGK-6.</t>
  </si>
  <si>
    <t>Conventional Notations</t>
  </si>
  <si>
    <t>Sing</t>
  </si>
  <si>
    <t>Meaning</t>
  </si>
  <si>
    <t>Not available</t>
  </si>
  <si>
    <t>Not existing</t>
  </si>
  <si>
    <t>Less than 0.05</t>
  </si>
  <si>
    <t>Glossary of basic terms and abbreviations</t>
  </si>
  <si>
    <t>Terms and abbreviations</t>
  </si>
  <si>
    <t>ADR of OAO Gazprom</t>
  </si>
  <si>
    <t>American depository receipt representing OAO Gazprom’s shares. One ADR ia equal to four ordinary shares of OAO Gazprom. Before April 2011 onwards 1 ADR provided a right for four ordinary shares of OAO Gazprom. Since April 2011 onwards 1 ADR provides a right for two ordinary shares of OAO Gazprom.</t>
  </si>
  <si>
    <t>Billion cubic meters</t>
  </si>
  <si>
    <t>boe</t>
  </si>
  <si>
    <t>Barrel of oil equivalent</t>
  </si>
  <si>
    <t>BTU</t>
  </si>
  <si>
    <t>British thermal unit</t>
  </si>
  <si>
    <t>CGPU</t>
  </si>
  <si>
    <t>Comprehensive gas processing unit</t>
  </si>
  <si>
    <t>Compressor Station</t>
  </si>
  <si>
    <t>Dollars, US $</t>
  </si>
  <si>
    <t>U.S. dollars</t>
  </si>
  <si>
    <t xml:space="preserve">Foreign countries, excluding FSU Countries </t>
  </si>
  <si>
    <t>FD</t>
  </si>
  <si>
    <t>Federal district</t>
  </si>
  <si>
    <t>FSU Countries</t>
  </si>
  <si>
    <t>Republics of the former USSR, except for the Russian Federation.</t>
  </si>
  <si>
    <t>Gas cubic meter</t>
  </si>
  <si>
    <t>Cubic meter of natural gas as measured at a pressure of one atmosphere and 20°C</t>
  </si>
  <si>
    <t>Gasification</t>
  </si>
  <si>
    <t>Gazprom Group, Group, Gazprom</t>
  </si>
  <si>
    <t>OAO Gazprom (head company) and its subsidiaries taken as a whole.</t>
  </si>
  <si>
    <t>Light distillate of gas condensate</t>
  </si>
  <si>
    <t>GPP</t>
  </si>
  <si>
    <t>Gas processing plant</t>
  </si>
  <si>
    <t>Gas pumping unit</t>
  </si>
  <si>
    <t>Explored reserves, according to the Russian reserves system.</t>
  </si>
  <si>
    <t>Crude oil and gas reserves on the basis of geological and geophysical data</t>
  </si>
  <si>
    <t>kWh</t>
  </si>
  <si>
    <t>LNG</t>
  </si>
  <si>
    <t>Liquefied natural gas</t>
  </si>
  <si>
    <t>LSE</t>
  </si>
  <si>
    <t>London Stock Exchange</t>
  </si>
  <si>
    <t>mcm</t>
  </si>
  <si>
    <t>Thousand cubic meters</t>
  </si>
  <si>
    <t>MICEX</t>
  </si>
  <si>
    <t>MICEX stock exchange</t>
  </si>
  <si>
    <t>Million cubic meters</t>
  </si>
  <si>
    <t>PHF</t>
  </si>
  <si>
    <t>Pentane-hexane fraction</t>
  </si>
  <si>
    <t>PRMS Standards</t>
  </si>
  <si>
    <t>International classification and assessment of hydrocarbon reserves under PRMS (Petroleum Resources Management System).</t>
  </si>
  <si>
    <t>RTS</t>
  </si>
  <si>
    <t>RTS stock exchange</t>
  </si>
  <si>
    <t>Rubles, RR</t>
  </si>
  <si>
    <t>Russian rubles</t>
  </si>
  <si>
    <t>SRTO-Torzhok</t>
  </si>
  <si>
    <t>Gas pipeline from Nothern parts of Tyumen region to Torzhok</t>
  </si>
  <si>
    <t>Standard coal equivalent</t>
  </si>
  <si>
    <t>Standard-natural unit. Calculated through a coefficient which equals to a thermal content of one kilo of the fuel devided by the thermal content of one kilo of the standart fuel (which is equal to 29.3076 MJ).</t>
  </si>
  <si>
    <t>tce</t>
  </si>
  <si>
    <t>A ton of standard coal equivalent</t>
  </si>
  <si>
    <t>ton</t>
  </si>
  <si>
    <t>Metric ton</t>
  </si>
  <si>
    <t>Underground gas storage facility</t>
  </si>
  <si>
    <t>UGSS</t>
  </si>
  <si>
    <t>Unified Gas Supply System of Russia</t>
  </si>
  <si>
    <t>VAT</t>
  </si>
  <si>
    <t>Value added tax</t>
  </si>
  <si>
    <t>WFLH</t>
  </si>
  <si>
    <r>
      <t>Hydrocarbon reserves (categories A+B+C</t>
    </r>
    <r>
      <rPr>
        <vertAlign val="subscript"/>
        <sz val="8"/>
        <rFont val="Times New Roman"/>
        <family val="1"/>
        <charset val="204"/>
      </rPr>
      <t>1</t>
    </r>
    <r>
      <rPr>
        <sz val="8"/>
        <rFont val="Times New Roman"/>
        <family val="1"/>
        <charset val="204"/>
      </rPr>
      <t>)</t>
    </r>
  </si>
  <si>
    <r>
      <t>categories C</t>
    </r>
    <r>
      <rPr>
        <vertAlign val="subscript"/>
        <sz val="8"/>
        <rFont val="Times New Roman"/>
        <family val="1"/>
        <charset val="204"/>
      </rPr>
      <t>2</t>
    </r>
  </si>
  <si>
    <r>
      <t>within the known gas areas. Category C</t>
    </r>
    <r>
      <rPr>
        <vertAlign val="subscript"/>
        <sz val="8"/>
        <rFont val="Times New Roman"/>
        <family val="1"/>
        <charset val="204"/>
      </rPr>
      <t>2</t>
    </r>
    <r>
      <rPr>
        <sz val="8"/>
        <rFont val="Times New Roman"/>
        <family val="1"/>
        <charset val="204"/>
      </rPr>
      <t xml:space="preserve"> reserves are preliminary estimated.</t>
    </r>
  </si>
  <si>
    <t>GTS</t>
  </si>
  <si>
    <t>Gas transportation system</t>
  </si>
  <si>
    <t>GCLD</t>
  </si>
  <si>
    <t>OAO Gazprom and its major subsidiaries with 100 % equity participation</t>
  </si>
  <si>
    <t>Gazprom Group's hydrocarbons and refined products sales</t>
  </si>
  <si>
    <t>Construction of low-pressure gas pipelines to ensure gas supply to the ultimate consumers</t>
  </si>
  <si>
    <t>Volumes of natural gas, oil, gas condensate, and refined products sold to consumers  in the considered market with no account taken of the intercompany sales. All the volumes of hydrocarbons and refined products sold by Gazprom Group are taken into account: those produced by the company itself and those purchased from third companies.</t>
  </si>
  <si>
    <t>Measure Correspondence</t>
  </si>
  <si>
    <t xml:space="preserve"> Correspondence</t>
  </si>
  <si>
    <t>Convertion table</t>
  </si>
  <si>
    <t>1 bcm of natural gas</t>
  </si>
  <si>
    <t>1 bcf of natural gas</t>
  </si>
  <si>
    <t>1 metric ton of crude oil</t>
  </si>
  <si>
    <t>1 ton of gas condensate</t>
  </si>
  <si>
    <t>1 barrel of crude oil</t>
  </si>
  <si>
    <t>1 barrel of gas condensate</t>
  </si>
  <si>
    <t>1 kilometer</t>
  </si>
  <si>
    <t>1 tce</t>
  </si>
  <si>
    <t>1 mcm of natural gas</t>
  </si>
  <si>
    <t>1 mln BTU</t>
  </si>
  <si>
    <t>billion cubic feet (bcf) of natural gas</t>
  </si>
  <si>
    <t>bcm of natural gas</t>
  </si>
  <si>
    <t>kilos,</t>
  </si>
  <si>
    <t>barrels of gas condensate</t>
  </si>
  <si>
    <t>metric ton of crude oil</t>
  </si>
  <si>
    <t>metric ton of gas condensate</t>
  </si>
  <si>
    <t>approximately miles</t>
  </si>
  <si>
    <t>cm of natural gas</t>
  </si>
  <si>
    <t>barrel of oil equivalent (boe)</t>
  </si>
  <si>
    <t>bcm,</t>
  </si>
  <si>
    <t>million tons of LNG</t>
  </si>
  <si>
    <t>35.316 billion cubic feet (bcf) of natural gas</t>
  </si>
  <si>
    <t>0.028 bcm of natural gas</t>
  </si>
  <si>
    <t>1,000 kilos, 2,204.6 pounds, 7.33 barrels of crude oil</t>
  </si>
  <si>
    <t>8.18 barrels of gas condensate</t>
  </si>
  <si>
    <t>0.1364 metric ton of crude oil</t>
  </si>
  <si>
    <t>0.1222 metric ton of gas condensate</t>
  </si>
  <si>
    <t>approximately 0.62 miles</t>
  </si>
  <si>
    <t>867 cm of natural gas, 0.7 ton of gas condensate, 0.7 ton of crude oil</t>
  </si>
  <si>
    <t>1.154 tce</t>
  </si>
  <si>
    <t>1.43 tce</t>
  </si>
  <si>
    <t>1 barrel of oil equivalent (boe)</t>
  </si>
  <si>
    <t>5.89 barrels of oil equivalent (boe)</t>
  </si>
  <si>
    <t>0.028 mmcm; 0.021 ton LNG</t>
  </si>
  <si>
    <t>1 barrel of gas condensate, 1 barrel of oil</t>
  </si>
  <si>
    <t>1 ton of oil, 1 ton of  gas condensate</t>
  </si>
  <si>
    <r>
      <t xml:space="preserve">Company Gazprom. The </t>
    </r>
    <r>
      <rPr>
        <i/>
        <sz val="10"/>
        <rFont val="Times New Roman"/>
        <family val="1"/>
        <charset val="204"/>
      </rPr>
      <t>Gazprom Group</t>
    </r>
    <r>
      <rPr>
        <sz val="10"/>
        <rFont val="Times New Roman"/>
        <family val="1"/>
        <charset val="204"/>
      </rPr>
      <t>, the</t>
    </r>
    <r>
      <rPr>
        <i/>
        <sz val="10"/>
        <rFont val="Times New Roman"/>
        <family val="1"/>
        <charset val="204"/>
      </rPr>
      <t xml:space="preserve"> Group</t>
    </r>
    <r>
      <rPr>
        <sz val="10"/>
        <rFont val="Times New Roman"/>
        <family val="1"/>
        <charset val="204"/>
      </rPr>
      <t xml:space="preserve"> or </t>
    </r>
    <r>
      <rPr>
        <i/>
        <sz val="10"/>
        <rFont val="Times New Roman"/>
        <family val="1"/>
        <charset val="204"/>
      </rPr>
      <t>Gazprom</t>
    </r>
    <r>
      <rPr>
        <sz val="10"/>
        <rFont val="Times New Roman"/>
        <family val="1"/>
        <charset val="204"/>
      </rPr>
      <t xml:space="preserve"> imply OAO Gazprom and its subsidiaries taken as a whole. For the purposes of the Fact book, the list of subsidiaries was prepared on the basis used in the preparation of OAO Gazprom’s combined accounting (financial) statements in accordance with the requirements of the Russian legislation. Similarly, the terms </t>
    </r>
    <r>
      <rPr>
        <i/>
        <sz val="10"/>
        <rFont val="Times New Roman"/>
        <family val="1"/>
        <charset val="204"/>
      </rPr>
      <t>Gazprom Neft Group</t>
    </r>
    <r>
      <rPr>
        <sz val="10"/>
        <rFont val="Times New Roman"/>
        <family val="1"/>
        <charset val="204"/>
      </rPr>
      <t xml:space="preserve"> and </t>
    </r>
    <r>
      <rPr>
        <i/>
        <sz val="10"/>
        <rFont val="Times New Roman"/>
        <family val="1"/>
        <charset val="204"/>
      </rPr>
      <t>Gazprom Neft refer</t>
    </r>
    <r>
      <rPr>
        <sz val="10"/>
        <rFont val="Times New Roman"/>
        <family val="1"/>
        <charset val="204"/>
      </rPr>
      <t xml:space="preserve"> to OAO Gazprom Neft and its subsidiaries.</t>
    </r>
  </si>
  <si>
    <r>
      <rPr>
        <i/>
        <sz val="10"/>
        <rFont val="Times New Roman"/>
        <family val="1"/>
        <charset val="204"/>
      </rPr>
      <t>Gazprom's</t>
    </r>
    <r>
      <rPr>
        <sz val="10"/>
        <rFont val="Times New Roman"/>
        <family val="1"/>
        <charset val="204"/>
      </rPr>
      <t xml:space="preserve"> operating results presented in the Fact book are stated based on the principles for preparing</t>
    </r>
    <r>
      <rPr>
        <i/>
        <sz val="10"/>
        <rFont val="Times New Roman"/>
        <family val="1"/>
        <charset val="204"/>
      </rPr>
      <t xml:space="preserve"> Gazprom Group's</t>
    </r>
    <r>
      <rPr>
        <sz val="10"/>
        <rFont val="Times New Roman"/>
        <family val="1"/>
        <charset val="204"/>
      </rPr>
      <t xml:space="preserve"> consolidated accounting (financial) statements. At the same time some results of OAO Gazprom and its subsidiaries' operations are stated in compliance with the principles for preparing management reports. Figures calculated using these methods may differ due to differences in methodologies for preparing consolidated financial statements and management reports.</t>
    </r>
  </si>
  <si>
    <r>
      <t xml:space="preserve">Stated data in tons of coal equivalent (tce) and barrels of oil equivalent (boe) are calculated on basis of stated coefficients. </t>
    </r>
    <r>
      <rPr>
        <i/>
        <sz val="10"/>
        <rFont val="Times New Roman"/>
        <family val="1"/>
        <charset val="204"/>
      </rPr>
      <t>Group</t>
    </r>
    <r>
      <rPr>
        <sz val="10"/>
        <rFont val="Times New Roman"/>
        <family val="1"/>
        <charset val="204"/>
      </rPr>
      <t xml:space="preserve"> performs management accounting in metric units of measurement.</t>
    </r>
  </si>
  <si>
    <r>
      <rPr>
        <i/>
        <sz val="10"/>
        <rFont val="Times New Roman"/>
        <family val="1"/>
        <charset val="204"/>
      </rPr>
      <t>Group'</t>
    </r>
    <r>
      <rPr>
        <sz val="10"/>
        <rFont val="Times New Roman"/>
        <family val="1"/>
        <charset val="204"/>
      </rPr>
      <t xml:space="preserve">s financial results are stated based on the principles for preparing </t>
    </r>
    <r>
      <rPr>
        <i/>
        <sz val="10"/>
        <rFont val="Times New Roman"/>
        <family val="1"/>
        <charset val="204"/>
      </rPr>
      <t>Gazprom Group's</t>
    </r>
    <r>
      <rPr>
        <sz val="10"/>
        <rFont val="Times New Roman"/>
        <family val="1"/>
        <charset val="204"/>
      </rPr>
      <t xml:space="preserve"> consolidated accounting (financial) statement in accordance with the Russian legislation. The currency of</t>
    </r>
    <r>
      <rPr>
        <i/>
        <sz val="10"/>
        <rFont val="Times New Roman"/>
        <family val="1"/>
        <charset val="204"/>
      </rPr>
      <t xml:space="preserve"> Gazprom Group'</t>
    </r>
    <r>
      <rPr>
        <sz val="10"/>
        <rFont val="Times New Roman"/>
        <family val="1"/>
        <charset val="204"/>
      </rPr>
      <t>s consolidated accounting (financial) statement is the Russian Rouble. The data stated in US Dollars and Euro is calculated based on stated exchange rate and is not a data of</t>
    </r>
    <r>
      <rPr>
        <i/>
        <sz val="10"/>
        <rFont val="Times New Roman"/>
        <family val="1"/>
        <charset val="204"/>
      </rPr>
      <t xml:space="preserve"> Group's</t>
    </r>
    <r>
      <rPr>
        <sz val="10"/>
        <rFont val="Times New Roman"/>
        <family val="1"/>
        <charset val="204"/>
      </rPr>
      <t xml:space="preserve"> financial statement.</t>
    </r>
  </si>
  <si>
    <t>Preface</t>
  </si>
  <si>
    <t>"Gazprom in figures 2008–2012"</t>
  </si>
  <si>
    <t>Factbook</t>
  </si>
  <si>
    <t>Gazprom in the Russian and world energy industry</t>
  </si>
  <si>
    <t>Macroeconomic data</t>
  </si>
  <si>
    <t>Market data</t>
  </si>
  <si>
    <t>Gazprom Group subsidiaries’ gas reserves in Russia</t>
  </si>
  <si>
    <t>Gazprom Group’s hydrocarbons production set out by regions of the Russian Federation</t>
  </si>
  <si>
    <t>Geologic exploration, production drilling and production capacity</t>
  </si>
  <si>
    <t>Key figures of Gazprom’s hydrocarbons geological exploration abroad</t>
  </si>
  <si>
    <t>Gas transportation</t>
  </si>
  <si>
    <t>Underground gas storage</t>
  </si>
  <si>
    <t>Processing of hydrocarbons and production of refined products</t>
  </si>
  <si>
    <t>Refined products of Gazprom Group's major subsidiaries</t>
  </si>
  <si>
    <t>Sales of gas</t>
  </si>
  <si>
    <t>Gas market in Russia</t>
  </si>
  <si>
    <t>Sales of electricity and heat energy, gas transportation sales</t>
  </si>
  <si>
    <t>Back to the Contents</t>
  </si>
  <si>
    <t>Gas sales</t>
  </si>
  <si>
    <t>Sales structure of Gazprom Group (net of VAT,  excluding tax and customs duties)</t>
  </si>
  <si>
    <t>Other sales</t>
  </si>
  <si>
    <t>Sales of electric aand heat energy</t>
  </si>
  <si>
    <t>Sales of gas transportation services</t>
  </si>
  <si>
    <t>Sales of crude oil, gas condensate and oil refined products</t>
  </si>
  <si>
    <t>the block 1;</t>
  </si>
  <si>
    <t>the block 2;</t>
  </si>
  <si>
    <t>Bovanenkovskoye field:</t>
  </si>
  <si>
    <t>cenomanian and Aptian deposits;</t>
  </si>
  <si>
    <t>the blocks 3—5.</t>
  </si>
  <si>
    <t>neocomian-Jur deposits.</t>
  </si>
  <si>
    <t>Neocomian-Jur deposits.</t>
  </si>
  <si>
    <t>Kharasaveiskoye field:</t>
  </si>
  <si>
    <t>Messoyakha group of fields (Vostochno-Messoyakhsky and Zapadno-Messoyakhsky license areas)</t>
  </si>
  <si>
    <t xml:space="preserve">Eastern part of Orenburg field </t>
  </si>
  <si>
    <t xml:space="preserve">Kopitonovskoye field </t>
  </si>
  <si>
    <t>Baleikinskoe filed</t>
  </si>
  <si>
    <t xml:space="preserve">Orenburg group of fields:  
</t>
  </si>
  <si>
    <t>Tsarichanskoye field</t>
  </si>
  <si>
    <t>8.5 million tons of oil, 8.3 bcm of gas and 0.7 million tons of gas condensate</t>
  </si>
  <si>
    <t>15.2 million tons of oil equivalent</t>
  </si>
  <si>
    <t xml:space="preserve">71 bcm of gas and can be potentially increased up to 95 bcmc </t>
  </si>
  <si>
    <t>Will be determined relying on the results of the final investment decision</t>
  </si>
  <si>
    <t>7.3 million tons of oil equivalent</t>
  </si>
  <si>
    <t xml:space="preserve">1994 — beginning of the pilot development of Eastern section of Orenburg OG field </t>
  </si>
  <si>
    <t>1.8 million tons of gas condensate
and 5 bcm of gas</t>
  </si>
  <si>
    <t>4 million ton of gas condensate
and 15.8 bcm</t>
  </si>
  <si>
    <t>36.3 bcm of total gas production
at the blocks 1—5</t>
  </si>
  <si>
    <t>8.7 bcm of gas and 3.0 million tons of unstable
gas condensate annually</t>
  </si>
  <si>
    <t>9.6 bcm of gas and 3.1 million tons of unstable
gas condensate annually</t>
  </si>
  <si>
    <t>Urengoyskoye field (Achimovsk Deposits):</t>
  </si>
  <si>
    <t>Pestsovoe field (Lower Cretaceous sediments)</t>
  </si>
  <si>
    <t>Urengoyeskoye (Samburgskiy licensed bloke)
of Achimovsk Deposits)</t>
  </si>
  <si>
    <t>Ubileynoye (formation AU and PK)</t>
  </si>
  <si>
    <t>20.5–28.5 bcm per year at different sections</t>
  </si>
  <si>
    <t>Up to 63 bcm (offshore section)</t>
  </si>
  <si>
    <t>Up to 46 bcm (depending upon the production volume at the Shtokmanovskoye field)</t>
  </si>
  <si>
    <t>13 CS / 968 MW</t>
  </si>
  <si>
    <t>7 CS / 1,155 MW</t>
  </si>
  <si>
    <t>10 CS / 1,516 MW</t>
  </si>
  <si>
    <t>10 CS / 1,225 MW</t>
  </si>
  <si>
    <t>5 CS / 416 MW</t>
  </si>
  <si>
    <t>8 CS / 805 MW</t>
  </si>
  <si>
    <t>1 CS / 32 MW</t>
  </si>
  <si>
    <t>Around 2,506 km</t>
  </si>
  <si>
    <t>Onshore section: main route – 1,455 km, with branch lines around 1,800 km. Offshore section is 925 km.</t>
  </si>
  <si>
    <t>Gryazovets – Vyborg</t>
  </si>
  <si>
    <t>Expansion of UGSS for providing the South Stream gas pipeline with gas</t>
  </si>
  <si>
    <t>Murmansk – Volkhov</t>
  </si>
  <si>
    <t>Bovanenkovo — Ukhta (the first line)</t>
  </si>
  <si>
    <t>Ukhta — Torzhok (the first branch)</t>
  </si>
  <si>
    <t>Sakhalin — Khabarovsk — Vladivostok</t>
  </si>
  <si>
    <t>Pochinki – Gryazovets</t>
  </si>
  <si>
    <r>
      <t>Gazprom Group’s hydrocarbons reserves (categories A+B+C</t>
    </r>
    <r>
      <rPr>
        <vertAlign val="subscript"/>
        <sz val="10"/>
        <color indexed="12"/>
        <rFont val="Arial Cyr"/>
      </rPr>
      <t>1</t>
    </r>
    <r>
      <rPr>
        <sz val="10"/>
        <color indexed="12"/>
        <rFont val="Arial Cyr"/>
      </rPr>
      <t>) set out by regions of the Russian Federation</t>
    </r>
  </si>
  <si>
    <r>
      <t>Change in Gazprom Group’s hydrocarbons reserves (categories A+B+C</t>
    </r>
    <r>
      <rPr>
        <vertAlign val="subscript"/>
        <sz val="10"/>
        <color indexed="12"/>
        <rFont val="Arial Cyr"/>
      </rPr>
      <t>1</t>
    </r>
    <r>
      <rPr>
        <sz val="10"/>
        <color indexed="12"/>
        <rFont val="Arial Cyr"/>
      </rPr>
      <t>) in Russia</t>
    </r>
  </si>
  <si>
    <t>Gazprom Group’s Gas (Q)  production of  hydrocarbons in Russia</t>
  </si>
  <si>
    <t>Factbook Gazprom in Figures 2008-2012 is an informational and statistical edition, prepared for OAO Gazprom annual General shareholders meeting 2013.</t>
  </si>
  <si>
    <t>Excel-version  does not contain listed in the relevant sections of the printed version of the Factbook information with the graphical elements, description of the differences in reserves classifications, geologic search, exploration and production projects abroad, purpose and progress of gas transportation projects and areas of utilization of some types of refined oil and gas products.</t>
  </si>
  <si>
    <t>The Fact book is prepared on the basis of corporate reports of OAO Gazprom, as well as on the basis of Russian and foreign sources of publicly disclosed information.</t>
  </si>
  <si>
    <t>Participation of the Group in share capital                                      (ordinary shares)</t>
  </si>
  <si>
    <t>Participation of the Group in share capital                                  (ordinary shares)</t>
  </si>
  <si>
    <t>Glossary</t>
  </si>
  <si>
    <t>OAO Gazprom and its gas production, transportation and storage subsidiaries OOO Gazprom dobycha Yamburg, OOO Gazprom dobycha Urengoy, OOO Gazprom dobycha Nadym, OOO Gazprom dobycha Noyabrsk, OOO Gazprom dobycha Orenburg, OOO Gazprom dobycha Astrahan, OOO Gazprom pererabotka, OOO Gazprom dobycha Krasnodar, OOO Gazprom transgaz Uhta, OOO Gazprom transgaz Surgut, OOO Gazprom transgaz Yugorsk, OOO Gazprom transgaz Sankt-Peterburg, OOO Gazprom transgaz Moskva, OOO Gazprom transgaz Tomsk, OOO Gazprom transgaz Chajkovskij, OOO Gazprom transgaz Ekaterinburg, OOO Gazprom transgaz Stavropol, OOO Gazprom transgaz Mahachkala, OOO Gazprom transgaz Nizhnij Novgorod, OOO Gazprom transgaz Saratov, OOO Gazprom transgaz Volgograd, OOO Gazprom transgaz Samara, OOO Gazprom transgaz Ufa, OOO Gazprom transgaz Kazan, OOO Gazprom transgaz-Kuban, OOO Gazprom PHG, OAO Vostokgazprom and its subsidiaries, ZAO Gazprom neft Orenburg, OOO Gazprom dobycha shelf, OOO Purgazdobycha (until its merger with OOO Gazprom dobycha Noyabrsk in December 2008), OOO Servisneftegaz</t>
  </si>
  <si>
    <t>Gazprom Group’s licenses for the main hydrocarbon fields as of December 31, 2012</t>
  </si>
  <si>
    <t xml:space="preserve">Gazprom Group’s license areas set out by federal districts of the Russian Federation, </t>
  </si>
  <si>
    <t>as of December 31, 2012</t>
  </si>
  <si>
    <t>Gazprom Group’s license areas set out by federal districts of the Russian Federation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</si>
</sst>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р_._-;\-* #,##0_р_._-;_-* &quot;-&quot;_р_._-;_-@_-"/>
    <numFmt numFmtId="43" formatCode="_-* #,##0.00_р_._-;\-* #,##0.00_р_._-;_-* &quot;-&quot;??_р_._-;_-@_-"/>
    <numFmt numFmtId="164" formatCode="0.0"/>
    <numFmt numFmtId="165" formatCode="#,##0.0"/>
    <numFmt numFmtId="166" formatCode="0.0%"/>
    <numFmt numFmtId="167" formatCode="0.000%"/>
    <numFmt numFmtId="168" formatCode="#,##0.0;\(#,##0.0\);&quot;-&quot;"/>
    <numFmt numFmtId="169" formatCode="#,##0.00;\(#,##0.00\);&quot;-&quot;"/>
    <numFmt numFmtId="170" formatCode="0.0;\-0.0;&quot;-&quot;"/>
    <numFmt numFmtId="171" formatCode="#,##0;\(#,##0\);&quot;-&quot;"/>
    <numFmt numFmtId="172" formatCode="0.0%;\-0.0%;&quot;-&quot;"/>
    <numFmt numFmtId="173" formatCode="_-* #,##0.0_р_._-;\-* #,##0.0_р_._-;_-* &quot;-&quot;?_р_._-;_-@_-"/>
    <numFmt numFmtId="174" formatCode="0.0_ ;\-0.0\ "/>
    <numFmt numFmtId="175" formatCode="0.00000"/>
    <numFmt numFmtId="176" formatCode="0.000"/>
    <numFmt numFmtId="177" formatCode="#,##0.000;\(#,##0.000\);&quot;-&quot;"/>
  </numFmts>
  <fonts count="44" x14ac:knownFonts="1">
    <font>
      <sz val="10"/>
      <name val="Arial Cyr"/>
    </font>
    <font>
      <sz val="10"/>
      <name val="Arial Cyr"/>
      <charset val="204"/>
    </font>
    <font>
      <sz val="10"/>
      <name val="Times New Roman"/>
      <family val="1"/>
      <charset val="204"/>
    </font>
    <font>
      <sz val="12"/>
      <name val="Times New Roman"/>
      <family val="1"/>
      <charset val="204"/>
    </font>
    <font>
      <b/>
      <sz val="8"/>
      <name val="Times New Roman"/>
      <family val="1"/>
      <charset val="204"/>
    </font>
    <font>
      <sz val="8"/>
      <name val="Times New Roman"/>
      <family val="1"/>
      <charset val="204"/>
    </font>
    <font>
      <u/>
      <sz val="10"/>
      <color indexed="12"/>
      <name val="Arial Cyr"/>
      <charset val="204"/>
    </font>
    <font>
      <sz val="8"/>
      <name val="Arial Cyr"/>
      <charset val="204"/>
    </font>
    <font>
      <vertAlign val="subscript"/>
      <sz val="8"/>
      <name val="Times New Roman"/>
      <family val="1"/>
      <charset val="204"/>
    </font>
    <font>
      <b/>
      <sz val="10"/>
      <name val="Arial"/>
      <family val="2"/>
      <charset val="204"/>
    </font>
    <font>
      <sz val="8"/>
      <color indexed="8"/>
      <name val="Times New Roman"/>
      <family val="1"/>
      <charset val="204"/>
    </font>
    <font>
      <b/>
      <sz val="8"/>
      <color indexed="8"/>
      <name val="Times New Roman"/>
      <family val="1"/>
      <charset val="204"/>
    </font>
    <font>
      <b/>
      <sz val="10"/>
      <name val="Arial"/>
      <family val="2"/>
      <charset val="204"/>
    </font>
    <font>
      <i/>
      <sz val="10"/>
      <name val="Times New Roman"/>
      <family val="1"/>
      <charset val="204"/>
    </font>
    <font>
      <b/>
      <sz val="14"/>
      <name val="Times New Roman"/>
      <family val="1"/>
      <charset val="204"/>
    </font>
    <font>
      <b/>
      <sz val="8"/>
      <color indexed="9"/>
      <name val="Times New Roman"/>
      <family val="1"/>
      <charset val="204"/>
    </font>
    <font>
      <sz val="7"/>
      <name val="Times New Roman"/>
      <family val="1"/>
      <charset val="204"/>
    </font>
    <font>
      <sz val="8"/>
      <color indexed="9"/>
      <name val="Times New Roman"/>
      <family val="1"/>
      <charset val="204"/>
    </font>
    <font>
      <sz val="8"/>
      <color indexed="63"/>
      <name val="Times New Roman"/>
      <family val="1"/>
      <charset val="204"/>
    </font>
    <font>
      <i/>
      <sz val="8"/>
      <color indexed="9"/>
      <name val="Times New Roman"/>
      <family val="1"/>
      <charset val="204"/>
    </font>
    <font>
      <sz val="8"/>
      <name val="Arial Cyr"/>
    </font>
    <font>
      <i/>
      <sz val="8"/>
      <name val="Times New Roman"/>
      <family val="1"/>
      <charset val="204"/>
    </font>
    <font>
      <sz val="10"/>
      <name val="Arial Cyr"/>
    </font>
    <font>
      <sz val="10"/>
      <color indexed="12"/>
      <name val="Arial Cyr"/>
    </font>
    <font>
      <b/>
      <sz val="20"/>
      <name val="Arial"/>
      <family val="2"/>
      <charset val="204"/>
    </font>
    <font>
      <b/>
      <sz val="12"/>
      <name val="Arial"/>
      <family val="2"/>
      <charset val="204"/>
    </font>
    <font>
      <sz val="10"/>
      <name val="Arial"/>
      <family val="2"/>
      <charset val="204"/>
    </font>
    <font>
      <b/>
      <sz val="10"/>
      <name val="Arial Cyr"/>
      <charset val="204"/>
    </font>
    <font>
      <b/>
      <u/>
      <sz val="10"/>
      <color indexed="12"/>
      <name val="Arial Cyr"/>
      <charset val="204"/>
    </font>
    <font>
      <b/>
      <i/>
      <sz val="8"/>
      <name val="Times New Roman"/>
      <family val="1"/>
      <charset val="204"/>
    </font>
    <font>
      <b/>
      <sz val="10"/>
      <name val="Arial Cyr"/>
    </font>
    <font>
      <sz val="8"/>
      <color rgb="FF000000"/>
      <name val="Times New Roman"/>
      <family val="1"/>
      <charset val="204"/>
    </font>
    <font>
      <b/>
      <sz val="10"/>
      <color rgb="FF000000"/>
      <name val="Times New Roman"/>
      <family val="1"/>
      <charset val="204"/>
    </font>
    <font>
      <b/>
      <vertAlign val="superscript"/>
      <sz val="10"/>
      <color rgb="FF000000"/>
      <name val="Times New Roman"/>
      <family val="1"/>
      <charset val="204"/>
    </font>
    <font>
      <sz val="10"/>
      <color rgb="FF000000"/>
      <name val="Times New Roman"/>
      <family val="1"/>
      <charset val="204"/>
    </font>
    <font>
      <sz val="8"/>
      <color theme="1"/>
      <name val="Times New Roman"/>
      <family val="1"/>
      <charset val="204"/>
    </font>
    <font>
      <b/>
      <sz val="8"/>
      <color theme="1"/>
      <name val="Times New Roman"/>
      <family val="1"/>
      <charset val="204"/>
    </font>
    <font>
      <b/>
      <i/>
      <sz val="8"/>
      <color indexed="9"/>
      <name val="Times New Roman"/>
      <family val="1"/>
      <charset val="204"/>
    </font>
    <font>
      <i/>
      <sz val="10"/>
      <name val="Arial Cyr"/>
    </font>
    <font>
      <b/>
      <sz val="7"/>
      <color indexed="9"/>
      <name val="Times New Roman"/>
      <family val="1"/>
      <charset val="204"/>
    </font>
    <font>
      <i/>
      <sz val="12"/>
      <name val="Times New Roman"/>
      <family val="1"/>
      <charset val="204"/>
    </font>
    <font>
      <i/>
      <sz val="10"/>
      <name val="Arial"/>
      <family val="2"/>
      <charset val="204"/>
    </font>
    <font>
      <vertAlign val="subscript"/>
      <sz val="10"/>
      <color indexed="12"/>
      <name val="Arial Cyr"/>
    </font>
    <font>
      <sz val="10"/>
      <color indexed="12"/>
      <name val="Arial Cyr"/>
      <charset val="204"/>
    </font>
  </fonts>
  <fills count="6">
    <fill>
      <patternFill patternType="none"/>
    </fill>
    <fill>
      <patternFill patternType="gray125"/>
    </fill>
    <fill>
      <patternFill patternType="solid">
        <fgColor indexed="9"/>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s>
  <borders count="18">
    <border>
      <left/>
      <right/>
      <top/>
      <bottom/>
      <diagonal/>
    </border>
    <border>
      <left/>
      <right/>
      <top/>
      <bottom style="medium">
        <color indexed="30"/>
      </bottom>
      <diagonal/>
    </border>
    <border>
      <left/>
      <right/>
      <top style="thin">
        <color indexed="30"/>
      </top>
      <bottom style="thin">
        <color indexed="30"/>
      </bottom>
      <diagonal/>
    </border>
    <border>
      <left/>
      <right/>
      <top style="medium">
        <color indexed="30"/>
      </top>
      <bottom/>
      <diagonal/>
    </border>
    <border>
      <left/>
      <right/>
      <top/>
      <bottom style="thick">
        <color indexed="30"/>
      </bottom>
      <diagonal/>
    </border>
    <border>
      <left/>
      <right/>
      <top style="thin">
        <color indexed="30"/>
      </top>
      <bottom/>
      <diagonal/>
    </border>
    <border>
      <left/>
      <right/>
      <top/>
      <bottom style="thin">
        <color indexed="30"/>
      </bottom>
      <diagonal/>
    </border>
    <border>
      <left/>
      <right/>
      <top style="thick">
        <color indexed="30"/>
      </top>
      <bottom/>
      <diagonal/>
    </border>
    <border>
      <left/>
      <right/>
      <top style="thin">
        <color indexed="30"/>
      </top>
      <bottom style="thick">
        <color indexed="30"/>
      </bottom>
      <diagonal/>
    </border>
    <border>
      <left/>
      <right/>
      <top style="medium">
        <color indexed="30"/>
      </top>
      <bottom style="medium">
        <color indexed="30"/>
      </bottom>
      <diagonal/>
    </border>
    <border>
      <left/>
      <right/>
      <top style="medium">
        <color indexed="30"/>
      </top>
      <bottom style="thin">
        <color indexed="30"/>
      </bottom>
      <diagonal/>
    </border>
    <border>
      <left/>
      <right/>
      <top style="thick">
        <color indexed="30"/>
      </top>
      <bottom style="thin">
        <color indexed="30"/>
      </bottom>
      <diagonal/>
    </border>
    <border>
      <left/>
      <right/>
      <top/>
      <bottom style="thick">
        <color rgb="FF0071BC"/>
      </bottom>
      <diagonal/>
    </border>
    <border>
      <left/>
      <right/>
      <top style="thick">
        <color rgb="FF0071BC"/>
      </top>
      <bottom/>
      <diagonal/>
    </border>
    <border>
      <left/>
      <right/>
      <top style="thick">
        <color rgb="FF0071BC"/>
      </top>
      <bottom style="thick">
        <color rgb="FF0071BC"/>
      </bottom>
      <diagonal/>
    </border>
    <border>
      <left/>
      <right/>
      <top/>
      <bottom style="thin">
        <color theme="3" tint="0.39997558519241921"/>
      </bottom>
      <diagonal/>
    </border>
    <border>
      <left/>
      <right/>
      <top/>
      <bottom style="medium">
        <color indexed="64"/>
      </bottom>
      <diagonal/>
    </border>
    <border>
      <left/>
      <right/>
      <top style="medium">
        <color rgb="FF0071BC"/>
      </top>
      <bottom style="thick">
        <color rgb="FF0071BC"/>
      </bottom>
      <diagonal/>
    </border>
  </borders>
  <cellStyleXfs count="6">
    <xf numFmtId="0" fontId="0" fillId="0" borderId="0" applyFont="0" applyFill="0" applyBorder="0" applyAlignment="0" applyProtection="0"/>
    <xf numFmtId="0" fontId="22"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891">
    <xf numFmtId="0" fontId="0" fillId="0" borderId="0" xfId="0"/>
    <xf numFmtId="0" fontId="0" fillId="0" borderId="0" xfId="1" applyFont="1" applyBorder="1"/>
    <xf numFmtId="0" fontId="0" fillId="2" borderId="0" xfId="1" applyFont="1" applyFill="1"/>
    <xf numFmtId="0" fontId="0" fillId="2" borderId="0" xfId="1" applyFont="1" applyFill="1" applyAlignment="1">
      <alignment wrapText="1"/>
    </xf>
    <xf numFmtId="0" fontId="0" fillId="2" borderId="0" xfId="1" applyFont="1" applyFill="1" applyBorder="1"/>
    <xf numFmtId="0" fontId="0" fillId="2" borderId="0" xfId="1" applyFont="1" applyFill="1" applyBorder="1" applyAlignment="1">
      <alignment wrapText="1"/>
    </xf>
    <xf numFmtId="0" fontId="5" fillId="2" borderId="0" xfId="1" applyFont="1" applyFill="1" applyBorder="1" applyAlignment="1">
      <alignment wrapText="1"/>
    </xf>
    <xf numFmtId="0" fontId="5" fillId="2" borderId="0" xfId="1" applyFont="1" applyFill="1" applyBorder="1" applyAlignment="1">
      <alignment horizontal="center" wrapText="1"/>
    </xf>
    <xf numFmtId="0" fontId="4" fillId="2" borderId="0" xfId="1" applyFont="1" applyFill="1" applyBorder="1" applyAlignment="1">
      <alignment horizontal="center" wrapText="1"/>
    </xf>
    <xf numFmtId="0" fontId="12" fillId="2" borderId="0" xfId="1" applyFont="1" applyFill="1" applyBorder="1" applyAlignment="1">
      <alignment horizontal="center" vertical="center"/>
    </xf>
    <xf numFmtId="165" fontId="4" fillId="2" borderId="0" xfId="1" applyNumberFormat="1" applyFont="1" applyFill="1" applyBorder="1" applyAlignment="1">
      <alignment horizontal="right" vertical="top" wrapText="1"/>
    </xf>
    <xf numFmtId="0" fontId="9" fillId="2" borderId="0" xfId="1" applyFont="1" applyFill="1" applyBorder="1"/>
    <xf numFmtId="0" fontId="5" fillId="2" borderId="0" xfId="1" applyFont="1" applyFill="1" applyBorder="1" applyAlignment="1">
      <alignment vertical="top" wrapText="1"/>
    </xf>
    <xf numFmtId="0" fontId="4" fillId="2" borderId="0" xfId="1" applyFont="1" applyFill="1" applyBorder="1" applyAlignment="1">
      <alignment vertical="top" wrapText="1"/>
    </xf>
    <xf numFmtId="0" fontId="28" fillId="2" borderId="0" xfId="2" applyFont="1" applyFill="1" applyBorder="1" applyAlignment="1" applyProtection="1"/>
    <xf numFmtId="0" fontId="28" fillId="2" borderId="0" xfId="2" applyFont="1" applyFill="1" applyBorder="1" applyAlignment="1" applyProtection="1">
      <alignment horizontal="left"/>
    </xf>
    <xf numFmtId="0" fontId="0" fillId="2" borderId="0" xfId="1" applyFont="1" applyFill="1" applyAlignment="1"/>
    <xf numFmtId="0" fontId="15" fillId="3" borderId="0" xfId="1" applyFont="1" applyFill="1" applyAlignment="1" applyProtection="1">
      <alignment horizontal="center" wrapText="1"/>
      <protection hidden="1"/>
    </xf>
    <xf numFmtId="0" fontId="15" fillId="3" borderId="0" xfId="1" applyFont="1" applyFill="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0" fontId="25" fillId="0" borderId="0" xfId="1" applyFont="1" applyAlignment="1" applyProtection="1">
      <alignment horizontal="left"/>
      <protection hidden="1"/>
    </xf>
    <xf numFmtId="0" fontId="0" fillId="2" borderId="0" xfId="1" applyFont="1" applyFill="1" applyProtection="1">
      <protection hidden="1"/>
    </xf>
    <xf numFmtId="0" fontId="0" fillId="2" borderId="0" xfId="1" applyFont="1" applyFill="1" applyBorder="1" applyProtection="1">
      <protection hidden="1"/>
    </xf>
    <xf numFmtId="0" fontId="15" fillId="3" borderId="0" xfId="1" applyFont="1" applyFill="1" applyAlignment="1" applyProtection="1">
      <alignment wrapText="1"/>
      <protection hidden="1"/>
    </xf>
    <xf numFmtId="0" fontId="15" fillId="2" borderId="0" xfId="1" applyFont="1" applyFill="1" applyBorder="1" applyAlignment="1" applyProtection="1">
      <alignment horizontal="center" wrapText="1"/>
      <protection hidden="1"/>
    </xf>
    <xf numFmtId="0" fontId="15" fillId="3" borderId="0" xfId="1" applyNumberFormat="1" applyFont="1" applyFill="1" applyAlignment="1" applyProtection="1">
      <alignment horizontal="center" wrapText="1"/>
      <protection hidden="1"/>
    </xf>
    <xf numFmtId="0" fontId="15" fillId="2" borderId="0" xfId="1" applyNumberFormat="1" applyFont="1" applyFill="1" applyBorder="1" applyAlignment="1" applyProtection="1">
      <alignment horizontal="center" wrapText="1"/>
      <protection hidden="1"/>
    </xf>
    <xf numFmtId="0" fontId="15" fillId="3" borderId="0" xfId="1" applyFont="1" applyFill="1" applyAlignment="1" applyProtection="1">
      <alignment vertical="top" wrapText="1"/>
      <protection hidden="1"/>
    </xf>
    <xf numFmtId="0" fontId="17" fillId="2" borderId="0" xfId="1" applyFont="1" applyFill="1" applyBorder="1" applyAlignment="1" applyProtection="1">
      <alignment horizontal="right" vertical="top" wrapText="1"/>
      <protection hidden="1"/>
    </xf>
    <xf numFmtId="0" fontId="5" fillId="2" borderId="0" xfId="1" applyFont="1" applyFill="1" applyAlignment="1" applyProtection="1">
      <alignment vertical="top" wrapText="1"/>
      <protection hidden="1"/>
    </xf>
    <xf numFmtId="4"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vertical="top" wrapText="1"/>
      <protection hidden="1"/>
    </xf>
    <xf numFmtId="4"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vertical="top" wrapText="1"/>
      <protection hidden="1"/>
    </xf>
    <xf numFmtId="0" fontId="5" fillId="2" borderId="0" xfId="1" applyFont="1" applyFill="1" applyAlignment="1" applyProtection="1">
      <alignment horizontal="right" vertical="top" wrapText="1"/>
      <protection hidden="1"/>
    </xf>
    <xf numFmtId="4"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25" fillId="2" borderId="0" xfId="1" applyFont="1" applyFill="1" applyAlignment="1" applyProtection="1">
      <alignment horizontal="left"/>
      <protection hidden="1"/>
    </xf>
    <xf numFmtId="0" fontId="4" fillId="2" borderId="1" xfId="1" applyFont="1" applyFill="1" applyBorder="1" applyAlignment="1" applyProtection="1">
      <alignment wrapText="1"/>
      <protection hidden="1"/>
    </xf>
    <xf numFmtId="168" fontId="4" fillId="2" borderId="1" xfId="1" applyNumberFormat="1" applyFont="1" applyFill="1" applyBorder="1" applyAlignment="1" applyProtection="1">
      <alignment horizontal="right" wrapText="1"/>
      <protection hidden="1"/>
    </xf>
    <xf numFmtId="168" fontId="4"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wrapText="1"/>
      <protection hidden="1"/>
    </xf>
    <xf numFmtId="168" fontId="5" fillId="2" borderId="0" xfId="1" applyNumberFormat="1" applyFont="1" applyFill="1" applyAlignment="1" applyProtection="1">
      <alignment horizontal="right" wrapText="1"/>
      <protection hidden="1"/>
    </xf>
    <xf numFmtId="168" fontId="5" fillId="2" borderId="0" xfId="1" applyNumberFormat="1" applyFont="1" applyFill="1" applyBorder="1" applyAlignment="1" applyProtection="1">
      <alignment horizontal="right" wrapText="1"/>
      <protection hidden="1"/>
    </xf>
    <xf numFmtId="168" fontId="3"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horizontal="left" wrapText="1" indent="1"/>
      <protection hidden="1"/>
    </xf>
    <xf numFmtId="0" fontId="5" fillId="0" borderId="0" xfId="1" applyFont="1" applyAlignment="1" applyProtection="1">
      <alignment horizontal="left" wrapText="1" indent="1"/>
      <protection hidden="1"/>
    </xf>
    <xf numFmtId="0" fontId="5" fillId="2" borderId="1" xfId="1" applyFont="1" applyFill="1" applyBorder="1" applyAlignment="1" applyProtection="1">
      <alignment wrapText="1"/>
      <protection hidden="1"/>
    </xf>
    <xf numFmtId="168" fontId="5" fillId="2" borderId="1" xfId="1" applyNumberFormat="1" applyFont="1" applyFill="1" applyBorder="1" applyAlignment="1" applyProtection="1">
      <alignment horizontal="right" wrapText="1"/>
      <protection hidden="1"/>
    </xf>
    <xf numFmtId="0" fontId="4" fillId="2" borderId="1" xfId="1" applyFont="1" applyFill="1" applyBorder="1" applyAlignment="1" applyProtection="1">
      <alignment vertical="top" wrapText="1"/>
      <protection hidden="1"/>
    </xf>
    <xf numFmtId="0" fontId="5" fillId="2" borderId="0" xfId="1" applyFont="1" applyFill="1" applyBorder="1" applyAlignment="1" applyProtection="1">
      <alignment wrapText="1"/>
      <protection hidden="1"/>
    </xf>
    <xf numFmtId="168" fontId="5" fillId="2" borderId="0" xfId="1" applyNumberFormat="1" applyFont="1" applyFill="1" applyBorder="1" applyAlignment="1" applyProtection="1">
      <alignment horizontal="right" vertical="top" wrapText="1"/>
      <protection hidden="1"/>
    </xf>
    <xf numFmtId="168" fontId="5" fillId="2" borderId="0" xfId="1" applyNumberFormat="1" applyFont="1" applyFill="1" applyAlignment="1" applyProtection="1">
      <alignment horizontal="right" vertical="top" wrapText="1"/>
      <protection hidden="1"/>
    </xf>
    <xf numFmtId="169"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wrapText="1"/>
      <protection hidden="1"/>
    </xf>
    <xf numFmtId="168" fontId="4" fillId="2" borderId="4" xfId="1" applyNumberFormat="1" applyFont="1" applyFill="1" applyBorder="1" applyAlignment="1" applyProtection="1">
      <alignment horizontal="right" wrapText="1"/>
      <protection hidden="1"/>
    </xf>
    <xf numFmtId="0" fontId="5" fillId="0" borderId="0" xfId="1" applyFont="1" applyBorder="1" applyAlignment="1" applyProtection="1">
      <alignment horizontal="left" wrapText="1" indent="1"/>
      <protection hidden="1"/>
    </xf>
    <xf numFmtId="165"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left" wrapText="1"/>
      <protection hidden="1"/>
    </xf>
    <xf numFmtId="165"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wrapText="1"/>
      <protection hidden="1"/>
    </xf>
    <xf numFmtId="165" fontId="4" fillId="2" borderId="0" xfId="5" applyNumberFormat="1" applyFont="1" applyFill="1" applyBorder="1" applyAlignment="1" applyProtection="1">
      <alignment horizontal="right" wrapText="1"/>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center" wrapText="1"/>
      <protection hidden="1"/>
    </xf>
    <xf numFmtId="0" fontId="19" fillId="3" borderId="0" xfId="1" applyFont="1" applyFill="1" applyBorder="1" applyAlignment="1" applyProtection="1">
      <alignment wrapText="1"/>
      <protection hidden="1"/>
    </xf>
    <xf numFmtId="0" fontId="15" fillId="3" borderId="0" xfId="1" applyFont="1" applyFill="1" applyBorder="1" applyAlignment="1" applyProtection="1">
      <alignment horizontal="center" wrapText="1"/>
      <protection hidden="1"/>
    </xf>
    <xf numFmtId="0" fontId="19" fillId="2" borderId="0" xfId="1" applyFont="1" applyFill="1" applyBorder="1" applyAlignment="1" applyProtection="1">
      <alignment horizontal="center" wrapText="1"/>
      <protection hidden="1"/>
    </xf>
    <xf numFmtId="0" fontId="15" fillId="3" borderId="0" xfId="1" applyNumberFormat="1" applyFont="1" applyFill="1" applyBorder="1" applyAlignment="1" applyProtection="1">
      <alignment horizontal="center" wrapText="1"/>
      <protection hidden="1"/>
    </xf>
    <xf numFmtId="0" fontId="5" fillId="2" borderId="0"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wrapText="1"/>
      <protection hidden="1"/>
    </xf>
    <xf numFmtId="10" fontId="5" fillId="2" borderId="1" xfId="1" applyNumberFormat="1" applyFont="1" applyFill="1" applyBorder="1" applyAlignment="1" applyProtection="1">
      <alignment horizontal="right" wrapText="1"/>
      <protection hidden="1"/>
    </xf>
    <xf numFmtId="164" fontId="5" fillId="2" borderId="0" xfId="1" applyNumberFormat="1" applyFont="1" applyFill="1" applyAlignment="1" applyProtection="1">
      <alignment horizontal="right" wrapText="1"/>
      <protection hidden="1"/>
    </xf>
    <xf numFmtId="164" fontId="5" fillId="2" borderId="0" xfId="1" applyNumberFormat="1" applyFont="1" applyFill="1" applyBorder="1" applyAlignment="1" applyProtection="1">
      <alignment horizontal="right" wrapText="1"/>
      <protection hidden="1"/>
    </xf>
    <xf numFmtId="164" fontId="5" fillId="2" borderId="1" xfId="1" applyNumberFormat="1" applyFont="1" applyFill="1" applyBorder="1" applyAlignment="1" applyProtection="1">
      <alignment horizontal="right" wrapText="1"/>
      <protection hidden="1"/>
    </xf>
    <xf numFmtId="0" fontId="4" fillId="2" borderId="0" xfId="1" applyFont="1" applyFill="1" applyAlignment="1" applyProtection="1">
      <alignment wrapText="1"/>
      <protection hidden="1"/>
    </xf>
    <xf numFmtId="9"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center" wrapText="1"/>
      <protection hidden="1"/>
    </xf>
    <xf numFmtId="167" fontId="5" fillId="2" borderId="1" xfId="1" applyNumberFormat="1" applyFont="1" applyFill="1" applyBorder="1" applyAlignment="1" applyProtection="1">
      <alignment horizontal="right" wrapText="1"/>
      <protection hidden="1"/>
    </xf>
    <xf numFmtId="0" fontId="5" fillId="2" borderId="0" xfId="1" applyFont="1" applyFill="1" applyAlignment="1" applyProtection="1">
      <alignment horizontal="right" wrapText="1"/>
      <protection hidden="1"/>
    </xf>
    <xf numFmtId="0" fontId="5" fillId="2" borderId="4" xfId="1" applyFont="1" applyFill="1" applyBorder="1" applyAlignment="1" applyProtection="1">
      <alignment wrapText="1"/>
      <protection hidden="1"/>
    </xf>
    <xf numFmtId="165" fontId="5" fillId="2" borderId="4" xfId="1" applyNumberFormat="1" applyFont="1" applyFill="1" applyBorder="1" applyAlignment="1" applyProtection="1">
      <alignment horizontal="right" wrapText="1"/>
      <protection hidden="1"/>
    </xf>
    <xf numFmtId="0" fontId="19" fillId="3" borderId="0" xfId="1" applyFont="1" applyFill="1" applyAlignment="1" applyProtection="1">
      <alignment wrapText="1"/>
      <protection hidden="1"/>
    </xf>
    <xf numFmtId="0" fontId="17" fillId="3"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0" fontId="5" fillId="2" borderId="3" xfId="1" applyFont="1" applyFill="1" applyBorder="1" applyAlignment="1" applyProtection="1">
      <alignment wrapText="1"/>
      <protection hidden="1"/>
    </xf>
    <xf numFmtId="0" fontId="5" fillId="2" borderId="0" xfId="1" applyFont="1" applyFill="1" applyProtection="1">
      <protection hidden="1"/>
    </xf>
    <xf numFmtId="9" fontId="5" fillId="2" borderId="0" xfId="1" applyNumberFormat="1" applyFont="1" applyFill="1" applyAlignment="1" applyProtection="1">
      <alignment horizontal="right" wrapText="1"/>
      <protection hidden="1"/>
    </xf>
    <xf numFmtId="9" fontId="5" fillId="2" borderId="0" xfId="4" applyFont="1" applyFill="1" applyAlignment="1" applyProtection="1">
      <alignment horizontal="right" wrapText="1"/>
      <protection hidden="1"/>
    </xf>
    <xf numFmtId="9" fontId="5" fillId="2" borderId="0" xfId="4" applyFont="1" applyFill="1" applyBorder="1" applyAlignment="1" applyProtection="1">
      <alignment horizontal="right" wrapText="1"/>
      <protection hidden="1"/>
    </xf>
    <xf numFmtId="9" fontId="5" fillId="2" borderId="0" xfId="1" applyNumberFormat="1" applyFont="1" applyFill="1" applyBorder="1" applyAlignment="1" applyProtection="1">
      <alignment horizontal="right" wrapText="1"/>
      <protection hidden="1"/>
    </xf>
    <xf numFmtId="165" fontId="5" fillId="2" borderId="0" xfId="0" applyNumberFormat="1" applyFont="1" applyFill="1" applyAlignment="1" applyProtection="1">
      <alignment horizontal="right" vertical="top" wrapText="1"/>
      <protection hidden="1"/>
    </xf>
    <xf numFmtId="0" fontId="5" fillId="2" borderId="4" xfId="1" applyFont="1" applyFill="1" applyBorder="1" applyAlignment="1" applyProtection="1">
      <alignment horizontal="center" vertical="top" wrapText="1"/>
      <protection hidden="1"/>
    </xf>
    <xf numFmtId="0" fontId="17" fillId="3" borderId="0" xfId="1" applyFont="1" applyFill="1" applyAlignment="1" applyProtection="1">
      <alignment horizontal="center" wrapText="1"/>
      <protection hidden="1"/>
    </xf>
    <xf numFmtId="0" fontId="5"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right" wrapText="1"/>
      <protection hidden="1"/>
    </xf>
    <xf numFmtId="0" fontId="25" fillId="2" borderId="0" xfId="1" applyFont="1" applyFill="1" applyProtection="1">
      <protection hidden="1"/>
    </xf>
    <xf numFmtId="0" fontId="2" fillId="2" borderId="0" xfId="1" applyFont="1" applyFill="1" applyAlignment="1" applyProtection="1">
      <alignment horizontal="justify" wrapText="1"/>
      <protection hidden="1"/>
    </xf>
    <xf numFmtId="0" fontId="15" fillId="3" borderId="0" xfId="1" applyFont="1" applyFill="1" applyAlignment="1" applyProtection="1">
      <alignment horizontal="center"/>
      <protection hidden="1"/>
    </xf>
    <xf numFmtId="0" fontId="15" fillId="3" borderId="0" xfId="1" applyNumberFormat="1" applyFont="1" applyFill="1" applyAlignment="1" applyProtection="1">
      <alignment horizontal="center"/>
      <protection hidden="1"/>
    </xf>
    <xf numFmtId="0" fontId="5" fillId="2" borderId="0" xfId="1" applyFont="1" applyFill="1" applyAlignment="1" applyProtection="1">
      <alignment horizontal="center"/>
      <protection hidden="1"/>
    </xf>
    <xf numFmtId="2" fontId="5" fillId="2" borderId="0" xfId="1"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0" fontId="5" fillId="2" borderId="1"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protection hidden="1"/>
    </xf>
    <xf numFmtId="2" fontId="5" fillId="2" borderId="1" xfId="1" applyNumberFormat="1" applyFont="1" applyFill="1" applyBorder="1" applyAlignment="1" applyProtection="1">
      <alignment horizontal="right"/>
      <protection hidden="1"/>
    </xf>
    <xf numFmtId="0" fontId="5" fillId="2" borderId="0" xfId="0" applyFont="1" applyFill="1" applyBorder="1" applyAlignment="1" applyProtection="1">
      <alignment horizontal="right"/>
      <protection hidden="1"/>
    </xf>
    <xf numFmtId="0" fontId="5" fillId="2" borderId="0" xfId="1" applyFont="1" applyFill="1" applyAlignment="1" applyProtection="1">
      <alignment horizontal="right"/>
      <protection hidden="1"/>
    </xf>
    <xf numFmtId="0" fontId="4" fillId="2" borderId="7"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0" fontId="5" fillId="2" borderId="3" xfId="0" applyFont="1" applyFill="1" applyBorder="1" applyAlignment="1" applyProtection="1">
      <alignment horizontal="right"/>
      <protection hidden="1"/>
    </xf>
    <xf numFmtId="0" fontId="5" fillId="2" borderId="0" xfId="1" applyFont="1" applyFill="1" applyAlignment="1" applyProtection="1">
      <alignment horizontal="center" vertical="top"/>
      <protection hidden="1"/>
    </xf>
    <xf numFmtId="0" fontId="5" fillId="2" borderId="0"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wrapText="1"/>
      <protection hidden="1"/>
    </xf>
    <xf numFmtId="0" fontId="5" fillId="2" borderId="3" xfId="1" applyFont="1" applyFill="1" applyBorder="1" applyProtection="1">
      <protection hidden="1"/>
    </xf>
    <xf numFmtId="3" fontId="5" fillId="2" borderId="0" xfId="1" applyNumberFormat="1" applyFont="1" applyFill="1" applyAlignment="1" applyProtection="1">
      <alignment horizontal="right"/>
      <protection hidden="1"/>
    </xf>
    <xf numFmtId="3" fontId="5" fillId="2" borderId="3" xfId="0" applyNumberFormat="1" applyFont="1" applyFill="1" applyBorder="1" applyAlignment="1" applyProtection="1">
      <alignment horizontal="right"/>
      <protection hidden="1"/>
    </xf>
    <xf numFmtId="3" fontId="5" fillId="2" borderId="0" xfId="0" applyNumberFormat="1" applyFont="1" applyFill="1" applyAlignment="1" applyProtection="1">
      <alignment horizontal="right"/>
      <protection hidden="1"/>
    </xf>
    <xf numFmtId="0" fontId="5" fillId="2" borderId="0" xfId="1" applyFont="1" applyFill="1" applyBorder="1" applyProtection="1">
      <protection hidden="1"/>
    </xf>
    <xf numFmtId="3" fontId="5" fillId="2" borderId="1" xfId="1" applyNumberFormat="1" applyFont="1" applyFill="1" applyBorder="1" applyAlignment="1" applyProtection="1">
      <alignment horizontal="right"/>
      <protection hidden="1"/>
    </xf>
    <xf numFmtId="164" fontId="5" fillId="2" borderId="0" xfId="1" applyNumberFormat="1" applyFont="1" applyFill="1" applyAlignment="1" applyProtection="1">
      <alignment horizontal="right"/>
      <protection hidden="1"/>
    </xf>
    <xf numFmtId="166" fontId="5" fillId="2" borderId="0" xfId="1" applyNumberFormat="1" applyFont="1" applyFill="1" applyAlignment="1" applyProtection="1">
      <alignment horizontal="right"/>
      <protection hidden="1"/>
    </xf>
    <xf numFmtId="166" fontId="5" fillId="2" borderId="1" xfId="1" applyNumberFormat="1" applyFont="1" applyFill="1" applyBorder="1" applyAlignment="1" applyProtection="1">
      <alignment horizontal="right"/>
      <protection hidden="1"/>
    </xf>
    <xf numFmtId="4" fontId="5" fillId="2" borderId="1" xfId="1" applyNumberFormat="1" applyFont="1" applyFill="1" applyBorder="1" applyAlignment="1" applyProtection="1">
      <alignment horizontal="right"/>
      <protection hidden="1"/>
    </xf>
    <xf numFmtId="0" fontId="5" fillId="2" borderId="0" xfId="1" applyFont="1" applyFill="1" applyBorder="1" applyAlignment="1" applyProtection="1">
      <alignment horizontal="center"/>
      <protection hidden="1"/>
    </xf>
    <xf numFmtId="0" fontId="5" fillId="2" borderId="3" xfId="1" applyFont="1" applyFill="1" applyBorder="1" applyAlignment="1" applyProtection="1">
      <alignment horizontal="right"/>
      <protection hidden="1"/>
    </xf>
    <xf numFmtId="167" fontId="5" fillId="2" borderId="0" xfId="1" applyNumberFormat="1" applyFont="1" applyFill="1" applyAlignment="1" applyProtection="1">
      <alignment horizontal="right"/>
      <protection hidden="1"/>
    </xf>
    <xf numFmtId="0" fontId="5" fillId="2" borderId="0" xfId="1" applyFont="1" applyFill="1" applyBorder="1" applyAlignment="1" applyProtection="1">
      <alignment horizontal="left" wrapText="1" indent="2"/>
      <protection hidden="1"/>
    </xf>
    <xf numFmtId="0" fontId="5" fillId="0" borderId="0" xfId="1" applyFont="1" applyAlignment="1" applyProtection="1">
      <alignment horizontal="left" wrapText="1" indent="3"/>
      <protection hidden="1"/>
    </xf>
    <xf numFmtId="0" fontId="5" fillId="2" borderId="0" xfId="1" applyFont="1" applyFill="1" applyAlignment="1" applyProtection="1">
      <alignment horizontal="left" wrapText="1" indent="3"/>
      <protection hidden="1"/>
    </xf>
    <xf numFmtId="0" fontId="5" fillId="2" borderId="4" xfId="1" applyFont="1" applyFill="1" applyBorder="1" applyAlignment="1" applyProtection="1">
      <alignment horizontal="center"/>
      <protection hidden="1"/>
    </xf>
    <xf numFmtId="0" fontId="0" fillId="2" borderId="0" xfId="1" applyFont="1" applyFill="1" applyAlignment="1" applyProtection="1">
      <alignment wrapText="1"/>
      <protection hidden="1"/>
    </xf>
    <xf numFmtId="166" fontId="5" fillId="2" borderId="0" xfId="1" applyNumberFormat="1" applyFont="1" applyFill="1" applyAlignment="1" applyProtection="1">
      <alignment horizontal="right" wrapText="1"/>
      <protection hidden="1"/>
    </xf>
    <xf numFmtId="166" fontId="5" fillId="2" borderId="0" xfId="4" applyNumberFormat="1" applyFont="1" applyFill="1" applyAlignment="1" applyProtection="1">
      <alignment horizontal="right"/>
      <protection hidden="1"/>
    </xf>
    <xf numFmtId="166" fontId="5" fillId="2" borderId="1" xfId="1" applyNumberFormat="1" applyFont="1" applyFill="1" applyBorder="1" applyAlignment="1" applyProtection="1">
      <alignment horizontal="right" wrapText="1"/>
      <protection hidden="1"/>
    </xf>
    <xf numFmtId="0" fontId="5" fillId="2" borderId="4" xfId="1" applyFont="1" applyFill="1" applyBorder="1" applyAlignment="1" applyProtection="1">
      <alignment vertical="top" wrapText="1"/>
      <protection hidden="1"/>
    </xf>
    <xf numFmtId="166" fontId="5" fillId="2" borderId="3" xfId="1" applyNumberFormat="1" applyFont="1" applyFill="1" applyBorder="1" applyAlignment="1" applyProtection="1">
      <alignment horizontal="right"/>
      <protection hidden="1"/>
    </xf>
    <xf numFmtId="2" fontId="5" fillId="2" borderId="0" xfId="1" applyNumberFormat="1" applyFont="1" applyFill="1" applyAlignment="1" applyProtection="1">
      <alignment horizontal="right" wrapText="1"/>
      <protection hidden="1"/>
    </xf>
    <xf numFmtId="2" fontId="5" fillId="2" borderId="1" xfId="1" applyNumberFormat="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protection hidden="1"/>
    </xf>
    <xf numFmtId="0" fontId="5" fillId="2" borderId="4" xfId="0" applyFont="1" applyFill="1" applyBorder="1" applyAlignment="1" applyProtection="1">
      <alignment horizontal="right"/>
      <protection hidden="1"/>
    </xf>
    <xf numFmtId="0" fontId="4" fillId="2" borderId="0" xfId="1" applyFont="1" applyFill="1" applyAlignment="1" applyProtection="1">
      <alignment horizontal="right" wrapText="1"/>
      <protection hidden="1"/>
    </xf>
    <xf numFmtId="166" fontId="5" fillId="2" borderId="0" xfId="0" applyNumberFormat="1" applyFont="1" applyFill="1" applyAlignment="1" applyProtection="1">
      <alignment horizontal="right" wrapText="1"/>
      <protection hidden="1"/>
    </xf>
    <xf numFmtId="166"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right" wrapText="1"/>
      <protection hidden="1"/>
    </xf>
    <xf numFmtId="172"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wrapText="1" indent="1"/>
      <protection hidden="1"/>
    </xf>
    <xf numFmtId="164" fontId="5" fillId="2" borderId="4" xfId="1" applyNumberFormat="1" applyFont="1" applyFill="1" applyBorder="1" applyAlignment="1" applyProtection="1">
      <alignment horizontal="right" wrapText="1"/>
      <protection hidden="1"/>
    </xf>
    <xf numFmtId="0" fontId="16" fillId="2" borderId="0" xfId="1" applyFont="1" applyFill="1" applyAlignment="1" applyProtection="1">
      <alignment horizontal="justify"/>
      <protection hidden="1"/>
    </xf>
    <xf numFmtId="0" fontId="27" fillId="2" borderId="0" xfId="1" applyFont="1" applyFill="1" applyProtection="1">
      <protection hidden="1"/>
    </xf>
    <xf numFmtId="165" fontId="5" fillId="2" borderId="0" xfId="5" applyNumberFormat="1" applyFont="1" applyFill="1" applyBorder="1" applyAlignment="1" applyProtection="1">
      <alignment horizontal="center" wrapText="1"/>
      <protection hidden="1"/>
    </xf>
    <xf numFmtId="0" fontId="5" fillId="2" borderId="3" xfId="1" applyFont="1" applyFill="1" applyBorder="1" applyAlignment="1" applyProtection="1">
      <alignment vertical="top" wrapText="1"/>
      <protection hidden="1"/>
    </xf>
    <xf numFmtId="165" fontId="5" fillId="2" borderId="0" xfId="1" applyNumberFormat="1" applyFont="1" applyFill="1" applyAlignment="1" applyProtection="1">
      <alignment wrapText="1"/>
      <protection hidden="1"/>
    </xf>
    <xf numFmtId="0" fontId="4" fillId="2" borderId="0" xfId="1" applyFont="1" applyFill="1" applyAlignment="1" applyProtection="1">
      <alignment horizontal="center" wrapText="1"/>
      <protection hidden="1"/>
    </xf>
    <xf numFmtId="2" fontId="5" fillId="2" borderId="4" xfId="1" applyNumberFormat="1" applyFont="1" applyFill="1" applyBorder="1" applyAlignment="1" applyProtection="1">
      <alignment wrapText="1"/>
      <protection hidden="1"/>
    </xf>
    <xf numFmtId="0" fontId="17" fillId="3" borderId="0" xfId="1" applyFont="1" applyFill="1" applyProtection="1">
      <protection hidden="1"/>
    </xf>
    <xf numFmtId="0" fontId="15" fillId="3" borderId="0" xfId="1" applyFont="1" applyFill="1" applyProtection="1">
      <protection hidden="1"/>
    </xf>
    <xf numFmtId="169" fontId="5" fillId="2" borderId="0" xfId="1" applyNumberFormat="1" applyFont="1" applyFill="1" applyBorder="1" applyAlignment="1" applyProtection="1">
      <alignment horizontal="right" wrapText="1"/>
      <protection hidden="1"/>
    </xf>
    <xf numFmtId="169" fontId="4" fillId="2" borderId="1" xfId="1" applyNumberFormat="1" applyFont="1" applyFill="1" applyBorder="1" applyAlignment="1" applyProtection="1">
      <alignment horizontal="right" wrapText="1"/>
      <protection hidden="1"/>
    </xf>
    <xf numFmtId="169" fontId="4" fillId="2" borderId="0"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wrapText="1" indent="1"/>
      <protection hidden="1"/>
    </xf>
    <xf numFmtId="2" fontId="4" fillId="2" borderId="1" xfId="1" applyNumberFormat="1" applyFont="1" applyFill="1" applyBorder="1" applyAlignment="1" applyProtection="1">
      <alignment horizontal="right" wrapText="1"/>
      <protection hidden="1"/>
    </xf>
    <xf numFmtId="2" fontId="4" fillId="2" borderId="0" xfId="1" applyNumberFormat="1" applyFont="1" applyFill="1" applyBorder="1" applyAlignment="1" applyProtection="1">
      <alignment horizontal="right" wrapText="1"/>
      <protection hidden="1"/>
    </xf>
    <xf numFmtId="2" fontId="4" fillId="2" borderId="4" xfId="1"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1"/>
      <protection hidden="1"/>
    </xf>
    <xf numFmtId="0" fontId="5" fillId="2" borderId="3" xfId="1" applyFont="1" applyFill="1" applyBorder="1" applyAlignment="1" applyProtection="1">
      <alignment horizontal="right" wrapText="1"/>
      <protection hidden="1"/>
    </xf>
    <xf numFmtId="0" fontId="5" fillId="2" borderId="1" xfId="1" applyFont="1" applyFill="1" applyBorder="1" applyAlignment="1" applyProtection="1">
      <alignment horizontal="right" wrapText="1"/>
      <protection hidden="1"/>
    </xf>
    <xf numFmtId="0" fontId="5" fillId="2" borderId="3" xfId="1" applyFont="1" applyFill="1" applyBorder="1" applyAlignment="1" applyProtection="1">
      <alignment horizontal="left" wrapText="1" indent="1"/>
      <protection hidden="1"/>
    </xf>
    <xf numFmtId="0" fontId="4" fillId="2" borderId="4" xfId="1" applyFont="1" applyFill="1" applyBorder="1" applyAlignment="1" applyProtection="1">
      <alignment horizontal="right" wrapText="1"/>
      <protection hidden="1"/>
    </xf>
    <xf numFmtId="165" fontId="4" fillId="2" borderId="4" xfId="1" applyNumberFormat="1" applyFont="1" applyFill="1" applyBorder="1" applyAlignment="1" applyProtection="1">
      <alignment horizontal="right" wrapText="1"/>
      <protection hidden="1"/>
    </xf>
    <xf numFmtId="0" fontId="15" fillId="3" borderId="0" xfId="1" applyFont="1" applyFill="1" applyAlignment="1" applyProtection="1">
      <alignment horizontal="justify" vertical="top" wrapText="1"/>
      <protection hidden="1"/>
    </xf>
    <xf numFmtId="3"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left" vertical="top" wrapText="1" indent="1"/>
      <protection hidden="1"/>
    </xf>
    <xf numFmtId="0" fontId="5" fillId="2" borderId="0" xfId="1" applyFont="1" applyFill="1" applyBorder="1" applyAlignment="1" applyProtection="1">
      <alignment horizontal="center" vertical="top" wrapText="1"/>
      <protection hidden="1"/>
    </xf>
    <xf numFmtId="0" fontId="5" fillId="2" borderId="1" xfId="1" applyFont="1" applyFill="1" applyBorder="1" applyAlignment="1" applyProtection="1">
      <alignment vertical="top" wrapText="1"/>
      <protection hidden="1"/>
    </xf>
    <xf numFmtId="0" fontId="5" fillId="2" borderId="6" xfId="1" applyFont="1" applyFill="1" applyBorder="1" applyAlignment="1" applyProtection="1">
      <alignment horizontal="center" vertical="top" wrapText="1"/>
      <protection hidden="1"/>
    </xf>
    <xf numFmtId="0" fontId="5" fillId="2" borderId="8" xfId="1" applyFont="1" applyFill="1" applyBorder="1" applyAlignment="1" applyProtection="1">
      <alignment vertical="top" wrapText="1"/>
      <protection hidden="1"/>
    </xf>
    <xf numFmtId="0" fontId="5" fillId="2" borderId="8" xfId="1" applyFont="1" applyFill="1" applyBorder="1" applyAlignment="1" applyProtection="1">
      <alignment horizontal="center" vertical="top" wrapText="1"/>
      <protection hidden="1"/>
    </xf>
    <xf numFmtId="0" fontId="5" fillId="2" borderId="1" xfId="1" applyFont="1" applyFill="1" applyBorder="1" applyAlignment="1" applyProtection="1">
      <alignment horizontal="left" vertical="top" wrapText="1"/>
      <protection hidden="1"/>
    </xf>
    <xf numFmtId="0" fontId="5" fillId="2" borderId="5" xfId="0" applyFont="1" applyFill="1" applyBorder="1" applyAlignment="1" applyProtection="1">
      <alignment horizontal="center" vertical="top" wrapText="1"/>
      <protection hidden="1"/>
    </xf>
    <xf numFmtId="0" fontId="5" fillId="2" borderId="0" xfId="1" applyFont="1" applyFill="1" applyBorder="1" applyAlignment="1" applyProtection="1">
      <alignment vertical="center" wrapText="1"/>
      <protection hidden="1"/>
    </xf>
    <xf numFmtId="0" fontId="5" fillId="2" borderId="2" xfId="0" applyFont="1" applyFill="1" applyBorder="1" applyAlignment="1" applyProtection="1">
      <alignment horizontal="center" vertical="top" wrapText="1"/>
      <protection hidden="1"/>
    </xf>
    <xf numFmtId="0" fontId="5" fillId="2" borderId="2" xfId="0" applyFont="1" applyFill="1" applyBorder="1" applyAlignment="1" applyProtection="1">
      <alignment horizontal="center" vertical="top"/>
      <protection hidden="1"/>
    </xf>
    <xf numFmtId="0" fontId="5" fillId="2" borderId="4" xfId="1" applyFont="1" applyFill="1" applyBorder="1" applyAlignment="1" applyProtection="1">
      <alignment horizontal="left" vertical="top" wrapText="1"/>
      <protection hidden="1"/>
    </xf>
    <xf numFmtId="0" fontId="5" fillId="2" borderId="8" xfId="1" applyFont="1" applyFill="1" applyBorder="1" applyAlignment="1" applyProtection="1">
      <alignment horizontal="center" vertical="justify" wrapText="1"/>
      <protection hidden="1"/>
    </xf>
    <xf numFmtId="3" fontId="5" fillId="2" borderId="0" xfId="1" applyNumberFormat="1" applyFont="1" applyFill="1" applyAlignment="1" applyProtection="1">
      <alignment wrapText="1"/>
      <protection hidden="1"/>
    </xf>
    <xf numFmtId="166" fontId="4" fillId="2" borderId="4" xfId="1" applyNumberFormat="1" applyFont="1" applyFill="1" applyBorder="1" applyAlignment="1" applyProtection="1">
      <alignment horizontal="right" wrapText="1"/>
      <protection hidden="1"/>
    </xf>
    <xf numFmtId="0" fontId="11" fillId="2" borderId="0" xfId="1" applyFont="1" applyFill="1" applyAlignment="1" applyProtection="1">
      <alignment wrapText="1"/>
      <protection hidden="1"/>
    </xf>
    <xf numFmtId="164" fontId="4" fillId="2" borderId="0" xfId="1" applyNumberFormat="1" applyFont="1" applyFill="1" applyAlignment="1" applyProtection="1">
      <alignment horizontal="right" wrapText="1"/>
      <protection hidden="1"/>
    </xf>
    <xf numFmtId="0" fontId="10" fillId="2" borderId="0" xfId="1" applyFont="1" applyFill="1" applyAlignment="1" applyProtection="1">
      <alignment horizontal="left" wrapText="1" indent="1"/>
      <protection hidden="1"/>
    </xf>
    <xf numFmtId="0" fontId="10" fillId="2" borderId="0" xfId="1" applyFont="1" applyFill="1" applyAlignment="1" applyProtection="1">
      <alignment horizontal="left" wrapText="1" indent="4"/>
      <protection hidden="1"/>
    </xf>
    <xf numFmtId="0" fontId="10" fillId="2" borderId="4" xfId="1" applyFont="1" applyFill="1" applyBorder="1" applyAlignment="1" applyProtection="1">
      <alignment horizontal="left" wrapText="1" indent="1"/>
      <protection hidden="1"/>
    </xf>
    <xf numFmtId="0" fontId="5" fillId="2" borderId="9" xfId="1" applyFont="1" applyFill="1" applyBorder="1" applyAlignment="1" applyProtection="1">
      <alignment vertical="top" wrapText="1"/>
      <protection hidden="1"/>
    </xf>
    <xf numFmtId="0" fontId="5" fillId="2" borderId="9" xfId="1" applyFont="1" applyFill="1" applyBorder="1" applyAlignment="1" applyProtection="1">
      <alignment horizontal="center" vertical="top" wrapText="1"/>
      <protection hidden="1"/>
    </xf>
    <xf numFmtId="0" fontId="5" fillId="2" borderId="10" xfId="1" applyFont="1" applyFill="1" applyBorder="1" applyAlignment="1" applyProtection="1">
      <alignment vertical="top" wrapText="1"/>
      <protection hidden="1"/>
    </xf>
    <xf numFmtId="0" fontId="5" fillId="2" borderId="10" xfId="1" applyFont="1" applyFill="1" applyBorder="1" applyAlignment="1" applyProtection="1">
      <alignment horizontal="center" vertical="top" wrapText="1"/>
      <protection hidden="1"/>
    </xf>
    <xf numFmtId="3" fontId="5" fillId="2" borderId="4" xfId="1" applyNumberFormat="1" applyFont="1" applyFill="1" applyBorder="1" applyAlignment="1" applyProtection="1">
      <alignment horizontal="right" wrapText="1"/>
      <protection hidden="1"/>
    </xf>
    <xf numFmtId="0" fontId="10" fillId="2" borderId="0" xfId="1" applyFont="1" applyFill="1" applyAlignment="1" applyProtection="1">
      <alignment horizontal="center" wrapText="1"/>
      <protection hidden="1"/>
    </xf>
    <xf numFmtId="168" fontId="4" fillId="2" borderId="0" xfId="1" applyNumberFormat="1" applyFont="1" applyFill="1" applyAlignment="1" applyProtection="1">
      <alignment horizontal="right" wrapText="1"/>
      <protection hidden="1"/>
    </xf>
    <xf numFmtId="0" fontId="17" fillId="3" borderId="0" xfId="1" applyFont="1" applyFill="1" applyAlignment="1" applyProtection="1">
      <alignment horizontal="justify" vertical="top" wrapText="1"/>
      <protection hidden="1"/>
    </xf>
    <xf numFmtId="168" fontId="5" fillId="2" borderId="0" xfId="5" applyNumberFormat="1" applyFont="1" applyFill="1" applyAlignment="1" applyProtection="1">
      <alignment horizontal="right" wrapText="1"/>
      <protection hidden="1"/>
    </xf>
    <xf numFmtId="0" fontId="5" fillId="2" borderId="0" xfId="0" applyFont="1" applyFill="1" applyBorder="1" applyAlignment="1" applyProtection="1">
      <alignment horizontal="right" wrapText="1"/>
      <protection hidden="1"/>
    </xf>
    <xf numFmtId="0" fontId="21" fillId="2" borderId="0" xfId="1" applyFont="1" applyFill="1" applyAlignment="1" applyProtection="1">
      <alignment horizontal="left" wrapText="1" indent="1"/>
      <protection hidden="1"/>
    </xf>
    <xf numFmtId="168" fontId="4" fillId="2" borderId="0" xfId="5" applyNumberFormat="1" applyFont="1" applyFill="1" applyAlignment="1" applyProtection="1">
      <alignment horizontal="right" wrapText="1"/>
      <protection hidden="1"/>
    </xf>
    <xf numFmtId="0" fontId="5" fillId="2" borderId="0" xfId="0" applyFont="1" applyFill="1" applyAlignment="1" applyProtection="1">
      <alignment horizontal="right" wrapText="1"/>
      <protection hidden="1"/>
    </xf>
    <xf numFmtId="164" fontId="5" fillId="2" borderId="0" xfId="0" applyNumberFormat="1" applyFont="1" applyFill="1" applyAlignment="1" applyProtection="1">
      <alignment horizontal="right" wrapText="1"/>
      <protection hidden="1"/>
    </xf>
    <xf numFmtId="168" fontId="4" fillId="2" borderId="4" xfId="5" applyNumberFormat="1" applyFont="1" applyFill="1" applyBorder="1" applyAlignment="1" applyProtection="1">
      <alignment horizontal="right" wrapText="1"/>
      <protection hidden="1"/>
    </xf>
    <xf numFmtId="0" fontId="4" fillId="2" borderId="4" xfId="0" applyFont="1" applyFill="1" applyBorder="1" applyAlignment="1" applyProtection="1">
      <alignment horizontal="right" wrapText="1"/>
      <protection hidden="1"/>
    </xf>
    <xf numFmtId="168" fontId="5" fillId="2" borderId="4" xfId="5" applyNumberFormat="1" applyFont="1" applyFill="1" applyBorder="1" applyAlignment="1" applyProtection="1">
      <alignment horizontal="right" wrapText="1"/>
      <protection hidden="1"/>
    </xf>
    <xf numFmtId="0" fontId="26" fillId="2" borderId="0" xfId="1" applyFont="1" applyFill="1" applyProtection="1">
      <protection hidden="1"/>
    </xf>
    <xf numFmtId="165" fontId="10" fillId="2" borderId="0" xfId="1" applyNumberFormat="1" applyFont="1" applyFill="1" applyAlignment="1" applyProtection="1">
      <alignment horizontal="right" wrapText="1"/>
      <protection hidden="1"/>
    </xf>
    <xf numFmtId="165" fontId="5" fillId="2" borderId="0" xfId="0" applyNumberFormat="1" applyFont="1" applyFill="1" applyAlignment="1" applyProtection="1">
      <alignment horizontal="right" wrapText="1"/>
      <protection hidden="1"/>
    </xf>
    <xf numFmtId="173"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vertical="top" wrapText="1" indent="1"/>
      <protection hidden="1"/>
    </xf>
    <xf numFmtId="165" fontId="5" fillId="2" borderId="4" xfId="1" applyNumberFormat="1" applyFont="1" applyFill="1" applyBorder="1" applyAlignment="1" applyProtection="1">
      <alignment horizontal="center" wrapText="1"/>
      <protection hidden="1"/>
    </xf>
    <xf numFmtId="170" fontId="5" fillId="2" borderId="0" xfId="1" applyNumberFormat="1" applyFont="1" applyFill="1" applyAlignment="1" applyProtection="1">
      <alignment horizontal="right" wrapText="1"/>
      <protection hidden="1"/>
    </xf>
    <xf numFmtId="0" fontId="5" fillId="2" borderId="9" xfId="1" applyFont="1" applyFill="1" applyBorder="1" applyAlignment="1" applyProtection="1">
      <alignment horizontal="justify" vertical="top" wrapText="1"/>
      <protection hidden="1"/>
    </xf>
    <xf numFmtId="0" fontId="5" fillId="2" borderId="9" xfId="1" applyFont="1" applyFill="1" applyBorder="1" applyAlignment="1" applyProtection="1">
      <alignment horizontal="left" vertical="top"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justify" vertical="top" wrapText="1"/>
      <protection hidden="1"/>
    </xf>
    <xf numFmtId="171" fontId="5" fillId="2" borderId="0" xfId="1" applyNumberFormat="1" applyFont="1" applyFill="1" applyAlignment="1" applyProtection="1">
      <alignment horizontal="right" wrapText="1"/>
      <protection hidden="1"/>
    </xf>
    <xf numFmtId="170" fontId="4" fillId="2" borderId="4" xfId="1" applyNumberFormat="1" applyFont="1" applyFill="1" applyBorder="1" applyAlignment="1" applyProtection="1">
      <alignment horizontal="right" wrapText="1"/>
      <protection hidden="1"/>
    </xf>
    <xf numFmtId="170" fontId="5" fillId="2" borderId="0" xfId="1" applyNumberFormat="1" applyFont="1" applyFill="1" applyAlignment="1" applyProtection="1">
      <alignment horizontal="right" vertical="top" wrapText="1"/>
      <protection hidden="1"/>
    </xf>
    <xf numFmtId="0" fontId="5" fillId="2" borderId="0" xfId="0" applyFont="1" applyFill="1" applyAlignment="1" applyProtection="1">
      <alignment horizontal="right" vertical="top" wrapText="1"/>
      <protection hidden="1"/>
    </xf>
    <xf numFmtId="3" fontId="4" fillId="2" borderId="0" xfId="1" applyNumberFormat="1" applyFont="1" applyFill="1" applyAlignment="1" applyProtection="1">
      <alignment horizontal="right" wrapText="1"/>
      <protection hidden="1"/>
    </xf>
    <xf numFmtId="3" fontId="4" fillId="2" borderId="0" xfId="1" applyNumberFormat="1" applyFont="1" applyFill="1" applyAlignment="1" applyProtection="1">
      <alignment horizontal="right"/>
      <protection hidden="1"/>
    </xf>
    <xf numFmtId="3" fontId="4" fillId="2" borderId="4" xfId="1" applyNumberFormat="1" applyFont="1" applyFill="1" applyBorder="1" applyAlignment="1" applyProtection="1">
      <alignment horizontal="right" wrapText="1"/>
      <protection hidden="1"/>
    </xf>
    <xf numFmtId="0" fontId="4" fillId="2" borderId="0" xfId="1" applyFont="1" applyFill="1" applyAlignment="1" applyProtection="1">
      <alignment horizontal="center"/>
      <protection hidden="1"/>
    </xf>
    <xf numFmtId="165" fontId="5" fillId="2" borderId="0" xfId="1" applyNumberFormat="1" applyFont="1" applyFill="1" applyAlignment="1" applyProtection="1">
      <alignment horizontal="right"/>
      <protection hidden="1"/>
    </xf>
    <xf numFmtId="165" fontId="5" fillId="2" borderId="0" xfId="1" applyNumberFormat="1" applyFont="1" applyFill="1" applyBorder="1" applyAlignment="1" applyProtection="1">
      <alignment horizontal="right"/>
      <protection hidden="1"/>
    </xf>
    <xf numFmtId="165" fontId="5" fillId="2" borderId="4" xfId="1" applyNumberFormat="1" applyFont="1" applyFill="1" applyBorder="1" applyAlignment="1" applyProtection="1">
      <alignment horizontal="right"/>
      <protection hidden="1"/>
    </xf>
    <xf numFmtId="0" fontId="4" fillId="2" borderId="3" xfId="1" applyFont="1" applyFill="1" applyBorder="1" applyAlignment="1" applyProtection="1">
      <alignment wrapText="1"/>
      <protection hidden="1"/>
    </xf>
    <xf numFmtId="0" fontId="4" fillId="2" borderId="3" xfId="1" applyFont="1" applyFill="1" applyBorder="1" applyAlignment="1" applyProtection="1">
      <alignment horizontal="center" wrapText="1"/>
      <protection hidden="1"/>
    </xf>
    <xf numFmtId="0" fontId="4" fillId="2" borderId="3" xfId="1" applyFont="1" applyFill="1" applyBorder="1" applyAlignment="1" applyProtection="1">
      <alignment horizontal="center"/>
      <protection hidden="1"/>
    </xf>
    <xf numFmtId="165" fontId="5" fillId="2" borderId="1" xfId="1" applyNumberFormat="1" applyFont="1" applyFill="1" applyBorder="1" applyAlignment="1" applyProtection="1">
      <alignment horizontal="right"/>
      <protection hidden="1"/>
    </xf>
    <xf numFmtId="0" fontId="15" fillId="3" borderId="0" xfId="1" applyFont="1" applyFill="1" applyAlignment="1" applyProtection="1">
      <alignment horizontal="right"/>
      <protection hidden="1"/>
    </xf>
    <xf numFmtId="170" fontId="4" fillId="2" borderId="0" xfId="1" applyNumberFormat="1" applyFont="1" applyFill="1" applyBorder="1" applyAlignment="1" applyProtection="1">
      <alignment horizontal="right" wrapText="1"/>
      <protection hidden="1"/>
    </xf>
    <xf numFmtId="170" fontId="4" fillId="2" borderId="0" xfId="1" applyNumberFormat="1" applyFont="1" applyFill="1" applyBorder="1" applyAlignment="1" applyProtection="1">
      <alignment horizontal="right"/>
      <protection hidden="1"/>
    </xf>
    <xf numFmtId="0" fontId="4" fillId="2" borderId="3" xfId="1" applyFont="1" applyFill="1" applyBorder="1" applyProtection="1">
      <protection hidden="1"/>
    </xf>
    <xf numFmtId="170" fontId="4" fillId="2" borderId="3" xfId="1" applyNumberFormat="1" applyFont="1" applyFill="1" applyBorder="1" applyAlignment="1" applyProtection="1">
      <alignment horizontal="right" wrapText="1"/>
      <protection hidden="1"/>
    </xf>
    <xf numFmtId="170" fontId="4" fillId="2" borderId="3" xfId="1" applyNumberFormat="1" applyFont="1" applyFill="1" applyBorder="1" applyAlignment="1" applyProtection="1">
      <alignment horizontal="right"/>
      <protection hidden="1"/>
    </xf>
    <xf numFmtId="0" fontId="5" fillId="2" borderId="0" xfId="1" applyFont="1" applyFill="1" applyBorder="1" applyAlignment="1" applyProtection="1">
      <alignment horizontal="left" indent="2"/>
      <protection hidden="1"/>
    </xf>
    <xf numFmtId="170" fontId="5" fillId="2" borderId="0" xfId="1" applyNumberFormat="1" applyFont="1" applyFill="1" applyBorder="1" applyAlignment="1" applyProtection="1">
      <alignment horizontal="right" wrapText="1"/>
      <protection hidden="1"/>
    </xf>
    <xf numFmtId="170" fontId="5" fillId="2" borderId="0" xfId="1" applyNumberFormat="1" applyFont="1" applyFill="1" applyBorder="1" applyAlignment="1" applyProtection="1">
      <alignment horizontal="right"/>
      <protection hidden="1"/>
    </xf>
    <xf numFmtId="170" fontId="4" fillId="2" borderId="1" xfId="1" applyNumberFormat="1" applyFont="1" applyFill="1" applyBorder="1" applyAlignment="1" applyProtection="1">
      <alignment horizontal="right" wrapText="1"/>
      <protection hidden="1"/>
    </xf>
    <xf numFmtId="0" fontId="4" fillId="2" borderId="0" xfId="1" applyFont="1" applyFill="1" applyProtection="1">
      <protection hidden="1"/>
    </xf>
    <xf numFmtId="170" fontId="4" fillId="2" borderId="0" xfId="1" applyNumberFormat="1" applyFont="1" applyFill="1" applyAlignment="1" applyProtection="1">
      <alignment horizontal="right" wrapText="1"/>
      <protection hidden="1"/>
    </xf>
    <xf numFmtId="170" fontId="4" fillId="2" borderId="0" xfId="1" applyNumberFormat="1" applyFont="1" applyFill="1" applyAlignment="1" applyProtection="1">
      <alignment horizontal="right"/>
      <protection hidden="1"/>
    </xf>
    <xf numFmtId="0" fontId="5" fillId="2" borderId="0" xfId="1" applyFont="1" applyFill="1" applyAlignment="1" applyProtection="1">
      <alignment horizontal="left" indent="2"/>
      <protection hidden="1"/>
    </xf>
    <xf numFmtId="170" fontId="5" fillId="2" borderId="0" xfId="1" applyNumberFormat="1" applyFont="1" applyFill="1" applyAlignment="1" applyProtection="1">
      <alignment horizontal="right"/>
      <protection hidden="1"/>
    </xf>
    <xf numFmtId="0" fontId="4" fillId="2" borderId="4" xfId="1" applyFont="1" applyFill="1" applyBorder="1" applyProtection="1">
      <protection hidden="1"/>
    </xf>
    <xf numFmtId="0" fontId="4" fillId="2" borderId="0" xfId="1" applyFont="1" applyFill="1" applyBorder="1" applyProtection="1">
      <protection hidden="1"/>
    </xf>
    <xf numFmtId="0" fontId="0" fillId="2" borderId="0" xfId="0" applyFill="1" applyProtection="1">
      <protection hidden="1"/>
    </xf>
    <xf numFmtId="0" fontId="17" fillId="3" borderId="0" xfId="0" applyFont="1" applyFill="1" applyAlignment="1" applyProtection="1">
      <alignment wrapText="1"/>
      <protection hidden="1"/>
    </xf>
    <xf numFmtId="0" fontId="17" fillId="3" borderId="0" xfId="0" applyFont="1" applyFill="1" applyAlignment="1" applyProtection="1">
      <alignment vertical="top" wrapText="1"/>
      <protection hidden="1"/>
    </xf>
    <xf numFmtId="0" fontId="15" fillId="3" borderId="0" xfId="0" applyFont="1" applyFill="1" applyAlignment="1" applyProtection="1">
      <alignment horizontal="center" vertical="top" wrapText="1"/>
      <protection hidden="1"/>
    </xf>
    <xf numFmtId="0" fontId="5" fillId="2" borderId="0" xfId="0" applyFont="1" applyFill="1" applyBorder="1" applyAlignment="1" applyProtection="1">
      <alignment wrapText="1"/>
      <protection hidden="1"/>
    </xf>
    <xf numFmtId="0" fontId="5" fillId="0" borderId="0" xfId="1" applyFont="1" applyAlignment="1" applyProtection="1">
      <alignment wrapText="1"/>
      <protection hidden="1"/>
    </xf>
    <xf numFmtId="164" fontId="5" fillId="2" borderId="4" xfId="1" applyNumberFormat="1" applyFont="1" applyFill="1" applyBorder="1" applyAlignment="1" applyProtection="1">
      <alignment horizontal="right"/>
      <protection hidden="1"/>
    </xf>
    <xf numFmtId="0" fontId="17" fillId="3" borderId="0" xfId="1" applyFont="1" applyFill="1" applyAlignment="1" applyProtection="1">
      <alignment horizontal="right" wrapText="1"/>
      <protection hidden="1"/>
    </xf>
    <xf numFmtId="9" fontId="4" fillId="2" borderId="4" xfId="1" applyNumberFormat="1" applyFont="1" applyFill="1" applyBorder="1" applyAlignment="1" applyProtection="1">
      <alignment horizontal="right" wrapText="1"/>
      <protection hidden="1"/>
    </xf>
    <xf numFmtId="0" fontId="5" fillId="2" borderId="4" xfId="1" applyFont="1" applyFill="1" applyBorder="1" applyProtection="1">
      <protection hidden="1"/>
    </xf>
    <xf numFmtId="0" fontId="5" fillId="2" borderId="1" xfId="1" applyFont="1" applyFill="1" applyBorder="1" applyAlignment="1" applyProtection="1">
      <alignment horizontal="left" vertical="top" wrapText="1" indent="1"/>
      <protection hidden="1"/>
    </xf>
    <xf numFmtId="0" fontId="5" fillId="2" borderId="1" xfId="0" applyFont="1" applyFill="1" applyBorder="1" applyAlignment="1" applyProtection="1">
      <alignment horizontal="right" wrapText="1"/>
      <protection hidden="1"/>
    </xf>
    <xf numFmtId="166" fontId="5" fillId="2" borderId="4" xfId="1" applyNumberFormat="1" applyFont="1" applyFill="1" applyBorder="1" applyAlignment="1" applyProtection="1">
      <alignment horizontal="right" wrapText="1"/>
      <protection hidden="1"/>
    </xf>
    <xf numFmtId="166" fontId="5" fillId="2" borderId="4" xfId="0"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right" wrapText="1"/>
      <protection hidden="1"/>
    </xf>
    <xf numFmtId="164" fontId="4" fillId="2" borderId="1" xfId="1" applyNumberFormat="1" applyFont="1" applyFill="1" applyBorder="1" applyAlignment="1" applyProtection="1">
      <alignment horizontal="right" wrapText="1"/>
      <protection hidden="1"/>
    </xf>
    <xf numFmtId="3" fontId="4" fillId="2" borderId="1" xfId="1" applyNumberFormat="1" applyFont="1" applyFill="1" applyBorder="1" applyAlignment="1" applyProtection="1">
      <alignment horizontal="right" wrapText="1"/>
      <protection hidden="1"/>
    </xf>
    <xf numFmtId="3" fontId="5" fillId="2" borderId="0" xfId="1" applyNumberFormat="1" applyFont="1" applyFill="1" applyBorder="1" applyAlignment="1" applyProtection="1">
      <alignment horizontal="right" wrapText="1"/>
      <protection hidden="1"/>
    </xf>
    <xf numFmtId="0" fontId="17" fillId="3" borderId="0" xfId="1" applyFont="1" applyFill="1" applyAlignment="1" applyProtection="1">
      <alignment vertical="top" wrapText="1"/>
      <protection hidden="1"/>
    </xf>
    <xf numFmtId="0" fontId="5" fillId="2" borderId="4" xfId="1" applyFont="1" applyFill="1" applyBorder="1" applyAlignment="1" applyProtection="1">
      <alignment horizontal="left" wrapText="1" indent="3"/>
      <protection hidden="1"/>
    </xf>
    <xf numFmtId="165" fontId="4" fillId="2" borderId="0" xfId="1" applyNumberFormat="1" applyFont="1" applyFill="1" applyAlignment="1" applyProtection="1">
      <alignment horizontal="right" wrapText="1"/>
      <protection hidden="1"/>
    </xf>
    <xf numFmtId="0" fontId="5" fillId="2" borderId="0" xfId="1" applyFont="1" applyFill="1" applyBorder="1" applyAlignment="1" applyProtection="1">
      <alignment horizontal="left" wrapText="1" indent="3"/>
      <protection hidden="1"/>
    </xf>
    <xf numFmtId="0" fontId="5" fillId="2" borderId="1" xfId="1" applyFont="1" applyFill="1" applyBorder="1" applyAlignment="1" applyProtection="1">
      <alignment horizontal="left" wrapText="1" indent="3"/>
      <protection hidden="1"/>
    </xf>
    <xf numFmtId="0" fontId="4" fillId="2" borderId="1" xfId="0" applyFont="1" applyFill="1" applyBorder="1" applyAlignment="1" applyProtection="1">
      <alignment horizontal="right" wrapText="1"/>
      <protection hidden="1"/>
    </xf>
    <xf numFmtId="10" fontId="5" fillId="2" borderId="0" xfId="1" applyNumberFormat="1" applyFont="1" applyFill="1" applyBorder="1" applyAlignment="1" applyProtection="1">
      <alignment horizontal="right" wrapText="1"/>
      <protection hidden="1"/>
    </xf>
    <xf numFmtId="166" fontId="5" fillId="2" borderId="0" xfId="0" applyNumberFormat="1" applyFont="1" applyFill="1" applyAlignment="1" applyProtection="1">
      <alignment horizontal="right" vertical="top" wrapText="1"/>
      <protection hidden="1"/>
    </xf>
    <xf numFmtId="166" fontId="5" fillId="2" borderId="1"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vertical="top" wrapText="1"/>
      <protection hidden="1"/>
    </xf>
    <xf numFmtId="166" fontId="5" fillId="2" borderId="0" xfId="1" applyNumberFormat="1" applyFont="1" applyFill="1" applyAlignment="1" applyProtection="1">
      <alignment horizontal="right" vertical="top" wrapText="1"/>
      <protection hidden="1"/>
    </xf>
    <xf numFmtId="0" fontId="5" fillId="2" borderId="4" xfId="1" applyFont="1" applyFill="1" applyBorder="1" applyAlignment="1" applyProtection="1">
      <alignment horizontal="left" wrapText="1" indent="2"/>
      <protection hidden="1"/>
    </xf>
    <xf numFmtId="10" fontId="5" fillId="2" borderId="4" xfId="1" applyNumberFormat="1" applyFont="1" applyFill="1" applyBorder="1" applyAlignment="1" applyProtection="1">
      <alignment horizontal="right" vertical="top" wrapText="1"/>
      <protection hidden="1"/>
    </xf>
    <xf numFmtId="166" fontId="5" fillId="2" borderId="4" xfId="1" applyNumberFormat="1" applyFont="1" applyFill="1" applyBorder="1" applyAlignment="1" applyProtection="1">
      <alignment horizontal="right" vertical="top" wrapText="1"/>
      <protection hidden="1"/>
    </xf>
    <xf numFmtId="166" fontId="5" fillId="2" borderId="4" xfId="0" applyNumberFormat="1" applyFont="1" applyFill="1" applyBorder="1" applyAlignment="1" applyProtection="1">
      <alignment horizontal="right" vertical="top" wrapText="1"/>
      <protection hidden="1"/>
    </xf>
    <xf numFmtId="0" fontId="14" fillId="2" borderId="0" xfId="1" applyFont="1" applyFill="1" applyAlignment="1" applyProtection="1">
      <alignment horizontal="left"/>
      <protection hidden="1"/>
    </xf>
    <xf numFmtId="0" fontId="18" fillId="2" borderId="0" xfId="1" applyFont="1" applyFill="1" applyAlignment="1" applyProtection="1">
      <alignment wrapText="1"/>
      <protection hidden="1"/>
    </xf>
    <xf numFmtId="3" fontId="18" fillId="2" borderId="0" xfId="1" applyNumberFormat="1" applyFont="1" applyFill="1" applyAlignment="1" applyProtection="1">
      <alignment wrapText="1"/>
      <protection hidden="1"/>
    </xf>
    <xf numFmtId="0" fontId="21" fillId="2" borderId="0" xfId="1" applyFont="1" applyFill="1" applyAlignment="1" applyProtection="1">
      <alignment vertical="top" wrapText="1"/>
      <protection hidden="1"/>
    </xf>
    <xf numFmtId="9" fontId="5" fillId="2" borderId="5" xfId="1" applyNumberFormat="1" applyFont="1" applyFill="1" applyBorder="1" applyAlignment="1" applyProtection="1">
      <alignment horizontal="center" vertical="top" wrapText="1"/>
      <protection hidden="1"/>
    </xf>
    <xf numFmtId="0" fontId="15" fillId="3" borderId="0" xfId="1" applyFont="1" applyFill="1" applyAlignment="1" applyProtection="1">
      <alignment textRotation="90" wrapText="1"/>
      <protection hidden="1"/>
    </xf>
    <xf numFmtId="0" fontId="15" fillId="3" borderId="0" xfId="1" applyFont="1" applyFill="1" applyAlignment="1" applyProtection="1">
      <alignment horizontal="center" vertical="center" textRotation="90" wrapText="1"/>
      <protection hidden="1"/>
    </xf>
    <xf numFmtId="0" fontId="5" fillId="2" borderId="5" xfId="1" applyFont="1" applyFill="1" applyBorder="1" applyAlignment="1" applyProtection="1">
      <alignment horizontal="left" vertical="top" wrapText="1" indent="1"/>
      <protection hidden="1"/>
    </xf>
    <xf numFmtId="0" fontId="5" fillId="0" borderId="0" xfId="1" applyFont="1" applyBorder="1" applyAlignment="1" applyProtection="1">
      <alignment horizontal="left" vertical="top" wrapText="1" indent="1"/>
      <protection hidden="1"/>
    </xf>
    <xf numFmtId="0" fontId="5" fillId="2" borderId="8" xfId="1" applyFont="1" applyFill="1" applyBorder="1" applyAlignment="1" applyProtection="1">
      <alignment horizontal="left" vertical="top" wrapText="1" indent="1"/>
      <protection hidden="1"/>
    </xf>
    <xf numFmtId="9" fontId="5" fillId="0" borderId="8" xfId="1" applyNumberFormat="1" applyFont="1" applyBorder="1" applyAlignment="1" applyProtection="1">
      <alignment horizontal="center"/>
      <protection hidden="1"/>
    </xf>
    <xf numFmtId="0" fontId="5" fillId="2" borderId="2" xfId="1" applyFont="1" applyFill="1" applyBorder="1" applyAlignment="1" applyProtection="1">
      <alignment horizontal="left" vertical="top" wrapText="1" indent="1"/>
      <protection hidden="1"/>
    </xf>
    <xf numFmtId="9" fontId="5" fillId="2" borderId="2" xfId="1" applyNumberFormat="1" applyFont="1" applyFill="1" applyBorder="1" applyAlignment="1" applyProtection="1">
      <alignment horizontal="center" vertical="top" wrapText="1"/>
      <protection hidden="1"/>
    </xf>
    <xf numFmtId="0" fontId="5" fillId="2" borderId="6" xfId="1" applyFont="1" applyFill="1" applyBorder="1" applyAlignment="1" applyProtection="1">
      <alignment horizontal="left" vertical="top" wrapText="1" indent="1"/>
      <protection hidden="1"/>
    </xf>
    <xf numFmtId="9" fontId="5" fillId="2" borderId="6" xfId="1" applyNumberFormat="1" applyFont="1" applyFill="1" applyBorder="1" applyAlignment="1" applyProtection="1">
      <alignment horizontal="center" vertical="top" wrapText="1"/>
      <protection hidden="1"/>
    </xf>
    <xf numFmtId="0" fontId="22" fillId="2" borderId="0" xfId="1" applyFont="1" applyFill="1"/>
    <xf numFmtId="0" fontId="4" fillId="2" borderId="0" xfId="0" applyFont="1" applyFill="1" applyAlignment="1" applyProtection="1">
      <alignment horizontal="right" wrapText="1"/>
      <protection hidden="1"/>
    </xf>
    <xf numFmtId="0" fontId="4" fillId="2" borderId="0" xfId="1" applyFont="1" applyFill="1" applyAlignment="1" applyProtection="1">
      <alignment horizontal="left" vertical="top" wrapText="1"/>
      <protection hidden="1"/>
    </xf>
    <xf numFmtId="0" fontId="22" fillId="2" borderId="0" xfId="1" applyFont="1" applyFill="1" applyAlignment="1" applyProtection="1">
      <alignment wrapText="1"/>
      <protection hidden="1"/>
    </xf>
    <xf numFmtId="0" fontId="15" fillId="3" borderId="0" xfId="1" applyFont="1" applyFill="1" applyAlignment="1" applyProtection="1">
      <alignment horizontal="right" wrapText="1"/>
      <protection hidden="1"/>
    </xf>
    <xf numFmtId="0" fontId="28" fillId="2" borderId="0" xfId="0" applyFont="1" applyFill="1" applyBorder="1" applyAlignment="1" applyProtection="1"/>
    <xf numFmtId="0" fontId="15" fillId="3" borderId="0" xfId="1" applyFont="1" applyFill="1" applyBorder="1" applyAlignment="1" applyProtection="1">
      <alignment horizontal="right" wrapText="1"/>
      <protection hidden="1"/>
    </xf>
    <xf numFmtId="167" fontId="5" fillId="2" borderId="0" xfId="0" applyNumberFormat="1" applyFont="1" applyFill="1" applyAlignment="1" applyProtection="1">
      <alignment horizontal="right"/>
      <protection hidden="1"/>
    </xf>
    <xf numFmtId="166" fontId="5" fillId="2" borderId="0" xfId="0" applyNumberFormat="1" applyFont="1" applyFill="1" applyAlignment="1" applyProtection="1">
      <alignment horizontal="right"/>
      <protection hidden="1"/>
    </xf>
    <xf numFmtId="166" fontId="5" fillId="2" borderId="0" xfId="0" applyNumberFormat="1" applyFont="1" applyFill="1" applyBorder="1" applyAlignment="1" applyProtection="1">
      <alignment horizontal="right"/>
      <protection hidden="1"/>
    </xf>
    <xf numFmtId="0" fontId="0" fillId="2" borderId="0" xfId="1" applyFont="1" applyFill="1" applyProtection="1">
      <protection hidden="1"/>
    </xf>
    <xf numFmtId="0" fontId="0" fillId="2" borderId="0" xfId="1" applyFont="1" applyFill="1" applyBorder="1"/>
    <xf numFmtId="165" fontId="5" fillId="2" borderId="0" xfId="5" applyNumberFormat="1" applyFont="1" applyFill="1" applyBorder="1" applyAlignment="1" applyProtection="1">
      <alignment horizontal="right" wrapText="1"/>
      <protection hidden="1"/>
    </xf>
    <xf numFmtId="165" fontId="5" fillId="2" borderId="0" xfId="1" applyNumberFormat="1" applyFont="1" applyFill="1" applyAlignment="1" applyProtection="1">
      <alignment horizontal="right" wrapText="1"/>
      <protection hidden="1"/>
    </xf>
    <xf numFmtId="165" fontId="5" fillId="2" borderId="1" xfId="1" applyNumberFormat="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165" fontId="5" fillId="2" borderId="4" xfId="1" applyNumberFormat="1" applyFont="1" applyFill="1" applyBorder="1" applyAlignment="1" applyProtection="1">
      <alignment horizontal="right" wrapText="1"/>
      <protection hidden="1"/>
    </xf>
    <xf numFmtId="0" fontId="0" fillId="2" borderId="0" xfId="1" applyFont="1" applyFill="1" applyBorder="1" applyProtection="1">
      <protection hidden="1"/>
    </xf>
    <xf numFmtId="0" fontId="5" fillId="2" borderId="0" xfId="1" applyFont="1" applyFill="1" applyAlignment="1" applyProtection="1">
      <alignment horizontal="right" wrapText="1"/>
      <protection hidden="1"/>
    </xf>
    <xf numFmtId="0" fontId="5" fillId="2" borderId="1" xfId="0" applyFont="1" applyFill="1" applyBorder="1" applyAlignment="1" applyProtection="1">
      <alignment wrapText="1"/>
      <protection hidden="1"/>
    </xf>
    <xf numFmtId="0" fontId="5" fillId="2" borderId="1" xfId="0" applyFont="1" applyFill="1" applyBorder="1" applyAlignment="1" applyProtection="1">
      <alignment horizontal="right" wrapText="1"/>
      <protection hidden="1"/>
    </xf>
    <xf numFmtId="0" fontId="17" fillId="3" borderId="0" xfId="1" applyFont="1" applyFill="1" applyAlignment="1" applyProtection="1">
      <alignment wrapText="1"/>
      <protection hidden="1"/>
    </xf>
    <xf numFmtId="0" fontId="17" fillId="2"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5" fillId="3" borderId="0" xfId="1" applyFont="1" applyFill="1" applyAlignment="1" applyProtection="1">
      <alignment wrapText="1"/>
      <protection hidden="1"/>
    </xf>
    <xf numFmtId="0" fontId="5" fillId="2" borderId="0" xfId="1" applyFont="1" applyFill="1" applyAlignment="1" applyProtection="1">
      <protection hidden="1"/>
    </xf>
    <xf numFmtId="0" fontId="5" fillId="0" borderId="0" xfId="1" applyFont="1" applyAlignment="1" applyProtection="1">
      <protection hidden="1"/>
    </xf>
    <xf numFmtId="0" fontId="17" fillId="2" borderId="0" xfId="1" applyFont="1" applyFill="1" applyAlignment="1" applyProtection="1">
      <alignment wrapText="1"/>
      <protection hidden="1"/>
    </xf>
    <xf numFmtId="0" fontId="28" fillId="2" borderId="0" xfId="2" applyFont="1" applyFill="1" applyBorder="1" applyAlignment="1" applyProtection="1">
      <alignment horizontal="left"/>
    </xf>
    <xf numFmtId="0" fontId="15" fillId="3" borderId="0" xfId="1" applyFont="1" applyFill="1" applyAlignment="1" applyProtection="1">
      <alignment horizontal="center" wrapText="1"/>
      <protection hidden="1"/>
    </xf>
    <xf numFmtId="2" fontId="5" fillId="2" borderId="0" xfId="0" applyNumberFormat="1" applyFont="1" applyFill="1" applyBorder="1" applyAlignment="1" applyProtection="1">
      <alignment horizontal="right"/>
      <protection hidden="1"/>
    </xf>
    <xf numFmtId="0" fontId="5" fillId="2" borderId="0" xfId="1" applyFont="1" applyFill="1" applyAlignment="1" applyProtection="1">
      <alignment wrapText="1"/>
      <protection hidden="1"/>
    </xf>
    <xf numFmtId="165" fontId="5" fillId="4" borderId="0" xfId="5" applyNumberFormat="1" applyFont="1" applyFill="1" applyBorder="1" applyAlignment="1" applyProtection="1">
      <alignment horizontal="right" wrapText="1"/>
      <protection hidden="1"/>
    </xf>
    <xf numFmtId="165" fontId="4" fillId="4" borderId="0" xfId="5" applyNumberFormat="1" applyFont="1" applyFill="1" applyBorder="1" applyAlignment="1" applyProtection="1">
      <alignment horizontal="right" wrapText="1"/>
      <protection hidden="1"/>
    </xf>
    <xf numFmtId="0" fontId="15" fillId="4" borderId="0" xfId="1" applyFont="1" applyFill="1" applyBorder="1" applyAlignment="1" applyProtection="1">
      <alignment wrapText="1"/>
      <protection hidden="1"/>
    </xf>
    <xf numFmtId="0" fontId="15" fillId="4" borderId="0" xfId="1" applyNumberFormat="1" applyFont="1" applyFill="1" applyBorder="1" applyAlignment="1" applyProtection="1">
      <alignment horizontal="center" wrapText="1"/>
      <protection hidden="1"/>
    </xf>
    <xf numFmtId="0" fontId="15" fillId="4" borderId="0" xfId="1" applyFont="1" applyFill="1" applyBorder="1" applyAlignment="1" applyProtection="1">
      <alignment vertical="top" wrapText="1"/>
      <protection hidden="1"/>
    </xf>
    <xf numFmtId="165" fontId="5" fillId="4" borderId="0" xfId="1" applyNumberFormat="1" applyFont="1" applyFill="1" applyBorder="1" applyAlignment="1" applyProtection="1">
      <alignment horizontal="right" wrapText="1"/>
      <protection hidden="1"/>
    </xf>
    <xf numFmtId="0" fontId="0" fillId="4" borderId="0" xfId="1" applyFont="1" applyFill="1" applyBorder="1"/>
    <xf numFmtId="0" fontId="4" fillId="2" borderId="7" xfId="1" applyFont="1" applyFill="1" applyBorder="1" applyAlignment="1" applyProtection="1">
      <alignment wrapText="1"/>
      <protection hidden="1"/>
    </xf>
    <xf numFmtId="0" fontId="5" fillId="4" borderId="0" xfId="1" applyFont="1" applyFill="1" applyAlignment="1" applyProtection="1">
      <protection hidden="1"/>
    </xf>
    <xf numFmtId="2" fontId="0" fillId="2" borderId="0" xfId="1" applyNumberFormat="1" applyFont="1" applyFill="1" applyBorder="1" applyProtection="1">
      <protection hidden="1"/>
    </xf>
    <xf numFmtId="2" fontId="0" fillId="2" borderId="0" xfId="1" applyNumberFormat="1" applyFont="1" applyFill="1" applyBorder="1"/>
    <xf numFmtId="0" fontId="5" fillId="2" borderId="0" xfId="1" applyFont="1" applyFill="1" applyBorder="1" applyAlignment="1" applyProtection="1">
      <protection hidden="1"/>
    </xf>
    <xf numFmtId="2" fontId="5" fillId="2" borderId="0" xfId="1" applyNumberFormat="1" applyFont="1" applyFill="1" applyBorder="1" applyAlignment="1" applyProtection="1">
      <protection hidden="1"/>
    </xf>
    <xf numFmtId="2" fontId="0" fillId="2" borderId="0" xfId="1" applyNumberFormat="1" applyFont="1" applyFill="1"/>
    <xf numFmtId="3" fontId="4" fillId="2" borderId="4"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horizontal="center" wrapText="1"/>
      <protection hidden="1"/>
    </xf>
    <xf numFmtId="165" fontId="5" fillId="4" borderId="4" xfId="1" applyNumberFormat="1" applyFont="1" applyFill="1" applyBorder="1" applyAlignment="1" applyProtection="1">
      <alignment horizontal="right" wrapText="1"/>
      <protection hidden="1"/>
    </xf>
    <xf numFmtId="165" fontId="0" fillId="2" borderId="0" xfId="1" applyNumberFormat="1" applyFont="1" applyFill="1" applyBorder="1"/>
    <xf numFmtId="0" fontId="5" fillId="4" borderId="0" xfId="0" applyFont="1" applyFill="1" applyAlignment="1">
      <alignment horizontal="right" wrapText="1"/>
    </xf>
    <xf numFmtId="164" fontId="5" fillId="4" borderId="0" xfId="0" applyNumberFormat="1" applyFont="1" applyFill="1" applyAlignment="1">
      <alignment horizontal="right" wrapText="1"/>
    </xf>
    <xf numFmtId="165" fontId="0" fillId="2" borderId="0" xfId="1" applyNumberFormat="1" applyFont="1" applyFill="1"/>
    <xf numFmtId="4" fontId="9" fillId="2" borderId="0" xfId="1" applyNumberFormat="1" applyFont="1" applyFill="1" applyBorder="1"/>
    <xf numFmtId="9" fontId="5" fillId="2" borderId="5" xfId="1" applyNumberFormat="1" applyFont="1" applyFill="1" applyBorder="1" applyAlignment="1" applyProtection="1">
      <alignment horizontal="center" vertical="top" wrapText="1"/>
      <protection hidden="1"/>
    </xf>
    <xf numFmtId="0" fontId="5" fillId="2" borderId="5" xfId="1" applyFont="1" applyFill="1" applyBorder="1" applyAlignment="1" applyProtection="1">
      <alignment horizontal="center" vertical="top" wrapText="1"/>
      <protection hidden="1"/>
    </xf>
    <xf numFmtId="164" fontId="4" fillId="2" borderId="4" xfId="1" applyNumberFormat="1" applyFont="1" applyFill="1" applyBorder="1" applyAlignment="1" applyProtection="1">
      <alignment horizontal="right" wrapText="1"/>
      <protection hidden="1"/>
    </xf>
    <xf numFmtId="165" fontId="5" fillId="4" borderId="0" xfId="1" applyNumberFormat="1" applyFont="1" applyFill="1" applyAlignment="1" applyProtection="1">
      <alignment horizontal="right" wrapText="1"/>
      <protection hidden="1"/>
    </xf>
    <xf numFmtId="165" fontId="5" fillId="4" borderId="0" xfId="0" applyNumberFormat="1" applyFont="1" applyFill="1" applyAlignment="1">
      <alignment horizontal="right" wrapText="1"/>
    </xf>
    <xf numFmtId="0" fontId="5" fillId="0" borderId="13" xfId="0" applyFont="1" applyBorder="1" applyAlignment="1">
      <alignment wrapText="1"/>
    </xf>
    <xf numFmtId="0" fontId="5" fillId="0" borderId="0" xfId="0" applyFont="1" applyAlignment="1">
      <alignment wrapText="1"/>
    </xf>
    <xf numFmtId="0" fontId="5" fillId="0" borderId="0" xfId="0" applyFont="1" applyAlignment="1">
      <alignment horizontal="left" wrapText="1" indent="1"/>
    </xf>
    <xf numFmtId="0" fontId="4" fillId="0" borderId="14" xfId="0" applyFont="1" applyBorder="1" applyAlignment="1">
      <alignment wrapText="1"/>
    </xf>
    <xf numFmtId="165" fontId="5" fillId="0" borderId="0" xfId="0" applyNumberFormat="1" applyFont="1" applyAlignment="1">
      <alignment horizontal="right" wrapText="1"/>
    </xf>
    <xf numFmtId="165" fontId="4" fillId="0" borderId="14" xfId="0" applyNumberFormat="1" applyFont="1" applyBorder="1" applyAlignment="1">
      <alignment horizontal="right" wrapText="1"/>
    </xf>
    <xf numFmtId="165" fontId="5" fillId="0" borderId="13" xfId="0" applyNumberFormat="1" applyFont="1" applyBorder="1" applyAlignment="1">
      <alignment horizontal="right" wrapText="1"/>
    </xf>
    <xf numFmtId="0" fontId="5" fillId="4" borderId="0" xfId="0" applyFont="1" applyFill="1" applyBorder="1" applyAlignment="1">
      <alignment horizontal="right" wrapText="1"/>
    </xf>
    <xf numFmtId="0" fontId="4" fillId="4" borderId="12" xfId="0" applyFont="1" applyFill="1" applyBorder="1" applyAlignment="1">
      <alignment horizontal="right" wrapText="1"/>
    </xf>
    <xf numFmtId="164" fontId="4" fillId="4" borderId="12" xfId="0" applyNumberFormat="1" applyFont="1" applyFill="1" applyBorder="1" applyAlignment="1">
      <alignment horizontal="right" wrapText="1"/>
    </xf>
    <xf numFmtId="0" fontId="5" fillId="4" borderId="5" xfId="1" applyFont="1" applyFill="1" applyBorder="1" applyAlignment="1" applyProtection="1">
      <alignment horizontal="left" vertical="top" wrapText="1" indent="1"/>
      <protection hidden="1"/>
    </xf>
    <xf numFmtId="0" fontId="5" fillId="4" borderId="5" xfId="1" applyFont="1" applyFill="1" applyBorder="1" applyAlignment="1" applyProtection="1">
      <alignment horizontal="center" vertical="top" wrapText="1"/>
      <protection hidden="1"/>
    </xf>
    <xf numFmtId="0" fontId="5" fillId="4" borderId="0" xfId="1" applyFont="1" applyFill="1" applyBorder="1" applyAlignment="1" applyProtection="1">
      <alignment horizontal="left" vertical="top" wrapText="1" indent="1"/>
      <protection hidden="1"/>
    </xf>
    <xf numFmtId="0" fontId="5" fillId="4" borderId="0" xfId="1" applyFont="1" applyFill="1" applyBorder="1" applyAlignment="1" applyProtection="1">
      <alignment horizontal="center" vertical="top" wrapText="1"/>
      <protection hidden="1"/>
    </xf>
    <xf numFmtId="0" fontId="5" fillId="4" borderId="0" xfId="0" applyFont="1" applyFill="1" applyAlignment="1">
      <alignment horizontal="left" vertical="top" wrapText="1" indent="1"/>
    </xf>
    <xf numFmtId="0" fontId="5" fillId="4" borderId="0" xfId="0" applyFont="1" applyFill="1" applyAlignment="1">
      <alignment horizontal="center" vertical="top" wrapText="1"/>
    </xf>
    <xf numFmtId="0" fontId="30" fillId="2" borderId="0" xfId="1" applyFont="1" applyFill="1"/>
    <xf numFmtId="4" fontId="4" fillId="2" borderId="4"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center" wrapText="1"/>
      <protection hidden="1"/>
    </xf>
    <xf numFmtId="0" fontId="15" fillId="3" borderId="0" xfId="1" applyFont="1" applyFill="1" applyAlignment="1" applyProtection="1">
      <alignment horizontal="center" wrapText="1"/>
      <protection hidden="1"/>
    </xf>
    <xf numFmtId="0" fontId="17"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5" fillId="3" borderId="0" xfId="1" applyFont="1" applyFill="1" applyAlignment="1" applyProtection="1">
      <alignment wrapText="1"/>
      <protection hidden="1"/>
    </xf>
    <xf numFmtId="0" fontId="5" fillId="2" borderId="5"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5"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horizontal="left" wrapText="1" indent="1"/>
      <protection hidden="1"/>
    </xf>
    <xf numFmtId="0" fontId="15"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vertical="top" wrapText="1"/>
      <protection hidden="1"/>
    </xf>
    <xf numFmtId="0" fontId="5" fillId="2" borderId="0" xfId="1" applyFont="1" applyFill="1" applyBorder="1" applyAlignment="1" applyProtection="1">
      <alignment vertical="top" wrapText="1"/>
      <protection hidden="1"/>
    </xf>
    <xf numFmtId="0" fontId="15" fillId="3" borderId="0" xfId="1" applyFont="1" applyFill="1" applyAlignment="1" applyProtection="1">
      <alignment horizontal="right" wrapText="1"/>
      <protection hidden="1"/>
    </xf>
    <xf numFmtId="0" fontId="5" fillId="2" borderId="1" xfId="1" applyFont="1" applyFill="1" applyBorder="1" applyAlignment="1" applyProtection="1">
      <alignment vertical="top" wrapText="1"/>
      <protection hidden="1"/>
    </xf>
    <xf numFmtId="0" fontId="5" fillId="2" borderId="0" xfId="1" applyFont="1" applyFill="1" applyAlignment="1" applyProtection="1">
      <alignment vertical="top" wrapText="1"/>
      <protection hidden="1"/>
    </xf>
    <xf numFmtId="0" fontId="5" fillId="2" borderId="1" xfId="1" applyFont="1" applyFill="1" applyBorder="1" applyAlignment="1" applyProtection="1">
      <alignment horizontal="justify" vertical="top" wrapText="1"/>
      <protection hidden="1"/>
    </xf>
    <xf numFmtId="0" fontId="5" fillId="2" borderId="7" xfId="1" applyFont="1" applyFill="1" applyBorder="1" applyAlignment="1" applyProtection="1">
      <protection hidden="1"/>
    </xf>
    <xf numFmtId="0" fontId="5" fillId="2" borderId="0" xfId="1" applyFont="1" applyFill="1" applyAlignment="1" applyProtection="1">
      <alignment wrapText="1"/>
      <protection hidden="1"/>
    </xf>
    <xf numFmtId="0" fontId="5" fillId="4" borderId="0" xfId="0" applyFont="1" applyFill="1" applyAlignment="1">
      <alignment horizontal="left" wrapText="1" indent="3"/>
    </xf>
    <xf numFmtId="0" fontId="5" fillId="4" borderId="0" xfId="0" applyFont="1" applyFill="1" applyAlignment="1">
      <alignment wrapText="1"/>
    </xf>
    <xf numFmtId="0" fontId="15" fillId="3" borderId="0" xfId="1" applyFont="1" applyFill="1" applyBorder="1" applyAlignment="1" applyProtection="1">
      <alignment wrapText="1"/>
      <protection hidden="1"/>
    </xf>
    <xf numFmtId="0" fontId="15" fillId="3" borderId="0" xfId="1" applyFont="1" applyFill="1" applyAlignment="1" applyProtection="1">
      <alignment horizontal="center" wrapText="1"/>
      <protection hidden="1"/>
    </xf>
    <xf numFmtId="0" fontId="15" fillId="3" borderId="0" xfId="1" applyFont="1" applyFill="1" applyAlignment="1" applyProtection="1">
      <alignment horizontal="center"/>
      <protection hidden="1"/>
    </xf>
    <xf numFmtId="0" fontId="5" fillId="2" borderId="0" xfId="1" applyFont="1" applyFill="1" applyAlignment="1" applyProtection="1">
      <alignment horizontal="center" wrapText="1"/>
      <protection hidden="1"/>
    </xf>
    <xf numFmtId="0" fontId="15" fillId="3" borderId="0" xfId="1" applyFont="1" applyFill="1" applyBorder="1" applyAlignment="1" applyProtection="1">
      <alignment horizontal="center" wrapText="1"/>
      <protection hidden="1"/>
    </xf>
    <xf numFmtId="0" fontId="15" fillId="3" borderId="0" xfId="1" applyFont="1" applyFill="1" applyAlignment="1" applyProtection="1">
      <alignment wrapText="1"/>
      <protection hidden="1"/>
    </xf>
    <xf numFmtId="0" fontId="15" fillId="3" borderId="0" xfId="1" applyFont="1" applyFill="1" applyAlignment="1" applyProtection="1">
      <alignment horizontal="right" wrapText="1"/>
      <protection hidden="1"/>
    </xf>
    <xf numFmtId="0" fontId="5" fillId="2" borderId="0" xfId="1" applyFont="1" applyFill="1" applyAlignment="1" applyProtection="1">
      <alignment vertical="top" wrapText="1"/>
      <protection hidden="1"/>
    </xf>
    <xf numFmtId="0" fontId="18" fillId="2" borderId="0" xfId="1" applyFont="1" applyFill="1" applyAlignment="1" applyProtection="1">
      <alignment wrapText="1"/>
      <protection hidden="1"/>
    </xf>
    <xf numFmtId="3" fontId="4" fillId="2" borderId="0" xfId="1" applyNumberFormat="1" applyFont="1" applyFill="1" applyAlignment="1" applyProtection="1">
      <alignment vertical="top" wrapText="1"/>
      <protection hidden="1"/>
    </xf>
    <xf numFmtId="3" fontId="5" fillId="2" borderId="0" xfId="0" applyNumberFormat="1" applyFont="1" applyFill="1" applyAlignment="1" applyProtection="1">
      <alignment horizontal="right" wrapText="1"/>
      <protection hidden="1"/>
    </xf>
    <xf numFmtId="171" fontId="5" fillId="2" borderId="4" xfId="1" applyNumberFormat="1" applyFont="1" applyFill="1" applyBorder="1" applyAlignment="1" applyProtection="1">
      <alignment horizontal="right" wrapText="1"/>
      <protection hidden="1"/>
    </xf>
    <xf numFmtId="0" fontId="5" fillId="2" borderId="4" xfId="0" applyFont="1" applyFill="1" applyBorder="1" applyAlignment="1" applyProtection="1">
      <alignment horizontal="right" wrapText="1"/>
      <protection hidden="1"/>
    </xf>
    <xf numFmtId="3" fontId="4" fillId="4" borderId="0" xfId="0" applyNumberFormat="1" applyFont="1" applyFill="1" applyAlignment="1">
      <alignment horizontal="right" wrapText="1"/>
    </xf>
    <xf numFmtId="170" fontId="4" fillId="4" borderId="0" xfId="0" applyNumberFormat="1" applyFont="1" applyFill="1" applyAlignment="1">
      <alignment horizontal="right" wrapText="1"/>
    </xf>
    <xf numFmtId="174" fontId="4" fillId="4" borderId="0" xfId="0" applyNumberFormat="1" applyFont="1" applyFill="1" applyAlignment="1">
      <alignment horizontal="right" wrapText="1"/>
    </xf>
    <xf numFmtId="164" fontId="4" fillId="2" borderId="0" xfId="1" applyNumberFormat="1" applyFont="1" applyFill="1" applyBorder="1" applyAlignment="1" applyProtection="1">
      <alignment vertical="top" wrapText="1"/>
      <protection hidden="1"/>
    </xf>
    <xf numFmtId="164" fontId="4" fillId="2" borderId="7" xfId="1" applyNumberFormat="1" applyFont="1" applyFill="1" applyBorder="1" applyAlignment="1" applyProtection="1">
      <alignment vertical="top" wrapText="1"/>
      <protection hidden="1"/>
    </xf>
    <xf numFmtId="3" fontId="5" fillId="2" borderId="1" xfId="0" applyNumberFormat="1" applyFont="1" applyFill="1" applyBorder="1" applyAlignment="1" applyProtection="1">
      <protection hidden="1"/>
    </xf>
    <xf numFmtId="3" fontId="5" fillId="2" borderId="1" xfId="0" applyNumberFormat="1" applyFont="1" applyFill="1" applyBorder="1" applyAlignment="1" applyProtection="1">
      <alignment vertical="center" wrapText="1"/>
      <protection hidden="1"/>
    </xf>
    <xf numFmtId="164" fontId="5" fillId="2" borderId="1" xfId="0" applyNumberFormat="1" applyFont="1" applyFill="1" applyBorder="1" applyAlignment="1" applyProtection="1">
      <alignment horizontal="right" wrapText="1"/>
      <protection hidden="1"/>
    </xf>
    <xf numFmtId="0" fontId="4" fillId="4" borderId="0" xfId="0" applyFont="1" applyFill="1" applyAlignment="1">
      <alignment wrapText="1"/>
    </xf>
    <xf numFmtId="164" fontId="4" fillId="4" borderId="0" xfId="0" applyNumberFormat="1" applyFont="1" applyFill="1" applyAlignment="1">
      <alignment horizontal="right" wrapText="1"/>
    </xf>
    <xf numFmtId="0" fontId="5" fillId="4" borderId="0" xfId="0" applyFont="1" applyFill="1" applyAlignment="1">
      <alignment horizontal="left" wrapText="1" indent="1"/>
    </xf>
    <xf numFmtId="164" fontId="31" fillId="4" borderId="0" xfId="0" applyNumberFormat="1" applyFont="1" applyFill="1" applyAlignment="1">
      <alignment horizontal="right" wrapText="1"/>
    </xf>
    <xf numFmtId="0" fontId="5" fillId="4" borderId="4" xfId="1" applyFont="1" applyFill="1" applyBorder="1" applyAlignment="1" applyProtection="1">
      <alignment vertical="top" wrapText="1"/>
      <protection hidden="1"/>
    </xf>
    <xf numFmtId="0" fontId="0" fillId="2" borderId="0" xfId="1" applyFont="1" applyFill="1" applyAlignment="1">
      <alignment horizontal="center"/>
    </xf>
    <xf numFmtId="0" fontId="0" fillId="2" borderId="0" xfId="1" applyFont="1" applyFill="1" applyBorder="1" applyAlignment="1">
      <alignment horizontal="center"/>
    </xf>
    <xf numFmtId="0" fontId="15" fillId="3" borderId="0" xfId="1" applyFont="1" applyFill="1" applyAlignment="1" applyProtection="1">
      <alignment wrapText="1"/>
      <protection hidden="1"/>
    </xf>
    <xf numFmtId="0" fontId="5" fillId="2" borderId="0" xfId="1" applyFont="1" applyFill="1" applyBorder="1" applyAlignment="1" applyProtection="1">
      <alignment horizontal="center" vertical="top" wrapText="1"/>
      <protection hidden="1"/>
    </xf>
    <xf numFmtId="0" fontId="15" fillId="3" borderId="0" xfId="1" applyFont="1" applyFill="1" applyAlignment="1" applyProtection="1">
      <alignment horizontal="center" wrapText="1"/>
      <protection hidden="1"/>
    </xf>
    <xf numFmtId="0" fontId="15" fillId="3" borderId="0" xfId="1" applyFont="1" applyFill="1" applyAlignment="1" applyProtection="1">
      <alignment wrapText="1"/>
      <protection hidden="1"/>
    </xf>
    <xf numFmtId="0" fontId="5" fillId="2" borderId="0" xfId="1" applyFont="1" applyFill="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164" fontId="5" fillId="2" borderId="0" xfId="0" applyNumberFormat="1" applyFont="1" applyFill="1" applyBorder="1" applyAlignment="1" applyProtection="1">
      <alignment horizontal="right" wrapText="1"/>
      <protection hidden="1"/>
    </xf>
    <xf numFmtId="4" fontId="5" fillId="4" borderId="4" xfId="1" applyNumberFormat="1" applyFont="1" applyFill="1" applyBorder="1" applyAlignment="1" applyProtection="1">
      <alignment horizontal="right" wrapText="1"/>
      <protection hidden="1"/>
    </xf>
    <xf numFmtId="2" fontId="31" fillId="4" borderId="0" xfId="0" applyNumberFormat="1" applyFont="1" applyFill="1" applyAlignment="1">
      <alignment horizontal="right" wrapText="1"/>
    </xf>
    <xf numFmtId="0" fontId="5" fillId="2" borderId="0" xfId="1" applyFont="1" applyFill="1" applyAlignment="1" applyProtection="1">
      <alignment horizontal="left" wrapText="1" indent="1"/>
      <protection hidden="1"/>
    </xf>
    <xf numFmtId="0" fontId="5" fillId="2" borderId="1" xfId="1" applyFont="1" applyFill="1" applyBorder="1" applyAlignment="1" applyProtection="1">
      <alignment horizontal="center" vertical="top" wrapText="1"/>
      <protection hidden="1"/>
    </xf>
    <xf numFmtId="0" fontId="5" fillId="2" borderId="4" xfId="1" applyFont="1" applyFill="1" applyBorder="1" applyAlignment="1" applyProtection="1">
      <alignment horizontal="left" vertical="top" wrapText="1" indent="2"/>
      <protection hidden="1"/>
    </xf>
    <xf numFmtId="0" fontId="5" fillId="4" borderId="15" xfId="1" applyFont="1" applyFill="1" applyBorder="1" applyAlignment="1" applyProtection="1">
      <alignment horizontal="center" vertical="top" wrapText="1"/>
      <protection hidden="1"/>
    </xf>
    <xf numFmtId="0" fontId="15" fillId="3" borderId="0" xfId="1" applyFont="1" applyFill="1" applyAlignment="1" applyProtection="1">
      <alignment horizontal="center" wrapText="1"/>
      <protection hidden="1"/>
    </xf>
    <xf numFmtId="0" fontId="17"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5" fillId="2" borderId="0" xfId="1" applyFont="1" applyFill="1" applyAlignment="1" applyProtection="1">
      <protection hidden="1"/>
    </xf>
    <xf numFmtId="164" fontId="0" fillId="2" borderId="0" xfId="1" applyNumberFormat="1" applyFont="1" applyFill="1" applyBorder="1"/>
    <xf numFmtId="0" fontId="32" fillId="0" borderId="0" xfId="0" applyFont="1" applyAlignment="1">
      <alignment horizontal="center" vertical="center" wrapText="1"/>
    </xf>
    <xf numFmtId="0" fontId="32" fillId="0" borderId="16" xfId="0" applyFont="1" applyBorder="1" applyAlignment="1">
      <alignment horizontal="center" vertical="center" wrapText="1"/>
    </xf>
    <xf numFmtId="0" fontId="32" fillId="0" borderId="0" xfId="0" applyFont="1" applyAlignment="1">
      <alignment vertical="center" wrapText="1"/>
    </xf>
    <xf numFmtId="4" fontId="32" fillId="0" borderId="0" xfId="0" applyNumberFormat="1" applyFont="1" applyAlignment="1">
      <alignment horizontal="right" vertical="center"/>
    </xf>
    <xf numFmtId="0" fontId="32" fillId="0" borderId="0" xfId="0" applyFont="1" applyAlignment="1">
      <alignment horizontal="right" vertical="center"/>
    </xf>
    <xf numFmtId="0" fontId="34" fillId="0" borderId="0" xfId="0" applyFont="1" applyAlignment="1">
      <alignment vertical="center" wrapText="1"/>
    </xf>
    <xf numFmtId="0" fontId="34" fillId="0" borderId="0" xfId="0" applyFont="1" applyAlignment="1">
      <alignment horizontal="right" vertical="center"/>
    </xf>
    <xf numFmtId="0" fontId="32" fillId="0" borderId="16" xfId="0" applyFont="1" applyBorder="1" applyAlignment="1">
      <alignment vertical="center" wrapText="1"/>
    </xf>
    <xf numFmtId="4" fontId="32" fillId="0" borderId="16" xfId="0" applyNumberFormat="1" applyFont="1" applyBorder="1" applyAlignment="1">
      <alignment horizontal="right" vertical="center"/>
    </xf>
    <xf numFmtId="0" fontId="32" fillId="0" borderId="16" xfId="0" applyFont="1" applyBorder="1" applyAlignment="1">
      <alignment horizontal="right" vertical="center"/>
    </xf>
    <xf numFmtId="2" fontId="32" fillId="0" borderId="0" xfId="0" applyNumberFormat="1" applyFont="1" applyAlignment="1">
      <alignment horizontal="right" vertical="center" wrapText="1"/>
    </xf>
    <xf numFmtId="164" fontId="32" fillId="0" borderId="0" xfId="0" applyNumberFormat="1" applyFont="1" applyAlignment="1">
      <alignment horizontal="right" vertical="center" wrapText="1"/>
    </xf>
    <xf numFmtId="0" fontId="28" fillId="2" borderId="0" xfId="2" applyFont="1" applyFill="1" applyBorder="1" applyAlignment="1" applyProtection="1">
      <alignment horizontal="left"/>
    </xf>
    <xf numFmtId="0" fontId="5" fillId="2" borderId="0" xfId="1" applyFont="1" applyFill="1" applyBorder="1" applyAlignment="1" applyProtection="1">
      <alignment horizontal="left"/>
      <protection hidden="1"/>
    </xf>
    <xf numFmtId="0" fontId="5" fillId="2" borderId="0" xfId="1" applyFont="1" applyFill="1" applyAlignment="1" applyProtection="1">
      <alignment horizontal="center" wrapText="1"/>
      <protection hidden="1"/>
    </xf>
    <xf numFmtId="0" fontId="15" fillId="3" borderId="0" xfId="1" applyFont="1" applyFill="1" applyAlignment="1" applyProtection="1">
      <alignment horizontal="right" wrapText="1"/>
      <protection hidden="1"/>
    </xf>
    <xf numFmtId="175" fontId="0" fillId="2" borderId="0" xfId="1" applyNumberFormat="1" applyFont="1" applyFill="1" applyBorder="1"/>
    <xf numFmtId="0" fontId="28" fillId="2" borderId="0" xfId="2" applyFont="1" applyFill="1" applyBorder="1" applyAlignment="1" applyProtection="1">
      <alignment horizontal="left"/>
    </xf>
    <xf numFmtId="0" fontId="15" fillId="3" borderId="0" xfId="1" applyFont="1" applyFill="1" applyAlignment="1" applyProtection="1">
      <alignment horizontal="center" wrapText="1"/>
      <protection hidden="1"/>
    </xf>
    <xf numFmtId="0" fontId="5" fillId="2" borderId="0" xfId="1" applyFont="1" applyFill="1" applyBorder="1" applyAlignment="1" applyProtection="1">
      <alignment horizontal="left"/>
      <protection hidden="1"/>
    </xf>
    <xf numFmtId="0" fontId="15"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center" wrapText="1"/>
      <protection hidden="1"/>
    </xf>
    <xf numFmtId="0" fontId="15" fillId="3" borderId="0" xfId="1" applyFont="1" applyFill="1" applyBorder="1" applyAlignment="1" applyProtection="1">
      <alignment horizontal="center" wrapText="1"/>
      <protection hidden="1"/>
    </xf>
    <xf numFmtId="0" fontId="15" fillId="3" borderId="0" xfId="1" applyFont="1" applyFill="1" applyAlignment="1" applyProtection="1">
      <alignment wrapText="1"/>
      <protection hidden="1"/>
    </xf>
    <xf numFmtId="0" fontId="5" fillId="2" borderId="0" xfId="1" applyFont="1" applyFill="1" applyBorder="1" applyAlignment="1" applyProtection="1">
      <alignment horizontal="left" wrapText="1"/>
      <protection hidden="1"/>
    </xf>
    <xf numFmtId="0" fontId="5" fillId="2" borderId="7" xfId="1" applyFont="1" applyFill="1" applyBorder="1" applyAlignment="1" applyProtection="1">
      <alignment horizontal="center" wrapText="1"/>
      <protection hidden="1"/>
    </xf>
    <xf numFmtId="3" fontId="4" fillId="2" borderId="4" xfId="1" applyNumberFormat="1" applyFont="1" applyFill="1" applyBorder="1" applyAlignment="1" applyProtection="1">
      <alignment wrapText="1"/>
      <protection hidden="1"/>
    </xf>
    <xf numFmtId="3" fontId="5" fillId="2" borderId="0" xfId="1" applyNumberFormat="1" applyFont="1" applyFill="1" applyAlignment="1" applyProtection="1">
      <alignment wrapText="1"/>
      <protection hidden="1"/>
    </xf>
    <xf numFmtId="0" fontId="15" fillId="3" borderId="0" xfId="1" applyFont="1" applyFill="1" applyAlignment="1" applyProtection="1">
      <alignment horizontal="right" wrapText="1"/>
      <protection hidden="1"/>
    </xf>
    <xf numFmtId="0" fontId="12" fillId="2" borderId="0" xfId="1" applyFont="1" applyFill="1" applyAlignment="1" applyProtection="1">
      <alignment horizontal="left"/>
      <protection hidden="1"/>
    </xf>
    <xf numFmtId="0" fontId="12" fillId="2" borderId="0" xfId="1" applyFont="1" applyFill="1" applyBorder="1" applyAlignment="1" applyProtection="1">
      <alignment horizontal="left" wrapText="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15" fillId="3" borderId="0" xfId="1" applyFont="1" applyFill="1" applyAlignment="1" applyProtection="1">
      <alignment horizontal="center" wrapText="1"/>
      <protection hidden="1"/>
    </xf>
    <xf numFmtId="0" fontId="5" fillId="0" borderId="0" xfId="1" applyFont="1" applyBorder="1" applyAlignment="1" applyProtection="1">
      <alignment horizontal="left"/>
      <protection hidden="1"/>
    </xf>
    <xf numFmtId="0" fontId="4" fillId="2" borderId="0" xfId="1" applyFont="1" applyFill="1" applyBorder="1" applyAlignment="1" applyProtection="1">
      <alignment horizontal="center"/>
      <protection hidden="1"/>
    </xf>
    <xf numFmtId="3" fontId="4" fillId="2" borderId="4" xfId="1" applyNumberFormat="1" applyFont="1" applyFill="1" applyBorder="1" applyAlignment="1" applyProtection="1">
      <alignment wrapText="1"/>
      <protection hidden="1"/>
    </xf>
    <xf numFmtId="3" fontId="5" fillId="2" borderId="0" xfId="1" applyNumberFormat="1" applyFont="1" applyFill="1" applyAlignment="1" applyProtection="1">
      <alignment wrapText="1"/>
      <protection hidden="1"/>
    </xf>
    <xf numFmtId="3" fontId="5" fillId="2" borderId="0" xfId="1" applyNumberFormat="1" applyFont="1" applyFill="1" applyAlignment="1" applyProtection="1">
      <alignment wrapText="1"/>
      <protection hidden="1"/>
    </xf>
    <xf numFmtId="0" fontId="5" fillId="0" borderId="0" xfId="0" applyFont="1" applyAlignment="1">
      <alignment horizontal="right" vertical="center" wrapText="1"/>
    </xf>
    <xf numFmtId="0" fontId="31" fillId="5" borderId="0" xfId="0" applyFont="1" applyFill="1" applyAlignment="1">
      <alignment horizontal="right" vertical="center" wrapText="1"/>
    </xf>
    <xf numFmtId="0" fontId="5" fillId="5" borderId="0" xfId="0" applyFont="1" applyFill="1" applyAlignment="1">
      <alignment horizontal="right" vertical="center" wrapText="1"/>
    </xf>
    <xf numFmtId="3" fontId="5" fillId="0" borderId="0" xfId="0" applyNumberFormat="1" applyFont="1"/>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center" wrapText="1"/>
      <protection hidden="1"/>
    </xf>
    <xf numFmtId="4" fontId="4" fillId="2" borderId="0" xfId="1" applyNumberFormat="1" applyFont="1" applyFill="1" applyBorder="1" applyAlignment="1" applyProtection="1">
      <alignment horizontal="right" wrapText="1"/>
      <protection hidden="1"/>
    </xf>
    <xf numFmtId="0" fontId="5" fillId="2" borderId="0" xfId="1" applyFont="1" applyFill="1" applyProtection="1">
      <protection hidden="1"/>
    </xf>
    <xf numFmtId="165" fontId="5" fillId="0"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protection hidden="1"/>
    </xf>
    <xf numFmtId="0" fontId="5" fillId="2" borderId="0" xfId="1" applyFont="1" applyFill="1" applyBorder="1" applyAlignment="1" applyProtection="1">
      <alignment horizontal="center" vertical="top" wrapText="1"/>
      <protection hidden="1"/>
    </xf>
    <xf numFmtId="0" fontId="15" fillId="3" borderId="0" xfId="1" applyFont="1" applyFill="1" applyAlignment="1" applyProtection="1">
      <alignment horizontal="center" wrapText="1"/>
      <protection hidden="1"/>
    </xf>
    <xf numFmtId="0" fontId="17" fillId="3" borderId="0" xfId="1" applyFont="1" applyFill="1" applyAlignment="1" applyProtection="1">
      <alignment horizontal="center" wrapText="1"/>
      <protection hidden="1"/>
    </xf>
    <xf numFmtId="9" fontId="5" fillId="2" borderId="5" xfId="1" applyNumberFormat="1" applyFont="1" applyFill="1" applyBorder="1" applyAlignment="1" applyProtection="1">
      <alignment horizontal="center" vertical="top" wrapText="1"/>
      <protection hidden="1"/>
    </xf>
    <xf numFmtId="0" fontId="5" fillId="2" borderId="5"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3" fontId="5" fillId="2" borderId="0" xfId="1" applyNumberFormat="1" applyFont="1" applyFill="1" applyAlignment="1" applyProtection="1">
      <alignment wrapText="1"/>
      <protection hidden="1"/>
    </xf>
    <xf numFmtId="0" fontId="15" fillId="3" borderId="0" xfId="1" applyFont="1" applyFill="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wrapText="1"/>
      <protection hidden="1"/>
    </xf>
    <xf numFmtId="2" fontId="5" fillId="2" borderId="4" xfId="0" applyNumberFormat="1" applyFont="1" applyFill="1" applyBorder="1" applyAlignment="1" applyProtection="1">
      <alignment horizontal="right"/>
      <protection hidden="1"/>
    </xf>
    <xf numFmtId="0" fontId="5" fillId="0" borderId="0" xfId="0" applyFont="1" applyAlignment="1">
      <alignment vertical="center"/>
    </xf>
    <xf numFmtId="166" fontId="5" fillId="0" borderId="0" xfId="1" applyNumberFormat="1" applyFont="1" applyFill="1" applyAlignment="1" applyProtection="1">
      <alignment horizontal="right"/>
      <protection hidden="1"/>
    </xf>
    <xf numFmtId="166" fontId="5" fillId="0" borderId="1"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wrapText="1"/>
      <protection hidden="1"/>
    </xf>
    <xf numFmtId="2" fontId="5" fillId="2" borderId="1" xfId="1" applyNumberFormat="1" applyFont="1" applyFill="1" applyBorder="1" applyAlignment="1" applyProtection="1">
      <alignment wrapText="1"/>
      <protection hidden="1"/>
    </xf>
    <xf numFmtId="0" fontId="4" fillId="2" borderId="0" xfId="1" applyFont="1" applyFill="1" applyBorder="1" applyAlignment="1" applyProtection="1">
      <alignment horizontal="left" wrapText="1" indent="1"/>
      <protection hidden="1"/>
    </xf>
    <xf numFmtId="171" fontId="5" fillId="2" borderId="0" xfId="1" applyNumberFormat="1" applyFont="1" applyFill="1" applyBorder="1" applyAlignment="1" applyProtection="1">
      <alignment horizontal="right" wrapText="1"/>
      <protection hidden="1"/>
    </xf>
    <xf numFmtId="168" fontId="22" fillId="2" borderId="0" xfId="1" applyNumberFormat="1" applyFont="1" applyFill="1"/>
    <xf numFmtId="4" fontId="5" fillId="2" borderId="0" xfId="5" applyNumberFormat="1" applyFont="1" applyFill="1" applyBorder="1" applyAlignment="1" applyProtection="1">
      <alignment horizontal="center" wrapText="1"/>
      <protection hidden="1"/>
    </xf>
    <xf numFmtId="4" fontId="4" fillId="2" borderId="3" xfId="5" applyNumberFormat="1" applyFont="1" applyFill="1" applyBorder="1" applyAlignment="1" applyProtection="1">
      <alignment horizontal="center" wrapText="1"/>
      <protection hidden="1"/>
    </xf>
    <xf numFmtId="165" fontId="4" fillId="2" borderId="0" xfId="1" applyNumberFormat="1" applyFont="1" applyFill="1" applyBorder="1" applyAlignment="1">
      <alignment horizontal="center" vertical="top" wrapText="1"/>
    </xf>
    <xf numFmtId="4" fontId="4" fillId="2" borderId="3" xfId="5" applyNumberFormat="1" applyFont="1" applyFill="1" applyBorder="1" applyAlignment="1" applyProtection="1">
      <alignment horizontal="left" wrapText="1"/>
      <protection hidden="1"/>
    </xf>
    <xf numFmtId="1" fontId="5" fillId="2" borderId="0" xfId="1" applyNumberFormat="1" applyFont="1" applyFill="1" applyBorder="1" applyAlignment="1" applyProtection="1">
      <alignment horizontal="right" wrapText="1"/>
      <protection hidden="1"/>
    </xf>
    <xf numFmtId="1" fontId="5" fillId="2" borderId="4" xfId="1" applyNumberFormat="1" applyFont="1" applyFill="1" applyBorder="1" applyAlignment="1" applyProtection="1">
      <alignment horizontal="right" wrapText="1"/>
      <protection hidden="1"/>
    </xf>
    <xf numFmtId="4" fontId="4" fillId="2" borderId="0" xfId="5" applyNumberFormat="1" applyFont="1" applyFill="1" applyBorder="1" applyAlignment="1" applyProtection="1">
      <alignment horizontal="right" wrapText="1"/>
      <protection hidden="1"/>
    </xf>
    <xf numFmtId="0" fontId="35" fillId="2" borderId="0" xfId="1" applyFont="1" applyFill="1" applyAlignment="1" applyProtection="1">
      <alignment horizontal="right" wrapText="1"/>
      <protection hidden="1"/>
    </xf>
    <xf numFmtId="2" fontId="35" fillId="2" borderId="0" xfId="1" applyNumberFormat="1" applyFont="1" applyFill="1" applyAlignment="1" applyProtection="1">
      <alignment horizontal="right" wrapText="1"/>
      <protection hidden="1"/>
    </xf>
    <xf numFmtId="3" fontId="35" fillId="2" borderId="4" xfId="1" applyNumberFormat="1" applyFont="1" applyFill="1" applyBorder="1" applyAlignment="1" applyProtection="1">
      <alignment horizontal="right" wrapText="1"/>
      <protection hidden="1"/>
    </xf>
    <xf numFmtId="164" fontId="5" fillId="2" borderId="0" xfId="1" applyNumberFormat="1" applyFont="1" applyFill="1" applyBorder="1" applyAlignment="1" applyProtection="1">
      <alignment horizontal="left" vertical="top" wrapText="1"/>
      <protection hidden="1"/>
    </xf>
    <xf numFmtId="0" fontId="15" fillId="3" borderId="0" xfId="1" applyFont="1" applyFill="1" applyAlignment="1" applyProtection="1">
      <alignment horizontal="left" vertical="top" wrapText="1"/>
      <protection hidden="1"/>
    </xf>
    <xf numFmtId="0" fontId="5" fillId="2" borderId="4" xfId="1" applyFont="1" applyFill="1" applyBorder="1" applyAlignment="1" applyProtection="1">
      <alignment vertical="center" wrapText="1"/>
      <protection hidden="1"/>
    </xf>
    <xf numFmtId="164" fontId="5" fillId="2" borderId="4" xfId="1" applyNumberFormat="1" applyFont="1" applyFill="1" applyBorder="1" applyAlignment="1" applyProtection="1">
      <alignment horizontal="center" vertical="center" wrapText="1"/>
      <protection hidden="1"/>
    </xf>
    <xf numFmtId="164" fontId="5" fillId="2" borderId="4" xfId="1" applyNumberFormat="1" applyFont="1" applyFill="1" applyBorder="1" applyAlignment="1" applyProtection="1">
      <alignment horizontal="right" vertical="center" wrapText="1"/>
      <protection hidden="1"/>
    </xf>
    <xf numFmtId="0" fontId="5" fillId="2" borderId="4" xfId="1" applyFont="1" applyFill="1" applyBorder="1" applyAlignment="1" applyProtection="1">
      <alignment horizontal="right" vertical="center" wrapText="1"/>
      <protection hidden="1"/>
    </xf>
    <xf numFmtId="164" fontId="5" fillId="2" borderId="4" xfId="1" applyNumberFormat="1" applyFont="1" applyFill="1" applyBorder="1" applyAlignment="1" applyProtection="1">
      <alignment horizontal="left" wrapText="1"/>
      <protection hidden="1"/>
    </xf>
    <xf numFmtId="1" fontId="5" fillId="2" borderId="4" xfId="1" applyNumberFormat="1" applyFont="1" applyFill="1" applyBorder="1" applyAlignment="1" applyProtection="1">
      <alignment horizontal="center" vertical="center" wrapText="1"/>
      <protection hidden="1"/>
    </xf>
    <xf numFmtId="164" fontId="5" fillId="2" borderId="4" xfId="1" applyNumberFormat="1" applyFont="1" applyFill="1" applyBorder="1" applyAlignment="1" applyProtection="1">
      <alignment horizontal="left" vertical="center" wrapText="1"/>
      <protection hidden="1"/>
    </xf>
    <xf numFmtId="168" fontId="5" fillId="2" borderId="0" xfId="1" applyNumberFormat="1" applyFont="1" applyFill="1" applyAlignment="1" applyProtection="1">
      <alignment horizontal="center" wrapText="1"/>
      <protection hidden="1"/>
    </xf>
    <xf numFmtId="168" fontId="4" fillId="2" borderId="4" xfId="1" applyNumberFormat="1" applyFont="1" applyFill="1" applyBorder="1" applyAlignment="1" applyProtection="1">
      <alignment horizontal="center" wrapText="1"/>
      <protection hidden="1"/>
    </xf>
    <xf numFmtId="0" fontId="5" fillId="0" borderId="0" xfId="0" applyFont="1" applyAlignment="1">
      <alignment horizontal="center" wrapText="1"/>
    </xf>
    <xf numFmtId="168" fontId="4" fillId="2" borderId="0" xfId="1" applyNumberFormat="1" applyFont="1" applyFill="1" applyAlignment="1" applyProtection="1">
      <alignment horizontal="center" wrapText="1"/>
      <protection hidden="1"/>
    </xf>
    <xf numFmtId="0" fontId="5" fillId="2" borderId="0" xfId="1" applyFont="1" applyFill="1" applyAlignment="1" applyProtection="1">
      <alignment horizontal="left" vertical="top" wrapText="1" indent="2"/>
      <protection hidden="1"/>
    </xf>
    <xf numFmtId="3" fontId="36" fillId="2" borderId="0" xfId="1" applyNumberFormat="1" applyFont="1" applyFill="1" applyAlignment="1" applyProtection="1">
      <alignment vertical="top" wrapText="1"/>
      <protection hidden="1"/>
    </xf>
    <xf numFmtId="3" fontId="5" fillId="0" borderId="0" xfId="0" applyNumberFormat="1" applyFont="1" applyAlignment="1">
      <alignment horizontal="right" vertical="center" wrapText="1"/>
    </xf>
    <xf numFmtId="171" fontId="4" fillId="2" borderId="0" xfId="1" applyNumberFormat="1" applyFont="1" applyFill="1" applyBorder="1" applyAlignment="1" applyProtection="1">
      <alignment horizontal="right" wrapText="1"/>
      <protection hidden="1"/>
    </xf>
    <xf numFmtId="0" fontId="4" fillId="2" borderId="0" xfId="0" applyFont="1" applyFill="1" applyBorder="1" applyAlignment="1" applyProtection="1">
      <alignment horizontal="right" wrapText="1"/>
      <protection hidden="1"/>
    </xf>
    <xf numFmtId="0" fontId="5" fillId="0" borderId="17" xfId="0" applyFont="1" applyBorder="1" applyAlignment="1">
      <alignment horizontal="right" vertical="center" wrapText="1"/>
    </xf>
    <xf numFmtId="170" fontId="5" fillId="2" borderId="0" xfId="1" applyNumberFormat="1" applyFont="1" applyFill="1" applyAlignment="1" applyProtection="1">
      <alignment horizontal="left" wrapText="1" indent="1"/>
      <protection hidden="1"/>
    </xf>
    <xf numFmtId="0" fontId="15" fillId="3" borderId="0" xfId="1" applyFont="1" applyFill="1" applyAlignment="1" applyProtection="1">
      <alignment horizontal="right" wrapText="1"/>
      <protection hidden="1"/>
    </xf>
    <xf numFmtId="3" fontId="5" fillId="2" borderId="0" xfId="0" applyNumberFormat="1" applyFont="1" applyFill="1" applyBorder="1" applyAlignment="1" applyProtection="1">
      <alignment horizontal="right"/>
      <protection hidden="1"/>
    </xf>
    <xf numFmtId="3" fontId="5" fillId="2" borderId="0" xfId="0" applyNumberFormat="1" applyFont="1" applyFill="1" applyBorder="1" applyAlignment="1" applyProtection="1">
      <alignment vertical="center" wrapText="1"/>
      <protection hidden="1"/>
    </xf>
    <xf numFmtId="3" fontId="5" fillId="2" borderId="0" xfId="0" applyNumberFormat="1" applyFont="1" applyFill="1" applyBorder="1" applyAlignment="1" applyProtection="1">
      <protection hidden="1"/>
    </xf>
    <xf numFmtId="0" fontId="4" fillId="2" borderId="1" xfId="0" applyFont="1" applyFill="1" applyBorder="1" applyAlignment="1" applyProtection="1">
      <alignment wrapText="1"/>
      <protection hidden="1"/>
    </xf>
    <xf numFmtId="0" fontId="15" fillId="3" borderId="0" xfId="0" applyFont="1" applyFill="1" applyAlignment="1" applyProtection="1">
      <alignment horizontal="right" vertical="top"/>
      <protection hidden="1"/>
    </xf>
    <xf numFmtId="0" fontId="15" fillId="3" borderId="0" xfId="0" applyFont="1" applyFill="1" applyAlignment="1" applyProtection="1">
      <alignment horizontal="center" vertical="center"/>
      <protection hidden="1"/>
    </xf>
    <xf numFmtId="165" fontId="5" fillId="2" borderId="0" xfId="0" applyNumberFormat="1" applyFont="1" applyFill="1" applyBorder="1" applyAlignment="1" applyProtection="1">
      <alignment horizontal="right" vertical="center"/>
      <protection hidden="1"/>
    </xf>
    <xf numFmtId="3" fontId="4" fillId="2" borderId="0" xfId="0" applyNumberFormat="1" applyFont="1" applyFill="1" applyBorder="1" applyAlignment="1" applyProtection="1">
      <alignment vertical="center" wrapText="1"/>
      <protection hidden="1"/>
    </xf>
    <xf numFmtId="0" fontId="5" fillId="2" borderId="0" xfId="0" applyFont="1" applyFill="1" applyBorder="1" applyAlignment="1" applyProtection="1">
      <alignment horizontal="left" wrapText="1" indent="1"/>
      <protection hidden="1"/>
    </xf>
    <xf numFmtId="165" fontId="5" fillId="2" borderId="0" xfId="0" applyNumberFormat="1" applyFont="1" applyFill="1" applyBorder="1" applyAlignment="1" applyProtection="1">
      <protection hidden="1"/>
    </xf>
    <xf numFmtId="0" fontId="5" fillId="2" borderId="1" xfId="0" applyFont="1" applyFill="1" applyBorder="1" applyAlignment="1" applyProtection="1">
      <alignment horizontal="left" wrapText="1" indent="1"/>
      <protection hidden="1"/>
    </xf>
    <xf numFmtId="2" fontId="4" fillId="2" borderId="1" xfId="0" applyNumberFormat="1" applyFont="1" applyFill="1" applyBorder="1" applyAlignment="1" applyProtection="1">
      <alignment wrapText="1"/>
      <protection hidden="1"/>
    </xf>
    <xf numFmtId="0" fontId="36" fillId="2" borderId="1" xfId="1" applyFont="1" applyFill="1" applyBorder="1" applyAlignment="1" applyProtection="1">
      <alignment horizontal="right" wrapText="1"/>
      <protection hidden="1"/>
    </xf>
    <xf numFmtId="0" fontId="15" fillId="3" borderId="0" xfId="1" applyFont="1" applyFill="1" applyAlignment="1" applyProtection="1">
      <alignment horizontal="center" wrapText="1"/>
      <protection hidden="1"/>
    </xf>
    <xf numFmtId="0" fontId="15"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vertical="top" wrapText="1"/>
      <protection hidden="1"/>
    </xf>
    <xf numFmtId="0" fontId="4" fillId="2" borderId="1" xfId="1" applyFont="1" applyFill="1" applyBorder="1" applyAlignment="1">
      <alignment horizontal="center"/>
    </xf>
    <xf numFmtId="0" fontId="5" fillId="2" borderId="0" xfId="1" applyFont="1" applyFill="1" applyBorder="1" applyAlignment="1" applyProtection="1">
      <alignment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0" fontId="4" fillId="2" borderId="7" xfId="1" applyFont="1" applyFill="1" applyBorder="1" applyAlignment="1" applyProtection="1">
      <alignment vertical="top" wrapText="1"/>
      <protection hidden="1"/>
    </xf>
    <xf numFmtId="0" fontId="15" fillId="3" borderId="0" xfId="1" applyFont="1" applyFill="1" applyAlignment="1" applyProtection="1">
      <alignment horizontal="right"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18" fillId="2" borderId="0" xfId="1" applyFont="1" applyFill="1" applyAlignment="1" applyProtection="1">
      <alignment wrapText="1"/>
      <protection hidden="1"/>
    </xf>
    <xf numFmtId="4" fontId="5" fillId="2" borderId="4" xfId="1" applyNumberFormat="1" applyFont="1" applyFill="1" applyBorder="1" applyAlignment="1" applyProtection="1">
      <alignment horizontal="right" wrapText="1"/>
      <protection hidden="1"/>
    </xf>
    <xf numFmtId="0" fontId="21" fillId="2" borderId="0" xfId="1" applyFont="1" applyFill="1" applyAlignment="1" applyProtection="1">
      <alignment horizontal="right" wrapText="1"/>
      <protection hidden="1"/>
    </xf>
    <xf numFmtId="0" fontId="38" fillId="2" borderId="0" xfId="1" applyFont="1" applyFill="1"/>
    <xf numFmtId="166" fontId="5" fillId="2" borderId="1" xfId="1" applyNumberFormat="1" applyFont="1" applyFill="1" applyBorder="1" applyAlignment="1" applyProtection="1">
      <alignment wrapText="1"/>
      <protection hidden="1"/>
    </xf>
    <xf numFmtId="2" fontId="5" fillId="2" borderId="0" xfId="0" applyNumberFormat="1" applyFont="1" applyFill="1" applyAlignment="1" applyProtection="1">
      <alignment horizontal="right"/>
      <protection hidden="1"/>
    </xf>
    <xf numFmtId="0" fontId="4" fillId="2" borderId="4" xfId="1" applyFont="1" applyFill="1" applyBorder="1" applyAlignment="1" applyProtection="1">
      <alignment horizontal="center"/>
      <protection hidden="1"/>
    </xf>
    <xf numFmtId="9" fontId="4" fillId="2" borderId="4" xfId="4" applyNumberFormat="1" applyFont="1" applyFill="1" applyBorder="1" applyAlignment="1" applyProtection="1">
      <alignment horizontal="right"/>
      <protection hidden="1"/>
    </xf>
    <xf numFmtId="165" fontId="4" fillId="2" borderId="0" xfId="5" applyNumberFormat="1" applyFont="1" applyFill="1" applyBorder="1" applyAlignment="1" applyProtection="1">
      <alignment horizontal="left" wrapText="1"/>
      <protection hidden="1"/>
    </xf>
    <xf numFmtId="169" fontId="5" fillId="2" borderId="1" xfId="1" applyNumberFormat="1" applyFont="1" applyFill="1" applyBorder="1" applyAlignment="1" applyProtection="1">
      <alignment horizontal="right" wrapText="1"/>
      <protection hidden="1"/>
    </xf>
    <xf numFmtId="0" fontId="4" fillId="2" borderId="0" xfId="1" applyFont="1" applyFill="1" applyBorder="1" applyAlignment="1">
      <alignment horizontal="left"/>
    </xf>
    <xf numFmtId="0" fontId="5" fillId="2" borderId="1" xfId="1" applyFont="1" applyFill="1" applyBorder="1" applyAlignment="1">
      <alignment horizontal="right"/>
    </xf>
    <xf numFmtId="0" fontId="22" fillId="2" borderId="0" xfId="1" applyFont="1" applyFill="1" applyBorder="1" applyAlignment="1">
      <alignment horizontal="right"/>
    </xf>
    <xf numFmtId="0" fontId="4" fillId="2" borderId="0" xfId="1" applyFont="1" applyFill="1" applyBorder="1" applyAlignment="1">
      <alignment horizontal="right"/>
    </xf>
    <xf numFmtId="0" fontId="0" fillId="2" borderId="0" xfId="1" applyFont="1" applyFill="1" applyBorder="1" applyAlignment="1">
      <alignment horizontal="right"/>
    </xf>
    <xf numFmtId="0" fontId="5" fillId="2" borderId="0" xfId="1" applyFont="1" applyFill="1" applyBorder="1" applyAlignment="1">
      <alignment horizontal="left"/>
    </xf>
    <xf numFmtId="0" fontId="5" fillId="2" borderId="5" xfId="0" applyFont="1" applyFill="1" applyBorder="1" applyAlignment="1" applyProtection="1">
      <alignment horizontal="center" vertical="top"/>
      <protection hidden="1"/>
    </xf>
    <xf numFmtId="164" fontId="5" fillId="2" borderId="4" xfId="1" applyNumberFormat="1" applyFont="1" applyFill="1" applyBorder="1" applyAlignment="1" applyProtection="1">
      <alignment wrapText="1"/>
      <protection hidden="1"/>
    </xf>
    <xf numFmtId="176" fontId="5" fillId="2" borderId="4" xfId="1" applyNumberFormat="1" applyFont="1" applyFill="1" applyBorder="1" applyAlignment="1" applyProtection="1">
      <alignment horizontal="center" vertical="center" wrapText="1"/>
      <protection hidden="1"/>
    </xf>
    <xf numFmtId="164" fontId="5" fillId="2" borderId="4" xfId="1" applyNumberFormat="1" applyFont="1" applyFill="1" applyBorder="1" applyAlignment="1" applyProtection="1">
      <alignment horizontal="left" vertical="top" wrapText="1"/>
      <protection hidden="1"/>
    </xf>
    <xf numFmtId="168" fontId="5" fillId="2" borderId="0" xfId="1" applyNumberFormat="1" applyFont="1" applyFill="1" applyAlignment="1" applyProtection="1">
      <alignment horizontal="center" vertical="top" wrapText="1"/>
      <protection hidden="1"/>
    </xf>
    <xf numFmtId="168" fontId="5" fillId="2" borderId="0" xfId="1" applyNumberFormat="1" applyFont="1" applyFill="1" applyAlignment="1" applyProtection="1">
      <alignment horizontal="center" vertical="center" wrapText="1"/>
      <protection hidden="1"/>
    </xf>
    <xf numFmtId="177" fontId="5" fillId="2" borderId="0" xfId="1" applyNumberFormat="1" applyFont="1" applyFill="1" applyAlignment="1" applyProtection="1">
      <alignment horizontal="center" vertical="center" wrapText="1"/>
      <protection hidden="1"/>
    </xf>
    <xf numFmtId="3" fontId="4" fillId="2" borderId="0" xfId="1" applyNumberFormat="1" applyFont="1" applyFill="1" applyAlignment="1" applyProtection="1">
      <alignment horizontal="right" vertical="top" wrapText="1"/>
      <protection hidden="1"/>
    </xf>
    <xf numFmtId="3" fontId="5" fillId="2" borderId="0" xfId="1" applyNumberFormat="1" applyFont="1" applyFill="1" applyAlignment="1" applyProtection="1">
      <alignment vertical="top" wrapText="1"/>
      <protection hidden="1"/>
    </xf>
    <xf numFmtId="3" fontId="35" fillId="2" borderId="0" xfId="1" applyNumberFormat="1" applyFont="1" applyFill="1" applyAlignment="1" applyProtection="1">
      <alignment vertical="top" wrapText="1"/>
      <protection hidden="1"/>
    </xf>
    <xf numFmtId="3" fontId="35" fillId="2" borderId="0" xfId="0" applyNumberFormat="1" applyFont="1" applyFill="1" applyAlignment="1" applyProtection="1">
      <alignment horizontal="right" wrapText="1"/>
      <protection hidden="1"/>
    </xf>
    <xf numFmtId="3" fontId="35" fillId="2" borderId="4" xfId="0" applyNumberFormat="1" applyFont="1" applyFill="1" applyBorder="1" applyAlignment="1" applyProtection="1">
      <alignment horizontal="right" wrapText="1"/>
      <protection hidden="1"/>
    </xf>
    <xf numFmtId="3" fontId="5" fillId="4" borderId="0" xfId="0" applyNumberFormat="1" applyFont="1" applyFill="1" applyAlignment="1">
      <alignment horizontal="right" wrapText="1"/>
    </xf>
    <xf numFmtId="170" fontId="5" fillId="4" borderId="0" xfId="0" applyNumberFormat="1" applyFont="1" applyFill="1" applyAlignment="1">
      <alignment horizontal="right" wrapText="1"/>
    </xf>
    <xf numFmtId="164" fontId="5" fillId="2" borderId="0" xfId="1" applyNumberFormat="1" applyFont="1" applyFill="1" applyBorder="1" applyAlignment="1" applyProtection="1">
      <alignment vertical="top" wrapText="1"/>
      <protection hidden="1"/>
    </xf>
    <xf numFmtId="0" fontId="5" fillId="2" borderId="0" xfId="1" applyFont="1" applyFill="1" applyAlignment="1" applyProtection="1">
      <alignment horizontal="left" wrapText="1" indent="1"/>
      <protection hidden="1"/>
    </xf>
    <xf numFmtId="0" fontId="28" fillId="2" borderId="0" xfId="2" applyFont="1" applyFill="1" applyBorder="1" applyAlignment="1" applyProtection="1">
      <alignment horizontal="left"/>
    </xf>
    <xf numFmtId="0" fontId="5" fillId="2" borderId="4" xfId="1" applyFont="1" applyFill="1" applyBorder="1" applyAlignment="1" applyProtection="1">
      <alignment horizontal="center" vertical="center" wrapText="1"/>
      <protection hidden="1"/>
    </xf>
    <xf numFmtId="0" fontId="15" fillId="3" borderId="0" xfId="1" applyFont="1" applyFill="1" applyAlignment="1" applyProtection="1">
      <alignment horizontal="right" wrapText="1"/>
      <protection hidden="1"/>
    </xf>
    <xf numFmtId="0" fontId="12" fillId="2" borderId="0" xfId="1" applyFont="1" applyFill="1" applyAlignment="1" applyProtection="1">
      <alignment horizontal="left"/>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wrapText="1"/>
      <protection hidden="1"/>
    </xf>
    <xf numFmtId="0" fontId="28" fillId="2" borderId="0" xfId="2" applyFont="1" applyFill="1" applyBorder="1" applyAlignment="1" applyProtection="1">
      <alignment horizontal="left"/>
    </xf>
    <xf numFmtId="0" fontId="5" fillId="2" borderId="0" xfId="1" applyFont="1" applyFill="1" applyAlignment="1" applyProtection="1">
      <alignment horizontal="left" wrapText="1"/>
      <protection hidden="1"/>
    </xf>
    <xf numFmtId="0" fontId="15" fillId="3" borderId="0" xfId="1" applyFont="1" applyFill="1" applyAlignment="1" applyProtection="1">
      <alignment horizontal="center" wrapText="1"/>
      <protection hidden="1"/>
    </xf>
    <xf numFmtId="0" fontId="15" fillId="3" borderId="0" xfId="1" applyFont="1" applyFill="1" applyAlignment="1" applyProtection="1">
      <alignment horizontal="center" vertical="center" wrapText="1"/>
      <protection hidden="1"/>
    </xf>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left" wrapText="1"/>
      <protection hidden="1"/>
    </xf>
    <xf numFmtId="0" fontId="4" fillId="2" borderId="0" xfId="1" applyFont="1" applyFill="1" applyAlignment="1" applyProtection="1">
      <alignment horizontal="left" wrapText="1"/>
      <protection hidden="1"/>
    </xf>
    <xf numFmtId="0" fontId="4" fillId="2" borderId="0" xfId="1" applyFont="1" applyFill="1" applyAlignment="1" applyProtection="1">
      <alignment wrapText="1"/>
      <protection hidden="1"/>
    </xf>
    <xf numFmtId="0" fontId="15" fillId="3" borderId="0" xfId="1" applyFont="1" applyFill="1" applyAlignment="1" applyProtection="1">
      <alignment wrapText="1"/>
      <protection hidden="1"/>
    </xf>
    <xf numFmtId="0" fontId="15"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wrapText="1"/>
      <protection hidden="1"/>
    </xf>
    <xf numFmtId="0" fontId="5" fillId="2" borderId="5" xfId="1" applyFont="1" applyFill="1" applyBorder="1" applyAlignment="1" applyProtection="1">
      <alignment horizontal="left" vertical="top" wrapText="1"/>
      <protection hidden="1"/>
    </xf>
    <xf numFmtId="0" fontId="9" fillId="2" borderId="0" xfId="1" applyFont="1" applyFill="1" applyAlignment="1" applyProtection="1">
      <alignment horizontal="left" wrapText="1"/>
      <protection hidden="1"/>
    </xf>
    <xf numFmtId="0" fontId="4" fillId="2" borderId="7" xfId="1" applyFont="1" applyFill="1" applyBorder="1" applyAlignment="1" applyProtection="1">
      <alignment vertical="top" wrapText="1"/>
      <protection hidden="1"/>
    </xf>
    <xf numFmtId="0" fontId="5" fillId="2" borderId="4" xfId="1" applyFont="1" applyFill="1" applyBorder="1" applyAlignment="1" applyProtection="1">
      <alignment horizontal="center" vertical="center"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5" fillId="2" borderId="5"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6" xfId="1" applyFont="1" applyFill="1" applyBorder="1" applyAlignment="1" applyProtection="1">
      <alignment horizontal="center" vertical="top" wrapText="1"/>
      <protection hidden="1"/>
    </xf>
    <xf numFmtId="0" fontId="4" fillId="2" borderId="0" xfId="1" applyFont="1" applyFill="1" applyBorder="1" applyAlignment="1" applyProtection="1">
      <alignment vertical="top" wrapText="1"/>
      <protection hidden="1"/>
    </xf>
    <xf numFmtId="0" fontId="5" fillId="2" borderId="5"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15" fillId="3" borderId="0" xfId="1" applyFont="1" applyFill="1" applyAlignment="1" applyProtection="1">
      <alignment horizontal="right" wrapText="1"/>
      <protection hidden="1"/>
    </xf>
    <xf numFmtId="0" fontId="12" fillId="2" borderId="0" xfId="1" applyFont="1" applyFill="1" applyAlignment="1" applyProtection="1">
      <alignment horizontal="left"/>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0" xfId="1" applyFont="1" applyFill="1" applyProtection="1">
      <protection hidden="1"/>
    </xf>
    <xf numFmtId="0" fontId="5" fillId="2" borderId="0" xfId="0" applyFont="1" applyFill="1" applyBorder="1" applyAlignment="1" applyProtection="1">
      <alignment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protection hidden="1"/>
    </xf>
    <xf numFmtId="0" fontId="5" fillId="2" borderId="0" xfId="1" applyFont="1" applyFill="1" applyAlignment="1" applyProtection="1">
      <alignment wrapText="1"/>
      <protection hidden="1"/>
    </xf>
    <xf numFmtId="0" fontId="18" fillId="2" borderId="0" xfId="1" applyFont="1" applyFill="1" applyAlignment="1" applyProtection="1">
      <alignment vertical="top" wrapText="1"/>
      <protection hidden="1"/>
    </xf>
    <xf numFmtId="0" fontId="18" fillId="2" borderId="0" xfId="1" applyFont="1" applyFill="1" applyAlignment="1" applyProtection="1">
      <alignment horizontal="left" wrapText="1"/>
      <protection hidden="1"/>
    </xf>
    <xf numFmtId="0" fontId="18" fillId="2" borderId="0" xfId="1" applyFont="1" applyFill="1" applyAlignment="1" applyProtection="1">
      <alignment horizontal="center" wrapText="1"/>
      <protection hidden="1"/>
    </xf>
    <xf numFmtId="0" fontId="9" fillId="2" borderId="0" xfId="1" applyFont="1" applyFill="1" applyAlignment="1" applyProtection="1">
      <alignment horizontal="left"/>
      <protection hidden="1"/>
    </xf>
    <xf numFmtId="1" fontId="5" fillId="2" borderId="0" xfId="1" applyNumberFormat="1" applyFont="1" applyFill="1" applyBorder="1" applyAlignment="1" applyProtection="1">
      <alignment horizontal="center" wrapText="1"/>
      <protection hidden="1"/>
    </xf>
    <xf numFmtId="164" fontId="5" fillId="2" borderId="0" xfId="1" applyNumberFormat="1" applyFont="1" applyFill="1" applyBorder="1" applyAlignment="1" applyProtection="1">
      <alignment horizontal="left" vertical="top" wrapText="1"/>
      <protection hidden="1"/>
    </xf>
    <xf numFmtId="164" fontId="5" fillId="2" borderId="4" xfId="1" applyNumberFormat="1" applyFont="1" applyFill="1" applyBorder="1" applyAlignment="1" applyProtection="1">
      <alignment horizontal="left" vertical="top" wrapText="1"/>
      <protection hidden="1"/>
    </xf>
    <xf numFmtId="0" fontId="39" fillId="3" borderId="0" xfId="1" applyFont="1" applyFill="1" applyBorder="1" applyAlignment="1" applyProtection="1">
      <alignment horizontal="center" vertical="center" wrapText="1"/>
      <protection hidden="1"/>
    </xf>
    <xf numFmtId="0" fontId="5" fillId="2" borderId="0" xfId="1" applyFont="1" applyFill="1" applyBorder="1" applyAlignment="1">
      <alignment horizontal="right" vertical="top" wrapText="1"/>
    </xf>
    <xf numFmtId="0" fontId="5" fillId="2" borderId="0" xfId="1" applyFont="1" applyFill="1" applyAlignment="1" applyProtection="1">
      <alignment horizontal="left" wrapText="1"/>
      <protection hidden="1"/>
    </xf>
    <xf numFmtId="0" fontId="4" fillId="2" borderId="7"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1" applyFont="1" applyFill="1" applyAlignment="1" applyProtection="1">
      <alignment wrapText="1"/>
      <protection hidden="1"/>
    </xf>
    <xf numFmtId="0" fontId="14" fillId="0" borderId="0" xfId="0" applyFont="1" applyAlignment="1">
      <alignment horizontal="left" vertical="center"/>
    </xf>
    <xf numFmtId="0" fontId="4" fillId="0" borderId="0" xfId="0" applyFont="1"/>
    <xf numFmtId="4" fontId="5" fillId="4" borderId="0" xfId="5" applyNumberFormat="1" applyFont="1" applyFill="1" applyBorder="1" applyAlignment="1" applyProtection="1">
      <alignment horizontal="center" wrapText="1"/>
      <protection hidden="1"/>
    </xf>
    <xf numFmtId="0" fontId="4" fillId="2" borderId="1" xfId="1" applyFont="1" applyFill="1" applyBorder="1" applyAlignment="1" applyProtection="1">
      <alignment horizontal="left" wrapText="1"/>
      <protection hidden="1"/>
    </xf>
    <xf numFmtId="0" fontId="5" fillId="2" borderId="1" xfId="1" applyFont="1" applyFill="1" applyBorder="1" applyAlignment="1" applyProtection="1">
      <alignment horizontal="left" wrapText="1"/>
      <protection hidden="1"/>
    </xf>
    <xf numFmtId="0" fontId="5" fillId="2" borderId="1" xfId="1" applyFont="1" applyFill="1" applyBorder="1" applyAlignment="1" applyProtection="1">
      <alignment horizontal="center" vertical="center" wrapText="1"/>
      <protection hidden="1"/>
    </xf>
    <xf numFmtId="0" fontId="5" fillId="2" borderId="9" xfId="1" applyFont="1" applyFill="1" applyBorder="1" applyAlignment="1" applyProtection="1">
      <alignment horizontal="center" vertical="center" wrapText="1"/>
      <protection hidden="1"/>
    </xf>
    <xf numFmtId="176" fontId="5" fillId="2" borderId="0" xfId="1" applyNumberFormat="1" applyFont="1" applyFill="1" applyBorder="1" applyAlignment="1" applyProtection="1">
      <alignment horizontal="center" vertical="center" wrapText="1"/>
      <protection hidden="1"/>
    </xf>
    <xf numFmtId="164" fontId="5" fillId="2" borderId="0" xfId="1" applyNumberFormat="1" applyFont="1" applyFill="1" applyBorder="1" applyAlignment="1" applyProtection="1">
      <alignment horizontal="center" vertical="center" wrapText="1"/>
      <protection hidden="1"/>
    </xf>
    <xf numFmtId="1" fontId="5" fillId="2" borderId="0" xfId="1" applyNumberFormat="1" applyFont="1" applyFill="1" applyBorder="1" applyAlignment="1" applyProtection="1">
      <alignment horizontal="center" vertical="center" wrapText="1"/>
      <protection hidden="1"/>
    </xf>
    <xf numFmtId="1" fontId="5" fillId="2" borderId="4" xfId="1" applyNumberFormat="1" applyFont="1" applyFill="1" applyBorder="1" applyAlignment="1" applyProtection="1">
      <alignment horizontal="left" vertical="center" wrapText="1"/>
      <protection hidden="1"/>
    </xf>
    <xf numFmtId="49" fontId="5" fillId="2" borderId="0" xfId="1" applyNumberFormat="1" applyFont="1" applyFill="1" applyAlignment="1" applyProtection="1">
      <alignment horizontal="center" vertical="center" wrapText="1"/>
      <protection hidden="1"/>
    </xf>
    <xf numFmtId="0" fontId="4" fillId="2" borderId="0" xfId="1" applyFont="1" applyFill="1" applyAlignment="1" applyProtection="1">
      <alignment horizontal="left" vertical="top" wrapText="1" indent="1"/>
      <protection hidden="1"/>
    </xf>
    <xf numFmtId="0" fontId="4" fillId="2" borderId="1" xfId="1" applyFont="1" applyFill="1" applyBorder="1" applyAlignment="1" applyProtection="1">
      <alignment horizontal="left"/>
      <protection hidden="1"/>
    </xf>
    <xf numFmtId="0" fontId="4" fillId="2" borderId="1" xfId="1" applyFont="1" applyFill="1" applyBorder="1" applyAlignment="1" applyProtection="1">
      <alignment horizontal="left" vertical="top" wrapText="1"/>
      <protection hidden="1"/>
    </xf>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left" wrapText="1"/>
      <protection hidden="1"/>
    </xf>
    <xf numFmtId="0" fontId="4" fillId="2" borderId="0" xfId="1" applyFont="1" applyFill="1" applyBorder="1" applyAlignment="1" applyProtection="1">
      <alignment horizontal="center" wrapText="1"/>
      <protection hidden="1"/>
    </xf>
    <xf numFmtId="0" fontId="4" fillId="2" borderId="0" xfId="1" applyFont="1" applyFill="1" applyBorder="1" applyAlignment="1" applyProtection="1">
      <alignment vertical="top" wrapText="1"/>
      <protection hidden="1"/>
    </xf>
    <xf numFmtId="0" fontId="25" fillId="2" borderId="0" xfId="1" applyFont="1" applyFill="1" applyAlignment="1" applyProtection="1">
      <alignment horizontal="left"/>
      <protection hidden="1"/>
    </xf>
    <xf numFmtId="0" fontId="4" fillId="2" borderId="0" xfId="1" applyFont="1" applyFill="1" applyBorder="1" applyAlignment="1">
      <alignment horizontal="center"/>
    </xf>
    <xf numFmtId="0" fontId="15" fillId="3" borderId="0" xfId="1" applyNumberFormat="1" applyFont="1" applyFill="1" applyAlignment="1" applyProtection="1">
      <alignment horizontal="center" wrapText="1"/>
      <protection hidden="1"/>
    </xf>
    <xf numFmtId="0" fontId="5" fillId="2" borderId="2" xfId="1" applyFont="1" applyFill="1" applyBorder="1" applyAlignment="1" applyProtection="1">
      <alignment horizontal="center" vertical="top" wrapText="1"/>
      <protection hidden="1"/>
    </xf>
    <xf numFmtId="0" fontId="5" fillId="2" borderId="2"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5" fillId="2" borderId="5" xfId="1" applyFont="1" applyFill="1" applyBorder="1" applyAlignment="1" applyProtection="1">
      <alignment vertical="top" wrapText="1"/>
      <protection hidden="1"/>
    </xf>
    <xf numFmtId="0" fontId="5" fillId="2" borderId="3" xfId="1" applyFont="1" applyFill="1" applyBorder="1" applyAlignment="1" applyProtection="1">
      <alignment horizontal="center"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4" fontId="4" fillId="2" borderId="0" xfId="5" applyNumberFormat="1" applyFont="1" applyFill="1" applyBorder="1" applyAlignment="1" applyProtection="1">
      <alignment horizontal="center" wrapText="1"/>
      <protection hidden="1"/>
    </xf>
    <xf numFmtId="0" fontId="15" fillId="3" borderId="0" xfId="1" applyFont="1" applyFill="1" applyAlignment="1" applyProtection="1">
      <alignment horizontal="right" vertical="center"/>
      <protection hidden="1"/>
    </xf>
    <xf numFmtId="0" fontId="15" fillId="3" borderId="0" xfId="1" applyFont="1" applyFill="1" applyAlignment="1" applyProtection="1">
      <alignment horizontal="right" vertical="center" wrapText="1"/>
      <protection hidden="1"/>
    </xf>
    <xf numFmtId="3" fontId="5" fillId="2" borderId="4" xfId="1" applyNumberFormat="1" applyFont="1" applyFill="1" applyBorder="1" applyAlignment="1" applyProtection="1">
      <alignment wrapText="1"/>
      <protection hidden="1"/>
    </xf>
    <xf numFmtId="0" fontId="5" fillId="2" borderId="0" xfId="1" applyFont="1" applyFill="1"/>
    <xf numFmtId="165" fontId="5" fillId="2" borderId="4" xfId="1" applyNumberFormat="1" applyFont="1" applyFill="1" applyBorder="1" applyAlignment="1" applyProtection="1">
      <alignment wrapText="1"/>
      <protection hidden="1"/>
    </xf>
    <xf numFmtId="0" fontId="5" fillId="2" borderId="0" xfId="0" applyFont="1" applyFill="1" applyBorder="1" applyAlignment="1" applyProtection="1">
      <alignment vertical="top" wrapText="1"/>
      <protection hidden="1"/>
    </xf>
    <xf numFmtId="0" fontId="5" fillId="2" borderId="0" xfId="0" applyFont="1" applyFill="1" applyBorder="1" applyAlignment="1" applyProtection="1">
      <alignment horizontal="left" vertical="top" wrapText="1" indent="1"/>
      <protection hidden="1"/>
    </xf>
    <xf numFmtId="0" fontId="4" fillId="2" borderId="0" xfId="1" applyFont="1" applyFill="1" applyBorder="1" applyAlignment="1" applyProtection="1">
      <alignment horizontal="left" wrapText="1"/>
      <protection hidden="1"/>
    </xf>
    <xf numFmtId="0" fontId="5" fillId="2" borderId="0" xfId="1" applyFont="1" applyFill="1" applyAlignment="1" applyProtection="1">
      <protection hidden="1"/>
    </xf>
    <xf numFmtId="0" fontId="9" fillId="2" borderId="0" xfId="0" applyFont="1" applyFill="1" applyAlignment="1" applyProtection="1">
      <alignment horizontal="left"/>
      <protection hidden="1"/>
    </xf>
    <xf numFmtId="43" fontId="5" fillId="2" borderId="0" xfId="1" applyNumberFormat="1" applyFont="1" applyFill="1" applyAlignment="1" applyProtection="1">
      <alignment horizontal="right" wrapText="1"/>
      <protection hidden="1"/>
    </xf>
    <xf numFmtId="43" fontId="5" fillId="2" borderId="0" xfId="0" applyNumberFormat="1" applyFont="1" applyFill="1" applyAlignment="1" applyProtection="1">
      <alignment horizontal="right" wrapText="1"/>
      <protection hidden="1"/>
    </xf>
    <xf numFmtId="173" fontId="31" fillId="4" borderId="0" xfId="0" applyNumberFormat="1" applyFont="1" applyFill="1" applyAlignment="1">
      <alignment horizontal="right" wrapText="1"/>
    </xf>
    <xf numFmtId="43" fontId="31" fillId="4" borderId="0" xfId="0" applyNumberFormat="1" applyFont="1" applyFill="1" applyAlignment="1">
      <alignment horizontal="right" wrapText="1"/>
    </xf>
    <xf numFmtId="43" fontId="5" fillId="2" borderId="0" xfId="0" applyNumberFormat="1" applyFont="1" applyFill="1" applyBorder="1" applyAlignment="1" applyProtection="1">
      <alignment horizontal="right"/>
      <protection hidden="1"/>
    </xf>
    <xf numFmtId="43" fontId="5" fillId="2" borderId="0" xfId="0" applyNumberFormat="1" applyFont="1" applyFill="1" applyBorder="1" applyAlignment="1" applyProtection="1">
      <protection hidden="1"/>
    </xf>
    <xf numFmtId="174" fontId="5" fillId="2" borderId="0" xfId="1" applyNumberFormat="1" applyFont="1" applyFill="1" applyAlignment="1" applyProtection="1">
      <alignment horizontal="right" wrapText="1"/>
      <protection hidden="1"/>
    </xf>
    <xf numFmtId="173" fontId="5" fillId="2" borderId="0" xfId="0" applyNumberFormat="1" applyFont="1" applyFill="1" applyAlignment="1" applyProtection="1">
      <alignment horizontal="right" wrapText="1"/>
      <protection hidden="1"/>
    </xf>
    <xf numFmtId="173" fontId="10" fillId="2" borderId="0" xfId="1" applyNumberFormat="1" applyFont="1" applyFill="1" applyAlignment="1" applyProtection="1">
      <alignment horizontal="right" wrapText="1"/>
      <protection hidden="1"/>
    </xf>
    <xf numFmtId="0" fontId="5" fillId="2" borderId="0" xfId="1" applyFont="1" applyFill="1" applyBorder="1" applyAlignment="1" applyProtection="1">
      <alignment horizontal="left"/>
      <protection hidden="1"/>
    </xf>
    <xf numFmtId="41" fontId="5" fillId="2" borderId="0" xfId="1" applyNumberFormat="1" applyFont="1" applyFill="1" applyBorder="1" applyAlignment="1" applyProtection="1">
      <alignment horizontal="center" vertical="center" wrapText="1"/>
      <protection hidden="1"/>
    </xf>
    <xf numFmtId="43" fontId="5" fillId="4" borderId="0" xfId="0" applyNumberFormat="1" applyFont="1" applyFill="1" applyAlignment="1">
      <alignment horizontal="right" wrapText="1"/>
    </xf>
    <xf numFmtId="43" fontId="5" fillId="4" borderId="0" xfId="0" applyNumberFormat="1" applyFont="1" applyFill="1" applyBorder="1" applyAlignment="1">
      <alignment horizontal="right" wrapText="1"/>
    </xf>
    <xf numFmtId="173" fontId="5" fillId="2" borderId="0" xfId="1" applyNumberFormat="1" applyFont="1" applyFill="1" applyBorder="1" applyAlignment="1" applyProtection="1">
      <alignment horizontal="right" wrapText="1"/>
      <protection hidden="1"/>
    </xf>
    <xf numFmtId="173" fontId="5" fillId="2" borderId="1" xfId="1" applyNumberFormat="1" applyFont="1" applyFill="1" applyBorder="1" applyAlignment="1" applyProtection="1">
      <alignment horizontal="right" wrapText="1"/>
      <protection hidden="1"/>
    </xf>
    <xf numFmtId="173" fontId="5" fillId="2" borderId="0" xfId="1" applyNumberFormat="1" applyFont="1" applyFill="1" applyBorder="1" applyAlignment="1" applyProtection="1">
      <alignment wrapText="1"/>
      <protection hidden="1"/>
    </xf>
    <xf numFmtId="173" fontId="5" fillId="2" borderId="0" xfId="1" applyNumberFormat="1" applyFont="1" applyFill="1" applyAlignment="1" applyProtection="1">
      <alignment horizontal="center" wrapText="1"/>
      <protection hidden="1"/>
    </xf>
    <xf numFmtId="173" fontId="5" fillId="4" borderId="1" xfId="1" applyNumberFormat="1" applyFont="1" applyFill="1" applyBorder="1" applyAlignment="1" applyProtection="1">
      <alignment horizontal="right" wrapText="1"/>
      <protection hidden="1"/>
    </xf>
    <xf numFmtId="0" fontId="23" fillId="2" borderId="0" xfId="2" applyFont="1" applyFill="1" applyAlignment="1" applyProtection="1">
      <alignment horizontal="left" wrapText="1"/>
      <protection hidden="1"/>
    </xf>
    <xf numFmtId="0" fontId="43" fillId="2" borderId="0" xfId="2" applyFont="1" applyFill="1" applyAlignment="1" applyProtection="1">
      <alignment horizontal="left" wrapText="1"/>
      <protection hidden="1"/>
    </xf>
    <xf numFmtId="0" fontId="27" fillId="2" borderId="0" xfId="1" applyFont="1" applyFill="1"/>
    <xf numFmtId="0" fontId="27" fillId="0" borderId="0" xfId="0" applyFont="1"/>
    <xf numFmtId="0" fontId="25" fillId="2" borderId="0" xfId="1" applyFont="1" applyFill="1" applyAlignment="1" applyProtection="1">
      <alignment horizontal="left"/>
      <protection hidden="1"/>
    </xf>
    <xf numFmtId="173" fontId="5" fillId="0" borderId="0" xfId="0" applyNumberFormat="1" applyFont="1" applyAlignment="1">
      <alignment horizontal="right" wrapText="1"/>
    </xf>
    <xf numFmtId="0" fontId="2" fillId="0" borderId="0" xfId="0" applyFont="1" applyAlignment="1">
      <alignment horizontal="justify" vertical="center"/>
    </xf>
    <xf numFmtId="0" fontId="2" fillId="0" borderId="0" xfId="0" applyFont="1" applyAlignment="1">
      <alignment horizontal="justify"/>
    </xf>
    <xf numFmtId="0" fontId="24" fillId="2" borderId="0" xfId="1" applyFont="1" applyFill="1" applyAlignment="1" applyProtection="1">
      <alignment horizontal="center"/>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wrapText="1"/>
      <protection hidden="1"/>
    </xf>
    <xf numFmtId="0" fontId="5" fillId="2" borderId="0" xfId="1" applyFont="1" applyFill="1" applyAlignment="1" applyProtection="1">
      <protection hidden="1"/>
    </xf>
    <xf numFmtId="0" fontId="6" fillId="2" borderId="0" xfId="2" applyFill="1" applyBorder="1" applyAlignment="1" applyProtection="1"/>
    <xf numFmtId="0" fontId="6" fillId="2" borderId="0" xfId="2" applyFill="1" applyBorder="1" applyAlignment="1" applyProtection="1">
      <alignment horizontal="left"/>
    </xf>
    <xf numFmtId="0" fontId="15" fillId="3" borderId="0" xfId="1" applyFont="1" applyFill="1" applyAlignment="1" applyProtection="1">
      <alignment horizontal="center" vertical="center" wrapText="1"/>
      <protection hidden="1"/>
    </xf>
    <xf numFmtId="0" fontId="25" fillId="2" borderId="0" xfId="1" applyFont="1" applyFill="1" applyAlignment="1" applyProtection="1">
      <alignment horizontal="left"/>
      <protection hidden="1"/>
    </xf>
    <xf numFmtId="0" fontId="6" fillId="2" borderId="0" xfId="2" applyFill="1" applyBorder="1" applyAlignment="1" applyProtection="1">
      <alignment horizontal="left"/>
    </xf>
    <xf numFmtId="0" fontId="5" fillId="2" borderId="7" xfId="1" applyFont="1" applyFill="1" applyBorder="1" applyAlignment="1" applyProtection="1">
      <alignment horizontal="left" wrapText="1"/>
      <protection hidden="1"/>
    </xf>
    <xf numFmtId="0" fontId="5" fillId="2" borderId="0" xfId="1" applyFont="1" applyFill="1" applyAlignment="1" applyProtection="1">
      <alignment horizontal="left" wrapText="1"/>
      <protection hidden="1"/>
    </xf>
    <xf numFmtId="0" fontId="15" fillId="3" borderId="0" xfId="1" applyFont="1" applyFill="1" applyAlignment="1" applyProtection="1">
      <alignment horizontal="center" wrapText="1"/>
      <protection hidden="1"/>
    </xf>
    <xf numFmtId="0" fontId="5" fillId="2" borderId="0" xfId="1" applyFont="1" applyFill="1" applyBorder="1" applyAlignment="1" applyProtection="1">
      <alignment horizontal="left"/>
      <protection hidden="1"/>
    </xf>
    <xf numFmtId="0" fontId="15"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25" fillId="2" borderId="0" xfId="1" applyFont="1" applyFill="1" applyAlignment="1" applyProtection="1">
      <alignment horizontal="left" wrapText="1"/>
      <protection hidden="1"/>
    </xf>
    <xf numFmtId="0" fontId="17" fillId="3" borderId="0" xfId="1" applyFont="1" applyFill="1" applyAlignment="1" applyProtection="1">
      <alignment horizontal="center" wrapText="1"/>
      <protection hidden="1"/>
    </xf>
    <xf numFmtId="0" fontId="32" fillId="0" borderId="0" xfId="0" applyFont="1" applyAlignment="1">
      <alignment horizontal="center" vertical="center" wrapText="1"/>
    </xf>
    <xf numFmtId="0" fontId="32" fillId="0" borderId="0" xfId="0" applyFont="1" applyAlignment="1">
      <alignment horizontal="center" vertical="center"/>
    </xf>
    <xf numFmtId="0" fontId="32" fillId="0" borderId="16" xfId="0" applyFont="1" applyBorder="1" applyAlignment="1">
      <alignment horizontal="center" vertical="center"/>
    </xf>
    <xf numFmtId="0" fontId="15" fillId="3" borderId="0" xfId="1" applyFont="1" applyFill="1" applyBorder="1" applyAlignment="1" applyProtection="1">
      <alignment horizontal="center" wrapText="1"/>
      <protection hidden="1"/>
    </xf>
    <xf numFmtId="0" fontId="28" fillId="2" borderId="0" xfId="2" applyFont="1" applyFill="1" applyBorder="1" applyAlignment="1" applyProtection="1">
      <alignment horizontal="left"/>
    </xf>
    <xf numFmtId="0" fontId="5" fillId="2" borderId="0" xfId="1" applyFont="1" applyFill="1" applyAlignment="1" applyProtection="1">
      <protection hidden="1"/>
    </xf>
    <xf numFmtId="0" fontId="4" fillId="2" borderId="0" xfId="1" applyFont="1" applyFill="1" applyBorder="1" applyAlignment="1" applyProtection="1">
      <alignment wrapText="1"/>
      <protection hidden="1"/>
    </xf>
    <xf numFmtId="0" fontId="4" fillId="2" borderId="3" xfId="1" applyFont="1" applyFill="1" applyBorder="1" applyAlignment="1" applyProtection="1">
      <alignment horizontal="left" wrapText="1"/>
      <protection hidden="1"/>
    </xf>
    <xf numFmtId="0" fontId="4" fillId="2" borderId="0" xfId="1" applyFont="1" applyFill="1" applyBorder="1" applyAlignment="1" applyProtection="1">
      <alignment horizontal="left" wrapText="1"/>
      <protection hidden="1"/>
    </xf>
    <xf numFmtId="0" fontId="17" fillId="3" borderId="0" xfId="1" applyFont="1" applyFill="1" applyBorder="1" applyAlignment="1" applyProtection="1">
      <alignment horizontal="center" vertical="center" wrapText="1"/>
      <protection hidden="1"/>
    </xf>
    <xf numFmtId="0" fontId="4" fillId="2" borderId="0" xfId="1" applyFont="1" applyFill="1" applyAlignment="1" applyProtection="1">
      <alignment wrapText="1"/>
      <protection hidden="1"/>
    </xf>
    <xf numFmtId="0" fontId="17" fillId="3" borderId="0" xfId="1" applyFont="1" applyFill="1" applyBorder="1" applyAlignment="1" applyProtection="1">
      <alignment horizontal="center" wrapText="1"/>
      <protection hidden="1"/>
    </xf>
    <xf numFmtId="0" fontId="15" fillId="3" borderId="0" xfId="1" applyFont="1" applyFill="1" applyAlignment="1" applyProtection="1">
      <alignment wrapText="1"/>
      <protection hidden="1"/>
    </xf>
    <xf numFmtId="0" fontId="15" fillId="3" borderId="0" xfId="1" applyFont="1" applyFill="1" applyAlignment="1" applyProtection="1">
      <alignment horizontal="center" vertical="top" wrapText="1"/>
      <protection hidden="1"/>
    </xf>
    <xf numFmtId="165" fontId="4" fillId="2" borderId="0" xfId="5" applyNumberFormat="1" applyFont="1" applyFill="1" applyBorder="1" applyAlignment="1" applyProtection="1">
      <alignment horizontal="center" wrapText="1"/>
      <protection hidden="1"/>
    </xf>
    <xf numFmtId="165" fontId="4" fillId="2" borderId="3" xfId="5" applyNumberFormat="1" applyFont="1" applyFill="1" applyBorder="1" applyAlignment="1" applyProtection="1">
      <alignment horizontal="center" wrapText="1"/>
      <protection hidden="1"/>
    </xf>
    <xf numFmtId="0" fontId="5" fillId="2" borderId="0" xfId="1" applyFont="1" applyFill="1" applyBorder="1" applyAlignment="1" applyProtection="1">
      <alignment horizontal="left" wrapText="1"/>
      <protection hidden="1"/>
    </xf>
    <xf numFmtId="9" fontId="5" fillId="2" borderId="5" xfId="1" applyNumberFormat="1" applyFont="1" applyFill="1" applyBorder="1" applyAlignment="1" applyProtection="1">
      <alignment horizontal="center" vertical="top" wrapText="1"/>
      <protection hidden="1"/>
    </xf>
    <xf numFmtId="9" fontId="5" fillId="2" borderId="0" xfId="1" applyNumberFormat="1" applyFont="1" applyFill="1" applyBorder="1" applyAlignment="1" applyProtection="1">
      <alignment horizontal="center" vertical="top" wrapText="1"/>
      <protection hidden="1"/>
    </xf>
    <xf numFmtId="0" fontId="4" fillId="2" borderId="0" xfId="1" applyFont="1" applyFill="1" applyBorder="1" applyAlignment="1" applyProtection="1">
      <alignment horizontal="left" vertical="top" wrapText="1"/>
      <protection hidden="1"/>
    </xf>
    <xf numFmtId="0" fontId="5" fillId="2" borderId="5" xfId="1" applyFont="1" applyFill="1" applyBorder="1" applyAlignment="1" applyProtection="1">
      <alignment horizontal="left" vertical="center" wrapText="1"/>
      <protection hidden="1"/>
    </xf>
    <xf numFmtId="0" fontId="5" fillId="2" borderId="0" xfId="1" applyFont="1" applyFill="1" applyBorder="1" applyAlignment="1" applyProtection="1">
      <alignment horizontal="left" vertical="center" wrapText="1"/>
      <protection hidden="1"/>
    </xf>
    <xf numFmtId="0" fontId="5" fillId="2" borderId="2" xfId="1" applyFont="1" applyFill="1" applyBorder="1" applyAlignment="1" applyProtection="1">
      <alignment horizontal="left" vertical="top" wrapText="1"/>
      <protection hidden="1"/>
    </xf>
    <xf numFmtId="0" fontId="5" fillId="2" borderId="5" xfId="1" applyFont="1" applyFill="1" applyBorder="1" applyAlignment="1" applyProtection="1">
      <alignment horizontal="left" vertical="top" wrapText="1"/>
      <protection hidden="1"/>
    </xf>
    <xf numFmtId="0" fontId="22" fillId="0" borderId="5" xfId="1" applyFont="1" applyBorder="1" applyAlignment="1" applyProtection="1">
      <alignment horizontal="left"/>
      <protection hidden="1"/>
    </xf>
    <xf numFmtId="0" fontId="0" fillId="0" borderId="0" xfId="1" applyFont="1" applyBorder="1" applyAlignment="1" applyProtection="1">
      <alignment horizontal="left"/>
      <protection hidden="1"/>
    </xf>
    <xf numFmtId="0" fontId="5" fillId="2" borderId="6" xfId="1" applyFont="1" applyFill="1" applyBorder="1" applyAlignment="1" applyProtection="1">
      <alignment horizontal="left" vertical="center" wrapText="1"/>
      <protection hidden="1"/>
    </xf>
    <xf numFmtId="0" fontId="4" fillId="2" borderId="6" xfId="1" applyFont="1" applyFill="1" applyBorder="1" applyAlignment="1" applyProtection="1">
      <alignment horizontal="center" vertical="top" wrapText="1"/>
      <protection hidden="1"/>
    </xf>
    <xf numFmtId="165" fontId="9" fillId="2" borderId="0" xfId="1" applyNumberFormat="1" applyFont="1" applyFill="1" applyAlignment="1" applyProtection="1">
      <alignment horizontal="left" wrapText="1"/>
      <protection hidden="1"/>
    </xf>
    <xf numFmtId="165" fontId="12" fillId="2" borderId="0" xfId="1" applyNumberFormat="1" applyFont="1" applyFill="1" applyAlignment="1" applyProtection="1">
      <alignment horizontal="left" wrapText="1"/>
      <protection hidden="1"/>
    </xf>
    <xf numFmtId="0" fontId="5" fillId="4" borderId="0" xfId="1" applyFont="1" applyFill="1" applyBorder="1" applyAlignment="1" applyProtection="1">
      <alignment horizontal="left" vertical="top" wrapText="1"/>
      <protection hidden="1"/>
    </xf>
    <xf numFmtId="0" fontId="5" fillId="4" borderId="0" xfId="1" applyFont="1" applyFill="1" applyBorder="1" applyAlignment="1" applyProtection="1">
      <alignment horizontal="left" wrapText="1"/>
      <protection hidden="1"/>
    </xf>
    <xf numFmtId="0" fontId="4" fillId="2" borderId="7" xfId="1" applyFont="1" applyFill="1" applyBorder="1" applyAlignment="1" applyProtection="1">
      <alignment horizontal="center" vertical="top" wrapText="1"/>
      <protection hidden="1"/>
    </xf>
    <xf numFmtId="0" fontId="9" fillId="0" borderId="0" xfId="1" applyFont="1" applyAlignment="1" applyProtection="1">
      <alignment horizontal="left" wrapText="1"/>
      <protection hidden="1"/>
    </xf>
    <xf numFmtId="0" fontId="12" fillId="0" borderId="0" xfId="1" applyFont="1" applyAlignment="1" applyProtection="1">
      <alignment horizontal="left" wrapText="1"/>
      <protection hidden="1"/>
    </xf>
    <xf numFmtId="0" fontId="5" fillId="0" borderId="7" xfId="1" applyFont="1" applyBorder="1" applyAlignment="1" applyProtection="1">
      <alignment horizontal="left"/>
      <protection hidden="1"/>
    </xf>
    <xf numFmtId="0" fontId="15" fillId="3" borderId="0" xfId="1" applyFont="1" applyFill="1" applyAlignment="1" applyProtection="1">
      <alignment horizontal="center" vertical="center" wrapText="1"/>
      <protection hidden="1"/>
    </xf>
    <xf numFmtId="0" fontId="4" fillId="2" borderId="11" xfId="1" applyFont="1" applyFill="1" applyBorder="1" applyAlignment="1" applyProtection="1">
      <alignment horizontal="center" vertical="top" wrapText="1"/>
      <protection hidden="1"/>
    </xf>
    <xf numFmtId="0" fontId="5" fillId="2" borderId="8" xfId="1" applyFont="1" applyFill="1" applyBorder="1" applyAlignment="1" applyProtection="1">
      <alignment horizontal="left" vertical="top" wrapText="1"/>
      <protection hidden="1"/>
    </xf>
    <xf numFmtId="0" fontId="5" fillId="4" borderId="5" xfId="1" applyFont="1" applyFill="1" applyBorder="1" applyAlignment="1" applyProtection="1">
      <alignment horizontal="left" vertical="center" wrapText="1"/>
      <protection hidden="1"/>
    </xf>
    <xf numFmtId="0" fontId="5" fillId="4" borderId="0" xfId="1" applyFont="1" applyFill="1" applyBorder="1" applyAlignment="1" applyProtection="1">
      <alignment horizontal="left" vertical="center" wrapText="1"/>
      <protection hidden="1"/>
    </xf>
    <xf numFmtId="0" fontId="5" fillId="4" borderId="6" xfId="1" applyFont="1" applyFill="1" applyBorder="1" applyAlignment="1" applyProtection="1">
      <alignment horizontal="left" vertical="center" wrapText="1"/>
      <protection hidden="1"/>
    </xf>
    <xf numFmtId="0" fontId="5" fillId="2" borderId="0" xfId="1" applyFont="1" applyFill="1" applyBorder="1" applyAlignment="1" applyProtection="1">
      <alignment horizontal="left" vertical="top" wrapText="1"/>
      <protection hidden="1"/>
    </xf>
    <xf numFmtId="9" fontId="5" fillId="4" borderId="5" xfId="1" applyNumberFormat="1" applyFont="1" applyFill="1" applyBorder="1" applyAlignment="1" applyProtection="1">
      <alignment horizontal="center" vertical="top" wrapText="1"/>
      <protection hidden="1"/>
    </xf>
    <xf numFmtId="9" fontId="5" fillId="4" borderId="0" xfId="1" applyNumberFormat="1" applyFont="1" applyFill="1" applyBorder="1" applyAlignment="1" applyProtection="1">
      <alignment horizontal="center" vertical="top" wrapText="1"/>
      <protection hidden="1"/>
    </xf>
    <xf numFmtId="9" fontId="5" fillId="4" borderId="6" xfId="1" applyNumberFormat="1" applyFont="1" applyFill="1" applyBorder="1" applyAlignment="1" applyProtection="1">
      <alignment horizontal="center" vertical="top" wrapText="1"/>
      <protection hidden="1"/>
    </xf>
    <xf numFmtId="0" fontId="5" fillId="0" borderId="8" xfId="1" applyFont="1" applyBorder="1" applyProtection="1">
      <protection hidden="1"/>
    </xf>
    <xf numFmtId="0" fontId="10" fillId="2" borderId="7" xfId="1" applyFont="1" applyFill="1" applyBorder="1" applyAlignment="1" applyProtection="1">
      <alignment horizontal="left" wrapText="1"/>
      <protection hidden="1"/>
    </xf>
    <xf numFmtId="0" fontId="5" fillId="2" borderId="4" xfId="1" applyFont="1" applyFill="1" applyBorder="1" applyAlignment="1" applyProtection="1">
      <alignment horizontal="left" vertical="center" wrapText="1"/>
      <protection hidden="1"/>
    </xf>
    <xf numFmtId="9" fontId="5" fillId="2" borderId="6" xfId="1" applyNumberFormat="1" applyFont="1" applyFill="1" applyBorder="1" applyAlignment="1" applyProtection="1">
      <alignment horizontal="center" vertical="top" wrapText="1"/>
      <protection hidden="1"/>
    </xf>
    <xf numFmtId="0" fontId="5" fillId="4" borderId="4" xfId="1" applyFont="1" applyFill="1" applyBorder="1" applyAlignment="1" applyProtection="1">
      <alignment horizontal="left" vertical="center" wrapText="1"/>
      <protection hidden="1"/>
    </xf>
    <xf numFmtId="0" fontId="4" fillId="2" borderId="0" xfId="1" applyFont="1" applyFill="1" applyAlignment="1" applyProtection="1">
      <alignment horizontal="center" wrapText="1"/>
      <protection hidden="1"/>
    </xf>
    <xf numFmtId="0" fontId="4" fillId="2" borderId="7" xfId="1" applyFont="1" applyFill="1" applyBorder="1" applyAlignment="1" applyProtection="1">
      <alignment horizontal="center" wrapText="1"/>
      <protection hidden="1"/>
    </xf>
    <xf numFmtId="0" fontId="5" fillId="2" borderId="3" xfId="1" applyFont="1" applyFill="1" applyBorder="1" applyAlignment="1" applyProtection="1">
      <protection hidden="1"/>
    </xf>
    <xf numFmtId="0" fontId="5" fillId="2" borderId="7" xfId="1" applyFont="1" applyFill="1" applyBorder="1" applyAlignment="1" applyProtection="1">
      <alignment horizontal="center" wrapText="1"/>
      <protection hidden="1"/>
    </xf>
    <xf numFmtId="0" fontId="4" fillId="0" borderId="7" xfId="3" applyFont="1" applyBorder="1" applyAlignment="1" applyProtection="1">
      <alignment horizontal="center" wrapText="1"/>
      <protection hidden="1"/>
    </xf>
    <xf numFmtId="165" fontId="4" fillId="0" borderId="7" xfId="3" applyNumberFormat="1" applyFont="1" applyFill="1" applyBorder="1" applyAlignment="1" applyProtection="1">
      <alignment horizontal="center" wrapText="1"/>
      <protection hidden="1"/>
    </xf>
    <xf numFmtId="169" fontId="4" fillId="2" borderId="3" xfId="1" applyNumberFormat="1" applyFont="1" applyFill="1" applyBorder="1" applyAlignment="1" applyProtection="1">
      <alignment horizontal="center" wrapText="1"/>
      <protection hidden="1"/>
    </xf>
    <xf numFmtId="2" fontId="4" fillId="2" borderId="3" xfId="1" applyNumberFormat="1" applyFont="1" applyFill="1" applyBorder="1" applyAlignment="1" applyProtection="1">
      <alignment horizontal="center" wrapText="1"/>
      <protection hidden="1"/>
    </xf>
    <xf numFmtId="0" fontId="25" fillId="0" borderId="0" xfId="1" applyFont="1" applyAlignment="1" applyProtection="1">
      <alignment horizontal="left" wrapText="1"/>
      <protection hidden="1"/>
    </xf>
    <xf numFmtId="0" fontId="15" fillId="3" borderId="0" xfId="1" applyNumberFormat="1" applyFont="1" applyFill="1" applyAlignment="1" applyProtection="1">
      <alignment horizontal="center" wrapText="1"/>
      <protection hidden="1"/>
    </xf>
    <xf numFmtId="0" fontId="4" fillId="2" borderId="0" xfId="1" applyFont="1" applyFill="1" applyBorder="1" applyAlignment="1">
      <alignment horizontal="center"/>
    </xf>
    <xf numFmtId="0" fontId="4" fillId="2" borderId="3" xfId="1" applyFont="1" applyFill="1" applyBorder="1" applyAlignment="1">
      <alignment horizontal="center"/>
    </xf>
    <xf numFmtId="0" fontId="9" fillId="2" borderId="0" xfId="1" applyFont="1" applyFill="1" applyAlignment="1" applyProtection="1">
      <alignment horizontal="left" wrapText="1"/>
      <protection hidden="1"/>
    </xf>
    <xf numFmtId="0" fontId="9" fillId="2" borderId="7" xfId="1" applyFont="1" applyFill="1" applyBorder="1" applyAlignment="1" applyProtection="1">
      <alignment horizontal="left"/>
      <protection hidden="1"/>
    </xf>
    <xf numFmtId="0" fontId="12" fillId="2" borderId="7" xfId="1" applyFont="1" applyFill="1" applyBorder="1" applyAlignment="1" applyProtection="1">
      <alignment horizontal="left"/>
      <protection hidden="1"/>
    </xf>
    <xf numFmtId="0" fontId="12" fillId="2" borderId="0" xfId="1" applyFont="1" applyFill="1" applyAlignment="1" applyProtection="1">
      <alignment horizontal="left" wrapText="1"/>
      <protection hidden="1"/>
    </xf>
    <xf numFmtId="0" fontId="5" fillId="2" borderId="6" xfId="1" applyFont="1" applyFill="1" applyBorder="1" applyAlignment="1" applyProtection="1">
      <alignment horizontal="left" vertical="top" wrapText="1"/>
      <protection hidden="1"/>
    </xf>
    <xf numFmtId="0" fontId="5" fillId="2" borderId="5" xfId="0" applyFont="1" applyFill="1" applyBorder="1" applyAlignment="1" applyProtection="1">
      <alignment vertical="top" wrapText="1"/>
      <protection hidden="1"/>
    </xf>
    <xf numFmtId="0" fontId="5" fillId="2" borderId="0" xfId="0" applyFont="1" applyFill="1" applyBorder="1" applyAlignment="1" applyProtection="1">
      <alignment vertical="top" wrapText="1"/>
      <protection hidden="1"/>
    </xf>
    <xf numFmtId="0" fontId="5" fillId="2" borderId="4" xfId="0" applyFont="1" applyFill="1" applyBorder="1" applyAlignment="1" applyProtection="1">
      <alignment vertical="top" wrapText="1"/>
      <protection hidden="1"/>
    </xf>
    <xf numFmtId="0" fontId="5" fillId="2" borderId="5" xfId="0" applyFont="1" applyFill="1" applyBorder="1" applyAlignment="1" applyProtection="1">
      <alignment horizontal="center" vertical="top"/>
      <protection hidden="1"/>
    </xf>
    <xf numFmtId="0" fontId="5" fillId="2" borderId="0" xfId="0" applyFont="1" applyFill="1" applyBorder="1" applyAlignment="1" applyProtection="1">
      <alignment horizontal="center" vertical="top"/>
      <protection hidden="1"/>
    </xf>
    <xf numFmtId="0" fontId="5" fillId="2" borderId="4" xfId="0" applyFont="1" applyFill="1" applyBorder="1" applyAlignment="1" applyProtection="1">
      <alignment horizontal="center" vertical="top"/>
      <protection hidden="1"/>
    </xf>
    <xf numFmtId="0" fontId="4" fillId="2" borderId="0" xfId="1" applyFont="1" applyFill="1" applyBorder="1" applyAlignment="1" applyProtection="1">
      <alignment horizontal="center" vertical="top" wrapText="1"/>
      <protection hidden="1"/>
    </xf>
    <xf numFmtId="0" fontId="5" fillId="2" borderId="5" xfId="1" applyFont="1" applyFill="1" applyBorder="1" applyAlignment="1" applyProtection="1">
      <alignment horizontal="center" vertical="center" wrapText="1"/>
      <protection hidden="1"/>
    </xf>
    <xf numFmtId="0" fontId="5" fillId="2" borderId="6" xfId="1" applyFont="1" applyFill="1" applyBorder="1" applyAlignment="1" applyProtection="1">
      <alignment horizontal="center" vertical="center" wrapText="1"/>
      <protection hidden="1"/>
    </xf>
    <xf numFmtId="0" fontId="25" fillId="2" borderId="7" xfId="1" applyFont="1" applyFill="1" applyBorder="1" applyAlignment="1" applyProtection="1">
      <alignment horizontal="left" wrapText="1"/>
      <protection hidden="1"/>
    </xf>
    <xf numFmtId="0" fontId="13" fillId="2" borderId="0" xfId="1" applyFont="1" applyFill="1" applyAlignment="1" applyProtection="1">
      <alignment horizontal="left" vertical="top" wrapText="1"/>
      <protection hidden="1"/>
    </xf>
    <xf numFmtId="0" fontId="12" fillId="2" borderId="0" xfId="1" applyFont="1" applyFill="1" applyAlignment="1" applyProtection="1">
      <alignment horizontal="left"/>
      <protection hidden="1"/>
    </xf>
    <xf numFmtId="0" fontId="9" fillId="2" borderId="7" xfId="1" applyFont="1" applyFill="1" applyBorder="1" applyAlignment="1" applyProtection="1">
      <alignment horizontal="left" wrapText="1"/>
      <protection hidden="1"/>
    </xf>
    <xf numFmtId="0" fontId="12" fillId="2" borderId="7" xfId="1" applyFont="1" applyFill="1" applyBorder="1" applyAlignment="1" applyProtection="1">
      <alignment horizontal="left" wrapText="1"/>
      <protection hidden="1"/>
    </xf>
    <xf numFmtId="0" fontId="15" fillId="3" borderId="0" xfId="1" applyFont="1" applyFill="1" applyAlignment="1" applyProtection="1">
      <alignment horizontal="right" wrapText="1"/>
      <protection hidden="1"/>
    </xf>
    <xf numFmtId="0" fontId="15" fillId="3" borderId="0" xfId="1" applyFont="1" applyFill="1" applyAlignment="1" applyProtection="1">
      <alignment horizontal="left" wrapText="1"/>
      <protection hidden="1"/>
    </xf>
    <xf numFmtId="3" fontId="4" fillId="2" borderId="4" xfId="1" applyNumberFormat="1" applyFont="1" applyFill="1" applyBorder="1" applyAlignment="1" applyProtection="1">
      <alignment wrapText="1"/>
      <protection hidden="1"/>
    </xf>
    <xf numFmtId="0" fontId="9" fillId="0" borderId="0" xfId="1" applyFont="1" applyBorder="1" applyAlignment="1" applyProtection="1">
      <alignment horizontal="left" wrapText="1"/>
      <protection hidden="1"/>
    </xf>
    <xf numFmtId="3" fontId="5" fillId="2" borderId="0" xfId="1" applyNumberFormat="1" applyFont="1" applyFill="1" applyAlignment="1" applyProtection="1">
      <alignment wrapText="1"/>
      <protection hidden="1"/>
    </xf>
    <xf numFmtId="0" fontId="5" fillId="2" borderId="7" xfId="1" applyFont="1" applyFill="1" applyBorder="1" applyAlignment="1" applyProtection="1">
      <alignment wrapText="1"/>
      <protection hidden="1"/>
    </xf>
    <xf numFmtId="0" fontId="9" fillId="2" borderId="0" xfId="1" applyFont="1" applyFill="1" applyAlignment="1" applyProtection="1">
      <alignment horizontal="left"/>
      <protection hidden="1"/>
    </xf>
    <xf numFmtId="0" fontId="15" fillId="3" borderId="0" xfId="1" applyFont="1" applyFill="1" applyBorder="1" applyAlignment="1" applyProtection="1">
      <alignment horizontal="center" vertical="top" wrapText="1"/>
      <protection hidden="1"/>
    </xf>
    <xf numFmtId="0" fontId="15" fillId="3" borderId="0" xfId="1" applyFont="1" applyFill="1" applyAlignment="1" applyProtection="1">
      <alignment horizontal="justify" vertical="top" wrapText="1"/>
      <protection hidden="1"/>
    </xf>
    <xf numFmtId="0" fontId="39" fillId="3" borderId="0" xfId="1" applyFont="1" applyFill="1" applyAlignment="1" applyProtection="1">
      <alignment horizontal="center" vertical="center" wrapText="1"/>
      <protection hidden="1"/>
    </xf>
    <xf numFmtId="0" fontId="39" fillId="3" borderId="0" xfId="1" applyFont="1" applyFill="1" applyBorder="1" applyAlignment="1" applyProtection="1">
      <alignment horizontal="center" vertical="center" wrapText="1"/>
      <protection hidden="1"/>
    </xf>
    <xf numFmtId="164" fontId="5" fillId="2" borderId="0" xfId="1" applyNumberFormat="1" applyFont="1" applyFill="1" applyBorder="1" applyAlignment="1" applyProtection="1">
      <alignment horizontal="left" vertical="top" wrapText="1"/>
      <protection hidden="1"/>
    </xf>
    <xf numFmtId="0" fontId="5" fillId="2" borderId="3" xfId="1" applyFont="1" applyFill="1" applyBorder="1" applyAlignment="1" applyProtection="1">
      <alignment horizontal="left" vertical="center" wrapText="1"/>
      <protection hidden="1"/>
    </xf>
    <xf numFmtId="0" fontId="5" fillId="2" borderId="1" xfId="1" applyFont="1" applyFill="1" applyBorder="1" applyAlignment="1" applyProtection="1">
      <alignment horizontal="left" vertical="center" wrapText="1"/>
      <protection hidden="1"/>
    </xf>
    <xf numFmtId="0" fontId="39" fillId="3" borderId="0" xfId="1" applyFont="1" applyFill="1" applyAlignment="1" applyProtection="1">
      <alignment horizontal="center" vertical="top" wrapText="1"/>
      <protection hidden="1"/>
    </xf>
    <xf numFmtId="0" fontId="39" fillId="3" borderId="0" xfId="1" applyFont="1" applyFill="1" applyAlignment="1" applyProtection="1">
      <alignment horizontal="center" wrapText="1"/>
      <protection hidden="1"/>
    </xf>
    <xf numFmtId="0" fontId="5" fillId="2" borderId="1" xfId="1" applyFont="1" applyFill="1" applyBorder="1" applyAlignment="1" applyProtection="1">
      <alignment horizontal="left" wrapText="1"/>
      <protection hidden="1"/>
    </xf>
    <xf numFmtId="0" fontId="5" fillId="2" borderId="9" xfId="1" applyFont="1" applyFill="1" applyBorder="1" applyAlignment="1" applyProtection="1">
      <alignment horizontal="left" wrapText="1"/>
      <protection hidden="1"/>
    </xf>
    <xf numFmtId="0" fontId="5" fillId="2" borderId="9" xfId="1" applyFont="1" applyFill="1" applyBorder="1" applyAlignment="1" applyProtection="1">
      <alignment horizontal="left" vertical="top" wrapText="1"/>
      <protection hidden="1"/>
    </xf>
    <xf numFmtId="164" fontId="5" fillId="2" borderId="4" xfId="1" applyNumberFormat="1" applyFont="1" applyFill="1" applyBorder="1" applyAlignment="1" applyProtection="1">
      <alignment horizontal="left" vertical="top" wrapText="1"/>
      <protection hidden="1"/>
    </xf>
    <xf numFmtId="164" fontId="5" fillId="2" borderId="3" xfId="1" applyNumberFormat="1" applyFont="1" applyFill="1" applyBorder="1" applyAlignment="1" applyProtection="1">
      <alignment horizontal="left" vertical="top" wrapText="1"/>
      <protection hidden="1"/>
    </xf>
    <xf numFmtId="0" fontId="5" fillId="2" borderId="1" xfId="1" applyFont="1" applyFill="1" applyBorder="1" applyAlignment="1" applyProtection="1">
      <alignment vertical="top" wrapText="1"/>
      <protection hidden="1"/>
    </xf>
    <xf numFmtId="0" fontId="5" fillId="2" borderId="0" xfId="1" applyFont="1" applyFill="1" applyProtection="1">
      <protection hidden="1"/>
    </xf>
    <xf numFmtId="0" fontId="5" fillId="2" borderId="7" xfId="1" applyFont="1" applyFill="1" applyBorder="1" applyAlignment="1" applyProtection="1">
      <alignment horizontal="left"/>
      <protection hidden="1"/>
    </xf>
    <xf numFmtId="0" fontId="37" fillId="3" borderId="0" xfId="1" applyFont="1" applyFill="1" applyAlignment="1" applyProtection="1">
      <alignment horizontal="center" wrapText="1"/>
      <protection hidden="1"/>
    </xf>
    <xf numFmtId="0" fontId="4" fillId="2" borderId="0" xfId="1" applyFont="1" applyFill="1" applyAlignment="1" applyProtection="1">
      <alignment horizontal="center" vertical="top" wrapText="1"/>
      <protection hidden="1"/>
    </xf>
    <xf numFmtId="0" fontId="5" fillId="2" borderId="3" xfId="1" applyFont="1" applyFill="1" applyBorder="1" applyAlignment="1" applyProtection="1">
      <alignment vertical="top" wrapText="1"/>
      <protection hidden="1"/>
    </xf>
    <xf numFmtId="0" fontId="5" fillId="2" borderId="3" xfId="1" applyFont="1" applyFill="1" applyBorder="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5" fillId="2" borderId="3" xfId="1" applyFont="1" applyFill="1" applyBorder="1" applyAlignment="1" applyProtection="1">
      <alignment horizontal="justify" vertical="top" wrapText="1"/>
      <protection hidden="1"/>
    </xf>
    <xf numFmtId="0" fontId="5" fillId="2" borderId="1" xfId="1" applyFont="1" applyFill="1" applyBorder="1" applyAlignment="1" applyProtection="1">
      <alignment horizontal="justify" vertical="top" wrapText="1"/>
      <protection hidden="1"/>
    </xf>
    <xf numFmtId="0" fontId="25" fillId="0" borderId="0" xfId="1" applyFont="1" applyAlignment="1" applyProtection="1">
      <alignment horizontal="left"/>
      <protection hidden="1"/>
    </xf>
    <xf numFmtId="0" fontId="3" fillId="2" borderId="7" xfId="1" applyFont="1" applyFill="1" applyBorder="1" applyAlignment="1" applyProtection="1">
      <alignment horizontal="left" wrapText="1"/>
      <protection hidden="1"/>
    </xf>
    <xf numFmtId="0" fontId="29" fillId="0" borderId="9" xfId="0" applyFont="1" applyBorder="1" applyAlignment="1">
      <alignment horizontal="center"/>
    </xf>
    <xf numFmtId="0" fontId="5" fillId="2" borderId="0" xfId="1" applyFont="1" applyFill="1" applyAlignment="1" applyProtection="1">
      <alignment vertical="top" wrapText="1"/>
      <protection hidden="1"/>
    </xf>
    <xf numFmtId="0" fontId="5" fillId="2" borderId="7" xfId="1" applyFont="1" applyFill="1" applyBorder="1" applyAlignment="1" applyProtection="1">
      <protection hidden="1"/>
    </xf>
    <xf numFmtId="0" fontId="5" fillId="2" borderId="0" xfId="1" applyFont="1" applyFill="1" applyAlignment="1" applyProtection="1">
      <alignment wrapText="1"/>
      <protection hidden="1"/>
    </xf>
    <xf numFmtId="0" fontId="5" fillId="2" borderId="3" xfId="1" applyFont="1" applyFill="1" applyBorder="1" applyAlignment="1" applyProtection="1">
      <alignment horizontal="left" wrapText="1"/>
      <protection hidden="1"/>
    </xf>
    <xf numFmtId="0" fontId="15" fillId="3" borderId="0" xfId="0" applyFont="1" applyFill="1" applyAlignment="1" applyProtection="1">
      <alignment horizontal="center" wrapText="1"/>
      <protection hidden="1"/>
    </xf>
    <xf numFmtId="0" fontId="4" fillId="2" borderId="0" xfId="0" applyFont="1" applyFill="1" applyBorder="1" applyAlignment="1" applyProtection="1">
      <alignment horizontal="center" vertical="center"/>
      <protection hidden="1"/>
    </xf>
    <xf numFmtId="0" fontId="15" fillId="3" borderId="0" xfId="0" applyFont="1" applyFill="1" applyAlignment="1" applyProtection="1">
      <alignment horizontal="center" vertical="top" wrapText="1"/>
      <protection hidden="1"/>
    </xf>
    <xf numFmtId="0" fontId="5" fillId="2" borderId="0" xfId="0" applyFont="1" applyFill="1" applyBorder="1" applyAlignment="1" applyProtection="1">
      <alignment wrapText="1"/>
      <protection hidden="1"/>
    </xf>
    <xf numFmtId="3" fontId="5" fillId="2" borderId="0" xfId="0" applyNumberFormat="1" applyFont="1" applyFill="1" applyBorder="1" applyAlignment="1" applyProtection="1">
      <protection hidden="1"/>
    </xf>
    <xf numFmtId="0" fontId="5" fillId="2" borderId="0" xfId="0" applyFont="1" applyFill="1" applyBorder="1" applyAlignment="1" applyProtection="1">
      <alignment vertical="center" wrapText="1"/>
      <protection hidden="1"/>
    </xf>
    <xf numFmtId="0" fontId="15" fillId="3" borderId="0" xfId="1" applyFont="1" applyFill="1" applyBorder="1" applyAlignment="1" applyProtection="1">
      <alignment vertical="top" wrapText="1"/>
      <protection hidden="1"/>
    </xf>
    <xf numFmtId="0" fontId="5" fillId="2" borderId="7" xfId="1" applyFont="1" applyFill="1" applyBorder="1" applyAlignment="1" applyProtection="1">
      <alignment vertical="top"/>
      <protection hidden="1"/>
    </xf>
    <xf numFmtId="0" fontId="5" fillId="2" borderId="7" xfId="1" applyFont="1" applyFill="1" applyBorder="1" applyProtection="1">
      <protection hidden="1"/>
    </xf>
    <xf numFmtId="0" fontId="4" fillId="2" borderId="3" xfId="1" applyFont="1" applyFill="1" applyBorder="1" applyAlignment="1" applyProtection="1">
      <alignment horizontal="center" vertical="top" wrapText="1"/>
      <protection hidden="1"/>
    </xf>
    <xf numFmtId="0" fontId="5" fillId="4" borderId="7" xfId="1" applyFont="1" applyFill="1" applyBorder="1" applyAlignment="1" applyProtection="1">
      <alignment horizontal="left" vertical="top" wrapText="1"/>
      <protection hidden="1"/>
    </xf>
    <xf numFmtId="0" fontId="4" fillId="2" borderId="0" xfId="1" applyFont="1" applyFill="1" applyAlignment="1" applyProtection="1">
      <alignment horizontal="left"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protection hidden="1"/>
    </xf>
  </cellXfs>
  <cellStyles count="6">
    <cellStyle name="AFE" xfId="1"/>
    <cellStyle name="Гиперссылка" xfId="2" builtinId="8"/>
    <cellStyle name="Обычный" xfId="0" builtinId="0"/>
    <cellStyle name="Обычный_Stat_2009" xfId="3"/>
    <cellStyle name="Процентный" xfId="4" builtinId="5"/>
    <cellStyle name="Финансовый" xfId="5"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1238250</xdr:colOff>
      <xdr:row>2</xdr:row>
      <xdr:rowOff>76200</xdr:rowOff>
    </xdr:from>
    <xdr:to>
      <xdr:col>0</xdr:col>
      <xdr:colOff>4530090</xdr:colOff>
      <xdr:row>11</xdr:row>
      <xdr:rowOff>139065</xdr:rowOff>
    </xdr:to>
    <xdr:pic>
      <xdr:nvPicPr>
        <xdr:cNvPr id="5" name="Picture 8" descr="GP block 2935 en stn"/>
        <xdr:cNvPicPr>
          <a:picLocks noChangeAspect="1" noChangeArrowheads="1"/>
        </xdr:cNvPicPr>
      </xdr:nvPicPr>
      <xdr:blipFill>
        <a:blip xmlns:r="http://schemas.openxmlformats.org/officeDocument/2006/relationships" r:embed="rId1" cstate="print"/>
        <a:srcRect/>
        <a:stretch>
          <a:fillRect/>
        </a:stretch>
      </xdr:blipFill>
      <xdr:spPr bwMode="auto">
        <a:xfrm>
          <a:off x="1238250" y="400050"/>
          <a:ext cx="3291840" cy="152019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zoomScaleNormal="100" workbookViewId="0">
      <selection activeCell="A27" sqref="A27"/>
    </sheetView>
  </sheetViews>
  <sheetFormatPr defaultColWidth="0" defaultRowHeight="12.75" zeroHeight="1" x14ac:dyDescent="0.2"/>
  <cols>
    <col min="1" max="1" width="77.28515625" customWidth="1"/>
    <col min="2" max="13" width="0" hidden="1" customWidth="1"/>
    <col min="14" max="16384" width="9.140625" hidden="1"/>
  </cols>
  <sheetData>
    <row r="1" spans="1:2" ht="12.75" customHeight="1" x14ac:dyDescent="0.4">
      <c r="A1" s="738"/>
    </row>
    <row r="2" spans="1:2" ht="12.75" customHeight="1" x14ac:dyDescent="0.4">
      <c r="A2" s="738"/>
    </row>
    <row r="3" spans="1:2" ht="12.75" customHeight="1" x14ac:dyDescent="0.4">
      <c r="A3" s="738"/>
    </row>
    <row r="4" spans="1:2" ht="12.75" customHeight="1" x14ac:dyDescent="0.4">
      <c r="A4" s="738"/>
    </row>
    <row r="5" spans="1:2" ht="12.75" customHeight="1" x14ac:dyDescent="0.4">
      <c r="A5" s="738"/>
    </row>
    <row r="6" spans="1:2" ht="12.75" customHeight="1" x14ac:dyDescent="0.4">
      <c r="A6" s="738"/>
    </row>
    <row r="7" spans="1:2" ht="12.75" customHeight="1" x14ac:dyDescent="0.4">
      <c r="A7" s="738"/>
    </row>
    <row r="8" spans="1:2" ht="12.75" customHeight="1" x14ac:dyDescent="0.4">
      <c r="A8" s="738"/>
    </row>
    <row r="9" spans="1:2" ht="12.75" customHeight="1" x14ac:dyDescent="0.4">
      <c r="A9" s="738"/>
    </row>
    <row r="10" spans="1:2" ht="12.75" customHeight="1" x14ac:dyDescent="0.4">
      <c r="A10" s="738"/>
    </row>
    <row r="11" spans="1:2" ht="12.75" customHeight="1" x14ac:dyDescent="0.4">
      <c r="A11" s="738"/>
    </row>
    <row r="12" spans="1:2" ht="26.25" x14ac:dyDescent="0.4">
      <c r="A12" s="738"/>
    </row>
    <row r="13" spans="1:2" ht="26.25" x14ac:dyDescent="0.4">
      <c r="A13" s="738" t="s">
        <v>1205</v>
      </c>
      <c r="B13" s="738"/>
    </row>
    <row r="14" spans="1:2" s="317" customFormat="1" ht="26.25" x14ac:dyDescent="0.4">
      <c r="A14" s="738" t="s">
        <v>1206</v>
      </c>
      <c r="B14" s="738"/>
    </row>
    <row r="15" spans="1:2" x14ac:dyDescent="0.2"/>
    <row r="16" spans="1:2" x14ac:dyDescent="0.2">
      <c r="A16" s="310"/>
    </row>
    <row r="17" spans="1:1" x14ac:dyDescent="0.2">
      <c r="A17" s="730" t="s">
        <v>1204</v>
      </c>
    </row>
    <row r="18" spans="1:1" x14ac:dyDescent="0.2">
      <c r="A18" s="730" t="s">
        <v>1207</v>
      </c>
    </row>
    <row r="19" spans="1:1" x14ac:dyDescent="0.2">
      <c r="A19" s="730" t="s">
        <v>1208</v>
      </c>
    </row>
    <row r="20" spans="1:1" x14ac:dyDescent="0.2">
      <c r="A20" s="730" t="s">
        <v>1209</v>
      </c>
    </row>
    <row r="21" spans="1:1" x14ac:dyDescent="0.2">
      <c r="A21" s="730" t="s">
        <v>226</v>
      </c>
    </row>
    <row r="22" spans="1:1" x14ac:dyDescent="0.2">
      <c r="A22" s="730" t="s">
        <v>1210</v>
      </c>
    </row>
    <row r="23" spans="1:1" ht="25.5" x14ac:dyDescent="0.2">
      <c r="A23" s="731" t="s">
        <v>258</v>
      </c>
    </row>
    <row r="24" spans="1:1" ht="28.5" x14ac:dyDescent="0.2">
      <c r="A24" s="730" t="s">
        <v>1276</v>
      </c>
    </row>
    <row r="25" spans="1:1" ht="15.75" x14ac:dyDescent="0.3">
      <c r="A25" s="730" t="s">
        <v>1277</v>
      </c>
    </row>
    <row r="26" spans="1:1" x14ac:dyDescent="0.2">
      <c r="A26" s="731" t="s">
        <v>1289</v>
      </c>
    </row>
    <row r="27" spans="1:1" x14ac:dyDescent="0.2">
      <c r="A27" s="730" t="s">
        <v>298</v>
      </c>
    </row>
    <row r="28" spans="1:1" x14ac:dyDescent="0.2">
      <c r="A28" s="730" t="s">
        <v>401</v>
      </c>
    </row>
    <row r="29" spans="1:1" x14ac:dyDescent="0.2">
      <c r="A29" s="730" t="s">
        <v>1278</v>
      </c>
    </row>
    <row r="30" spans="1:1" ht="25.5" x14ac:dyDescent="0.2">
      <c r="A30" s="730" t="s">
        <v>422</v>
      </c>
    </row>
    <row r="31" spans="1:1" x14ac:dyDescent="0.2">
      <c r="A31" s="730" t="s">
        <v>1211</v>
      </c>
    </row>
    <row r="32" spans="1:1" x14ac:dyDescent="0.2">
      <c r="A32" s="730" t="s">
        <v>1212</v>
      </c>
    </row>
    <row r="33" spans="1:1" x14ac:dyDescent="0.2">
      <c r="A33" s="730" t="s">
        <v>460</v>
      </c>
    </row>
    <row r="34" spans="1:1" x14ac:dyDescent="0.2">
      <c r="A34" s="730" t="s">
        <v>1213</v>
      </c>
    </row>
    <row r="35" spans="1:1" x14ac:dyDescent="0.2">
      <c r="A35" s="730" t="s">
        <v>1214</v>
      </c>
    </row>
    <row r="36" spans="1:1" x14ac:dyDescent="0.2">
      <c r="A36" s="730" t="s">
        <v>564</v>
      </c>
    </row>
    <row r="37" spans="1:1" x14ac:dyDescent="0.2">
      <c r="A37" s="730" t="s">
        <v>1215</v>
      </c>
    </row>
    <row r="38" spans="1:1" x14ac:dyDescent="0.2">
      <c r="A38" s="730" t="s">
        <v>605</v>
      </c>
    </row>
    <row r="39" spans="1:1" x14ac:dyDescent="0.2">
      <c r="A39" s="730" t="s">
        <v>688</v>
      </c>
    </row>
    <row r="40" spans="1:1" x14ac:dyDescent="0.2">
      <c r="A40" s="730" t="s">
        <v>1216</v>
      </c>
    </row>
    <row r="41" spans="1:1" x14ac:dyDescent="0.2">
      <c r="A41" s="730" t="s">
        <v>1217</v>
      </c>
    </row>
    <row r="42" spans="1:1" x14ac:dyDescent="0.2">
      <c r="A42" s="730" t="s">
        <v>788</v>
      </c>
    </row>
    <row r="43" spans="1:1" x14ac:dyDescent="0.2">
      <c r="A43" s="730" t="s">
        <v>882</v>
      </c>
    </row>
    <row r="44" spans="1:1" x14ac:dyDescent="0.2">
      <c r="A44" s="730" t="s">
        <v>1218</v>
      </c>
    </row>
    <row r="45" spans="1:1" x14ac:dyDescent="0.2">
      <c r="A45" s="730" t="s">
        <v>1219</v>
      </c>
    </row>
    <row r="46" spans="1:1" x14ac:dyDescent="0.2">
      <c r="A46" s="730" t="s">
        <v>994</v>
      </c>
    </row>
    <row r="47" spans="1:1" x14ac:dyDescent="0.2">
      <c r="A47" s="730" t="s">
        <v>1220</v>
      </c>
    </row>
    <row r="48" spans="1:1" x14ac:dyDescent="0.2">
      <c r="A48" s="730" t="s">
        <v>1034</v>
      </c>
    </row>
    <row r="49" spans="1:1" x14ac:dyDescent="0.2">
      <c r="A49" s="730" t="s">
        <v>1063</v>
      </c>
    </row>
    <row r="50" spans="1:1" x14ac:dyDescent="0.2">
      <c r="A50" s="730" t="s">
        <v>1163</v>
      </c>
    </row>
    <row r="51" spans="1:1" x14ac:dyDescent="0.2">
      <c r="A51" s="730" t="s">
        <v>1083</v>
      </c>
    </row>
    <row r="52" spans="1:1" ht="12.75" customHeight="1" x14ac:dyDescent="0.2">
      <c r="A52" s="731" t="s">
        <v>1284</v>
      </c>
    </row>
  </sheetData>
  <sheetProtection password="CAF1" sheet="1" objects="1" scenarios="1"/>
  <hyperlinks>
    <hyperlink ref="A18" location="'Gazprom globaly'!A1" display="Gazprom in the Russian and world energy industry"/>
    <hyperlink ref="A19" location="Macroeconomics!A1" display="Macroeconomic data"/>
    <hyperlink ref="A17" location="Preface!A1" display="Preface"/>
    <hyperlink ref="A20" location="Indicators!A1" display="Market data"/>
    <hyperlink ref="A21" location="'Total reserves'!A1" display="Gazprom Group’s hydrocarbons reserves in Russia"/>
    <hyperlink ref="A22" location="'Subsidiaries'' reserves'!A1" display="Gazprom Group subsidiaries’ gas reserves in Russia"/>
    <hyperlink ref="A24" location="'Reserves set out by regions'!A1" display="Gazprom Group’s hydrocarbons reserves (categories A+B+C1) set out by regions of the Russian Federation"/>
    <hyperlink ref="A25" location="'Change in reserves'!A1" display="Change in Gazprom Group’s hydrocarbons reserves (categories A+B+C1) in Russia"/>
    <hyperlink ref="A27" location="Licenses!A1" display="Licenses"/>
    <hyperlink ref="A30" location="'Prodaction of subsidiaries'!A1" display="Gazprom Group’s hydrocarbons production in Russia attributable to Gazprom Group’s interest"/>
    <hyperlink ref="A31" location="'Production set out by regions'!A1" display="Gazprom Group’s hydrocarbons production set out by regions of the Russian Federation"/>
    <hyperlink ref="A32" location="'Exploration and drilling'!A1" display="Geologic exploration, production drilling and production capacity"/>
    <hyperlink ref="A33" location="'Russian projects'!A1" display="Promising fields in Russia"/>
    <hyperlink ref="A34" location="'Exploration and drilling abrod'!A1" display="Key figures of Gazprom’s hydrocarbons geological exploration abroad"/>
    <hyperlink ref="A35" location="Transportation!A1" display="Gas transportation"/>
    <hyperlink ref="A36" location="'Transportation projects'!A1" display="Gas transportation projects"/>
    <hyperlink ref="A39" location="'Gas stirage abroad'!A1" display="UGSF used by Gazprom Group abroad"/>
    <hyperlink ref="A40" location="Refining!A1" display="Processing of hydrocarbons and production of refined products"/>
    <hyperlink ref="A41" location="'Refining - subsidiaries'!A1" display="Refined products of Gazprom Group's major subsidiaries"/>
    <hyperlink ref="A42" location="'Refineries, processing plants'!A1" display="Processing plants for production of hydrocarbon and gas chemical products"/>
    <hyperlink ref="A43" location="'Electric power'!A1" display="Electric power and heat generation"/>
    <hyperlink ref="A44" location="'Gas sales'!A1" display="Sales of gas"/>
    <hyperlink ref="A45" location="'Gas market in Russia'!A1" display="Gas market in Russia"/>
    <hyperlink ref="A46" location="'Seles of hydrocarbons'!A1" display="Sales of crude oil, gas condensate and refined products"/>
    <hyperlink ref="A47" location="'Other sales (electr., transp.)'!A1" display="Sales of electricity and heat energy, gas transportation sales"/>
    <hyperlink ref="A48" location="Ecology!A1" display="Environmental measures, energy saving, research and development"/>
    <hyperlink ref="A49" location="Personnel!A1" display="Personnel"/>
    <hyperlink ref="A51" location="'Conventional notations'!A1" display="Conventional Notations"/>
    <hyperlink ref="A37" location="UGSF!A1" display="Underground gas storage"/>
    <hyperlink ref="A50" location="'Convention table'!A1" display="Convertion table"/>
    <hyperlink ref="A38" location="'Main projects'!A1" display="Main projects on development of underground storage of gas in Russia"/>
    <hyperlink ref="A29" location="'Hydrocarbons prodaction (Q)'!A1" display="Gazprom Group’s Gas (Q)  production of  hydrocarbons in Russia"/>
    <hyperlink ref="A23" location="'Reserves of associated'!A1" display="Gazprom Group subsidiaries’s hydrocarbons reserves (categories A+B+C1) in Russia, attributable to Gazprom Group’s interest"/>
    <hyperlink ref="A28" location="'Total production '!A1" display="Gazprom Group’s hydrocarbons production in Russia"/>
    <hyperlink ref="A52" location="Glossary!A1" display="Glossary"/>
    <hyperlink ref="A26" location="'License areas'!A1" display="Gazprom Group’s license areas set out by federal districts of the Russian Federatio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R95"/>
  <sheetViews>
    <sheetView showGridLines="0" zoomScaleNormal="100" zoomScaleSheetLayoutView="100" workbookViewId="0">
      <pane ySplit="37" topLeftCell="A65" activePane="bottomLeft" state="frozen"/>
      <selection pane="bottomLeft" activeCell="A87" sqref="A87:G87"/>
    </sheetView>
  </sheetViews>
  <sheetFormatPr defaultColWidth="0" defaultRowHeight="12.75" zeroHeight="1" outlineLevelRow="2" x14ac:dyDescent="0.2"/>
  <cols>
    <col min="1" max="1" width="39.140625" style="4" customWidth="1"/>
    <col min="2" max="2" width="8.7109375" style="4" customWidth="1"/>
    <col min="3" max="3" width="10" style="4" customWidth="1"/>
    <col min="4" max="4" width="9.28515625" style="4" customWidth="1"/>
    <col min="5" max="5" width="1" style="4" customWidth="1"/>
    <col min="6" max="6" width="8.7109375" style="4" customWidth="1"/>
    <col min="7" max="7" width="9.85546875" style="4" customWidth="1"/>
    <col min="8" max="9" width="8.7109375" style="4" customWidth="1"/>
    <col min="10" max="10" width="1" style="4" customWidth="1"/>
    <col min="11" max="11" width="8.7109375" style="4" customWidth="1"/>
    <col min="12" max="12" width="9.85546875" style="4" customWidth="1"/>
    <col min="13" max="14" width="8.7109375" style="4" customWidth="1"/>
    <col min="15" max="18" width="0" style="4" hidden="1" customWidth="1"/>
    <col min="19" max="16384" width="15" style="4" hidden="1"/>
  </cols>
  <sheetData>
    <row r="1" spans="1:14" ht="15.75" x14ac:dyDescent="0.25">
      <c r="A1" s="745" t="s">
        <v>273</v>
      </c>
      <c r="B1" s="745"/>
      <c r="C1" s="745"/>
      <c r="D1" s="745"/>
      <c r="E1" s="745"/>
      <c r="F1" s="745"/>
      <c r="G1" s="745"/>
      <c r="H1" s="745"/>
      <c r="I1" s="745"/>
      <c r="J1" s="745"/>
      <c r="K1" s="21"/>
      <c r="L1" s="21"/>
      <c r="M1" s="21"/>
      <c r="N1" s="21"/>
    </row>
    <row r="2" spans="1:14" ht="32.25" x14ac:dyDescent="0.2">
      <c r="A2" s="27"/>
      <c r="B2" s="622" t="s">
        <v>259</v>
      </c>
      <c r="C2" s="622" t="s">
        <v>274</v>
      </c>
      <c r="D2" s="622" t="s">
        <v>261</v>
      </c>
      <c r="E2" s="24"/>
      <c r="F2" s="17" t="s">
        <v>259</v>
      </c>
      <c r="G2" s="17" t="s">
        <v>274</v>
      </c>
      <c r="H2" s="17" t="s">
        <v>261</v>
      </c>
      <c r="I2" s="622" t="s">
        <v>222</v>
      </c>
      <c r="J2" s="24"/>
      <c r="K2" s="17" t="s">
        <v>259</v>
      </c>
      <c r="L2" s="17" t="s">
        <v>274</v>
      </c>
      <c r="M2" s="17" t="s">
        <v>261</v>
      </c>
      <c r="N2" s="622" t="s">
        <v>222</v>
      </c>
    </row>
    <row r="3" spans="1:14" ht="22.5" customHeight="1" x14ac:dyDescent="0.2">
      <c r="A3" s="27"/>
      <c r="B3" s="622" t="s">
        <v>264</v>
      </c>
      <c r="C3" s="622" t="s">
        <v>265</v>
      </c>
      <c r="D3" s="622" t="s">
        <v>265</v>
      </c>
      <c r="E3" s="24"/>
      <c r="F3" s="749" t="s">
        <v>263</v>
      </c>
      <c r="G3" s="749"/>
      <c r="H3" s="749"/>
      <c r="I3" s="749"/>
      <c r="J3" s="24"/>
      <c r="K3" s="749" t="s">
        <v>262</v>
      </c>
      <c r="L3" s="749"/>
      <c r="M3" s="749"/>
      <c r="N3" s="749"/>
    </row>
    <row r="4" spans="1:14" ht="13.5" hidden="1" outlineLevel="2" thickBot="1" x14ac:dyDescent="0.25">
      <c r="A4" s="38" t="s">
        <v>7</v>
      </c>
      <c r="B4" s="39">
        <v>29130.7</v>
      </c>
      <c r="C4" s="39">
        <v>1216.3</v>
      </c>
      <c r="D4" s="39">
        <v>1357.5</v>
      </c>
      <c r="E4" s="40"/>
      <c r="F4" s="39">
        <f>ROUND(B4*1.154,1)</f>
        <v>33616.800000000003</v>
      </c>
      <c r="G4" s="39">
        <f>ROUND(C4*1.43,1)</f>
        <v>1739.3</v>
      </c>
      <c r="H4" s="39">
        <f>ROUND(D4*1.43,1)</f>
        <v>1941.2</v>
      </c>
      <c r="I4" s="39">
        <f>SUM(F4:H4)</f>
        <v>37297.300000000003</v>
      </c>
      <c r="J4" s="40"/>
      <c r="K4" s="39">
        <f>ROUND(B4*5.89,1)</f>
        <v>171579.8</v>
      </c>
      <c r="L4" s="39">
        <f>ROUND(C4*8.18,1)</f>
        <v>9949.2999999999993</v>
      </c>
      <c r="M4" s="39">
        <f>ROUND(D4*7.33,1)</f>
        <v>9950.5</v>
      </c>
      <c r="N4" s="39">
        <f>SUM(K4:M4)</f>
        <v>191479.59999999998</v>
      </c>
    </row>
    <row r="5" spans="1:14" hidden="1" outlineLevel="2" x14ac:dyDescent="0.2">
      <c r="A5" s="41" t="s">
        <v>32</v>
      </c>
      <c r="B5" s="42">
        <v>590.9</v>
      </c>
      <c r="C5" s="42">
        <v>11.9</v>
      </c>
      <c r="D5" s="42">
        <v>47</v>
      </c>
      <c r="E5" s="43"/>
      <c r="F5" s="42">
        <f>ROUND(B5*1.154,1)</f>
        <v>681.9</v>
      </c>
      <c r="G5" s="42">
        <f>ROUND(C5*1.43,1)</f>
        <v>17</v>
      </c>
      <c r="H5" s="42">
        <f>ROUND(D5*1.43,1)</f>
        <v>67.2</v>
      </c>
      <c r="I5" s="42">
        <f t="shared" ref="I5:I59" si="0">SUM(F5:H5)</f>
        <v>766.1</v>
      </c>
      <c r="J5" s="43"/>
      <c r="K5" s="42">
        <f>ROUND(B5*5.89,1)</f>
        <v>3480.4</v>
      </c>
      <c r="L5" s="42">
        <f>ROUND(C5*8.18,1)</f>
        <v>97.3</v>
      </c>
      <c r="M5" s="42">
        <f>ROUND(D5*7.33,1)</f>
        <v>344.5</v>
      </c>
      <c r="N5" s="42">
        <f t="shared" ref="N5:N59" si="1">SUM(K5:M5)</f>
        <v>3922.2000000000003</v>
      </c>
    </row>
    <row r="6" spans="1:14" ht="23.25" hidden="1" outlineLevel="2" x14ac:dyDescent="0.25">
      <c r="A6" s="41" t="s">
        <v>3</v>
      </c>
      <c r="B6" s="42">
        <v>-59.8</v>
      </c>
      <c r="C6" s="42">
        <v>-1.2</v>
      </c>
      <c r="D6" s="42">
        <v>0</v>
      </c>
      <c r="E6" s="44"/>
      <c r="F6" s="42">
        <f>ROUND(B6*1.154,1)</f>
        <v>-69</v>
      </c>
      <c r="G6" s="42">
        <f>ROUNDUP(C6*1.43,1)</f>
        <v>-1.8</v>
      </c>
      <c r="H6" s="42">
        <f t="shared" ref="H6:H48" si="2">ROUND(D6*1.43,1)</f>
        <v>0</v>
      </c>
      <c r="I6" s="42">
        <f t="shared" si="0"/>
        <v>-70.8</v>
      </c>
      <c r="J6" s="44"/>
      <c r="K6" s="42">
        <f t="shared" ref="K6:K69" si="3">ROUND(B6*5.89,1)</f>
        <v>-352.2</v>
      </c>
      <c r="L6" s="42">
        <f t="shared" ref="L6:L69" si="4">ROUND(C6*8.18,1)</f>
        <v>-9.8000000000000007</v>
      </c>
      <c r="M6" s="42">
        <f t="shared" ref="M6:M69" si="5">ROUND(D6*7.33,1)</f>
        <v>0</v>
      </c>
      <c r="N6" s="42">
        <f t="shared" si="1"/>
        <v>-362</v>
      </c>
    </row>
    <row r="7" spans="1:14" ht="15.75" hidden="1" outlineLevel="2" x14ac:dyDescent="0.25">
      <c r="A7" s="41" t="s">
        <v>33</v>
      </c>
      <c r="B7" s="42">
        <v>819.2</v>
      </c>
      <c r="C7" s="42">
        <v>0</v>
      </c>
      <c r="D7" s="42">
        <v>0.7</v>
      </c>
      <c r="E7" s="44"/>
      <c r="F7" s="42">
        <f>ROUNDDOWN(B7*1.154,1)</f>
        <v>945.3</v>
      </c>
      <c r="G7" s="42">
        <f>ROUND(C7*1.43,1)</f>
        <v>0</v>
      </c>
      <c r="H7" s="42">
        <f t="shared" si="2"/>
        <v>1</v>
      </c>
      <c r="I7" s="42">
        <f t="shared" si="0"/>
        <v>946.3</v>
      </c>
      <c r="J7" s="44"/>
      <c r="K7" s="42">
        <f t="shared" si="3"/>
        <v>4825.1000000000004</v>
      </c>
      <c r="L7" s="42">
        <f t="shared" si="4"/>
        <v>0</v>
      </c>
      <c r="M7" s="42">
        <f t="shared" si="5"/>
        <v>5.0999999999999996</v>
      </c>
      <c r="N7" s="42">
        <f t="shared" si="1"/>
        <v>4830.2000000000007</v>
      </c>
    </row>
    <row r="8" spans="1:14" ht="15.75" hidden="1" outlineLevel="2" x14ac:dyDescent="0.25">
      <c r="A8" s="45" t="s">
        <v>4</v>
      </c>
      <c r="B8" s="42">
        <v>817.7</v>
      </c>
      <c r="C8" s="42">
        <v>0</v>
      </c>
      <c r="D8" s="42">
        <v>0.2</v>
      </c>
      <c r="E8" s="44"/>
      <c r="F8" s="42">
        <f t="shared" ref="F8:F16" si="6">ROUND(B8*1.154,1)</f>
        <v>943.6</v>
      </c>
      <c r="G8" s="42">
        <f t="shared" ref="G8:G70" si="7">ROUND(C8*1.43,1)</f>
        <v>0</v>
      </c>
      <c r="H8" s="42">
        <f t="shared" si="2"/>
        <v>0.3</v>
      </c>
      <c r="I8" s="42">
        <f t="shared" si="0"/>
        <v>943.9</v>
      </c>
      <c r="J8" s="44"/>
      <c r="K8" s="42">
        <f t="shared" si="3"/>
        <v>4816.3</v>
      </c>
      <c r="L8" s="42">
        <f t="shared" si="4"/>
        <v>0</v>
      </c>
      <c r="M8" s="42">
        <f t="shared" si="5"/>
        <v>1.5</v>
      </c>
      <c r="N8" s="42">
        <f t="shared" si="1"/>
        <v>4817.8</v>
      </c>
    </row>
    <row r="9" spans="1:14" ht="15.75" hidden="1" outlineLevel="2" x14ac:dyDescent="0.25">
      <c r="A9" s="46" t="s">
        <v>16</v>
      </c>
      <c r="B9" s="42">
        <v>1.5</v>
      </c>
      <c r="C9" s="42">
        <v>0</v>
      </c>
      <c r="D9" s="42">
        <v>0.5</v>
      </c>
      <c r="E9" s="44"/>
      <c r="F9" s="42">
        <f t="shared" si="6"/>
        <v>1.7</v>
      </c>
      <c r="G9" s="42">
        <f t="shared" si="7"/>
        <v>0</v>
      </c>
      <c r="H9" s="42">
        <f t="shared" si="2"/>
        <v>0.7</v>
      </c>
      <c r="I9" s="42">
        <f t="shared" si="0"/>
        <v>2.4</v>
      </c>
      <c r="J9" s="44"/>
      <c r="K9" s="42">
        <f t="shared" si="3"/>
        <v>8.8000000000000007</v>
      </c>
      <c r="L9" s="42">
        <f t="shared" si="4"/>
        <v>0</v>
      </c>
      <c r="M9" s="42">
        <f>ROUNDDOWN(D9*7.33,1)</f>
        <v>3.6</v>
      </c>
      <c r="N9" s="42">
        <f t="shared" si="1"/>
        <v>12.4</v>
      </c>
    </row>
    <row r="10" spans="1:14" ht="15.75" hidden="1" outlineLevel="2" x14ac:dyDescent="0.25">
      <c r="A10" s="41" t="s">
        <v>34</v>
      </c>
      <c r="B10" s="42">
        <v>-9.5</v>
      </c>
      <c r="C10" s="42">
        <v>-0.1</v>
      </c>
      <c r="D10" s="42">
        <v>0</v>
      </c>
      <c r="E10" s="44"/>
      <c r="F10" s="42">
        <f t="shared" si="6"/>
        <v>-11</v>
      </c>
      <c r="G10" s="42">
        <f t="shared" si="7"/>
        <v>-0.1</v>
      </c>
      <c r="H10" s="42">
        <f t="shared" si="2"/>
        <v>0</v>
      </c>
      <c r="I10" s="42">
        <f t="shared" si="0"/>
        <v>-11.1</v>
      </c>
      <c r="J10" s="44"/>
      <c r="K10" s="42">
        <f t="shared" si="3"/>
        <v>-56</v>
      </c>
      <c r="L10" s="42">
        <f t="shared" si="4"/>
        <v>-0.8</v>
      </c>
      <c r="M10" s="42">
        <f t="shared" si="5"/>
        <v>0</v>
      </c>
      <c r="N10" s="42">
        <f t="shared" si="1"/>
        <v>-56.8</v>
      </c>
    </row>
    <row r="11" spans="1:14" hidden="1" outlineLevel="2" x14ac:dyDescent="0.2">
      <c r="A11" s="41" t="s">
        <v>35</v>
      </c>
      <c r="B11" s="42">
        <v>0</v>
      </c>
      <c r="C11" s="42">
        <v>0</v>
      </c>
      <c r="D11" s="42">
        <v>0</v>
      </c>
      <c r="E11" s="43"/>
      <c r="F11" s="42">
        <f t="shared" si="6"/>
        <v>0</v>
      </c>
      <c r="G11" s="42">
        <f t="shared" si="7"/>
        <v>0</v>
      </c>
      <c r="H11" s="42">
        <f t="shared" si="2"/>
        <v>0</v>
      </c>
      <c r="I11" s="42">
        <f t="shared" si="0"/>
        <v>0</v>
      </c>
      <c r="J11" s="43"/>
      <c r="K11" s="42">
        <f t="shared" si="3"/>
        <v>0</v>
      </c>
      <c r="L11" s="42">
        <f t="shared" si="4"/>
        <v>0</v>
      </c>
      <c r="M11" s="42">
        <f t="shared" si="5"/>
        <v>0</v>
      </c>
      <c r="N11" s="42">
        <f t="shared" si="1"/>
        <v>0</v>
      </c>
    </row>
    <row r="12" spans="1:14" hidden="1" outlineLevel="2" x14ac:dyDescent="0.2">
      <c r="A12" s="41" t="s">
        <v>36</v>
      </c>
      <c r="B12" s="42">
        <v>0</v>
      </c>
      <c r="C12" s="42">
        <v>0</v>
      </c>
      <c r="D12" s="42">
        <v>0</v>
      </c>
      <c r="E12" s="43"/>
      <c r="F12" s="42">
        <f t="shared" si="6"/>
        <v>0</v>
      </c>
      <c r="G12" s="42">
        <f t="shared" si="7"/>
        <v>0</v>
      </c>
      <c r="H12" s="42">
        <f t="shared" si="2"/>
        <v>0</v>
      </c>
      <c r="I12" s="42">
        <f t="shared" si="0"/>
        <v>0</v>
      </c>
      <c r="J12" s="43"/>
      <c r="K12" s="42">
        <f t="shared" si="3"/>
        <v>0</v>
      </c>
      <c r="L12" s="42">
        <f t="shared" si="4"/>
        <v>0</v>
      </c>
      <c r="M12" s="42">
        <f t="shared" si="5"/>
        <v>0</v>
      </c>
      <c r="N12" s="42">
        <f t="shared" si="1"/>
        <v>0</v>
      </c>
    </row>
    <row r="13" spans="1:14" hidden="1" outlineLevel="2" x14ac:dyDescent="0.2">
      <c r="A13" s="41" t="s">
        <v>39</v>
      </c>
      <c r="B13" s="42">
        <v>-59.4</v>
      </c>
      <c r="C13" s="42">
        <v>-1.5</v>
      </c>
      <c r="D13" s="42">
        <v>15.7</v>
      </c>
      <c r="E13" s="43"/>
      <c r="F13" s="42">
        <f t="shared" si="6"/>
        <v>-68.5</v>
      </c>
      <c r="G13" s="42">
        <f t="shared" si="7"/>
        <v>-2.1</v>
      </c>
      <c r="H13" s="42">
        <f t="shared" si="2"/>
        <v>22.5</v>
      </c>
      <c r="I13" s="42">
        <f t="shared" si="0"/>
        <v>-48.099999999999994</v>
      </c>
      <c r="J13" s="43"/>
      <c r="K13" s="42">
        <f t="shared" si="3"/>
        <v>-349.9</v>
      </c>
      <c r="L13" s="42">
        <f>ROUNDDOWN(C13*8.18,1)</f>
        <v>-12.2</v>
      </c>
      <c r="M13" s="42">
        <f t="shared" si="5"/>
        <v>115.1</v>
      </c>
      <c r="N13" s="42">
        <f t="shared" si="1"/>
        <v>-246.99999999999997</v>
      </c>
    </row>
    <row r="14" spans="1:14" ht="13.5" hidden="1" outlineLevel="2" thickBot="1" x14ac:dyDescent="0.25">
      <c r="A14" s="47" t="s">
        <v>40</v>
      </c>
      <c r="B14" s="48">
        <v>-557.9</v>
      </c>
      <c r="C14" s="48">
        <v>-8.4</v>
      </c>
      <c r="D14" s="48">
        <v>-34</v>
      </c>
      <c r="E14" s="43"/>
      <c r="F14" s="48">
        <f t="shared" si="6"/>
        <v>-643.79999999999995</v>
      </c>
      <c r="G14" s="48">
        <f t="shared" si="7"/>
        <v>-12</v>
      </c>
      <c r="H14" s="48">
        <f t="shared" si="2"/>
        <v>-48.6</v>
      </c>
      <c r="I14" s="48">
        <f t="shared" si="0"/>
        <v>-704.4</v>
      </c>
      <c r="J14" s="43"/>
      <c r="K14" s="48">
        <f t="shared" si="3"/>
        <v>-3286</v>
      </c>
      <c r="L14" s="48">
        <f t="shared" si="4"/>
        <v>-68.7</v>
      </c>
      <c r="M14" s="48">
        <f t="shared" si="5"/>
        <v>-249.2</v>
      </c>
      <c r="N14" s="48">
        <f t="shared" si="1"/>
        <v>-3603.8999999999996</v>
      </c>
    </row>
    <row r="15" spans="1:14" ht="13.5" hidden="1" outlineLevel="2" thickBot="1" x14ac:dyDescent="0.25">
      <c r="A15" s="38" t="s">
        <v>8</v>
      </c>
      <c r="B15" s="39">
        <v>29854.2</v>
      </c>
      <c r="C15" s="39">
        <v>1217</v>
      </c>
      <c r="D15" s="39">
        <v>1386.9</v>
      </c>
      <c r="E15" s="40"/>
      <c r="F15" s="39">
        <f t="shared" si="6"/>
        <v>34451.699999999997</v>
      </c>
      <c r="G15" s="39">
        <f t="shared" si="7"/>
        <v>1740.3</v>
      </c>
      <c r="H15" s="39">
        <f t="shared" si="2"/>
        <v>1983.3</v>
      </c>
      <c r="I15" s="39">
        <f t="shared" si="0"/>
        <v>38175.300000000003</v>
      </c>
      <c r="J15" s="40"/>
      <c r="K15" s="39">
        <f t="shared" si="3"/>
        <v>175841.2</v>
      </c>
      <c r="L15" s="39">
        <f t="shared" si="4"/>
        <v>9955.1</v>
      </c>
      <c r="M15" s="39">
        <f t="shared" si="5"/>
        <v>10166</v>
      </c>
      <c r="N15" s="39">
        <f t="shared" si="1"/>
        <v>195962.30000000002</v>
      </c>
    </row>
    <row r="16" spans="1:14" hidden="1" outlineLevel="2" x14ac:dyDescent="0.2">
      <c r="A16" s="41" t="s">
        <v>32</v>
      </c>
      <c r="B16" s="42">
        <v>592.1</v>
      </c>
      <c r="C16" s="42">
        <v>9.6999999999999993</v>
      </c>
      <c r="D16" s="42">
        <v>19.899999999999999</v>
      </c>
      <c r="E16" s="43"/>
      <c r="F16" s="42">
        <f t="shared" si="6"/>
        <v>683.3</v>
      </c>
      <c r="G16" s="42">
        <f t="shared" si="7"/>
        <v>13.9</v>
      </c>
      <c r="H16" s="42">
        <f t="shared" si="2"/>
        <v>28.5</v>
      </c>
      <c r="I16" s="42">
        <f t="shared" si="0"/>
        <v>725.69999999999993</v>
      </c>
      <c r="J16" s="43"/>
      <c r="K16" s="42">
        <f t="shared" si="3"/>
        <v>3487.5</v>
      </c>
      <c r="L16" s="42">
        <f t="shared" si="4"/>
        <v>79.3</v>
      </c>
      <c r="M16" s="42">
        <f t="shared" si="5"/>
        <v>145.9</v>
      </c>
      <c r="N16" s="42">
        <f t="shared" si="1"/>
        <v>3712.7000000000003</v>
      </c>
    </row>
    <row r="17" spans="1:14" ht="22.5" hidden="1" outlineLevel="2" x14ac:dyDescent="0.2">
      <c r="A17" s="41" t="s">
        <v>5</v>
      </c>
      <c r="B17" s="42">
        <v>-149.69999999999999</v>
      </c>
      <c r="C17" s="42">
        <v>-1.8</v>
      </c>
      <c r="D17" s="42">
        <v>-0.2</v>
      </c>
      <c r="E17" s="43"/>
      <c r="F17" s="42">
        <f>ROUNDDOWN(B17*1.154,1)</f>
        <v>-172.7</v>
      </c>
      <c r="G17" s="42">
        <f t="shared" si="7"/>
        <v>-2.6</v>
      </c>
      <c r="H17" s="42">
        <f t="shared" si="2"/>
        <v>-0.3</v>
      </c>
      <c r="I17" s="42">
        <f t="shared" si="0"/>
        <v>-175.6</v>
      </c>
      <c r="J17" s="43"/>
      <c r="K17" s="42">
        <f>ROUNDDOWN(B17*5.89,1)</f>
        <v>-881.7</v>
      </c>
      <c r="L17" s="42">
        <f t="shared" si="4"/>
        <v>-14.7</v>
      </c>
      <c r="M17" s="42">
        <f t="shared" si="5"/>
        <v>-1.5</v>
      </c>
      <c r="N17" s="42">
        <f t="shared" si="1"/>
        <v>-897.90000000000009</v>
      </c>
    </row>
    <row r="18" spans="1:14" hidden="1" outlineLevel="2" x14ac:dyDescent="0.2">
      <c r="A18" s="41" t="s">
        <v>33</v>
      </c>
      <c r="B18" s="42">
        <v>53.1</v>
      </c>
      <c r="C18" s="42">
        <v>0.3</v>
      </c>
      <c r="D18" s="42">
        <v>28</v>
      </c>
      <c r="E18" s="43"/>
      <c r="F18" s="42">
        <f t="shared" ref="F18:F27" si="8">ROUND(B18*1.154,1)</f>
        <v>61.3</v>
      </c>
      <c r="G18" s="42">
        <f t="shared" si="7"/>
        <v>0.4</v>
      </c>
      <c r="H18" s="42">
        <f t="shared" si="2"/>
        <v>40</v>
      </c>
      <c r="I18" s="42">
        <f t="shared" si="0"/>
        <v>101.69999999999999</v>
      </c>
      <c r="J18" s="43"/>
      <c r="K18" s="42">
        <f>ROUNDDOWN(B18*5.89,1)</f>
        <v>312.7</v>
      </c>
      <c r="L18" s="42">
        <f t="shared" si="4"/>
        <v>2.5</v>
      </c>
      <c r="M18" s="42">
        <f t="shared" si="5"/>
        <v>205.2</v>
      </c>
      <c r="N18" s="42">
        <f t="shared" si="1"/>
        <v>520.4</v>
      </c>
    </row>
    <row r="19" spans="1:14" ht="15.75" hidden="1" outlineLevel="2" x14ac:dyDescent="0.25">
      <c r="A19" s="45" t="s">
        <v>4</v>
      </c>
      <c r="B19" s="42">
        <v>19.3</v>
      </c>
      <c r="C19" s="42">
        <v>0.3</v>
      </c>
      <c r="D19" s="42">
        <v>15</v>
      </c>
      <c r="E19" s="44"/>
      <c r="F19" s="42">
        <f t="shared" si="8"/>
        <v>22.3</v>
      </c>
      <c r="G19" s="42">
        <f t="shared" si="7"/>
        <v>0.4</v>
      </c>
      <c r="H19" s="42">
        <f t="shared" si="2"/>
        <v>21.5</v>
      </c>
      <c r="I19" s="42">
        <f t="shared" si="0"/>
        <v>44.2</v>
      </c>
      <c r="J19" s="44"/>
      <c r="K19" s="42">
        <f>ROUNDDOWN(B19*5.89,1)</f>
        <v>113.6</v>
      </c>
      <c r="L19" s="42">
        <f t="shared" si="4"/>
        <v>2.5</v>
      </c>
      <c r="M19" s="42">
        <f>ROUNDDOWN(D19*7.33,1)</f>
        <v>109.9</v>
      </c>
      <c r="N19" s="42">
        <f t="shared" si="1"/>
        <v>226</v>
      </c>
    </row>
    <row r="20" spans="1:14" ht="15.75" hidden="1" outlineLevel="2" x14ac:dyDescent="0.25">
      <c r="A20" s="46" t="s">
        <v>16</v>
      </c>
      <c r="B20" s="42">
        <v>33.799999999999997</v>
      </c>
      <c r="C20" s="42">
        <v>0</v>
      </c>
      <c r="D20" s="42">
        <v>13</v>
      </c>
      <c r="E20" s="44"/>
      <c r="F20" s="42">
        <f t="shared" si="8"/>
        <v>39</v>
      </c>
      <c r="G20" s="42">
        <f t="shared" si="7"/>
        <v>0</v>
      </c>
      <c r="H20" s="42">
        <f>ROUNDDOWN(D20*1.43,1)</f>
        <v>18.5</v>
      </c>
      <c r="I20" s="42">
        <f t="shared" si="0"/>
        <v>57.5</v>
      </c>
      <c r="J20" s="44"/>
      <c r="K20" s="42">
        <f t="shared" si="3"/>
        <v>199.1</v>
      </c>
      <c r="L20" s="42">
        <f t="shared" si="4"/>
        <v>0</v>
      </c>
      <c r="M20" s="42">
        <f t="shared" si="5"/>
        <v>95.3</v>
      </c>
      <c r="N20" s="42">
        <f t="shared" si="1"/>
        <v>294.39999999999998</v>
      </c>
    </row>
    <row r="21" spans="1:14" ht="15.75" hidden="1" outlineLevel="2" x14ac:dyDescent="0.25">
      <c r="A21" s="41" t="s">
        <v>34</v>
      </c>
      <c r="B21" s="42">
        <v>0</v>
      </c>
      <c r="C21" s="42">
        <v>0</v>
      </c>
      <c r="D21" s="42">
        <v>0</v>
      </c>
      <c r="E21" s="44"/>
      <c r="F21" s="42">
        <f t="shared" si="8"/>
        <v>0</v>
      </c>
      <c r="G21" s="42">
        <f t="shared" si="7"/>
        <v>0</v>
      </c>
      <c r="H21" s="42">
        <f t="shared" si="2"/>
        <v>0</v>
      </c>
      <c r="I21" s="42">
        <f t="shared" si="0"/>
        <v>0</v>
      </c>
      <c r="J21" s="44"/>
      <c r="K21" s="42">
        <f t="shared" si="3"/>
        <v>0</v>
      </c>
      <c r="L21" s="42">
        <f t="shared" si="4"/>
        <v>0</v>
      </c>
      <c r="M21" s="42">
        <f t="shared" si="5"/>
        <v>0</v>
      </c>
      <c r="N21" s="42">
        <f t="shared" si="1"/>
        <v>0</v>
      </c>
    </row>
    <row r="22" spans="1:14" hidden="1" outlineLevel="2" x14ac:dyDescent="0.2">
      <c r="A22" s="41" t="s">
        <v>35</v>
      </c>
      <c r="B22" s="42">
        <v>0</v>
      </c>
      <c r="C22" s="42">
        <v>0</v>
      </c>
      <c r="D22" s="42">
        <v>5.4</v>
      </c>
      <c r="E22" s="43"/>
      <c r="F22" s="42">
        <f t="shared" si="8"/>
        <v>0</v>
      </c>
      <c r="G22" s="42">
        <f t="shared" si="7"/>
        <v>0</v>
      </c>
      <c r="H22" s="42">
        <f t="shared" si="2"/>
        <v>7.7</v>
      </c>
      <c r="I22" s="42">
        <f t="shared" si="0"/>
        <v>7.7</v>
      </c>
      <c r="J22" s="43"/>
      <c r="K22" s="42">
        <f t="shared" si="3"/>
        <v>0</v>
      </c>
      <c r="L22" s="42">
        <f t="shared" si="4"/>
        <v>0</v>
      </c>
      <c r="M22" s="42">
        <f t="shared" si="5"/>
        <v>39.6</v>
      </c>
      <c r="N22" s="42">
        <f t="shared" si="1"/>
        <v>39.6</v>
      </c>
    </row>
    <row r="23" spans="1:14" hidden="1" outlineLevel="2" x14ac:dyDescent="0.2">
      <c r="A23" s="41" t="s">
        <v>36</v>
      </c>
      <c r="B23" s="42">
        <v>0</v>
      </c>
      <c r="C23" s="42">
        <v>0</v>
      </c>
      <c r="D23" s="42">
        <v>0</v>
      </c>
      <c r="E23" s="43"/>
      <c r="F23" s="42">
        <f t="shared" si="8"/>
        <v>0</v>
      </c>
      <c r="G23" s="42">
        <f t="shared" si="7"/>
        <v>0</v>
      </c>
      <c r="H23" s="42">
        <f t="shared" si="2"/>
        <v>0</v>
      </c>
      <c r="I23" s="42">
        <f t="shared" si="0"/>
        <v>0</v>
      </c>
      <c r="J23" s="43"/>
      <c r="K23" s="42">
        <f t="shared" si="3"/>
        <v>0</v>
      </c>
      <c r="L23" s="42">
        <f t="shared" si="4"/>
        <v>0</v>
      </c>
      <c r="M23" s="42">
        <f t="shared" si="5"/>
        <v>0</v>
      </c>
      <c r="N23" s="42">
        <f t="shared" si="1"/>
        <v>0</v>
      </c>
    </row>
    <row r="24" spans="1:14" ht="12.75" hidden="1" customHeight="1" outlineLevel="2" x14ac:dyDescent="0.2">
      <c r="A24" s="41" t="s">
        <v>39</v>
      </c>
      <c r="B24" s="42">
        <v>-14.5</v>
      </c>
      <c r="C24" s="42">
        <v>-4.5</v>
      </c>
      <c r="D24" s="42">
        <v>103.9</v>
      </c>
      <c r="E24" s="43"/>
      <c r="F24" s="42">
        <f t="shared" si="8"/>
        <v>-16.7</v>
      </c>
      <c r="G24" s="42">
        <f t="shared" si="7"/>
        <v>-6.4</v>
      </c>
      <c r="H24" s="42">
        <f t="shared" si="2"/>
        <v>148.6</v>
      </c>
      <c r="I24" s="42">
        <f t="shared" si="0"/>
        <v>125.5</v>
      </c>
      <c r="J24" s="43"/>
      <c r="K24" s="42">
        <f t="shared" si="3"/>
        <v>-85.4</v>
      </c>
      <c r="L24" s="42">
        <f t="shared" si="4"/>
        <v>-36.799999999999997</v>
      </c>
      <c r="M24" s="42">
        <f t="shared" si="5"/>
        <v>761.6</v>
      </c>
      <c r="N24" s="42">
        <f t="shared" si="1"/>
        <v>639.4</v>
      </c>
    </row>
    <row r="25" spans="1:14" ht="13.5" hidden="1" outlineLevel="2" thickBot="1" x14ac:dyDescent="0.25">
      <c r="A25" s="47" t="s">
        <v>40</v>
      </c>
      <c r="B25" s="48">
        <v>-549.79999999999995</v>
      </c>
      <c r="C25" s="48">
        <v>-8.1999999999999993</v>
      </c>
      <c r="D25" s="48">
        <v>-34</v>
      </c>
      <c r="E25" s="43"/>
      <c r="F25" s="48">
        <f t="shared" si="8"/>
        <v>-634.5</v>
      </c>
      <c r="G25" s="48">
        <f t="shared" si="7"/>
        <v>-11.7</v>
      </c>
      <c r="H25" s="48">
        <f t="shared" si="2"/>
        <v>-48.6</v>
      </c>
      <c r="I25" s="48">
        <f t="shared" si="0"/>
        <v>-694.80000000000007</v>
      </c>
      <c r="J25" s="43"/>
      <c r="K25" s="48">
        <f t="shared" si="3"/>
        <v>-3238.3</v>
      </c>
      <c r="L25" s="48">
        <f t="shared" si="4"/>
        <v>-67.099999999999994</v>
      </c>
      <c r="M25" s="48">
        <f t="shared" si="5"/>
        <v>-249.2</v>
      </c>
      <c r="N25" s="48">
        <f t="shared" si="1"/>
        <v>-3554.6</v>
      </c>
    </row>
    <row r="26" spans="1:14" ht="13.5" hidden="1" outlineLevel="1" thickBot="1" x14ac:dyDescent="0.25">
      <c r="A26" s="49" t="s">
        <v>9</v>
      </c>
      <c r="B26" s="39">
        <v>29785.4</v>
      </c>
      <c r="C26" s="39">
        <v>1212.5</v>
      </c>
      <c r="D26" s="39">
        <v>1509.9</v>
      </c>
      <c r="E26" s="40"/>
      <c r="F26" s="39">
        <f t="shared" si="8"/>
        <v>34372.400000000001</v>
      </c>
      <c r="G26" s="39">
        <f t="shared" si="7"/>
        <v>1733.9</v>
      </c>
      <c r="H26" s="39">
        <f t="shared" si="2"/>
        <v>2159.1999999999998</v>
      </c>
      <c r="I26" s="39">
        <f t="shared" si="0"/>
        <v>38265.5</v>
      </c>
      <c r="J26" s="40"/>
      <c r="K26" s="39">
        <f t="shared" si="3"/>
        <v>175436</v>
      </c>
      <c r="L26" s="39">
        <f t="shared" si="4"/>
        <v>9918.2999999999993</v>
      </c>
      <c r="M26" s="39">
        <f t="shared" si="5"/>
        <v>11067.6</v>
      </c>
      <c r="N26" s="39">
        <f t="shared" si="1"/>
        <v>196421.9</v>
      </c>
    </row>
    <row r="27" spans="1:14" hidden="1" outlineLevel="1" x14ac:dyDescent="0.2">
      <c r="A27" s="50" t="s">
        <v>32</v>
      </c>
      <c r="B27" s="43">
        <v>583.4</v>
      </c>
      <c r="C27" s="43">
        <v>6.9</v>
      </c>
      <c r="D27" s="43">
        <v>54.1</v>
      </c>
      <c r="E27" s="43"/>
      <c r="F27" s="43">
        <f t="shared" si="8"/>
        <v>673.2</v>
      </c>
      <c r="G27" s="43">
        <f t="shared" si="7"/>
        <v>9.9</v>
      </c>
      <c r="H27" s="43">
        <f t="shared" si="2"/>
        <v>77.400000000000006</v>
      </c>
      <c r="I27" s="43">
        <f t="shared" si="0"/>
        <v>760.5</v>
      </c>
      <c r="J27" s="43"/>
      <c r="K27" s="43">
        <f t="shared" si="3"/>
        <v>3436.2</v>
      </c>
      <c r="L27" s="43">
        <f t="shared" si="4"/>
        <v>56.4</v>
      </c>
      <c r="M27" s="43">
        <f t="shared" si="5"/>
        <v>396.6</v>
      </c>
      <c r="N27" s="43">
        <f t="shared" si="1"/>
        <v>3889.2</v>
      </c>
    </row>
    <row r="28" spans="1:14" ht="22.5" hidden="1" outlineLevel="1" x14ac:dyDescent="0.2">
      <c r="A28" s="41" t="s">
        <v>6</v>
      </c>
      <c r="B28" s="42">
        <v>-25</v>
      </c>
      <c r="C28" s="42">
        <v>-1.4</v>
      </c>
      <c r="D28" s="42">
        <v>-3.1</v>
      </c>
      <c r="E28" s="43"/>
      <c r="F28" s="42">
        <f>ROUNDDOWN(B28*1.154,1)</f>
        <v>-28.8</v>
      </c>
      <c r="G28" s="42">
        <f t="shared" si="7"/>
        <v>-2</v>
      </c>
      <c r="H28" s="42">
        <f>ROUNDUP(D28*1.43,1)</f>
        <v>-4.5</v>
      </c>
      <c r="I28" s="42">
        <f t="shared" si="0"/>
        <v>-35.299999999999997</v>
      </c>
      <c r="J28" s="43"/>
      <c r="K28" s="42">
        <f t="shared" si="3"/>
        <v>-147.30000000000001</v>
      </c>
      <c r="L28" s="42">
        <f t="shared" si="4"/>
        <v>-11.5</v>
      </c>
      <c r="M28" s="42">
        <f t="shared" si="5"/>
        <v>-22.7</v>
      </c>
      <c r="N28" s="42">
        <f t="shared" si="1"/>
        <v>-181.5</v>
      </c>
    </row>
    <row r="29" spans="1:14" hidden="1" outlineLevel="1" x14ac:dyDescent="0.2">
      <c r="A29" s="41" t="s">
        <v>33</v>
      </c>
      <c r="B29" s="42">
        <v>3326.6</v>
      </c>
      <c r="C29" s="42">
        <v>77.7</v>
      </c>
      <c r="D29" s="42">
        <v>67.900000000000006</v>
      </c>
      <c r="E29" s="43"/>
      <c r="F29" s="42">
        <f>ROUND(B29*1.154,1)</f>
        <v>3838.9</v>
      </c>
      <c r="G29" s="42">
        <f t="shared" si="7"/>
        <v>111.1</v>
      </c>
      <c r="H29" s="42">
        <f t="shared" si="2"/>
        <v>97.1</v>
      </c>
      <c r="I29" s="42">
        <f t="shared" si="0"/>
        <v>4047.1</v>
      </c>
      <c r="J29" s="43"/>
      <c r="K29" s="42">
        <f t="shared" si="3"/>
        <v>19593.7</v>
      </c>
      <c r="L29" s="42">
        <f t="shared" si="4"/>
        <v>635.6</v>
      </c>
      <c r="M29" s="42">
        <f t="shared" si="5"/>
        <v>497.7</v>
      </c>
      <c r="N29" s="42">
        <f t="shared" si="1"/>
        <v>20727</v>
      </c>
    </row>
    <row r="30" spans="1:14" hidden="1" outlineLevel="1" x14ac:dyDescent="0.2">
      <c r="A30" s="45" t="s">
        <v>4</v>
      </c>
      <c r="B30" s="42">
        <v>17.2</v>
      </c>
      <c r="C30" s="42">
        <v>0.9</v>
      </c>
      <c r="D30" s="42">
        <v>0</v>
      </c>
      <c r="E30" s="43"/>
      <c r="F30" s="42">
        <f>ROUND(B30*1.154,1)</f>
        <v>19.8</v>
      </c>
      <c r="G30" s="42">
        <f>ROUND(C30*1.43,1)</f>
        <v>1.3</v>
      </c>
      <c r="H30" s="42">
        <f t="shared" si="2"/>
        <v>0</v>
      </c>
      <c r="I30" s="42">
        <f t="shared" si="0"/>
        <v>21.1</v>
      </c>
      <c r="J30" s="43"/>
      <c r="K30" s="42">
        <f>ROUNDUP(B30*5.89,1)</f>
        <v>101.39999999999999</v>
      </c>
      <c r="L30" s="42">
        <f>ROUND(C30*8.18,1)</f>
        <v>7.4</v>
      </c>
      <c r="M30" s="42">
        <f t="shared" si="5"/>
        <v>0</v>
      </c>
      <c r="N30" s="42">
        <f t="shared" si="1"/>
        <v>108.8</v>
      </c>
    </row>
    <row r="31" spans="1:14" ht="15" hidden="1" customHeight="1" outlineLevel="1" x14ac:dyDescent="0.2">
      <c r="A31" s="56" t="s">
        <v>16</v>
      </c>
      <c r="B31" s="42">
        <v>1.5</v>
      </c>
      <c r="C31" s="42">
        <v>0</v>
      </c>
      <c r="D31" s="42">
        <v>1.5</v>
      </c>
      <c r="E31" s="43"/>
      <c r="F31" s="42">
        <f>ROUND(B31*1.154,1)</f>
        <v>1.7</v>
      </c>
      <c r="G31" s="42">
        <f>ROUND(C31*1.43,1)</f>
        <v>0</v>
      </c>
      <c r="H31" s="42">
        <f>ROUND(D31*1.43,1)</f>
        <v>2.1</v>
      </c>
      <c r="I31" s="42">
        <f>SUM(F31:H31)</f>
        <v>3.8</v>
      </c>
      <c r="J31" s="43"/>
      <c r="K31" s="42">
        <f>ROUND(B31*5.89,1)</f>
        <v>8.8000000000000007</v>
      </c>
      <c r="L31" s="42">
        <f>ROUND(C31*8.18,1)</f>
        <v>0</v>
      </c>
      <c r="M31" s="42">
        <f>ROUND(D31*7.33,1)</f>
        <v>11</v>
      </c>
      <c r="N31" s="42">
        <f>SUM(K31:M31)</f>
        <v>19.8</v>
      </c>
    </row>
    <row r="32" spans="1:14" ht="23.25" hidden="1" customHeight="1" outlineLevel="1" x14ac:dyDescent="0.2">
      <c r="A32" s="56" t="s">
        <v>25</v>
      </c>
      <c r="B32" s="42">
        <v>3307.9</v>
      </c>
      <c r="C32" s="42">
        <v>76.8</v>
      </c>
      <c r="D32" s="42">
        <v>66.400000000000006</v>
      </c>
      <c r="E32" s="22"/>
      <c r="F32" s="42">
        <f>ROUNDUP(B32*1.154,1)</f>
        <v>3817.4</v>
      </c>
      <c r="G32" s="42">
        <f>ROUND(C32*1.43,1)</f>
        <v>109.8</v>
      </c>
      <c r="H32" s="42">
        <f>ROUND(D32*1.43,1)</f>
        <v>95</v>
      </c>
      <c r="I32" s="42">
        <f>SUM(F32:H32)</f>
        <v>4022.2000000000003</v>
      </c>
      <c r="J32" s="43"/>
      <c r="K32" s="42">
        <f>ROUND(B32*5.89,1)</f>
        <v>19483.5</v>
      </c>
      <c r="L32" s="42">
        <f>ROUNDDOWN(C32*8.18,1)</f>
        <v>628.20000000000005</v>
      </c>
      <c r="M32" s="42">
        <f>ROUND(D32*7.33,1)</f>
        <v>486.7</v>
      </c>
      <c r="N32" s="42">
        <f>SUM(K32:M32)</f>
        <v>20598.400000000001</v>
      </c>
    </row>
    <row r="33" spans="1:14" hidden="1" outlineLevel="1" x14ac:dyDescent="0.2">
      <c r="A33" s="41" t="s">
        <v>34</v>
      </c>
      <c r="B33" s="42">
        <v>-0.2</v>
      </c>
      <c r="C33" s="42">
        <v>0</v>
      </c>
      <c r="D33" s="42">
        <v>-0.5</v>
      </c>
      <c r="E33" s="43"/>
      <c r="F33" s="42">
        <f t="shared" ref="F33:F54" si="9">ROUND(B33*1.154,1)</f>
        <v>-0.2</v>
      </c>
      <c r="G33" s="42">
        <f t="shared" si="7"/>
        <v>0</v>
      </c>
      <c r="H33" s="42">
        <f t="shared" si="2"/>
        <v>-0.7</v>
      </c>
      <c r="I33" s="42">
        <f t="shared" si="0"/>
        <v>-0.89999999999999991</v>
      </c>
      <c r="J33" s="43"/>
      <c r="K33" s="42">
        <f t="shared" si="3"/>
        <v>-1.2</v>
      </c>
      <c r="L33" s="42">
        <f>ROUND(C33*8.18,1)</f>
        <v>0</v>
      </c>
      <c r="M33" s="42">
        <f t="shared" si="5"/>
        <v>-3.7</v>
      </c>
      <c r="N33" s="42">
        <f t="shared" si="1"/>
        <v>-4.9000000000000004</v>
      </c>
    </row>
    <row r="34" spans="1:14" hidden="1" outlineLevel="1" x14ac:dyDescent="0.2">
      <c r="A34" s="41" t="s">
        <v>35</v>
      </c>
      <c r="B34" s="42">
        <v>1.6</v>
      </c>
      <c r="C34" s="42">
        <v>0</v>
      </c>
      <c r="D34" s="42">
        <v>3.1</v>
      </c>
      <c r="E34" s="43"/>
      <c r="F34" s="42">
        <f t="shared" si="9"/>
        <v>1.8</v>
      </c>
      <c r="G34" s="42">
        <f t="shared" si="7"/>
        <v>0</v>
      </c>
      <c r="H34" s="42">
        <f t="shared" si="2"/>
        <v>4.4000000000000004</v>
      </c>
      <c r="I34" s="42">
        <f t="shared" si="0"/>
        <v>6.2</v>
      </c>
      <c r="J34" s="43"/>
      <c r="K34" s="42">
        <f t="shared" si="3"/>
        <v>9.4</v>
      </c>
      <c r="L34" s="42">
        <f t="shared" si="4"/>
        <v>0</v>
      </c>
      <c r="M34" s="42">
        <f t="shared" si="5"/>
        <v>22.7</v>
      </c>
      <c r="N34" s="42">
        <f t="shared" si="1"/>
        <v>32.1</v>
      </c>
    </row>
    <row r="35" spans="1:14" hidden="1" outlineLevel="1" x14ac:dyDescent="0.2">
      <c r="A35" s="41" t="s">
        <v>36</v>
      </c>
      <c r="B35" s="42">
        <v>0</v>
      </c>
      <c r="C35" s="42">
        <v>0</v>
      </c>
      <c r="D35" s="42">
        <v>0</v>
      </c>
      <c r="E35" s="51"/>
      <c r="F35" s="42">
        <f t="shared" si="9"/>
        <v>0</v>
      </c>
      <c r="G35" s="42">
        <f t="shared" si="7"/>
        <v>0</v>
      </c>
      <c r="H35" s="42">
        <f t="shared" si="2"/>
        <v>0</v>
      </c>
      <c r="I35" s="52">
        <f t="shared" si="0"/>
        <v>0</v>
      </c>
      <c r="J35" s="51"/>
      <c r="K35" s="42">
        <f t="shared" si="3"/>
        <v>0</v>
      </c>
      <c r="L35" s="42">
        <f t="shared" si="4"/>
        <v>0</v>
      </c>
      <c r="M35" s="42">
        <f t="shared" si="5"/>
        <v>0</v>
      </c>
      <c r="N35" s="52">
        <f t="shared" si="1"/>
        <v>0</v>
      </c>
    </row>
    <row r="36" spans="1:14" hidden="1" outlineLevel="1" x14ac:dyDescent="0.2">
      <c r="A36" s="41" t="s">
        <v>39</v>
      </c>
      <c r="B36" s="42">
        <v>1.9</v>
      </c>
      <c r="C36" s="42">
        <v>-0.6</v>
      </c>
      <c r="D36" s="42">
        <v>2.2999999999999998</v>
      </c>
      <c r="E36" s="43"/>
      <c r="F36" s="42">
        <f t="shared" si="9"/>
        <v>2.2000000000000002</v>
      </c>
      <c r="G36" s="42">
        <f t="shared" si="7"/>
        <v>-0.9</v>
      </c>
      <c r="H36" s="42">
        <f t="shared" si="2"/>
        <v>3.3</v>
      </c>
      <c r="I36" s="42">
        <f t="shared" si="0"/>
        <v>4.5999999999999996</v>
      </c>
      <c r="J36" s="43"/>
      <c r="K36" s="42">
        <f t="shared" si="3"/>
        <v>11.2</v>
      </c>
      <c r="L36" s="42">
        <f t="shared" si="4"/>
        <v>-4.9000000000000004</v>
      </c>
      <c r="M36" s="42">
        <f t="shared" si="5"/>
        <v>16.899999999999999</v>
      </c>
      <c r="N36" s="42">
        <f t="shared" si="1"/>
        <v>23.199999999999996</v>
      </c>
    </row>
    <row r="37" spans="1:14" ht="13.5" hidden="1" outlineLevel="1" thickBot="1" x14ac:dyDescent="0.25">
      <c r="A37" s="47" t="s">
        <v>40</v>
      </c>
      <c r="B37" s="48">
        <v>-550.5</v>
      </c>
      <c r="C37" s="48">
        <v>-8</v>
      </c>
      <c r="D37" s="48">
        <v>-32</v>
      </c>
      <c r="E37" s="43"/>
      <c r="F37" s="48">
        <f t="shared" si="9"/>
        <v>-635.29999999999995</v>
      </c>
      <c r="G37" s="48">
        <f t="shared" si="7"/>
        <v>-11.4</v>
      </c>
      <c r="H37" s="48">
        <f t="shared" si="2"/>
        <v>-45.8</v>
      </c>
      <c r="I37" s="48">
        <f t="shared" si="0"/>
        <v>-692.49999999999989</v>
      </c>
      <c r="J37" s="43"/>
      <c r="K37" s="48">
        <f t="shared" si="3"/>
        <v>-3242.4</v>
      </c>
      <c r="L37" s="48">
        <f t="shared" si="4"/>
        <v>-65.400000000000006</v>
      </c>
      <c r="M37" s="48">
        <f t="shared" si="5"/>
        <v>-234.6</v>
      </c>
      <c r="N37" s="48">
        <f t="shared" si="1"/>
        <v>-3542.4</v>
      </c>
    </row>
    <row r="38" spans="1:14" ht="13.5" collapsed="1" thickBot="1" x14ac:dyDescent="0.25">
      <c r="A38" s="38" t="s">
        <v>275</v>
      </c>
      <c r="B38" s="39">
        <v>33123.199999999997</v>
      </c>
      <c r="C38" s="39">
        <v>1287.0999999999999</v>
      </c>
      <c r="D38" s="39">
        <v>1601.7</v>
      </c>
      <c r="E38" s="40"/>
      <c r="F38" s="39">
        <f t="shared" si="9"/>
        <v>38224.199999999997</v>
      </c>
      <c r="G38" s="39">
        <f t="shared" si="7"/>
        <v>1840.6</v>
      </c>
      <c r="H38" s="39">
        <f t="shared" si="2"/>
        <v>2290.4</v>
      </c>
      <c r="I38" s="39">
        <f t="shared" si="0"/>
        <v>42355.199999999997</v>
      </c>
      <c r="J38" s="40"/>
      <c r="K38" s="39">
        <f t="shared" si="3"/>
        <v>195095.6</v>
      </c>
      <c r="L38" s="39">
        <f t="shared" si="4"/>
        <v>10528.5</v>
      </c>
      <c r="M38" s="39">
        <f t="shared" si="5"/>
        <v>11740.5</v>
      </c>
      <c r="N38" s="39">
        <f t="shared" si="1"/>
        <v>217364.6</v>
      </c>
    </row>
    <row r="39" spans="1:14" x14ac:dyDescent="0.2">
      <c r="A39" s="657" t="s">
        <v>276</v>
      </c>
      <c r="B39" s="42">
        <v>468.8</v>
      </c>
      <c r="C39" s="53">
        <v>38.549999999999997</v>
      </c>
      <c r="D39" s="42">
        <v>57.5</v>
      </c>
      <c r="E39" s="43"/>
      <c r="F39" s="42">
        <f t="shared" si="9"/>
        <v>541</v>
      </c>
      <c r="G39" s="42">
        <f t="shared" si="7"/>
        <v>55.1</v>
      </c>
      <c r="H39" s="42">
        <f t="shared" si="2"/>
        <v>82.2</v>
      </c>
      <c r="I39" s="42">
        <f t="shared" si="0"/>
        <v>678.30000000000007</v>
      </c>
      <c r="J39" s="43"/>
      <c r="K39" s="42">
        <f t="shared" si="3"/>
        <v>2761.2</v>
      </c>
      <c r="L39" s="42">
        <f t="shared" si="4"/>
        <v>315.3</v>
      </c>
      <c r="M39" s="42">
        <f t="shared" si="5"/>
        <v>421.5</v>
      </c>
      <c r="N39" s="42">
        <f t="shared" si="1"/>
        <v>3498</v>
      </c>
    </row>
    <row r="40" spans="1:14" ht="33.75" x14ac:dyDescent="0.2">
      <c r="A40" s="657" t="s">
        <v>284</v>
      </c>
      <c r="B40" s="42">
        <v>-41.2</v>
      </c>
      <c r="C40" s="42">
        <v>-1.3</v>
      </c>
      <c r="D40" s="53">
        <v>-5.85</v>
      </c>
      <c r="E40" s="43"/>
      <c r="F40" s="42">
        <f t="shared" si="9"/>
        <v>-47.5</v>
      </c>
      <c r="G40" s="42">
        <f t="shared" si="7"/>
        <v>-1.9</v>
      </c>
      <c r="H40" s="42">
        <f>ROUNDDOWN(D40*1.43,1)</f>
        <v>-8.3000000000000007</v>
      </c>
      <c r="I40" s="42">
        <f t="shared" si="0"/>
        <v>-57.7</v>
      </c>
      <c r="J40" s="43"/>
      <c r="K40" s="42">
        <f>ROUNDDOWN(B40*5.89,1)</f>
        <v>-242.6</v>
      </c>
      <c r="L40" s="42">
        <f t="shared" si="4"/>
        <v>-10.6</v>
      </c>
      <c r="M40" s="42">
        <f>ROUNDDOWN(D40*7.33,1)</f>
        <v>-42.8</v>
      </c>
      <c r="N40" s="42">
        <f t="shared" si="1"/>
        <v>-296</v>
      </c>
    </row>
    <row r="41" spans="1:14" x14ac:dyDescent="0.2">
      <c r="A41" s="653" t="s">
        <v>277</v>
      </c>
      <c r="B41" s="42">
        <v>1.6</v>
      </c>
      <c r="C41" s="53">
        <v>0.05</v>
      </c>
      <c r="D41" s="42">
        <v>2.5</v>
      </c>
      <c r="E41" s="42">
        <f>E43+E42</f>
        <v>0</v>
      </c>
      <c r="F41" s="42">
        <f t="shared" si="9"/>
        <v>1.8</v>
      </c>
      <c r="G41" s="42">
        <f t="shared" si="7"/>
        <v>0.1</v>
      </c>
      <c r="H41" s="42">
        <f t="shared" si="2"/>
        <v>3.6</v>
      </c>
      <c r="I41" s="42">
        <f t="shared" si="0"/>
        <v>5.5</v>
      </c>
      <c r="J41" s="43"/>
      <c r="K41" s="42">
        <f t="shared" si="3"/>
        <v>9.4</v>
      </c>
      <c r="L41" s="42">
        <f t="shared" si="4"/>
        <v>0.4</v>
      </c>
      <c r="M41" s="42">
        <f t="shared" si="5"/>
        <v>18.3</v>
      </c>
      <c r="N41" s="42">
        <f t="shared" si="1"/>
        <v>28.1</v>
      </c>
    </row>
    <row r="42" spans="1:14" x14ac:dyDescent="0.2">
      <c r="A42" s="46" t="s">
        <v>278</v>
      </c>
      <c r="B42" s="42">
        <v>0</v>
      </c>
      <c r="C42" s="42">
        <v>0</v>
      </c>
      <c r="D42" s="42">
        <v>0</v>
      </c>
      <c r="E42" s="43"/>
      <c r="F42" s="42">
        <f t="shared" si="9"/>
        <v>0</v>
      </c>
      <c r="G42" s="42">
        <f t="shared" si="7"/>
        <v>0</v>
      </c>
      <c r="H42" s="42">
        <f t="shared" si="2"/>
        <v>0</v>
      </c>
      <c r="I42" s="42">
        <f t="shared" si="0"/>
        <v>0</v>
      </c>
      <c r="J42" s="43"/>
      <c r="K42" s="42">
        <f t="shared" si="3"/>
        <v>0</v>
      </c>
      <c r="L42" s="42">
        <f t="shared" si="4"/>
        <v>0</v>
      </c>
      <c r="M42" s="42">
        <f t="shared" si="5"/>
        <v>0</v>
      </c>
      <c r="N42" s="42">
        <f t="shared" si="1"/>
        <v>0</v>
      </c>
    </row>
    <row r="43" spans="1:14" x14ac:dyDescent="0.2">
      <c r="A43" s="657" t="s">
        <v>279</v>
      </c>
      <c r="B43" s="42">
        <v>1.6</v>
      </c>
      <c r="C43" s="53">
        <v>0.05</v>
      </c>
      <c r="D43" s="42">
        <v>2.5</v>
      </c>
      <c r="E43" s="43"/>
      <c r="F43" s="42">
        <f t="shared" si="9"/>
        <v>1.8</v>
      </c>
      <c r="G43" s="42">
        <f t="shared" si="7"/>
        <v>0.1</v>
      </c>
      <c r="H43" s="42">
        <f t="shared" si="2"/>
        <v>3.6</v>
      </c>
      <c r="I43" s="42">
        <f t="shared" si="0"/>
        <v>5.5</v>
      </c>
      <c r="J43" s="43"/>
      <c r="K43" s="42">
        <f t="shared" si="3"/>
        <v>9.4</v>
      </c>
      <c r="L43" s="42">
        <f t="shared" si="4"/>
        <v>0.4</v>
      </c>
      <c r="M43" s="42">
        <f t="shared" si="5"/>
        <v>18.3</v>
      </c>
      <c r="N43" s="42">
        <f t="shared" si="1"/>
        <v>28.1</v>
      </c>
    </row>
    <row r="44" spans="1:14" x14ac:dyDescent="0.2">
      <c r="A44" s="657" t="s">
        <v>280</v>
      </c>
      <c r="B44" s="42">
        <v>-10.4</v>
      </c>
      <c r="C44" s="42">
        <v>0</v>
      </c>
      <c r="D44" s="53">
        <v>-0.05</v>
      </c>
      <c r="E44" s="43"/>
      <c r="F44" s="42">
        <f t="shared" si="9"/>
        <v>-12</v>
      </c>
      <c r="G44" s="42">
        <f t="shared" si="7"/>
        <v>0</v>
      </c>
      <c r="H44" s="42">
        <f t="shared" si="2"/>
        <v>-0.1</v>
      </c>
      <c r="I44" s="42">
        <f t="shared" si="0"/>
        <v>-12.1</v>
      </c>
      <c r="J44" s="43"/>
      <c r="K44" s="42">
        <f>ROUNDDOWN(B44*5.89,1)</f>
        <v>-61.2</v>
      </c>
      <c r="L44" s="42">
        <f t="shared" si="4"/>
        <v>0</v>
      </c>
      <c r="M44" s="42">
        <f t="shared" si="5"/>
        <v>-0.4</v>
      </c>
      <c r="N44" s="42">
        <f t="shared" si="1"/>
        <v>-61.6</v>
      </c>
    </row>
    <row r="45" spans="1:14" x14ac:dyDescent="0.2">
      <c r="A45" s="657" t="s">
        <v>281</v>
      </c>
      <c r="B45" s="42">
        <v>580.79999999999995</v>
      </c>
      <c r="C45" s="42">
        <v>65.099999999999994</v>
      </c>
      <c r="D45" s="42">
        <v>107.1</v>
      </c>
      <c r="E45" s="43"/>
      <c r="F45" s="42">
        <f t="shared" si="9"/>
        <v>670.2</v>
      </c>
      <c r="G45" s="42">
        <f t="shared" si="7"/>
        <v>93.1</v>
      </c>
      <c r="H45" s="42">
        <f t="shared" si="2"/>
        <v>153.19999999999999</v>
      </c>
      <c r="I45" s="42">
        <f t="shared" si="0"/>
        <v>916.5</v>
      </c>
      <c r="J45" s="43"/>
      <c r="K45" s="42">
        <f t="shared" si="3"/>
        <v>3420.9</v>
      </c>
      <c r="L45" s="42">
        <f t="shared" si="4"/>
        <v>532.5</v>
      </c>
      <c r="M45" s="42">
        <f t="shared" si="5"/>
        <v>785</v>
      </c>
      <c r="N45" s="42">
        <f t="shared" si="1"/>
        <v>4738.3999999999996</v>
      </c>
    </row>
    <row r="46" spans="1:14" x14ac:dyDescent="0.2">
      <c r="A46" s="657" t="s">
        <v>282</v>
      </c>
      <c r="B46" s="42">
        <v>-0.6</v>
      </c>
      <c r="C46" s="42">
        <v>0</v>
      </c>
      <c r="D46" s="42">
        <v>0</v>
      </c>
      <c r="E46" s="43"/>
      <c r="F46" s="42">
        <f t="shared" si="9"/>
        <v>-0.7</v>
      </c>
      <c r="G46" s="42">
        <f t="shared" si="7"/>
        <v>0</v>
      </c>
      <c r="H46" s="42">
        <f t="shared" si="2"/>
        <v>0</v>
      </c>
      <c r="I46" s="42">
        <f t="shared" si="0"/>
        <v>-0.7</v>
      </c>
      <c r="J46" s="43"/>
      <c r="K46" s="42">
        <f t="shared" si="3"/>
        <v>-3.5</v>
      </c>
      <c r="L46" s="42">
        <f t="shared" si="4"/>
        <v>0</v>
      </c>
      <c r="M46" s="42">
        <f t="shared" si="5"/>
        <v>0</v>
      </c>
      <c r="N46" s="42">
        <f t="shared" si="1"/>
        <v>-3.5</v>
      </c>
    </row>
    <row r="47" spans="1:14" x14ac:dyDescent="0.2">
      <c r="A47" s="657" t="s">
        <v>283</v>
      </c>
      <c r="B47" s="42">
        <v>-81.8</v>
      </c>
      <c r="C47" s="42">
        <v>-57.1</v>
      </c>
      <c r="D47" s="42">
        <v>53.6</v>
      </c>
      <c r="E47" s="43"/>
      <c r="F47" s="42">
        <f t="shared" si="9"/>
        <v>-94.4</v>
      </c>
      <c r="G47" s="42">
        <f t="shared" si="7"/>
        <v>-81.7</v>
      </c>
      <c r="H47" s="42">
        <f t="shared" si="2"/>
        <v>76.599999999999994</v>
      </c>
      <c r="I47" s="42">
        <f t="shared" si="0"/>
        <v>-99.500000000000028</v>
      </c>
      <c r="J47" s="43"/>
      <c r="K47" s="42">
        <f t="shared" si="3"/>
        <v>-481.8</v>
      </c>
      <c r="L47" s="42">
        <f t="shared" si="4"/>
        <v>-467.1</v>
      </c>
      <c r="M47" s="42">
        <f t="shared" si="5"/>
        <v>392.9</v>
      </c>
      <c r="N47" s="42">
        <f t="shared" si="1"/>
        <v>-556.00000000000011</v>
      </c>
    </row>
    <row r="48" spans="1:14" ht="13.5" thickBot="1" x14ac:dyDescent="0.25">
      <c r="A48" s="47" t="s">
        <v>285</v>
      </c>
      <c r="B48" s="48">
        <v>-462</v>
      </c>
      <c r="C48" s="48">
        <v>-7.3</v>
      </c>
      <c r="D48" s="48">
        <v>-31.5</v>
      </c>
      <c r="E48" s="43"/>
      <c r="F48" s="48">
        <f t="shared" si="9"/>
        <v>-533.1</v>
      </c>
      <c r="G48" s="48">
        <f t="shared" si="7"/>
        <v>-10.4</v>
      </c>
      <c r="H48" s="48">
        <f t="shared" si="2"/>
        <v>-45</v>
      </c>
      <c r="I48" s="48">
        <f t="shared" si="0"/>
        <v>-588.5</v>
      </c>
      <c r="J48" s="43"/>
      <c r="K48" s="48">
        <f t="shared" si="3"/>
        <v>-2721.2</v>
      </c>
      <c r="L48" s="48">
        <f t="shared" si="4"/>
        <v>-59.7</v>
      </c>
      <c r="M48" s="48">
        <f t="shared" si="5"/>
        <v>-230.9</v>
      </c>
      <c r="N48" s="48">
        <f t="shared" si="1"/>
        <v>-3011.7999999999997</v>
      </c>
    </row>
    <row r="49" spans="1:14" ht="13.5" thickBot="1" x14ac:dyDescent="0.25">
      <c r="A49" s="54" t="s">
        <v>286</v>
      </c>
      <c r="B49" s="55">
        <v>33578.400000000001</v>
      </c>
      <c r="C49" s="55">
        <v>1325.1</v>
      </c>
      <c r="D49" s="55">
        <v>1785</v>
      </c>
      <c r="E49" s="40"/>
      <c r="F49" s="55">
        <f t="shared" si="9"/>
        <v>38749.5</v>
      </c>
      <c r="G49" s="55">
        <f t="shared" si="7"/>
        <v>1894.9</v>
      </c>
      <c r="H49" s="55">
        <f>ROUND(D49*1.43,1)</f>
        <v>2552.6</v>
      </c>
      <c r="I49" s="55">
        <f t="shared" si="0"/>
        <v>43197</v>
      </c>
      <c r="J49" s="40"/>
      <c r="K49" s="55">
        <f t="shared" si="3"/>
        <v>197776.8</v>
      </c>
      <c r="L49" s="55">
        <f t="shared" si="4"/>
        <v>10839.3</v>
      </c>
      <c r="M49" s="55">
        <f t="shared" si="5"/>
        <v>13084.1</v>
      </c>
      <c r="N49" s="55">
        <f t="shared" si="1"/>
        <v>221700.19999999998</v>
      </c>
    </row>
    <row r="50" spans="1:14" ht="13.5" thickTop="1" x14ac:dyDescent="0.2">
      <c r="A50" s="657" t="s">
        <v>276</v>
      </c>
      <c r="B50" s="42">
        <v>547.70000000000005</v>
      </c>
      <c r="C50" s="42">
        <v>32.299999999999997</v>
      </c>
      <c r="D50" s="42">
        <v>83.2</v>
      </c>
      <c r="E50" s="43"/>
      <c r="F50" s="42">
        <f t="shared" si="9"/>
        <v>632</v>
      </c>
      <c r="G50" s="42">
        <f t="shared" si="7"/>
        <v>46.2</v>
      </c>
      <c r="H50" s="42">
        <f>ROUND(D50*1.43,1)</f>
        <v>119</v>
      </c>
      <c r="I50" s="42">
        <f t="shared" si="0"/>
        <v>797.2</v>
      </c>
      <c r="J50" s="43"/>
      <c r="K50" s="42">
        <f>ROUNDDOWN(B50*5.89,1)</f>
        <v>3225.9</v>
      </c>
      <c r="L50" s="42">
        <f t="shared" si="4"/>
        <v>264.2</v>
      </c>
      <c r="M50" s="42">
        <f t="shared" si="5"/>
        <v>609.9</v>
      </c>
      <c r="N50" s="42">
        <f>SUM(K50:M50)</f>
        <v>4100</v>
      </c>
    </row>
    <row r="51" spans="1:14" ht="35.25" customHeight="1" x14ac:dyDescent="0.2">
      <c r="A51" s="41" t="s">
        <v>287</v>
      </c>
      <c r="B51" s="42">
        <v>-50.9</v>
      </c>
      <c r="C51" s="42">
        <v>-0.4</v>
      </c>
      <c r="D51" s="42">
        <v>1.5</v>
      </c>
      <c r="E51" s="43"/>
      <c r="F51" s="42">
        <f t="shared" si="9"/>
        <v>-58.7</v>
      </c>
      <c r="G51" s="42">
        <f t="shared" si="7"/>
        <v>-0.6</v>
      </c>
      <c r="H51" s="42">
        <f t="shared" ref="H51:H59" si="10">ROUND(D51*1.43,1)</f>
        <v>2.1</v>
      </c>
      <c r="I51" s="42">
        <f t="shared" si="0"/>
        <v>-57.2</v>
      </c>
      <c r="J51" s="43"/>
      <c r="K51" s="42">
        <f t="shared" si="3"/>
        <v>-299.8</v>
      </c>
      <c r="L51" s="42">
        <f t="shared" si="4"/>
        <v>-3.3</v>
      </c>
      <c r="M51" s="42">
        <f t="shared" si="5"/>
        <v>11</v>
      </c>
      <c r="N51" s="42">
        <f t="shared" si="1"/>
        <v>-292.10000000000002</v>
      </c>
    </row>
    <row r="52" spans="1:14" x14ac:dyDescent="0.2">
      <c r="A52" s="657" t="s">
        <v>277</v>
      </c>
      <c r="B52" s="42">
        <v>120</v>
      </c>
      <c r="C52" s="42">
        <v>4.4000000000000004</v>
      </c>
      <c r="D52" s="42">
        <v>0.6</v>
      </c>
      <c r="E52" s="42"/>
      <c r="F52" s="42">
        <f t="shared" si="9"/>
        <v>138.5</v>
      </c>
      <c r="G52" s="42">
        <f t="shared" si="7"/>
        <v>6.3</v>
      </c>
      <c r="H52" s="42">
        <f>ROUNDDOWN(D52*1.43,1)</f>
        <v>0.8</v>
      </c>
      <c r="I52" s="42">
        <f t="shared" si="0"/>
        <v>145.60000000000002</v>
      </c>
      <c r="J52" s="43"/>
      <c r="K52" s="42">
        <f t="shared" si="3"/>
        <v>706.8</v>
      </c>
      <c r="L52" s="42">
        <f t="shared" si="4"/>
        <v>36</v>
      </c>
      <c r="M52" s="42">
        <f t="shared" si="5"/>
        <v>4.4000000000000004</v>
      </c>
      <c r="N52" s="42">
        <f t="shared" si="1"/>
        <v>747.19999999999993</v>
      </c>
    </row>
    <row r="53" spans="1:14" x14ac:dyDescent="0.2">
      <c r="A53" s="653" t="s">
        <v>278</v>
      </c>
      <c r="B53" s="42">
        <v>65.900000000000006</v>
      </c>
      <c r="C53" s="42">
        <v>3.7</v>
      </c>
      <c r="D53" s="42">
        <v>0.6</v>
      </c>
      <c r="E53" s="43"/>
      <c r="F53" s="42">
        <f>ROUNDUP(B53*1.154,1)</f>
        <v>76.099999999999994</v>
      </c>
      <c r="G53" s="42">
        <f t="shared" si="7"/>
        <v>5.3</v>
      </c>
      <c r="H53" s="42">
        <f>ROUNDDOWN(D53*1.43,1)</f>
        <v>0.8</v>
      </c>
      <c r="I53" s="42">
        <f t="shared" si="0"/>
        <v>82.199999999999989</v>
      </c>
      <c r="J53" s="43"/>
      <c r="K53" s="42">
        <f t="shared" si="3"/>
        <v>388.2</v>
      </c>
      <c r="L53" s="42">
        <f t="shared" si="4"/>
        <v>30.3</v>
      </c>
      <c r="M53" s="42">
        <f t="shared" si="5"/>
        <v>4.4000000000000004</v>
      </c>
      <c r="N53" s="42">
        <f t="shared" si="1"/>
        <v>422.9</v>
      </c>
    </row>
    <row r="54" spans="1:14" ht="22.5" x14ac:dyDescent="0.2">
      <c r="A54" s="56" t="s">
        <v>288</v>
      </c>
      <c r="B54" s="42">
        <v>54.1</v>
      </c>
      <c r="C54" s="42">
        <v>0.7</v>
      </c>
      <c r="D54" s="42">
        <v>0</v>
      </c>
      <c r="E54" s="43"/>
      <c r="F54" s="42">
        <f t="shared" si="9"/>
        <v>62.4</v>
      </c>
      <c r="G54" s="42">
        <f t="shared" si="7"/>
        <v>1</v>
      </c>
      <c r="H54" s="42">
        <f t="shared" si="10"/>
        <v>0</v>
      </c>
      <c r="I54" s="42">
        <f t="shared" si="0"/>
        <v>63.4</v>
      </c>
      <c r="J54" s="43"/>
      <c r="K54" s="42">
        <f t="shared" si="3"/>
        <v>318.60000000000002</v>
      </c>
      <c r="L54" s="42">
        <f t="shared" si="4"/>
        <v>5.7</v>
      </c>
      <c r="M54" s="42">
        <f t="shared" si="5"/>
        <v>0</v>
      </c>
      <c r="N54" s="42">
        <f t="shared" si="1"/>
        <v>324.3</v>
      </c>
    </row>
    <row r="55" spans="1:14" x14ac:dyDescent="0.2">
      <c r="A55" s="657" t="s">
        <v>280</v>
      </c>
      <c r="B55" s="42">
        <v>-1.5</v>
      </c>
      <c r="C55" s="42">
        <v>0</v>
      </c>
      <c r="D55" s="53">
        <v>0</v>
      </c>
      <c r="E55" s="43"/>
      <c r="F55" s="42">
        <f t="shared" ref="F55:F71" si="11">ROUND(B55*1.154,1)</f>
        <v>-1.7</v>
      </c>
      <c r="G55" s="42">
        <f t="shared" si="7"/>
        <v>0</v>
      </c>
      <c r="H55" s="42">
        <f t="shared" si="10"/>
        <v>0</v>
      </c>
      <c r="I55" s="42">
        <f t="shared" si="0"/>
        <v>-1.7</v>
      </c>
      <c r="J55" s="43"/>
      <c r="K55" s="42">
        <f t="shared" si="3"/>
        <v>-8.8000000000000007</v>
      </c>
      <c r="L55" s="42">
        <f t="shared" si="4"/>
        <v>0</v>
      </c>
      <c r="M55" s="42">
        <f t="shared" si="5"/>
        <v>0</v>
      </c>
      <c r="N55" s="42">
        <f t="shared" si="1"/>
        <v>-8.8000000000000007</v>
      </c>
    </row>
    <row r="56" spans="1:14" x14ac:dyDescent="0.2">
      <c r="A56" s="657" t="s">
        <v>281</v>
      </c>
      <c r="B56" s="42">
        <v>1.7</v>
      </c>
      <c r="C56" s="42">
        <v>0.3</v>
      </c>
      <c r="D56" s="42">
        <v>4.5999999999999996</v>
      </c>
      <c r="E56" s="43"/>
      <c r="F56" s="42">
        <f t="shared" si="11"/>
        <v>2</v>
      </c>
      <c r="G56" s="42">
        <f t="shared" si="7"/>
        <v>0.4</v>
      </c>
      <c r="H56" s="42">
        <f t="shared" si="10"/>
        <v>6.6</v>
      </c>
      <c r="I56" s="42">
        <f t="shared" si="0"/>
        <v>9</v>
      </c>
      <c r="J56" s="43"/>
      <c r="K56" s="42">
        <f t="shared" si="3"/>
        <v>10</v>
      </c>
      <c r="L56" s="42">
        <f t="shared" si="4"/>
        <v>2.5</v>
      </c>
      <c r="M56" s="42">
        <f t="shared" si="5"/>
        <v>33.700000000000003</v>
      </c>
      <c r="N56" s="42">
        <f t="shared" si="1"/>
        <v>46.2</v>
      </c>
    </row>
    <row r="57" spans="1:14" x14ac:dyDescent="0.2">
      <c r="A57" s="657" t="s">
        <v>282</v>
      </c>
      <c r="B57" s="42">
        <v>-627.20000000000005</v>
      </c>
      <c r="C57" s="42">
        <v>-68.599999999999994</v>
      </c>
      <c r="D57" s="42">
        <v>-101.1</v>
      </c>
      <c r="E57" s="43"/>
      <c r="F57" s="42">
        <f t="shared" si="11"/>
        <v>-723.8</v>
      </c>
      <c r="G57" s="42">
        <f t="shared" si="7"/>
        <v>-98.1</v>
      </c>
      <c r="H57" s="42">
        <f t="shared" si="10"/>
        <v>-144.6</v>
      </c>
      <c r="I57" s="42">
        <f t="shared" si="0"/>
        <v>-966.5</v>
      </c>
      <c r="J57" s="43"/>
      <c r="K57" s="42">
        <f t="shared" si="3"/>
        <v>-3694.2</v>
      </c>
      <c r="L57" s="42">
        <f t="shared" si="4"/>
        <v>-561.1</v>
      </c>
      <c r="M57" s="42">
        <f t="shared" si="5"/>
        <v>-741.1</v>
      </c>
      <c r="N57" s="42">
        <f t="shared" si="1"/>
        <v>-4996.4000000000005</v>
      </c>
    </row>
    <row r="58" spans="1:14" x14ac:dyDescent="0.2">
      <c r="A58" s="657" t="s">
        <v>283</v>
      </c>
      <c r="B58" s="42">
        <v>-7.6</v>
      </c>
      <c r="C58" s="42">
        <v>-0.2</v>
      </c>
      <c r="D58" s="42">
        <v>-8.9</v>
      </c>
      <c r="E58" s="43"/>
      <c r="F58" s="42">
        <f t="shared" si="11"/>
        <v>-8.8000000000000007</v>
      </c>
      <c r="G58" s="42">
        <f t="shared" si="7"/>
        <v>-0.3</v>
      </c>
      <c r="H58" s="42">
        <f t="shared" si="10"/>
        <v>-12.7</v>
      </c>
      <c r="I58" s="42">
        <f t="shared" si="0"/>
        <v>-21.8</v>
      </c>
      <c r="J58" s="43"/>
      <c r="K58" s="42">
        <f t="shared" si="3"/>
        <v>-44.8</v>
      </c>
      <c r="L58" s="42">
        <f t="shared" si="4"/>
        <v>-1.6</v>
      </c>
      <c r="M58" s="42">
        <f t="shared" si="5"/>
        <v>-65.2</v>
      </c>
      <c r="N58" s="42">
        <f t="shared" si="1"/>
        <v>-111.6</v>
      </c>
    </row>
    <row r="59" spans="1:14" ht="13.5" thickBot="1" x14ac:dyDescent="0.25">
      <c r="A59" s="47" t="s">
        <v>285</v>
      </c>
      <c r="B59" s="48">
        <v>-508.3</v>
      </c>
      <c r="C59" s="48">
        <v>-8.1</v>
      </c>
      <c r="D59" s="48">
        <v>-32</v>
      </c>
      <c r="E59" s="43"/>
      <c r="F59" s="48">
        <f t="shared" si="11"/>
        <v>-586.6</v>
      </c>
      <c r="G59" s="48">
        <f>ROUNDDOWN(C59*1.43,1)</f>
        <v>-11.5</v>
      </c>
      <c r="H59" s="48">
        <f t="shared" si="10"/>
        <v>-45.8</v>
      </c>
      <c r="I59" s="48">
        <f t="shared" si="0"/>
        <v>-643.9</v>
      </c>
      <c r="J59" s="43"/>
      <c r="K59" s="48">
        <f t="shared" si="3"/>
        <v>-2993.9</v>
      </c>
      <c r="L59" s="48">
        <f t="shared" si="4"/>
        <v>-66.3</v>
      </c>
      <c r="M59" s="48">
        <f t="shared" si="5"/>
        <v>-234.6</v>
      </c>
      <c r="N59" s="48">
        <f t="shared" si="1"/>
        <v>-3294.8</v>
      </c>
    </row>
    <row r="60" spans="1:14" ht="13.5" thickBot="1" x14ac:dyDescent="0.25">
      <c r="A60" s="54" t="s">
        <v>289</v>
      </c>
      <c r="B60" s="55">
        <v>33052.300000000003</v>
      </c>
      <c r="C60" s="55">
        <v>1284.8</v>
      </c>
      <c r="D60" s="55">
        <v>1732.9</v>
      </c>
      <c r="E60" s="43"/>
      <c r="F60" s="55">
        <f t="shared" si="11"/>
        <v>38142.400000000001</v>
      </c>
      <c r="G60" s="55">
        <f t="shared" si="7"/>
        <v>1837.3</v>
      </c>
      <c r="H60" s="55">
        <f>ROUND(D60*1.43,1)</f>
        <v>2478</v>
      </c>
      <c r="I60" s="55">
        <f>F60+G60+H60</f>
        <v>42457.700000000004</v>
      </c>
      <c r="J60" s="43"/>
      <c r="K60" s="55">
        <f t="shared" si="3"/>
        <v>194678</v>
      </c>
      <c r="L60" s="55">
        <f t="shared" si="4"/>
        <v>10509.7</v>
      </c>
      <c r="M60" s="55">
        <f t="shared" si="5"/>
        <v>12702.2</v>
      </c>
      <c r="N60" s="55">
        <f>K60+L60+M60</f>
        <v>217889.90000000002</v>
      </c>
    </row>
    <row r="61" spans="1:14" s="318" customFormat="1" ht="23.25" thickTop="1" x14ac:dyDescent="0.2">
      <c r="A61" s="367" t="s">
        <v>292</v>
      </c>
      <c r="B61" s="373">
        <v>719.8</v>
      </c>
      <c r="C61" s="373">
        <v>38.4</v>
      </c>
      <c r="D61" s="373">
        <v>58</v>
      </c>
      <c r="E61" s="322"/>
      <c r="F61" s="373">
        <f t="shared" si="11"/>
        <v>830.6</v>
      </c>
      <c r="G61" s="373">
        <f t="shared" si="7"/>
        <v>54.9</v>
      </c>
      <c r="H61" s="373">
        <f t="shared" ref="H61:H70" si="12">ROUND(D61*1.43,1)</f>
        <v>82.9</v>
      </c>
      <c r="I61" s="373">
        <f>F61+G61+H61</f>
        <v>968.4</v>
      </c>
      <c r="J61" s="322"/>
      <c r="K61" s="373">
        <f t="shared" si="3"/>
        <v>4239.6000000000004</v>
      </c>
      <c r="L61" s="373">
        <f t="shared" si="4"/>
        <v>314.10000000000002</v>
      </c>
      <c r="M61" s="373">
        <f t="shared" si="5"/>
        <v>425.1</v>
      </c>
      <c r="N61" s="373">
        <f t="shared" ref="N61:N66" si="13">K61+L61+M61</f>
        <v>4978.8000000000011</v>
      </c>
    </row>
    <row r="62" spans="1:14" s="318" customFormat="1" ht="33.75" x14ac:dyDescent="0.2">
      <c r="A62" s="368" t="s">
        <v>290</v>
      </c>
      <c r="B62" s="42">
        <v>-16.899999999999999</v>
      </c>
      <c r="C62" s="42">
        <v>-1.6</v>
      </c>
      <c r="D62" s="42">
        <v>-0.8</v>
      </c>
      <c r="E62" s="42"/>
      <c r="F62" s="42">
        <f>ROUND(B62*1.154,1)</f>
        <v>-19.5</v>
      </c>
      <c r="G62" s="42">
        <f t="shared" si="7"/>
        <v>-2.2999999999999998</v>
      </c>
      <c r="H62" s="42">
        <f t="shared" si="12"/>
        <v>-1.1000000000000001</v>
      </c>
      <c r="I62" s="42">
        <f t="shared" ref="I62:I71" si="14">F62+G62+H62</f>
        <v>-22.900000000000002</v>
      </c>
      <c r="J62" s="42"/>
      <c r="K62" s="42">
        <f t="shared" si="3"/>
        <v>-99.5</v>
      </c>
      <c r="L62" s="42">
        <f t="shared" si="4"/>
        <v>-13.1</v>
      </c>
      <c r="M62" s="42">
        <f t="shared" si="5"/>
        <v>-5.9</v>
      </c>
      <c r="N62" s="42">
        <f t="shared" si="13"/>
        <v>-118.5</v>
      </c>
    </row>
    <row r="63" spans="1:14" s="318" customFormat="1" x14ac:dyDescent="0.2">
      <c r="A63" s="368" t="s">
        <v>277</v>
      </c>
      <c r="B63" s="371">
        <v>1803.7</v>
      </c>
      <c r="C63" s="371">
        <v>82.5</v>
      </c>
      <c r="D63" s="371">
        <v>3.6</v>
      </c>
      <c r="E63" s="322"/>
      <c r="F63" s="371">
        <f>ROUNDDOWN(B63*1.154,1)</f>
        <v>2081.4</v>
      </c>
      <c r="G63" s="371">
        <f t="shared" si="7"/>
        <v>118</v>
      </c>
      <c r="H63" s="371">
        <f>ROUNDUP(D63*1.43,1)</f>
        <v>5.1999999999999993</v>
      </c>
      <c r="I63" s="371">
        <f t="shared" si="14"/>
        <v>2204.6</v>
      </c>
      <c r="J63" s="322"/>
      <c r="K63" s="371">
        <f t="shared" si="3"/>
        <v>10623.8</v>
      </c>
      <c r="L63" s="371">
        <f t="shared" si="4"/>
        <v>674.9</v>
      </c>
      <c r="M63" s="371">
        <f t="shared" si="5"/>
        <v>26.4</v>
      </c>
      <c r="N63" s="371">
        <f t="shared" si="13"/>
        <v>11325.099999999999</v>
      </c>
    </row>
    <row r="64" spans="1:14" s="318" customFormat="1" x14ac:dyDescent="0.2">
      <c r="A64" s="369" t="s">
        <v>278</v>
      </c>
      <c r="B64" s="42">
        <v>0</v>
      </c>
      <c r="C64" s="42">
        <v>0</v>
      </c>
      <c r="D64" s="42">
        <v>0</v>
      </c>
      <c r="E64" s="42"/>
      <c r="F64" s="42">
        <v>0</v>
      </c>
      <c r="G64" s="42">
        <v>0</v>
      </c>
      <c r="H64" s="42">
        <v>0</v>
      </c>
      <c r="I64" s="42">
        <f t="shared" si="14"/>
        <v>0</v>
      </c>
      <c r="J64" s="42"/>
      <c r="K64" s="42">
        <v>0</v>
      </c>
      <c r="L64" s="42">
        <v>0</v>
      </c>
      <c r="M64" s="42">
        <v>0</v>
      </c>
      <c r="N64" s="42">
        <f t="shared" si="13"/>
        <v>0</v>
      </c>
    </row>
    <row r="65" spans="1:17" s="318" customFormat="1" ht="22.5" x14ac:dyDescent="0.2">
      <c r="A65" s="369" t="s">
        <v>288</v>
      </c>
      <c r="B65" s="42">
        <v>0</v>
      </c>
      <c r="C65" s="42">
        <v>0</v>
      </c>
      <c r="D65" s="42">
        <v>0</v>
      </c>
      <c r="E65" s="42"/>
      <c r="F65" s="42">
        <v>0</v>
      </c>
      <c r="G65" s="42">
        <v>0</v>
      </c>
      <c r="H65" s="42">
        <v>0</v>
      </c>
      <c r="I65" s="42">
        <f t="shared" si="14"/>
        <v>0</v>
      </c>
      <c r="J65" s="42"/>
      <c r="K65" s="42">
        <v>0</v>
      </c>
      <c r="L65" s="42">
        <v>0</v>
      </c>
      <c r="M65" s="42">
        <v>0</v>
      </c>
      <c r="N65" s="42">
        <f t="shared" si="13"/>
        <v>0</v>
      </c>
    </row>
    <row r="66" spans="1:17" s="318" customFormat="1" x14ac:dyDescent="0.2">
      <c r="A66" s="368" t="s">
        <v>280</v>
      </c>
      <c r="B66" s="42">
        <v>0</v>
      </c>
      <c r="C66" s="42">
        <v>0</v>
      </c>
      <c r="D66" s="42">
        <v>0</v>
      </c>
      <c r="E66" s="42"/>
      <c r="F66" s="42">
        <v>0</v>
      </c>
      <c r="G66" s="42">
        <v>0</v>
      </c>
      <c r="H66" s="42">
        <v>0</v>
      </c>
      <c r="I66" s="42">
        <f t="shared" si="14"/>
        <v>0</v>
      </c>
      <c r="J66" s="42"/>
      <c r="K66" s="42">
        <v>0</v>
      </c>
      <c r="L66" s="42">
        <v>0</v>
      </c>
      <c r="M66" s="42">
        <v>0</v>
      </c>
      <c r="N66" s="42">
        <f t="shared" si="13"/>
        <v>0</v>
      </c>
    </row>
    <row r="67" spans="1:17" s="318" customFormat="1" x14ac:dyDescent="0.2">
      <c r="A67" s="368" t="s">
        <v>281</v>
      </c>
      <c r="B67" s="42">
        <v>0</v>
      </c>
      <c r="C67" s="42">
        <v>0</v>
      </c>
      <c r="D67" s="371">
        <v>9.1</v>
      </c>
      <c r="E67" s="322"/>
      <c r="F67" s="42">
        <v>0</v>
      </c>
      <c r="G67" s="42">
        <v>0</v>
      </c>
      <c r="H67" s="371">
        <f t="shared" si="12"/>
        <v>13</v>
      </c>
      <c r="I67" s="42">
        <v>13</v>
      </c>
      <c r="J67" s="322"/>
      <c r="K67" s="42">
        <v>0</v>
      </c>
      <c r="L67" s="42">
        <v>0</v>
      </c>
      <c r="M67" s="371">
        <f t="shared" si="5"/>
        <v>66.7</v>
      </c>
      <c r="N67" s="371">
        <v>66.7</v>
      </c>
    </row>
    <row r="68" spans="1:17" s="318" customFormat="1" x14ac:dyDescent="0.2">
      <c r="A68" s="368" t="s">
        <v>282</v>
      </c>
      <c r="B68" s="53">
        <v>-0.02</v>
      </c>
      <c r="C68" s="42">
        <v>0</v>
      </c>
      <c r="D68" s="42">
        <v>-3.1</v>
      </c>
      <c r="E68" s="42"/>
      <c r="F68" s="42">
        <v>0</v>
      </c>
      <c r="G68" s="42">
        <v>0</v>
      </c>
      <c r="H68" s="42">
        <f t="shared" si="12"/>
        <v>-4.4000000000000004</v>
      </c>
      <c r="I68" s="42">
        <v>-4.4000000000000004</v>
      </c>
      <c r="J68" s="42"/>
      <c r="K68" s="42">
        <f t="shared" si="3"/>
        <v>-0.1</v>
      </c>
      <c r="L68" s="42">
        <v>0</v>
      </c>
      <c r="M68" s="42">
        <f t="shared" si="5"/>
        <v>-22.7</v>
      </c>
      <c r="N68" s="42">
        <v>-22.7</v>
      </c>
    </row>
    <row r="69" spans="1:17" s="318" customFormat="1" x14ac:dyDescent="0.2">
      <c r="A69" s="368" t="s">
        <v>283</v>
      </c>
      <c r="B69" s="371">
        <v>0.5</v>
      </c>
      <c r="C69" s="371">
        <v>0.1</v>
      </c>
      <c r="D69" s="371">
        <v>0.1</v>
      </c>
      <c r="E69" s="322"/>
      <c r="F69" s="371">
        <f>ROUND(B69*1.154,1)</f>
        <v>0.6</v>
      </c>
      <c r="G69" s="371">
        <f t="shared" si="7"/>
        <v>0.1</v>
      </c>
      <c r="H69" s="371">
        <f t="shared" si="12"/>
        <v>0.1</v>
      </c>
      <c r="I69" s="42">
        <f t="shared" si="14"/>
        <v>0.79999999999999993</v>
      </c>
      <c r="J69" s="322"/>
      <c r="K69" s="371">
        <f t="shared" si="3"/>
        <v>2.9</v>
      </c>
      <c r="L69" s="371">
        <f t="shared" si="4"/>
        <v>0.8</v>
      </c>
      <c r="M69" s="371">
        <f t="shared" si="5"/>
        <v>0.7</v>
      </c>
      <c r="N69" s="371">
        <f>K69+L69+M69</f>
        <v>4.4000000000000004</v>
      </c>
    </row>
    <row r="70" spans="1:17" s="318" customFormat="1" ht="13.5" thickBot="1" x14ac:dyDescent="0.25">
      <c r="A70" s="368" t="s">
        <v>285</v>
      </c>
      <c r="B70" s="42">
        <v>-512.5</v>
      </c>
      <c r="C70" s="42">
        <v>-8.6999999999999993</v>
      </c>
      <c r="D70" s="42">
        <v>-32.5</v>
      </c>
      <c r="E70" s="42"/>
      <c r="F70" s="42">
        <f>ROUND(B70*1.154,1)</f>
        <v>-591.4</v>
      </c>
      <c r="G70" s="42">
        <f t="shared" si="7"/>
        <v>-12.4</v>
      </c>
      <c r="H70" s="42">
        <f t="shared" si="12"/>
        <v>-46.5</v>
      </c>
      <c r="I70" s="42">
        <f t="shared" si="14"/>
        <v>-650.29999999999995</v>
      </c>
      <c r="J70" s="42"/>
      <c r="K70" s="42">
        <f t="shared" ref="K70:K77" si="15">ROUND(B70*5.89,1)</f>
        <v>-3018.6</v>
      </c>
      <c r="L70" s="42">
        <f t="shared" ref="L70:L77" si="16">ROUND(C70*8.18,1)</f>
        <v>-71.2</v>
      </c>
      <c r="M70" s="42">
        <f t="shared" ref="M70:M75" si="17">ROUND(D70*7.33,1)</f>
        <v>-238.2</v>
      </c>
      <c r="N70" s="42">
        <f>K70+L70+M70</f>
        <v>-3327.9999999999995</v>
      </c>
    </row>
    <row r="71" spans="1:17" s="318" customFormat="1" ht="14.25" thickTop="1" thickBot="1" x14ac:dyDescent="0.25">
      <c r="A71" s="370" t="s">
        <v>291</v>
      </c>
      <c r="B71" s="372">
        <v>35046.9</v>
      </c>
      <c r="C71" s="372">
        <v>1395.5</v>
      </c>
      <c r="D71" s="372">
        <v>1767.3</v>
      </c>
      <c r="E71" s="322"/>
      <c r="F71" s="372">
        <f t="shared" si="11"/>
        <v>40444.1</v>
      </c>
      <c r="G71" s="372">
        <v>1995.6</v>
      </c>
      <c r="H71" s="372">
        <v>2527.1999999999998</v>
      </c>
      <c r="I71" s="372">
        <f t="shared" si="14"/>
        <v>44966.899999999994</v>
      </c>
      <c r="J71" s="322"/>
      <c r="K71" s="372">
        <f t="shared" si="15"/>
        <v>206426.2</v>
      </c>
      <c r="L71" s="372">
        <f t="shared" si="16"/>
        <v>11415.2</v>
      </c>
      <c r="M71" s="372">
        <f t="shared" si="17"/>
        <v>12954.3</v>
      </c>
      <c r="N71" s="372">
        <f>K71+L71+M71</f>
        <v>230795.7</v>
      </c>
    </row>
    <row r="72" spans="1:17" s="318" customFormat="1" ht="23.25" thickTop="1" x14ac:dyDescent="0.2">
      <c r="A72" s="367" t="s">
        <v>292</v>
      </c>
      <c r="B72" s="373">
        <v>573</v>
      </c>
      <c r="C72" s="373">
        <v>21.5</v>
      </c>
      <c r="D72" s="373">
        <v>55.2</v>
      </c>
      <c r="E72" s="322"/>
      <c r="F72" s="373">
        <f>ROUND(B72*1.154,1)</f>
        <v>661.2</v>
      </c>
      <c r="G72" s="373">
        <f>ROUNDUP(C72*1.43,1)</f>
        <v>30.8</v>
      </c>
      <c r="H72" s="373">
        <f>ROUNDUP(D72*1.43,1)</f>
        <v>79</v>
      </c>
      <c r="I72" s="373">
        <f>F72+G72+H72</f>
        <v>771</v>
      </c>
      <c r="J72" s="322"/>
      <c r="K72" s="373">
        <f t="shared" si="15"/>
        <v>3375</v>
      </c>
      <c r="L72" s="373">
        <f>ROUNDUP(C72*8.18,1)</f>
        <v>175.9</v>
      </c>
      <c r="M72" s="373">
        <f>ROUND(D72*7.33,1)</f>
        <v>404.6</v>
      </c>
      <c r="N72" s="373">
        <f>K72+L72+M72</f>
        <v>3955.5</v>
      </c>
    </row>
    <row r="73" spans="1:17" s="318" customFormat="1" ht="33.75" x14ac:dyDescent="0.2">
      <c r="A73" s="368" t="s">
        <v>293</v>
      </c>
      <c r="B73" s="42">
        <v>-4.5999999999999996</v>
      </c>
      <c r="C73" s="42">
        <v>-0.4</v>
      </c>
      <c r="D73" s="42">
        <v>-4.3</v>
      </c>
      <c r="E73" s="42"/>
      <c r="F73" s="42">
        <f>ROUND(B73*1.154,1)</f>
        <v>-5.3</v>
      </c>
      <c r="G73" s="42">
        <f t="shared" ref="G73:G76" si="18">ROUND(C73*1.43,1)</f>
        <v>-0.6</v>
      </c>
      <c r="H73" s="42">
        <f>ROUND(D73*1.43,1)</f>
        <v>-6.1</v>
      </c>
      <c r="I73" s="42">
        <f t="shared" ref="I73:I79" si="19">F73+G73+H73</f>
        <v>-12</v>
      </c>
      <c r="J73" s="42"/>
      <c r="K73" s="42">
        <f t="shared" si="15"/>
        <v>-27.1</v>
      </c>
      <c r="L73" s="42">
        <f>ROUND(C73*8.18,1)</f>
        <v>-3.3</v>
      </c>
      <c r="M73" s="42">
        <f t="shared" si="17"/>
        <v>-31.5</v>
      </c>
      <c r="N73" s="42">
        <f t="shared" ref="N73:N80" si="20">K73+L73+M73</f>
        <v>-61.900000000000006</v>
      </c>
    </row>
    <row r="74" spans="1:17" s="318" customFormat="1" x14ac:dyDescent="0.2">
      <c r="A74" s="368" t="s">
        <v>277</v>
      </c>
      <c r="B74" s="371">
        <v>201</v>
      </c>
      <c r="C74" s="371">
        <v>4.3</v>
      </c>
      <c r="D74" s="371">
        <v>7</v>
      </c>
      <c r="E74" s="322"/>
      <c r="F74" s="371">
        <f>ROUNDDOWN(B74*1.154,1)</f>
        <v>231.9</v>
      </c>
      <c r="G74" s="371">
        <f t="shared" si="18"/>
        <v>6.1</v>
      </c>
      <c r="H74" s="371">
        <f>ROUND(D74*1.43,1)</f>
        <v>10</v>
      </c>
      <c r="I74" s="371">
        <f>F74+G74+H74</f>
        <v>248</v>
      </c>
      <c r="J74" s="322"/>
      <c r="K74" s="371">
        <f t="shared" si="15"/>
        <v>1183.9000000000001</v>
      </c>
      <c r="L74" s="371">
        <f t="shared" si="16"/>
        <v>35.200000000000003</v>
      </c>
      <c r="M74" s="371">
        <f t="shared" si="17"/>
        <v>51.3</v>
      </c>
      <c r="N74" s="371">
        <f t="shared" si="20"/>
        <v>1270.4000000000001</v>
      </c>
    </row>
    <row r="75" spans="1:17" s="318" customFormat="1" x14ac:dyDescent="0.2">
      <c r="A75" s="369" t="s">
        <v>278</v>
      </c>
      <c r="B75" s="42">
        <v>17.2</v>
      </c>
      <c r="C75" s="42">
        <v>1.5</v>
      </c>
      <c r="D75" s="42">
        <v>7</v>
      </c>
      <c r="E75" s="42"/>
      <c r="F75" s="371">
        <f>ROUNDDOWN(B75*1.154,1)</f>
        <v>19.8</v>
      </c>
      <c r="G75" s="371">
        <f>ROUNDUP(C75*1.43,1)</f>
        <v>2.2000000000000002</v>
      </c>
      <c r="H75" s="371">
        <f>ROUND(D75*1.43,1)</f>
        <v>10</v>
      </c>
      <c r="I75" s="371">
        <f t="shared" si="19"/>
        <v>32</v>
      </c>
      <c r="J75" s="42"/>
      <c r="K75" s="371">
        <f t="shared" si="15"/>
        <v>101.3</v>
      </c>
      <c r="L75" s="371">
        <f t="shared" si="16"/>
        <v>12.3</v>
      </c>
      <c r="M75" s="371">
        <f t="shared" si="17"/>
        <v>51.3</v>
      </c>
      <c r="N75" s="371">
        <f t="shared" si="20"/>
        <v>164.89999999999998</v>
      </c>
    </row>
    <row r="76" spans="1:17" s="318" customFormat="1" ht="22.5" x14ac:dyDescent="0.2">
      <c r="A76" s="369" t="s">
        <v>288</v>
      </c>
      <c r="B76" s="42">
        <v>183.8</v>
      </c>
      <c r="C76" s="42">
        <v>2.8</v>
      </c>
      <c r="D76" s="42"/>
      <c r="E76" s="42">
        <v>0</v>
      </c>
      <c r="F76" s="42">
        <f>ROUNDDOWN(B76*1.154,1)</f>
        <v>212.1</v>
      </c>
      <c r="G76" s="371">
        <f t="shared" si="18"/>
        <v>4</v>
      </c>
      <c r="H76" s="735">
        <f>ROUNDUP(D76*1.43,1)</f>
        <v>0</v>
      </c>
      <c r="I76" s="42">
        <f t="shared" si="19"/>
        <v>216.1</v>
      </c>
      <c r="J76" s="42"/>
      <c r="K76" s="42">
        <f t="shared" si="15"/>
        <v>1082.5999999999999</v>
      </c>
      <c r="L76" s="371">
        <f t="shared" si="16"/>
        <v>22.9</v>
      </c>
      <c r="M76" s="42">
        <v>0</v>
      </c>
      <c r="N76" s="42">
        <f t="shared" si="20"/>
        <v>1105.5</v>
      </c>
    </row>
    <row r="77" spans="1:17" s="318" customFormat="1" x14ac:dyDescent="0.2">
      <c r="A77" s="368" t="s">
        <v>280</v>
      </c>
      <c r="B77" s="42">
        <v>-1.4</v>
      </c>
      <c r="C77" s="42">
        <v>-0.1</v>
      </c>
      <c r="D77" s="42">
        <v>0</v>
      </c>
      <c r="E77" s="42"/>
      <c r="F77" s="42">
        <v>-1.5</v>
      </c>
      <c r="G77" s="42">
        <f>ROUNDUP(C77*1.43,1)</f>
        <v>-0.2</v>
      </c>
      <c r="H77" s="42">
        <v>0</v>
      </c>
      <c r="I77" s="42">
        <f t="shared" si="19"/>
        <v>-1.7</v>
      </c>
      <c r="J77" s="42"/>
      <c r="K77" s="42">
        <f t="shared" si="15"/>
        <v>-8.1999999999999993</v>
      </c>
      <c r="L77" s="42">
        <f t="shared" si="16"/>
        <v>-0.8</v>
      </c>
      <c r="M77" s="42">
        <v>0</v>
      </c>
      <c r="N77" s="42">
        <f t="shared" si="20"/>
        <v>-9</v>
      </c>
    </row>
    <row r="78" spans="1:17" s="318" customFormat="1" x14ac:dyDescent="0.2">
      <c r="A78" s="368" t="s">
        <v>281</v>
      </c>
      <c r="B78" s="42">
        <v>0</v>
      </c>
      <c r="C78" s="42">
        <v>0</v>
      </c>
      <c r="D78" s="371">
        <v>0.4</v>
      </c>
      <c r="E78" s="322"/>
      <c r="F78" s="42">
        <v>0</v>
      </c>
      <c r="G78" s="42">
        <v>0</v>
      </c>
      <c r="H78" s="371">
        <f>ROUNDDOWN(D78*1.43,1)</f>
        <v>0.5</v>
      </c>
      <c r="I78" s="42">
        <f t="shared" si="19"/>
        <v>0.5</v>
      </c>
      <c r="J78" s="322"/>
      <c r="K78" s="42">
        <v>0</v>
      </c>
      <c r="L78" s="42">
        <v>0</v>
      </c>
      <c r="M78" s="371">
        <f>ROUND(D78*7.33,1)</f>
        <v>2.9</v>
      </c>
      <c r="N78" s="42">
        <f t="shared" si="20"/>
        <v>2.9</v>
      </c>
    </row>
    <row r="79" spans="1:17" s="318" customFormat="1" x14ac:dyDescent="0.2">
      <c r="A79" s="368" t="s">
        <v>282</v>
      </c>
      <c r="B79" s="42">
        <v>0</v>
      </c>
      <c r="C79" s="42">
        <v>0</v>
      </c>
      <c r="D79" s="42">
        <v>-13.1</v>
      </c>
      <c r="E79" s="42"/>
      <c r="F79" s="42">
        <v>0</v>
      </c>
      <c r="G79" s="42">
        <v>0</v>
      </c>
      <c r="H79" s="42">
        <f>ROUND(D79*1.43,1)</f>
        <v>-18.7</v>
      </c>
      <c r="I79" s="42">
        <f t="shared" si="19"/>
        <v>-18.7</v>
      </c>
      <c r="J79" s="42"/>
      <c r="K79" s="42">
        <f>ROUND(B79*5.89,1)</f>
        <v>0</v>
      </c>
      <c r="L79" s="42">
        <v>0</v>
      </c>
      <c r="M79" s="42">
        <f>ROUND(D79*7.33,1)</f>
        <v>-96</v>
      </c>
      <c r="N79" s="42">
        <f t="shared" si="20"/>
        <v>-96</v>
      </c>
      <c r="O79" s="357"/>
    </row>
    <row r="80" spans="1:17" s="318" customFormat="1" x14ac:dyDescent="0.2">
      <c r="A80" s="368" t="s">
        <v>283</v>
      </c>
      <c r="B80" s="42">
        <v>-185.8</v>
      </c>
      <c r="C80" s="42">
        <v>-28.6</v>
      </c>
      <c r="D80" s="42">
        <v>-1.4</v>
      </c>
      <c r="E80" s="322"/>
      <c r="F80" s="42">
        <f>ROUND(B80*1.154,1)</f>
        <v>-214.4</v>
      </c>
      <c r="G80" s="42">
        <f>ROUND(C80*1.43,1)</f>
        <v>-40.9</v>
      </c>
      <c r="H80" s="42">
        <f>ROUND(D80*1.43,1)</f>
        <v>-2</v>
      </c>
      <c r="I80" s="42">
        <f>F80+G80+H80</f>
        <v>-257.3</v>
      </c>
      <c r="J80" s="322"/>
      <c r="K80" s="42">
        <f>ROUND(B80*5.89,1)</f>
        <v>-1094.4000000000001</v>
      </c>
      <c r="L80" s="42">
        <f>ROUND(C80*8.18,1)</f>
        <v>-233.9</v>
      </c>
      <c r="M80" s="42">
        <f>ROUND(D80*7.33,1)</f>
        <v>-10.3</v>
      </c>
      <c r="N80" s="42">
        <f t="shared" si="20"/>
        <v>-1338.6000000000001</v>
      </c>
      <c r="O80" s="357"/>
      <c r="P80" s="357"/>
      <c r="Q80" s="357"/>
    </row>
    <row r="81" spans="1:18" s="318" customFormat="1" ht="13.5" thickBot="1" x14ac:dyDescent="0.25">
      <c r="A81" s="368" t="s">
        <v>285</v>
      </c>
      <c r="B81" s="42">
        <v>-485.6</v>
      </c>
      <c r="C81" s="42">
        <v>-9.3000000000000007</v>
      </c>
      <c r="D81" s="42">
        <v>-33</v>
      </c>
      <c r="E81" s="42"/>
      <c r="F81" s="42">
        <f>ROUND(B81*1.154,1)</f>
        <v>-560.4</v>
      </c>
      <c r="G81" s="42">
        <f>ROUND(C81*1.43,1)</f>
        <v>-13.3</v>
      </c>
      <c r="H81" s="42">
        <f>ROUND(D81*1.43,1)</f>
        <v>-47.2</v>
      </c>
      <c r="I81" s="42">
        <f>F81+G81+H81</f>
        <v>-620.9</v>
      </c>
      <c r="J81" s="42"/>
      <c r="K81" s="42">
        <f>ROUND(B81*5.89,1)</f>
        <v>-2860.2</v>
      </c>
      <c r="L81" s="42">
        <f>ROUND(C81*8.18,1)</f>
        <v>-76.099999999999994</v>
      </c>
      <c r="M81" s="42">
        <f>ROUND(D81*7.33,1)</f>
        <v>-241.9</v>
      </c>
      <c r="N81" s="42">
        <f>K81+L81+M81</f>
        <v>-3178.2</v>
      </c>
    </row>
    <row r="82" spans="1:18" ht="14.25" thickTop="1" thickBot="1" x14ac:dyDescent="0.25">
      <c r="A82" s="370" t="s">
        <v>294</v>
      </c>
      <c r="B82" s="372">
        <v>35143.5</v>
      </c>
      <c r="C82" s="372">
        <v>1382.9</v>
      </c>
      <c r="D82" s="372">
        <v>1778.1</v>
      </c>
      <c r="E82" s="372"/>
      <c r="F82" s="372">
        <f>ROUND(B82*1.154,1)</f>
        <v>40555.599999999999</v>
      </c>
      <c r="G82" s="372">
        <f>ROUND(C82*1.43,1)</f>
        <v>1977.5</v>
      </c>
      <c r="H82" s="372">
        <f>ROUND(D82*1.43,1)</f>
        <v>2542.6999999999998</v>
      </c>
      <c r="I82" s="372">
        <f>F82+G82+H82</f>
        <v>45075.799999999996</v>
      </c>
      <c r="J82" s="372"/>
      <c r="K82" s="372">
        <f>ROUND(B82*5.89,1)</f>
        <v>206995.20000000001</v>
      </c>
      <c r="L82" s="372">
        <f>ROUNDUP(C82*8.18,1)</f>
        <v>11312.2</v>
      </c>
      <c r="M82" s="372">
        <f>ROUNDDOWN(D82*7.33,1)</f>
        <v>13033.4</v>
      </c>
      <c r="N82" s="372">
        <f>K82+L82+M82</f>
        <v>231340.80000000002</v>
      </c>
      <c r="O82" s="357"/>
      <c r="P82" s="357"/>
      <c r="Q82" s="357"/>
      <c r="R82" s="357"/>
    </row>
    <row r="83" spans="1:18" ht="25.5" customHeight="1" thickTop="1" x14ac:dyDescent="0.2">
      <c r="A83" s="748" t="s">
        <v>295</v>
      </c>
      <c r="B83" s="748"/>
      <c r="C83" s="748"/>
      <c r="D83" s="748"/>
      <c r="E83" s="748"/>
      <c r="F83" s="748"/>
      <c r="G83" s="748"/>
      <c r="H83" s="748"/>
      <c r="I83" s="748"/>
      <c r="J83" s="748"/>
      <c r="K83" s="748"/>
      <c r="L83" s="748"/>
      <c r="M83" s="748"/>
      <c r="N83" s="748"/>
      <c r="O83" s="357">
        <f>I71+I72+I73+I74+I77+I78+I80+I81</f>
        <v>45094.499999999993</v>
      </c>
      <c r="P83" s="357">
        <f>H71+H72+H73+H74+H78+H80+H81</f>
        <v>2561.4</v>
      </c>
      <c r="Q83" s="357">
        <f>G71+G72+G73+G74+G77+G80+G81</f>
        <v>1977.4999999999998</v>
      </c>
      <c r="R83" s="357">
        <f>F71+F72+F73+F74+F77+F80+F81</f>
        <v>40555.599999999991</v>
      </c>
    </row>
    <row r="84" spans="1:18" ht="23.45" customHeight="1" x14ac:dyDescent="0.2">
      <c r="A84" s="771" t="s">
        <v>296</v>
      </c>
      <c r="B84" s="771"/>
      <c r="C84" s="771"/>
      <c r="D84" s="771"/>
      <c r="E84" s="771"/>
      <c r="F84" s="771"/>
      <c r="G84" s="771"/>
      <c r="H84" s="771"/>
      <c r="I84" s="771"/>
      <c r="J84" s="771"/>
      <c r="K84" s="771"/>
      <c r="L84" s="771"/>
      <c r="M84" s="771"/>
      <c r="N84" s="771"/>
    </row>
    <row r="85" spans="1:18" x14ac:dyDescent="0.2">
      <c r="A85" s="748" t="s">
        <v>297</v>
      </c>
      <c r="B85" s="748"/>
      <c r="C85" s="748"/>
      <c r="D85" s="748"/>
      <c r="E85" s="748"/>
      <c r="F85" s="748"/>
      <c r="G85" s="748"/>
      <c r="H85" s="748"/>
      <c r="I85" s="748"/>
      <c r="J85" s="748"/>
      <c r="K85" s="748"/>
      <c r="L85" s="748"/>
      <c r="M85" s="748"/>
      <c r="N85" s="748"/>
    </row>
    <row r="86" spans="1:18" x14ac:dyDescent="0.2">
      <c r="A86" s="22"/>
      <c r="B86" s="22"/>
      <c r="C86" s="22"/>
      <c r="D86" s="22"/>
      <c r="E86" s="22"/>
      <c r="F86" s="22"/>
      <c r="G86" s="22"/>
      <c r="H86" s="22"/>
      <c r="I86" s="22"/>
      <c r="J86" s="22"/>
      <c r="K86" s="22"/>
      <c r="L86" s="22"/>
      <c r="M86" s="22"/>
      <c r="N86" s="22"/>
    </row>
    <row r="87" spans="1:18" x14ac:dyDescent="0.2">
      <c r="A87" s="746" t="s">
        <v>1221</v>
      </c>
      <c r="B87" s="746"/>
      <c r="C87" s="746"/>
      <c r="D87" s="746"/>
      <c r="E87" s="746"/>
      <c r="F87" s="746"/>
      <c r="G87" s="746"/>
    </row>
    <row r="88" spans="1:18" hidden="1" x14ac:dyDescent="0.2"/>
    <row r="89" spans="1:18" hidden="1" x14ac:dyDescent="0.2"/>
    <row r="90" spans="1:18" hidden="1" x14ac:dyDescent="0.2"/>
    <row r="91" spans="1:18" hidden="1" x14ac:dyDescent="0.2"/>
    <row r="92" spans="1:18" hidden="1" x14ac:dyDescent="0.2"/>
    <row r="93" spans="1:18" hidden="1" x14ac:dyDescent="0.2"/>
    <row r="94" spans="1:18" hidden="1" x14ac:dyDescent="0.2"/>
    <row r="95" spans="1:18" hidden="1" x14ac:dyDescent="0.2"/>
  </sheetData>
  <sheetProtection password="CAF1" sheet="1" objects="1" scenarios="1" formatCells="0" formatColumns="0" formatRows="0" insertColumns="0" insertRows="0" insertHyperlinks="0" deleteColumns="0" deleteRows="0" sort="0" autoFilter="0" pivotTables="0"/>
  <mergeCells count="7">
    <mergeCell ref="A1:J1"/>
    <mergeCell ref="A87:G87"/>
    <mergeCell ref="A85:N85"/>
    <mergeCell ref="F3:I3"/>
    <mergeCell ref="K3:N3"/>
    <mergeCell ref="A83:N83"/>
    <mergeCell ref="A84:N84"/>
  </mergeCells>
  <phoneticPr fontId="7" type="noConversion"/>
  <hyperlinks>
    <hyperlink ref="A87:G87" location="Content!A1" display="Back to the Contents"/>
  </hyperlinks>
  <pageMargins left="0.25" right="0.25" top="0.75" bottom="0.75" header="0.3" footer="0.3"/>
  <pageSetup paperSize="9" scale="98" firstPageNumber="12"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37" max="13" man="1"/>
    <brk id="5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A11" sqref="A11:G11"/>
    </sheetView>
  </sheetViews>
  <sheetFormatPr defaultColWidth="0" defaultRowHeight="12.75" zeroHeight="1" x14ac:dyDescent="0.2"/>
  <cols>
    <col min="1" max="9" width="9.140625" customWidth="1"/>
    <col min="10" max="16384" width="9.140625" hidden="1"/>
  </cols>
  <sheetData>
    <row r="1" spans="1:16" ht="15.75" customHeight="1" x14ac:dyDescent="0.2">
      <c r="A1" s="788" t="s">
        <v>1287</v>
      </c>
      <c r="B1" s="788"/>
      <c r="C1" s="788"/>
      <c r="D1" s="788"/>
      <c r="E1" s="788"/>
      <c r="F1" s="788"/>
      <c r="G1" s="788"/>
      <c r="H1" s="788"/>
      <c r="I1" s="788"/>
    </row>
    <row r="2" spans="1:16" ht="15" customHeight="1" x14ac:dyDescent="0.2">
      <c r="A2" s="788" t="s">
        <v>1288</v>
      </c>
      <c r="B2" s="788"/>
      <c r="C2" s="788"/>
      <c r="D2" s="788"/>
      <c r="E2" s="788"/>
      <c r="F2" s="788"/>
      <c r="G2" s="788"/>
      <c r="H2" s="788"/>
      <c r="I2" s="788"/>
    </row>
    <row r="3" spans="1:16" ht="70.5" customHeight="1" x14ac:dyDescent="0.2">
      <c r="A3" s="744" t="s">
        <v>299</v>
      </c>
      <c r="B3" s="744"/>
      <c r="C3" s="297" t="s">
        <v>266</v>
      </c>
      <c r="D3" s="297" t="s">
        <v>267</v>
      </c>
      <c r="E3" s="297" t="s">
        <v>268</v>
      </c>
      <c r="F3" s="297" t="s">
        <v>269</v>
      </c>
      <c r="G3" s="297" t="s">
        <v>300</v>
      </c>
      <c r="H3" s="297" t="s">
        <v>271</v>
      </c>
      <c r="I3" s="297" t="s">
        <v>272</v>
      </c>
    </row>
    <row r="4" spans="1:16" x14ac:dyDescent="0.2">
      <c r="A4" s="768"/>
      <c r="B4" s="768"/>
      <c r="C4" s="749" t="s">
        <v>301</v>
      </c>
      <c r="D4" s="749"/>
      <c r="E4" s="749"/>
      <c r="F4" s="749"/>
      <c r="G4" s="749"/>
      <c r="H4" s="749"/>
      <c r="I4" s="749"/>
    </row>
    <row r="5" spans="1:16" x14ac:dyDescent="0.2">
      <c r="A5" s="785" t="s">
        <v>302</v>
      </c>
      <c r="B5" s="785"/>
      <c r="C5" s="374">
        <v>23.7</v>
      </c>
      <c r="D5" s="374">
        <v>0.3</v>
      </c>
      <c r="E5" s="374">
        <v>4.9000000000000004</v>
      </c>
      <c r="F5" s="374">
        <v>3.8</v>
      </c>
      <c r="G5" s="374">
        <v>72.8</v>
      </c>
      <c r="H5" s="724">
        <v>0</v>
      </c>
      <c r="I5" s="374">
        <v>50.9</v>
      </c>
    </row>
    <row r="6" spans="1:16" x14ac:dyDescent="0.2">
      <c r="A6" s="785" t="s">
        <v>303</v>
      </c>
      <c r="B6" s="785"/>
      <c r="C6" s="374">
        <v>68.2</v>
      </c>
      <c r="D6" s="374">
        <v>0.7</v>
      </c>
      <c r="E6" s="374">
        <v>5.8</v>
      </c>
      <c r="F6" s="374">
        <v>2.1</v>
      </c>
      <c r="G6" s="374">
        <v>14.3</v>
      </c>
      <c r="H6" s="374">
        <v>12.4</v>
      </c>
      <c r="I6" s="374">
        <v>11.5</v>
      </c>
    </row>
    <row r="7" spans="1:16" x14ac:dyDescent="0.2">
      <c r="A7" s="786" t="s">
        <v>304</v>
      </c>
      <c r="B7" s="786"/>
      <c r="C7" s="374">
        <v>17.2</v>
      </c>
      <c r="D7" s="374">
        <v>4.0999999999999996</v>
      </c>
      <c r="E7" s="374">
        <v>0.3</v>
      </c>
      <c r="F7" s="374">
        <v>5.5</v>
      </c>
      <c r="G7" s="374">
        <v>16.8</v>
      </c>
      <c r="H7" s="724">
        <v>0</v>
      </c>
      <c r="I7" s="724">
        <v>0</v>
      </c>
    </row>
    <row r="8" spans="1:16" ht="13.5" thickBot="1" x14ac:dyDescent="0.25">
      <c r="A8" s="774" t="s">
        <v>222</v>
      </c>
      <c r="B8" s="774"/>
      <c r="C8" s="375">
        <f>SUM(C5:C7)</f>
        <v>109.10000000000001</v>
      </c>
      <c r="D8" s="375">
        <f t="shared" ref="D8:I8" si="0">SUM(D5:D7)</f>
        <v>5.0999999999999996</v>
      </c>
      <c r="E8" s="376">
        <f t="shared" si="0"/>
        <v>11</v>
      </c>
      <c r="F8" s="375">
        <f t="shared" si="0"/>
        <v>11.4</v>
      </c>
      <c r="G8" s="375">
        <f t="shared" si="0"/>
        <v>103.89999999999999</v>
      </c>
      <c r="H8" s="375">
        <f t="shared" si="0"/>
        <v>12.4</v>
      </c>
      <c r="I8" s="375">
        <f t="shared" si="0"/>
        <v>62.4</v>
      </c>
    </row>
    <row r="9" spans="1:16" ht="15" customHeight="1" thickTop="1" x14ac:dyDescent="0.2">
      <c r="A9" s="790" t="s">
        <v>305</v>
      </c>
      <c r="B9" s="790"/>
      <c r="C9" s="790"/>
      <c r="D9" s="790"/>
      <c r="E9" s="790"/>
      <c r="F9" s="790"/>
      <c r="G9" s="790"/>
      <c r="H9" s="790"/>
      <c r="I9" s="790"/>
    </row>
    <row r="10" spans="1:16" x14ac:dyDescent="0.2">
      <c r="A10" s="746"/>
      <c r="B10" s="746"/>
      <c r="C10" s="746"/>
      <c r="D10" s="746"/>
      <c r="E10" s="746"/>
      <c r="F10" s="746"/>
      <c r="G10" s="746"/>
      <c r="H10" s="746"/>
      <c r="I10" s="746"/>
    </row>
    <row r="11" spans="1:16" x14ac:dyDescent="0.2">
      <c r="A11" s="746" t="s">
        <v>1221</v>
      </c>
      <c r="B11" s="746"/>
      <c r="C11" s="746"/>
      <c r="D11" s="746"/>
      <c r="E11" s="746"/>
      <c r="F11" s="746"/>
      <c r="G11" s="746"/>
      <c r="H11" s="746"/>
      <c r="I11" s="746"/>
      <c r="J11" s="746"/>
      <c r="K11" s="746"/>
      <c r="L11" s="746"/>
      <c r="M11" s="746"/>
      <c r="N11" s="746"/>
      <c r="O11" s="746"/>
      <c r="P11" s="746"/>
    </row>
  </sheetData>
  <sheetProtection password="CAF1" sheet="1" objects="1" scenarios="1"/>
  <mergeCells count="14">
    <mergeCell ref="O11:P11"/>
    <mergeCell ref="A1:I1"/>
    <mergeCell ref="A8:B8"/>
    <mergeCell ref="A9:I9"/>
    <mergeCell ref="A11:G11"/>
    <mergeCell ref="A10:G10"/>
    <mergeCell ref="H10:I10"/>
    <mergeCell ref="H11:N11"/>
    <mergeCell ref="A2:I2"/>
    <mergeCell ref="A4:B4"/>
    <mergeCell ref="C4:I4"/>
    <mergeCell ref="A5:B5"/>
    <mergeCell ref="A6:B6"/>
    <mergeCell ref="A7:B7"/>
  </mergeCells>
  <hyperlinks>
    <hyperlink ref="A11:G11" location="Content!A1" display="Back to the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L163"/>
  <sheetViews>
    <sheetView zoomScaleNormal="100" zoomScaleSheetLayoutView="100" workbookViewId="0">
      <pane ySplit="3" topLeftCell="A55" activePane="bottomLeft" state="frozen"/>
      <selection pane="bottomLeft" activeCell="A156" sqref="A156:XFD163"/>
    </sheetView>
  </sheetViews>
  <sheetFormatPr defaultColWidth="0" defaultRowHeight="12.75" zeroHeight="1" x14ac:dyDescent="0.2"/>
  <cols>
    <col min="1" max="1" width="35" customWidth="1"/>
    <col min="2" max="3" width="8" customWidth="1"/>
    <col min="4" max="4" width="9" customWidth="1"/>
    <col min="5" max="8" width="8" customWidth="1"/>
    <col min="9" max="9" width="9" customWidth="1"/>
    <col min="10" max="38" width="9.28515625" style="2" hidden="1" customWidth="1"/>
  </cols>
  <sheetData>
    <row r="1" spans="1:9" ht="18.75" x14ac:dyDescent="0.2">
      <c r="A1" s="671" t="s">
        <v>298</v>
      </c>
      <c r="B1" s="21"/>
      <c r="C1" s="21"/>
      <c r="D1" s="21"/>
      <c r="E1" s="21"/>
      <c r="F1" s="21"/>
      <c r="G1" s="21"/>
      <c r="H1" s="21"/>
      <c r="I1" s="21"/>
    </row>
    <row r="2" spans="1:9" ht="24" customHeight="1" x14ac:dyDescent="0.2">
      <c r="A2" s="783" t="s">
        <v>1286</v>
      </c>
      <c r="B2" s="784"/>
      <c r="C2" s="784"/>
      <c r="D2" s="784"/>
      <c r="E2" s="784"/>
      <c r="F2" s="784"/>
      <c r="G2" s="784"/>
      <c r="H2" s="784"/>
      <c r="I2" s="784"/>
    </row>
    <row r="3" spans="1:9" ht="99.75" customHeight="1" x14ac:dyDescent="0.2">
      <c r="A3" s="623" t="s">
        <v>306</v>
      </c>
      <c r="B3" s="298" t="s">
        <v>307</v>
      </c>
      <c r="C3" s="791" t="s">
        <v>308</v>
      </c>
      <c r="D3" s="791"/>
      <c r="E3" s="791"/>
      <c r="F3" s="298" t="s">
        <v>309</v>
      </c>
      <c r="G3" s="298" t="s">
        <v>310</v>
      </c>
      <c r="H3" s="298" t="s">
        <v>307</v>
      </c>
      <c r="I3" s="298" t="s">
        <v>307</v>
      </c>
    </row>
    <row r="4" spans="1:9" x14ac:dyDescent="0.2">
      <c r="A4" s="782" t="s">
        <v>311</v>
      </c>
      <c r="B4" s="782"/>
      <c r="C4" s="782"/>
      <c r="D4" s="782"/>
      <c r="E4" s="782"/>
      <c r="F4" s="782"/>
      <c r="G4" s="782"/>
      <c r="H4" s="782"/>
      <c r="I4" s="782"/>
    </row>
    <row r="5" spans="1:9" ht="12.75" customHeight="1" x14ac:dyDescent="0.2">
      <c r="A5" s="299" t="s">
        <v>312</v>
      </c>
      <c r="B5" s="111">
        <v>1978</v>
      </c>
      <c r="C5" s="778" t="s">
        <v>388</v>
      </c>
      <c r="D5" s="778"/>
      <c r="E5" s="778"/>
      <c r="F5" s="772">
        <v>1</v>
      </c>
      <c r="G5" s="638" t="s">
        <v>389</v>
      </c>
      <c r="H5" s="638" t="s">
        <v>395</v>
      </c>
      <c r="I5" s="111">
        <v>2013</v>
      </c>
    </row>
    <row r="6" spans="1:9" ht="12.75" customHeight="1" x14ac:dyDescent="0.2">
      <c r="A6" s="169" t="s">
        <v>313</v>
      </c>
      <c r="B6" s="178">
        <v>1987</v>
      </c>
      <c r="C6" s="797"/>
      <c r="D6" s="797"/>
      <c r="E6" s="797"/>
      <c r="F6" s="773"/>
      <c r="G6" s="639" t="s">
        <v>390</v>
      </c>
      <c r="H6" s="639" t="s">
        <v>395</v>
      </c>
      <c r="I6" s="178">
        <v>2030</v>
      </c>
    </row>
    <row r="7" spans="1:9" x14ac:dyDescent="0.2">
      <c r="A7" s="169" t="s">
        <v>314</v>
      </c>
      <c r="B7" s="178">
        <v>1985</v>
      </c>
      <c r="C7" s="797"/>
      <c r="D7" s="797"/>
      <c r="E7" s="797"/>
      <c r="F7" s="773"/>
      <c r="G7" s="639" t="s">
        <v>391</v>
      </c>
      <c r="H7" s="639" t="s">
        <v>395</v>
      </c>
      <c r="I7" s="178">
        <v>2030</v>
      </c>
    </row>
    <row r="8" spans="1:9" x14ac:dyDescent="0.2">
      <c r="A8" s="169" t="s">
        <v>315</v>
      </c>
      <c r="B8" s="178">
        <v>2004</v>
      </c>
      <c r="C8" s="797"/>
      <c r="D8" s="797"/>
      <c r="E8" s="797"/>
      <c r="F8" s="773"/>
      <c r="G8" s="639" t="s">
        <v>389</v>
      </c>
      <c r="H8" s="639" t="s">
        <v>395</v>
      </c>
      <c r="I8" s="178">
        <v>2019</v>
      </c>
    </row>
    <row r="9" spans="1:9" x14ac:dyDescent="0.2">
      <c r="A9" s="299" t="s">
        <v>316</v>
      </c>
      <c r="B9" s="111">
        <v>1991</v>
      </c>
      <c r="C9" s="778" t="s">
        <v>387</v>
      </c>
      <c r="D9" s="779"/>
      <c r="E9" s="779"/>
      <c r="F9" s="772">
        <v>1</v>
      </c>
      <c r="G9" s="638" t="s">
        <v>389</v>
      </c>
      <c r="H9" s="638" t="s">
        <v>395</v>
      </c>
      <c r="I9" s="111">
        <v>2018</v>
      </c>
    </row>
    <row r="10" spans="1:9" x14ac:dyDescent="0.2">
      <c r="A10" s="169" t="s">
        <v>317</v>
      </c>
      <c r="B10" s="178">
        <v>2001</v>
      </c>
      <c r="C10" s="780"/>
      <c r="D10" s="780"/>
      <c r="E10" s="780"/>
      <c r="F10" s="773"/>
      <c r="G10" s="639" t="s">
        <v>389</v>
      </c>
      <c r="H10" s="639" t="s">
        <v>395</v>
      </c>
      <c r="I10" s="178">
        <v>2018</v>
      </c>
    </row>
    <row r="11" spans="1:9" x14ac:dyDescent="0.2">
      <c r="A11" s="169" t="s">
        <v>318</v>
      </c>
      <c r="B11" s="380" t="s">
        <v>59</v>
      </c>
      <c r="C11" s="780"/>
      <c r="D11" s="780"/>
      <c r="E11" s="780"/>
      <c r="F11" s="773"/>
      <c r="G11" s="639" t="s">
        <v>389</v>
      </c>
      <c r="H11" s="639" t="s">
        <v>395</v>
      </c>
      <c r="I11" s="178">
        <v>2025</v>
      </c>
    </row>
    <row r="12" spans="1:9" x14ac:dyDescent="0.2">
      <c r="A12" s="169" t="s">
        <v>319</v>
      </c>
      <c r="B12" s="380" t="s">
        <v>59</v>
      </c>
      <c r="C12" s="780"/>
      <c r="D12" s="780"/>
      <c r="E12" s="780"/>
      <c r="F12" s="773"/>
      <c r="G12" s="639" t="s">
        <v>390</v>
      </c>
      <c r="H12" s="639" t="s">
        <v>395</v>
      </c>
      <c r="I12" s="178">
        <v>2027</v>
      </c>
    </row>
    <row r="13" spans="1:9" ht="12.75" customHeight="1" x14ac:dyDescent="0.2">
      <c r="A13" s="299" t="s">
        <v>320</v>
      </c>
      <c r="B13" s="111">
        <v>1972</v>
      </c>
      <c r="C13" s="775" t="s">
        <v>386</v>
      </c>
      <c r="D13" s="775"/>
      <c r="E13" s="775"/>
      <c r="F13" s="772">
        <v>1</v>
      </c>
      <c r="G13" s="638" t="s">
        <v>389</v>
      </c>
      <c r="H13" s="638" t="s">
        <v>395</v>
      </c>
      <c r="I13" s="111">
        <v>2018</v>
      </c>
    </row>
    <row r="14" spans="1:9" x14ac:dyDescent="0.2">
      <c r="A14" s="169" t="s">
        <v>321</v>
      </c>
      <c r="B14" s="178">
        <v>1997</v>
      </c>
      <c r="C14" s="776"/>
      <c r="D14" s="776"/>
      <c r="E14" s="776"/>
      <c r="F14" s="773"/>
      <c r="G14" s="639" t="s">
        <v>392</v>
      </c>
      <c r="H14" s="639" t="s">
        <v>395</v>
      </c>
      <c r="I14" s="178">
        <v>2018</v>
      </c>
    </row>
    <row r="15" spans="1:9" x14ac:dyDescent="0.2">
      <c r="A15" s="169" t="s">
        <v>322</v>
      </c>
      <c r="B15" s="178">
        <v>1992</v>
      </c>
      <c r="C15" s="776"/>
      <c r="D15" s="776"/>
      <c r="E15" s="776"/>
      <c r="F15" s="773"/>
      <c r="G15" s="639" t="s">
        <v>389</v>
      </c>
      <c r="H15" s="639" t="s">
        <v>395</v>
      </c>
      <c r="I15" s="178">
        <v>2018</v>
      </c>
    </row>
    <row r="16" spans="1:9" x14ac:dyDescent="0.2">
      <c r="A16" s="300" t="s">
        <v>323</v>
      </c>
      <c r="B16" s="380" t="s">
        <v>59</v>
      </c>
      <c r="C16" s="776"/>
      <c r="D16" s="776"/>
      <c r="E16" s="776"/>
      <c r="F16" s="773"/>
      <c r="G16" s="639" t="s">
        <v>392</v>
      </c>
      <c r="H16" s="639" t="s">
        <v>395</v>
      </c>
      <c r="I16" s="178">
        <v>2019</v>
      </c>
    </row>
    <row r="17" spans="1:9" ht="12.75" customHeight="1" x14ac:dyDescent="0.2">
      <c r="A17" s="169" t="s">
        <v>324</v>
      </c>
      <c r="B17" s="380">
        <v>2012</v>
      </c>
      <c r="C17" s="781"/>
      <c r="D17" s="781"/>
      <c r="E17" s="781"/>
      <c r="F17" s="773"/>
      <c r="G17" s="639" t="s">
        <v>389</v>
      </c>
      <c r="H17" s="639" t="s">
        <v>395</v>
      </c>
      <c r="I17" s="178">
        <v>2018</v>
      </c>
    </row>
    <row r="18" spans="1:9" ht="23.25" customHeight="1" x14ac:dyDescent="0.2">
      <c r="A18" s="299" t="s">
        <v>325</v>
      </c>
      <c r="B18" s="508">
        <v>2012</v>
      </c>
      <c r="C18" s="777" t="s">
        <v>385</v>
      </c>
      <c r="D18" s="777"/>
      <c r="E18" s="777"/>
      <c r="F18" s="507">
        <v>1</v>
      </c>
      <c r="G18" s="638" t="s">
        <v>389</v>
      </c>
      <c r="H18" s="638" t="s">
        <v>395</v>
      </c>
      <c r="I18" s="508">
        <v>2019</v>
      </c>
    </row>
    <row r="19" spans="1:9" x14ac:dyDescent="0.2">
      <c r="A19" s="299" t="s">
        <v>326</v>
      </c>
      <c r="B19" s="111">
        <v>1993</v>
      </c>
      <c r="C19" s="775" t="s">
        <v>384</v>
      </c>
      <c r="D19" s="775"/>
      <c r="E19" s="775"/>
      <c r="F19" s="772">
        <v>1</v>
      </c>
      <c r="G19" s="638" t="s">
        <v>390</v>
      </c>
      <c r="H19" s="638" t="s">
        <v>395</v>
      </c>
      <c r="I19" s="111">
        <v>2029</v>
      </c>
    </row>
    <row r="20" spans="1:9" x14ac:dyDescent="0.2">
      <c r="A20" s="169" t="s">
        <v>327</v>
      </c>
      <c r="B20" s="178">
        <v>2004</v>
      </c>
      <c r="C20" s="776"/>
      <c r="D20" s="776"/>
      <c r="E20" s="776"/>
      <c r="F20" s="773"/>
      <c r="G20" s="639" t="s">
        <v>390</v>
      </c>
      <c r="H20" s="639" t="s">
        <v>395</v>
      </c>
      <c r="I20" s="178">
        <v>2014</v>
      </c>
    </row>
    <row r="21" spans="1:9" x14ac:dyDescent="0.2">
      <c r="A21" s="169" t="s">
        <v>328</v>
      </c>
      <c r="B21" s="178">
        <v>1996</v>
      </c>
      <c r="C21" s="781"/>
      <c r="D21" s="781"/>
      <c r="E21" s="781"/>
      <c r="F21" s="773"/>
      <c r="G21" s="639" t="s">
        <v>389</v>
      </c>
      <c r="H21" s="639" t="s">
        <v>396</v>
      </c>
      <c r="I21" s="178">
        <v>2018</v>
      </c>
    </row>
    <row r="22" spans="1:9" x14ac:dyDescent="0.2">
      <c r="A22" s="299" t="s">
        <v>329</v>
      </c>
      <c r="B22" s="363">
        <v>1999</v>
      </c>
      <c r="C22" s="777" t="s">
        <v>254</v>
      </c>
      <c r="D22" s="777"/>
      <c r="E22" s="777"/>
      <c r="F22" s="362">
        <v>0.51</v>
      </c>
      <c r="G22" s="638" t="s">
        <v>389</v>
      </c>
      <c r="H22" s="638" t="s">
        <v>395</v>
      </c>
      <c r="I22" s="363">
        <v>2014</v>
      </c>
    </row>
    <row r="23" spans="1:9" ht="30" customHeight="1" x14ac:dyDescent="0.2">
      <c r="A23" s="299" t="s">
        <v>330</v>
      </c>
      <c r="B23" s="508">
        <v>2007</v>
      </c>
      <c r="C23" s="777" t="s">
        <v>382</v>
      </c>
      <c r="D23" s="777"/>
      <c r="E23" s="777"/>
      <c r="F23" s="508" t="s">
        <v>383</v>
      </c>
      <c r="G23" s="638" t="s">
        <v>389</v>
      </c>
      <c r="H23" s="638" t="s">
        <v>395</v>
      </c>
      <c r="I23" s="508">
        <v>2043</v>
      </c>
    </row>
    <row r="24" spans="1:9" ht="12.75" customHeight="1" x14ac:dyDescent="0.2">
      <c r="A24" s="299" t="s">
        <v>331</v>
      </c>
      <c r="B24" s="508" t="s">
        <v>59</v>
      </c>
      <c r="C24" s="775" t="s">
        <v>371</v>
      </c>
      <c r="D24" s="775"/>
      <c r="E24" s="775"/>
      <c r="F24" s="508"/>
      <c r="G24" s="638" t="s">
        <v>389</v>
      </c>
      <c r="H24" s="638" t="s">
        <v>395</v>
      </c>
      <c r="I24" s="111">
        <v>2028</v>
      </c>
    </row>
    <row r="25" spans="1:9" x14ac:dyDescent="0.2">
      <c r="A25" s="169" t="s">
        <v>332</v>
      </c>
      <c r="B25" s="380" t="s">
        <v>59</v>
      </c>
      <c r="C25" s="776"/>
      <c r="D25" s="776"/>
      <c r="E25" s="776"/>
      <c r="F25" s="509"/>
      <c r="G25" s="639" t="s">
        <v>392</v>
      </c>
      <c r="H25" s="639" t="s">
        <v>395</v>
      </c>
      <c r="I25" s="178">
        <v>2028</v>
      </c>
    </row>
    <row r="26" spans="1:9" x14ac:dyDescent="0.2">
      <c r="A26" s="169" t="s">
        <v>333</v>
      </c>
      <c r="B26" s="380" t="s">
        <v>59</v>
      </c>
      <c r="C26" s="776"/>
      <c r="D26" s="776"/>
      <c r="E26" s="776"/>
      <c r="F26" s="509"/>
      <c r="G26" s="639" t="s">
        <v>392</v>
      </c>
      <c r="H26" s="639" t="s">
        <v>395</v>
      </c>
      <c r="I26" s="178">
        <v>2028</v>
      </c>
    </row>
    <row r="27" spans="1:9" x14ac:dyDescent="0.2">
      <c r="A27" s="169" t="s">
        <v>334</v>
      </c>
      <c r="B27" s="380" t="s">
        <v>59</v>
      </c>
      <c r="C27" s="776"/>
      <c r="D27" s="776"/>
      <c r="E27" s="776"/>
      <c r="F27" s="509"/>
      <c r="G27" s="639" t="s">
        <v>392</v>
      </c>
      <c r="H27" s="639" t="s">
        <v>395</v>
      </c>
      <c r="I27" s="178">
        <v>2028</v>
      </c>
    </row>
    <row r="28" spans="1:9" x14ac:dyDescent="0.2">
      <c r="A28" s="169" t="s">
        <v>334</v>
      </c>
      <c r="B28" s="380" t="s">
        <v>59</v>
      </c>
      <c r="C28" s="776"/>
      <c r="D28" s="776"/>
      <c r="E28" s="776"/>
      <c r="F28" s="509"/>
      <c r="G28" s="639" t="s">
        <v>392</v>
      </c>
      <c r="H28" s="639" t="s">
        <v>395</v>
      </c>
      <c r="I28" s="178">
        <v>2028</v>
      </c>
    </row>
    <row r="29" spans="1:9" x14ac:dyDescent="0.2">
      <c r="A29" s="169" t="s">
        <v>335</v>
      </c>
      <c r="B29" s="380" t="s">
        <v>59</v>
      </c>
      <c r="C29" s="776"/>
      <c r="D29" s="776"/>
      <c r="E29" s="776"/>
      <c r="F29" s="509"/>
      <c r="G29" s="639" t="s">
        <v>390</v>
      </c>
      <c r="H29" s="639" t="s">
        <v>395</v>
      </c>
      <c r="I29" s="178">
        <v>2028</v>
      </c>
    </row>
    <row r="30" spans="1:9" ht="14.25" customHeight="1" x14ac:dyDescent="0.2">
      <c r="A30" s="169" t="s">
        <v>336</v>
      </c>
      <c r="B30" s="380" t="s">
        <v>59</v>
      </c>
      <c r="C30" s="776"/>
      <c r="D30" s="776"/>
      <c r="E30" s="776"/>
      <c r="F30" s="509"/>
      <c r="G30" s="639" t="s">
        <v>392</v>
      </c>
      <c r="H30" s="639" t="s">
        <v>395</v>
      </c>
      <c r="I30" s="436">
        <v>2028</v>
      </c>
    </row>
    <row r="31" spans="1:9" ht="14.25" customHeight="1" x14ac:dyDescent="0.2">
      <c r="A31" s="169" t="s">
        <v>337</v>
      </c>
      <c r="B31" s="380" t="s">
        <v>59</v>
      </c>
      <c r="C31" s="503"/>
      <c r="D31" s="503"/>
      <c r="E31" s="503"/>
      <c r="F31" s="504"/>
      <c r="G31" s="639" t="s">
        <v>392</v>
      </c>
      <c r="H31" s="639" t="s">
        <v>395</v>
      </c>
      <c r="I31" s="504">
        <v>2028</v>
      </c>
    </row>
    <row r="32" spans="1:9" ht="12.75" customHeight="1" x14ac:dyDescent="0.2">
      <c r="A32" s="377" t="s">
        <v>338</v>
      </c>
      <c r="B32" s="378">
        <v>1995</v>
      </c>
      <c r="C32" s="794" t="s">
        <v>381</v>
      </c>
      <c r="D32" s="794"/>
      <c r="E32" s="794"/>
      <c r="F32" s="798">
        <v>1</v>
      </c>
      <c r="G32" s="378" t="s">
        <v>393</v>
      </c>
      <c r="H32" s="378" t="s">
        <v>395</v>
      </c>
      <c r="I32" s="378">
        <v>2050</v>
      </c>
    </row>
    <row r="33" spans="1:9" x14ac:dyDescent="0.2">
      <c r="A33" s="379" t="s">
        <v>339</v>
      </c>
      <c r="B33" s="380">
        <v>1982</v>
      </c>
      <c r="C33" s="795"/>
      <c r="D33" s="795"/>
      <c r="E33" s="795"/>
      <c r="F33" s="799"/>
      <c r="G33" s="380" t="s">
        <v>389</v>
      </c>
      <c r="H33" s="380" t="s">
        <v>395</v>
      </c>
      <c r="I33" s="380">
        <v>2038</v>
      </c>
    </row>
    <row r="34" spans="1:9" x14ac:dyDescent="0.2">
      <c r="A34" s="379" t="s">
        <v>340</v>
      </c>
      <c r="B34" s="380">
        <v>1996</v>
      </c>
      <c r="C34" s="795"/>
      <c r="D34" s="795"/>
      <c r="E34" s="795"/>
      <c r="F34" s="799"/>
      <c r="G34" s="380" t="s">
        <v>393</v>
      </c>
      <c r="H34" s="380" t="s">
        <v>395</v>
      </c>
      <c r="I34" s="380">
        <v>2047</v>
      </c>
    </row>
    <row r="35" spans="1:9" x14ac:dyDescent="0.2">
      <c r="A35" s="381" t="s">
        <v>341</v>
      </c>
      <c r="B35" s="382">
        <v>1982</v>
      </c>
      <c r="C35" s="796"/>
      <c r="D35" s="796"/>
      <c r="E35" s="796"/>
      <c r="F35" s="800"/>
      <c r="G35" s="382" t="s">
        <v>394</v>
      </c>
      <c r="H35" s="382" t="s">
        <v>395</v>
      </c>
      <c r="I35" s="382">
        <v>2038</v>
      </c>
    </row>
    <row r="36" spans="1:9" ht="12.75" customHeight="1" x14ac:dyDescent="0.2">
      <c r="A36" s="299" t="s">
        <v>342</v>
      </c>
      <c r="B36" s="111">
        <v>1984</v>
      </c>
      <c r="C36" s="778" t="s">
        <v>380</v>
      </c>
      <c r="D36" s="778"/>
      <c r="E36" s="778"/>
      <c r="F36" s="296">
        <v>1</v>
      </c>
      <c r="G36" s="638" t="s">
        <v>393</v>
      </c>
      <c r="H36" s="638" t="s">
        <v>395</v>
      </c>
      <c r="I36" s="111">
        <v>2038</v>
      </c>
    </row>
    <row r="37" spans="1:9" ht="13.5" thickBot="1" x14ac:dyDescent="0.25">
      <c r="A37" s="301" t="s">
        <v>343</v>
      </c>
      <c r="B37" s="182">
        <v>1982</v>
      </c>
      <c r="C37" s="801" t="s">
        <v>379</v>
      </c>
      <c r="D37" s="801"/>
      <c r="E37" s="801"/>
      <c r="F37" s="302">
        <v>1</v>
      </c>
      <c r="G37" s="182" t="s">
        <v>389</v>
      </c>
      <c r="H37" s="182" t="s">
        <v>395</v>
      </c>
      <c r="I37" s="182">
        <v>2014</v>
      </c>
    </row>
    <row r="38" spans="1:9" ht="13.5" thickTop="1" x14ac:dyDescent="0.2">
      <c r="A38" s="792" t="s">
        <v>345</v>
      </c>
      <c r="B38" s="792"/>
      <c r="C38" s="792"/>
      <c r="D38" s="792"/>
      <c r="E38" s="792"/>
      <c r="F38" s="792"/>
      <c r="G38" s="792"/>
      <c r="H38" s="792"/>
      <c r="I38" s="792"/>
    </row>
    <row r="39" spans="1:9" ht="15.75" customHeight="1" x14ac:dyDescent="0.2">
      <c r="A39" s="303" t="s">
        <v>344</v>
      </c>
      <c r="B39" s="19">
        <v>1986</v>
      </c>
      <c r="C39" s="777" t="s">
        <v>378</v>
      </c>
      <c r="D39" s="777"/>
      <c r="E39" s="777"/>
      <c r="F39" s="304">
        <v>1</v>
      </c>
      <c r="G39" s="637" t="s">
        <v>392</v>
      </c>
      <c r="H39" s="637" t="s">
        <v>395</v>
      </c>
      <c r="I39" s="19">
        <v>2019</v>
      </c>
    </row>
    <row r="40" spans="1:9" ht="13.5" thickBot="1" x14ac:dyDescent="0.25">
      <c r="A40" s="218" t="s">
        <v>346</v>
      </c>
      <c r="B40" s="380" t="s">
        <v>59</v>
      </c>
      <c r="C40" s="793" t="s">
        <v>371</v>
      </c>
      <c r="D40" s="793"/>
      <c r="E40" s="793"/>
      <c r="F40" s="188"/>
      <c r="G40" s="94" t="s">
        <v>392</v>
      </c>
      <c r="H40" s="94" t="s">
        <v>396</v>
      </c>
      <c r="I40" s="94">
        <v>2024</v>
      </c>
    </row>
    <row r="41" spans="1:9" ht="13.5" thickTop="1" x14ac:dyDescent="0.2">
      <c r="A41" s="787" t="s">
        <v>353</v>
      </c>
      <c r="B41" s="787"/>
      <c r="C41" s="787"/>
      <c r="D41" s="787"/>
      <c r="E41" s="787"/>
      <c r="F41" s="787"/>
      <c r="G41" s="787"/>
      <c r="H41" s="787"/>
      <c r="I41" s="787"/>
    </row>
    <row r="42" spans="1:9" ht="27" customHeight="1" x14ac:dyDescent="0.2">
      <c r="A42" s="303" t="s">
        <v>347</v>
      </c>
      <c r="B42" s="510">
        <v>1974</v>
      </c>
      <c r="C42" s="777" t="s">
        <v>377</v>
      </c>
      <c r="D42" s="777"/>
      <c r="E42" s="777"/>
      <c r="F42" s="304">
        <v>1</v>
      </c>
      <c r="G42" s="637" t="s">
        <v>389</v>
      </c>
      <c r="H42" s="637" t="s">
        <v>395</v>
      </c>
      <c r="I42" s="510">
        <v>2018</v>
      </c>
    </row>
    <row r="43" spans="1:9" ht="17.25" customHeight="1" x14ac:dyDescent="0.2">
      <c r="A43" s="303" t="s">
        <v>348</v>
      </c>
      <c r="B43" s="510">
        <v>1994</v>
      </c>
      <c r="C43" s="777" t="s">
        <v>376</v>
      </c>
      <c r="D43" s="777"/>
      <c r="E43" s="777"/>
      <c r="F43" s="304">
        <v>1</v>
      </c>
      <c r="G43" s="637" t="s">
        <v>389</v>
      </c>
      <c r="H43" s="637" t="s">
        <v>395</v>
      </c>
      <c r="I43" s="510">
        <v>2018</v>
      </c>
    </row>
    <row r="44" spans="1:9" ht="20.25" customHeight="1" x14ac:dyDescent="0.2">
      <c r="A44" s="303" t="s">
        <v>349</v>
      </c>
      <c r="B44" s="510">
        <v>2001</v>
      </c>
      <c r="C44" s="777" t="s">
        <v>375</v>
      </c>
      <c r="D44" s="777"/>
      <c r="E44" s="777"/>
      <c r="F44" s="304">
        <v>0.86380000000000001</v>
      </c>
      <c r="G44" s="637" t="s">
        <v>393</v>
      </c>
      <c r="H44" s="637" t="s">
        <v>395</v>
      </c>
      <c r="I44" s="510">
        <v>2025</v>
      </c>
    </row>
    <row r="45" spans="1:9" ht="12.75" customHeight="1" x14ac:dyDescent="0.2">
      <c r="A45" s="303" t="s">
        <v>350</v>
      </c>
      <c r="B45" s="510">
        <v>2005</v>
      </c>
      <c r="C45" s="775" t="s">
        <v>374</v>
      </c>
      <c r="D45" s="775"/>
      <c r="E45" s="775"/>
      <c r="F45" s="772">
        <v>1</v>
      </c>
      <c r="G45" s="637" t="s">
        <v>393</v>
      </c>
      <c r="H45" s="637" t="s">
        <v>395</v>
      </c>
      <c r="I45" s="510">
        <v>2027</v>
      </c>
    </row>
    <row r="46" spans="1:9" x14ac:dyDescent="0.2">
      <c r="A46" s="303" t="s">
        <v>351</v>
      </c>
      <c r="B46" s="510">
        <v>2012</v>
      </c>
      <c r="C46" s="781"/>
      <c r="D46" s="781"/>
      <c r="E46" s="781"/>
      <c r="F46" s="804"/>
      <c r="G46" s="637" t="s">
        <v>393</v>
      </c>
      <c r="H46" s="637" t="s">
        <v>395</v>
      </c>
      <c r="I46" s="510">
        <v>2032</v>
      </c>
    </row>
    <row r="47" spans="1:9" ht="12.75" customHeight="1" thickBot="1" x14ac:dyDescent="0.25">
      <c r="A47" s="299" t="s">
        <v>352</v>
      </c>
      <c r="B47" s="380">
        <v>2009</v>
      </c>
      <c r="C47" s="778" t="s">
        <v>373</v>
      </c>
      <c r="D47" s="778"/>
      <c r="E47" s="778"/>
      <c r="F47" s="507">
        <v>1</v>
      </c>
      <c r="G47" s="638" t="s">
        <v>394</v>
      </c>
      <c r="H47" s="638" t="s">
        <v>395</v>
      </c>
      <c r="I47" s="380">
        <v>2028</v>
      </c>
    </row>
    <row r="48" spans="1:9" ht="12.75" customHeight="1" thickTop="1" x14ac:dyDescent="0.2">
      <c r="A48" s="787" t="s">
        <v>354</v>
      </c>
      <c r="B48" s="787"/>
      <c r="C48" s="787"/>
      <c r="D48" s="787"/>
      <c r="E48" s="787"/>
      <c r="F48" s="787"/>
      <c r="G48" s="787"/>
      <c r="H48" s="787"/>
      <c r="I48" s="787"/>
    </row>
    <row r="49" spans="1:9" ht="12.75" customHeight="1" x14ac:dyDescent="0.2">
      <c r="A49" s="377" t="s">
        <v>356</v>
      </c>
      <c r="B49" s="378" t="s">
        <v>59</v>
      </c>
      <c r="C49" s="794" t="s">
        <v>371</v>
      </c>
      <c r="D49" s="794"/>
      <c r="E49" s="794"/>
      <c r="F49" s="794"/>
      <c r="G49" s="378" t="s">
        <v>389</v>
      </c>
      <c r="H49" s="378" t="s">
        <v>395</v>
      </c>
      <c r="I49" s="378">
        <v>2028</v>
      </c>
    </row>
    <row r="50" spans="1:9" x14ac:dyDescent="0.2">
      <c r="A50" s="305" t="s">
        <v>355</v>
      </c>
      <c r="B50" s="447" t="s">
        <v>59</v>
      </c>
      <c r="C50" s="796"/>
      <c r="D50" s="796"/>
      <c r="E50" s="796"/>
      <c r="F50" s="796"/>
      <c r="G50" s="380" t="s">
        <v>392</v>
      </c>
      <c r="H50" s="380" t="s">
        <v>395</v>
      </c>
      <c r="I50" s="380">
        <v>2028</v>
      </c>
    </row>
    <row r="51" spans="1:9" ht="12.75" customHeight="1" x14ac:dyDescent="0.2">
      <c r="A51" s="303" t="s">
        <v>357</v>
      </c>
      <c r="B51" s="510" t="s">
        <v>59</v>
      </c>
      <c r="C51" s="777" t="s">
        <v>372</v>
      </c>
      <c r="D51" s="777"/>
      <c r="E51" s="777"/>
      <c r="F51" s="304"/>
      <c r="G51" s="637" t="s">
        <v>389</v>
      </c>
      <c r="H51" s="637" t="s">
        <v>396</v>
      </c>
      <c r="I51" s="510">
        <v>2028</v>
      </c>
    </row>
    <row r="52" spans="1:9" x14ac:dyDescent="0.2">
      <c r="A52" s="379" t="s">
        <v>358</v>
      </c>
      <c r="B52" s="380" t="s">
        <v>59</v>
      </c>
      <c r="C52" s="794" t="s">
        <v>371</v>
      </c>
      <c r="D52" s="794"/>
      <c r="E52" s="794"/>
      <c r="F52" s="794"/>
      <c r="G52" s="380" t="s">
        <v>392</v>
      </c>
      <c r="H52" s="380" t="s">
        <v>395</v>
      </c>
      <c r="I52" s="380">
        <v>2017</v>
      </c>
    </row>
    <row r="53" spans="1:9" x14ac:dyDescent="0.2">
      <c r="A53" s="169" t="s">
        <v>359</v>
      </c>
      <c r="B53" s="380" t="s">
        <v>59</v>
      </c>
      <c r="C53" s="795"/>
      <c r="D53" s="795"/>
      <c r="E53" s="795"/>
      <c r="F53" s="795"/>
      <c r="G53" s="380" t="s">
        <v>389</v>
      </c>
      <c r="H53" s="380" t="s">
        <v>395</v>
      </c>
      <c r="I53" s="380">
        <v>2031</v>
      </c>
    </row>
    <row r="54" spans="1:9" x14ac:dyDescent="0.2">
      <c r="A54" s="169" t="s">
        <v>360</v>
      </c>
      <c r="B54" s="380" t="s">
        <v>59</v>
      </c>
      <c r="C54" s="795"/>
      <c r="D54" s="795"/>
      <c r="E54" s="795"/>
      <c r="F54" s="795"/>
      <c r="G54" s="380" t="s">
        <v>392</v>
      </c>
      <c r="H54" s="380" t="s">
        <v>395</v>
      </c>
      <c r="I54" s="380">
        <v>2031</v>
      </c>
    </row>
    <row r="55" spans="1:9" x14ac:dyDescent="0.2">
      <c r="A55" s="379" t="s">
        <v>361</v>
      </c>
      <c r="B55" s="380" t="s">
        <v>59</v>
      </c>
      <c r="C55" s="795"/>
      <c r="D55" s="795"/>
      <c r="E55" s="795"/>
      <c r="F55" s="795"/>
      <c r="G55" s="380" t="s">
        <v>392</v>
      </c>
      <c r="H55" s="380" t="s">
        <v>395</v>
      </c>
      <c r="I55" s="380">
        <v>2031</v>
      </c>
    </row>
    <row r="56" spans="1:9" ht="13.5" thickBot="1" x14ac:dyDescent="0.25">
      <c r="A56" s="379" t="s">
        <v>362</v>
      </c>
      <c r="B56" s="447" t="s">
        <v>59</v>
      </c>
      <c r="C56" s="805"/>
      <c r="D56" s="805"/>
      <c r="E56" s="805"/>
      <c r="F56" s="805"/>
      <c r="G56" s="380" t="s">
        <v>389</v>
      </c>
      <c r="H56" s="380" t="s">
        <v>395</v>
      </c>
      <c r="I56" s="380">
        <v>2031</v>
      </c>
    </row>
    <row r="57" spans="1:9" ht="13.5" thickTop="1" x14ac:dyDescent="0.2">
      <c r="A57" s="787" t="s">
        <v>363</v>
      </c>
      <c r="B57" s="787"/>
      <c r="C57" s="787"/>
      <c r="D57" s="787"/>
      <c r="E57" s="787"/>
      <c r="F57" s="787"/>
      <c r="G57" s="787"/>
      <c r="H57" s="787"/>
      <c r="I57" s="787"/>
    </row>
    <row r="58" spans="1:9" x14ac:dyDescent="0.2">
      <c r="A58" s="299" t="s">
        <v>364</v>
      </c>
      <c r="B58" s="507" t="s">
        <v>59</v>
      </c>
      <c r="C58" s="775" t="s">
        <v>370</v>
      </c>
      <c r="D58" s="775"/>
      <c r="E58" s="775"/>
      <c r="F58" s="296">
        <v>1</v>
      </c>
      <c r="G58" s="638" t="s">
        <v>392</v>
      </c>
      <c r="H58" s="638" t="s">
        <v>395</v>
      </c>
      <c r="I58" s="111">
        <v>2043</v>
      </c>
    </row>
    <row r="59" spans="1:9" x14ac:dyDescent="0.2">
      <c r="A59" s="305" t="s">
        <v>365</v>
      </c>
      <c r="B59" s="306" t="s">
        <v>59</v>
      </c>
      <c r="C59" s="781"/>
      <c r="D59" s="781"/>
      <c r="E59" s="781"/>
      <c r="F59" s="306"/>
      <c r="G59" s="640" t="s">
        <v>390</v>
      </c>
      <c r="H59" s="640" t="s">
        <v>395</v>
      </c>
      <c r="I59" s="180">
        <v>2043</v>
      </c>
    </row>
    <row r="60" spans="1:9" x14ac:dyDescent="0.2">
      <c r="A60" s="177" t="s">
        <v>366</v>
      </c>
      <c r="B60" s="513" t="s">
        <v>59</v>
      </c>
      <c r="C60" s="775" t="s">
        <v>371</v>
      </c>
      <c r="D60" s="775"/>
      <c r="E60" s="775"/>
      <c r="F60" s="223"/>
      <c r="G60" s="647" t="s">
        <v>393</v>
      </c>
      <c r="H60" s="647" t="s">
        <v>395</v>
      </c>
      <c r="I60" s="36">
        <v>2026</v>
      </c>
    </row>
    <row r="61" spans="1:9" x14ac:dyDescent="0.2">
      <c r="A61" s="177" t="s">
        <v>367</v>
      </c>
      <c r="B61" s="380" t="s">
        <v>59</v>
      </c>
      <c r="C61" s="776"/>
      <c r="D61" s="776"/>
      <c r="E61" s="776"/>
      <c r="F61" s="223"/>
      <c r="G61" s="647" t="s">
        <v>392</v>
      </c>
      <c r="H61" s="647" t="s">
        <v>395</v>
      </c>
      <c r="I61" s="36">
        <v>2026</v>
      </c>
    </row>
    <row r="62" spans="1:9" x14ac:dyDescent="0.2">
      <c r="A62" s="177" t="s">
        <v>368</v>
      </c>
      <c r="B62" s="380" t="s">
        <v>59</v>
      </c>
      <c r="C62" s="776"/>
      <c r="D62" s="776"/>
      <c r="E62" s="776"/>
      <c r="F62" s="223"/>
      <c r="G62" s="647" t="s">
        <v>393</v>
      </c>
      <c r="H62" s="647" t="s">
        <v>395</v>
      </c>
      <c r="I62" s="36">
        <v>2025</v>
      </c>
    </row>
    <row r="63" spans="1:9" ht="13.5" thickBot="1" x14ac:dyDescent="0.25">
      <c r="A63" s="218" t="s">
        <v>369</v>
      </c>
      <c r="B63" s="380" t="s">
        <v>59</v>
      </c>
      <c r="C63" s="803"/>
      <c r="D63" s="803"/>
      <c r="E63" s="803"/>
      <c r="F63" s="188"/>
      <c r="G63" s="94" t="s">
        <v>392</v>
      </c>
      <c r="H63" s="94" t="s">
        <v>395</v>
      </c>
      <c r="I63" s="94">
        <v>2028</v>
      </c>
    </row>
    <row r="64" spans="1:9" ht="25.5" customHeight="1" thickTop="1" x14ac:dyDescent="0.2">
      <c r="A64" s="802" t="s">
        <v>397</v>
      </c>
      <c r="B64" s="802"/>
      <c r="C64" s="802"/>
      <c r="D64" s="802"/>
      <c r="E64" s="802"/>
      <c r="F64" s="802"/>
      <c r="G64" s="802"/>
      <c r="H64" s="802"/>
      <c r="I64" s="802"/>
    </row>
    <row r="65" spans="1:38" ht="33.75" customHeight="1" x14ac:dyDescent="0.2">
      <c r="A65" s="748" t="s">
        <v>398</v>
      </c>
      <c r="B65" s="748"/>
      <c r="C65" s="748"/>
      <c r="D65" s="748"/>
      <c r="E65" s="748"/>
      <c r="F65" s="748"/>
      <c r="G65" s="748"/>
      <c r="H65" s="748"/>
      <c r="I65" s="748"/>
    </row>
    <row r="66" spans="1:38" ht="48.75" customHeight="1" x14ac:dyDescent="0.2">
      <c r="A66" s="748" t="s">
        <v>400</v>
      </c>
      <c r="B66" s="748"/>
      <c r="C66" s="748"/>
      <c r="D66" s="748"/>
      <c r="E66" s="748"/>
      <c r="F66" s="748"/>
      <c r="G66" s="748"/>
      <c r="H66" s="748"/>
      <c r="I66" s="748"/>
    </row>
    <row r="67" spans="1:38" ht="14.25" customHeight="1" x14ac:dyDescent="0.2">
      <c r="A67" s="748" t="s">
        <v>399</v>
      </c>
      <c r="B67" s="748"/>
      <c r="C67" s="748"/>
      <c r="D67" s="748"/>
      <c r="E67" s="748"/>
      <c r="F67" s="748"/>
      <c r="G67" s="748"/>
      <c r="H67" s="748"/>
      <c r="I67" s="748"/>
    </row>
    <row r="68" spans="1:38" ht="14.25" customHeight="1" x14ac:dyDescent="0.2">
      <c r="A68" s="667"/>
      <c r="B68" s="667"/>
      <c r="C68" s="667"/>
      <c r="D68" s="667"/>
      <c r="E68" s="667"/>
      <c r="F68" s="667"/>
      <c r="G68" s="667"/>
      <c r="H68" s="667"/>
      <c r="I68" s="667"/>
    </row>
    <row r="69" spans="1:38" s="733" customFormat="1" x14ac:dyDescent="0.2">
      <c r="A69" s="746" t="s">
        <v>1221</v>
      </c>
      <c r="B69" s="746"/>
      <c r="C69" s="746"/>
      <c r="D69" s="746"/>
      <c r="E69" s="746"/>
      <c r="F69" s="746"/>
      <c r="G69" s="746"/>
      <c r="H69" s="732"/>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row>
    <row r="70" spans="1:38" hidden="1" x14ac:dyDescent="0.2">
      <c r="A70" s="2"/>
      <c r="B70" s="2"/>
      <c r="C70" s="2"/>
      <c r="D70" s="2"/>
      <c r="E70" s="2"/>
      <c r="F70" s="2"/>
      <c r="G70" s="2"/>
      <c r="H70" s="2"/>
      <c r="I70" s="2"/>
    </row>
    <row r="71" spans="1:38" hidden="1" x14ac:dyDescent="0.2">
      <c r="A71" s="2"/>
      <c r="B71" s="2"/>
      <c r="C71" s="2"/>
      <c r="D71" s="2"/>
      <c r="E71" s="2"/>
      <c r="F71" s="2"/>
      <c r="G71" s="2"/>
      <c r="H71" s="2"/>
      <c r="I71" s="2"/>
    </row>
    <row r="72" spans="1:38" hidden="1" x14ac:dyDescent="0.2">
      <c r="A72" s="2"/>
      <c r="B72" s="2"/>
      <c r="C72" s="2"/>
      <c r="D72" s="2"/>
      <c r="E72" s="2"/>
      <c r="F72" s="2"/>
      <c r="G72" s="2"/>
      <c r="H72" s="2"/>
      <c r="I72" s="2"/>
    </row>
    <row r="73" spans="1:38" hidden="1" x14ac:dyDescent="0.2">
      <c r="A73" s="2"/>
      <c r="B73" s="2"/>
      <c r="C73" s="2"/>
      <c r="D73" s="2"/>
      <c r="E73" s="2"/>
      <c r="F73" s="2"/>
      <c r="G73" s="2"/>
      <c r="H73" s="2"/>
      <c r="I73" s="2"/>
    </row>
    <row r="74" spans="1:38" hidden="1" x14ac:dyDescent="0.2">
      <c r="A74" s="2"/>
      <c r="B74" s="2"/>
      <c r="C74" s="2"/>
      <c r="D74" s="2"/>
      <c r="E74" s="2"/>
      <c r="F74" s="2"/>
      <c r="G74" s="2"/>
      <c r="H74" s="2"/>
      <c r="I74" s="2"/>
    </row>
    <row r="75" spans="1:38" hidden="1" x14ac:dyDescent="0.2">
      <c r="A75" s="2"/>
      <c r="B75" s="2"/>
      <c r="C75" s="2"/>
      <c r="D75" s="2"/>
      <c r="E75" s="2"/>
      <c r="F75" s="2"/>
      <c r="G75" s="2"/>
      <c r="H75" s="2"/>
      <c r="I75" s="2"/>
    </row>
    <row r="76" spans="1:38" hidden="1" x14ac:dyDescent="0.2">
      <c r="A76" s="2"/>
      <c r="B76" s="2"/>
      <c r="C76" s="2"/>
      <c r="D76" s="2"/>
      <c r="E76" s="2"/>
      <c r="F76" s="2"/>
      <c r="G76" s="2"/>
      <c r="H76" s="2"/>
      <c r="I76" s="2"/>
    </row>
    <row r="77" spans="1:38" hidden="1" x14ac:dyDescent="0.2">
      <c r="A77" s="2"/>
      <c r="B77" s="2"/>
      <c r="C77" s="2"/>
      <c r="D77" s="2"/>
      <c r="E77" s="2"/>
      <c r="F77" s="2"/>
      <c r="G77" s="2"/>
      <c r="H77" s="2"/>
      <c r="I77" s="2"/>
    </row>
    <row r="78" spans="1:38" hidden="1" x14ac:dyDescent="0.2">
      <c r="A78" s="2"/>
      <c r="B78" s="2"/>
      <c r="C78" s="2"/>
      <c r="D78" s="2"/>
      <c r="E78" s="2"/>
      <c r="F78" s="2"/>
      <c r="G78" s="2"/>
      <c r="H78" s="2"/>
      <c r="I78" s="2"/>
    </row>
    <row r="79" spans="1:38" hidden="1" x14ac:dyDescent="0.2">
      <c r="A79" s="2"/>
      <c r="B79" s="2"/>
      <c r="C79" s="2"/>
      <c r="D79" s="2"/>
      <c r="E79" s="2"/>
      <c r="F79" s="2"/>
      <c r="G79" s="2"/>
      <c r="H79" s="2"/>
      <c r="I79" s="2"/>
    </row>
    <row r="80" spans="1:38" hidden="1" x14ac:dyDescent="0.2">
      <c r="A80" s="2"/>
      <c r="B80" s="2"/>
      <c r="C80" s="2"/>
      <c r="D80" s="2"/>
      <c r="E80" s="2"/>
      <c r="F80" s="2"/>
      <c r="G80" s="2"/>
      <c r="H80" s="2"/>
      <c r="I80" s="2"/>
    </row>
    <row r="81" spans="1:9" hidden="1" x14ac:dyDescent="0.2">
      <c r="A81" s="2"/>
      <c r="B81" s="2"/>
      <c r="C81" s="2"/>
      <c r="D81" s="2"/>
      <c r="E81" s="2"/>
      <c r="F81" s="2"/>
      <c r="G81" s="2"/>
      <c r="H81" s="2"/>
      <c r="I81" s="2"/>
    </row>
    <row r="82" spans="1:9" hidden="1" x14ac:dyDescent="0.2">
      <c r="A82" s="2"/>
      <c r="B82" s="2"/>
      <c r="C82" s="2"/>
      <c r="D82" s="2"/>
      <c r="E82" s="2"/>
      <c r="F82" s="2"/>
      <c r="G82" s="2"/>
      <c r="H82" s="2"/>
      <c r="I82" s="2"/>
    </row>
    <row r="83" spans="1:9" hidden="1" x14ac:dyDescent="0.2">
      <c r="A83" s="2"/>
      <c r="B83" s="2"/>
      <c r="C83" s="2"/>
      <c r="D83" s="2"/>
      <c r="E83" s="2"/>
      <c r="F83" s="2"/>
      <c r="G83" s="2"/>
      <c r="H83" s="2"/>
      <c r="I83" s="2"/>
    </row>
    <row r="84" spans="1:9" hidden="1" x14ac:dyDescent="0.2">
      <c r="A84" s="2"/>
      <c r="B84" s="2"/>
      <c r="C84" s="2"/>
      <c r="D84" s="2"/>
      <c r="E84" s="2"/>
      <c r="F84" s="2"/>
      <c r="G84" s="2"/>
      <c r="H84" s="2"/>
      <c r="I84" s="2"/>
    </row>
    <row r="85" spans="1:9" hidden="1" x14ac:dyDescent="0.2">
      <c r="A85" s="2"/>
      <c r="B85" s="2"/>
      <c r="C85" s="2"/>
      <c r="D85" s="2"/>
      <c r="E85" s="2"/>
      <c r="F85" s="2"/>
      <c r="G85" s="2"/>
      <c r="H85" s="2"/>
      <c r="I85" s="2"/>
    </row>
    <row r="86" spans="1:9" hidden="1" x14ac:dyDescent="0.2">
      <c r="A86" s="2"/>
      <c r="B86" s="2"/>
      <c r="C86" s="2"/>
      <c r="D86" s="2"/>
      <c r="E86" s="2"/>
      <c r="F86" s="2"/>
      <c r="G86" s="2"/>
      <c r="H86" s="2"/>
      <c r="I86" s="2"/>
    </row>
    <row r="87" spans="1:9" hidden="1" x14ac:dyDescent="0.2">
      <c r="A87" s="2"/>
      <c r="B87" s="2"/>
      <c r="C87" s="2"/>
      <c r="D87" s="2"/>
      <c r="E87" s="2"/>
      <c r="F87" s="2"/>
      <c r="G87" s="2"/>
      <c r="H87" s="2"/>
      <c r="I87" s="2"/>
    </row>
    <row r="88" spans="1:9" hidden="1" x14ac:dyDescent="0.2">
      <c r="A88" s="2"/>
      <c r="B88" s="2"/>
      <c r="C88" s="2"/>
      <c r="D88" s="2"/>
      <c r="E88" s="2"/>
      <c r="F88" s="2"/>
      <c r="G88" s="2"/>
      <c r="H88" s="2"/>
      <c r="I88" s="2"/>
    </row>
    <row r="89" spans="1:9" hidden="1" x14ac:dyDescent="0.2">
      <c r="A89" s="2"/>
      <c r="B89" s="2"/>
      <c r="C89" s="2"/>
      <c r="D89" s="2"/>
      <c r="E89" s="2"/>
      <c r="F89" s="2"/>
      <c r="G89" s="2"/>
      <c r="H89" s="2"/>
      <c r="I89" s="2"/>
    </row>
    <row r="90" spans="1:9" hidden="1" x14ac:dyDescent="0.2">
      <c r="A90" s="2"/>
      <c r="B90" s="2"/>
      <c r="C90" s="2"/>
      <c r="D90" s="2"/>
      <c r="E90" s="2"/>
      <c r="F90" s="2"/>
      <c r="G90" s="2"/>
      <c r="H90" s="2"/>
      <c r="I90" s="2"/>
    </row>
    <row r="91" spans="1:9" hidden="1" x14ac:dyDescent="0.2">
      <c r="A91" s="2"/>
      <c r="B91" s="2"/>
      <c r="C91" s="2"/>
      <c r="D91" s="2"/>
      <c r="E91" s="2"/>
      <c r="F91" s="2"/>
      <c r="G91" s="2"/>
      <c r="H91" s="2"/>
      <c r="I91" s="2"/>
    </row>
    <row r="92" spans="1:9" hidden="1" x14ac:dyDescent="0.2">
      <c r="A92" s="2"/>
      <c r="B92" s="2"/>
      <c r="C92" s="2"/>
      <c r="D92" s="2"/>
      <c r="E92" s="2"/>
      <c r="F92" s="2"/>
      <c r="G92" s="2"/>
      <c r="H92" s="2"/>
      <c r="I92" s="2"/>
    </row>
    <row r="93" spans="1:9" hidden="1" x14ac:dyDescent="0.2">
      <c r="A93" s="2"/>
      <c r="B93" s="2"/>
      <c r="C93" s="2"/>
      <c r="D93" s="2"/>
      <c r="E93" s="2"/>
      <c r="F93" s="2"/>
      <c r="G93" s="2"/>
      <c r="H93" s="2"/>
      <c r="I93" s="2"/>
    </row>
    <row r="94" spans="1:9" hidden="1" x14ac:dyDescent="0.2">
      <c r="A94" s="2"/>
      <c r="B94" s="2"/>
      <c r="C94" s="2"/>
      <c r="D94" s="2"/>
      <c r="E94" s="2"/>
      <c r="F94" s="2"/>
      <c r="G94" s="2"/>
      <c r="H94" s="2"/>
      <c r="I94" s="2"/>
    </row>
    <row r="95" spans="1:9" hidden="1" x14ac:dyDescent="0.2">
      <c r="A95" s="2"/>
      <c r="B95" s="2"/>
      <c r="C95" s="2"/>
      <c r="D95" s="2"/>
      <c r="E95" s="2"/>
      <c r="F95" s="2"/>
      <c r="G95" s="2"/>
      <c r="H95" s="2"/>
      <c r="I95" s="2"/>
    </row>
    <row r="96" spans="1:9" hidden="1" x14ac:dyDescent="0.2">
      <c r="A96" s="2"/>
      <c r="B96" s="2"/>
      <c r="C96" s="2"/>
      <c r="D96" s="2"/>
      <c r="E96" s="2"/>
      <c r="F96" s="2"/>
      <c r="G96" s="2"/>
      <c r="H96" s="2"/>
      <c r="I96" s="2"/>
    </row>
    <row r="97" spans="1:9" hidden="1" x14ac:dyDescent="0.2">
      <c r="A97" s="2"/>
      <c r="B97" s="2"/>
      <c r="C97" s="2"/>
      <c r="D97" s="2"/>
      <c r="E97" s="2"/>
      <c r="F97" s="2"/>
      <c r="G97" s="2"/>
      <c r="H97" s="2"/>
      <c r="I97" s="2"/>
    </row>
    <row r="98" spans="1:9" hidden="1" x14ac:dyDescent="0.2">
      <c r="A98" s="2"/>
      <c r="B98" s="2"/>
      <c r="C98" s="2"/>
      <c r="D98" s="2"/>
      <c r="E98" s="2"/>
      <c r="F98" s="2"/>
      <c r="G98" s="2"/>
      <c r="H98" s="2"/>
      <c r="I98" s="2"/>
    </row>
    <row r="99" spans="1:9" hidden="1" x14ac:dyDescent="0.2">
      <c r="A99" s="2"/>
      <c r="B99" s="2"/>
      <c r="C99" s="2"/>
      <c r="D99" s="2"/>
      <c r="E99" s="2"/>
      <c r="F99" s="2"/>
      <c r="G99" s="2"/>
      <c r="H99" s="2"/>
      <c r="I99" s="2"/>
    </row>
    <row r="100" spans="1:9" hidden="1" x14ac:dyDescent="0.2">
      <c r="A100" s="2"/>
      <c r="B100" s="2"/>
      <c r="C100" s="2"/>
      <c r="D100" s="2"/>
      <c r="E100" s="2"/>
      <c r="F100" s="2"/>
      <c r="G100" s="2"/>
      <c r="H100" s="2"/>
      <c r="I100" s="2"/>
    </row>
    <row r="101" spans="1:9" s="2" customFormat="1" hidden="1" x14ac:dyDescent="0.2"/>
    <row r="102" spans="1:9" s="2" customFormat="1" hidden="1" x14ac:dyDescent="0.2"/>
    <row r="103" spans="1:9" s="2" customFormat="1" hidden="1" x14ac:dyDescent="0.2"/>
    <row r="104" spans="1:9" s="2" customFormat="1" hidden="1" x14ac:dyDescent="0.2"/>
    <row r="105" spans="1:9" s="2" customFormat="1" hidden="1" x14ac:dyDescent="0.2"/>
    <row r="106" spans="1:9" s="2" customFormat="1" hidden="1" x14ac:dyDescent="0.2"/>
    <row r="107" spans="1:9" s="2" customFormat="1" hidden="1" x14ac:dyDescent="0.2"/>
    <row r="108" spans="1:9" s="2" customFormat="1" hidden="1" x14ac:dyDescent="0.2"/>
    <row r="109" spans="1:9" s="2" customFormat="1" hidden="1" x14ac:dyDescent="0.2"/>
    <row r="110" spans="1:9" s="2" customFormat="1" hidden="1" x14ac:dyDescent="0.2"/>
    <row r="111" spans="1:9" s="2" customFormat="1" hidden="1" x14ac:dyDescent="0.2"/>
    <row r="112" spans="1:9" s="2" customFormat="1" hidden="1" x14ac:dyDescent="0.2"/>
    <row r="113" s="2" customFormat="1" hidden="1" x14ac:dyDescent="0.2"/>
    <row r="114" s="2" customFormat="1" hidden="1" x14ac:dyDescent="0.2"/>
    <row r="115" s="2" customFormat="1" hidden="1" x14ac:dyDescent="0.2"/>
    <row r="116" s="2" customFormat="1" hidden="1" x14ac:dyDescent="0.2"/>
    <row r="117" s="2" customFormat="1" hidden="1" x14ac:dyDescent="0.2"/>
    <row r="118" s="2" customFormat="1" hidden="1" x14ac:dyDescent="0.2"/>
    <row r="119" s="2" customFormat="1" hidden="1" x14ac:dyDescent="0.2"/>
    <row r="120" s="2" customFormat="1" hidden="1" x14ac:dyDescent="0.2"/>
    <row r="121" s="2" customFormat="1" hidden="1" x14ac:dyDescent="0.2"/>
    <row r="122" s="2" customFormat="1" hidden="1" x14ac:dyDescent="0.2"/>
    <row r="123" s="2" customFormat="1" hidden="1" x14ac:dyDescent="0.2"/>
    <row r="124" s="2" customFormat="1" hidden="1" x14ac:dyDescent="0.2"/>
    <row r="125" s="2" customFormat="1" hidden="1" x14ac:dyDescent="0.2"/>
    <row r="126" s="2" customFormat="1" hidden="1" x14ac:dyDescent="0.2"/>
    <row r="127" s="2" customFormat="1" hidden="1" x14ac:dyDescent="0.2"/>
    <row r="128" s="2" customFormat="1" hidden="1" x14ac:dyDescent="0.2"/>
    <row r="129" s="2" customFormat="1" hidden="1" x14ac:dyDescent="0.2"/>
    <row r="130" s="2" customFormat="1" hidden="1" x14ac:dyDescent="0.2"/>
    <row r="131" s="2" customFormat="1" hidden="1" x14ac:dyDescent="0.2"/>
    <row r="132" s="2" customFormat="1" hidden="1" x14ac:dyDescent="0.2"/>
    <row r="133" s="2" customFormat="1" hidden="1" x14ac:dyDescent="0.2"/>
    <row r="134" s="2" customFormat="1" hidden="1" x14ac:dyDescent="0.2"/>
    <row r="135" s="2" customFormat="1" hidden="1" x14ac:dyDescent="0.2"/>
    <row r="136" s="2" customFormat="1" hidden="1" x14ac:dyDescent="0.2"/>
    <row r="137" s="2" customFormat="1" hidden="1" x14ac:dyDescent="0.2"/>
    <row r="138" s="2" customFormat="1" hidden="1" x14ac:dyDescent="0.2"/>
    <row r="139" s="2" customFormat="1" hidden="1" x14ac:dyDescent="0.2"/>
    <row r="140" s="2" customFormat="1" hidden="1" x14ac:dyDescent="0.2"/>
    <row r="141" s="2" customFormat="1" hidden="1" x14ac:dyDescent="0.2"/>
    <row r="142" s="2" customFormat="1" hidden="1" x14ac:dyDescent="0.2"/>
    <row r="143" s="2" customFormat="1" hidden="1" x14ac:dyDescent="0.2"/>
    <row r="144" s="2" customFormat="1" hidden="1" x14ac:dyDescent="0.2"/>
    <row r="145" s="2" customFormat="1" hidden="1" x14ac:dyDescent="0.2"/>
    <row r="146" s="2" customFormat="1" hidden="1" x14ac:dyDescent="0.2"/>
    <row r="147" s="2" customFormat="1" hidden="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sheetData>
  <sheetProtection password="CAF1" sheet="1" objects="1" scenarios="1" formatCells="0" formatColumns="0" formatRows="0" insertColumns="0" insertRows="0" insertHyperlinks="0" deleteColumns="0" deleteRows="0" sort="0" autoFilter="0" pivotTables="0"/>
  <mergeCells count="41">
    <mergeCell ref="C58:E59"/>
    <mergeCell ref="C60:E63"/>
    <mergeCell ref="C45:E46"/>
    <mergeCell ref="F45:F46"/>
    <mergeCell ref="C49:F50"/>
    <mergeCell ref="C52:F56"/>
    <mergeCell ref="C47:E47"/>
    <mergeCell ref="A69:G69"/>
    <mergeCell ref="A67:I67"/>
    <mergeCell ref="A64:I64"/>
    <mergeCell ref="A65:I65"/>
    <mergeCell ref="A66:I66"/>
    <mergeCell ref="C44:E44"/>
    <mergeCell ref="C32:E35"/>
    <mergeCell ref="C5:E8"/>
    <mergeCell ref="F32:F35"/>
    <mergeCell ref="C37:E37"/>
    <mergeCell ref="A57:I57"/>
    <mergeCell ref="A41:I41"/>
    <mergeCell ref="C51:E51"/>
    <mergeCell ref="A48:I48"/>
    <mergeCell ref="C36:E36"/>
    <mergeCell ref="C39:E39"/>
    <mergeCell ref="C42:E42"/>
    <mergeCell ref="C3:E3"/>
    <mergeCell ref="F9:F12"/>
    <mergeCell ref="A38:I38"/>
    <mergeCell ref="C40:E40"/>
    <mergeCell ref="C23:E23"/>
    <mergeCell ref="C43:E43"/>
    <mergeCell ref="F5:F8"/>
    <mergeCell ref="C24:E30"/>
    <mergeCell ref="C22:E22"/>
    <mergeCell ref="C9:E12"/>
    <mergeCell ref="C19:E21"/>
    <mergeCell ref="F19:F21"/>
    <mergeCell ref="A4:I4"/>
    <mergeCell ref="A2:I2"/>
    <mergeCell ref="C13:E17"/>
    <mergeCell ref="C18:E18"/>
    <mergeCell ref="F13:F17"/>
  </mergeCells>
  <phoneticPr fontId="20" type="noConversion"/>
  <hyperlinks>
    <hyperlink ref="A69:G69" location="Content!A1" display="Back to the Contents"/>
  </hyperlinks>
  <pageMargins left="0.25" right="0.25" top="0.75" bottom="0.75" header="0.3" footer="0.3"/>
  <pageSetup paperSize="9" firstPageNumber="1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37"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XEI51"/>
  <sheetViews>
    <sheetView zoomScaleNormal="100" zoomScaleSheetLayoutView="100" workbookViewId="0">
      <selection activeCell="A25" sqref="A25:I25"/>
    </sheetView>
  </sheetViews>
  <sheetFormatPr defaultColWidth="0" defaultRowHeight="12.75" zeroHeight="1" outlineLevelCol="2" x14ac:dyDescent="0.2"/>
  <cols>
    <col min="1" max="1" width="27" style="2" customWidth="1"/>
    <col min="2" max="2" width="8.28515625" style="2" hidden="1" customWidth="1" outlineLevel="2"/>
    <col min="3" max="3" width="8.28515625" style="2" hidden="1" customWidth="1" outlineLevel="2" collapsed="1"/>
    <col min="4" max="4" width="7.5703125" style="2" hidden="1" customWidth="1" outlineLevel="1"/>
    <col min="5" max="5" width="7.5703125" style="2" customWidth="1" collapsed="1"/>
    <col min="6" max="8" width="7.5703125" style="2" customWidth="1"/>
    <col min="9" max="9" width="7.5703125" style="4" customWidth="1"/>
    <col min="10" max="10" width="1" style="2" customWidth="1"/>
    <col min="11" max="12" width="7.5703125" style="2" hidden="1" customWidth="1" outlineLevel="2"/>
    <col min="13" max="13" width="7.5703125" style="2" hidden="1" customWidth="1" outlineLevel="1"/>
    <col min="14" max="14" width="7.5703125" style="2" customWidth="1" collapsed="1"/>
    <col min="15" max="15" width="7.5703125" style="2" customWidth="1"/>
    <col min="16" max="16" width="7.5703125" style="4" customWidth="1"/>
    <col min="17" max="17" width="8.5703125" style="318" customWidth="1"/>
    <col min="18" max="18" width="7.5703125" style="2" customWidth="1"/>
    <col min="19" max="19" width="1" style="2" customWidth="1"/>
    <col min="20" max="22" width="7.5703125" style="2" hidden="1" customWidth="1" outlineLevel="1"/>
    <col min="23" max="23" width="7.5703125" style="2" customWidth="1" collapsed="1"/>
    <col min="24" max="27" width="7.5703125" style="2" customWidth="1"/>
    <col min="28" max="35" width="0" style="2" hidden="1"/>
    <col min="36" max="16363" width="9.140625" style="2" hidden="1"/>
    <col min="16364" max="16384" width="0" style="2" hidden="1"/>
  </cols>
  <sheetData>
    <row r="1" spans="1:27" ht="15.75" x14ac:dyDescent="0.25">
      <c r="A1" s="745" t="s">
        <v>401</v>
      </c>
      <c r="B1" s="745"/>
      <c r="C1" s="745"/>
      <c r="D1" s="745"/>
      <c r="E1" s="745"/>
      <c r="F1" s="745"/>
      <c r="G1" s="745"/>
      <c r="H1" s="745"/>
      <c r="I1" s="745"/>
      <c r="J1" s="745"/>
      <c r="K1" s="745"/>
      <c r="L1" s="745"/>
      <c r="M1" s="745"/>
      <c r="N1" s="745"/>
      <c r="O1" s="21"/>
      <c r="P1" s="22"/>
      <c r="Q1" s="324"/>
      <c r="R1" s="21"/>
      <c r="S1" s="21"/>
      <c r="T1" s="21"/>
      <c r="U1" s="21"/>
      <c r="V1" s="21"/>
      <c r="W1" s="21"/>
    </row>
    <row r="2" spans="1:27" ht="12.75" customHeight="1" x14ac:dyDescent="0.2">
      <c r="A2" s="17"/>
      <c r="B2" s="17"/>
      <c r="C2" s="749" t="s">
        <v>402</v>
      </c>
      <c r="D2" s="749"/>
      <c r="E2" s="749"/>
      <c r="F2" s="749"/>
      <c r="G2" s="749"/>
      <c r="H2" s="749"/>
      <c r="I2" s="749"/>
      <c r="K2" s="749" t="s">
        <v>402</v>
      </c>
      <c r="L2" s="749"/>
      <c r="M2" s="749"/>
      <c r="N2" s="749"/>
      <c r="O2" s="749"/>
      <c r="P2" s="749"/>
      <c r="Q2" s="749"/>
      <c r="R2" s="749"/>
      <c r="T2" s="749" t="s">
        <v>402</v>
      </c>
      <c r="U2" s="749"/>
      <c r="V2" s="749"/>
      <c r="W2" s="749"/>
      <c r="X2" s="749"/>
      <c r="Y2" s="749"/>
      <c r="Z2" s="749"/>
      <c r="AA2" s="749"/>
    </row>
    <row r="3" spans="1:27" x14ac:dyDescent="0.2">
      <c r="A3" s="17"/>
      <c r="B3" s="17">
        <v>2005</v>
      </c>
      <c r="C3" s="25">
        <v>2006</v>
      </c>
      <c r="D3" s="25">
        <v>2007</v>
      </c>
      <c r="E3" s="25">
        <v>2008</v>
      </c>
      <c r="F3" s="25">
        <v>2009</v>
      </c>
      <c r="G3" s="25">
        <v>2010</v>
      </c>
      <c r="H3" s="25">
        <v>2011</v>
      </c>
      <c r="I3" s="25">
        <v>2012</v>
      </c>
      <c r="K3" s="25">
        <v>2005</v>
      </c>
      <c r="L3" s="25">
        <v>2006</v>
      </c>
      <c r="M3" s="25">
        <v>2007</v>
      </c>
      <c r="N3" s="25">
        <v>2008</v>
      </c>
      <c r="O3" s="25">
        <v>2009</v>
      </c>
      <c r="P3" s="25">
        <v>2010</v>
      </c>
      <c r="Q3" s="25">
        <v>2011</v>
      </c>
      <c r="R3" s="25">
        <v>2012</v>
      </c>
      <c r="T3" s="25">
        <v>2005</v>
      </c>
      <c r="U3" s="25">
        <v>2006</v>
      </c>
      <c r="V3" s="25">
        <v>2007</v>
      </c>
      <c r="W3" s="25">
        <v>2008</v>
      </c>
      <c r="X3" s="25">
        <v>2009</v>
      </c>
      <c r="Y3" s="25">
        <v>2010</v>
      </c>
      <c r="Z3" s="25">
        <v>2011</v>
      </c>
      <c r="AA3" s="25">
        <v>2012</v>
      </c>
    </row>
    <row r="4" spans="1:27" ht="13.15" customHeight="1" x14ac:dyDescent="0.2">
      <c r="A4" s="158"/>
      <c r="B4" s="158"/>
      <c r="C4" s="806" t="s">
        <v>407</v>
      </c>
      <c r="D4" s="806"/>
      <c r="E4" s="806"/>
      <c r="F4" s="806"/>
      <c r="G4" s="806"/>
      <c r="H4" s="806"/>
      <c r="I4" s="806"/>
      <c r="K4" s="806" t="s">
        <v>263</v>
      </c>
      <c r="L4" s="806"/>
      <c r="M4" s="806"/>
      <c r="N4" s="806"/>
      <c r="O4" s="806"/>
      <c r="P4" s="806"/>
      <c r="Q4" s="806"/>
      <c r="R4" s="806"/>
      <c r="T4" s="806" t="s">
        <v>262</v>
      </c>
      <c r="U4" s="806"/>
      <c r="V4" s="806"/>
      <c r="W4" s="806"/>
      <c r="X4" s="806"/>
      <c r="Y4" s="806"/>
      <c r="Z4" s="806"/>
      <c r="AA4" s="806"/>
    </row>
    <row r="5" spans="1:27" ht="13.5" thickBot="1" x14ac:dyDescent="0.25">
      <c r="A5" s="47" t="s">
        <v>403</v>
      </c>
      <c r="B5" s="115">
        <v>555</v>
      </c>
      <c r="C5" s="47">
        <v>555.95000000000005</v>
      </c>
      <c r="D5" s="47">
        <v>548.54999999999995</v>
      </c>
      <c r="E5" s="47">
        <v>549.73</v>
      </c>
      <c r="F5" s="47">
        <v>461.52</v>
      </c>
      <c r="G5" s="47">
        <v>508.59</v>
      </c>
      <c r="H5" s="47">
        <v>513.16999999999996</v>
      </c>
      <c r="I5" s="115">
        <v>487.02</v>
      </c>
      <c r="J5" s="108"/>
      <c r="K5" s="47">
        <f t="shared" ref="K5:P5" si="0">ROUND(B5*1.154,2)</f>
        <v>640.47</v>
      </c>
      <c r="L5" s="115">
        <f t="shared" si="0"/>
        <v>641.57000000000005</v>
      </c>
      <c r="M5" s="47">
        <f t="shared" si="0"/>
        <v>633.03</v>
      </c>
      <c r="N5" s="47">
        <f t="shared" si="0"/>
        <v>634.39</v>
      </c>
      <c r="O5" s="47">
        <f t="shared" si="0"/>
        <v>532.59</v>
      </c>
      <c r="P5" s="47">
        <f t="shared" si="0"/>
        <v>586.91</v>
      </c>
      <c r="Q5" s="521">
        <f>ROUND(H5*1.154,2)</f>
        <v>592.20000000000005</v>
      </c>
      <c r="R5" s="47">
        <f>ROUND(I5*1.154,2)</f>
        <v>562.02</v>
      </c>
      <c r="S5" s="108"/>
      <c r="T5" s="108">
        <f t="shared" ref="T5:Y5" si="1">ROUND(B5*5.89,2)</f>
        <v>3268.95</v>
      </c>
      <c r="U5" s="47">
        <f t="shared" si="1"/>
        <v>3274.55</v>
      </c>
      <c r="V5" s="115">
        <f t="shared" si="1"/>
        <v>3230.96</v>
      </c>
      <c r="W5" s="590">
        <f t="shared" si="1"/>
        <v>3237.91</v>
      </c>
      <c r="X5" s="590">
        <f t="shared" si="1"/>
        <v>2718.35</v>
      </c>
      <c r="Y5" s="590">
        <f t="shared" si="1"/>
        <v>2995.6</v>
      </c>
      <c r="Z5" s="590">
        <f>ROUND(H5*5.89,2)</f>
        <v>3022.57</v>
      </c>
      <c r="AA5" s="590">
        <f>ROUND(I5*5.89,2)</f>
        <v>2868.55</v>
      </c>
    </row>
    <row r="6" spans="1:27" ht="13.5" thickBot="1" x14ac:dyDescent="0.25">
      <c r="A6" s="151" t="s">
        <v>404</v>
      </c>
      <c r="B6" s="520"/>
      <c r="C6" s="142"/>
      <c r="D6" s="142"/>
      <c r="E6" s="142">
        <v>3.76</v>
      </c>
      <c r="F6" s="142">
        <v>3.75</v>
      </c>
      <c r="G6" s="142">
        <v>4.28</v>
      </c>
      <c r="H6" s="142">
        <v>4.7300000000000004</v>
      </c>
      <c r="I6" s="673">
        <v>5.66</v>
      </c>
      <c r="K6" s="30"/>
      <c r="L6" s="30"/>
      <c r="M6" s="30"/>
      <c r="N6" s="30"/>
      <c r="O6" s="30"/>
      <c r="P6" s="30"/>
      <c r="Q6" s="30"/>
      <c r="R6" s="30"/>
      <c r="T6" s="30"/>
      <c r="U6" s="30"/>
      <c r="V6" s="30"/>
      <c r="W6" s="30"/>
      <c r="X6" s="30"/>
      <c r="Y6" s="30"/>
      <c r="Z6" s="30"/>
      <c r="AA6" s="30"/>
    </row>
    <row r="7" spans="1:27" ht="13.9" customHeight="1" thickTop="1" x14ac:dyDescent="0.2">
      <c r="A7" s="627"/>
      <c r="B7" s="77"/>
      <c r="C7" s="810" t="s">
        <v>408</v>
      </c>
      <c r="D7" s="810"/>
      <c r="E7" s="810"/>
      <c r="F7" s="810"/>
      <c r="G7" s="810"/>
      <c r="H7" s="810"/>
      <c r="I7" s="810"/>
      <c r="K7" s="807" t="s">
        <v>263</v>
      </c>
      <c r="L7" s="807"/>
      <c r="M7" s="807"/>
      <c r="N7" s="807"/>
      <c r="O7" s="807"/>
      <c r="P7" s="807"/>
      <c r="Q7" s="807"/>
      <c r="R7" s="807"/>
      <c r="T7" s="807" t="s">
        <v>262</v>
      </c>
      <c r="U7" s="807"/>
      <c r="V7" s="807"/>
      <c r="W7" s="807"/>
      <c r="X7" s="807"/>
      <c r="Y7" s="807"/>
      <c r="Z7" s="807"/>
      <c r="AA7" s="807"/>
    </row>
    <row r="8" spans="1:27" ht="13.5" thickBot="1" x14ac:dyDescent="0.25">
      <c r="A8" s="82" t="s">
        <v>405</v>
      </c>
      <c r="B8" s="159">
        <v>11.5</v>
      </c>
      <c r="C8" s="143">
        <v>11.37</v>
      </c>
      <c r="D8" s="143">
        <v>11.27</v>
      </c>
      <c r="E8" s="143">
        <v>10.93</v>
      </c>
      <c r="F8" s="143">
        <v>10.07</v>
      </c>
      <c r="G8" s="143">
        <v>11.29</v>
      </c>
      <c r="H8" s="142">
        <v>12.07</v>
      </c>
      <c r="I8" s="673">
        <v>12.85</v>
      </c>
      <c r="K8" s="30">
        <f t="shared" ref="K8:P8" si="2">ROUND(B8*1.43,2)</f>
        <v>16.45</v>
      </c>
      <c r="L8" s="30">
        <f t="shared" si="2"/>
        <v>16.260000000000002</v>
      </c>
      <c r="M8" s="30">
        <f t="shared" si="2"/>
        <v>16.12</v>
      </c>
      <c r="N8" s="30">
        <f t="shared" si="2"/>
        <v>15.63</v>
      </c>
      <c r="O8" s="30">
        <f t="shared" si="2"/>
        <v>14.4</v>
      </c>
      <c r="P8" s="30">
        <f t="shared" si="2"/>
        <v>16.14</v>
      </c>
      <c r="Q8" s="30">
        <f>ROUND(H8*1.43,2)</f>
        <v>17.260000000000002</v>
      </c>
      <c r="R8" s="30">
        <f>ROUND(I8*1.43,2)</f>
        <v>18.38</v>
      </c>
      <c r="T8" s="30">
        <f t="shared" ref="T8:Y8" si="3">ROUND(B8*8.18,2)</f>
        <v>94.07</v>
      </c>
      <c r="U8" s="30">
        <f t="shared" si="3"/>
        <v>93.01</v>
      </c>
      <c r="V8" s="30">
        <f t="shared" si="3"/>
        <v>92.19</v>
      </c>
      <c r="W8" s="30">
        <f t="shared" si="3"/>
        <v>89.41</v>
      </c>
      <c r="X8" s="30">
        <f t="shared" si="3"/>
        <v>82.37</v>
      </c>
      <c r="Y8" s="30">
        <f t="shared" si="3"/>
        <v>92.35</v>
      </c>
      <c r="Z8" s="30">
        <f>ROUND(H8*8.18,2)</f>
        <v>98.73</v>
      </c>
      <c r="AA8" s="30">
        <f>ROUND(I8*8.18,2)</f>
        <v>105.11</v>
      </c>
    </row>
    <row r="9" spans="1:27" ht="13.9" customHeight="1" thickTop="1" x14ac:dyDescent="0.2">
      <c r="A9" s="627"/>
      <c r="B9" s="77"/>
      <c r="C9" s="811" t="s">
        <v>408</v>
      </c>
      <c r="D9" s="811"/>
      <c r="E9" s="811"/>
      <c r="F9" s="811"/>
      <c r="G9" s="811"/>
      <c r="H9" s="811"/>
      <c r="I9" s="811"/>
      <c r="K9" s="807" t="s">
        <v>263</v>
      </c>
      <c r="L9" s="807"/>
      <c r="M9" s="807"/>
      <c r="N9" s="807"/>
      <c r="O9" s="807"/>
      <c r="P9" s="807"/>
      <c r="Q9" s="807"/>
      <c r="R9" s="807"/>
      <c r="T9" s="807" t="s">
        <v>262</v>
      </c>
      <c r="U9" s="807"/>
      <c r="V9" s="807"/>
      <c r="W9" s="807"/>
      <c r="X9" s="807"/>
      <c r="Y9" s="807"/>
      <c r="Z9" s="807"/>
      <c r="AA9" s="807"/>
    </row>
    <row r="10" spans="1:27" ht="13.5" thickBot="1" x14ac:dyDescent="0.25">
      <c r="A10" s="82" t="s">
        <v>406</v>
      </c>
      <c r="B10" s="82">
        <v>9.49</v>
      </c>
      <c r="C10" s="97">
        <v>34.020000000000003</v>
      </c>
      <c r="D10" s="97">
        <v>33.979999999999997</v>
      </c>
      <c r="E10" s="97">
        <v>32.049999999999997</v>
      </c>
      <c r="F10" s="97">
        <v>31.62</v>
      </c>
      <c r="G10" s="97">
        <v>32.01</v>
      </c>
      <c r="H10" s="58">
        <v>32.28</v>
      </c>
      <c r="I10" s="673">
        <v>33.33</v>
      </c>
      <c r="K10" s="30">
        <f t="shared" ref="K10:P10" si="4">ROUND(B10*1.43,2)</f>
        <v>13.57</v>
      </c>
      <c r="L10" s="30">
        <f t="shared" si="4"/>
        <v>48.65</v>
      </c>
      <c r="M10" s="30">
        <f t="shared" si="4"/>
        <v>48.59</v>
      </c>
      <c r="N10" s="30">
        <f t="shared" si="4"/>
        <v>45.83</v>
      </c>
      <c r="O10" s="30">
        <f t="shared" si="4"/>
        <v>45.22</v>
      </c>
      <c r="P10" s="30">
        <f t="shared" si="4"/>
        <v>45.77</v>
      </c>
      <c r="Q10" s="30">
        <f>ROUND(H10*1.43,2)</f>
        <v>46.16</v>
      </c>
      <c r="R10" s="30">
        <f>ROUND(I10*1.43,2)</f>
        <v>47.66</v>
      </c>
      <c r="T10" s="30">
        <f t="shared" ref="T10:Y10" si="5">ROUND(B10*7.33,2)</f>
        <v>69.56</v>
      </c>
      <c r="U10" s="30">
        <f t="shared" si="5"/>
        <v>249.37</v>
      </c>
      <c r="V10" s="30">
        <f t="shared" si="5"/>
        <v>249.07</v>
      </c>
      <c r="W10" s="30">
        <f t="shared" si="5"/>
        <v>234.93</v>
      </c>
      <c r="X10" s="30">
        <f t="shared" si="5"/>
        <v>231.77</v>
      </c>
      <c r="Y10" s="30">
        <f t="shared" si="5"/>
        <v>234.63</v>
      </c>
      <c r="Z10" s="30">
        <f>ROUND(H10*7.33,2)</f>
        <v>236.61</v>
      </c>
      <c r="AA10" s="30">
        <f>ROUND(I10*7.33,2)</f>
        <v>244.31</v>
      </c>
    </row>
    <row r="11" spans="1:27" ht="13.9" customHeight="1" thickTop="1" x14ac:dyDescent="0.2">
      <c r="A11" s="657"/>
      <c r="B11" s="41"/>
      <c r="C11" s="809"/>
      <c r="D11" s="809"/>
      <c r="E11" s="809"/>
      <c r="F11" s="809"/>
      <c r="G11" s="809"/>
      <c r="H11" s="480"/>
      <c r="I11" s="346"/>
      <c r="K11" s="807" t="s">
        <v>263</v>
      </c>
      <c r="L11" s="807"/>
      <c r="M11" s="807"/>
      <c r="N11" s="807"/>
      <c r="O11" s="807"/>
      <c r="P11" s="807"/>
      <c r="Q11" s="807"/>
      <c r="R11" s="807"/>
      <c r="T11" s="807" t="s">
        <v>262</v>
      </c>
      <c r="U11" s="807"/>
      <c r="V11" s="807"/>
      <c r="W11" s="807"/>
      <c r="X11" s="807"/>
      <c r="Y11" s="807"/>
      <c r="Z11" s="807"/>
      <c r="AA11" s="807"/>
    </row>
    <row r="12" spans="1:27" ht="13.5" thickBot="1" x14ac:dyDescent="0.25">
      <c r="A12" s="54" t="s">
        <v>222</v>
      </c>
      <c r="B12" s="385" t="s">
        <v>1</v>
      </c>
      <c r="C12" s="385" t="s">
        <v>26</v>
      </c>
      <c r="D12" s="385" t="s">
        <v>26</v>
      </c>
      <c r="E12" s="385" t="s">
        <v>26</v>
      </c>
      <c r="F12" s="385" t="s">
        <v>26</v>
      </c>
      <c r="G12" s="385" t="s">
        <v>1</v>
      </c>
      <c r="H12" s="385" t="s">
        <v>1</v>
      </c>
      <c r="I12" s="385" t="s">
        <v>1</v>
      </c>
      <c r="J12" s="383"/>
      <c r="K12" s="168">
        <f t="shared" ref="K12:P12" si="6">SUM(K5,K8,K10)</f>
        <v>670.49000000000012</v>
      </c>
      <c r="L12" s="168">
        <f t="shared" si="6"/>
        <v>706.48</v>
      </c>
      <c r="M12" s="168">
        <f t="shared" si="6"/>
        <v>697.74</v>
      </c>
      <c r="N12" s="168">
        <f t="shared" si="6"/>
        <v>695.85</v>
      </c>
      <c r="O12" s="168">
        <f t="shared" si="6"/>
        <v>592.21</v>
      </c>
      <c r="P12" s="168">
        <f t="shared" si="6"/>
        <v>648.81999999999994</v>
      </c>
      <c r="Q12" s="168">
        <f>SUM(Q5,Q8,Q10)</f>
        <v>655.62</v>
      </c>
      <c r="R12" s="168">
        <f>SUM(R5,R8,R10)</f>
        <v>628.05999999999995</v>
      </c>
      <c r="S12" s="383"/>
      <c r="T12" s="384">
        <f t="shared" ref="T12:AA12" si="7">SUM(T5,T8,T10)</f>
        <v>3432.58</v>
      </c>
      <c r="U12" s="384">
        <f t="shared" si="7"/>
        <v>3616.9300000000003</v>
      </c>
      <c r="V12" s="384">
        <f t="shared" si="7"/>
        <v>3572.2200000000003</v>
      </c>
      <c r="W12" s="384">
        <f t="shared" si="7"/>
        <v>3562.2499999999995</v>
      </c>
      <c r="X12" s="384">
        <f t="shared" si="7"/>
        <v>3032.49</v>
      </c>
      <c r="Y12" s="384">
        <f t="shared" si="7"/>
        <v>3322.58</v>
      </c>
      <c r="Z12" s="384">
        <f t="shared" si="7"/>
        <v>3357.9100000000003</v>
      </c>
      <c r="AA12" s="384">
        <f t="shared" si="7"/>
        <v>3217.9700000000003</v>
      </c>
    </row>
    <row r="13" spans="1:27" ht="13.5" thickTop="1" x14ac:dyDescent="0.2">
      <c r="A13" s="686"/>
      <c r="B13" s="688"/>
      <c r="C13" s="688"/>
      <c r="D13" s="688"/>
      <c r="E13" s="688"/>
      <c r="F13" s="688"/>
      <c r="G13" s="688"/>
      <c r="H13" s="688"/>
      <c r="I13" s="688"/>
      <c r="J13" s="383"/>
      <c r="K13" s="167"/>
      <c r="L13" s="167"/>
      <c r="M13" s="167"/>
      <c r="N13" s="167"/>
      <c r="O13" s="167"/>
      <c r="P13" s="167"/>
      <c r="Q13" s="167"/>
      <c r="R13" s="167"/>
      <c r="S13" s="383"/>
      <c r="T13" s="500"/>
      <c r="U13" s="500"/>
      <c r="V13" s="500"/>
      <c r="W13" s="500"/>
      <c r="X13" s="500"/>
      <c r="Y13" s="500"/>
      <c r="Z13" s="500"/>
      <c r="AA13" s="500"/>
    </row>
    <row r="14" spans="1:27" ht="15.75" x14ac:dyDescent="0.25">
      <c r="A14" s="37" t="s">
        <v>417</v>
      </c>
      <c r="B14" s="317"/>
      <c r="C14" s="317"/>
      <c r="D14" s="317"/>
      <c r="E14" s="317"/>
      <c r="F14" s="317"/>
      <c r="G14" s="37"/>
      <c r="H14" s="317"/>
      <c r="I14" s="317"/>
      <c r="J14" s="40"/>
      <c r="K14" s="164"/>
      <c r="L14" s="164"/>
      <c r="M14" s="164"/>
      <c r="N14" s="43"/>
      <c r="O14" s="43"/>
      <c r="P14" s="43"/>
      <c r="Q14" s="43"/>
      <c r="R14" s="43"/>
      <c r="S14" s="524"/>
      <c r="T14" s="43"/>
      <c r="U14" s="43"/>
      <c r="V14" s="43"/>
      <c r="W14" s="43"/>
      <c r="X14" s="43"/>
      <c r="Y14" s="43"/>
      <c r="Z14" s="43"/>
      <c r="AA14" s="43"/>
    </row>
    <row r="15" spans="1:27" x14ac:dyDescent="0.2">
      <c r="A15" s="160"/>
      <c r="B15" s="749" t="s">
        <v>402</v>
      </c>
      <c r="C15" s="749"/>
      <c r="D15" s="749"/>
      <c r="E15" s="749"/>
      <c r="F15" s="749"/>
      <c r="G15" s="749"/>
      <c r="H15" s="749"/>
      <c r="I15" s="749"/>
      <c r="J15" s="24"/>
      <c r="K15" s="749" t="s">
        <v>402</v>
      </c>
      <c r="L15" s="749"/>
      <c r="M15" s="749"/>
      <c r="N15" s="749"/>
      <c r="O15" s="749"/>
      <c r="P15" s="749"/>
      <c r="Q15" s="749"/>
      <c r="R15" s="749"/>
      <c r="T15" s="749" t="s">
        <v>402</v>
      </c>
      <c r="U15" s="749"/>
      <c r="V15" s="749"/>
      <c r="W15" s="749"/>
      <c r="X15" s="749"/>
      <c r="Y15" s="749"/>
      <c r="Z15" s="749"/>
      <c r="AA15" s="749"/>
    </row>
    <row r="16" spans="1:27" x14ac:dyDescent="0.2">
      <c r="A16" s="160"/>
      <c r="B16" s="25">
        <v>2005</v>
      </c>
      <c r="C16" s="25">
        <v>2006</v>
      </c>
      <c r="D16" s="25">
        <v>2007</v>
      </c>
      <c r="E16" s="25">
        <v>2008</v>
      </c>
      <c r="F16" s="101">
        <v>2009</v>
      </c>
      <c r="G16" s="101">
        <v>2010</v>
      </c>
      <c r="H16" s="101">
        <v>2011</v>
      </c>
      <c r="I16" s="101">
        <v>2012</v>
      </c>
      <c r="J16" s="26"/>
      <c r="K16" s="25">
        <v>2005</v>
      </c>
      <c r="L16" s="25">
        <v>2006</v>
      </c>
      <c r="M16" s="25">
        <v>2007</v>
      </c>
      <c r="N16" s="25">
        <v>2008</v>
      </c>
      <c r="O16" s="25">
        <v>2009</v>
      </c>
      <c r="P16" s="25">
        <v>2010</v>
      </c>
      <c r="Q16" s="25">
        <v>2011</v>
      </c>
      <c r="R16" s="25">
        <v>2012</v>
      </c>
      <c r="T16" s="25">
        <v>2005</v>
      </c>
      <c r="U16" s="25">
        <v>2006</v>
      </c>
      <c r="V16" s="25">
        <v>2007</v>
      </c>
      <c r="W16" s="25">
        <v>2008</v>
      </c>
      <c r="X16" s="25">
        <v>2009</v>
      </c>
      <c r="Y16" s="25">
        <v>2010</v>
      </c>
      <c r="Z16" s="25">
        <v>2011</v>
      </c>
      <c r="AA16" s="25">
        <v>2012</v>
      </c>
    </row>
    <row r="17" spans="1:27" x14ac:dyDescent="0.2">
      <c r="A17" s="161"/>
      <c r="B17" s="749" t="s">
        <v>230</v>
      </c>
      <c r="C17" s="749"/>
      <c r="D17" s="749"/>
      <c r="E17" s="749"/>
      <c r="F17" s="749"/>
      <c r="G17" s="749"/>
      <c r="H17" s="749"/>
      <c r="I17" s="749"/>
      <c r="J17" s="24"/>
      <c r="K17" s="749" t="s">
        <v>231</v>
      </c>
      <c r="L17" s="749"/>
      <c r="M17" s="749"/>
      <c r="N17" s="749"/>
      <c r="O17" s="749"/>
      <c r="P17" s="749"/>
      <c r="Q17" s="749"/>
      <c r="R17" s="749"/>
      <c r="T17" s="749" t="s">
        <v>234</v>
      </c>
      <c r="U17" s="749"/>
      <c r="V17" s="749"/>
      <c r="W17" s="749"/>
      <c r="X17" s="749"/>
      <c r="Y17" s="749"/>
      <c r="Z17" s="749"/>
      <c r="AA17" s="749"/>
    </row>
    <row r="18" spans="1:27" ht="32.25" x14ac:dyDescent="0.2">
      <c r="A18" s="627" t="s">
        <v>418</v>
      </c>
      <c r="B18" s="42">
        <v>517.63</v>
      </c>
      <c r="C18" s="42">
        <v>425.02</v>
      </c>
      <c r="D18" s="42">
        <v>465.14</v>
      </c>
      <c r="E18" s="53">
        <v>517.63</v>
      </c>
      <c r="F18" s="53">
        <v>425.02</v>
      </c>
      <c r="G18" s="53">
        <v>465.14</v>
      </c>
      <c r="H18" s="53">
        <v>464.81</v>
      </c>
      <c r="I18" s="42" t="s">
        <v>110</v>
      </c>
      <c r="J18" s="43"/>
      <c r="K18" s="42"/>
      <c r="L18" s="42"/>
      <c r="M18" s="42"/>
      <c r="N18" s="53">
        <v>10.93</v>
      </c>
      <c r="O18" s="53">
        <v>10.07</v>
      </c>
      <c r="P18" s="53">
        <v>11.29</v>
      </c>
      <c r="Q18" s="53">
        <v>12.07</v>
      </c>
      <c r="R18" s="139">
        <v>12.84</v>
      </c>
      <c r="T18" s="42"/>
      <c r="U18" s="42"/>
      <c r="V18" s="42"/>
      <c r="W18" s="53">
        <v>1.27</v>
      </c>
      <c r="X18" s="53">
        <v>1.55</v>
      </c>
      <c r="Y18" s="53">
        <v>1.85</v>
      </c>
      <c r="Z18" s="53">
        <v>1.9</v>
      </c>
      <c r="AA18" s="53">
        <v>1.7</v>
      </c>
    </row>
    <row r="19" spans="1:27" ht="21.75" x14ac:dyDescent="0.2">
      <c r="A19" s="627" t="s">
        <v>255</v>
      </c>
      <c r="B19" s="42"/>
      <c r="C19" s="42"/>
      <c r="D19" s="42"/>
      <c r="E19" s="53">
        <v>2.16</v>
      </c>
      <c r="F19" s="53">
        <v>2.08</v>
      </c>
      <c r="G19" s="53">
        <v>2.95</v>
      </c>
      <c r="H19" s="53">
        <v>7.33</v>
      </c>
      <c r="I19" s="53">
        <v>8.73</v>
      </c>
      <c r="J19" s="43"/>
      <c r="K19" s="42"/>
      <c r="L19" s="42"/>
      <c r="M19" s="42"/>
      <c r="N19" s="217">
        <v>0</v>
      </c>
      <c r="O19" s="217">
        <v>0</v>
      </c>
      <c r="P19" s="217">
        <v>0</v>
      </c>
      <c r="Q19" s="139">
        <v>0</v>
      </c>
      <c r="R19" s="139">
        <v>0</v>
      </c>
      <c r="T19" s="42"/>
      <c r="U19" s="42"/>
      <c r="V19" s="42"/>
      <c r="W19" s="53">
        <v>30.78</v>
      </c>
      <c r="X19" s="53">
        <v>30.07</v>
      </c>
      <c r="Y19" s="53">
        <v>30.16</v>
      </c>
      <c r="Z19" s="53">
        <v>30.38</v>
      </c>
      <c r="AA19" s="53">
        <v>31.63</v>
      </c>
    </row>
    <row r="20" spans="1:27" x14ac:dyDescent="0.2">
      <c r="A20" s="627" t="s">
        <v>254</v>
      </c>
      <c r="B20" s="42"/>
      <c r="C20" s="42"/>
      <c r="D20" s="42"/>
      <c r="E20" s="53">
        <v>14.87</v>
      </c>
      <c r="F20" s="53">
        <v>11.84</v>
      </c>
      <c r="G20" s="53">
        <v>15.14</v>
      </c>
      <c r="H20" s="53">
        <v>15.37</v>
      </c>
      <c r="I20" s="53">
        <v>15.04</v>
      </c>
      <c r="J20" s="43"/>
      <c r="K20" s="42"/>
      <c r="L20" s="42"/>
      <c r="M20" s="42"/>
      <c r="N20" s="217">
        <v>0</v>
      </c>
      <c r="O20" s="217">
        <v>0</v>
      </c>
      <c r="P20" s="217">
        <v>0</v>
      </c>
      <c r="Q20" s="42">
        <v>0</v>
      </c>
      <c r="R20" s="42">
        <v>0</v>
      </c>
      <c r="T20" s="42"/>
      <c r="U20" s="42"/>
      <c r="V20" s="42"/>
      <c r="W20" s="42">
        <v>0</v>
      </c>
      <c r="X20" s="42">
        <v>0</v>
      </c>
      <c r="Y20" s="42">
        <v>0</v>
      </c>
      <c r="Z20" s="42">
        <v>0</v>
      </c>
      <c r="AA20" s="42">
        <v>0</v>
      </c>
    </row>
    <row r="21" spans="1:27" x14ac:dyDescent="0.2">
      <c r="A21" s="627" t="s">
        <v>419</v>
      </c>
      <c r="B21" s="42"/>
      <c r="C21" s="42"/>
      <c r="D21" s="42"/>
      <c r="E21" s="53">
        <v>15.07</v>
      </c>
      <c r="F21" s="53">
        <v>22.58</v>
      </c>
      <c r="G21" s="53">
        <v>25.36</v>
      </c>
      <c r="H21" s="53">
        <v>25.66</v>
      </c>
      <c r="I21" s="53">
        <v>25.35</v>
      </c>
      <c r="J21" s="43"/>
      <c r="K21" s="42"/>
      <c r="L21" s="42"/>
      <c r="M21" s="42"/>
      <c r="N21" s="217">
        <v>0</v>
      </c>
      <c r="O21" s="217">
        <v>0</v>
      </c>
      <c r="P21" s="217">
        <v>0</v>
      </c>
      <c r="Q21" s="42">
        <v>0</v>
      </c>
      <c r="R21" s="42">
        <v>0</v>
      </c>
      <c r="T21" s="42"/>
      <c r="U21" s="42"/>
      <c r="V21" s="42"/>
      <c r="W21" s="42">
        <v>0</v>
      </c>
      <c r="X21" s="42">
        <v>0</v>
      </c>
      <c r="Y21" s="42">
        <v>0</v>
      </c>
      <c r="Z21" s="42">
        <v>0</v>
      </c>
      <c r="AA21" s="42">
        <v>0</v>
      </c>
    </row>
    <row r="22" spans="1:27" ht="13.5" thickBot="1" x14ac:dyDescent="0.25">
      <c r="A22" s="674" t="s">
        <v>222</v>
      </c>
      <c r="B22" s="163"/>
      <c r="C22" s="163"/>
      <c r="D22" s="163"/>
      <c r="E22" s="163">
        <v>549.73</v>
      </c>
      <c r="F22" s="163">
        <v>461.52</v>
      </c>
      <c r="G22" s="163">
        <v>508.59</v>
      </c>
      <c r="H22" s="163">
        <v>513.16999999999996</v>
      </c>
      <c r="I22" s="163">
        <v>487.02</v>
      </c>
      <c r="J22" s="40"/>
      <c r="K22" s="163"/>
      <c r="L22" s="163"/>
      <c r="M22" s="163"/>
      <c r="N22" s="163">
        <v>10.93</v>
      </c>
      <c r="O22" s="163">
        <v>10.07</v>
      </c>
      <c r="P22" s="163">
        <v>11.29</v>
      </c>
      <c r="Q22" s="163">
        <v>12.07</v>
      </c>
      <c r="R22" s="166">
        <v>12.84</v>
      </c>
      <c r="T22" s="163"/>
      <c r="U22" s="163"/>
      <c r="V22" s="163"/>
      <c r="W22" s="166">
        <v>32.049999999999997</v>
      </c>
      <c r="X22" s="166">
        <v>31.62</v>
      </c>
      <c r="Y22" s="166">
        <v>32.01</v>
      </c>
      <c r="Z22" s="166">
        <v>32.28</v>
      </c>
      <c r="AA22" s="166">
        <v>33.33</v>
      </c>
    </row>
    <row r="23" spans="1:27" x14ac:dyDescent="0.2">
      <c r="A23" s="808" t="s">
        <v>256</v>
      </c>
      <c r="B23" s="808"/>
      <c r="C23" s="808"/>
      <c r="D23" s="808"/>
      <c r="E23" s="808"/>
      <c r="F23" s="350"/>
      <c r="G23" s="350"/>
      <c r="H23" s="350"/>
      <c r="I23" s="350"/>
      <c r="J23" s="350"/>
      <c r="K23" s="350"/>
      <c r="L23" s="350"/>
      <c r="M23" s="350"/>
      <c r="N23" s="350"/>
      <c r="O23" s="350"/>
      <c r="P23" s="350"/>
      <c r="Q23" s="350"/>
      <c r="R23" s="351"/>
      <c r="S23" s="350"/>
      <c r="T23" s="350"/>
      <c r="U23" s="350"/>
      <c r="V23" s="350"/>
      <c r="W23" s="350"/>
      <c r="X23" s="350"/>
      <c r="AA23" s="352"/>
    </row>
    <row r="24" spans="1:27" x14ac:dyDescent="0.2">
      <c r="A24" s="498"/>
      <c r="B24" s="499"/>
      <c r="C24" s="499"/>
      <c r="D24" s="499"/>
      <c r="E24" s="499"/>
      <c r="F24" s="499"/>
      <c r="G24" s="499"/>
      <c r="H24" s="499"/>
      <c r="I24" s="499"/>
      <c r="J24" s="383"/>
      <c r="K24" s="167"/>
      <c r="L24" s="167"/>
      <c r="M24" s="167"/>
      <c r="N24" s="167"/>
      <c r="O24" s="167"/>
      <c r="P24" s="167"/>
      <c r="Q24" s="167"/>
      <c r="R24" s="167"/>
      <c r="S24" s="383"/>
      <c r="T24" s="500"/>
      <c r="U24" s="500"/>
      <c r="V24" s="500"/>
      <c r="W24" s="500"/>
      <c r="X24" s="500"/>
      <c r="Y24" s="500"/>
      <c r="Z24" s="500"/>
      <c r="AA24" s="500"/>
    </row>
    <row r="25" spans="1:27" x14ac:dyDescent="0.2">
      <c r="A25" s="746" t="s">
        <v>1221</v>
      </c>
      <c r="B25" s="746"/>
      <c r="C25" s="746"/>
      <c r="D25" s="746"/>
      <c r="E25" s="746"/>
      <c r="F25" s="746"/>
      <c r="G25" s="746"/>
      <c r="H25" s="746"/>
      <c r="I25" s="746"/>
    </row>
    <row r="26" spans="1:27" hidden="1" x14ac:dyDescent="0.2"/>
    <row r="27" spans="1:27" hidden="1" x14ac:dyDescent="0.2"/>
    <row r="28" spans="1:27" hidden="1" x14ac:dyDescent="0.2"/>
    <row r="29" spans="1:27" hidden="1" x14ac:dyDescent="0.2"/>
    <row r="30" spans="1:27" hidden="1" x14ac:dyDescent="0.2"/>
    <row r="31" spans="1:27" hidden="1" x14ac:dyDescent="0.2"/>
    <row r="32" spans="1:27"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sheetData>
  <sheetProtection password="CAF1" sheet="1" objects="1" scenarios="1" formatCells="0" formatColumns="0" formatRows="0" insertColumns="0" insertRows="0" insertHyperlinks="0" deleteColumns="0" deleteRows="0" sort="0" autoFilter="0" pivotTables="0"/>
  <mergeCells count="24">
    <mergeCell ref="A25:I25"/>
    <mergeCell ref="C11:G11"/>
    <mergeCell ref="C4:I4"/>
    <mergeCell ref="C7:I7"/>
    <mergeCell ref="C9:I9"/>
    <mergeCell ref="T7:AA7"/>
    <mergeCell ref="B15:I15"/>
    <mergeCell ref="B17:I17"/>
    <mergeCell ref="A23:E23"/>
    <mergeCell ref="K17:R17"/>
    <mergeCell ref="T17:AA17"/>
    <mergeCell ref="K15:R15"/>
    <mergeCell ref="T15:AA15"/>
    <mergeCell ref="T9:AA9"/>
    <mergeCell ref="T11:AA11"/>
    <mergeCell ref="K7:R7"/>
    <mergeCell ref="K9:R9"/>
    <mergeCell ref="K11:R11"/>
    <mergeCell ref="A1:N1"/>
    <mergeCell ref="C2:I2"/>
    <mergeCell ref="T2:AA2"/>
    <mergeCell ref="K2:R2"/>
    <mergeCell ref="T4:AA4"/>
    <mergeCell ref="K4:R4"/>
  </mergeCells>
  <phoneticPr fontId="20" type="noConversion"/>
  <hyperlinks>
    <hyperlink ref="A25:I25" location="Content!A1" display="Back to the Contents"/>
  </hyperlinks>
  <printOptions horizontalCentered="1"/>
  <pageMargins left="0.25" right="0.25" top="0.75" bottom="0.75" header="0.3" footer="0.3"/>
  <pageSetup paperSize="9" firstPageNumber="16"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10" max="2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XEI50"/>
  <sheetViews>
    <sheetView zoomScaleNormal="100" zoomScaleSheetLayoutView="100" workbookViewId="0">
      <pane ySplit="4" topLeftCell="A5" activePane="bottomLeft" state="frozen"/>
      <selection pane="bottomLeft" sqref="A1:O1"/>
    </sheetView>
  </sheetViews>
  <sheetFormatPr defaultColWidth="0" defaultRowHeight="12.75" zeroHeight="1" outlineLevelCol="2" x14ac:dyDescent="0.2"/>
  <cols>
    <col min="1" max="1" width="30.5703125" style="2" customWidth="1"/>
    <col min="2" max="2" width="8" style="2" hidden="1" customWidth="1" outlineLevel="2"/>
    <col min="3" max="3" width="7.28515625" style="2" hidden="1" customWidth="1" outlineLevel="2"/>
    <col min="4" max="4" width="6.7109375" style="2" hidden="1" customWidth="1" outlineLevel="1"/>
    <col min="5" max="5" width="7.28515625" style="2" customWidth="1" collapsed="1"/>
    <col min="6" max="9" width="7.28515625" style="2" customWidth="1"/>
    <col min="10" max="10" width="1.140625" style="4" customWidth="1"/>
    <col min="11" max="11" width="7.140625" style="2" hidden="1" customWidth="1" outlineLevel="2"/>
    <col min="12" max="12" width="7.28515625" style="2" hidden="1" customWidth="1" outlineLevel="2"/>
    <col min="13" max="13" width="7.28515625" style="2" hidden="1" customWidth="1" outlineLevel="1"/>
    <col min="14" max="14" width="7.28515625" style="2" customWidth="1" collapsed="1"/>
    <col min="15" max="17" width="7.28515625" style="2" customWidth="1"/>
    <col min="18" max="18" width="7.28515625" style="349" customWidth="1"/>
    <col min="19" max="19" width="1" style="2" customWidth="1"/>
    <col min="20" max="21" width="7.28515625" style="2" hidden="1" customWidth="1" outlineLevel="2"/>
    <col min="22" max="22" width="7.28515625" style="2" hidden="1" customWidth="1" outlineLevel="1"/>
    <col min="23" max="23" width="7.28515625" style="2" customWidth="1" collapsed="1"/>
    <col min="24" max="26" width="7.28515625" style="2" customWidth="1"/>
    <col min="27" max="27" width="7.28515625" style="352" customWidth="1"/>
    <col min="28" max="31" width="0" style="2" hidden="1"/>
    <col min="32" max="16363" width="9.140625" style="2" hidden="1"/>
    <col min="16364" max="16384" width="6.7109375" style="2" hidden="1"/>
  </cols>
  <sheetData>
    <row r="1" spans="1:27" ht="15.75" x14ac:dyDescent="0.25">
      <c r="A1" s="745" t="s">
        <v>409</v>
      </c>
      <c r="B1" s="745"/>
      <c r="C1" s="745"/>
      <c r="D1" s="745"/>
      <c r="E1" s="745"/>
      <c r="F1" s="745"/>
      <c r="G1" s="745"/>
      <c r="H1" s="745"/>
      <c r="I1" s="745"/>
      <c r="J1" s="745"/>
      <c r="K1" s="745"/>
      <c r="L1" s="745"/>
      <c r="M1" s="745"/>
      <c r="N1" s="745"/>
      <c r="O1" s="745"/>
      <c r="P1" s="21"/>
      <c r="Q1" s="317"/>
      <c r="R1" s="348"/>
      <c r="S1" s="21"/>
      <c r="T1" s="21"/>
      <c r="U1" s="21"/>
      <c r="V1" s="21"/>
      <c r="W1" s="21"/>
      <c r="X1" s="21"/>
    </row>
    <row r="2" spans="1:27" ht="12.75" customHeight="1" x14ac:dyDescent="0.2">
      <c r="A2" s="160"/>
      <c r="B2" s="749" t="s">
        <v>402</v>
      </c>
      <c r="C2" s="749"/>
      <c r="D2" s="749"/>
      <c r="E2" s="749"/>
      <c r="F2" s="749"/>
      <c r="G2" s="749"/>
      <c r="H2" s="749"/>
      <c r="I2" s="749"/>
      <c r="J2" s="24"/>
      <c r="K2" s="749" t="s">
        <v>402</v>
      </c>
      <c r="L2" s="749"/>
      <c r="M2" s="749"/>
      <c r="N2" s="749"/>
      <c r="O2" s="749"/>
      <c r="P2" s="749"/>
      <c r="Q2" s="749"/>
      <c r="R2" s="749"/>
      <c r="T2" s="749" t="s">
        <v>402</v>
      </c>
      <c r="U2" s="749"/>
      <c r="V2" s="749"/>
      <c r="W2" s="749"/>
      <c r="X2" s="749"/>
      <c r="Y2" s="749"/>
      <c r="Z2" s="749"/>
      <c r="AA2" s="749"/>
    </row>
    <row r="3" spans="1:27" x14ac:dyDescent="0.2">
      <c r="A3" s="160"/>
      <c r="B3" s="25">
        <v>2005</v>
      </c>
      <c r="C3" s="25">
        <v>2006</v>
      </c>
      <c r="D3" s="25">
        <v>2007</v>
      </c>
      <c r="E3" s="25">
        <v>2008</v>
      </c>
      <c r="F3" s="101">
        <v>2009</v>
      </c>
      <c r="G3" s="101">
        <v>2010</v>
      </c>
      <c r="H3" s="101">
        <v>2011</v>
      </c>
      <c r="I3" s="101">
        <v>2012</v>
      </c>
      <c r="J3" s="26"/>
      <c r="K3" s="25">
        <v>2005</v>
      </c>
      <c r="L3" s="25">
        <v>2006</v>
      </c>
      <c r="M3" s="25">
        <v>2007</v>
      </c>
      <c r="N3" s="25">
        <v>2008</v>
      </c>
      <c r="O3" s="25">
        <v>2009</v>
      </c>
      <c r="P3" s="25">
        <v>2010</v>
      </c>
      <c r="Q3" s="25">
        <v>2011</v>
      </c>
      <c r="R3" s="25">
        <v>2012</v>
      </c>
      <c r="T3" s="25">
        <v>2005</v>
      </c>
      <c r="U3" s="25">
        <v>2006</v>
      </c>
      <c r="V3" s="25">
        <v>2007</v>
      </c>
      <c r="W3" s="25">
        <v>2008</v>
      </c>
      <c r="X3" s="25">
        <v>2009</v>
      </c>
      <c r="Y3" s="25">
        <v>2010</v>
      </c>
      <c r="Z3" s="25">
        <v>2011</v>
      </c>
      <c r="AA3" s="25">
        <v>2012</v>
      </c>
    </row>
    <row r="4" spans="1:27" ht="9.75" customHeight="1" x14ac:dyDescent="0.2">
      <c r="A4" s="161"/>
      <c r="B4" s="749" t="s">
        <v>230</v>
      </c>
      <c r="C4" s="749"/>
      <c r="D4" s="749"/>
      <c r="E4" s="749"/>
      <c r="F4" s="749"/>
      <c r="G4" s="749"/>
      <c r="H4" s="749"/>
      <c r="I4" s="749"/>
      <c r="J4" s="24"/>
      <c r="K4" s="749" t="s">
        <v>231</v>
      </c>
      <c r="L4" s="749"/>
      <c r="M4" s="749"/>
      <c r="N4" s="749"/>
      <c r="O4" s="749"/>
      <c r="P4" s="749"/>
      <c r="Q4" s="749"/>
      <c r="R4" s="749"/>
      <c r="T4" s="749" t="s">
        <v>234</v>
      </c>
      <c r="U4" s="749"/>
      <c r="V4" s="749"/>
      <c r="W4" s="749"/>
      <c r="X4" s="749"/>
      <c r="Y4" s="749"/>
      <c r="Z4" s="749"/>
      <c r="AA4" s="749"/>
    </row>
    <row r="5" spans="1:27" x14ac:dyDescent="0.2">
      <c r="A5" s="653" t="s">
        <v>412</v>
      </c>
      <c r="B5" s="53">
        <v>144.22999999999999</v>
      </c>
      <c r="C5" s="53">
        <v>144.27000000000001</v>
      </c>
      <c r="D5" s="53">
        <v>143.79</v>
      </c>
      <c r="E5" s="53">
        <v>151.09</v>
      </c>
      <c r="F5" s="53">
        <v>123.46</v>
      </c>
      <c r="G5" s="53">
        <v>144.26</v>
      </c>
      <c r="H5" s="53">
        <v>142.59</v>
      </c>
      <c r="I5" s="53">
        <v>141.79</v>
      </c>
      <c r="J5" s="43"/>
      <c r="K5" s="53">
        <f t="shared" ref="K5:M7" si="0">ROUND(B5*1.154,2)</f>
        <v>166.44</v>
      </c>
      <c r="L5" s="53">
        <f t="shared" si="0"/>
        <v>166.49</v>
      </c>
      <c r="M5" s="53">
        <f t="shared" si="0"/>
        <v>165.93</v>
      </c>
      <c r="N5" s="53">
        <v>2.84</v>
      </c>
      <c r="O5" s="53">
        <v>2.34</v>
      </c>
      <c r="P5" s="53">
        <v>2.82</v>
      </c>
      <c r="Q5" s="53">
        <v>2.87</v>
      </c>
      <c r="R5" s="139">
        <v>3.28</v>
      </c>
      <c r="T5" s="53">
        <f t="shared" ref="T5:V6" si="1">ROUND(B5*5.89,2)</f>
        <v>849.51</v>
      </c>
      <c r="U5" s="53">
        <f t="shared" si="1"/>
        <v>849.75</v>
      </c>
      <c r="V5" s="53">
        <f t="shared" si="1"/>
        <v>846.92</v>
      </c>
      <c r="W5" s="53">
        <v>8.18</v>
      </c>
      <c r="X5" s="139">
        <v>7.58</v>
      </c>
      <c r="Y5" s="53">
        <v>7.8</v>
      </c>
      <c r="Z5" s="139">
        <v>7.89</v>
      </c>
      <c r="AA5" s="53">
        <v>8.19</v>
      </c>
    </row>
    <row r="6" spans="1:27" x14ac:dyDescent="0.2">
      <c r="A6" s="653" t="s">
        <v>413</v>
      </c>
      <c r="B6" s="53">
        <v>130.5</v>
      </c>
      <c r="C6" s="53">
        <v>129.94</v>
      </c>
      <c r="D6" s="53">
        <v>128.61000000000001</v>
      </c>
      <c r="E6" s="53">
        <v>138.11000000000001</v>
      </c>
      <c r="F6" s="53">
        <v>92.91</v>
      </c>
      <c r="G6" s="53">
        <v>117.68</v>
      </c>
      <c r="H6" s="53">
        <v>128.55000000000001</v>
      </c>
      <c r="I6" s="53">
        <v>112.85</v>
      </c>
      <c r="J6" s="43"/>
      <c r="K6" s="53">
        <f t="shared" si="0"/>
        <v>150.6</v>
      </c>
      <c r="L6" s="53">
        <f t="shared" si="0"/>
        <v>149.94999999999999</v>
      </c>
      <c r="M6" s="53">
        <f t="shared" si="0"/>
        <v>148.41999999999999</v>
      </c>
      <c r="N6" s="53">
        <v>2.69</v>
      </c>
      <c r="O6" s="53">
        <v>2.5099999999999998</v>
      </c>
      <c r="P6" s="53">
        <v>2.78</v>
      </c>
      <c r="Q6" s="53">
        <v>3.06</v>
      </c>
      <c r="R6" s="139">
        <v>3.03</v>
      </c>
      <c r="T6" s="53">
        <f t="shared" si="1"/>
        <v>768.65</v>
      </c>
      <c r="U6" s="53">
        <f t="shared" si="1"/>
        <v>765.35</v>
      </c>
      <c r="V6" s="53">
        <f t="shared" si="1"/>
        <v>757.51</v>
      </c>
      <c r="W6" s="53">
        <v>8.01</v>
      </c>
      <c r="X6" s="139">
        <v>7.78</v>
      </c>
      <c r="Y6" s="53">
        <v>8</v>
      </c>
      <c r="Z6" s="139">
        <v>7.96</v>
      </c>
      <c r="AA6" s="53">
        <v>8.2100000000000009</v>
      </c>
    </row>
    <row r="7" spans="1:27" x14ac:dyDescent="0.2">
      <c r="A7" s="653" t="s">
        <v>414</v>
      </c>
      <c r="B7" s="53">
        <v>120.29</v>
      </c>
      <c r="C7" s="53">
        <v>123.18</v>
      </c>
      <c r="D7" s="53">
        <v>117.13</v>
      </c>
      <c r="E7" s="53">
        <v>122.46</v>
      </c>
      <c r="F7" s="53">
        <v>102.33</v>
      </c>
      <c r="G7" s="53">
        <v>103.68</v>
      </c>
      <c r="H7" s="53">
        <v>105.13</v>
      </c>
      <c r="I7" s="53">
        <v>100.35</v>
      </c>
      <c r="J7" s="43"/>
      <c r="K7" s="53">
        <f t="shared" si="0"/>
        <v>138.81</v>
      </c>
      <c r="L7" s="53">
        <f t="shared" si="0"/>
        <v>142.15</v>
      </c>
      <c r="M7" s="53">
        <f t="shared" si="0"/>
        <v>135.16999999999999</v>
      </c>
      <c r="N7" s="53">
        <v>2.67</v>
      </c>
      <c r="O7" s="53">
        <v>2.5</v>
      </c>
      <c r="P7" s="53">
        <v>2.79</v>
      </c>
      <c r="Q7" s="53">
        <v>2.98</v>
      </c>
      <c r="R7" s="139">
        <v>2.92</v>
      </c>
      <c r="T7" s="53">
        <f t="shared" ref="T7:V9" si="2">ROUND(B7*5.89,2)</f>
        <v>708.51</v>
      </c>
      <c r="U7" s="53">
        <f t="shared" si="2"/>
        <v>725.53</v>
      </c>
      <c r="V7" s="53">
        <f t="shared" si="2"/>
        <v>689.9</v>
      </c>
      <c r="W7" s="53">
        <v>8.02</v>
      </c>
      <c r="X7" s="139">
        <v>8.16</v>
      </c>
      <c r="Y7" s="53">
        <v>8.19</v>
      </c>
      <c r="Z7" s="139">
        <v>8.1199999999999992</v>
      </c>
      <c r="AA7" s="53">
        <v>8.4499999999999993</v>
      </c>
    </row>
    <row r="8" spans="1:27" x14ac:dyDescent="0.2">
      <c r="A8" s="653" t="s">
        <v>415</v>
      </c>
      <c r="B8" s="53">
        <v>144.33000000000001</v>
      </c>
      <c r="C8" s="53">
        <v>141.44999999999999</v>
      </c>
      <c r="D8" s="53">
        <v>140.97999999999999</v>
      </c>
      <c r="E8" s="53">
        <v>138.07</v>
      </c>
      <c r="F8" s="53">
        <v>142.82</v>
      </c>
      <c r="G8" s="53">
        <v>142.97</v>
      </c>
      <c r="H8" s="53">
        <v>136.9</v>
      </c>
      <c r="I8" s="53">
        <v>132.03</v>
      </c>
      <c r="J8" s="43"/>
      <c r="K8" s="53">
        <f t="shared" ref="K8:M9" si="3">ROUND(B8*1.154,2)</f>
        <v>166.56</v>
      </c>
      <c r="L8" s="53">
        <f t="shared" si="3"/>
        <v>163.22999999999999</v>
      </c>
      <c r="M8" s="53">
        <f t="shared" si="3"/>
        <v>162.69</v>
      </c>
      <c r="N8" s="53">
        <v>2.73</v>
      </c>
      <c r="O8" s="53">
        <v>2.72</v>
      </c>
      <c r="P8" s="53">
        <v>2.9</v>
      </c>
      <c r="Q8" s="53">
        <v>3.16</v>
      </c>
      <c r="R8" s="139">
        <v>3.62</v>
      </c>
      <c r="T8" s="53">
        <f t="shared" si="2"/>
        <v>850.1</v>
      </c>
      <c r="U8" s="53">
        <f t="shared" si="2"/>
        <v>833.14</v>
      </c>
      <c r="V8" s="53">
        <f t="shared" si="2"/>
        <v>830.37</v>
      </c>
      <c r="W8" s="53">
        <v>7.84</v>
      </c>
      <c r="X8" s="139">
        <v>8.1</v>
      </c>
      <c r="Y8" s="53">
        <v>8.02</v>
      </c>
      <c r="Z8" s="139">
        <v>8.31</v>
      </c>
      <c r="AA8" s="53">
        <v>8.48</v>
      </c>
    </row>
    <row r="9" spans="1:27" ht="13.5" thickBot="1" x14ac:dyDescent="0.25">
      <c r="A9" s="674" t="s">
        <v>222</v>
      </c>
      <c r="B9" s="163">
        <v>539.35</v>
      </c>
      <c r="C9" s="163">
        <f>SUM(C5:C8)</f>
        <v>538.84</v>
      </c>
      <c r="D9" s="163">
        <f>SUM(D5:D8)</f>
        <v>530.51</v>
      </c>
      <c r="E9" s="163">
        <v>549.73</v>
      </c>
      <c r="F9" s="163">
        <v>461.52</v>
      </c>
      <c r="G9" s="163">
        <v>508.59</v>
      </c>
      <c r="H9" s="163">
        <v>513.16999999999996</v>
      </c>
      <c r="I9" s="163">
        <v>487.02</v>
      </c>
      <c r="J9" s="40"/>
      <c r="K9" s="163">
        <f t="shared" si="3"/>
        <v>622.41</v>
      </c>
      <c r="L9" s="163">
        <f t="shared" si="3"/>
        <v>621.82000000000005</v>
      </c>
      <c r="M9" s="163">
        <f t="shared" si="3"/>
        <v>612.21</v>
      </c>
      <c r="N9" s="163">
        <v>10.93</v>
      </c>
      <c r="O9" s="163">
        <v>10.07</v>
      </c>
      <c r="P9" s="163">
        <v>11.29</v>
      </c>
      <c r="Q9" s="163">
        <v>12.07</v>
      </c>
      <c r="R9" s="166">
        <v>12.85</v>
      </c>
      <c r="T9" s="163">
        <f t="shared" si="2"/>
        <v>3176.77</v>
      </c>
      <c r="U9" s="163">
        <f t="shared" si="2"/>
        <v>3173.77</v>
      </c>
      <c r="V9" s="163">
        <f t="shared" si="2"/>
        <v>3124.7</v>
      </c>
      <c r="W9" s="166">
        <v>32.049999999999997</v>
      </c>
      <c r="X9" s="166">
        <v>31.62</v>
      </c>
      <c r="Y9" s="166">
        <v>32.01</v>
      </c>
      <c r="Z9" s="166">
        <v>32.28</v>
      </c>
      <c r="AA9" s="166">
        <v>33.33</v>
      </c>
    </row>
    <row r="10" spans="1:27" ht="12.75" customHeight="1" x14ac:dyDescent="0.2">
      <c r="A10" s="522"/>
      <c r="B10" s="164" t="s">
        <v>109</v>
      </c>
      <c r="C10" s="164"/>
      <c r="D10" s="164"/>
      <c r="E10" s="812" t="s">
        <v>410</v>
      </c>
      <c r="F10" s="812"/>
      <c r="G10" s="812"/>
      <c r="H10" s="812"/>
      <c r="I10" s="812"/>
      <c r="J10" s="40"/>
      <c r="K10" s="164"/>
      <c r="L10" s="164"/>
      <c r="M10" s="164"/>
      <c r="N10" s="812" t="s">
        <v>411</v>
      </c>
      <c r="O10" s="812"/>
      <c r="P10" s="812"/>
      <c r="Q10" s="812"/>
      <c r="R10" s="812"/>
      <c r="T10" s="164"/>
      <c r="U10" s="164"/>
      <c r="V10" s="164"/>
      <c r="W10" s="813" t="s">
        <v>411</v>
      </c>
      <c r="X10" s="813"/>
      <c r="Y10" s="813"/>
      <c r="Z10" s="813"/>
      <c r="AA10" s="813"/>
    </row>
    <row r="11" spans="1:27" ht="13.5" thickBot="1" x14ac:dyDescent="0.25">
      <c r="A11" s="674" t="s">
        <v>416</v>
      </c>
      <c r="B11" s="163">
        <v>15026.01</v>
      </c>
      <c r="C11" s="163">
        <v>1264.4000000000001</v>
      </c>
      <c r="D11" s="163">
        <v>1393.4</v>
      </c>
      <c r="E11" s="39">
        <v>1506</v>
      </c>
      <c r="F11" s="39">
        <v>1264.4000000000001</v>
      </c>
      <c r="G11" s="39">
        <v>1393.4</v>
      </c>
      <c r="H11" s="39">
        <v>1405.9</v>
      </c>
      <c r="I11" s="39">
        <v>1330.6</v>
      </c>
      <c r="J11" s="40"/>
      <c r="K11" s="163"/>
      <c r="L11" s="163"/>
      <c r="M11" s="163"/>
      <c r="N11" s="39">
        <v>29.9</v>
      </c>
      <c r="O11" s="39">
        <v>27.6</v>
      </c>
      <c r="P11" s="39">
        <v>30.9</v>
      </c>
      <c r="Q11" s="39">
        <v>33.1</v>
      </c>
      <c r="R11" s="39">
        <v>35.1</v>
      </c>
      <c r="T11" s="163"/>
      <c r="U11" s="163"/>
      <c r="V11" s="163"/>
      <c r="W11" s="274">
        <v>87.6</v>
      </c>
      <c r="X11" s="274">
        <v>86.6</v>
      </c>
      <c r="Y11" s="274">
        <v>87.7</v>
      </c>
      <c r="Z11" s="274">
        <v>88.4</v>
      </c>
      <c r="AA11" s="274">
        <v>91.1</v>
      </c>
    </row>
    <row r="12" spans="1:27" x14ac:dyDescent="0.2">
      <c r="A12" s="114"/>
      <c r="B12" s="162"/>
      <c r="C12" s="162"/>
      <c r="D12" s="162"/>
      <c r="E12" s="43"/>
      <c r="F12" s="43"/>
      <c r="G12" s="43"/>
      <c r="H12" s="43"/>
      <c r="I12" s="43"/>
      <c r="J12" s="40"/>
      <c r="K12" s="164"/>
      <c r="L12" s="164"/>
      <c r="M12" s="164"/>
      <c r="N12" s="43"/>
      <c r="O12" s="43"/>
      <c r="P12" s="43"/>
      <c r="Q12" s="43"/>
      <c r="R12" s="43"/>
      <c r="S12" s="524"/>
      <c r="T12" s="43"/>
      <c r="U12" s="43"/>
      <c r="V12" s="43"/>
      <c r="W12" s="43"/>
      <c r="X12" s="43"/>
      <c r="Y12" s="43"/>
      <c r="Z12" s="43"/>
      <c r="AA12" s="43"/>
    </row>
    <row r="13" spans="1:27" x14ac:dyDescent="0.2">
      <c r="A13" s="746" t="s">
        <v>1221</v>
      </c>
      <c r="B13" s="746"/>
      <c r="C13" s="746"/>
      <c r="D13" s="746"/>
      <c r="E13" s="746"/>
      <c r="F13" s="746"/>
      <c r="G13" s="746"/>
      <c r="H13" s="746"/>
      <c r="I13" s="746"/>
      <c r="J13" s="746"/>
    </row>
    <row r="14" spans="1:27" hidden="1" x14ac:dyDescent="0.2"/>
    <row r="15" spans="1:27" hidden="1" x14ac:dyDescent="0.2"/>
    <row r="16" spans="1:27"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sheetData>
  <sheetProtection password="CAF1" sheet="1" objects="1" scenarios="1" formatCells="0" formatColumns="0" formatRows="0" insertColumns="0" insertRows="0" insertHyperlinks="0" deleteColumns="0" deleteRows="0" sort="0" autoFilter="0" pivotTables="0"/>
  <mergeCells count="11">
    <mergeCell ref="W10:AA10"/>
    <mergeCell ref="K2:R2"/>
    <mergeCell ref="K4:R4"/>
    <mergeCell ref="T2:AA2"/>
    <mergeCell ref="T4:AA4"/>
    <mergeCell ref="B2:I2"/>
    <mergeCell ref="A13:J13"/>
    <mergeCell ref="A1:O1"/>
    <mergeCell ref="N10:R10"/>
    <mergeCell ref="E10:I10"/>
    <mergeCell ref="B4:I4"/>
  </mergeCells>
  <phoneticPr fontId="20" type="noConversion"/>
  <hyperlinks>
    <hyperlink ref="A13:J13" location="Content!A1" display="Back to the Contents"/>
  </hyperlinks>
  <pageMargins left="0.25" right="0.25" top="0.75" bottom="0.75" header="0.3" footer="0.3"/>
  <pageSetup paperSize="9" firstPageNumber="17"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
  <sheetViews>
    <sheetView zoomScaleNormal="100" workbookViewId="0">
      <pane ySplit="3" topLeftCell="A4" activePane="bottomLeft" state="frozen"/>
      <selection pane="bottomLeft" activeCell="A12" sqref="A12:L13"/>
    </sheetView>
  </sheetViews>
  <sheetFormatPr defaultColWidth="0" defaultRowHeight="12.75" zeroHeight="1" x14ac:dyDescent="0.2"/>
  <cols>
    <col min="1" max="1" width="8.28515625" customWidth="1"/>
    <col min="2" max="6" width="8.7109375" customWidth="1"/>
    <col min="7" max="7" width="0.85546875" customWidth="1"/>
    <col min="8" max="12" width="8.7109375" customWidth="1"/>
    <col min="13" max="13" width="0.7109375" customWidth="1"/>
    <col min="14" max="18" width="8.7109375" customWidth="1"/>
    <col min="19" max="27" width="0" hidden="1" customWidth="1"/>
    <col min="28" max="16384" width="9.140625" hidden="1"/>
  </cols>
  <sheetData>
    <row r="1" spans="1:18" ht="38.25" customHeight="1" x14ac:dyDescent="0.25">
      <c r="A1" s="814" t="s">
        <v>422</v>
      </c>
      <c r="B1" s="814"/>
      <c r="C1" s="814"/>
      <c r="D1" s="814"/>
      <c r="E1" s="814"/>
      <c r="F1" s="814"/>
      <c r="G1" s="814"/>
      <c r="H1" s="814"/>
      <c r="I1" s="814"/>
      <c r="J1" s="814"/>
      <c r="K1" s="814"/>
      <c r="L1" s="814"/>
      <c r="M1" s="814"/>
      <c r="N1" s="319"/>
      <c r="O1" s="319"/>
      <c r="P1" s="319"/>
      <c r="Q1" s="319"/>
      <c r="R1" s="319"/>
    </row>
    <row r="2" spans="1:18" x14ac:dyDescent="0.2">
      <c r="A2" s="692"/>
      <c r="B2" s="815" t="s">
        <v>402</v>
      </c>
      <c r="C2" s="815"/>
      <c r="D2" s="815"/>
      <c r="E2" s="815"/>
      <c r="F2" s="815"/>
      <c r="G2" s="28"/>
      <c r="H2" s="815" t="s">
        <v>402</v>
      </c>
      <c r="I2" s="815"/>
      <c r="J2" s="815"/>
      <c r="K2" s="815"/>
      <c r="L2" s="815"/>
      <c r="M2" s="26"/>
      <c r="N2" s="815" t="s">
        <v>402</v>
      </c>
      <c r="O2" s="815"/>
      <c r="P2" s="815"/>
      <c r="Q2" s="815"/>
      <c r="R2" s="815"/>
    </row>
    <row r="3" spans="1:18" x14ac:dyDescent="0.2">
      <c r="A3" s="692"/>
      <c r="B3" s="692">
        <v>2008</v>
      </c>
      <c r="C3" s="692">
        <v>2009</v>
      </c>
      <c r="D3" s="692">
        <v>2010</v>
      </c>
      <c r="E3" s="692">
        <v>2011</v>
      </c>
      <c r="F3" s="692">
        <v>2012</v>
      </c>
      <c r="G3" s="28"/>
      <c r="H3" s="692">
        <v>2008</v>
      </c>
      <c r="I3" s="692">
        <v>2009</v>
      </c>
      <c r="J3" s="692">
        <v>2010</v>
      </c>
      <c r="K3" s="692">
        <v>2011</v>
      </c>
      <c r="L3" s="692">
        <v>2012</v>
      </c>
      <c r="M3" s="26"/>
      <c r="N3" s="692">
        <v>2008</v>
      </c>
      <c r="O3" s="692">
        <v>2009</v>
      </c>
      <c r="P3" s="692">
        <v>2010</v>
      </c>
      <c r="Q3" s="692">
        <v>2011</v>
      </c>
      <c r="R3" s="692">
        <v>2012</v>
      </c>
    </row>
    <row r="4" spans="1:18" x14ac:dyDescent="0.2">
      <c r="A4" s="318"/>
      <c r="B4" s="816" t="s">
        <v>264</v>
      </c>
      <c r="C4" s="816"/>
      <c r="D4" s="816"/>
      <c r="E4" s="816"/>
      <c r="F4" s="816"/>
      <c r="G4" s="318"/>
      <c r="H4" s="816" t="s">
        <v>263</v>
      </c>
      <c r="I4" s="816"/>
      <c r="J4" s="816"/>
      <c r="K4" s="816"/>
      <c r="L4" s="816"/>
      <c r="M4" s="816"/>
      <c r="N4" s="816" t="s">
        <v>262</v>
      </c>
      <c r="O4" s="816"/>
      <c r="P4" s="816"/>
      <c r="Q4" s="816"/>
      <c r="R4" s="816"/>
    </row>
    <row r="5" spans="1:18" x14ac:dyDescent="0.2">
      <c r="A5" s="700" t="s">
        <v>259</v>
      </c>
      <c r="B5" s="319">
        <v>5.2</v>
      </c>
      <c r="C5" s="319">
        <v>7.4</v>
      </c>
      <c r="D5" s="319">
        <v>10.5</v>
      </c>
      <c r="E5" s="319">
        <v>11.3</v>
      </c>
      <c r="F5" s="319">
        <v>12.8</v>
      </c>
      <c r="G5" s="319"/>
      <c r="H5" s="319">
        <v>6</v>
      </c>
      <c r="I5" s="319">
        <v>8.5</v>
      </c>
      <c r="J5" s="319">
        <v>12.1</v>
      </c>
      <c r="K5" s="319">
        <v>13</v>
      </c>
      <c r="L5" s="319">
        <v>14.8</v>
      </c>
      <c r="M5" s="319"/>
      <c r="N5" s="319">
        <v>30.6</v>
      </c>
      <c r="O5" s="319">
        <v>43.6</v>
      </c>
      <c r="P5" s="319">
        <v>61.8</v>
      </c>
      <c r="Q5" s="319">
        <v>66.599999999999994</v>
      </c>
      <c r="R5" s="155">
        <v>75.400000000000006</v>
      </c>
    </row>
    <row r="6" spans="1:18" x14ac:dyDescent="0.2">
      <c r="A6" s="700"/>
      <c r="B6" s="816" t="s">
        <v>265</v>
      </c>
      <c r="C6" s="816"/>
      <c r="D6" s="816"/>
      <c r="E6" s="816"/>
      <c r="F6" s="816"/>
      <c r="G6" s="318"/>
      <c r="H6" s="816" t="s">
        <v>263</v>
      </c>
      <c r="I6" s="816"/>
      <c r="J6" s="816"/>
      <c r="K6" s="816"/>
      <c r="L6" s="816"/>
      <c r="M6" s="318"/>
      <c r="N6" s="816" t="s">
        <v>262</v>
      </c>
      <c r="O6" s="816"/>
      <c r="P6" s="816"/>
      <c r="Q6" s="816"/>
      <c r="R6" s="816"/>
    </row>
    <row r="7" spans="1:18" ht="22.5" x14ac:dyDescent="0.2">
      <c r="A7" s="700" t="s">
        <v>260</v>
      </c>
      <c r="B7" s="319">
        <v>0.3</v>
      </c>
      <c r="C7" s="319">
        <v>0.7</v>
      </c>
      <c r="D7" s="319">
        <v>0.9</v>
      </c>
      <c r="E7" s="319">
        <v>1</v>
      </c>
      <c r="F7" s="319">
        <v>1.1000000000000001</v>
      </c>
      <c r="G7" s="319"/>
      <c r="H7" s="319">
        <v>0.4</v>
      </c>
      <c r="I7" s="319">
        <v>1</v>
      </c>
      <c r="J7" s="319">
        <v>1.3</v>
      </c>
      <c r="K7" s="319">
        <v>1.4</v>
      </c>
      <c r="L7" s="319">
        <v>1.6</v>
      </c>
      <c r="M7" s="319"/>
      <c r="N7" s="319">
        <v>2.5</v>
      </c>
      <c r="O7" s="319">
        <v>5.7</v>
      </c>
      <c r="P7" s="319">
        <v>7.4</v>
      </c>
      <c r="Q7" s="319">
        <v>8.1999999999999993</v>
      </c>
      <c r="R7" s="155">
        <v>9</v>
      </c>
    </row>
    <row r="8" spans="1:18" x14ac:dyDescent="0.2">
      <c r="A8" s="700"/>
      <c r="B8" s="816" t="s">
        <v>265</v>
      </c>
      <c r="C8" s="816"/>
      <c r="D8" s="816"/>
      <c r="E8" s="816"/>
      <c r="F8" s="816"/>
      <c r="G8" s="318"/>
      <c r="H8" s="816" t="s">
        <v>263</v>
      </c>
      <c r="I8" s="816"/>
      <c r="J8" s="816"/>
      <c r="K8" s="816"/>
      <c r="L8" s="816"/>
      <c r="M8" s="318"/>
      <c r="N8" s="816" t="s">
        <v>262</v>
      </c>
      <c r="O8" s="816"/>
      <c r="P8" s="816"/>
      <c r="Q8" s="816"/>
      <c r="R8" s="816"/>
    </row>
    <row r="9" spans="1:18" ht="13.5" thickBot="1" x14ac:dyDescent="0.25">
      <c r="A9" s="596" t="s">
        <v>261</v>
      </c>
      <c r="B9" s="592">
        <v>16.3</v>
      </c>
      <c r="C9" s="592">
        <v>19.100000000000001</v>
      </c>
      <c r="D9" s="592">
        <v>20.7</v>
      </c>
      <c r="E9" s="592">
        <v>20.5</v>
      </c>
      <c r="F9" s="592">
        <v>19.7</v>
      </c>
      <c r="G9" s="319"/>
      <c r="H9" s="592">
        <v>23.3</v>
      </c>
      <c r="I9" s="592">
        <v>27.3</v>
      </c>
      <c r="J9" s="592">
        <v>29.6</v>
      </c>
      <c r="K9" s="592">
        <v>29.3</v>
      </c>
      <c r="L9" s="592">
        <v>28.2</v>
      </c>
      <c r="M9" s="593"/>
      <c r="N9" s="592">
        <v>119.5</v>
      </c>
      <c r="O9" s="592">
        <v>140</v>
      </c>
      <c r="P9" s="592">
        <v>151.69999999999999</v>
      </c>
      <c r="Q9" s="592">
        <v>150.30000000000001</v>
      </c>
      <c r="R9" s="592">
        <v>144.4</v>
      </c>
    </row>
    <row r="10" spans="1:18" x14ac:dyDescent="0.2">
      <c r="A10" s="528"/>
      <c r="B10" s="691"/>
      <c r="C10" s="691"/>
      <c r="D10" s="691"/>
      <c r="E10" s="691"/>
      <c r="F10" s="691"/>
      <c r="G10" s="318"/>
      <c r="H10" s="817" t="s">
        <v>263</v>
      </c>
      <c r="I10" s="817"/>
      <c r="J10" s="817"/>
      <c r="K10" s="817"/>
      <c r="L10" s="817"/>
      <c r="M10" s="318"/>
      <c r="N10" s="817" t="s">
        <v>262</v>
      </c>
      <c r="O10" s="817"/>
      <c r="P10" s="817"/>
      <c r="Q10" s="817"/>
      <c r="R10" s="817"/>
    </row>
    <row r="11" spans="1:18" x14ac:dyDescent="0.2">
      <c r="A11" s="591" t="s">
        <v>222</v>
      </c>
      <c r="B11" s="594" t="s">
        <v>26</v>
      </c>
      <c r="C11" s="594" t="s">
        <v>26</v>
      </c>
      <c r="D11" s="594" t="s">
        <v>26</v>
      </c>
      <c r="E11" s="594" t="s">
        <v>26</v>
      </c>
      <c r="F11" s="594" t="s">
        <v>26</v>
      </c>
      <c r="G11" s="595"/>
      <c r="H11" s="594">
        <v>29.7</v>
      </c>
      <c r="I11" s="594">
        <v>36.799999999999997</v>
      </c>
      <c r="J11" s="594">
        <v>43</v>
      </c>
      <c r="K11" s="594">
        <v>43.7</v>
      </c>
      <c r="L11" s="594">
        <v>44.6</v>
      </c>
      <c r="M11" s="595"/>
      <c r="N11" s="594">
        <v>152.6</v>
      </c>
      <c r="O11" s="594">
        <v>189.3</v>
      </c>
      <c r="P11" s="594">
        <v>220.9</v>
      </c>
      <c r="Q11" s="594">
        <v>225.1</v>
      </c>
      <c r="R11" s="594">
        <v>228.8</v>
      </c>
    </row>
    <row r="12" spans="1:18" s="319" customFormat="1" ht="12.75" customHeight="1" x14ac:dyDescent="0.2">
      <c r="A12" s="746" t="s">
        <v>1221</v>
      </c>
      <c r="B12" s="746"/>
      <c r="C12" s="746"/>
      <c r="D12" s="746"/>
      <c r="E12" s="746"/>
      <c r="F12" s="746"/>
      <c r="G12" s="746"/>
      <c r="H12" s="746"/>
      <c r="I12" s="746"/>
      <c r="J12" s="746"/>
      <c r="K12" s="746"/>
      <c r="L12" s="746"/>
    </row>
    <row r="13" spans="1:18" s="319" customFormat="1" ht="12.75" customHeight="1" x14ac:dyDescent="0.2">
      <c r="A13" s="746"/>
      <c r="B13" s="746"/>
      <c r="C13" s="746"/>
      <c r="D13" s="746"/>
      <c r="E13" s="746"/>
      <c r="F13" s="746"/>
      <c r="G13" s="746"/>
      <c r="H13" s="746"/>
      <c r="I13" s="746"/>
      <c r="J13" s="746"/>
      <c r="K13" s="746"/>
      <c r="L13" s="746"/>
    </row>
    <row r="14" spans="1:18" s="319" customFormat="1" ht="11.25" hidden="1" x14ac:dyDescent="0.2"/>
  </sheetData>
  <sheetProtection password="CAF1" sheet="1" objects="1" scenarios="1"/>
  <mergeCells count="16">
    <mergeCell ref="A12:L13"/>
    <mergeCell ref="B6:F6"/>
    <mergeCell ref="H6:L6"/>
    <mergeCell ref="N6:R6"/>
    <mergeCell ref="B8:F8"/>
    <mergeCell ref="H8:L8"/>
    <mergeCell ref="N8:R8"/>
    <mergeCell ref="H10:L10"/>
    <mergeCell ref="N10:R10"/>
    <mergeCell ref="A1:M1"/>
    <mergeCell ref="B2:F2"/>
    <mergeCell ref="H2:L2"/>
    <mergeCell ref="N2:R2"/>
    <mergeCell ref="B4:F4"/>
    <mergeCell ref="H4:M4"/>
    <mergeCell ref="N4:R4"/>
  </mergeCells>
  <hyperlinks>
    <hyperlink ref="A12:L13" location="Content!A1" display="Back to the Contents"/>
  </hyperlinks>
  <pageMargins left="0.7" right="0.7" top="0.75" bottom="0.75" header="0.3" footer="0.3"/>
  <pageSetup paperSize="9" scale="9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XEI59"/>
  <sheetViews>
    <sheetView zoomScaleNormal="100" zoomScaleSheetLayoutView="100" workbookViewId="0">
      <pane ySplit="4" topLeftCell="A5" activePane="bottomLeft" state="frozen"/>
      <selection pane="bottomLeft" activeCell="A12" sqref="A12:J12"/>
    </sheetView>
  </sheetViews>
  <sheetFormatPr defaultColWidth="0" defaultRowHeight="12.75" zeroHeight="1" outlineLevelCol="2" x14ac:dyDescent="0.2"/>
  <cols>
    <col min="1" max="1" width="25.5703125" style="4" customWidth="1"/>
    <col min="2" max="2" width="8.42578125" style="4" hidden="1" customWidth="1" outlineLevel="1"/>
    <col min="3" max="3" width="7.5703125" style="4" hidden="1" customWidth="1" outlineLevel="1"/>
    <col min="4" max="4" width="7.5703125" style="4" hidden="1" customWidth="1" collapsed="1"/>
    <col min="5" max="5" width="7.5703125" style="4" customWidth="1" collapsed="1"/>
    <col min="6" max="7" width="7.5703125" style="4" customWidth="1"/>
    <col min="8" max="8" width="7.5703125" style="318" customWidth="1"/>
    <col min="9" max="9" width="9.140625" style="318" customWidth="1"/>
    <col min="10" max="10" width="1.28515625" style="4" customWidth="1"/>
    <col min="11" max="11" width="7.140625" style="4" hidden="1" customWidth="1" outlineLevel="1"/>
    <col min="12" max="12" width="7.5703125" style="4" hidden="1" customWidth="1" outlineLevel="1"/>
    <col min="13" max="13" width="7.5703125" style="4" hidden="1" customWidth="1"/>
    <col min="14" max="14" width="7.5703125" style="4" customWidth="1" collapsed="1"/>
    <col min="15" max="16" width="7.5703125" style="4" customWidth="1"/>
    <col min="17" max="18" width="7.5703125" style="318" customWidth="1"/>
    <col min="19" max="19" width="1.28515625" style="318" customWidth="1"/>
    <col min="20" max="21" width="7.5703125" style="4" hidden="1" customWidth="1" outlineLevel="2"/>
    <col min="22" max="22" width="7.5703125" style="4" hidden="1" customWidth="1" outlineLevel="1"/>
    <col min="23" max="23" width="7.5703125" style="4" customWidth="1" collapsed="1"/>
    <col min="24" max="25" width="7.5703125" style="4" customWidth="1"/>
    <col min="26" max="26" width="7.5703125" style="318" customWidth="1"/>
    <col min="27" max="27" width="9.5703125" style="318" customWidth="1"/>
    <col min="28" max="30" width="0" style="4" hidden="1"/>
    <col min="31" max="16363" width="9.140625" style="4" hidden="1"/>
    <col min="16364" max="16384" width="12.42578125" style="4" hidden="1"/>
  </cols>
  <sheetData>
    <row r="1" spans="1:29" s="9" customFormat="1" ht="24.75" customHeight="1" x14ac:dyDescent="0.25">
      <c r="A1" s="814" t="s">
        <v>420</v>
      </c>
      <c r="B1" s="814"/>
      <c r="C1" s="814"/>
      <c r="D1" s="814"/>
      <c r="E1" s="814"/>
      <c r="F1" s="814"/>
      <c r="G1" s="814"/>
      <c r="H1" s="814"/>
      <c r="I1" s="814"/>
      <c r="J1" s="814"/>
      <c r="K1" s="814"/>
      <c r="L1" s="814"/>
      <c r="M1" s="814"/>
      <c r="N1" s="814"/>
      <c r="O1" s="814"/>
      <c r="P1" s="814"/>
      <c r="Q1" s="814"/>
      <c r="R1" s="317"/>
      <c r="S1" s="324"/>
      <c r="T1" s="21"/>
      <c r="U1" s="21"/>
      <c r="V1" s="21"/>
      <c r="W1" s="21"/>
      <c r="X1" s="21"/>
      <c r="Y1" s="21"/>
      <c r="Z1" s="317"/>
      <c r="AA1" s="317"/>
    </row>
    <row r="2" spans="1:29" ht="12.75" customHeight="1" x14ac:dyDescent="0.2">
      <c r="A2" s="628"/>
      <c r="B2" s="749" t="s">
        <v>402</v>
      </c>
      <c r="C2" s="749"/>
      <c r="D2" s="749"/>
      <c r="E2" s="749"/>
      <c r="F2" s="749"/>
      <c r="G2" s="749"/>
      <c r="H2" s="749"/>
      <c r="I2" s="749"/>
      <c r="J2" s="24"/>
      <c r="K2" s="749" t="s">
        <v>402</v>
      </c>
      <c r="L2" s="749"/>
      <c r="M2" s="749"/>
      <c r="N2" s="749"/>
      <c r="O2" s="749"/>
      <c r="P2" s="749"/>
      <c r="Q2" s="749"/>
      <c r="R2" s="749"/>
      <c r="S2" s="24"/>
      <c r="T2" s="749" t="s">
        <v>402</v>
      </c>
      <c r="U2" s="749"/>
      <c r="V2" s="749"/>
      <c r="W2" s="749"/>
      <c r="X2" s="749"/>
      <c r="Y2" s="749"/>
      <c r="Z2" s="749"/>
      <c r="AA2" s="749"/>
    </row>
    <row r="3" spans="1:29" x14ac:dyDescent="0.2">
      <c r="A3" s="435"/>
      <c r="B3" s="25">
        <v>2005</v>
      </c>
      <c r="C3" s="25">
        <v>2006</v>
      </c>
      <c r="D3" s="25">
        <v>2007</v>
      </c>
      <c r="E3" s="25">
        <v>2008</v>
      </c>
      <c r="F3" s="25">
        <v>2009</v>
      </c>
      <c r="G3" s="25">
        <v>2010</v>
      </c>
      <c r="H3" s="25">
        <v>2011</v>
      </c>
      <c r="I3" s="25">
        <v>2012</v>
      </c>
      <c r="J3" s="26"/>
      <c r="K3" s="25">
        <v>2005</v>
      </c>
      <c r="L3" s="25">
        <v>2006</v>
      </c>
      <c r="M3" s="25">
        <v>2007</v>
      </c>
      <c r="N3" s="25">
        <v>2008</v>
      </c>
      <c r="O3" s="25">
        <v>2009</v>
      </c>
      <c r="P3" s="25">
        <v>2010</v>
      </c>
      <c r="Q3" s="25">
        <v>2011</v>
      </c>
      <c r="R3" s="25">
        <v>2012</v>
      </c>
      <c r="S3" s="26"/>
      <c r="T3" s="25">
        <v>2005</v>
      </c>
      <c r="U3" s="25">
        <v>2006</v>
      </c>
      <c r="V3" s="25">
        <v>2007</v>
      </c>
      <c r="W3" s="25">
        <v>2008</v>
      </c>
      <c r="X3" s="25">
        <v>2009</v>
      </c>
      <c r="Y3" s="25">
        <v>2010</v>
      </c>
      <c r="Z3" s="25">
        <v>2011</v>
      </c>
      <c r="AA3" s="25">
        <v>2012</v>
      </c>
    </row>
    <row r="4" spans="1:29" ht="12.75" customHeight="1" x14ac:dyDescent="0.2">
      <c r="A4" s="27"/>
      <c r="B4" s="768" t="s">
        <v>230</v>
      </c>
      <c r="C4" s="768"/>
      <c r="D4" s="768"/>
      <c r="E4" s="768"/>
      <c r="F4" s="768"/>
      <c r="G4" s="768"/>
      <c r="H4" s="768"/>
      <c r="I4" s="768"/>
      <c r="J4" s="28"/>
      <c r="K4" s="768" t="s">
        <v>231</v>
      </c>
      <c r="L4" s="768"/>
      <c r="M4" s="768"/>
      <c r="N4" s="768"/>
      <c r="O4" s="768"/>
      <c r="P4" s="768"/>
      <c r="Q4" s="768"/>
      <c r="R4" s="768"/>
      <c r="S4" s="28"/>
      <c r="T4" s="768" t="s">
        <v>234</v>
      </c>
      <c r="U4" s="768"/>
      <c r="V4" s="768"/>
      <c r="W4" s="768"/>
      <c r="X4" s="768"/>
      <c r="Y4" s="768"/>
      <c r="Z4" s="768"/>
      <c r="AA4" s="768"/>
    </row>
    <row r="5" spans="1:29" x14ac:dyDescent="0.2">
      <c r="A5" s="648" t="s">
        <v>266</v>
      </c>
      <c r="B5" s="30">
        <v>516.39</v>
      </c>
      <c r="C5" s="30">
        <v>517.88</v>
      </c>
      <c r="D5" s="30">
        <v>510.57</v>
      </c>
      <c r="E5" s="30">
        <v>512.16999999999996</v>
      </c>
      <c r="F5" s="30">
        <v>427.44</v>
      </c>
      <c r="G5" s="30">
        <v>471.67</v>
      </c>
      <c r="H5" s="30">
        <v>476.53</v>
      </c>
      <c r="I5" s="30">
        <v>450.83</v>
      </c>
      <c r="J5" s="31"/>
      <c r="K5" s="30">
        <f>ROUNDUP(B5*1.154,2)</f>
        <v>595.91999999999996</v>
      </c>
      <c r="L5" s="30">
        <f>ROUNDUP(C5*1.154,2)</f>
        <v>597.64</v>
      </c>
      <c r="M5" s="30">
        <f t="shared" ref="M5:M10" si="0">ROUND(D5*1.154,2)</f>
        <v>589.20000000000005</v>
      </c>
      <c r="N5" s="30">
        <v>5.95</v>
      </c>
      <c r="O5" s="30">
        <v>6.04</v>
      </c>
      <c r="P5" s="30">
        <v>6.34</v>
      </c>
      <c r="Q5" s="30">
        <v>7.1</v>
      </c>
      <c r="R5" s="30">
        <v>8.0434610000000006</v>
      </c>
      <c r="S5" s="31"/>
      <c r="T5" s="30"/>
      <c r="U5" s="30"/>
      <c r="V5" s="30"/>
      <c r="W5" s="30">
        <v>29.6</v>
      </c>
      <c r="X5" s="30">
        <v>28.91</v>
      </c>
      <c r="Y5" s="30">
        <v>28.73</v>
      </c>
      <c r="Z5" s="30">
        <v>28.66</v>
      </c>
      <c r="AA5" s="525">
        <v>29.131539</v>
      </c>
    </row>
    <row r="6" spans="1:29" x14ac:dyDescent="0.2">
      <c r="A6" s="648" t="s">
        <v>267</v>
      </c>
      <c r="B6" s="30">
        <v>2.82</v>
      </c>
      <c r="C6" s="30">
        <v>2.75</v>
      </c>
      <c r="D6" s="30">
        <v>2.75</v>
      </c>
      <c r="E6" s="30">
        <v>2.64</v>
      </c>
      <c r="F6" s="30">
        <v>2.54</v>
      </c>
      <c r="G6" s="30">
        <v>2.52</v>
      </c>
      <c r="H6" s="30">
        <v>2.4</v>
      </c>
      <c r="I6" s="30">
        <v>2.33</v>
      </c>
      <c r="J6" s="31"/>
      <c r="K6" s="30">
        <f t="shared" ref="K6:L10" si="1">ROUND(B6*1.154,2)</f>
        <v>3.25</v>
      </c>
      <c r="L6" s="30">
        <f t="shared" si="1"/>
        <v>3.17</v>
      </c>
      <c r="M6" s="30">
        <f t="shared" si="0"/>
        <v>3.17</v>
      </c>
      <c r="N6" s="30">
        <v>0.19</v>
      </c>
      <c r="O6" s="30">
        <v>0.17</v>
      </c>
      <c r="P6" s="30">
        <v>0.15</v>
      </c>
      <c r="Q6" s="30">
        <v>0.14000000000000001</v>
      </c>
      <c r="R6" s="30">
        <v>0.12972700000000001</v>
      </c>
      <c r="S6" s="31"/>
      <c r="T6" s="30"/>
      <c r="U6" s="30"/>
      <c r="V6" s="30"/>
      <c r="W6" s="30">
        <v>7.0000000000000007E-2</v>
      </c>
      <c r="X6" s="30">
        <v>0.06</v>
      </c>
      <c r="Y6" s="30">
        <v>0.06</v>
      </c>
      <c r="Z6" s="30">
        <v>0.05</v>
      </c>
      <c r="AA6" s="525">
        <v>4.1234E-2</v>
      </c>
    </row>
    <row r="7" spans="1:29" x14ac:dyDescent="0.2">
      <c r="A7" s="648" t="s">
        <v>268</v>
      </c>
      <c r="B7" s="30">
        <v>13.55</v>
      </c>
      <c r="C7" s="30">
        <v>13.36</v>
      </c>
      <c r="D7" s="30">
        <v>13.37</v>
      </c>
      <c r="E7" s="30">
        <v>13.23</v>
      </c>
      <c r="F7" s="30">
        <v>10.76</v>
      </c>
      <c r="G7" s="30">
        <v>13.01</v>
      </c>
      <c r="H7" s="30">
        <v>13.21</v>
      </c>
      <c r="I7" s="30">
        <f>12.89</f>
        <v>12.89</v>
      </c>
      <c r="J7" s="31"/>
      <c r="K7" s="30">
        <f t="shared" si="1"/>
        <v>15.64</v>
      </c>
      <c r="L7" s="30">
        <f t="shared" si="1"/>
        <v>15.42</v>
      </c>
      <c r="M7" s="30">
        <f t="shared" si="0"/>
        <v>15.43</v>
      </c>
      <c r="N7" s="30">
        <v>4.26</v>
      </c>
      <c r="O7" s="30">
        <v>3.35</v>
      </c>
      <c r="P7" s="30">
        <v>4.1399999999999997</v>
      </c>
      <c r="Q7" s="30">
        <v>4.22</v>
      </c>
      <c r="R7" s="30">
        <v>4.1304569999999998</v>
      </c>
      <c r="S7" s="31"/>
      <c r="T7" s="30"/>
      <c r="U7" s="30"/>
      <c r="V7" s="30"/>
      <c r="W7" s="30">
        <v>0.08</v>
      </c>
      <c r="X7" s="30">
        <v>0.12</v>
      </c>
      <c r="Y7" s="30">
        <v>0.16</v>
      </c>
      <c r="Z7" s="30">
        <v>0.16</v>
      </c>
      <c r="AA7" s="525">
        <v>0.15718599999999999</v>
      </c>
    </row>
    <row r="8" spans="1:29" x14ac:dyDescent="0.2">
      <c r="A8" s="648" t="s">
        <v>269</v>
      </c>
      <c r="B8" s="30">
        <v>18.72</v>
      </c>
      <c r="C8" s="30">
        <v>18.64</v>
      </c>
      <c r="D8" s="30">
        <v>18.7</v>
      </c>
      <c r="E8" s="30">
        <v>18.71</v>
      </c>
      <c r="F8" s="30">
        <v>17.850000000000001</v>
      </c>
      <c r="G8" s="30">
        <v>18.59</v>
      </c>
      <c r="H8" s="30">
        <v>17.940000000000001</v>
      </c>
      <c r="I8" s="30">
        <v>17.52</v>
      </c>
      <c r="J8" s="31"/>
      <c r="K8" s="30">
        <f t="shared" si="1"/>
        <v>21.6</v>
      </c>
      <c r="L8" s="30">
        <f t="shared" si="1"/>
        <v>21.51</v>
      </c>
      <c r="M8" s="30">
        <f t="shared" si="0"/>
        <v>21.58</v>
      </c>
      <c r="N8" s="30">
        <v>0.27</v>
      </c>
      <c r="O8" s="30">
        <v>0.26</v>
      </c>
      <c r="P8" s="30">
        <v>0.27</v>
      </c>
      <c r="Q8" s="30">
        <v>0.25</v>
      </c>
      <c r="R8" s="30">
        <v>0.21893799999999999</v>
      </c>
      <c r="S8" s="31"/>
      <c r="T8" s="30"/>
      <c r="U8" s="30"/>
      <c r="V8" s="30"/>
      <c r="W8" s="30">
        <v>0.68</v>
      </c>
      <c r="X8" s="30">
        <v>0.7</v>
      </c>
      <c r="Y8" s="30">
        <v>0.69</v>
      </c>
      <c r="Z8" s="30">
        <v>0.75</v>
      </c>
      <c r="AA8" s="525">
        <v>1.2347760000000001</v>
      </c>
      <c r="AB8" s="318"/>
      <c r="AC8" s="318"/>
    </row>
    <row r="9" spans="1:29" s="11" customFormat="1" ht="13.5" thickBot="1" x14ac:dyDescent="0.25">
      <c r="A9" s="650" t="s">
        <v>421</v>
      </c>
      <c r="B9" s="30">
        <v>3.52</v>
      </c>
      <c r="C9" s="30">
        <v>3.32</v>
      </c>
      <c r="D9" s="30">
        <v>3.16</v>
      </c>
      <c r="E9" s="30">
        <v>2.98</v>
      </c>
      <c r="F9" s="30">
        <v>2.93</v>
      </c>
      <c r="G9" s="30">
        <v>2.8</v>
      </c>
      <c r="H9" s="30">
        <v>3.09</v>
      </c>
      <c r="I9" s="30">
        <v>3.45</v>
      </c>
      <c r="J9" s="31"/>
      <c r="K9" s="30">
        <f t="shared" si="1"/>
        <v>4.0599999999999996</v>
      </c>
      <c r="L9" s="30">
        <f t="shared" si="1"/>
        <v>3.83</v>
      </c>
      <c r="M9" s="30">
        <f t="shared" si="0"/>
        <v>3.65</v>
      </c>
      <c r="N9" s="30">
        <v>0.26</v>
      </c>
      <c r="O9" s="30">
        <v>0.25</v>
      </c>
      <c r="P9" s="30">
        <v>0.39</v>
      </c>
      <c r="Q9" s="30">
        <v>0.36</v>
      </c>
      <c r="R9" s="30">
        <v>0.32433600000000001</v>
      </c>
      <c r="S9" s="31"/>
      <c r="T9" s="30"/>
      <c r="U9" s="30"/>
      <c r="V9" s="30"/>
      <c r="W9" s="30">
        <v>1.62</v>
      </c>
      <c r="X9" s="30">
        <v>1.83</v>
      </c>
      <c r="Y9" s="30">
        <v>2.37</v>
      </c>
      <c r="Z9" s="30">
        <v>2.66</v>
      </c>
      <c r="AA9" s="525">
        <v>2.7680609999999999</v>
      </c>
      <c r="AB9" s="361"/>
      <c r="AC9" s="30"/>
    </row>
    <row r="10" spans="1:29" x14ac:dyDescent="0.2">
      <c r="A10" s="641" t="s">
        <v>222</v>
      </c>
      <c r="B10" s="32">
        <v>555</v>
      </c>
      <c r="C10" s="32">
        <f t="shared" ref="C10:I10" si="2">SUM(C5:C9)</f>
        <v>555.95000000000005</v>
      </c>
      <c r="D10" s="32">
        <f t="shared" si="2"/>
        <v>548.54999999999995</v>
      </c>
      <c r="E10" s="32">
        <f t="shared" si="2"/>
        <v>549.73</v>
      </c>
      <c r="F10" s="32">
        <f t="shared" si="2"/>
        <v>461.52000000000004</v>
      </c>
      <c r="G10" s="32">
        <f t="shared" si="2"/>
        <v>508.59</v>
      </c>
      <c r="H10" s="32">
        <f t="shared" si="2"/>
        <v>513.16999999999996</v>
      </c>
      <c r="I10" s="32">
        <f t="shared" si="2"/>
        <v>487.01999999999992</v>
      </c>
      <c r="J10" s="33"/>
      <c r="K10" s="32">
        <f t="shared" si="1"/>
        <v>640.47</v>
      </c>
      <c r="L10" s="32">
        <f t="shared" si="1"/>
        <v>641.57000000000005</v>
      </c>
      <c r="M10" s="32">
        <f t="shared" si="0"/>
        <v>633.03</v>
      </c>
      <c r="N10" s="32">
        <v>10.93</v>
      </c>
      <c r="O10" s="32">
        <v>10.07</v>
      </c>
      <c r="P10" s="32">
        <v>11.29</v>
      </c>
      <c r="Q10" s="32">
        <v>12.069999999999999</v>
      </c>
      <c r="R10" s="32">
        <v>12.846919000000002</v>
      </c>
      <c r="S10" s="33"/>
      <c r="T10" s="32"/>
      <c r="U10" s="32"/>
      <c r="V10" s="32"/>
      <c r="W10" s="32">
        <v>32.049999999999997</v>
      </c>
      <c r="X10" s="32">
        <v>31.619999999999997</v>
      </c>
      <c r="Y10" s="32">
        <v>32.01</v>
      </c>
      <c r="Z10" s="32">
        <v>32.28</v>
      </c>
      <c r="AA10" s="526">
        <v>33.332796000000002</v>
      </c>
    </row>
    <row r="11" spans="1:29" s="318" customFormat="1" x14ac:dyDescent="0.2">
      <c r="A11" s="689"/>
      <c r="B11" s="531"/>
      <c r="C11" s="531"/>
      <c r="D11" s="531"/>
      <c r="E11" s="531"/>
      <c r="F11" s="531"/>
      <c r="G11" s="531"/>
      <c r="H11" s="531"/>
      <c r="I11" s="531"/>
      <c r="J11" s="33"/>
      <c r="K11" s="531"/>
      <c r="L11" s="531"/>
      <c r="M11" s="531"/>
      <c r="N11" s="531"/>
      <c r="O11" s="531"/>
      <c r="P11" s="531"/>
      <c r="Q11" s="531"/>
      <c r="R11" s="531"/>
      <c r="S11" s="33"/>
      <c r="T11" s="531"/>
      <c r="U11" s="531"/>
      <c r="V11" s="531"/>
      <c r="W11" s="531"/>
      <c r="X11" s="531"/>
      <c r="Y11" s="531"/>
      <c r="Z11" s="531"/>
      <c r="AA11" s="701"/>
    </row>
    <row r="12" spans="1:29" s="11" customFormat="1" x14ac:dyDescent="0.2">
      <c r="A12" s="746" t="s">
        <v>1221</v>
      </c>
      <c r="B12" s="746"/>
      <c r="C12" s="746"/>
      <c r="D12" s="746"/>
      <c r="E12" s="746"/>
      <c r="F12" s="746"/>
      <c r="G12" s="746"/>
      <c r="H12" s="746"/>
      <c r="I12" s="746"/>
      <c r="J12" s="746"/>
      <c r="K12" s="10"/>
      <c r="L12" s="10"/>
      <c r="M12" s="10"/>
      <c r="N12" s="10"/>
      <c r="O12" s="10"/>
      <c r="P12" s="10"/>
      <c r="Q12" s="10"/>
      <c r="R12" s="10"/>
      <c r="S12" s="10"/>
      <c r="T12" s="10"/>
      <c r="U12" s="10"/>
      <c r="V12" s="10"/>
      <c r="W12" s="10"/>
      <c r="X12" s="10"/>
      <c r="Y12" s="10"/>
      <c r="Z12" s="10"/>
      <c r="AA12" s="527"/>
    </row>
    <row r="13" spans="1:29" hidden="1" x14ac:dyDescent="0.2">
      <c r="AA13" s="434"/>
    </row>
    <row r="14" spans="1:29" hidden="1" x14ac:dyDescent="0.2">
      <c r="AA14" s="434"/>
    </row>
    <row r="15" spans="1:29" hidden="1" x14ac:dyDescent="0.2">
      <c r="AA15" s="434"/>
    </row>
    <row r="16" spans="1:29" hidden="1" x14ac:dyDescent="0.2">
      <c r="AA16" s="434"/>
    </row>
    <row r="17" spans="10:12" hidden="1" x14ac:dyDescent="0.2"/>
    <row r="18" spans="10:12" hidden="1" x14ac:dyDescent="0.2"/>
    <row r="19" spans="10:12" hidden="1" x14ac:dyDescent="0.2"/>
    <row r="20" spans="10:12" ht="13.5" hidden="1" thickBot="1" x14ac:dyDescent="0.25">
      <c r="J20" s="318"/>
      <c r="K20" s="572"/>
      <c r="L20" s="572"/>
    </row>
    <row r="21" spans="10:12" hidden="1" x14ac:dyDescent="0.2">
      <c r="J21" s="318"/>
    </row>
    <row r="22" spans="10:12" hidden="1" x14ac:dyDescent="0.2">
      <c r="J22" s="318"/>
    </row>
    <row r="23" spans="10:12" hidden="1" x14ac:dyDescent="0.2"/>
    <row r="24" spans="10:12" hidden="1" x14ac:dyDescent="0.2"/>
    <row r="25" spans="10:12" hidden="1" x14ac:dyDescent="0.2"/>
    <row r="26" spans="10:12" hidden="1" x14ac:dyDescent="0.2"/>
    <row r="27" spans="10:12" hidden="1" x14ac:dyDescent="0.2"/>
    <row r="28" spans="10:12" hidden="1" x14ac:dyDescent="0.2"/>
    <row r="29" spans="10:12" hidden="1" x14ac:dyDescent="0.2"/>
    <row r="30" spans="10:12" hidden="1" x14ac:dyDescent="0.2"/>
    <row r="31" spans="10:12" hidden="1" x14ac:dyDescent="0.2"/>
    <row r="32" spans="10:1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t="15.75" hidden="1" customHeight="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sheetData>
  <sheetProtection password="CAF1" sheet="1" objects="1" scenarios="1" formatCells="0" formatColumns="0" formatRows="0" insertColumns="0" insertRows="0" insertHyperlinks="0" deleteColumns="0" deleteRows="0" sort="0" autoFilter="0" pivotTables="0"/>
  <mergeCells count="8">
    <mergeCell ref="A1:Q1"/>
    <mergeCell ref="A12:J12"/>
    <mergeCell ref="T2:AA2"/>
    <mergeCell ref="T4:AA4"/>
    <mergeCell ref="B2:I2"/>
    <mergeCell ref="B4:I4"/>
    <mergeCell ref="K2:R2"/>
    <mergeCell ref="K4:R4"/>
  </mergeCells>
  <phoneticPr fontId="7" type="noConversion"/>
  <hyperlinks>
    <hyperlink ref="A12:J12" location="Content!A1" display="Back to the Contents"/>
  </hyperlinks>
  <printOptions horizontalCentered="1"/>
  <pageMargins left="0.25" right="0.25" top="0.75" bottom="0.75" header="0.3" footer="0.3"/>
  <pageSetup paperSize="9" firstPageNumber="19"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XFD113"/>
  <sheetViews>
    <sheetView zoomScaleNormal="100" zoomScaleSheetLayoutView="100" workbookViewId="0">
      <pane ySplit="4" topLeftCell="A35" activePane="bottomLeft" state="frozen"/>
      <selection pane="bottomLeft" sqref="A1:I1"/>
    </sheetView>
  </sheetViews>
  <sheetFormatPr defaultColWidth="0" defaultRowHeight="12.75" zeroHeight="1" outlineLevelCol="2" x14ac:dyDescent="0.2"/>
  <cols>
    <col min="1" max="1" width="50.42578125" style="4" customWidth="1"/>
    <col min="2" max="3" width="7" style="4" hidden="1" customWidth="1" outlineLevel="2"/>
    <col min="4" max="4" width="9.28515625" style="4" hidden="1" customWidth="1" outlineLevel="1"/>
    <col min="5" max="5" width="8.7109375" style="4" customWidth="1" collapsed="1"/>
    <col min="6" max="6" width="8.7109375" style="4" customWidth="1"/>
    <col min="7" max="7" width="8.7109375" style="318" customWidth="1"/>
    <col min="8" max="8" width="8.7109375" style="4" customWidth="1"/>
    <col min="9" max="9" width="8.7109375" style="318" customWidth="1"/>
    <col min="10" max="16384" width="0" style="318" hidden="1"/>
  </cols>
  <sheetData>
    <row r="1" spans="1:9" ht="15.75" x14ac:dyDescent="0.25">
      <c r="A1" s="745" t="s">
        <v>423</v>
      </c>
      <c r="B1" s="745"/>
      <c r="C1" s="745"/>
      <c r="D1" s="745"/>
      <c r="E1" s="745"/>
      <c r="F1" s="745"/>
      <c r="G1" s="745"/>
      <c r="H1" s="745"/>
      <c r="I1" s="745"/>
    </row>
    <row r="2" spans="1:9" ht="20.25" customHeight="1" x14ac:dyDescent="0.2">
      <c r="A2" s="818" t="s">
        <v>424</v>
      </c>
      <c r="B2" s="821"/>
      <c r="C2" s="821"/>
      <c r="D2" s="821"/>
      <c r="E2" s="821"/>
      <c r="F2" s="821"/>
      <c r="G2" s="821"/>
      <c r="H2" s="821"/>
      <c r="I2" s="4"/>
    </row>
    <row r="3" spans="1:9" ht="13.5" customHeight="1" x14ac:dyDescent="0.2">
      <c r="A3" s="17"/>
      <c r="B3" s="749" t="s">
        <v>402</v>
      </c>
      <c r="C3" s="749"/>
      <c r="D3" s="749"/>
      <c r="E3" s="749"/>
      <c r="F3" s="749"/>
      <c r="G3" s="749"/>
      <c r="H3" s="749"/>
      <c r="I3" s="749"/>
    </row>
    <row r="4" spans="1:9" ht="17.25" customHeight="1" x14ac:dyDescent="0.2">
      <c r="A4" s="17"/>
      <c r="B4" s="17">
        <v>2005</v>
      </c>
      <c r="C4" s="17">
        <v>2006</v>
      </c>
      <c r="D4" s="17">
        <v>2007</v>
      </c>
      <c r="E4" s="577">
        <v>2008</v>
      </c>
      <c r="F4" s="577">
        <v>2009</v>
      </c>
      <c r="G4" s="577">
        <v>2010</v>
      </c>
      <c r="H4" s="577">
        <v>2011</v>
      </c>
      <c r="I4" s="577">
        <v>2012</v>
      </c>
    </row>
    <row r="5" spans="1:9" x14ac:dyDescent="0.2">
      <c r="A5" s="657" t="s">
        <v>425</v>
      </c>
      <c r="B5" s="81">
        <v>136.30000000000001</v>
      </c>
      <c r="C5" s="81">
        <v>177.7</v>
      </c>
      <c r="D5" s="81">
        <v>207.6</v>
      </c>
      <c r="E5" s="81">
        <v>284.89999999999998</v>
      </c>
      <c r="F5" s="81">
        <v>163.69999999999999</v>
      </c>
      <c r="G5" s="81">
        <v>204.9</v>
      </c>
      <c r="H5" s="325">
        <v>157.69999999999999</v>
      </c>
      <c r="I5" s="325">
        <v>126.4</v>
      </c>
    </row>
    <row r="6" spans="1:9" x14ac:dyDescent="0.2">
      <c r="A6" s="657" t="s">
        <v>426</v>
      </c>
      <c r="B6" s="81">
        <v>44</v>
      </c>
      <c r="C6" s="81">
        <v>62</v>
      </c>
      <c r="D6" s="81">
        <v>39</v>
      </c>
      <c r="E6" s="81">
        <v>80</v>
      </c>
      <c r="F6" s="81">
        <v>75</v>
      </c>
      <c r="G6" s="81">
        <v>82</v>
      </c>
      <c r="H6" s="325">
        <v>60</v>
      </c>
      <c r="I6" s="325">
        <v>54</v>
      </c>
    </row>
    <row r="7" spans="1:9" ht="13.5" thickBot="1" x14ac:dyDescent="0.25">
      <c r="A7" s="114" t="s">
        <v>427</v>
      </c>
      <c r="B7" s="58">
        <v>35</v>
      </c>
      <c r="C7" s="58">
        <v>50</v>
      </c>
      <c r="D7" s="58">
        <v>20</v>
      </c>
      <c r="E7" s="58">
        <v>50</v>
      </c>
      <c r="F7" s="58">
        <v>43</v>
      </c>
      <c r="G7" s="58">
        <v>64</v>
      </c>
      <c r="H7" s="58">
        <v>45</v>
      </c>
      <c r="I7" s="58">
        <v>46</v>
      </c>
    </row>
    <row r="8" spans="1:9" x14ac:dyDescent="0.2">
      <c r="A8" s="87" t="s">
        <v>428</v>
      </c>
      <c r="B8" s="170">
        <v>9.8000000000000007</v>
      </c>
      <c r="C8" s="170">
        <v>9.1999999999999993</v>
      </c>
      <c r="D8" s="170">
        <v>6.4</v>
      </c>
      <c r="E8" s="170">
        <v>12.4</v>
      </c>
      <c r="F8" s="170">
        <v>14.7</v>
      </c>
      <c r="G8" s="170">
        <v>18.5</v>
      </c>
      <c r="H8" s="170">
        <v>2.8</v>
      </c>
      <c r="I8" s="170">
        <v>1.9</v>
      </c>
    </row>
    <row r="9" spans="1:9" ht="13.5" thickBot="1" x14ac:dyDescent="0.25">
      <c r="A9" s="47" t="s">
        <v>429</v>
      </c>
      <c r="B9" s="171">
        <v>3.2</v>
      </c>
      <c r="C9" s="171">
        <v>7.9</v>
      </c>
      <c r="D9" s="171">
        <v>5.7</v>
      </c>
      <c r="E9" s="171">
        <v>6.6</v>
      </c>
      <c r="F9" s="171">
        <v>9.5</v>
      </c>
      <c r="G9" s="171">
        <v>10.8</v>
      </c>
      <c r="H9" s="171">
        <v>8.8000000000000007</v>
      </c>
      <c r="I9" s="171">
        <v>8.4</v>
      </c>
    </row>
    <row r="10" spans="1:9" x14ac:dyDescent="0.2">
      <c r="A10" s="50" t="s">
        <v>430</v>
      </c>
      <c r="B10" s="59">
        <f t="shared" ref="B10:G10" si="0">ROUND((B17*1.154+B18*1.43+B19*1.43)/B5*1000,1)</f>
        <v>5286.7</v>
      </c>
      <c r="C10" s="59">
        <f t="shared" si="0"/>
        <v>4311.3</v>
      </c>
      <c r="D10" s="59">
        <f t="shared" si="0"/>
        <v>3495.2</v>
      </c>
      <c r="E10" s="322">
        <f t="shared" si="0"/>
        <v>2669.3</v>
      </c>
      <c r="F10" s="322">
        <f t="shared" si="0"/>
        <v>4143.8</v>
      </c>
      <c r="G10" s="322">
        <f t="shared" si="0"/>
        <v>3890.7</v>
      </c>
      <c r="H10" s="344" t="s">
        <v>60</v>
      </c>
      <c r="I10" s="344">
        <v>6099.7</v>
      </c>
    </row>
    <row r="11" spans="1:9" ht="13.5" thickBot="1" x14ac:dyDescent="0.25">
      <c r="A11" s="82" t="s">
        <v>431</v>
      </c>
      <c r="B11" s="83">
        <f t="shared" ref="B11:G11" si="1">ROUND((B17*5.89+B18*8.18+B19*7.33)/B5*1000,1)</f>
        <v>27087.5</v>
      </c>
      <c r="C11" s="83">
        <f t="shared" si="1"/>
        <v>22072.3</v>
      </c>
      <c r="D11" s="83">
        <f t="shared" si="1"/>
        <v>17883.8</v>
      </c>
      <c r="E11" s="323">
        <f t="shared" si="1"/>
        <v>13651.2</v>
      </c>
      <c r="F11" s="323">
        <f t="shared" si="1"/>
        <v>21368.6</v>
      </c>
      <c r="G11" s="323">
        <f t="shared" si="1"/>
        <v>20009.900000000001</v>
      </c>
      <c r="H11" s="356" t="s">
        <v>61</v>
      </c>
      <c r="I11" s="356">
        <v>31293.5</v>
      </c>
    </row>
    <row r="12" spans="1:9" ht="13.5" thickTop="1" x14ac:dyDescent="0.2">
      <c r="A12" s="50"/>
      <c r="B12" s="322"/>
      <c r="C12" s="322"/>
      <c r="D12" s="322"/>
      <c r="E12" s="322"/>
      <c r="F12" s="322"/>
      <c r="G12" s="322"/>
      <c r="H12" s="322"/>
      <c r="I12" s="322"/>
    </row>
    <row r="13" spans="1:9" ht="31.5" customHeight="1" x14ac:dyDescent="0.2">
      <c r="A13" s="818" t="s">
        <v>432</v>
      </c>
      <c r="B13" s="818"/>
      <c r="C13" s="818"/>
      <c r="D13" s="818"/>
      <c r="E13" s="818"/>
      <c r="F13" s="818"/>
      <c r="G13" s="818"/>
      <c r="H13" s="818"/>
      <c r="I13" s="818"/>
    </row>
    <row r="14" spans="1:9" ht="13.15" customHeight="1" x14ac:dyDescent="0.2">
      <c r="A14" s="95"/>
      <c r="B14" s="749" t="s">
        <v>402</v>
      </c>
      <c r="C14" s="749"/>
      <c r="D14" s="749"/>
      <c r="E14" s="749"/>
      <c r="F14" s="749"/>
      <c r="G14" s="749"/>
      <c r="H14" s="749"/>
      <c r="I14" s="749"/>
    </row>
    <row r="15" spans="1:9" x14ac:dyDescent="0.2">
      <c r="A15" s="95"/>
      <c r="B15" s="17">
        <v>2005</v>
      </c>
      <c r="C15" s="17">
        <v>2006</v>
      </c>
      <c r="D15" s="17">
        <v>2007</v>
      </c>
      <c r="E15" s="577">
        <v>2008</v>
      </c>
      <c r="F15" s="577">
        <v>2009</v>
      </c>
      <c r="G15" s="577">
        <v>2010</v>
      </c>
      <c r="H15" s="577">
        <v>2011</v>
      </c>
      <c r="I15" s="577">
        <v>2012</v>
      </c>
    </row>
    <row r="16" spans="1:9" x14ac:dyDescent="0.2">
      <c r="A16" s="627" t="s">
        <v>433</v>
      </c>
      <c r="B16" s="64"/>
      <c r="C16" s="64"/>
      <c r="D16" s="64"/>
      <c r="E16" s="64"/>
      <c r="F16" s="64"/>
      <c r="G16" s="64"/>
    </row>
    <row r="17" spans="1:16384" x14ac:dyDescent="0.2">
      <c r="A17" s="653" t="s">
        <v>434</v>
      </c>
      <c r="B17" s="81">
        <v>583.4</v>
      </c>
      <c r="C17" s="81">
        <v>590.9</v>
      </c>
      <c r="D17" s="81">
        <v>592.1</v>
      </c>
      <c r="E17" s="81">
        <v>583.4</v>
      </c>
      <c r="F17" s="81">
        <v>468.8</v>
      </c>
      <c r="G17" s="81">
        <f>'Change in reserves'!B50</f>
        <v>547.70000000000005</v>
      </c>
      <c r="H17" s="325">
        <v>719.8</v>
      </c>
      <c r="I17" s="74">
        <v>573</v>
      </c>
    </row>
    <row r="18" spans="1:16384" x14ac:dyDescent="0.2">
      <c r="A18" s="653" t="s">
        <v>231</v>
      </c>
      <c r="B18" s="81">
        <v>15.5</v>
      </c>
      <c r="C18" s="81">
        <v>11.9</v>
      </c>
      <c r="D18" s="81">
        <v>9.6999999999999993</v>
      </c>
      <c r="E18" s="81">
        <v>6.9</v>
      </c>
      <c r="F18" s="81">
        <v>38.549999999999997</v>
      </c>
      <c r="G18" s="81">
        <f>'Change in reserves'!C50</f>
        <v>32.299999999999997</v>
      </c>
      <c r="H18" s="325">
        <v>38.4</v>
      </c>
      <c r="I18" s="325">
        <v>21.5</v>
      </c>
    </row>
    <row r="19" spans="1:16384" ht="13.5" thickBot="1" x14ac:dyDescent="0.25">
      <c r="A19" s="653" t="s">
        <v>234</v>
      </c>
      <c r="B19" s="171">
        <v>17.600000000000001</v>
      </c>
      <c r="C19" s="76">
        <v>47</v>
      </c>
      <c r="D19" s="171">
        <v>19.899999999999999</v>
      </c>
      <c r="E19" s="171">
        <v>54.1</v>
      </c>
      <c r="F19" s="171">
        <v>57.5</v>
      </c>
      <c r="G19" s="171">
        <f>'Change in reserves'!D50</f>
        <v>83.2</v>
      </c>
      <c r="H19" s="76">
        <v>58</v>
      </c>
      <c r="I19" s="76">
        <v>55.2</v>
      </c>
    </row>
    <row r="20" spans="1:16384" x14ac:dyDescent="0.2">
      <c r="A20" s="172" t="s">
        <v>435</v>
      </c>
      <c r="B20" s="42">
        <f t="shared" ref="B20:H20" si="2">ROUND(B17*1.154,1)</f>
        <v>673.2</v>
      </c>
      <c r="C20" s="42">
        <f t="shared" si="2"/>
        <v>681.9</v>
      </c>
      <c r="D20" s="42">
        <f t="shared" si="2"/>
        <v>683.3</v>
      </c>
      <c r="E20" s="42">
        <f t="shared" si="2"/>
        <v>673.2</v>
      </c>
      <c r="F20" s="42">
        <f t="shared" si="2"/>
        <v>541</v>
      </c>
      <c r="G20" s="42">
        <f t="shared" si="2"/>
        <v>632</v>
      </c>
      <c r="H20" s="42">
        <f t="shared" si="2"/>
        <v>830.6</v>
      </c>
      <c r="I20" s="42">
        <v>661.2</v>
      </c>
    </row>
    <row r="21" spans="1:16384" x14ac:dyDescent="0.2">
      <c r="A21" s="114" t="s">
        <v>232</v>
      </c>
      <c r="B21" s="57">
        <f t="shared" ref="B21:F22" si="3">ROUND(B18*1.43,1)</f>
        <v>22.2</v>
      </c>
      <c r="C21" s="57">
        <f t="shared" si="3"/>
        <v>17</v>
      </c>
      <c r="D21" s="57">
        <f t="shared" si="3"/>
        <v>13.9</v>
      </c>
      <c r="E21" s="57">
        <f t="shared" si="3"/>
        <v>9.9</v>
      </c>
      <c r="F21" s="57">
        <f t="shared" si="3"/>
        <v>55.1</v>
      </c>
      <c r="G21" s="57">
        <f>ROUND(G18*1.43,1)</f>
        <v>46.2</v>
      </c>
      <c r="H21" s="319">
        <f>ROUND(H18*1.43,1)</f>
        <v>54.9</v>
      </c>
      <c r="I21" s="319">
        <v>30.8</v>
      </c>
    </row>
    <row r="22" spans="1:16384" x14ac:dyDescent="0.2">
      <c r="A22" s="114" t="s">
        <v>235</v>
      </c>
      <c r="B22" s="57">
        <f t="shared" si="3"/>
        <v>25.2</v>
      </c>
      <c r="C22" s="57">
        <f t="shared" si="3"/>
        <v>67.2</v>
      </c>
      <c r="D22" s="57">
        <f t="shared" si="3"/>
        <v>28.5</v>
      </c>
      <c r="E22" s="57">
        <f t="shared" si="3"/>
        <v>77.400000000000006</v>
      </c>
      <c r="F22" s="57">
        <f t="shared" si="3"/>
        <v>82.2</v>
      </c>
      <c r="G22" s="57">
        <f>ROUND(G19*1.43,1)</f>
        <v>119</v>
      </c>
      <c r="H22" s="319">
        <f>ROUND(H19*1.43,1)</f>
        <v>82.9</v>
      </c>
      <c r="I22" s="319">
        <v>79</v>
      </c>
    </row>
    <row r="23" spans="1:16384" ht="13.5" thickBot="1" x14ac:dyDescent="0.25">
      <c r="A23" s="38" t="s">
        <v>436</v>
      </c>
      <c r="B23" s="39">
        <f t="shared" ref="B23:H23" si="4">SUM(B20:B22)</f>
        <v>720.60000000000014</v>
      </c>
      <c r="C23" s="39">
        <f t="shared" si="4"/>
        <v>766.1</v>
      </c>
      <c r="D23" s="39">
        <f t="shared" si="4"/>
        <v>725.69999999999993</v>
      </c>
      <c r="E23" s="39">
        <f t="shared" si="4"/>
        <v>760.5</v>
      </c>
      <c r="F23" s="39">
        <f t="shared" si="4"/>
        <v>678.30000000000007</v>
      </c>
      <c r="G23" s="39">
        <f t="shared" si="4"/>
        <v>797.2</v>
      </c>
      <c r="H23" s="39">
        <f t="shared" si="4"/>
        <v>968.4</v>
      </c>
      <c r="I23" s="39">
        <v>771</v>
      </c>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40"/>
      <c r="ABP23" s="40"/>
      <c r="ABQ23" s="40"/>
      <c r="ABR23" s="40"/>
      <c r="ABS23" s="40"/>
      <c r="ABT23" s="40"/>
      <c r="ABU23" s="40"/>
      <c r="ABV23" s="40"/>
      <c r="ABW23" s="40"/>
      <c r="ABX23" s="40"/>
      <c r="ABY23" s="40"/>
      <c r="ABZ23" s="40"/>
      <c r="ACA23" s="40"/>
      <c r="ACB23" s="40"/>
      <c r="ACC23" s="40"/>
      <c r="ACD23" s="40"/>
      <c r="ACE23" s="40"/>
      <c r="ACF23" s="40"/>
      <c r="ACG23" s="40"/>
      <c r="ACH23" s="40"/>
      <c r="ACI23" s="40"/>
      <c r="ACJ23" s="40"/>
      <c r="ACK23" s="40"/>
      <c r="ACL23" s="40"/>
      <c r="ACM23" s="40"/>
      <c r="ACN23" s="40"/>
      <c r="ACO23" s="40"/>
      <c r="ACP23" s="40"/>
      <c r="ACQ23" s="40"/>
      <c r="ACR23" s="40"/>
      <c r="ACS23" s="40"/>
      <c r="ACT23" s="40"/>
      <c r="ACU23" s="40"/>
      <c r="ACV23" s="40"/>
      <c r="ACW23" s="40"/>
      <c r="ACX23" s="40"/>
      <c r="ACY23" s="40"/>
      <c r="ACZ23" s="40"/>
      <c r="ADA23" s="40"/>
      <c r="ADB23" s="40"/>
      <c r="ADC23" s="40"/>
      <c r="ADD23" s="40"/>
      <c r="ADE23" s="40"/>
      <c r="ADF23" s="40"/>
      <c r="ADG23" s="40"/>
      <c r="ADH23" s="40"/>
      <c r="ADI23" s="40"/>
      <c r="ADJ23" s="40"/>
      <c r="ADK23" s="40"/>
      <c r="ADL23" s="40"/>
      <c r="ADM23" s="40"/>
      <c r="ADN23" s="40"/>
      <c r="ADO23" s="40"/>
      <c r="ADP23" s="40"/>
      <c r="ADQ23" s="40"/>
      <c r="ADR23" s="40"/>
      <c r="ADS23" s="40"/>
      <c r="ADT23" s="40"/>
      <c r="ADU23" s="40"/>
      <c r="ADV23" s="40"/>
      <c r="ADW23" s="40"/>
      <c r="ADX23" s="40"/>
      <c r="ADY23" s="40"/>
      <c r="ADZ23" s="40"/>
      <c r="AEA23" s="40"/>
      <c r="AEB23" s="40"/>
      <c r="AEC23" s="40"/>
      <c r="AED23" s="40"/>
      <c r="AEE23" s="40"/>
      <c r="AEF23" s="40"/>
      <c r="AEG23" s="40"/>
      <c r="AEH23" s="40"/>
      <c r="AEI23" s="40"/>
      <c r="AEJ23" s="40"/>
      <c r="AEK23" s="40"/>
      <c r="AEL23" s="40"/>
      <c r="AEM23" s="40"/>
      <c r="AEN23" s="40"/>
      <c r="AEO23" s="40"/>
      <c r="AEP23" s="40"/>
      <c r="AEQ23" s="40"/>
      <c r="AER23" s="40"/>
      <c r="AES23" s="40"/>
      <c r="AET23" s="40"/>
      <c r="AEU23" s="40"/>
      <c r="AEV23" s="40"/>
      <c r="AEW23" s="40"/>
      <c r="AEX23" s="40"/>
      <c r="AEY23" s="40"/>
      <c r="AEZ23" s="40"/>
      <c r="AFA23" s="40"/>
      <c r="AFB23" s="40"/>
      <c r="AFC23" s="40"/>
      <c r="AFD23" s="40"/>
      <c r="AFE23" s="40"/>
      <c r="AFF23" s="40"/>
      <c r="AFG23" s="40"/>
      <c r="AFH23" s="40"/>
      <c r="AFI23" s="40"/>
      <c r="AFJ23" s="40"/>
      <c r="AFK23" s="40"/>
      <c r="AFL23" s="40"/>
      <c r="AFM23" s="40"/>
      <c r="AFN23" s="40"/>
      <c r="AFO23" s="40"/>
      <c r="AFP23" s="40"/>
      <c r="AFQ23" s="40"/>
      <c r="AFR23" s="40"/>
      <c r="AFS23" s="40"/>
      <c r="AFT23" s="40"/>
      <c r="AFU23" s="40"/>
      <c r="AFV23" s="40"/>
      <c r="AFW23" s="40"/>
      <c r="AFX23" s="40"/>
      <c r="AFY23" s="40"/>
      <c r="AFZ23" s="40"/>
      <c r="AGA23" s="40"/>
      <c r="AGB23" s="40"/>
      <c r="AGC23" s="40"/>
      <c r="AGD23" s="40"/>
      <c r="AGE23" s="40"/>
      <c r="AGF23" s="40"/>
      <c r="AGG23" s="40"/>
      <c r="AGH23" s="40"/>
      <c r="AGI23" s="40"/>
      <c r="AGJ23" s="40"/>
      <c r="AGK23" s="40"/>
      <c r="AGL23" s="40"/>
      <c r="AGM23" s="40"/>
      <c r="AGN23" s="40"/>
      <c r="AGO23" s="40"/>
      <c r="AGP23" s="40"/>
      <c r="AGQ23" s="40"/>
      <c r="AGR23" s="40"/>
      <c r="AGS23" s="40"/>
      <c r="AGT23" s="40"/>
      <c r="AGU23" s="40"/>
      <c r="AGV23" s="40"/>
      <c r="AGW23" s="40"/>
      <c r="AGX23" s="40"/>
      <c r="AGY23" s="40"/>
      <c r="AGZ23" s="40"/>
      <c r="AHA23" s="40"/>
      <c r="AHB23" s="40"/>
      <c r="AHC23" s="40"/>
      <c r="AHD23" s="40"/>
      <c r="AHE23" s="40"/>
      <c r="AHF23" s="40"/>
      <c r="AHG23" s="40"/>
      <c r="AHH23" s="40"/>
      <c r="AHI23" s="40"/>
      <c r="AHJ23" s="40"/>
      <c r="AHK23" s="40"/>
      <c r="AHL23" s="40"/>
      <c r="AHM23" s="40"/>
      <c r="AHN23" s="40"/>
      <c r="AHO23" s="40"/>
      <c r="AHP23" s="40"/>
      <c r="AHQ23" s="40"/>
      <c r="AHR23" s="40"/>
      <c r="AHS23" s="40"/>
      <c r="AHT23" s="40"/>
      <c r="AHU23" s="40"/>
      <c r="AHV23" s="40"/>
      <c r="AHW23" s="40"/>
      <c r="AHX23" s="40"/>
      <c r="AHY23" s="40"/>
      <c r="AHZ23" s="40"/>
      <c r="AIA23" s="40"/>
      <c r="AIB23" s="40"/>
      <c r="AIC23" s="40"/>
      <c r="AID23" s="40"/>
      <c r="AIE23" s="40"/>
      <c r="AIF23" s="40"/>
      <c r="AIG23" s="40"/>
      <c r="AIH23" s="40"/>
      <c r="AII23" s="40"/>
      <c r="AIJ23" s="40"/>
      <c r="AIK23" s="40"/>
      <c r="AIL23" s="40"/>
      <c r="AIM23" s="40"/>
      <c r="AIN23" s="40"/>
      <c r="AIO23" s="40"/>
      <c r="AIP23" s="40"/>
      <c r="AIQ23" s="40"/>
      <c r="AIR23" s="40"/>
      <c r="AIS23" s="40"/>
      <c r="AIT23" s="40"/>
      <c r="AIU23" s="40"/>
      <c r="AIV23" s="40"/>
      <c r="AIW23" s="40"/>
      <c r="AIX23" s="40"/>
      <c r="AIY23" s="40"/>
      <c r="AIZ23" s="40"/>
      <c r="AJA23" s="40"/>
      <c r="AJB23" s="40"/>
      <c r="AJC23" s="40"/>
      <c r="AJD23" s="40"/>
      <c r="AJE23" s="40"/>
      <c r="AJF23" s="40"/>
      <c r="AJG23" s="40"/>
      <c r="AJH23" s="40"/>
      <c r="AJI23" s="40"/>
      <c r="AJJ23" s="40"/>
      <c r="AJK23" s="40"/>
      <c r="AJL23" s="40"/>
      <c r="AJM23" s="40"/>
      <c r="AJN23" s="40"/>
      <c r="AJO23" s="40"/>
      <c r="AJP23" s="40"/>
      <c r="AJQ23" s="40"/>
      <c r="AJR23" s="40"/>
      <c r="AJS23" s="40"/>
      <c r="AJT23" s="40"/>
      <c r="AJU23" s="40"/>
      <c r="AJV23" s="40"/>
      <c r="AJW23" s="40"/>
      <c r="AJX23" s="40"/>
      <c r="AJY23" s="40"/>
      <c r="AJZ23" s="40"/>
      <c r="AKA23" s="40"/>
      <c r="AKB23" s="40"/>
      <c r="AKC23" s="40"/>
      <c r="AKD23" s="40"/>
      <c r="AKE23" s="40"/>
      <c r="AKF23" s="40"/>
      <c r="AKG23" s="40"/>
      <c r="AKH23" s="40"/>
      <c r="AKI23" s="40"/>
      <c r="AKJ23" s="40"/>
      <c r="AKK23" s="40"/>
      <c r="AKL23" s="40"/>
      <c r="AKM23" s="40"/>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c r="ALN23" s="40"/>
      <c r="ALO23" s="40"/>
      <c r="ALP23" s="40"/>
      <c r="ALQ23" s="40"/>
      <c r="ALR23" s="40"/>
      <c r="ALS23" s="40"/>
      <c r="ALT23" s="40"/>
      <c r="ALU23" s="40"/>
      <c r="ALV23" s="40"/>
      <c r="ALW23" s="40"/>
      <c r="ALX23" s="40"/>
      <c r="ALY23" s="40"/>
      <c r="ALZ23" s="40"/>
      <c r="AMA23" s="40"/>
      <c r="AMB23" s="40"/>
      <c r="AMC23" s="40"/>
      <c r="AMD23" s="40"/>
      <c r="AME23" s="40"/>
      <c r="AMF23" s="40"/>
      <c r="AMG23" s="40"/>
      <c r="AMH23" s="40"/>
      <c r="AMI23" s="40"/>
      <c r="AMJ23" s="40"/>
      <c r="AMK23" s="40"/>
      <c r="AML23" s="40"/>
      <c r="AMM23" s="40"/>
      <c r="AMN23" s="40"/>
      <c r="AMO23" s="40"/>
      <c r="AMP23" s="40"/>
      <c r="AMQ23" s="40"/>
      <c r="AMR23" s="40"/>
      <c r="AMS23" s="40"/>
      <c r="AMT23" s="40"/>
      <c r="AMU23" s="40"/>
      <c r="AMV23" s="40"/>
      <c r="AMW23" s="40"/>
      <c r="AMX23" s="40"/>
      <c r="AMY23" s="40"/>
      <c r="AMZ23" s="40"/>
      <c r="ANA23" s="40"/>
      <c r="ANB23" s="40"/>
      <c r="ANC23" s="40"/>
      <c r="AND23" s="40"/>
      <c r="ANE23" s="40"/>
      <c r="ANF23" s="40"/>
      <c r="ANG23" s="40"/>
      <c r="ANH23" s="40"/>
      <c r="ANI23" s="40"/>
      <c r="ANJ23" s="40"/>
      <c r="ANK23" s="40"/>
      <c r="ANL23" s="40"/>
      <c r="ANM23" s="40"/>
      <c r="ANN23" s="40"/>
      <c r="ANO23" s="40"/>
      <c r="ANP23" s="40"/>
      <c r="ANQ23" s="40"/>
      <c r="ANR23" s="40"/>
      <c r="ANS23" s="40"/>
      <c r="ANT23" s="40"/>
      <c r="ANU23" s="40"/>
      <c r="ANV23" s="40"/>
      <c r="ANW23" s="40"/>
      <c r="ANX23" s="40"/>
      <c r="ANY23" s="40"/>
      <c r="ANZ23" s="40"/>
      <c r="AOA23" s="40"/>
      <c r="AOB23" s="40"/>
      <c r="AOC23" s="40"/>
      <c r="AOD23" s="40"/>
      <c r="AOE23" s="40"/>
      <c r="AOF23" s="40"/>
      <c r="AOG23" s="40"/>
      <c r="AOH23" s="40"/>
      <c r="AOI23" s="40"/>
      <c r="AOJ23" s="40"/>
      <c r="AOK23" s="40"/>
      <c r="AOL23" s="40"/>
      <c r="AOM23" s="40"/>
      <c r="AON23" s="40"/>
      <c r="AOO23" s="40"/>
      <c r="AOP23" s="40"/>
      <c r="AOQ23" s="40"/>
      <c r="AOR23" s="40"/>
      <c r="AOS23" s="40"/>
      <c r="AOT23" s="40"/>
      <c r="AOU23" s="40"/>
      <c r="AOV23" s="40"/>
      <c r="AOW23" s="40"/>
      <c r="AOX23" s="40"/>
      <c r="AOY23" s="40"/>
      <c r="AOZ23" s="40"/>
      <c r="APA23" s="40"/>
      <c r="APB23" s="40"/>
      <c r="APC23" s="40"/>
      <c r="APD23" s="40"/>
      <c r="APE23" s="40"/>
      <c r="APF23" s="40"/>
      <c r="APG23" s="40"/>
      <c r="APH23" s="40"/>
      <c r="API23" s="40"/>
      <c r="APJ23" s="40"/>
      <c r="APK23" s="40"/>
      <c r="APL23" s="40"/>
      <c r="APM23" s="40"/>
      <c r="APN23" s="40"/>
      <c r="APO23" s="40"/>
      <c r="APP23" s="40"/>
      <c r="APQ23" s="40"/>
      <c r="APR23" s="40"/>
      <c r="APS23" s="40"/>
      <c r="APT23" s="40"/>
      <c r="APU23" s="40"/>
      <c r="APV23" s="40"/>
      <c r="APW23" s="40"/>
      <c r="APX23" s="40"/>
      <c r="APY23" s="40"/>
      <c r="APZ23" s="40"/>
      <c r="AQA23" s="40"/>
      <c r="AQB23" s="40"/>
      <c r="AQC23" s="40"/>
      <c r="AQD23" s="40"/>
      <c r="AQE23" s="40"/>
      <c r="AQF23" s="40"/>
      <c r="AQG23" s="40"/>
      <c r="AQH23" s="40"/>
      <c r="AQI23" s="40"/>
      <c r="AQJ23" s="40"/>
      <c r="AQK23" s="40"/>
      <c r="AQL23" s="40"/>
      <c r="AQM23" s="40"/>
      <c r="AQN23" s="40"/>
      <c r="AQO23" s="40"/>
      <c r="AQP23" s="40"/>
      <c r="AQQ23" s="40"/>
      <c r="AQR23" s="40"/>
      <c r="AQS23" s="40"/>
      <c r="AQT23" s="40"/>
      <c r="AQU23" s="40"/>
      <c r="AQV23" s="40"/>
      <c r="AQW23" s="40"/>
      <c r="AQX23" s="40"/>
      <c r="AQY23" s="40"/>
      <c r="AQZ23" s="40"/>
      <c r="ARA23" s="40"/>
      <c r="ARB23" s="40"/>
      <c r="ARC23" s="40"/>
      <c r="ARD23" s="40"/>
      <c r="ARE23" s="40"/>
      <c r="ARF23" s="40"/>
      <c r="ARG23" s="40"/>
      <c r="ARH23" s="40"/>
      <c r="ARI23" s="40"/>
      <c r="ARJ23" s="40"/>
      <c r="ARK23" s="40"/>
      <c r="ARL23" s="40"/>
      <c r="ARM23" s="40"/>
      <c r="ARN23" s="40"/>
      <c r="ARO23" s="40"/>
      <c r="ARP23" s="40"/>
      <c r="ARQ23" s="40"/>
      <c r="ARR23" s="40"/>
      <c r="ARS23" s="40"/>
      <c r="ART23" s="40"/>
      <c r="ARU23" s="40"/>
      <c r="ARV23" s="40"/>
      <c r="ARW23" s="40"/>
      <c r="ARX23" s="40"/>
      <c r="ARY23" s="40"/>
      <c r="ARZ23" s="40"/>
      <c r="ASA23" s="40"/>
      <c r="ASB23" s="40"/>
      <c r="ASC23" s="40"/>
      <c r="ASD23" s="40"/>
      <c r="ASE23" s="40"/>
      <c r="ASF23" s="40"/>
      <c r="ASG23" s="40"/>
      <c r="ASH23" s="40"/>
      <c r="ASI23" s="40"/>
      <c r="ASJ23" s="40"/>
      <c r="ASK23" s="40"/>
      <c r="ASL23" s="40"/>
      <c r="ASM23" s="40"/>
      <c r="ASN23" s="40"/>
      <c r="ASO23" s="40"/>
      <c r="ASP23" s="40"/>
      <c r="ASQ23" s="40"/>
      <c r="ASR23" s="40"/>
      <c r="ASS23" s="40"/>
      <c r="AST23" s="40"/>
      <c r="ASU23" s="40"/>
      <c r="ASV23" s="40"/>
      <c r="ASW23" s="40"/>
      <c r="ASX23" s="40"/>
      <c r="ASY23" s="40"/>
      <c r="ASZ23" s="40"/>
      <c r="ATA23" s="40"/>
      <c r="ATB23" s="40"/>
      <c r="ATC23" s="40"/>
      <c r="ATD23" s="40"/>
      <c r="ATE23" s="40"/>
      <c r="ATF23" s="40"/>
      <c r="ATG23" s="40"/>
      <c r="ATH23" s="40"/>
      <c r="ATI23" s="40"/>
      <c r="ATJ23" s="40"/>
      <c r="ATK23" s="40"/>
      <c r="ATL23" s="40"/>
      <c r="ATM23" s="40"/>
      <c r="ATN23" s="40"/>
      <c r="ATO23" s="40"/>
      <c r="ATP23" s="40"/>
      <c r="ATQ23" s="40"/>
      <c r="ATR23" s="40"/>
      <c r="ATS23" s="40"/>
      <c r="ATT23" s="40"/>
      <c r="ATU23" s="40"/>
      <c r="ATV23" s="40"/>
      <c r="ATW23" s="40"/>
      <c r="ATX23" s="40"/>
      <c r="ATY23" s="40"/>
      <c r="ATZ23" s="40"/>
      <c r="AUA23" s="40"/>
      <c r="AUB23" s="40"/>
      <c r="AUC23" s="40"/>
      <c r="AUD23" s="40"/>
      <c r="AUE23" s="40"/>
      <c r="AUF23" s="40"/>
      <c r="AUG23" s="40"/>
      <c r="AUH23" s="40"/>
      <c r="AUI23" s="40"/>
      <c r="AUJ23" s="40"/>
      <c r="AUK23" s="40"/>
      <c r="AUL23" s="40"/>
      <c r="AUM23" s="40"/>
      <c r="AUN23" s="40"/>
      <c r="AUO23" s="40"/>
      <c r="AUP23" s="40"/>
      <c r="AUQ23" s="40"/>
      <c r="AUR23" s="40"/>
      <c r="AUS23" s="40"/>
      <c r="AUT23" s="40"/>
      <c r="AUU23" s="40"/>
      <c r="AUV23" s="40"/>
      <c r="AUW23" s="40"/>
      <c r="AUX23" s="40"/>
      <c r="AUY23" s="40"/>
      <c r="AUZ23" s="40"/>
      <c r="AVA23" s="40"/>
      <c r="AVB23" s="40"/>
      <c r="AVC23" s="40"/>
      <c r="AVD23" s="40"/>
      <c r="AVE23" s="40"/>
      <c r="AVF23" s="40"/>
      <c r="AVG23" s="40"/>
      <c r="AVH23" s="40"/>
      <c r="AVI23" s="40"/>
      <c r="AVJ23" s="40"/>
      <c r="AVK23" s="40"/>
      <c r="AVL23" s="40"/>
      <c r="AVM23" s="40"/>
      <c r="AVN23" s="40"/>
      <c r="AVO23" s="40"/>
      <c r="AVP23" s="40"/>
      <c r="AVQ23" s="40"/>
      <c r="AVR23" s="40"/>
      <c r="AVS23" s="40"/>
      <c r="AVT23" s="40"/>
      <c r="AVU23" s="40"/>
      <c r="AVV23" s="40"/>
      <c r="AVW23" s="40"/>
      <c r="AVX23" s="40"/>
      <c r="AVY23" s="40"/>
      <c r="AVZ23" s="40"/>
      <c r="AWA23" s="40"/>
      <c r="AWB23" s="40"/>
      <c r="AWC23" s="40"/>
      <c r="AWD23" s="40"/>
      <c r="AWE23" s="40"/>
      <c r="AWF23" s="40"/>
      <c r="AWG23" s="40"/>
      <c r="AWH23" s="40"/>
      <c r="AWI23" s="40"/>
      <c r="AWJ23" s="40"/>
      <c r="AWK23" s="40"/>
      <c r="AWL23" s="40"/>
      <c r="AWM23" s="40"/>
      <c r="AWN23" s="40"/>
      <c r="AWO23" s="40"/>
      <c r="AWP23" s="40"/>
      <c r="AWQ23" s="40"/>
      <c r="AWR23" s="40"/>
      <c r="AWS23" s="40"/>
      <c r="AWT23" s="40"/>
      <c r="AWU23" s="40"/>
      <c r="AWV23" s="40"/>
      <c r="AWW23" s="40"/>
      <c r="AWX23" s="40"/>
      <c r="AWY23" s="40"/>
      <c r="AWZ23" s="40"/>
      <c r="AXA23" s="40"/>
      <c r="AXB23" s="40"/>
      <c r="AXC23" s="40"/>
      <c r="AXD23" s="40"/>
      <c r="AXE23" s="40"/>
      <c r="AXF23" s="40"/>
      <c r="AXG23" s="40"/>
      <c r="AXH23" s="40"/>
      <c r="AXI23" s="40"/>
      <c r="AXJ23" s="40"/>
      <c r="AXK23" s="40"/>
      <c r="AXL23" s="40"/>
      <c r="AXM23" s="40"/>
      <c r="AXN23" s="40"/>
      <c r="AXO23" s="40"/>
      <c r="AXP23" s="40"/>
      <c r="AXQ23" s="40"/>
      <c r="AXR23" s="40"/>
      <c r="AXS23" s="40"/>
      <c r="AXT23" s="40"/>
      <c r="AXU23" s="40"/>
      <c r="AXV23" s="40"/>
      <c r="AXW23" s="40"/>
      <c r="AXX23" s="40"/>
      <c r="AXY23" s="40"/>
      <c r="AXZ23" s="40"/>
      <c r="AYA23" s="40"/>
      <c r="AYB23" s="40"/>
      <c r="AYC23" s="40"/>
      <c r="AYD23" s="40"/>
      <c r="AYE23" s="40"/>
      <c r="AYF23" s="40"/>
      <c r="AYG23" s="40"/>
      <c r="AYH23" s="40"/>
      <c r="AYI23" s="40"/>
      <c r="AYJ23" s="40"/>
      <c r="AYK23" s="40"/>
      <c r="AYL23" s="40"/>
      <c r="AYM23" s="40"/>
      <c r="AYN23" s="40"/>
      <c r="AYO23" s="40"/>
      <c r="AYP23" s="40"/>
      <c r="AYQ23" s="40"/>
      <c r="AYR23" s="40"/>
      <c r="AYS23" s="40"/>
      <c r="AYT23" s="40"/>
      <c r="AYU23" s="40"/>
      <c r="AYV23" s="40"/>
      <c r="AYW23" s="40"/>
      <c r="AYX23" s="40"/>
      <c r="AYY23" s="40"/>
      <c r="AYZ23" s="40"/>
      <c r="AZA23" s="40"/>
      <c r="AZB23" s="40"/>
      <c r="AZC23" s="40"/>
      <c r="AZD23" s="40"/>
      <c r="AZE23" s="40"/>
      <c r="AZF23" s="40"/>
      <c r="AZG23" s="40"/>
      <c r="AZH23" s="40"/>
      <c r="AZI23" s="40"/>
      <c r="AZJ23" s="40"/>
      <c r="AZK23" s="40"/>
      <c r="AZL23" s="40"/>
      <c r="AZM23" s="40"/>
      <c r="AZN23" s="40"/>
      <c r="AZO23" s="40"/>
      <c r="AZP23" s="40"/>
      <c r="AZQ23" s="40"/>
      <c r="AZR23" s="40"/>
      <c r="AZS23" s="40"/>
      <c r="AZT23" s="40"/>
      <c r="AZU23" s="40"/>
      <c r="AZV23" s="40"/>
      <c r="AZW23" s="40"/>
      <c r="AZX23" s="40"/>
      <c r="AZY23" s="40"/>
      <c r="AZZ23" s="40"/>
      <c r="BAA23" s="40"/>
      <c r="BAB23" s="40"/>
      <c r="BAC23" s="40"/>
      <c r="BAD23" s="40"/>
      <c r="BAE23" s="40"/>
      <c r="BAF23" s="40"/>
      <c r="BAG23" s="40"/>
      <c r="BAH23" s="40"/>
      <c r="BAI23" s="40"/>
      <c r="BAJ23" s="40"/>
      <c r="BAK23" s="40"/>
      <c r="BAL23" s="40"/>
      <c r="BAM23" s="40"/>
      <c r="BAN23" s="40"/>
      <c r="BAO23" s="40"/>
      <c r="BAP23" s="40"/>
      <c r="BAQ23" s="40"/>
      <c r="BAR23" s="40"/>
      <c r="BAS23" s="40"/>
      <c r="BAT23" s="40"/>
      <c r="BAU23" s="40"/>
      <c r="BAV23" s="40"/>
      <c r="BAW23" s="40"/>
      <c r="BAX23" s="40"/>
      <c r="BAY23" s="40"/>
      <c r="BAZ23" s="40"/>
      <c r="BBA23" s="40"/>
      <c r="BBB23" s="40"/>
      <c r="BBC23" s="40"/>
      <c r="BBD23" s="40"/>
      <c r="BBE23" s="40"/>
      <c r="BBF23" s="40"/>
      <c r="BBG23" s="40"/>
      <c r="BBH23" s="40"/>
      <c r="BBI23" s="40"/>
      <c r="BBJ23" s="40"/>
      <c r="BBK23" s="40"/>
      <c r="BBL23" s="40"/>
      <c r="BBM23" s="40"/>
      <c r="BBN23" s="40"/>
      <c r="BBO23" s="40"/>
      <c r="BBP23" s="40"/>
      <c r="BBQ23" s="40"/>
      <c r="BBR23" s="40"/>
      <c r="BBS23" s="40"/>
      <c r="BBT23" s="40"/>
      <c r="BBU23" s="40"/>
      <c r="BBV23" s="40"/>
      <c r="BBW23" s="40"/>
      <c r="BBX23" s="40"/>
      <c r="BBY23" s="40"/>
      <c r="BBZ23" s="40"/>
      <c r="BCA23" s="40"/>
      <c r="BCB23" s="40"/>
      <c r="BCC23" s="40"/>
      <c r="BCD23" s="40"/>
      <c r="BCE23" s="40"/>
      <c r="BCF23" s="40"/>
      <c r="BCG23" s="40"/>
      <c r="BCH23" s="40"/>
      <c r="BCI23" s="40"/>
      <c r="BCJ23" s="40"/>
      <c r="BCK23" s="40"/>
      <c r="BCL23" s="40"/>
      <c r="BCM23" s="40"/>
      <c r="BCN23" s="40"/>
      <c r="BCO23" s="40"/>
      <c r="BCP23" s="40"/>
      <c r="BCQ23" s="40"/>
      <c r="BCR23" s="40"/>
      <c r="BCS23" s="40"/>
      <c r="BCT23" s="40"/>
      <c r="BCU23" s="40"/>
      <c r="BCV23" s="40"/>
      <c r="BCW23" s="40"/>
      <c r="BCX23" s="40"/>
      <c r="BCY23" s="40"/>
      <c r="BCZ23" s="40"/>
      <c r="BDA23" s="40"/>
      <c r="BDB23" s="40"/>
      <c r="BDC23" s="40"/>
      <c r="BDD23" s="40"/>
      <c r="BDE23" s="40"/>
      <c r="BDF23" s="40"/>
      <c r="BDG23" s="40"/>
      <c r="BDH23" s="40"/>
      <c r="BDI23" s="40"/>
      <c r="BDJ23" s="40"/>
      <c r="BDK23" s="40"/>
      <c r="BDL23" s="40"/>
      <c r="BDM23" s="40"/>
      <c r="BDN23" s="40"/>
      <c r="BDO23" s="40"/>
      <c r="BDP23" s="40"/>
      <c r="BDQ23" s="40"/>
      <c r="BDR23" s="40"/>
      <c r="BDS23" s="40"/>
      <c r="BDT23" s="40"/>
      <c r="BDU23" s="40"/>
      <c r="BDV23" s="40"/>
      <c r="BDW23" s="40"/>
      <c r="BDX23" s="40"/>
      <c r="BDY23" s="40"/>
      <c r="BDZ23" s="40"/>
      <c r="BEA23" s="40"/>
      <c r="BEB23" s="40"/>
      <c r="BEC23" s="40"/>
      <c r="BED23" s="40"/>
      <c r="BEE23" s="40"/>
      <c r="BEF23" s="40"/>
      <c r="BEG23" s="40"/>
      <c r="BEH23" s="40"/>
      <c r="BEI23" s="40"/>
      <c r="BEJ23" s="40"/>
      <c r="BEK23" s="40"/>
      <c r="BEL23" s="40"/>
      <c r="BEM23" s="40"/>
      <c r="BEN23" s="40"/>
      <c r="BEO23" s="40"/>
      <c r="BEP23" s="40"/>
      <c r="BEQ23" s="40"/>
      <c r="BER23" s="40"/>
      <c r="BES23" s="40"/>
      <c r="BET23" s="40"/>
      <c r="BEU23" s="40"/>
      <c r="BEV23" s="40"/>
      <c r="BEW23" s="40"/>
      <c r="BEX23" s="40"/>
      <c r="BEY23" s="40"/>
      <c r="BEZ23" s="40"/>
      <c r="BFA23" s="40"/>
      <c r="BFB23" s="40"/>
      <c r="BFC23" s="40"/>
      <c r="BFD23" s="40"/>
      <c r="BFE23" s="40"/>
      <c r="BFF23" s="40"/>
      <c r="BFG23" s="40"/>
      <c r="BFH23" s="40"/>
      <c r="BFI23" s="40"/>
      <c r="BFJ23" s="40"/>
      <c r="BFK23" s="40"/>
      <c r="BFL23" s="40"/>
      <c r="BFM23" s="40"/>
      <c r="BFN23" s="40"/>
      <c r="BFO23" s="40"/>
      <c r="BFP23" s="40"/>
      <c r="BFQ23" s="40"/>
      <c r="BFR23" s="40"/>
      <c r="BFS23" s="40"/>
      <c r="BFT23" s="40"/>
      <c r="BFU23" s="40"/>
      <c r="BFV23" s="40"/>
      <c r="BFW23" s="40"/>
      <c r="BFX23" s="40"/>
      <c r="BFY23" s="40"/>
      <c r="BFZ23" s="40"/>
      <c r="BGA23" s="40"/>
      <c r="BGB23" s="40"/>
      <c r="BGC23" s="40"/>
      <c r="BGD23" s="40"/>
      <c r="BGE23" s="40"/>
      <c r="BGF23" s="40"/>
      <c r="BGG23" s="40"/>
      <c r="BGH23" s="40"/>
      <c r="BGI23" s="40"/>
      <c r="BGJ23" s="40"/>
      <c r="BGK23" s="40"/>
      <c r="BGL23" s="40"/>
      <c r="BGM23" s="40"/>
      <c r="BGN23" s="40"/>
      <c r="BGO23" s="40"/>
      <c r="BGP23" s="40"/>
      <c r="BGQ23" s="40"/>
      <c r="BGR23" s="40"/>
      <c r="BGS23" s="40"/>
      <c r="BGT23" s="40"/>
      <c r="BGU23" s="40"/>
      <c r="BGV23" s="40"/>
      <c r="BGW23" s="40"/>
      <c r="BGX23" s="40"/>
      <c r="BGY23" s="40"/>
      <c r="BGZ23" s="40"/>
      <c r="BHA23" s="40"/>
      <c r="BHB23" s="40"/>
      <c r="BHC23" s="40"/>
      <c r="BHD23" s="40"/>
      <c r="BHE23" s="40"/>
      <c r="BHF23" s="40"/>
      <c r="BHG23" s="40"/>
      <c r="BHH23" s="40"/>
      <c r="BHI23" s="40"/>
      <c r="BHJ23" s="40"/>
      <c r="BHK23" s="40"/>
      <c r="BHL23" s="40"/>
      <c r="BHM23" s="40"/>
      <c r="BHN23" s="40"/>
      <c r="BHO23" s="40"/>
      <c r="BHP23" s="40"/>
      <c r="BHQ23" s="40"/>
      <c r="BHR23" s="40"/>
      <c r="BHS23" s="40"/>
      <c r="BHT23" s="40"/>
      <c r="BHU23" s="40"/>
      <c r="BHV23" s="40"/>
      <c r="BHW23" s="40"/>
      <c r="BHX23" s="40"/>
      <c r="BHY23" s="40"/>
      <c r="BHZ23" s="40"/>
      <c r="BIA23" s="40"/>
      <c r="BIB23" s="40"/>
      <c r="BIC23" s="40"/>
      <c r="BID23" s="40"/>
      <c r="BIE23" s="40"/>
      <c r="BIF23" s="40"/>
      <c r="BIG23" s="40"/>
      <c r="BIH23" s="40"/>
      <c r="BII23" s="40"/>
      <c r="BIJ23" s="40"/>
      <c r="BIK23" s="40"/>
      <c r="BIL23" s="40"/>
      <c r="BIM23" s="40"/>
      <c r="BIN23" s="40"/>
      <c r="BIO23" s="40"/>
      <c r="BIP23" s="40"/>
      <c r="BIQ23" s="40"/>
      <c r="BIR23" s="40"/>
      <c r="BIS23" s="40"/>
      <c r="BIT23" s="40"/>
      <c r="BIU23" s="40"/>
      <c r="BIV23" s="40"/>
      <c r="BIW23" s="40"/>
      <c r="BIX23" s="40"/>
      <c r="BIY23" s="40"/>
      <c r="BIZ23" s="40"/>
      <c r="BJA23" s="40"/>
      <c r="BJB23" s="40"/>
      <c r="BJC23" s="40"/>
      <c r="BJD23" s="40"/>
      <c r="BJE23" s="40"/>
      <c r="BJF23" s="40"/>
      <c r="BJG23" s="40"/>
      <c r="BJH23" s="40"/>
      <c r="BJI23" s="40"/>
      <c r="BJJ23" s="40"/>
      <c r="BJK23" s="40"/>
      <c r="BJL23" s="40"/>
      <c r="BJM23" s="40"/>
      <c r="BJN23" s="40"/>
      <c r="BJO23" s="40"/>
      <c r="BJP23" s="40"/>
      <c r="BJQ23" s="40"/>
      <c r="BJR23" s="40"/>
      <c r="BJS23" s="40"/>
      <c r="BJT23" s="40"/>
      <c r="BJU23" s="40"/>
      <c r="BJV23" s="40"/>
      <c r="BJW23" s="40"/>
      <c r="BJX23" s="40"/>
      <c r="BJY23" s="40"/>
      <c r="BJZ23" s="40"/>
      <c r="BKA23" s="40"/>
      <c r="BKB23" s="40"/>
      <c r="BKC23" s="40"/>
      <c r="BKD23" s="40"/>
      <c r="BKE23" s="40"/>
      <c r="BKF23" s="40"/>
      <c r="BKG23" s="40"/>
      <c r="BKH23" s="40"/>
      <c r="BKI23" s="40"/>
      <c r="BKJ23" s="40"/>
      <c r="BKK23" s="40"/>
      <c r="BKL23" s="40"/>
      <c r="BKM23" s="40"/>
      <c r="BKN23" s="40"/>
      <c r="BKO23" s="40"/>
      <c r="BKP23" s="40"/>
      <c r="BKQ23" s="40"/>
      <c r="BKR23" s="40"/>
      <c r="BKS23" s="40"/>
      <c r="BKT23" s="40"/>
      <c r="BKU23" s="40"/>
      <c r="BKV23" s="40"/>
      <c r="BKW23" s="40"/>
      <c r="BKX23" s="40"/>
      <c r="BKY23" s="40"/>
      <c r="BKZ23" s="40"/>
      <c r="BLA23" s="40"/>
      <c r="BLB23" s="40"/>
      <c r="BLC23" s="40"/>
      <c r="BLD23" s="40"/>
      <c r="BLE23" s="40"/>
      <c r="BLF23" s="40"/>
      <c r="BLG23" s="40"/>
      <c r="BLH23" s="40"/>
      <c r="BLI23" s="40"/>
      <c r="BLJ23" s="40"/>
      <c r="BLK23" s="40"/>
      <c r="BLL23" s="40"/>
      <c r="BLM23" s="40"/>
      <c r="BLN23" s="40"/>
      <c r="BLO23" s="40"/>
      <c r="BLP23" s="40"/>
      <c r="BLQ23" s="40"/>
      <c r="BLR23" s="40"/>
      <c r="BLS23" s="40"/>
      <c r="BLT23" s="40"/>
      <c r="BLU23" s="40"/>
      <c r="BLV23" s="40"/>
      <c r="BLW23" s="40"/>
      <c r="BLX23" s="40"/>
      <c r="BLY23" s="40"/>
      <c r="BLZ23" s="40"/>
      <c r="BMA23" s="40"/>
      <c r="BMB23" s="40"/>
      <c r="BMC23" s="40"/>
      <c r="BMD23" s="40"/>
      <c r="BME23" s="40"/>
      <c r="BMF23" s="40"/>
      <c r="BMG23" s="40"/>
      <c r="BMH23" s="40"/>
      <c r="BMI23" s="40"/>
      <c r="BMJ23" s="40"/>
      <c r="BMK23" s="40"/>
      <c r="BML23" s="40"/>
      <c r="BMM23" s="40"/>
      <c r="BMN23" s="40"/>
      <c r="BMO23" s="40"/>
      <c r="BMP23" s="40"/>
      <c r="BMQ23" s="40"/>
      <c r="BMR23" s="40"/>
      <c r="BMS23" s="40"/>
      <c r="BMT23" s="40"/>
      <c r="BMU23" s="40"/>
      <c r="BMV23" s="40"/>
      <c r="BMW23" s="40"/>
      <c r="BMX23" s="40"/>
      <c r="BMY23" s="40"/>
      <c r="BMZ23" s="40"/>
      <c r="BNA23" s="40"/>
      <c r="BNB23" s="40"/>
      <c r="BNC23" s="40"/>
      <c r="BND23" s="40"/>
      <c r="BNE23" s="40"/>
      <c r="BNF23" s="40"/>
      <c r="BNG23" s="40"/>
      <c r="BNH23" s="40"/>
      <c r="BNI23" s="40"/>
      <c r="BNJ23" s="40"/>
      <c r="BNK23" s="40"/>
      <c r="BNL23" s="40"/>
      <c r="BNM23" s="40"/>
      <c r="BNN23" s="40"/>
      <c r="BNO23" s="40"/>
      <c r="BNP23" s="40"/>
      <c r="BNQ23" s="40"/>
      <c r="BNR23" s="40"/>
      <c r="BNS23" s="40"/>
      <c r="BNT23" s="40"/>
      <c r="BNU23" s="40"/>
      <c r="BNV23" s="40"/>
      <c r="BNW23" s="40"/>
      <c r="BNX23" s="40"/>
      <c r="BNY23" s="40"/>
      <c r="BNZ23" s="40"/>
      <c r="BOA23" s="40"/>
      <c r="BOB23" s="40"/>
      <c r="BOC23" s="40"/>
      <c r="BOD23" s="40"/>
      <c r="BOE23" s="40"/>
      <c r="BOF23" s="40"/>
      <c r="BOG23" s="40"/>
      <c r="BOH23" s="40"/>
      <c r="BOI23" s="40"/>
      <c r="BOJ23" s="40"/>
      <c r="BOK23" s="40"/>
      <c r="BOL23" s="40"/>
      <c r="BOM23" s="40"/>
      <c r="BON23" s="40"/>
      <c r="BOO23" s="40"/>
      <c r="BOP23" s="40"/>
      <c r="BOQ23" s="40"/>
      <c r="BOR23" s="40"/>
      <c r="BOS23" s="40"/>
      <c r="BOT23" s="40"/>
      <c r="BOU23" s="40"/>
      <c r="BOV23" s="40"/>
      <c r="BOW23" s="40"/>
      <c r="BOX23" s="40"/>
      <c r="BOY23" s="40"/>
      <c r="BOZ23" s="40"/>
      <c r="BPA23" s="40"/>
      <c r="BPB23" s="40"/>
      <c r="BPC23" s="40"/>
      <c r="BPD23" s="40"/>
      <c r="BPE23" s="40"/>
      <c r="BPF23" s="40"/>
      <c r="BPG23" s="40"/>
      <c r="BPH23" s="40"/>
      <c r="BPI23" s="40"/>
      <c r="BPJ23" s="40"/>
      <c r="BPK23" s="40"/>
      <c r="BPL23" s="40"/>
      <c r="BPM23" s="40"/>
      <c r="BPN23" s="40"/>
      <c r="BPO23" s="40"/>
      <c r="BPP23" s="40"/>
      <c r="BPQ23" s="40"/>
      <c r="BPR23" s="40"/>
      <c r="BPS23" s="40"/>
      <c r="BPT23" s="40"/>
      <c r="BPU23" s="40"/>
      <c r="BPV23" s="40"/>
      <c r="BPW23" s="40"/>
      <c r="BPX23" s="40"/>
      <c r="BPY23" s="40"/>
      <c r="BPZ23" s="40"/>
      <c r="BQA23" s="40"/>
      <c r="BQB23" s="40"/>
      <c r="BQC23" s="40"/>
      <c r="BQD23" s="40"/>
      <c r="BQE23" s="40"/>
      <c r="BQF23" s="40"/>
      <c r="BQG23" s="40"/>
      <c r="BQH23" s="40"/>
      <c r="BQI23" s="40"/>
      <c r="BQJ23" s="40"/>
      <c r="BQK23" s="40"/>
      <c r="BQL23" s="40"/>
      <c r="BQM23" s="40"/>
      <c r="BQN23" s="40"/>
      <c r="BQO23" s="40"/>
      <c r="BQP23" s="40"/>
      <c r="BQQ23" s="40"/>
      <c r="BQR23" s="40"/>
      <c r="BQS23" s="40"/>
      <c r="BQT23" s="40"/>
      <c r="BQU23" s="40"/>
      <c r="BQV23" s="40"/>
      <c r="BQW23" s="40"/>
      <c r="BQX23" s="40"/>
      <c r="BQY23" s="40"/>
      <c r="BQZ23" s="40"/>
      <c r="BRA23" s="40"/>
      <c r="BRB23" s="40"/>
      <c r="BRC23" s="40"/>
      <c r="BRD23" s="40"/>
      <c r="BRE23" s="40"/>
      <c r="BRF23" s="40"/>
      <c r="BRG23" s="40"/>
      <c r="BRH23" s="40"/>
      <c r="BRI23" s="40"/>
      <c r="BRJ23" s="40"/>
      <c r="BRK23" s="40"/>
      <c r="BRL23" s="40"/>
      <c r="BRM23" s="40"/>
      <c r="BRN23" s="40"/>
      <c r="BRO23" s="40"/>
      <c r="BRP23" s="40"/>
      <c r="BRQ23" s="40"/>
      <c r="BRR23" s="40"/>
      <c r="BRS23" s="40"/>
      <c r="BRT23" s="40"/>
      <c r="BRU23" s="40"/>
      <c r="BRV23" s="40"/>
      <c r="BRW23" s="40"/>
      <c r="BRX23" s="40"/>
      <c r="BRY23" s="40"/>
      <c r="BRZ23" s="40"/>
      <c r="BSA23" s="40"/>
      <c r="BSB23" s="40"/>
      <c r="BSC23" s="40"/>
      <c r="BSD23" s="40"/>
      <c r="BSE23" s="40"/>
      <c r="BSF23" s="40"/>
      <c r="BSG23" s="40"/>
      <c r="BSH23" s="40"/>
      <c r="BSI23" s="40"/>
      <c r="BSJ23" s="40"/>
      <c r="BSK23" s="40"/>
      <c r="BSL23" s="40"/>
      <c r="BSM23" s="40"/>
      <c r="BSN23" s="40"/>
      <c r="BSO23" s="40"/>
      <c r="BSP23" s="40"/>
      <c r="BSQ23" s="40"/>
      <c r="BSR23" s="40"/>
      <c r="BSS23" s="40"/>
      <c r="BST23" s="40"/>
      <c r="BSU23" s="40"/>
      <c r="BSV23" s="40"/>
      <c r="BSW23" s="40"/>
      <c r="BSX23" s="40"/>
      <c r="BSY23" s="40"/>
      <c r="BSZ23" s="40"/>
      <c r="BTA23" s="40"/>
      <c r="BTB23" s="40"/>
      <c r="BTC23" s="40"/>
      <c r="BTD23" s="40"/>
      <c r="BTE23" s="40"/>
      <c r="BTF23" s="40"/>
      <c r="BTG23" s="40"/>
      <c r="BTH23" s="40"/>
      <c r="BTI23" s="40"/>
      <c r="BTJ23" s="40"/>
      <c r="BTK23" s="40"/>
      <c r="BTL23" s="40"/>
      <c r="BTM23" s="40"/>
      <c r="BTN23" s="40"/>
      <c r="BTO23" s="40"/>
      <c r="BTP23" s="40"/>
      <c r="BTQ23" s="40"/>
      <c r="BTR23" s="40"/>
      <c r="BTS23" s="40"/>
      <c r="BTT23" s="40"/>
      <c r="BTU23" s="40"/>
      <c r="BTV23" s="40"/>
      <c r="BTW23" s="40"/>
      <c r="BTX23" s="40"/>
      <c r="BTY23" s="40"/>
      <c r="BTZ23" s="40"/>
      <c r="BUA23" s="40"/>
      <c r="BUB23" s="40"/>
      <c r="BUC23" s="40"/>
      <c r="BUD23" s="40"/>
      <c r="BUE23" s="40"/>
      <c r="BUF23" s="40"/>
      <c r="BUG23" s="40"/>
      <c r="BUH23" s="40"/>
      <c r="BUI23" s="40"/>
      <c r="BUJ23" s="40"/>
      <c r="BUK23" s="40"/>
      <c r="BUL23" s="40"/>
      <c r="BUM23" s="40"/>
      <c r="BUN23" s="40"/>
      <c r="BUO23" s="40"/>
      <c r="BUP23" s="40"/>
      <c r="BUQ23" s="40"/>
      <c r="BUR23" s="40"/>
      <c r="BUS23" s="40"/>
      <c r="BUT23" s="40"/>
      <c r="BUU23" s="40"/>
      <c r="BUV23" s="40"/>
      <c r="BUW23" s="40"/>
      <c r="BUX23" s="40"/>
      <c r="BUY23" s="40"/>
      <c r="BUZ23" s="40"/>
      <c r="BVA23" s="40"/>
      <c r="BVB23" s="40"/>
      <c r="BVC23" s="40"/>
      <c r="BVD23" s="40"/>
      <c r="BVE23" s="40"/>
      <c r="BVF23" s="40"/>
      <c r="BVG23" s="40"/>
      <c r="BVH23" s="40"/>
      <c r="BVI23" s="40"/>
      <c r="BVJ23" s="40"/>
      <c r="BVK23" s="40"/>
      <c r="BVL23" s="40"/>
      <c r="BVM23" s="40"/>
      <c r="BVN23" s="40"/>
      <c r="BVO23" s="40"/>
      <c r="BVP23" s="40"/>
      <c r="BVQ23" s="40"/>
      <c r="BVR23" s="40"/>
      <c r="BVS23" s="40"/>
      <c r="BVT23" s="40"/>
      <c r="BVU23" s="40"/>
      <c r="BVV23" s="40"/>
      <c r="BVW23" s="40"/>
      <c r="BVX23" s="40"/>
      <c r="BVY23" s="40"/>
      <c r="BVZ23" s="40"/>
      <c r="BWA23" s="40"/>
      <c r="BWB23" s="40"/>
      <c r="BWC23" s="40"/>
      <c r="BWD23" s="40"/>
      <c r="BWE23" s="40"/>
      <c r="BWF23" s="40"/>
      <c r="BWG23" s="40"/>
      <c r="BWH23" s="40"/>
      <c r="BWI23" s="40"/>
      <c r="BWJ23" s="40"/>
      <c r="BWK23" s="40"/>
      <c r="BWL23" s="40"/>
      <c r="BWM23" s="40"/>
      <c r="BWN23" s="40"/>
      <c r="BWO23" s="40"/>
      <c r="BWP23" s="40"/>
      <c r="BWQ23" s="40"/>
      <c r="BWR23" s="40"/>
      <c r="BWS23" s="40"/>
      <c r="BWT23" s="40"/>
      <c r="BWU23" s="40"/>
      <c r="BWV23" s="40"/>
      <c r="BWW23" s="40"/>
      <c r="BWX23" s="40"/>
      <c r="BWY23" s="40"/>
      <c r="BWZ23" s="40"/>
      <c r="BXA23" s="40"/>
      <c r="BXB23" s="40"/>
      <c r="BXC23" s="40"/>
      <c r="BXD23" s="40"/>
      <c r="BXE23" s="40"/>
      <c r="BXF23" s="40"/>
      <c r="BXG23" s="40"/>
      <c r="BXH23" s="40"/>
      <c r="BXI23" s="40"/>
      <c r="BXJ23" s="40"/>
      <c r="BXK23" s="40"/>
      <c r="BXL23" s="40"/>
      <c r="BXM23" s="40"/>
      <c r="BXN23" s="40"/>
      <c r="BXO23" s="40"/>
      <c r="BXP23" s="40"/>
      <c r="BXQ23" s="40"/>
      <c r="BXR23" s="40"/>
      <c r="BXS23" s="40"/>
      <c r="BXT23" s="40"/>
      <c r="BXU23" s="40"/>
      <c r="BXV23" s="40"/>
      <c r="BXW23" s="40"/>
      <c r="BXX23" s="40"/>
      <c r="BXY23" s="40"/>
      <c r="BXZ23" s="40"/>
      <c r="BYA23" s="40"/>
      <c r="BYB23" s="40"/>
      <c r="BYC23" s="40"/>
      <c r="BYD23" s="40"/>
      <c r="BYE23" s="40"/>
      <c r="BYF23" s="40"/>
      <c r="BYG23" s="40"/>
      <c r="BYH23" s="40"/>
      <c r="BYI23" s="40"/>
      <c r="BYJ23" s="40"/>
      <c r="BYK23" s="40"/>
      <c r="BYL23" s="40"/>
      <c r="BYM23" s="40"/>
      <c r="BYN23" s="40"/>
      <c r="BYO23" s="40"/>
      <c r="BYP23" s="40"/>
      <c r="BYQ23" s="40"/>
      <c r="BYR23" s="40"/>
      <c r="BYS23" s="40"/>
      <c r="BYT23" s="40"/>
      <c r="BYU23" s="40"/>
      <c r="BYV23" s="40"/>
      <c r="BYW23" s="40"/>
      <c r="BYX23" s="40"/>
      <c r="BYY23" s="40"/>
      <c r="BYZ23" s="40"/>
      <c r="BZA23" s="40"/>
      <c r="BZB23" s="40"/>
      <c r="BZC23" s="40"/>
      <c r="BZD23" s="40"/>
      <c r="BZE23" s="40"/>
      <c r="BZF23" s="40"/>
      <c r="BZG23" s="40"/>
      <c r="BZH23" s="40"/>
      <c r="BZI23" s="40"/>
      <c r="BZJ23" s="40"/>
      <c r="BZK23" s="40"/>
      <c r="BZL23" s="40"/>
      <c r="BZM23" s="40"/>
      <c r="BZN23" s="40"/>
      <c r="BZO23" s="40"/>
      <c r="BZP23" s="40"/>
      <c r="BZQ23" s="40"/>
      <c r="BZR23" s="40"/>
      <c r="BZS23" s="40"/>
      <c r="BZT23" s="40"/>
      <c r="BZU23" s="40"/>
      <c r="BZV23" s="40"/>
      <c r="BZW23" s="40"/>
      <c r="BZX23" s="40"/>
      <c r="BZY23" s="40"/>
      <c r="BZZ23" s="40"/>
      <c r="CAA23" s="40"/>
      <c r="CAB23" s="40"/>
      <c r="CAC23" s="40"/>
      <c r="CAD23" s="40"/>
      <c r="CAE23" s="40"/>
      <c r="CAF23" s="40"/>
      <c r="CAG23" s="40"/>
      <c r="CAH23" s="40"/>
      <c r="CAI23" s="40"/>
      <c r="CAJ23" s="40"/>
      <c r="CAK23" s="40"/>
      <c r="CAL23" s="40"/>
      <c r="CAM23" s="40"/>
      <c r="CAN23" s="40"/>
      <c r="CAO23" s="40"/>
      <c r="CAP23" s="40"/>
      <c r="CAQ23" s="40"/>
      <c r="CAR23" s="40"/>
      <c r="CAS23" s="40"/>
      <c r="CAT23" s="40"/>
      <c r="CAU23" s="40"/>
      <c r="CAV23" s="40"/>
      <c r="CAW23" s="40"/>
      <c r="CAX23" s="40"/>
      <c r="CAY23" s="40"/>
      <c r="CAZ23" s="40"/>
      <c r="CBA23" s="40"/>
      <c r="CBB23" s="40"/>
      <c r="CBC23" s="40"/>
      <c r="CBD23" s="40"/>
      <c r="CBE23" s="40"/>
      <c r="CBF23" s="40"/>
      <c r="CBG23" s="40"/>
      <c r="CBH23" s="40"/>
      <c r="CBI23" s="40"/>
      <c r="CBJ23" s="40"/>
      <c r="CBK23" s="40"/>
      <c r="CBL23" s="40"/>
      <c r="CBM23" s="40"/>
      <c r="CBN23" s="40"/>
      <c r="CBO23" s="40"/>
      <c r="CBP23" s="40"/>
      <c r="CBQ23" s="40"/>
      <c r="CBR23" s="40"/>
      <c r="CBS23" s="40"/>
      <c r="CBT23" s="40"/>
      <c r="CBU23" s="40"/>
      <c r="CBV23" s="40"/>
      <c r="CBW23" s="40"/>
      <c r="CBX23" s="40"/>
      <c r="CBY23" s="40"/>
      <c r="CBZ23" s="40"/>
      <c r="CCA23" s="40"/>
      <c r="CCB23" s="40"/>
      <c r="CCC23" s="40"/>
      <c r="CCD23" s="40"/>
      <c r="CCE23" s="40"/>
      <c r="CCF23" s="40"/>
      <c r="CCG23" s="40"/>
      <c r="CCH23" s="40"/>
      <c r="CCI23" s="40"/>
      <c r="CCJ23" s="40"/>
      <c r="CCK23" s="40"/>
      <c r="CCL23" s="40"/>
      <c r="CCM23" s="40"/>
      <c r="CCN23" s="40"/>
      <c r="CCO23" s="40"/>
      <c r="CCP23" s="40"/>
      <c r="CCQ23" s="40"/>
      <c r="CCR23" s="40"/>
      <c r="CCS23" s="40"/>
      <c r="CCT23" s="40"/>
      <c r="CCU23" s="40"/>
      <c r="CCV23" s="40"/>
      <c r="CCW23" s="40"/>
      <c r="CCX23" s="40"/>
      <c r="CCY23" s="40"/>
      <c r="CCZ23" s="40"/>
      <c r="CDA23" s="40"/>
      <c r="CDB23" s="40"/>
      <c r="CDC23" s="40"/>
      <c r="CDD23" s="40"/>
      <c r="CDE23" s="40"/>
      <c r="CDF23" s="40"/>
      <c r="CDG23" s="40"/>
      <c r="CDH23" s="40"/>
      <c r="CDI23" s="40"/>
      <c r="CDJ23" s="40"/>
      <c r="CDK23" s="40"/>
      <c r="CDL23" s="40"/>
      <c r="CDM23" s="40"/>
      <c r="CDN23" s="40"/>
      <c r="CDO23" s="40"/>
      <c r="CDP23" s="40"/>
      <c r="CDQ23" s="40"/>
      <c r="CDR23" s="40"/>
      <c r="CDS23" s="40"/>
      <c r="CDT23" s="40"/>
      <c r="CDU23" s="40"/>
      <c r="CDV23" s="40"/>
      <c r="CDW23" s="40"/>
      <c r="CDX23" s="40"/>
      <c r="CDY23" s="40"/>
      <c r="CDZ23" s="40"/>
      <c r="CEA23" s="40"/>
      <c r="CEB23" s="40"/>
      <c r="CEC23" s="40"/>
      <c r="CED23" s="40"/>
      <c r="CEE23" s="40"/>
      <c r="CEF23" s="40"/>
      <c r="CEG23" s="40"/>
      <c r="CEH23" s="40"/>
      <c r="CEI23" s="40"/>
      <c r="CEJ23" s="40"/>
      <c r="CEK23" s="40"/>
      <c r="CEL23" s="40"/>
      <c r="CEM23" s="40"/>
      <c r="CEN23" s="40"/>
      <c r="CEO23" s="40"/>
      <c r="CEP23" s="40"/>
      <c r="CEQ23" s="40"/>
      <c r="CER23" s="40"/>
      <c r="CES23" s="40"/>
      <c r="CET23" s="40"/>
      <c r="CEU23" s="40"/>
      <c r="CEV23" s="40"/>
      <c r="CEW23" s="40"/>
      <c r="CEX23" s="40"/>
      <c r="CEY23" s="40"/>
      <c r="CEZ23" s="40"/>
      <c r="CFA23" s="40"/>
      <c r="CFB23" s="40"/>
      <c r="CFC23" s="40"/>
      <c r="CFD23" s="40"/>
      <c r="CFE23" s="40"/>
      <c r="CFF23" s="40"/>
      <c r="CFG23" s="40"/>
      <c r="CFH23" s="40"/>
      <c r="CFI23" s="40"/>
      <c r="CFJ23" s="40"/>
      <c r="CFK23" s="40"/>
      <c r="CFL23" s="40"/>
      <c r="CFM23" s="40"/>
      <c r="CFN23" s="40"/>
      <c r="CFO23" s="40"/>
      <c r="CFP23" s="40"/>
      <c r="CFQ23" s="40"/>
      <c r="CFR23" s="40"/>
      <c r="CFS23" s="40"/>
      <c r="CFT23" s="40"/>
      <c r="CFU23" s="40"/>
      <c r="CFV23" s="40"/>
      <c r="CFW23" s="40"/>
      <c r="CFX23" s="40"/>
      <c r="CFY23" s="40"/>
      <c r="CFZ23" s="40"/>
      <c r="CGA23" s="40"/>
      <c r="CGB23" s="40"/>
      <c r="CGC23" s="40"/>
      <c r="CGD23" s="40"/>
      <c r="CGE23" s="40"/>
      <c r="CGF23" s="40"/>
      <c r="CGG23" s="40"/>
      <c r="CGH23" s="40"/>
      <c r="CGI23" s="40"/>
      <c r="CGJ23" s="40"/>
      <c r="CGK23" s="40"/>
      <c r="CGL23" s="40"/>
      <c r="CGM23" s="40"/>
      <c r="CGN23" s="40"/>
      <c r="CGO23" s="40"/>
      <c r="CGP23" s="40"/>
      <c r="CGQ23" s="40"/>
      <c r="CGR23" s="40"/>
      <c r="CGS23" s="40"/>
      <c r="CGT23" s="40"/>
      <c r="CGU23" s="40"/>
      <c r="CGV23" s="40"/>
      <c r="CGW23" s="40"/>
      <c r="CGX23" s="40"/>
      <c r="CGY23" s="40"/>
      <c r="CGZ23" s="40"/>
      <c r="CHA23" s="40"/>
      <c r="CHB23" s="40"/>
      <c r="CHC23" s="40"/>
      <c r="CHD23" s="40"/>
      <c r="CHE23" s="40"/>
      <c r="CHF23" s="40"/>
      <c r="CHG23" s="40"/>
      <c r="CHH23" s="40"/>
      <c r="CHI23" s="40"/>
      <c r="CHJ23" s="40"/>
      <c r="CHK23" s="40"/>
      <c r="CHL23" s="40"/>
      <c r="CHM23" s="40"/>
      <c r="CHN23" s="40"/>
      <c r="CHO23" s="40"/>
      <c r="CHP23" s="40"/>
      <c r="CHQ23" s="40"/>
      <c r="CHR23" s="40"/>
      <c r="CHS23" s="40"/>
      <c r="CHT23" s="40"/>
      <c r="CHU23" s="40"/>
      <c r="CHV23" s="40"/>
      <c r="CHW23" s="40"/>
      <c r="CHX23" s="40"/>
      <c r="CHY23" s="40"/>
      <c r="CHZ23" s="40"/>
      <c r="CIA23" s="40"/>
      <c r="CIB23" s="40"/>
      <c r="CIC23" s="40"/>
      <c r="CID23" s="40"/>
      <c r="CIE23" s="40"/>
      <c r="CIF23" s="40"/>
      <c r="CIG23" s="40"/>
      <c r="CIH23" s="40"/>
      <c r="CII23" s="40"/>
      <c r="CIJ23" s="40"/>
      <c r="CIK23" s="40"/>
      <c r="CIL23" s="40"/>
      <c r="CIM23" s="40"/>
      <c r="CIN23" s="40"/>
      <c r="CIO23" s="40"/>
      <c r="CIP23" s="40"/>
      <c r="CIQ23" s="40"/>
      <c r="CIR23" s="40"/>
      <c r="CIS23" s="40"/>
      <c r="CIT23" s="40"/>
      <c r="CIU23" s="40"/>
      <c r="CIV23" s="40"/>
      <c r="CIW23" s="40"/>
      <c r="CIX23" s="40"/>
      <c r="CIY23" s="40"/>
      <c r="CIZ23" s="40"/>
      <c r="CJA23" s="40"/>
      <c r="CJB23" s="40"/>
      <c r="CJC23" s="40"/>
      <c r="CJD23" s="40"/>
      <c r="CJE23" s="40"/>
      <c r="CJF23" s="40"/>
      <c r="CJG23" s="40"/>
      <c r="CJH23" s="40"/>
      <c r="CJI23" s="40"/>
      <c r="CJJ23" s="40"/>
      <c r="CJK23" s="40"/>
      <c r="CJL23" s="40"/>
      <c r="CJM23" s="40"/>
      <c r="CJN23" s="40"/>
      <c r="CJO23" s="40"/>
      <c r="CJP23" s="40"/>
      <c r="CJQ23" s="40"/>
      <c r="CJR23" s="40"/>
      <c r="CJS23" s="40"/>
      <c r="CJT23" s="40"/>
      <c r="CJU23" s="40"/>
      <c r="CJV23" s="40"/>
      <c r="CJW23" s="40"/>
      <c r="CJX23" s="40"/>
      <c r="CJY23" s="40"/>
      <c r="CJZ23" s="40"/>
      <c r="CKA23" s="40"/>
      <c r="CKB23" s="40"/>
      <c r="CKC23" s="40"/>
      <c r="CKD23" s="40"/>
      <c r="CKE23" s="40"/>
      <c r="CKF23" s="40"/>
      <c r="CKG23" s="40"/>
      <c r="CKH23" s="40"/>
      <c r="CKI23" s="40"/>
      <c r="CKJ23" s="40"/>
      <c r="CKK23" s="40"/>
      <c r="CKL23" s="40"/>
      <c r="CKM23" s="40"/>
      <c r="CKN23" s="40"/>
      <c r="CKO23" s="40"/>
      <c r="CKP23" s="40"/>
      <c r="CKQ23" s="40"/>
      <c r="CKR23" s="40"/>
      <c r="CKS23" s="40"/>
      <c r="CKT23" s="40"/>
      <c r="CKU23" s="40"/>
      <c r="CKV23" s="40"/>
      <c r="CKW23" s="40"/>
      <c r="CKX23" s="40"/>
      <c r="CKY23" s="40"/>
      <c r="CKZ23" s="40"/>
      <c r="CLA23" s="40"/>
      <c r="CLB23" s="40"/>
      <c r="CLC23" s="40"/>
      <c r="CLD23" s="40"/>
      <c r="CLE23" s="40"/>
      <c r="CLF23" s="40"/>
      <c r="CLG23" s="40"/>
      <c r="CLH23" s="40"/>
      <c r="CLI23" s="40"/>
      <c r="CLJ23" s="40"/>
      <c r="CLK23" s="40"/>
      <c r="CLL23" s="40"/>
      <c r="CLM23" s="40"/>
      <c r="CLN23" s="40"/>
      <c r="CLO23" s="40"/>
      <c r="CLP23" s="40"/>
      <c r="CLQ23" s="40"/>
      <c r="CLR23" s="40"/>
      <c r="CLS23" s="40"/>
      <c r="CLT23" s="40"/>
      <c r="CLU23" s="40"/>
      <c r="CLV23" s="40"/>
      <c r="CLW23" s="40"/>
      <c r="CLX23" s="40"/>
      <c r="CLY23" s="40"/>
      <c r="CLZ23" s="40"/>
      <c r="CMA23" s="40"/>
      <c r="CMB23" s="40"/>
      <c r="CMC23" s="40"/>
      <c r="CMD23" s="40"/>
      <c r="CME23" s="40"/>
      <c r="CMF23" s="40"/>
      <c r="CMG23" s="40"/>
      <c r="CMH23" s="40"/>
      <c r="CMI23" s="40"/>
      <c r="CMJ23" s="40"/>
      <c r="CMK23" s="40"/>
      <c r="CML23" s="40"/>
      <c r="CMM23" s="40"/>
      <c r="CMN23" s="40"/>
      <c r="CMO23" s="40"/>
      <c r="CMP23" s="40"/>
      <c r="CMQ23" s="40"/>
      <c r="CMR23" s="40"/>
      <c r="CMS23" s="40"/>
      <c r="CMT23" s="40"/>
      <c r="CMU23" s="40"/>
      <c r="CMV23" s="40"/>
      <c r="CMW23" s="40"/>
      <c r="CMX23" s="40"/>
      <c r="CMY23" s="40"/>
      <c r="CMZ23" s="40"/>
      <c r="CNA23" s="40"/>
      <c r="CNB23" s="40"/>
      <c r="CNC23" s="40"/>
      <c r="CND23" s="40"/>
      <c r="CNE23" s="40"/>
      <c r="CNF23" s="40"/>
      <c r="CNG23" s="40"/>
      <c r="CNH23" s="40"/>
      <c r="CNI23" s="40"/>
      <c r="CNJ23" s="40"/>
      <c r="CNK23" s="40"/>
      <c r="CNL23" s="40"/>
      <c r="CNM23" s="40"/>
      <c r="CNN23" s="40"/>
      <c r="CNO23" s="40"/>
      <c r="CNP23" s="40"/>
      <c r="CNQ23" s="40"/>
      <c r="CNR23" s="40"/>
      <c r="CNS23" s="40"/>
      <c r="CNT23" s="40"/>
      <c r="CNU23" s="40"/>
      <c r="CNV23" s="40"/>
      <c r="CNW23" s="40"/>
      <c r="CNX23" s="40"/>
      <c r="CNY23" s="40"/>
      <c r="CNZ23" s="40"/>
      <c r="COA23" s="40"/>
      <c r="COB23" s="40"/>
      <c r="COC23" s="40"/>
      <c r="COD23" s="40"/>
      <c r="COE23" s="40"/>
      <c r="COF23" s="40"/>
      <c r="COG23" s="40"/>
      <c r="COH23" s="40"/>
      <c r="COI23" s="40"/>
      <c r="COJ23" s="40"/>
      <c r="COK23" s="40"/>
      <c r="COL23" s="40"/>
      <c r="COM23" s="40"/>
      <c r="CON23" s="40"/>
      <c r="COO23" s="40"/>
      <c r="COP23" s="40"/>
      <c r="COQ23" s="40"/>
      <c r="COR23" s="40"/>
      <c r="COS23" s="40"/>
      <c r="COT23" s="40"/>
      <c r="COU23" s="40"/>
      <c r="COV23" s="40"/>
      <c r="COW23" s="40"/>
      <c r="COX23" s="40"/>
      <c r="COY23" s="40"/>
      <c r="COZ23" s="40"/>
      <c r="CPA23" s="40"/>
      <c r="CPB23" s="40"/>
      <c r="CPC23" s="40"/>
      <c r="CPD23" s="40"/>
      <c r="CPE23" s="40"/>
      <c r="CPF23" s="40"/>
      <c r="CPG23" s="40"/>
      <c r="CPH23" s="40"/>
      <c r="CPI23" s="40"/>
      <c r="CPJ23" s="40"/>
      <c r="CPK23" s="40"/>
      <c r="CPL23" s="40"/>
      <c r="CPM23" s="40"/>
      <c r="CPN23" s="40"/>
      <c r="CPO23" s="40"/>
      <c r="CPP23" s="40"/>
      <c r="CPQ23" s="40"/>
      <c r="CPR23" s="40"/>
      <c r="CPS23" s="40"/>
      <c r="CPT23" s="40"/>
      <c r="CPU23" s="40"/>
      <c r="CPV23" s="40"/>
      <c r="CPW23" s="40"/>
      <c r="CPX23" s="40"/>
      <c r="CPY23" s="40"/>
      <c r="CPZ23" s="40"/>
      <c r="CQA23" s="40"/>
      <c r="CQB23" s="40"/>
      <c r="CQC23" s="40"/>
      <c r="CQD23" s="40"/>
      <c r="CQE23" s="40"/>
      <c r="CQF23" s="40"/>
      <c r="CQG23" s="40"/>
      <c r="CQH23" s="40"/>
      <c r="CQI23" s="40"/>
      <c r="CQJ23" s="40"/>
      <c r="CQK23" s="40"/>
      <c r="CQL23" s="40"/>
      <c r="CQM23" s="40"/>
      <c r="CQN23" s="40"/>
      <c r="CQO23" s="40"/>
      <c r="CQP23" s="40"/>
      <c r="CQQ23" s="40"/>
      <c r="CQR23" s="40"/>
      <c r="CQS23" s="40"/>
      <c r="CQT23" s="40"/>
      <c r="CQU23" s="40"/>
      <c r="CQV23" s="40"/>
      <c r="CQW23" s="40"/>
      <c r="CQX23" s="40"/>
      <c r="CQY23" s="40"/>
      <c r="CQZ23" s="40"/>
      <c r="CRA23" s="40"/>
      <c r="CRB23" s="40"/>
      <c r="CRC23" s="40"/>
      <c r="CRD23" s="40"/>
      <c r="CRE23" s="40"/>
      <c r="CRF23" s="40"/>
      <c r="CRG23" s="40"/>
      <c r="CRH23" s="40"/>
      <c r="CRI23" s="40"/>
      <c r="CRJ23" s="40"/>
      <c r="CRK23" s="40"/>
      <c r="CRL23" s="40"/>
      <c r="CRM23" s="40"/>
      <c r="CRN23" s="40"/>
      <c r="CRO23" s="40"/>
      <c r="CRP23" s="40"/>
      <c r="CRQ23" s="40"/>
      <c r="CRR23" s="40"/>
      <c r="CRS23" s="40"/>
      <c r="CRT23" s="40"/>
      <c r="CRU23" s="40"/>
      <c r="CRV23" s="40"/>
      <c r="CRW23" s="40"/>
      <c r="CRX23" s="40"/>
      <c r="CRY23" s="40"/>
      <c r="CRZ23" s="40"/>
      <c r="CSA23" s="40"/>
      <c r="CSB23" s="40"/>
      <c r="CSC23" s="40"/>
      <c r="CSD23" s="40"/>
      <c r="CSE23" s="40"/>
      <c r="CSF23" s="40"/>
      <c r="CSG23" s="40"/>
      <c r="CSH23" s="40"/>
      <c r="CSI23" s="40"/>
      <c r="CSJ23" s="40"/>
      <c r="CSK23" s="40"/>
      <c r="CSL23" s="40"/>
      <c r="CSM23" s="40"/>
      <c r="CSN23" s="40"/>
      <c r="CSO23" s="40"/>
      <c r="CSP23" s="40"/>
      <c r="CSQ23" s="40"/>
      <c r="CSR23" s="40"/>
      <c r="CSS23" s="40"/>
      <c r="CST23" s="40"/>
      <c r="CSU23" s="40"/>
      <c r="CSV23" s="40"/>
      <c r="CSW23" s="40"/>
      <c r="CSX23" s="40"/>
      <c r="CSY23" s="40"/>
      <c r="CSZ23" s="40"/>
      <c r="CTA23" s="40"/>
      <c r="CTB23" s="40"/>
      <c r="CTC23" s="40"/>
      <c r="CTD23" s="40"/>
      <c r="CTE23" s="40"/>
      <c r="CTF23" s="40"/>
      <c r="CTG23" s="40"/>
      <c r="CTH23" s="40"/>
      <c r="CTI23" s="40"/>
      <c r="CTJ23" s="40"/>
      <c r="CTK23" s="40"/>
      <c r="CTL23" s="40"/>
      <c r="CTM23" s="40"/>
      <c r="CTN23" s="40"/>
      <c r="CTO23" s="40"/>
      <c r="CTP23" s="40"/>
      <c r="CTQ23" s="40"/>
      <c r="CTR23" s="40"/>
      <c r="CTS23" s="40"/>
      <c r="CTT23" s="40"/>
      <c r="CTU23" s="40"/>
      <c r="CTV23" s="40"/>
      <c r="CTW23" s="40"/>
      <c r="CTX23" s="40"/>
      <c r="CTY23" s="40"/>
      <c r="CTZ23" s="40"/>
      <c r="CUA23" s="40"/>
      <c r="CUB23" s="40"/>
      <c r="CUC23" s="40"/>
      <c r="CUD23" s="40"/>
      <c r="CUE23" s="40"/>
      <c r="CUF23" s="40"/>
      <c r="CUG23" s="40"/>
      <c r="CUH23" s="40"/>
      <c r="CUI23" s="40"/>
      <c r="CUJ23" s="40"/>
      <c r="CUK23" s="40"/>
      <c r="CUL23" s="40"/>
      <c r="CUM23" s="40"/>
      <c r="CUN23" s="40"/>
      <c r="CUO23" s="40"/>
      <c r="CUP23" s="40"/>
      <c r="CUQ23" s="40"/>
      <c r="CUR23" s="40"/>
      <c r="CUS23" s="40"/>
      <c r="CUT23" s="40"/>
      <c r="CUU23" s="40"/>
      <c r="CUV23" s="40"/>
      <c r="CUW23" s="40"/>
      <c r="CUX23" s="40"/>
      <c r="CUY23" s="40"/>
      <c r="CUZ23" s="40"/>
      <c r="CVA23" s="40"/>
      <c r="CVB23" s="40"/>
      <c r="CVC23" s="40"/>
      <c r="CVD23" s="40"/>
      <c r="CVE23" s="40"/>
      <c r="CVF23" s="40"/>
      <c r="CVG23" s="40"/>
      <c r="CVH23" s="40"/>
      <c r="CVI23" s="40"/>
      <c r="CVJ23" s="40"/>
      <c r="CVK23" s="40"/>
      <c r="CVL23" s="40"/>
      <c r="CVM23" s="40"/>
      <c r="CVN23" s="40"/>
      <c r="CVO23" s="40"/>
      <c r="CVP23" s="40"/>
      <c r="CVQ23" s="40"/>
      <c r="CVR23" s="40"/>
      <c r="CVS23" s="40"/>
      <c r="CVT23" s="40"/>
      <c r="CVU23" s="40"/>
      <c r="CVV23" s="40"/>
      <c r="CVW23" s="40"/>
      <c r="CVX23" s="40"/>
      <c r="CVY23" s="40"/>
      <c r="CVZ23" s="40"/>
      <c r="CWA23" s="40"/>
      <c r="CWB23" s="40"/>
      <c r="CWC23" s="40"/>
      <c r="CWD23" s="40"/>
      <c r="CWE23" s="40"/>
      <c r="CWF23" s="40"/>
      <c r="CWG23" s="40"/>
      <c r="CWH23" s="40"/>
      <c r="CWI23" s="40"/>
      <c r="CWJ23" s="40"/>
      <c r="CWK23" s="40"/>
      <c r="CWL23" s="40"/>
      <c r="CWM23" s="40"/>
      <c r="CWN23" s="40"/>
      <c r="CWO23" s="40"/>
      <c r="CWP23" s="40"/>
      <c r="CWQ23" s="40"/>
      <c r="CWR23" s="40"/>
      <c r="CWS23" s="40"/>
      <c r="CWT23" s="40"/>
      <c r="CWU23" s="40"/>
      <c r="CWV23" s="40"/>
      <c r="CWW23" s="40"/>
      <c r="CWX23" s="40"/>
      <c r="CWY23" s="40"/>
      <c r="CWZ23" s="40"/>
      <c r="CXA23" s="40"/>
      <c r="CXB23" s="40"/>
      <c r="CXC23" s="40"/>
      <c r="CXD23" s="40"/>
      <c r="CXE23" s="40"/>
      <c r="CXF23" s="40"/>
      <c r="CXG23" s="40"/>
      <c r="CXH23" s="40"/>
      <c r="CXI23" s="40"/>
      <c r="CXJ23" s="40"/>
      <c r="CXK23" s="40"/>
      <c r="CXL23" s="40"/>
      <c r="CXM23" s="40"/>
      <c r="CXN23" s="40"/>
      <c r="CXO23" s="40"/>
      <c r="CXP23" s="40"/>
      <c r="CXQ23" s="40"/>
      <c r="CXR23" s="40"/>
      <c r="CXS23" s="40"/>
      <c r="CXT23" s="40"/>
      <c r="CXU23" s="40"/>
      <c r="CXV23" s="40"/>
      <c r="CXW23" s="40"/>
      <c r="CXX23" s="40"/>
      <c r="CXY23" s="40"/>
      <c r="CXZ23" s="40"/>
      <c r="CYA23" s="40"/>
      <c r="CYB23" s="40"/>
      <c r="CYC23" s="40"/>
      <c r="CYD23" s="40"/>
      <c r="CYE23" s="40"/>
      <c r="CYF23" s="40"/>
      <c r="CYG23" s="40"/>
      <c r="CYH23" s="40"/>
      <c r="CYI23" s="40"/>
      <c r="CYJ23" s="40"/>
      <c r="CYK23" s="40"/>
      <c r="CYL23" s="40"/>
      <c r="CYM23" s="40"/>
      <c r="CYN23" s="40"/>
      <c r="CYO23" s="40"/>
      <c r="CYP23" s="40"/>
      <c r="CYQ23" s="40"/>
      <c r="CYR23" s="40"/>
      <c r="CYS23" s="40"/>
      <c r="CYT23" s="40"/>
      <c r="CYU23" s="40"/>
      <c r="CYV23" s="40"/>
      <c r="CYW23" s="40"/>
      <c r="CYX23" s="40"/>
      <c r="CYY23" s="40"/>
      <c r="CYZ23" s="40"/>
      <c r="CZA23" s="40"/>
      <c r="CZB23" s="40"/>
      <c r="CZC23" s="40"/>
      <c r="CZD23" s="40"/>
      <c r="CZE23" s="40"/>
      <c r="CZF23" s="40"/>
      <c r="CZG23" s="40"/>
      <c r="CZH23" s="40"/>
      <c r="CZI23" s="40"/>
      <c r="CZJ23" s="40"/>
      <c r="CZK23" s="40"/>
      <c r="CZL23" s="40"/>
      <c r="CZM23" s="40"/>
      <c r="CZN23" s="40"/>
      <c r="CZO23" s="40"/>
      <c r="CZP23" s="40"/>
      <c r="CZQ23" s="40"/>
      <c r="CZR23" s="40"/>
      <c r="CZS23" s="40"/>
      <c r="CZT23" s="40"/>
      <c r="CZU23" s="40"/>
      <c r="CZV23" s="40"/>
      <c r="CZW23" s="40"/>
      <c r="CZX23" s="40"/>
      <c r="CZY23" s="40"/>
      <c r="CZZ23" s="40"/>
      <c r="DAA23" s="40"/>
      <c r="DAB23" s="40"/>
      <c r="DAC23" s="40"/>
      <c r="DAD23" s="40"/>
      <c r="DAE23" s="40"/>
      <c r="DAF23" s="40"/>
      <c r="DAG23" s="40"/>
      <c r="DAH23" s="40"/>
      <c r="DAI23" s="40"/>
      <c r="DAJ23" s="40"/>
      <c r="DAK23" s="40"/>
      <c r="DAL23" s="40"/>
      <c r="DAM23" s="40"/>
      <c r="DAN23" s="40"/>
      <c r="DAO23" s="40"/>
      <c r="DAP23" s="40"/>
      <c r="DAQ23" s="40"/>
      <c r="DAR23" s="40"/>
      <c r="DAS23" s="40"/>
      <c r="DAT23" s="40"/>
      <c r="DAU23" s="40"/>
      <c r="DAV23" s="40"/>
      <c r="DAW23" s="40"/>
      <c r="DAX23" s="40"/>
      <c r="DAY23" s="40"/>
      <c r="DAZ23" s="40"/>
      <c r="DBA23" s="40"/>
      <c r="DBB23" s="40"/>
      <c r="DBC23" s="40"/>
      <c r="DBD23" s="40"/>
      <c r="DBE23" s="40"/>
      <c r="DBF23" s="40"/>
      <c r="DBG23" s="40"/>
      <c r="DBH23" s="40"/>
      <c r="DBI23" s="40"/>
      <c r="DBJ23" s="40"/>
      <c r="DBK23" s="40"/>
      <c r="DBL23" s="40"/>
      <c r="DBM23" s="40"/>
      <c r="DBN23" s="40"/>
      <c r="DBO23" s="40"/>
      <c r="DBP23" s="40"/>
      <c r="DBQ23" s="40"/>
      <c r="DBR23" s="40"/>
      <c r="DBS23" s="40"/>
      <c r="DBT23" s="40"/>
      <c r="DBU23" s="40"/>
      <c r="DBV23" s="40"/>
      <c r="DBW23" s="40"/>
      <c r="DBX23" s="40"/>
      <c r="DBY23" s="40"/>
      <c r="DBZ23" s="40"/>
      <c r="DCA23" s="40"/>
      <c r="DCB23" s="40"/>
      <c r="DCC23" s="40"/>
      <c r="DCD23" s="40"/>
      <c r="DCE23" s="40"/>
      <c r="DCF23" s="40"/>
      <c r="DCG23" s="40"/>
      <c r="DCH23" s="40"/>
      <c r="DCI23" s="40"/>
      <c r="DCJ23" s="40"/>
      <c r="DCK23" s="40"/>
      <c r="DCL23" s="40"/>
      <c r="DCM23" s="40"/>
      <c r="DCN23" s="40"/>
      <c r="DCO23" s="40"/>
      <c r="DCP23" s="40"/>
      <c r="DCQ23" s="40"/>
      <c r="DCR23" s="40"/>
      <c r="DCS23" s="40"/>
      <c r="DCT23" s="40"/>
      <c r="DCU23" s="40"/>
      <c r="DCV23" s="40"/>
      <c r="DCW23" s="40"/>
      <c r="DCX23" s="40"/>
      <c r="DCY23" s="40"/>
      <c r="DCZ23" s="40"/>
      <c r="DDA23" s="40"/>
      <c r="DDB23" s="40"/>
      <c r="DDC23" s="40"/>
      <c r="DDD23" s="40"/>
      <c r="DDE23" s="40"/>
      <c r="DDF23" s="40"/>
      <c r="DDG23" s="40"/>
      <c r="DDH23" s="40"/>
      <c r="DDI23" s="40"/>
      <c r="DDJ23" s="40"/>
      <c r="DDK23" s="40"/>
      <c r="DDL23" s="40"/>
      <c r="DDM23" s="40"/>
      <c r="DDN23" s="40"/>
      <c r="DDO23" s="40"/>
      <c r="DDP23" s="40"/>
      <c r="DDQ23" s="40"/>
      <c r="DDR23" s="40"/>
      <c r="DDS23" s="40"/>
      <c r="DDT23" s="40"/>
      <c r="DDU23" s="40"/>
      <c r="DDV23" s="40"/>
      <c r="DDW23" s="40"/>
      <c r="DDX23" s="40"/>
      <c r="DDY23" s="40"/>
      <c r="DDZ23" s="40"/>
      <c r="DEA23" s="40"/>
      <c r="DEB23" s="40"/>
      <c r="DEC23" s="40"/>
      <c r="DED23" s="40"/>
      <c r="DEE23" s="40"/>
      <c r="DEF23" s="40"/>
      <c r="DEG23" s="40"/>
      <c r="DEH23" s="40"/>
      <c r="DEI23" s="40"/>
      <c r="DEJ23" s="40"/>
      <c r="DEK23" s="40"/>
      <c r="DEL23" s="40"/>
      <c r="DEM23" s="40"/>
      <c r="DEN23" s="40"/>
      <c r="DEO23" s="40"/>
      <c r="DEP23" s="40"/>
      <c r="DEQ23" s="40"/>
      <c r="DER23" s="40"/>
      <c r="DES23" s="40"/>
      <c r="DET23" s="40"/>
      <c r="DEU23" s="40"/>
      <c r="DEV23" s="40"/>
      <c r="DEW23" s="40"/>
      <c r="DEX23" s="40"/>
      <c r="DEY23" s="40"/>
      <c r="DEZ23" s="40"/>
      <c r="DFA23" s="40"/>
      <c r="DFB23" s="40"/>
      <c r="DFC23" s="40"/>
      <c r="DFD23" s="40"/>
      <c r="DFE23" s="40"/>
      <c r="DFF23" s="40"/>
      <c r="DFG23" s="40"/>
      <c r="DFH23" s="40"/>
      <c r="DFI23" s="40"/>
      <c r="DFJ23" s="40"/>
      <c r="DFK23" s="40"/>
      <c r="DFL23" s="40"/>
      <c r="DFM23" s="40"/>
      <c r="DFN23" s="40"/>
      <c r="DFO23" s="40"/>
      <c r="DFP23" s="40"/>
      <c r="DFQ23" s="40"/>
      <c r="DFR23" s="40"/>
      <c r="DFS23" s="40"/>
      <c r="DFT23" s="40"/>
      <c r="DFU23" s="40"/>
      <c r="DFV23" s="40"/>
      <c r="DFW23" s="40"/>
      <c r="DFX23" s="40"/>
      <c r="DFY23" s="40"/>
      <c r="DFZ23" s="40"/>
      <c r="DGA23" s="40"/>
      <c r="DGB23" s="40"/>
      <c r="DGC23" s="40"/>
      <c r="DGD23" s="40"/>
      <c r="DGE23" s="40"/>
      <c r="DGF23" s="40"/>
      <c r="DGG23" s="40"/>
      <c r="DGH23" s="40"/>
      <c r="DGI23" s="40"/>
      <c r="DGJ23" s="40"/>
      <c r="DGK23" s="40"/>
      <c r="DGL23" s="40"/>
      <c r="DGM23" s="40"/>
      <c r="DGN23" s="40"/>
      <c r="DGO23" s="40"/>
      <c r="DGP23" s="40"/>
      <c r="DGQ23" s="40"/>
      <c r="DGR23" s="40"/>
      <c r="DGS23" s="40"/>
      <c r="DGT23" s="40"/>
      <c r="DGU23" s="40"/>
      <c r="DGV23" s="40"/>
      <c r="DGW23" s="40"/>
      <c r="DGX23" s="40"/>
      <c r="DGY23" s="40"/>
      <c r="DGZ23" s="40"/>
      <c r="DHA23" s="40"/>
      <c r="DHB23" s="40"/>
      <c r="DHC23" s="40"/>
      <c r="DHD23" s="40"/>
      <c r="DHE23" s="40"/>
      <c r="DHF23" s="40"/>
      <c r="DHG23" s="40"/>
      <c r="DHH23" s="40"/>
      <c r="DHI23" s="40"/>
      <c r="DHJ23" s="40"/>
      <c r="DHK23" s="40"/>
      <c r="DHL23" s="40"/>
      <c r="DHM23" s="40"/>
      <c r="DHN23" s="40"/>
      <c r="DHO23" s="40"/>
      <c r="DHP23" s="40"/>
      <c r="DHQ23" s="40"/>
      <c r="DHR23" s="40"/>
      <c r="DHS23" s="40"/>
      <c r="DHT23" s="40"/>
      <c r="DHU23" s="40"/>
      <c r="DHV23" s="40"/>
      <c r="DHW23" s="40"/>
      <c r="DHX23" s="40"/>
      <c r="DHY23" s="40"/>
      <c r="DHZ23" s="40"/>
      <c r="DIA23" s="40"/>
      <c r="DIB23" s="40"/>
      <c r="DIC23" s="40"/>
      <c r="DID23" s="40"/>
      <c r="DIE23" s="40"/>
      <c r="DIF23" s="40"/>
      <c r="DIG23" s="40"/>
      <c r="DIH23" s="40"/>
      <c r="DII23" s="40"/>
      <c r="DIJ23" s="40"/>
      <c r="DIK23" s="40"/>
      <c r="DIL23" s="40"/>
      <c r="DIM23" s="40"/>
      <c r="DIN23" s="40"/>
      <c r="DIO23" s="40"/>
      <c r="DIP23" s="40"/>
      <c r="DIQ23" s="40"/>
      <c r="DIR23" s="40"/>
      <c r="DIS23" s="40"/>
      <c r="DIT23" s="40"/>
      <c r="DIU23" s="40"/>
      <c r="DIV23" s="40"/>
      <c r="DIW23" s="40"/>
      <c r="DIX23" s="40"/>
      <c r="DIY23" s="40"/>
      <c r="DIZ23" s="40"/>
      <c r="DJA23" s="40"/>
      <c r="DJB23" s="40"/>
      <c r="DJC23" s="40"/>
      <c r="DJD23" s="40"/>
      <c r="DJE23" s="40"/>
      <c r="DJF23" s="40"/>
      <c r="DJG23" s="40"/>
      <c r="DJH23" s="40"/>
      <c r="DJI23" s="40"/>
      <c r="DJJ23" s="40"/>
      <c r="DJK23" s="40"/>
      <c r="DJL23" s="40"/>
      <c r="DJM23" s="40"/>
      <c r="DJN23" s="40"/>
      <c r="DJO23" s="40"/>
      <c r="DJP23" s="40"/>
      <c r="DJQ23" s="40"/>
      <c r="DJR23" s="40"/>
      <c r="DJS23" s="40"/>
      <c r="DJT23" s="40"/>
      <c r="DJU23" s="40"/>
      <c r="DJV23" s="40"/>
      <c r="DJW23" s="40"/>
      <c r="DJX23" s="40"/>
      <c r="DJY23" s="40"/>
      <c r="DJZ23" s="40"/>
      <c r="DKA23" s="40"/>
      <c r="DKB23" s="40"/>
      <c r="DKC23" s="40"/>
      <c r="DKD23" s="40"/>
      <c r="DKE23" s="40"/>
      <c r="DKF23" s="40"/>
      <c r="DKG23" s="40"/>
      <c r="DKH23" s="40"/>
      <c r="DKI23" s="40"/>
      <c r="DKJ23" s="40"/>
      <c r="DKK23" s="40"/>
      <c r="DKL23" s="40"/>
      <c r="DKM23" s="40"/>
      <c r="DKN23" s="40"/>
      <c r="DKO23" s="40"/>
      <c r="DKP23" s="40"/>
      <c r="DKQ23" s="40"/>
      <c r="DKR23" s="40"/>
      <c r="DKS23" s="40"/>
      <c r="DKT23" s="40"/>
      <c r="DKU23" s="40"/>
      <c r="DKV23" s="40"/>
      <c r="DKW23" s="40"/>
      <c r="DKX23" s="40"/>
      <c r="DKY23" s="40"/>
      <c r="DKZ23" s="40"/>
      <c r="DLA23" s="40"/>
      <c r="DLB23" s="40"/>
      <c r="DLC23" s="40"/>
      <c r="DLD23" s="40"/>
      <c r="DLE23" s="40"/>
      <c r="DLF23" s="40"/>
      <c r="DLG23" s="40"/>
      <c r="DLH23" s="40"/>
      <c r="DLI23" s="40"/>
      <c r="DLJ23" s="40"/>
      <c r="DLK23" s="40"/>
      <c r="DLL23" s="40"/>
      <c r="DLM23" s="40"/>
      <c r="DLN23" s="40"/>
      <c r="DLO23" s="40"/>
      <c r="DLP23" s="40"/>
      <c r="DLQ23" s="40"/>
      <c r="DLR23" s="40"/>
      <c r="DLS23" s="40"/>
      <c r="DLT23" s="40"/>
      <c r="DLU23" s="40"/>
      <c r="DLV23" s="40"/>
      <c r="DLW23" s="40"/>
      <c r="DLX23" s="40"/>
      <c r="DLY23" s="40"/>
      <c r="DLZ23" s="40"/>
      <c r="DMA23" s="40"/>
      <c r="DMB23" s="40"/>
      <c r="DMC23" s="40"/>
      <c r="DMD23" s="40"/>
      <c r="DME23" s="40"/>
      <c r="DMF23" s="40"/>
      <c r="DMG23" s="40"/>
      <c r="DMH23" s="40"/>
      <c r="DMI23" s="40"/>
      <c r="DMJ23" s="40"/>
      <c r="DMK23" s="40"/>
      <c r="DML23" s="40"/>
      <c r="DMM23" s="40"/>
      <c r="DMN23" s="40"/>
      <c r="DMO23" s="40"/>
      <c r="DMP23" s="40"/>
      <c r="DMQ23" s="40"/>
      <c r="DMR23" s="40"/>
      <c r="DMS23" s="40"/>
      <c r="DMT23" s="40"/>
      <c r="DMU23" s="40"/>
      <c r="DMV23" s="40"/>
      <c r="DMW23" s="40"/>
      <c r="DMX23" s="40"/>
      <c r="DMY23" s="40"/>
      <c r="DMZ23" s="40"/>
      <c r="DNA23" s="40"/>
      <c r="DNB23" s="40"/>
      <c r="DNC23" s="40"/>
      <c r="DND23" s="40"/>
      <c r="DNE23" s="40"/>
      <c r="DNF23" s="40"/>
      <c r="DNG23" s="40"/>
      <c r="DNH23" s="40"/>
      <c r="DNI23" s="40"/>
      <c r="DNJ23" s="40"/>
      <c r="DNK23" s="40"/>
      <c r="DNL23" s="40"/>
      <c r="DNM23" s="40"/>
      <c r="DNN23" s="40"/>
      <c r="DNO23" s="40"/>
      <c r="DNP23" s="40"/>
      <c r="DNQ23" s="40"/>
      <c r="DNR23" s="40"/>
      <c r="DNS23" s="40"/>
      <c r="DNT23" s="40"/>
      <c r="DNU23" s="40"/>
      <c r="DNV23" s="40"/>
      <c r="DNW23" s="40"/>
      <c r="DNX23" s="40"/>
      <c r="DNY23" s="40"/>
      <c r="DNZ23" s="40"/>
      <c r="DOA23" s="40"/>
      <c r="DOB23" s="40"/>
      <c r="DOC23" s="40"/>
      <c r="DOD23" s="40"/>
      <c r="DOE23" s="40"/>
      <c r="DOF23" s="40"/>
      <c r="DOG23" s="40"/>
      <c r="DOH23" s="40"/>
      <c r="DOI23" s="40"/>
      <c r="DOJ23" s="40"/>
      <c r="DOK23" s="40"/>
      <c r="DOL23" s="40"/>
      <c r="DOM23" s="40"/>
      <c r="DON23" s="40"/>
      <c r="DOO23" s="40"/>
      <c r="DOP23" s="40"/>
      <c r="DOQ23" s="40"/>
      <c r="DOR23" s="40"/>
      <c r="DOS23" s="40"/>
      <c r="DOT23" s="40"/>
      <c r="DOU23" s="40"/>
      <c r="DOV23" s="40"/>
      <c r="DOW23" s="40"/>
      <c r="DOX23" s="40"/>
      <c r="DOY23" s="40"/>
      <c r="DOZ23" s="40"/>
      <c r="DPA23" s="40"/>
      <c r="DPB23" s="40"/>
      <c r="DPC23" s="40"/>
      <c r="DPD23" s="40"/>
      <c r="DPE23" s="40"/>
      <c r="DPF23" s="40"/>
      <c r="DPG23" s="40"/>
      <c r="DPH23" s="40"/>
      <c r="DPI23" s="40"/>
      <c r="DPJ23" s="40"/>
      <c r="DPK23" s="40"/>
      <c r="DPL23" s="40"/>
      <c r="DPM23" s="40"/>
      <c r="DPN23" s="40"/>
      <c r="DPO23" s="40"/>
      <c r="DPP23" s="40"/>
      <c r="DPQ23" s="40"/>
      <c r="DPR23" s="40"/>
      <c r="DPS23" s="40"/>
      <c r="DPT23" s="40"/>
      <c r="DPU23" s="40"/>
      <c r="DPV23" s="40"/>
      <c r="DPW23" s="40"/>
      <c r="DPX23" s="40"/>
      <c r="DPY23" s="40"/>
      <c r="DPZ23" s="40"/>
      <c r="DQA23" s="40"/>
      <c r="DQB23" s="40"/>
      <c r="DQC23" s="40"/>
      <c r="DQD23" s="40"/>
      <c r="DQE23" s="40"/>
      <c r="DQF23" s="40"/>
      <c r="DQG23" s="40"/>
      <c r="DQH23" s="40"/>
      <c r="DQI23" s="40"/>
      <c r="DQJ23" s="40"/>
      <c r="DQK23" s="40"/>
      <c r="DQL23" s="40"/>
      <c r="DQM23" s="40"/>
      <c r="DQN23" s="40"/>
      <c r="DQO23" s="40"/>
      <c r="DQP23" s="40"/>
      <c r="DQQ23" s="40"/>
      <c r="DQR23" s="40"/>
      <c r="DQS23" s="40"/>
      <c r="DQT23" s="40"/>
      <c r="DQU23" s="40"/>
      <c r="DQV23" s="40"/>
      <c r="DQW23" s="40"/>
      <c r="DQX23" s="40"/>
      <c r="DQY23" s="40"/>
      <c r="DQZ23" s="40"/>
      <c r="DRA23" s="40"/>
      <c r="DRB23" s="40"/>
      <c r="DRC23" s="40"/>
      <c r="DRD23" s="40"/>
      <c r="DRE23" s="40"/>
      <c r="DRF23" s="40"/>
      <c r="DRG23" s="40"/>
      <c r="DRH23" s="40"/>
      <c r="DRI23" s="40"/>
      <c r="DRJ23" s="40"/>
      <c r="DRK23" s="40"/>
      <c r="DRL23" s="40"/>
      <c r="DRM23" s="40"/>
      <c r="DRN23" s="40"/>
      <c r="DRO23" s="40"/>
      <c r="DRP23" s="40"/>
      <c r="DRQ23" s="40"/>
      <c r="DRR23" s="40"/>
      <c r="DRS23" s="40"/>
      <c r="DRT23" s="40"/>
      <c r="DRU23" s="40"/>
      <c r="DRV23" s="40"/>
      <c r="DRW23" s="40"/>
      <c r="DRX23" s="40"/>
      <c r="DRY23" s="40"/>
      <c r="DRZ23" s="40"/>
      <c r="DSA23" s="40"/>
      <c r="DSB23" s="40"/>
      <c r="DSC23" s="40"/>
      <c r="DSD23" s="40"/>
      <c r="DSE23" s="40"/>
      <c r="DSF23" s="40"/>
      <c r="DSG23" s="40"/>
      <c r="DSH23" s="40"/>
      <c r="DSI23" s="40"/>
      <c r="DSJ23" s="40"/>
      <c r="DSK23" s="40"/>
      <c r="DSL23" s="40"/>
      <c r="DSM23" s="40"/>
      <c r="DSN23" s="40"/>
      <c r="DSO23" s="40"/>
      <c r="DSP23" s="40"/>
      <c r="DSQ23" s="40"/>
      <c r="DSR23" s="40"/>
      <c r="DSS23" s="40"/>
      <c r="DST23" s="40"/>
      <c r="DSU23" s="40"/>
      <c r="DSV23" s="40"/>
      <c r="DSW23" s="40"/>
      <c r="DSX23" s="40"/>
      <c r="DSY23" s="40"/>
      <c r="DSZ23" s="40"/>
      <c r="DTA23" s="40"/>
      <c r="DTB23" s="40"/>
      <c r="DTC23" s="40"/>
      <c r="DTD23" s="40"/>
      <c r="DTE23" s="40"/>
      <c r="DTF23" s="40"/>
      <c r="DTG23" s="40"/>
      <c r="DTH23" s="40"/>
      <c r="DTI23" s="40"/>
      <c r="DTJ23" s="40"/>
      <c r="DTK23" s="40"/>
      <c r="DTL23" s="40"/>
      <c r="DTM23" s="40"/>
      <c r="DTN23" s="40"/>
      <c r="DTO23" s="40"/>
      <c r="DTP23" s="40"/>
      <c r="DTQ23" s="40"/>
      <c r="DTR23" s="40"/>
      <c r="DTS23" s="40"/>
      <c r="DTT23" s="40"/>
      <c r="DTU23" s="40"/>
      <c r="DTV23" s="40"/>
      <c r="DTW23" s="40"/>
      <c r="DTX23" s="40"/>
      <c r="DTY23" s="40"/>
      <c r="DTZ23" s="40"/>
      <c r="DUA23" s="40"/>
      <c r="DUB23" s="40"/>
      <c r="DUC23" s="40"/>
      <c r="DUD23" s="40"/>
      <c r="DUE23" s="40"/>
      <c r="DUF23" s="40"/>
      <c r="DUG23" s="40"/>
      <c r="DUH23" s="40"/>
      <c r="DUI23" s="40"/>
      <c r="DUJ23" s="40"/>
      <c r="DUK23" s="40"/>
      <c r="DUL23" s="40"/>
      <c r="DUM23" s="40"/>
      <c r="DUN23" s="40"/>
      <c r="DUO23" s="40"/>
      <c r="DUP23" s="40"/>
      <c r="DUQ23" s="40"/>
      <c r="DUR23" s="40"/>
      <c r="DUS23" s="40"/>
      <c r="DUT23" s="40"/>
      <c r="DUU23" s="40"/>
      <c r="DUV23" s="40"/>
      <c r="DUW23" s="40"/>
      <c r="DUX23" s="40"/>
      <c r="DUY23" s="40"/>
      <c r="DUZ23" s="40"/>
      <c r="DVA23" s="40"/>
      <c r="DVB23" s="40"/>
      <c r="DVC23" s="40"/>
      <c r="DVD23" s="40"/>
      <c r="DVE23" s="40"/>
      <c r="DVF23" s="40"/>
      <c r="DVG23" s="40"/>
      <c r="DVH23" s="40"/>
      <c r="DVI23" s="40"/>
      <c r="DVJ23" s="40"/>
      <c r="DVK23" s="40"/>
      <c r="DVL23" s="40"/>
      <c r="DVM23" s="40"/>
      <c r="DVN23" s="40"/>
      <c r="DVO23" s="40"/>
      <c r="DVP23" s="40"/>
      <c r="DVQ23" s="40"/>
      <c r="DVR23" s="40"/>
      <c r="DVS23" s="40"/>
      <c r="DVT23" s="40"/>
      <c r="DVU23" s="40"/>
      <c r="DVV23" s="40"/>
      <c r="DVW23" s="40"/>
      <c r="DVX23" s="40"/>
      <c r="DVY23" s="40"/>
      <c r="DVZ23" s="40"/>
      <c r="DWA23" s="40"/>
      <c r="DWB23" s="40"/>
      <c r="DWC23" s="40"/>
      <c r="DWD23" s="40"/>
      <c r="DWE23" s="40"/>
      <c r="DWF23" s="40"/>
      <c r="DWG23" s="40"/>
      <c r="DWH23" s="40"/>
      <c r="DWI23" s="40"/>
      <c r="DWJ23" s="40"/>
      <c r="DWK23" s="40"/>
      <c r="DWL23" s="40"/>
      <c r="DWM23" s="40"/>
      <c r="DWN23" s="40"/>
      <c r="DWO23" s="40"/>
      <c r="DWP23" s="40"/>
      <c r="DWQ23" s="40"/>
      <c r="DWR23" s="40"/>
      <c r="DWS23" s="40"/>
      <c r="DWT23" s="40"/>
      <c r="DWU23" s="40"/>
      <c r="DWV23" s="40"/>
      <c r="DWW23" s="40"/>
      <c r="DWX23" s="40"/>
      <c r="DWY23" s="40"/>
      <c r="DWZ23" s="40"/>
      <c r="DXA23" s="40"/>
      <c r="DXB23" s="40"/>
      <c r="DXC23" s="40"/>
      <c r="DXD23" s="40"/>
      <c r="DXE23" s="40"/>
      <c r="DXF23" s="40"/>
      <c r="DXG23" s="40"/>
      <c r="DXH23" s="40"/>
      <c r="DXI23" s="40"/>
      <c r="DXJ23" s="40"/>
      <c r="DXK23" s="40"/>
      <c r="DXL23" s="40"/>
      <c r="DXM23" s="40"/>
      <c r="DXN23" s="40"/>
      <c r="DXO23" s="40"/>
      <c r="DXP23" s="40"/>
      <c r="DXQ23" s="40"/>
      <c r="DXR23" s="40"/>
      <c r="DXS23" s="40"/>
      <c r="DXT23" s="40"/>
      <c r="DXU23" s="40"/>
      <c r="DXV23" s="40"/>
      <c r="DXW23" s="40"/>
      <c r="DXX23" s="40"/>
      <c r="DXY23" s="40"/>
      <c r="DXZ23" s="40"/>
      <c r="DYA23" s="40"/>
      <c r="DYB23" s="40"/>
      <c r="DYC23" s="40"/>
      <c r="DYD23" s="40"/>
      <c r="DYE23" s="40"/>
      <c r="DYF23" s="40"/>
      <c r="DYG23" s="40"/>
      <c r="DYH23" s="40"/>
      <c r="DYI23" s="40"/>
      <c r="DYJ23" s="40"/>
      <c r="DYK23" s="40"/>
      <c r="DYL23" s="40"/>
      <c r="DYM23" s="40"/>
      <c r="DYN23" s="40"/>
      <c r="DYO23" s="40"/>
      <c r="DYP23" s="40"/>
      <c r="DYQ23" s="40"/>
      <c r="DYR23" s="40"/>
      <c r="DYS23" s="40"/>
      <c r="DYT23" s="40"/>
      <c r="DYU23" s="40"/>
      <c r="DYV23" s="40"/>
      <c r="DYW23" s="40"/>
      <c r="DYX23" s="40"/>
      <c r="DYY23" s="40"/>
      <c r="DYZ23" s="40"/>
      <c r="DZA23" s="40"/>
      <c r="DZB23" s="40"/>
      <c r="DZC23" s="40"/>
      <c r="DZD23" s="40"/>
      <c r="DZE23" s="40"/>
      <c r="DZF23" s="40"/>
      <c r="DZG23" s="40"/>
      <c r="DZH23" s="40"/>
      <c r="DZI23" s="40"/>
      <c r="DZJ23" s="40"/>
      <c r="DZK23" s="40"/>
      <c r="DZL23" s="40"/>
      <c r="DZM23" s="40"/>
      <c r="DZN23" s="40"/>
      <c r="DZO23" s="40"/>
      <c r="DZP23" s="40"/>
      <c r="DZQ23" s="40"/>
      <c r="DZR23" s="40"/>
      <c r="DZS23" s="40"/>
      <c r="DZT23" s="40"/>
      <c r="DZU23" s="40"/>
      <c r="DZV23" s="40"/>
      <c r="DZW23" s="40"/>
      <c r="DZX23" s="40"/>
      <c r="DZY23" s="40"/>
      <c r="DZZ23" s="40"/>
      <c r="EAA23" s="40"/>
      <c r="EAB23" s="40"/>
      <c r="EAC23" s="40"/>
      <c r="EAD23" s="40"/>
      <c r="EAE23" s="40"/>
      <c r="EAF23" s="40"/>
      <c r="EAG23" s="40"/>
      <c r="EAH23" s="40"/>
      <c r="EAI23" s="40"/>
      <c r="EAJ23" s="40"/>
      <c r="EAK23" s="40"/>
      <c r="EAL23" s="40"/>
      <c r="EAM23" s="40"/>
      <c r="EAN23" s="40"/>
      <c r="EAO23" s="40"/>
      <c r="EAP23" s="40"/>
      <c r="EAQ23" s="40"/>
      <c r="EAR23" s="40"/>
      <c r="EAS23" s="40"/>
      <c r="EAT23" s="40"/>
      <c r="EAU23" s="40"/>
      <c r="EAV23" s="40"/>
      <c r="EAW23" s="40"/>
      <c r="EAX23" s="40"/>
      <c r="EAY23" s="40"/>
      <c r="EAZ23" s="40"/>
      <c r="EBA23" s="40"/>
      <c r="EBB23" s="40"/>
      <c r="EBC23" s="40"/>
      <c r="EBD23" s="40"/>
      <c r="EBE23" s="40"/>
      <c r="EBF23" s="40"/>
      <c r="EBG23" s="40"/>
      <c r="EBH23" s="40"/>
      <c r="EBI23" s="40"/>
      <c r="EBJ23" s="40"/>
      <c r="EBK23" s="40"/>
      <c r="EBL23" s="40"/>
      <c r="EBM23" s="40"/>
      <c r="EBN23" s="40"/>
      <c r="EBO23" s="40"/>
      <c r="EBP23" s="40"/>
      <c r="EBQ23" s="40"/>
      <c r="EBR23" s="40"/>
      <c r="EBS23" s="40"/>
      <c r="EBT23" s="40"/>
      <c r="EBU23" s="40"/>
      <c r="EBV23" s="40"/>
      <c r="EBW23" s="40"/>
      <c r="EBX23" s="40"/>
      <c r="EBY23" s="40"/>
      <c r="EBZ23" s="40"/>
      <c r="ECA23" s="40"/>
      <c r="ECB23" s="40"/>
      <c r="ECC23" s="40"/>
      <c r="ECD23" s="40"/>
      <c r="ECE23" s="40"/>
      <c r="ECF23" s="40"/>
      <c r="ECG23" s="40"/>
      <c r="ECH23" s="40"/>
      <c r="ECI23" s="40"/>
      <c r="ECJ23" s="40"/>
      <c r="ECK23" s="40"/>
      <c r="ECL23" s="40"/>
      <c r="ECM23" s="40"/>
      <c r="ECN23" s="40"/>
      <c r="ECO23" s="40"/>
      <c r="ECP23" s="40"/>
      <c r="ECQ23" s="40"/>
      <c r="ECR23" s="40"/>
      <c r="ECS23" s="40"/>
      <c r="ECT23" s="40"/>
      <c r="ECU23" s="40"/>
      <c r="ECV23" s="40"/>
      <c r="ECW23" s="40"/>
      <c r="ECX23" s="40"/>
      <c r="ECY23" s="40"/>
      <c r="ECZ23" s="40"/>
      <c r="EDA23" s="40"/>
      <c r="EDB23" s="40"/>
      <c r="EDC23" s="40"/>
      <c r="EDD23" s="40"/>
      <c r="EDE23" s="40"/>
      <c r="EDF23" s="40"/>
      <c r="EDG23" s="40"/>
      <c r="EDH23" s="40"/>
      <c r="EDI23" s="40"/>
      <c r="EDJ23" s="40"/>
      <c r="EDK23" s="40"/>
      <c r="EDL23" s="40"/>
      <c r="EDM23" s="40"/>
      <c r="EDN23" s="40"/>
      <c r="EDO23" s="40"/>
      <c r="EDP23" s="40"/>
      <c r="EDQ23" s="40"/>
      <c r="EDR23" s="40"/>
      <c r="EDS23" s="40"/>
      <c r="EDT23" s="40"/>
      <c r="EDU23" s="40"/>
      <c r="EDV23" s="40"/>
      <c r="EDW23" s="40"/>
      <c r="EDX23" s="40"/>
      <c r="EDY23" s="40"/>
      <c r="EDZ23" s="40"/>
      <c r="EEA23" s="40"/>
      <c r="EEB23" s="40"/>
      <c r="EEC23" s="40"/>
      <c r="EED23" s="40"/>
      <c r="EEE23" s="40"/>
      <c r="EEF23" s="40"/>
      <c r="EEG23" s="40"/>
      <c r="EEH23" s="40"/>
      <c r="EEI23" s="40"/>
      <c r="EEJ23" s="40"/>
      <c r="EEK23" s="40"/>
      <c r="EEL23" s="40"/>
      <c r="EEM23" s="40"/>
      <c r="EEN23" s="40"/>
      <c r="EEO23" s="40"/>
      <c r="EEP23" s="40"/>
      <c r="EEQ23" s="40"/>
      <c r="EER23" s="40"/>
      <c r="EES23" s="40"/>
      <c r="EET23" s="40"/>
      <c r="EEU23" s="40"/>
      <c r="EEV23" s="40"/>
      <c r="EEW23" s="40"/>
      <c r="EEX23" s="40"/>
      <c r="EEY23" s="40"/>
      <c r="EEZ23" s="40"/>
      <c r="EFA23" s="40"/>
      <c r="EFB23" s="40"/>
      <c r="EFC23" s="40"/>
      <c r="EFD23" s="40"/>
      <c r="EFE23" s="40"/>
      <c r="EFF23" s="40"/>
      <c r="EFG23" s="40"/>
      <c r="EFH23" s="40"/>
      <c r="EFI23" s="40"/>
      <c r="EFJ23" s="40"/>
      <c r="EFK23" s="40"/>
      <c r="EFL23" s="40"/>
      <c r="EFM23" s="40"/>
      <c r="EFN23" s="40"/>
      <c r="EFO23" s="40"/>
      <c r="EFP23" s="40"/>
      <c r="EFQ23" s="40"/>
      <c r="EFR23" s="40"/>
      <c r="EFS23" s="40"/>
      <c r="EFT23" s="40"/>
      <c r="EFU23" s="40"/>
      <c r="EFV23" s="40"/>
      <c r="EFW23" s="40"/>
      <c r="EFX23" s="40"/>
      <c r="EFY23" s="40"/>
      <c r="EFZ23" s="40"/>
      <c r="EGA23" s="40"/>
      <c r="EGB23" s="40"/>
      <c r="EGC23" s="40"/>
      <c r="EGD23" s="40"/>
      <c r="EGE23" s="40"/>
      <c r="EGF23" s="40"/>
      <c r="EGG23" s="40"/>
      <c r="EGH23" s="40"/>
      <c r="EGI23" s="40"/>
      <c r="EGJ23" s="40"/>
      <c r="EGK23" s="40"/>
      <c r="EGL23" s="40"/>
      <c r="EGM23" s="40"/>
      <c r="EGN23" s="40"/>
      <c r="EGO23" s="40"/>
      <c r="EGP23" s="40"/>
      <c r="EGQ23" s="40"/>
      <c r="EGR23" s="40"/>
      <c r="EGS23" s="40"/>
      <c r="EGT23" s="40"/>
      <c r="EGU23" s="40"/>
      <c r="EGV23" s="40"/>
      <c r="EGW23" s="40"/>
      <c r="EGX23" s="40"/>
      <c r="EGY23" s="40"/>
      <c r="EGZ23" s="40"/>
      <c r="EHA23" s="40"/>
      <c r="EHB23" s="40"/>
      <c r="EHC23" s="40"/>
      <c r="EHD23" s="40"/>
      <c r="EHE23" s="40"/>
      <c r="EHF23" s="40"/>
      <c r="EHG23" s="40"/>
      <c r="EHH23" s="40"/>
      <c r="EHI23" s="40"/>
      <c r="EHJ23" s="40"/>
      <c r="EHK23" s="40"/>
      <c r="EHL23" s="40"/>
      <c r="EHM23" s="40"/>
      <c r="EHN23" s="40"/>
      <c r="EHO23" s="40"/>
      <c r="EHP23" s="40"/>
      <c r="EHQ23" s="40"/>
      <c r="EHR23" s="40"/>
      <c r="EHS23" s="40"/>
      <c r="EHT23" s="40"/>
      <c r="EHU23" s="40"/>
      <c r="EHV23" s="40"/>
      <c r="EHW23" s="40"/>
      <c r="EHX23" s="40"/>
      <c r="EHY23" s="40"/>
      <c r="EHZ23" s="40"/>
      <c r="EIA23" s="40"/>
      <c r="EIB23" s="40"/>
      <c r="EIC23" s="40"/>
      <c r="EID23" s="40"/>
      <c r="EIE23" s="40"/>
      <c r="EIF23" s="40"/>
      <c r="EIG23" s="40"/>
      <c r="EIH23" s="40"/>
      <c r="EII23" s="40"/>
      <c r="EIJ23" s="40"/>
      <c r="EIK23" s="40"/>
      <c r="EIL23" s="40"/>
      <c r="EIM23" s="40"/>
      <c r="EIN23" s="40"/>
      <c r="EIO23" s="40"/>
      <c r="EIP23" s="40"/>
      <c r="EIQ23" s="40"/>
      <c r="EIR23" s="40"/>
      <c r="EIS23" s="40"/>
      <c r="EIT23" s="40"/>
      <c r="EIU23" s="40"/>
      <c r="EIV23" s="40"/>
      <c r="EIW23" s="40"/>
      <c r="EIX23" s="40"/>
      <c r="EIY23" s="40"/>
      <c r="EIZ23" s="40"/>
      <c r="EJA23" s="40"/>
      <c r="EJB23" s="40"/>
      <c r="EJC23" s="40"/>
      <c r="EJD23" s="40"/>
      <c r="EJE23" s="40"/>
      <c r="EJF23" s="40"/>
      <c r="EJG23" s="40"/>
      <c r="EJH23" s="40"/>
      <c r="EJI23" s="40"/>
      <c r="EJJ23" s="40"/>
      <c r="EJK23" s="40"/>
      <c r="EJL23" s="40"/>
      <c r="EJM23" s="40"/>
      <c r="EJN23" s="40"/>
      <c r="EJO23" s="40"/>
      <c r="EJP23" s="40"/>
      <c r="EJQ23" s="40"/>
      <c r="EJR23" s="40"/>
      <c r="EJS23" s="40"/>
      <c r="EJT23" s="40"/>
      <c r="EJU23" s="40"/>
      <c r="EJV23" s="40"/>
      <c r="EJW23" s="40"/>
      <c r="EJX23" s="40"/>
      <c r="EJY23" s="40"/>
      <c r="EJZ23" s="40"/>
      <c r="EKA23" s="40"/>
      <c r="EKB23" s="40"/>
      <c r="EKC23" s="40"/>
      <c r="EKD23" s="40"/>
      <c r="EKE23" s="40"/>
      <c r="EKF23" s="40"/>
      <c r="EKG23" s="40"/>
      <c r="EKH23" s="40"/>
      <c r="EKI23" s="40"/>
      <c r="EKJ23" s="40"/>
      <c r="EKK23" s="40"/>
      <c r="EKL23" s="40"/>
      <c r="EKM23" s="40"/>
      <c r="EKN23" s="40"/>
      <c r="EKO23" s="40"/>
      <c r="EKP23" s="40"/>
      <c r="EKQ23" s="40"/>
      <c r="EKR23" s="40"/>
      <c r="EKS23" s="40"/>
      <c r="EKT23" s="40"/>
      <c r="EKU23" s="40"/>
      <c r="EKV23" s="40"/>
      <c r="EKW23" s="40"/>
      <c r="EKX23" s="40"/>
      <c r="EKY23" s="40"/>
      <c r="EKZ23" s="40"/>
      <c r="ELA23" s="40"/>
      <c r="ELB23" s="40"/>
      <c r="ELC23" s="40"/>
      <c r="ELD23" s="40"/>
      <c r="ELE23" s="40"/>
      <c r="ELF23" s="40"/>
      <c r="ELG23" s="40"/>
      <c r="ELH23" s="40"/>
      <c r="ELI23" s="40"/>
      <c r="ELJ23" s="40"/>
      <c r="ELK23" s="40"/>
      <c r="ELL23" s="40"/>
      <c r="ELM23" s="40"/>
      <c r="ELN23" s="40"/>
      <c r="ELO23" s="40"/>
      <c r="ELP23" s="40"/>
      <c r="ELQ23" s="40"/>
      <c r="ELR23" s="40"/>
      <c r="ELS23" s="40"/>
      <c r="ELT23" s="40"/>
      <c r="ELU23" s="40"/>
      <c r="ELV23" s="40"/>
      <c r="ELW23" s="40"/>
      <c r="ELX23" s="40"/>
      <c r="ELY23" s="40"/>
      <c r="ELZ23" s="40"/>
      <c r="EMA23" s="40"/>
      <c r="EMB23" s="40"/>
      <c r="EMC23" s="40"/>
      <c r="EMD23" s="40"/>
      <c r="EME23" s="40"/>
      <c r="EMF23" s="40"/>
      <c r="EMG23" s="40"/>
      <c r="EMH23" s="40"/>
      <c r="EMI23" s="40"/>
      <c r="EMJ23" s="40"/>
      <c r="EMK23" s="40"/>
      <c r="EML23" s="40"/>
      <c r="EMM23" s="40"/>
      <c r="EMN23" s="40"/>
      <c r="EMO23" s="40"/>
      <c r="EMP23" s="40"/>
      <c r="EMQ23" s="40"/>
      <c r="EMR23" s="40"/>
      <c r="EMS23" s="40"/>
      <c r="EMT23" s="40"/>
      <c r="EMU23" s="40"/>
      <c r="EMV23" s="40"/>
      <c r="EMW23" s="40"/>
      <c r="EMX23" s="40"/>
      <c r="EMY23" s="40"/>
      <c r="EMZ23" s="40"/>
      <c r="ENA23" s="40"/>
      <c r="ENB23" s="40"/>
      <c r="ENC23" s="40"/>
      <c r="END23" s="40"/>
      <c r="ENE23" s="40"/>
      <c r="ENF23" s="40"/>
      <c r="ENG23" s="40"/>
      <c r="ENH23" s="40"/>
      <c r="ENI23" s="40"/>
      <c r="ENJ23" s="40"/>
      <c r="ENK23" s="40"/>
      <c r="ENL23" s="40"/>
      <c r="ENM23" s="40"/>
      <c r="ENN23" s="40"/>
      <c r="ENO23" s="40"/>
      <c r="ENP23" s="40"/>
      <c r="ENQ23" s="40"/>
      <c r="ENR23" s="40"/>
      <c r="ENS23" s="40"/>
      <c r="ENT23" s="40"/>
      <c r="ENU23" s="40"/>
      <c r="ENV23" s="40"/>
      <c r="ENW23" s="40"/>
      <c r="ENX23" s="40"/>
      <c r="ENY23" s="40"/>
      <c r="ENZ23" s="40"/>
      <c r="EOA23" s="40"/>
      <c r="EOB23" s="40"/>
      <c r="EOC23" s="40"/>
      <c r="EOD23" s="40"/>
      <c r="EOE23" s="40"/>
      <c r="EOF23" s="40"/>
      <c r="EOG23" s="40"/>
      <c r="EOH23" s="40"/>
      <c r="EOI23" s="40"/>
      <c r="EOJ23" s="40"/>
      <c r="EOK23" s="40"/>
      <c r="EOL23" s="40"/>
      <c r="EOM23" s="40"/>
      <c r="EON23" s="40"/>
      <c r="EOO23" s="40"/>
      <c r="EOP23" s="40"/>
      <c r="EOQ23" s="40"/>
      <c r="EOR23" s="40"/>
      <c r="EOS23" s="40"/>
      <c r="EOT23" s="40"/>
      <c r="EOU23" s="40"/>
      <c r="EOV23" s="40"/>
      <c r="EOW23" s="40"/>
      <c r="EOX23" s="40"/>
      <c r="EOY23" s="40"/>
      <c r="EOZ23" s="40"/>
      <c r="EPA23" s="40"/>
      <c r="EPB23" s="40"/>
      <c r="EPC23" s="40"/>
      <c r="EPD23" s="40"/>
      <c r="EPE23" s="40"/>
      <c r="EPF23" s="40"/>
      <c r="EPG23" s="40"/>
      <c r="EPH23" s="40"/>
      <c r="EPI23" s="40"/>
      <c r="EPJ23" s="40"/>
      <c r="EPK23" s="40"/>
      <c r="EPL23" s="40"/>
      <c r="EPM23" s="40"/>
      <c r="EPN23" s="40"/>
      <c r="EPO23" s="40"/>
      <c r="EPP23" s="40"/>
      <c r="EPQ23" s="40"/>
      <c r="EPR23" s="40"/>
      <c r="EPS23" s="40"/>
      <c r="EPT23" s="40"/>
      <c r="EPU23" s="40"/>
      <c r="EPV23" s="40"/>
      <c r="EPW23" s="40"/>
      <c r="EPX23" s="40"/>
      <c r="EPY23" s="40"/>
      <c r="EPZ23" s="40"/>
      <c r="EQA23" s="40"/>
      <c r="EQB23" s="40"/>
      <c r="EQC23" s="40"/>
      <c r="EQD23" s="40"/>
      <c r="EQE23" s="40"/>
      <c r="EQF23" s="40"/>
      <c r="EQG23" s="40"/>
      <c r="EQH23" s="40"/>
      <c r="EQI23" s="40"/>
      <c r="EQJ23" s="40"/>
      <c r="EQK23" s="40"/>
      <c r="EQL23" s="40"/>
      <c r="EQM23" s="40"/>
      <c r="EQN23" s="40"/>
      <c r="EQO23" s="40"/>
      <c r="EQP23" s="40"/>
      <c r="EQQ23" s="40"/>
      <c r="EQR23" s="40"/>
      <c r="EQS23" s="40"/>
      <c r="EQT23" s="40"/>
      <c r="EQU23" s="40"/>
      <c r="EQV23" s="40"/>
      <c r="EQW23" s="40"/>
      <c r="EQX23" s="40"/>
      <c r="EQY23" s="40"/>
      <c r="EQZ23" s="40"/>
      <c r="ERA23" s="40"/>
      <c r="ERB23" s="40"/>
      <c r="ERC23" s="40"/>
      <c r="ERD23" s="40"/>
      <c r="ERE23" s="40"/>
      <c r="ERF23" s="40"/>
      <c r="ERG23" s="40"/>
      <c r="ERH23" s="40"/>
      <c r="ERI23" s="40"/>
      <c r="ERJ23" s="40"/>
      <c r="ERK23" s="40"/>
      <c r="ERL23" s="40"/>
      <c r="ERM23" s="40"/>
      <c r="ERN23" s="40"/>
      <c r="ERO23" s="40"/>
      <c r="ERP23" s="40"/>
      <c r="ERQ23" s="40"/>
      <c r="ERR23" s="40"/>
      <c r="ERS23" s="40"/>
      <c r="ERT23" s="40"/>
      <c r="ERU23" s="40"/>
      <c r="ERV23" s="40"/>
      <c r="ERW23" s="40"/>
      <c r="ERX23" s="40"/>
      <c r="ERY23" s="40"/>
      <c r="ERZ23" s="40"/>
      <c r="ESA23" s="40"/>
      <c r="ESB23" s="40"/>
      <c r="ESC23" s="40"/>
      <c r="ESD23" s="40"/>
      <c r="ESE23" s="40"/>
      <c r="ESF23" s="40"/>
      <c r="ESG23" s="40"/>
      <c r="ESH23" s="40"/>
      <c r="ESI23" s="40"/>
      <c r="ESJ23" s="40"/>
      <c r="ESK23" s="40"/>
      <c r="ESL23" s="40"/>
      <c r="ESM23" s="40"/>
      <c r="ESN23" s="40"/>
      <c r="ESO23" s="40"/>
      <c r="ESP23" s="40"/>
      <c r="ESQ23" s="40"/>
      <c r="ESR23" s="40"/>
      <c r="ESS23" s="40"/>
      <c r="EST23" s="40"/>
      <c r="ESU23" s="40"/>
      <c r="ESV23" s="40"/>
      <c r="ESW23" s="40"/>
      <c r="ESX23" s="40"/>
      <c r="ESY23" s="40"/>
      <c r="ESZ23" s="40"/>
      <c r="ETA23" s="40"/>
      <c r="ETB23" s="40"/>
      <c r="ETC23" s="40"/>
      <c r="ETD23" s="40"/>
      <c r="ETE23" s="40"/>
      <c r="ETF23" s="40"/>
      <c r="ETG23" s="40"/>
      <c r="ETH23" s="40"/>
      <c r="ETI23" s="40"/>
      <c r="ETJ23" s="40"/>
      <c r="ETK23" s="40"/>
      <c r="ETL23" s="40"/>
      <c r="ETM23" s="40"/>
      <c r="ETN23" s="40"/>
      <c r="ETO23" s="40"/>
      <c r="ETP23" s="40"/>
      <c r="ETQ23" s="40"/>
      <c r="ETR23" s="40"/>
      <c r="ETS23" s="40"/>
      <c r="ETT23" s="40"/>
      <c r="ETU23" s="40"/>
      <c r="ETV23" s="40"/>
      <c r="ETW23" s="40"/>
      <c r="ETX23" s="40"/>
      <c r="ETY23" s="40"/>
      <c r="ETZ23" s="40"/>
      <c r="EUA23" s="40"/>
      <c r="EUB23" s="40"/>
      <c r="EUC23" s="40"/>
      <c r="EUD23" s="40"/>
      <c r="EUE23" s="40"/>
      <c r="EUF23" s="40"/>
      <c r="EUG23" s="40"/>
      <c r="EUH23" s="40"/>
      <c r="EUI23" s="40"/>
      <c r="EUJ23" s="40"/>
      <c r="EUK23" s="40"/>
      <c r="EUL23" s="40"/>
      <c r="EUM23" s="40"/>
      <c r="EUN23" s="40"/>
      <c r="EUO23" s="40"/>
      <c r="EUP23" s="40"/>
      <c r="EUQ23" s="40"/>
      <c r="EUR23" s="40"/>
      <c r="EUS23" s="40"/>
      <c r="EUT23" s="40"/>
      <c r="EUU23" s="40"/>
      <c r="EUV23" s="40"/>
      <c r="EUW23" s="40"/>
      <c r="EUX23" s="40"/>
      <c r="EUY23" s="40"/>
      <c r="EUZ23" s="40"/>
      <c r="EVA23" s="40"/>
      <c r="EVB23" s="40"/>
      <c r="EVC23" s="40"/>
      <c r="EVD23" s="40"/>
      <c r="EVE23" s="40"/>
      <c r="EVF23" s="40"/>
      <c r="EVG23" s="40"/>
      <c r="EVH23" s="40"/>
      <c r="EVI23" s="40"/>
      <c r="EVJ23" s="40"/>
      <c r="EVK23" s="40"/>
      <c r="EVL23" s="40"/>
      <c r="EVM23" s="40"/>
      <c r="EVN23" s="40"/>
      <c r="EVO23" s="40"/>
      <c r="EVP23" s="40"/>
      <c r="EVQ23" s="40"/>
      <c r="EVR23" s="40"/>
      <c r="EVS23" s="40"/>
      <c r="EVT23" s="40"/>
      <c r="EVU23" s="40"/>
      <c r="EVV23" s="40"/>
      <c r="EVW23" s="40"/>
      <c r="EVX23" s="40"/>
      <c r="EVY23" s="40"/>
      <c r="EVZ23" s="40"/>
      <c r="EWA23" s="40"/>
      <c r="EWB23" s="40"/>
      <c r="EWC23" s="40"/>
      <c r="EWD23" s="40"/>
      <c r="EWE23" s="40"/>
      <c r="EWF23" s="40"/>
      <c r="EWG23" s="40"/>
      <c r="EWH23" s="40"/>
      <c r="EWI23" s="40"/>
      <c r="EWJ23" s="40"/>
      <c r="EWK23" s="40"/>
      <c r="EWL23" s="40"/>
      <c r="EWM23" s="40"/>
      <c r="EWN23" s="40"/>
      <c r="EWO23" s="40"/>
      <c r="EWP23" s="40"/>
      <c r="EWQ23" s="40"/>
      <c r="EWR23" s="40"/>
      <c r="EWS23" s="40"/>
      <c r="EWT23" s="40"/>
      <c r="EWU23" s="40"/>
      <c r="EWV23" s="40"/>
      <c r="EWW23" s="40"/>
      <c r="EWX23" s="40"/>
      <c r="EWY23" s="40"/>
      <c r="EWZ23" s="40"/>
      <c r="EXA23" s="40"/>
      <c r="EXB23" s="40"/>
      <c r="EXC23" s="40"/>
      <c r="EXD23" s="40"/>
      <c r="EXE23" s="40"/>
      <c r="EXF23" s="40"/>
      <c r="EXG23" s="40"/>
      <c r="EXH23" s="40"/>
      <c r="EXI23" s="40"/>
      <c r="EXJ23" s="40"/>
      <c r="EXK23" s="40"/>
      <c r="EXL23" s="40"/>
      <c r="EXM23" s="40"/>
      <c r="EXN23" s="40"/>
      <c r="EXO23" s="40"/>
      <c r="EXP23" s="40"/>
      <c r="EXQ23" s="40"/>
      <c r="EXR23" s="40"/>
      <c r="EXS23" s="40"/>
      <c r="EXT23" s="40"/>
      <c r="EXU23" s="40"/>
      <c r="EXV23" s="40"/>
      <c r="EXW23" s="40"/>
      <c r="EXX23" s="40"/>
      <c r="EXY23" s="40"/>
      <c r="EXZ23" s="40"/>
      <c r="EYA23" s="40"/>
      <c r="EYB23" s="40"/>
      <c r="EYC23" s="40"/>
      <c r="EYD23" s="40"/>
      <c r="EYE23" s="40"/>
      <c r="EYF23" s="40"/>
      <c r="EYG23" s="40"/>
      <c r="EYH23" s="40"/>
      <c r="EYI23" s="40"/>
      <c r="EYJ23" s="40"/>
      <c r="EYK23" s="40"/>
      <c r="EYL23" s="40"/>
      <c r="EYM23" s="40"/>
      <c r="EYN23" s="40"/>
      <c r="EYO23" s="40"/>
      <c r="EYP23" s="40"/>
      <c r="EYQ23" s="40"/>
      <c r="EYR23" s="40"/>
      <c r="EYS23" s="40"/>
      <c r="EYT23" s="40"/>
      <c r="EYU23" s="40"/>
      <c r="EYV23" s="40"/>
      <c r="EYW23" s="40"/>
      <c r="EYX23" s="40"/>
      <c r="EYY23" s="40"/>
      <c r="EYZ23" s="40"/>
      <c r="EZA23" s="40"/>
      <c r="EZB23" s="40"/>
      <c r="EZC23" s="40"/>
      <c r="EZD23" s="40"/>
      <c r="EZE23" s="40"/>
      <c r="EZF23" s="40"/>
      <c r="EZG23" s="40"/>
      <c r="EZH23" s="40"/>
      <c r="EZI23" s="40"/>
      <c r="EZJ23" s="40"/>
      <c r="EZK23" s="40"/>
      <c r="EZL23" s="40"/>
      <c r="EZM23" s="40"/>
      <c r="EZN23" s="40"/>
      <c r="EZO23" s="40"/>
      <c r="EZP23" s="40"/>
      <c r="EZQ23" s="40"/>
      <c r="EZR23" s="40"/>
      <c r="EZS23" s="40"/>
      <c r="EZT23" s="40"/>
      <c r="EZU23" s="40"/>
      <c r="EZV23" s="40"/>
      <c r="EZW23" s="40"/>
      <c r="EZX23" s="40"/>
      <c r="EZY23" s="40"/>
      <c r="EZZ23" s="40"/>
      <c r="FAA23" s="40"/>
      <c r="FAB23" s="40"/>
      <c r="FAC23" s="40"/>
      <c r="FAD23" s="40"/>
      <c r="FAE23" s="40"/>
      <c r="FAF23" s="40"/>
      <c r="FAG23" s="40"/>
      <c r="FAH23" s="40"/>
      <c r="FAI23" s="40"/>
      <c r="FAJ23" s="40"/>
      <c r="FAK23" s="40"/>
      <c r="FAL23" s="40"/>
      <c r="FAM23" s="40"/>
      <c r="FAN23" s="40"/>
      <c r="FAO23" s="40"/>
      <c r="FAP23" s="40"/>
      <c r="FAQ23" s="40"/>
      <c r="FAR23" s="40"/>
      <c r="FAS23" s="40"/>
      <c r="FAT23" s="40"/>
      <c r="FAU23" s="40"/>
      <c r="FAV23" s="40"/>
      <c r="FAW23" s="40"/>
      <c r="FAX23" s="40"/>
      <c r="FAY23" s="40"/>
      <c r="FAZ23" s="40"/>
      <c r="FBA23" s="40"/>
      <c r="FBB23" s="40"/>
      <c r="FBC23" s="40"/>
      <c r="FBD23" s="40"/>
      <c r="FBE23" s="40"/>
      <c r="FBF23" s="40"/>
      <c r="FBG23" s="40"/>
      <c r="FBH23" s="40"/>
      <c r="FBI23" s="40"/>
      <c r="FBJ23" s="40"/>
      <c r="FBK23" s="40"/>
      <c r="FBL23" s="40"/>
      <c r="FBM23" s="40"/>
      <c r="FBN23" s="40"/>
      <c r="FBO23" s="40"/>
      <c r="FBP23" s="40"/>
      <c r="FBQ23" s="40"/>
      <c r="FBR23" s="40"/>
      <c r="FBS23" s="40"/>
      <c r="FBT23" s="40"/>
      <c r="FBU23" s="40"/>
      <c r="FBV23" s="40"/>
      <c r="FBW23" s="40"/>
      <c r="FBX23" s="40"/>
      <c r="FBY23" s="40"/>
      <c r="FBZ23" s="40"/>
      <c r="FCA23" s="40"/>
      <c r="FCB23" s="40"/>
      <c r="FCC23" s="40"/>
      <c r="FCD23" s="40"/>
      <c r="FCE23" s="40"/>
      <c r="FCF23" s="40"/>
      <c r="FCG23" s="40"/>
      <c r="FCH23" s="40"/>
      <c r="FCI23" s="40"/>
      <c r="FCJ23" s="40"/>
      <c r="FCK23" s="40"/>
      <c r="FCL23" s="40"/>
      <c r="FCM23" s="40"/>
      <c r="FCN23" s="40"/>
      <c r="FCO23" s="40"/>
      <c r="FCP23" s="40"/>
      <c r="FCQ23" s="40"/>
      <c r="FCR23" s="40"/>
      <c r="FCS23" s="40"/>
      <c r="FCT23" s="40"/>
      <c r="FCU23" s="40"/>
      <c r="FCV23" s="40"/>
      <c r="FCW23" s="40"/>
      <c r="FCX23" s="40"/>
      <c r="FCY23" s="40"/>
      <c r="FCZ23" s="40"/>
      <c r="FDA23" s="40"/>
      <c r="FDB23" s="40"/>
      <c r="FDC23" s="40"/>
      <c r="FDD23" s="40"/>
      <c r="FDE23" s="40"/>
      <c r="FDF23" s="40"/>
      <c r="FDG23" s="40"/>
      <c r="FDH23" s="40"/>
      <c r="FDI23" s="40"/>
      <c r="FDJ23" s="40"/>
      <c r="FDK23" s="40"/>
      <c r="FDL23" s="40"/>
      <c r="FDM23" s="40"/>
      <c r="FDN23" s="40"/>
      <c r="FDO23" s="40"/>
      <c r="FDP23" s="40"/>
      <c r="FDQ23" s="40"/>
      <c r="FDR23" s="40"/>
      <c r="FDS23" s="40"/>
      <c r="FDT23" s="40"/>
      <c r="FDU23" s="40"/>
      <c r="FDV23" s="40"/>
      <c r="FDW23" s="40"/>
      <c r="FDX23" s="40"/>
      <c r="FDY23" s="40"/>
      <c r="FDZ23" s="40"/>
      <c r="FEA23" s="40"/>
      <c r="FEB23" s="40"/>
      <c r="FEC23" s="40"/>
      <c r="FED23" s="40"/>
      <c r="FEE23" s="40"/>
      <c r="FEF23" s="40"/>
      <c r="FEG23" s="40"/>
      <c r="FEH23" s="40"/>
      <c r="FEI23" s="40"/>
      <c r="FEJ23" s="40"/>
      <c r="FEK23" s="40"/>
      <c r="FEL23" s="40"/>
      <c r="FEM23" s="40"/>
      <c r="FEN23" s="40"/>
      <c r="FEO23" s="40"/>
      <c r="FEP23" s="40"/>
      <c r="FEQ23" s="40"/>
      <c r="FER23" s="40"/>
      <c r="FES23" s="40"/>
      <c r="FET23" s="40"/>
      <c r="FEU23" s="40"/>
      <c r="FEV23" s="40"/>
      <c r="FEW23" s="40"/>
      <c r="FEX23" s="40"/>
      <c r="FEY23" s="40"/>
      <c r="FEZ23" s="40"/>
      <c r="FFA23" s="40"/>
      <c r="FFB23" s="40"/>
      <c r="FFC23" s="40"/>
      <c r="FFD23" s="40"/>
      <c r="FFE23" s="40"/>
      <c r="FFF23" s="40"/>
      <c r="FFG23" s="40"/>
      <c r="FFH23" s="40"/>
      <c r="FFI23" s="40"/>
      <c r="FFJ23" s="40"/>
      <c r="FFK23" s="40"/>
      <c r="FFL23" s="40"/>
      <c r="FFM23" s="40"/>
      <c r="FFN23" s="40"/>
      <c r="FFO23" s="40"/>
      <c r="FFP23" s="40"/>
      <c r="FFQ23" s="40"/>
      <c r="FFR23" s="40"/>
      <c r="FFS23" s="40"/>
      <c r="FFT23" s="40"/>
      <c r="FFU23" s="40"/>
      <c r="FFV23" s="40"/>
      <c r="FFW23" s="40"/>
      <c r="FFX23" s="40"/>
      <c r="FFY23" s="40"/>
      <c r="FFZ23" s="40"/>
      <c r="FGA23" s="40"/>
      <c r="FGB23" s="40"/>
      <c r="FGC23" s="40"/>
      <c r="FGD23" s="40"/>
      <c r="FGE23" s="40"/>
      <c r="FGF23" s="40"/>
      <c r="FGG23" s="40"/>
      <c r="FGH23" s="40"/>
      <c r="FGI23" s="40"/>
      <c r="FGJ23" s="40"/>
      <c r="FGK23" s="40"/>
      <c r="FGL23" s="40"/>
      <c r="FGM23" s="40"/>
      <c r="FGN23" s="40"/>
      <c r="FGO23" s="40"/>
      <c r="FGP23" s="40"/>
      <c r="FGQ23" s="40"/>
      <c r="FGR23" s="40"/>
      <c r="FGS23" s="40"/>
      <c r="FGT23" s="40"/>
      <c r="FGU23" s="40"/>
      <c r="FGV23" s="40"/>
      <c r="FGW23" s="40"/>
      <c r="FGX23" s="40"/>
      <c r="FGY23" s="40"/>
      <c r="FGZ23" s="40"/>
      <c r="FHA23" s="40"/>
      <c r="FHB23" s="40"/>
      <c r="FHC23" s="40"/>
      <c r="FHD23" s="40"/>
      <c r="FHE23" s="40"/>
      <c r="FHF23" s="40"/>
      <c r="FHG23" s="40"/>
      <c r="FHH23" s="40"/>
      <c r="FHI23" s="40"/>
      <c r="FHJ23" s="40"/>
      <c r="FHK23" s="40"/>
      <c r="FHL23" s="40"/>
      <c r="FHM23" s="40"/>
      <c r="FHN23" s="40"/>
      <c r="FHO23" s="40"/>
      <c r="FHP23" s="40"/>
      <c r="FHQ23" s="40"/>
      <c r="FHR23" s="40"/>
      <c r="FHS23" s="40"/>
      <c r="FHT23" s="40"/>
      <c r="FHU23" s="40"/>
      <c r="FHV23" s="40"/>
      <c r="FHW23" s="40"/>
      <c r="FHX23" s="40"/>
      <c r="FHY23" s="40"/>
      <c r="FHZ23" s="40"/>
      <c r="FIA23" s="40"/>
      <c r="FIB23" s="40"/>
      <c r="FIC23" s="40"/>
      <c r="FID23" s="40"/>
      <c r="FIE23" s="40"/>
      <c r="FIF23" s="40"/>
      <c r="FIG23" s="40"/>
      <c r="FIH23" s="40"/>
      <c r="FII23" s="40"/>
      <c r="FIJ23" s="40"/>
      <c r="FIK23" s="40"/>
      <c r="FIL23" s="40"/>
      <c r="FIM23" s="40"/>
      <c r="FIN23" s="40"/>
      <c r="FIO23" s="40"/>
      <c r="FIP23" s="40"/>
      <c r="FIQ23" s="40"/>
      <c r="FIR23" s="40"/>
      <c r="FIS23" s="40"/>
      <c r="FIT23" s="40"/>
      <c r="FIU23" s="40"/>
      <c r="FIV23" s="40"/>
      <c r="FIW23" s="40"/>
      <c r="FIX23" s="40"/>
      <c r="FIY23" s="40"/>
      <c r="FIZ23" s="40"/>
      <c r="FJA23" s="40"/>
      <c r="FJB23" s="40"/>
      <c r="FJC23" s="40"/>
      <c r="FJD23" s="40"/>
      <c r="FJE23" s="40"/>
      <c r="FJF23" s="40"/>
      <c r="FJG23" s="40"/>
      <c r="FJH23" s="40"/>
      <c r="FJI23" s="40"/>
      <c r="FJJ23" s="40"/>
      <c r="FJK23" s="40"/>
      <c r="FJL23" s="40"/>
      <c r="FJM23" s="40"/>
      <c r="FJN23" s="40"/>
      <c r="FJO23" s="40"/>
      <c r="FJP23" s="40"/>
      <c r="FJQ23" s="40"/>
      <c r="FJR23" s="40"/>
      <c r="FJS23" s="40"/>
      <c r="FJT23" s="40"/>
      <c r="FJU23" s="40"/>
      <c r="FJV23" s="40"/>
      <c r="FJW23" s="40"/>
      <c r="FJX23" s="40"/>
      <c r="FJY23" s="40"/>
      <c r="FJZ23" s="40"/>
      <c r="FKA23" s="40"/>
      <c r="FKB23" s="40"/>
      <c r="FKC23" s="40"/>
      <c r="FKD23" s="40"/>
      <c r="FKE23" s="40"/>
      <c r="FKF23" s="40"/>
      <c r="FKG23" s="40"/>
      <c r="FKH23" s="40"/>
      <c r="FKI23" s="40"/>
      <c r="FKJ23" s="40"/>
      <c r="FKK23" s="40"/>
      <c r="FKL23" s="40"/>
      <c r="FKM23" s="40"/>
      <c r="FKN23" s="40"/>
      <c r="FKO23" s="40"/>
      <c r="FKP23" s="40"/>
      <c r="FKQ23" s="40"/>
      <c r="FKR23" s="40"/>
      <c r="FKS23" s="40"/>
      <c r="FKT23" s="40"/>
      <c r="FKU23" s="40"/>
      <c r="FKV23" s="40"/>
      <c r="FKW23" s="40"/>
      <c r="FKX23" s="40"/>
      <c r="FKY23" s="40"/>
      <c r="FKZ23" s="40"/>
      <c r="FLA23" s="40"/>
      <c r="FLB23" s="40"/>
      <c r="FLC23" s="40"/>
      <c r="FLD23" s="40"/>
      <c r="FLE23" s="40"/>
      <c r="FLF23" s="40"/>
      <c r="FLG23" s="40"/>
      <c r="FLH23" s="40"/>
      <c r="FLI23" s="40"/>
      <c r="FLJ23" s="40"/>
      <c r="FLK23" s="40"/>
      <c r="FLL23" s="40"/>
      <c r="FLM23" s="40"/>
      <c r="FLN23" s="40"/>
      <c r="FLO23" s="40"/>
      <c r="FLP23" s="40"/>
      <c r="FLQ23" s="40"/>
      <c r="FLR23" s="40"/>
      <c r="FLS23" s="40"/>
      <c r="FLT23" s="40"/>
      <c r="FLU23" s="40"/>
      <c r="FLV23" s="40"/>
      <c r="FLW23" s="40"/>
      <c r="FLX23" s="40"/>
      <c r="FLY23" s="40"/>
      <c r="FLZ23" s="40"/>
      <c r="FMA23" s="40"/>
      <c r="FMB23" s="40"/>
      <c r="FMC23" s="40"/>
      <c r="FMD23" s="40"/>
      <c r="FME23" s="40"/>
      <c r="FMF23" s="40"/>
      <c r="FMG23" s="40"/>
      <c r="FMH23" s="40"/>
      <c r="FMI23" s="40"/>
      <c r="FMJ23" s="40"/>
      <c r="FMK23" s="40"/>
      <c r="FML23" s="40"/>
      <c r="FMM23" s="40"/>
      <c r="FMN23" s="40"/>
      <c r="FMO23" s="40"/>
      <c r="FMP23" s="40"/>
      <c r="FMQ23" s="40"/>
      <c r="FMR23" s="40"/>
      <c r="FMS23" s="40"/>
      <c r="FMT23" s="40"/>
      <c r="FMU23" s="40"/>
      <c r="FMV23" s="40"/>
      <c r="FMW23" s="40"/>
      <c r="FMX23" s="40"/>
      <c r="FMY23" s="40"/>
      <c r="FMZ23" s="40"/>
      <c r="FNA23" s="40"/>
      <c r="FNB23" s="40"/>
      <c r="FNC23" s="40"/>
      <c r="FND23" s="40"/>
      <c r="FNE23" s="40"/>
      <c r="FNF23" s="40"/>
      <c r="FNG23" s="40"/>
      <c r="FNH23" s="40"/>
      <c r="FNI23" s="40"/>
      <c r="FNJ23" s="40"/>
      <c r="FNK23" s="40"/>
      <c r="FNL23" s="40"/>
      <c r="FNM23" s="40"/>
      <c r="FNN23" s="40"/>
      <c r="FNO23" s="40"/>
      <c r="FNP23" s="40"/>
      <c r="FNQ23" s="40"/>
      <c r="FNR23" s="40"/>
      <c r="FNS23" s="40"/>
      <c r="FNT23" s="40"/>
      <c r="FNU23" s="40"/>
      <c r="FNV23" s="40"/>
      <c r="FNW23" s="40"/>
      <c r="FNX23" s="40"/>
      <c r="FNY23" s="40"/>
      <c r="FNZ23" s="40"/>
      <c r="FOA23" s="40"/>
      <c r="FOB23" s="40"/>
      <c r="FOC23" s="40"/>
      <c r="FOD23" s="40"/>
      <c r="FOE23" s="40"/>
      <c r="FOF23" s="40"/>
      <c r="FOG23" s="40"/>
      <c r="FOH23" s="40"/>
      <c r="FOI23" s="40"/>
      <c r="FOJ23" s="40"/>
      <c r="FOK23" s="40"/>
      <c r="FOL23" s="40"/>
      <c r="FOM23" s="40"/>
      <c r="FON23" s="40"/>
      <c r="FOO23" s="40"/>
      <c r="FOP23" s="40"/>
      <c r="FOQ23" s="40"/>
      <c r="FOR23" s="40"/>
      <c r="FOS23" s="40"/>
      <c r="FOT23" s="40"/>
      <c r="FOU23" s="40"/>
      <c r="FOV23" s="40"/>
      <c r="FOW23" s="40"/>
      <c r="FOX23" s="40"/>
      <c r="FOY23" s="40"/>
      <c r="FOZ23" s="40"/>
      <c r="FPA23" s="40"/>
      <c r="FPB23" s="40"/>
      <c r="FPC23" s="40"/>
      <c r="FPD23" s="40"/>
      <c r="FPE23" s="40"/>
      <c r="FPF23" s="40"/>
      <c r="FPG23" s="40"/>
      <c r="FPH23" s="40"/>
      <c r="FPI23" s="40"/>
      <c r="FPJ23" s="40"/>
      <c r="FPK23" s="40"/>
      <c r="FPL23" s="40"/>
      <c r="FPM23" s="40"/>
      <c r="FPN23" s="40"/>
      <c r="FPO23" s="40"/>
      <c r="FPP23" s="40"/>
      <c r="FPQ23" s="40"/>
      <c r="FPR23" s="40"/>
      <c r="FPS23" s="40"/>
      <c r="FPT23" s="40"/>
      <c r="FPU23" s="40"/>
      <c r="FPV23" s="40"/>
      <c r="FPW23" s="40"/>
      <c r="FPX23" s="40"/>
      <c r="FPY23" s="40"/>
      <c r="FPZ23" s="40"/>
      <c r="FQA23" s="40"/>
      <c r="FQB23" s="40"/>
      <c r="FQC23" s="40"/>
      <c r="FQD23" s="40"/>
      <c r="FQE23" s="40"/>
      <c r="FQF23" s="40"/>
      <c r="FQG23" s="40"/>
      <c r="FQH23" s="40"/>
      <c r="FQI23" s="40"/>
      <c r="FQJ23" s="40"/>
      <c r="FQK23" s="40"/>
      <c r="FQL23" s="40"/>
      <c r="FQM23" s="40"/>
      <c r="FQN23" s="40"/>
      <c r="FQO23" s="40"/>
      <c r="FQP23" s="40"/>
      <c r="FQQ23" s="40"/>
      <c r="FQR23" s="40"/>
      <c r="FQS23" s="40"/>
      <c r="FQT23" s="40"/>
      <c r="FQU23" s="40"/>
      <c r="FQV23" s="40"/>
      <c r="FQW23" s="40"/>
      <c r="FQX23" s="40"/>
      <c r="FQY23" s="40"/>
      <c r="FQZ23" s="40"/>
      <c r="FRA23" s="40"/>
      <c r="FRB23" s="40"/>
      <c r="FRC23" s="40"/>
      <c r="FRD23" s="40"/>
      <c r="FRE23" s="40"/>
      <c r="FRF23" s="40"/>
      <c r="FRG23" s="40"/>
      <c r="FRH23" s="40"/>
      <c r="FRI23" s="40"/>
      <c r="FRJ23" s="40"/>
      <c r="FRK23" s="40"/>
      <c r="FRL23" s="40"/>
      <c r="FRM23" s="40"/>
      <c r="FRN23" s="40"/>
      <c r="FRO23" s="40"/>
      <c r="FRP23" s="40"/>
      <c r="FRQ23" s="40"/>
      <c r="FRR23" s="40"/>
      <c r="FRS23" s="40"/>
      <c r="FRT23" s="40"/>
      <c r="FRU23" s="40"/>
      <c r="FRV23" s="40"/>
      <c r="FRW23" s="40"/>
      <c r="FRX23" s="40"/>
      <c r="FRY23" s="40"/>
      <c r="FRZ23" s="40"/>
      <c r="FSA23" s="40"/>
      <c r="FSB23" s="40"/>
      <c r="FSC23" s="40"/>
      <c r="FSD23" s="40"/>
      <c r="FSE23" s="40"/>
      <c r="FSF23" s="40"/>
      <c r="FSG23" s="40"/>
      <c r="FSH23" s="40"/>
      <c r="FSI23" s="40"/>
      <c r="FSJ23" s="40"/>
      <c r="FSK23" s="40"/>
      <c r="FSL23" s="40"/>
      <c r="FSM23" s="40"/>
      <c r="FSN23" s="40"/>
      <c r="FSO23" s="40"/>
      <c r="FSP23" s="40"/>
      <c r="FSQ23" s="40"/>
      <c r="FSR23" s="40"/>
      <c r="FSS23" s="40"/>
      <c r="FST23" s="40"/>
      <c r="FSU23" s="40"/>
      <c r="FSV23" s="40"/>
      <c r="FSW23" s="40"/>
      <c r="FSX23" s="40"/>
      <c r="FSY23" s="40"/>
      <c r="FSZ23" s="40"/>
      <c r="FTA23" s="40"/>
      <c r="FTB23" s="40"/>
      <c r="FTC23" s="40"/>
      <c r="FTD23" s="40"/>
      <c r="FTE23" s="40"/>
      <c r="FTF23" s="40"/>
      <c r="FTG23" s="40"/>
      <c r="FTH23" s="40"/>
      <c r="FTI23" s="40"/>
      <c r="FTJ23" s="40"/>
      <c r="FTK23" s="40"/>
      <c r="FTL23" s="40"/>
      <c r="FTM23" s="40"/>
      <c r="FTN23" s="40"/>
      <c r="FTO23" s="40"/>
      <c r="FTP23" s="40"/>
      <c r="FTQ23" s="40"/>
      <c r="FTR23" s="40"/>
      <c r="FTS23" s="40"/>
      <c r="FTT23" s="40"/>
      <c r="FTU23" s="40"/>
      <c r="FTV23" s="40"/>
      <c r="FTW23" s="40"/>
      <c r="FTX23" s="40"/>
      <c r="FTY23" s="40"/>
      <c r="FTZ23" s="40"/>
      <c r="FUA23" s="40"/>
      <c r="FUB23" s="40"/>
      <c r="FUC23" s="40"/>
      <c r="FUD23" s="40"/>
      <c r="FUE23" s="40"/>
      <c r="FUF23" s="40"/>
      <c r="FUG23" s="40"/>
      <c r="FUH23" s="40"/>
      <c r="FUI23" s="40"/>
      <c r="FUJ23" s="40"/>
      <c r="FUK23" s="40"/>
      <c r="FUL23" s="40"/>
      <c r="FUM23" s="40"/>
      <c r="FUN23" s="40"/>
      <c r="FUO23" s="40"/>
      <c r="FUP23" s="40"/>
      <c r="FUQ23" s="40"/>
      <c r="FUR23" s="40"/>
      <c r="FUS23" s="40"/>
      <c r="FUT23" s="40"/>
      <c r="FUU23" s="40"/>
      <c r="FUV23" s="40"/>
      <c r="FUW23" s="40"/>
      <c r="FUX23" s="40"/>
      <c r="FUY23" s="40"/>
      <c r="FUZ23" s="40"/>
      <c r="FVA23" s="40"/>
      <c r="FVB23" s="40"/>
      <c r="FVC23" s="40"/>
      <c r="FVD23" s="40"/>
      <c r="FVE23" s="40"/>
      <c r="FVF23" s="40"/>
      <c r="FVG23" s="40"/>
      <c r="FVH23" s="40"/>
      <c r="FVI23" s="40"/>
      <c r="FVJ23" s="40"/>
      <c r="FVK23" s="40"/>
      <c r="FVL23" s="40"/>
      <c r="FVM23" s="40"/>
      <c r="FVN23" s="40"/>
      <c r="FVO23" s="40"/>
      <c r="FVP23" s="40"/>
      <c r="FVQ23" s="40"/>
      <c r="FVR23" s="40"/>
      <c r="FVS23" s="40"/>
      <c r="FVT23" s="40"/>
      <c r="FVU23" s="40"/>
      <c r="FVV23" s="40"/>
      <c r="FVW23" s="40"/>
      <c r="FVX23" s="40"/>
      <c r="FVY23" s="40"/>
      <c r="FVZ23" s="40"/>
      <c r="FWA23" s="40"/>
      <c r="FWB23" s="40"/>
      <c r="FWC23" s="40"/>
      <c r="FWD23" s="40"/>
      <c r="FWE23" s="40"/>
      <c r="FWF23" s="40"/>
      <c r="FWG23" s="40"/>
      <c r="FWH23" s="40"/>
      <c r="FWI23" s="40"/>
      <c r="FWJ23" s="40"/>
      <c r="FWK23" s="40"/>
      <c r="FWL23" s="40"/>
      <c r="FWM23" s="40"/>
      <c r="FWN23" s="40"/>
      <c r="FWO23" s="40"/>
      <c r="FWP23" s="40"/>
      <c r="FWQ23" s="40"/>
      <c r="FWR23" s="40"/>
      <c r="FWS23" s="40"/>
      <c r="FWT23" s="40"/>
      <c r="FWU23" s="40"/>
      <c r="FWV23" s="40"/>
      <c r="FWW23" s="40"/>
      <c r="FWX23" s="40"/>
      <c r="FWY23" s="40"/>
      <c r="FWZ23" s="40"/>
      <c r="FXA23" s="40"/>
      <c r="FXB23" s="40"/>
      <c r="FXC23" s="40"/>
      <c r="FXD23" s="40"/>
      <c r="FXE23" s="40"/>
      <c r="FXF23" s="40"/>
      <c r="FXG23" s="40"/>
      <c r="FXH23" s="40"/>
      <c r="FXI23" s="40"/>
      <c r="FXJ23" s="40"/>
      <c r="FXK23" s="40"/>
      <c r="FXL23" s="40"/>
      <c r="FXM23" s="40"/>
      <c r="FXN23" s="40"/>
      <c r="FXO23" s="40"/>
      <c r="FXP23" s="40"/>
      <c r="FXQ23" s="40"/>
      <c r="FXR23" s="40"/>
      <c r="FXS23" s="40"/>
      <c r="FXT23" s="40"/>
      <c r="FXU23" s="40"/>
      <c r="FXV23" s="40"/>
      <c r="FXW23" s="40"/>
      <c r="FXX23" s="40"/>
      <c r="FXY23" s="40"/>
      <c r="FXZ23" s="40"/>
      <c r="FYA23" s="40"/>
      <c r="FYB23" s="40"/>
      <c r="FYC23" s="40"/>
      <c r="FYD23" s="40"/>
      <c r="FYE23" s="40"/>
      <c r="FYF23" s="40"/>
      <c r="FYG23" s="40"/>
      <c r="FYH23" s="40"/>
      <c r="FYI23" s="40"/>
      <c r="FYJ23" s="40"/>
      <c r="FYK23" s="40"/>
      <c r="FYL23" s="40"/>
      <c r="FYM23" s="40"/>
      <c r="FYN23" s="40"/>
      <c r="FYO23" s="40"/>
      <c r="FYP23" s="40"/>
      <c r="FYQ23" s="40"/>
      <c r="FYR23" s="40"/>
      <c r="FYS23" s="40"/>
      <c r="FYT23" s="40"/>
      <c r="FYU23" s="40"/>
      <c r="FYV23" s="40"/>
      <c r="FYW23" s="40"/>
      <c r="FYX23" s="40"/>
      <c r="FYY23" s="40"/>
      <c r="FYZ23" s="40"/>
      <c r="FZA23" s="40"/>
      <c r="FZB23" s="40"/>
      <c r="FZC23" s="40"/>
      <c r="FZD23" s="40"/>
      <c r="FZE23" s="40"/>
      <c r="FZF23" s="40"/>
      <c r="FZG23" s="40"/>
      <c r="FZH23" s="40"/>
      <c r="FZI23" s="40"/>
      <c r="FZJ23" s="40"/>
      <c r="FZK23" s="40"/>
      <c r="FZL23" s="40"/>
      <c r="FZM23" s="40"/>
      <c r="FZN23" s="40"/>
      <c r="FZO23" s="40"/>
      <c r="FZP23" s="40"/>
      <c r="FZQ23" s="40"/>
      <c r="FZR23" s="40"/>
      <c r="FZS23" s="40"/>
      <c r="FZT23" s="40"/>
      <c r="FZU23" s="40"/>
      <c r="FZV23" s="40"/>
      <c r="FZW23" s="40"/>
      <c r="FZX23" s="40"/>
      <c r="FZY23" s="40"/>
      <c r="FZZ23" s="40"/>
      <c r="GAA23" s="40"/>
      <c r="GAB23" s="40"/>
      <c r="GAC23" s="40"/>
      <c r="GAD23" s="40"/>
      <c r="GAE23" s="40"/>
      <c r="GAF23" s="40"/>
      <c r="GAG23" s="40"/>
      <c r="GAH23" s="40"/>
      <c r="GAI23" s="40"/>
      <c r="GAJ23" s="40"/>
      <c r="GAK23" s="40"/>
      <c r="GAL23" s="40"/>
      <c r="GAM23" s="40"/>
      <c r="GAN23" s="40"/>
      <c r="GAO23" s="40"/>
      <c r="GAP23" s="40"/>
      <c r="GAQ23" s="40"/>
      <c r="GAR23" s="40"/>
      <c r="GAS23" s="40"/>
      <c r="GAT23" s="40"/>
      <c r="GAU23" s="40"/>
      <c r="GAV23" s="40"/>
      <c r="GAW23" s="40"/>
      <c r="GAX23" s="40"/>
      <c r="GAY23" s="40"/>
      <c r="GAZ23" s="40"/>
      <c r="GBA23" s="40"/>
      <c r="GBB23" s="40"/>
      <c r="GBC23" s="40"/>
      <c r="GBD23" s="40"/>
      <c r="GBE23" s="40"/>
      <c r="GBF23" s="40"/>
      <c r="GBG23" s="40"/>
      <c r="GBH23" s="40"/>
      <c r="GBI23" s="40"/>
      <c r="GBJ23" s="40"/>
      <c r="GBK23" s="40"/>
      <c r="GBL23" s="40"/>
      <c r="GBM23" s="40"/>
      <c r="GBN23" s="40"/>
      <c r="GBO23" s="40"/>
      <c r="GBP23" s="40"/>
      <c r="GBQ23" s="40"/>
      <c r="GBR23" s="40"/>
      <c r="GBS23" s="40"/>
      <c r="GBT23" s="40"/>
      <c r="GBU23" s="40"/>
      <c r="GBV23" s="40"/>
      <c r="GBW23" s="40"/>
      <c r="GBX23" s="40"/>
      <c r="GBY23" s="40"/>
      <c r="GBZ23" s="40"/>
      <c r="GCA23" s="40"/>
      <c r="GCB23" s="40"/>
      <c r="GCC23" s="40"/>
      <c r="GCD23" s="40"/>
      <c r="GCE23" s="40"/>
      <c r="GCF23" s="40"/>
      <c r="GCG23" s="40"/>
      <c r="GCH23" s="40"/>
      <c r="GCI23" s="40"/>
      <c r="GCJ23" s="40"/>
      <c r="GCK23" s="40"/>
      <c r="GCL23" s="40"/>
      <c r="GCM23" s="40"/>
      <c r="GCN23" s="40"/>
      <c r="GCO23" s="40"/>
      <c r="GCP23" s="40"/>
      <c r="GCQ23" s="40"/>
      <c r="GCR23" s="40"/>
      <c r="GCS23" s="40"/>
      <c r="GCT23" s="40"/>
      <c r="GCU23" s="40"/>
      <c r="GCV23" s="40"/>
      <c r="GCW23" s="40"/>
      <c r="GCX23" s="40"/>
      <c r="GCY23" s="40"/>
      <c r="GCZ23" s="40"/>
      <c r="GDA23" s="40"/>
      <c r="GDB23" s="40"/>
      <c r="GDC23" s="40"/>
      <c r="GDD23" s="40"/>
      <c r="GDE23" s="40"/>
      <c r="GDF23" s="40"/>
      <c r="GDG23" s="40"/>
      <c r="GDH23" s="40"/>
      <c r="GDI23" s="40"/>
      <c r="GDJ23" s="40"/>
      <c r="GDK23" s="40"/>
      <c r="GDL23" s="40"/>
      <c r="GDM23" s="40"/>
      <c r="GDN23" s="40"/>
      <c r="GDO23" s="40"/>
      <c r="GDP23" s="40"/>
      <c r="GDQ23" s="40"/>
      <c r="GDR23" s="40"/>
      <c r="GDS23" s="40"/>
      <c r="GDT23" s="40"/>
      <c r="GDU23" s="40"/>
      <c r="GDV23" s="40"/>
      <c r="GDW23" s="40"/>
      <c r="GDX23" s="40"/>
      <c r="GDY23" s="40"/>
      <c r="GDZ23" s="40"/>
      <c r="GEA23" s="40"/>
      <c r="GEB23" s="40"/>
      <c r="GEC23" s="40"/>
      <c r="GED23" s="40"/>
      <c r="GEE23" s="40"/>
      <c r="GEF23" s="40"/>
      <c r="GEG23" s="40"/>
      <c r="GEH23" s="40"/>
      <c r="GEI23" s="40"/>
      <c r="GEJ23" s="40"/>
      <c r="GEK23" s="40"/>
      <c r="GEL23" s="40"/>
      <c r="GEM23" s="40"/>
      <c r="GEN23" s="40"/>
      <c r="GEO23" s="40"/>
      <c r="GEP23" s="40"/>
      <c r="GEQ23" s="40"/>
      <c r="GER23" s="40"/>
      <c r="GES23" s="40"/>
      <c r="GET23" s="40"/>
      <c r="GEU23" s="40"/>
      <c r="GEV23" s="40"/>
      <c r="GEW23" s="40"/>
      <c r="GEX23" s="40"/>
      <c r="GEY23" s="40"/>
      <c r="GEZ23" s="40"/>
      <c r="GFA23" s="40"/>
      <c r="GFB23" s="40"/>
      <c r="GFC23" s="40"/>
      <c r="GFD23" s="40"/>
      <c r="GFE23" s="40"/>
      <c r="GFF23" s="40"/>
      <c r="GFG23" s="40"/>
      <c r="GFH23" s="40"/>
      <c r="GFI23" s="40"/>
      <c r="GFJ23" s="40"/>
      <c r="GFK23" s="40"/>
      <c r="GFL23" s="40"/>
      <c r="GFM23" s="40"/>
      <c r="GFN23" s="40"/>
      <c r="GFO23" s="40"/>
      <c r="GFP23" s="40"/>
      <c r="GFQ23" s="40"/>
      <c r="GFR23" s="40"/>
      <c r="GFS23" s="40"/>
      <c r="GFT23" s="40"/>
      <c r="GFU23" s="40"/>
      <c r="GFV23" s="40"/>
      <c r="GFW23" s="40"/>
      <c r="GFX23" s="40"/>
      <c r="GFY23" s="40"/>
      <c r="GFZ23" s="40"/>
      <c r="GGA23" s="40"/>
      <c r="GGB23" s="40"/>
      <c r="GGC23" s="40"/>
      <c r="GGD23" s="40"/>
      <c r="GGE23" s="40"/>
      <c r="GGF23" s="40"/>
      <c r="GGG23" s="40"/>
      <c r="GGH23" s="40"/>
      <c r="GGI23" s="40"/>
      <c r="GGJ23" s="40"/>
      <c r="GGK23" s="40"/>
      <c r="GGL23" s="40"/>
      <c r="GGM23" s="40"/>
      <c r="GGN23" s="40"/>
      <c r="GGO23" s="40"/>
      <c r="GGP23" s="40"/>
      <c r="GGQ23" s="40"/>
      <c r="GGR23" s="40"/>
      <c r="GGS23" s="40"/>
      <c r="GGT23" s="40"/>
      <c r="GGU23" s="40"/>
      <c r="GGV23" s="40"/>
      <c r="GGW23" s="40"/>
      <c r="GGX23" s="40"/>
      <c r="GGY23" s="40"/>
      <c r="GGZ23" s="40"/>
      <c r="GHA23" s="40"/>
      <c r="GHB23" s="40"/>
      <c r="GHC23" s="40"/>
      <c r="GHD23" s="40"/>
      <c r="GHE23" s="40"/>
      <c r="GHF23" s="40"/>
      <c r="GHG23" s="40"/>
      <c r="GHH23" s="40"/>
      <c r="GHI23" s="40"/>
      <c r="GHJ23" s="40"/>
      <c r="GHK23" s="40"/>
      <c r="GHL23" s="40"/>
      <c r="GHM23" s="40"/>
      <c r="GHN23" s="40"/>
      <c r="GHO23" s="40"/>
      <c r="GHP23" s="40"/>
      <c r="GHQ23" s="40"/>
      <c r="GHR23" s="40"/>
      <c r="GHS23" s="40"/>
      <c r="GHT23" s="40"/>
      <c r="GHU23" s="40"/>
      <c r="GHV23" s="40"/>
      <c r="GHW23" s="40"/>
      <c r="GHX23" s="40"/>
      <c r="GHY23" s="40"/>
      <c r="GHZ23" s="40"/>
      <c r="GIA23" s="40"/>
      <c r="GIB23" s="40"/>
      <c r="GIC23" s="40"/>
      <c r="GID23" s="40"/>
      <c r="GIE23" s="40"/>
      <c r="GIF23" s="40"/>
      <c r="GIG23" s="40"/>
      <c r="GIH23" s="40"/>
      <c r="GII23" s="40"/>
      <c r="GIJ23" s="40"/>
      <c r="GIK23" s="40"/>
      <c r="GIL23" s="40"/>
      <c r="GIM23" s="40"/>
      <c r="GIN23" s="40"/>
      <c r="GIO23" s="40"/>
      <c r="GIP23" s="40"/>
      <c r="GIQ23" s="40"/>
      <c r="GIR23" s="40"/>
      <c r="GIS23" s="40"/>
      <c r="GIT23" s="40"/>
      <c r="GIU23" s="40"/>
      <c r="GIV23" s="40"/>
      <c r="GIW23" s="40"/>
      <c r="GIX23" s="40"/>
      <c r="GIY23" s="40"/>
      <c r="GIZ23" s="40"/>
      <c r="GJA23" s="40"/>
      <c r="GJB23" s="40"/>
      <c r="GJC23" s="40"/>
      <c r="GJD23" s="40"/>
      <c r="GJE23" s="40"/>
      <c r="GJF23" s="40"/>
      <c r="GJG23" s="40"/>
      <c r="GJH23" s="40"/>
      <c r="GJI23" s="40"/>
      <c r="GJJ23" s="40"/>
      <c r="GJK23" s="40"/>
      <c r="GJL23" s="40"/>
      <c r="GJM23" s="40"/>
      <c r="GJN23" s="40"/>
      <c r="GJO23" s="40"/>
      <c r="GJP23" s="40"/>
      <c r="GJQ23" s="40"/>
      <c r="GJR23" s="40"/>
      <c r="GJS23" s="40"/>
      <c r="GJT23" s="40"/>
      <c r="GJU23" s="40"/>
      <c r="GJV23" s="40"/>
      <c r="GJW23" s="40"/>
      <c r="GJX23" s="40"/>
      <c r="GJY23" s="40"/>
      <c r="GJZ23" s="40"/>
      <c r="GKA23" s="40"/>
      <c r="GKB23" s="40"/>
      <c r="GKC23" s="40"/>
      <c r="GKD23" s="40"/>
      <c r="GKE23" s="40"/>
      <c r="GKF23" s="40"/>
      <c r="GKG23" s="40"/>
      <c r="GKH23" s="40"/>
      <c r="GKI23" s="40"/>
      <c r="GKJ23" s="40"/>
      <c r="GKK23" s="40"/>
      <c r="GKL23" s="40"/>
      <c r="GKM23" s="40"/>
      <c r="GKN23" s="40"/>
      <c r="GKO23" s="40"/>
      <c r="GKP23" s="40"/>
      <c r="GKQ23" s="40"/>
      <c r="GKR23" s="40"/>
      <c r="GKS23" s="40"/>
      <c r="GKT23" s="40"/>
      <c r="GKU23" s="40"/>
      <c r="GKV23" s="40"/>
      <c r="GKW23" s="40"/>
      <c r="GKX23" s="40"/>
      <c r="GKY23" s="40"/>
      <c r="GKZ23" s="40"/>
      <c r="GLA23" s="40"/>
      <c r="GLB23" s="40"/>
      <c r="GLC23" s="40"/>
      <c r="GLD23" s="40"/>
      <c r="GLE23" s="40"/>
      <c r="GLF23" s="40"/>
      <c r="GLG23" s="40"/>
      <c r="GLH23" s="40"/>
      <c r="GLI23" s="40"/>
      <c r="GLJ23" s="40"/>
      <c r="GLK23" s="40"/>
      <c r="GLL23" s="40"/>
      <c r="GLM23" s="40"/>
      <c r="GLN23" s="40"/>
      <c r="GLO23" s="40"/>
      <c r="GLP23" s="40"/>
      <c r="GLQ23" s="40"/>
      <c r="GLR23" s="40"/>
      <c r="GLS23" s="40"/>
      <c r="GLT23" s="40"/>
      <c r="GLU23" s="40"/>
      <c r="GLV23" s="40"/>
      <c r="GLW23" s="40"/>
      <c r="GLX23" s="40"/>
      <c r="GLY23" s="40"/>
      <c r="GLZ23" s="40"/>
      <c r="GMA23" s="40"/>
      <c r="GMB23" s="40"/>
      <c r="GMC23" s="40"/>
      <c r="GMD23" s="40"/>
      <c r="GME23" s="40"/>
      <c r="GMF23" s="40"/>
      <c r="GMG23" s="40"/>
      <c r="GMH23" s="40"/>
      <c r="GMI23" s="40"/>
      <c r="GMJ23" s="40"/>
      <c r="GMK23" s="40"/>
      <c r="GML23" s="40"/>
      <c r="GMM23" s="40"/>
      <c r="GMN23" s="40"/>
      <c r="GMO23" s="40"/>
      <c r="GMP23" s="40"/>
      <c r="GMQ23" s="40"/>
      <c r="GMR23" s="40"/>
      <c r="GMS23" s="40"/>
      <c r="GMT23" s="40"/>
      <c r="GMU23" s="40"/>
      <c r="GMV23" s="40"/>
      <c r="GMW23" s="40"/>
      <c r="GMX23" s="40"/>
      <c r="GMY23" s="40"/>
      <c r="GMZ23" s="40"/>
      <c r="GNA23" s="40"/>
      <c r="GNB23" s="40"/>
      <c r="GNC23" s="40"/>
      <c r="GND23" s="40"/>
      <c r="GNE23" s="40"/>
      <c r="GNF23" s="40"/>
      <c r="GNG23" s="40"/>
      <c r="GNH23" s="40"/>
      <c r="GNI23" s="40"/>
      <c r="GNJ23" s="40"/>
      <c r="GNK23" s="40"/>
      <c r="GNL23" s="40"/>
      <c r="GNM23" s="40"/>
      <c r="GNN23" s="40"/>
      <c r="GNO23" s="40"/>
      <c r="GNP23" s="40"/>
      <c r="GNQ23" s="40"/>
      <c r="GNR23" s="40"/>
      <c r="GNS23" s="40"/>
      <c r="GNT23" s="40"/>
      <c r="GNU23" s="40"/>
      <c r="GNV23" s="40"/>
      <c r="GNW23" s="40"/>
      <c r="GNX23" s="40"/>
      <c r="GNY23" s="40"/>
      <c r="GNZ23" s="40"/>
      <c r="GOA23" s="40"/>
      <c r="GOB23" s="40"/>
      <c r="GOC23" s="40"/>
      <c r="GOD23" s="40"/>
      <c r="GOE23" s="40"/>
      <c r="GOF23" s="40"/>
      <c r="GOG23" s="40"/>
      <c r="GOH23" s="40"/>
      <c r="GOI23" s="40"/>
      <c r="GOJ23" s="40"/>
      <c r="GOK23" s="40"/>
      <c r="GOL23" s="40"/>
      <c r="GOM23" s="40"/>
      <c r="GON23" s="40"/>
      <c r="GOO23" s="40"/>
      <c r="GOP23" s="40"/>
      <c r="GOQ23" s="40"/>
      <c r="GOR23" s="40"/>
      <c r="GOS23" s="40"/>
      <c r="GOT23" s="40"/>
      <c r="GOU23" s="40"/>
      <c r="GOV23" s="40"/>
      <c r="GOW23" s="40"/>
      <c r="GOX23" s="40"/>
      <c r="GOY23" s="40"/>
      <c r="GOZ23" s="40"/>
      <c r="GPA23" s="40"/>
      <c r="GPB23" s="40"/>
      <c r="GPC23" s="40"/>
      <c r="GPD23" s="40"/>
      <c r="GPE23" s="40"/>
      <c r="GPF23" s="40"/>
      <c r="GPG23" s="40"/>
      <c r="GPH23" s="40"/>
      <c r="GPI23" s="40"/>
      <c r="GPJ23" s="40"/>
      <c r="GPK23" s="40"/>
      <c r="GPL23" s="40"/>
      <c r="GPM23" s="40"/>
      <c r="GPN23" s="40"/>
      <c r="GPO23" s="40"/>
      <c r="GPP23" s="40"/>
      <c r="GPQ23" s="40"/>
      <c r="GPR23" s="40"/>
      <c r="GPS23" s="40"/>
      <c r="GPT23" s="40"/>
      <c r="GPU23" s="40"/>
      <c r="GPV23" s="40"/>
      <c r="GPW23" s="40"/>
      <c r="GPX23" s="40"/>
      <c r="GPY23" s="40"/>
      <c r="GPZ23" s="40"/>
      <c r="GQA23" s="40"/>
      <c r="GQB23" s="40"/>
      <c r="GQC23" s="40"/>
      <c r="GQD23" s="40"/>
      <c r="GQE23" s="40"/>
      <c r="GQF23" s="40"/>
      <c r="GQG23" s="40"/>
      <c r="GQH23" s="40"/>
      <c r="GQI23" s="40"/>
      <c r="GQJ23" s="40"/>
      <c r="GQK23" s="40"/>
      <c r="GQL23" s="40"/>
      <c r="GQM23" s="40"/>
      <c r="GQN23" s="40"/>
      <c r="GQO23" s="40"/>
      <c r="GQP23" s="40"/>
      <c r="GQQ23" s="40"/>
      <c r="GQR23" s="40"/>
      <c r="GQS23" s="40"/>
      <c r="GQT23" s="40"/>
      <c r="GQU23" s="40"/>
      <c r="GQV23" s="40"/>
      <c r="GQW23" s="40"/>
      <c r="GQX23" s="40"/>
      <c r="GQY23" s="40"/>
      <c r="GQZ23" s="40"/>
      <c r="GRA23" s="40"/>
      <c r="GRB23" s="40"/>
      <c r="GRC23" s="40"/>
      <c r="GRD23" s="40"/>
      <c r="GRE23" s="40"/>
      <c r="GRF23" s="40"/>
      <c r="GRG23" s="40"/>
      <c r="GRH23" s="40"/>
      <c r="GRI23" s="40"/>
      <c r="GRJ23" s="40"/>
      <c r="GRK23" s="40"/>
      <c r="GRL23" s="40"/>
      <c r="GRM23" s="40"/>
      <c r="GRN23" s="40"/>
      <c r="GRO23" s="40"/>
      <c r="GRP23" s="40"/>
      <c r="GRQ23" s="40"/>
      <c r="GRR23" s="40"/>
      <c r="GRS23" s="40"/>
      <c r="GRT23" s="40"/>
      <c r="GRU23" s="40"/>
      <c r="GRV23" s="40"/>
      <c r="GRW23" s="40"/>
      <c r="GRX23" s="40"/>
      <c r="GRY23" s="40"/>
      <c r="GRZ23" s="40"/>
      <c r="GSA23" s="40"/>
      <c r="GSB23" s="40"/>
      <c r="GSC23" s="40"/>
      <c r="GSD23" s="40"/>
      <c r="GSE23" s="40"/>
      <c r="GSF23" s="40"/>
      <c r="GSG23" s="40"/>
      <c r="GSH23" s="40"/>
      <c r="GSI23" s="40"/>
      <c r="GSJ23" s="40"/>
      <c r="GSK23" s="40"/>
      <c r="GSL23" s="40"/>
      <c r="GSM23" s="40"/>
      <c r="GSN23" s="40"/>
      <c r="GSO23" s="40"/>
      <c r="GSP23" s="40"/>
      <c r="GSQ23" s="40"/>
      <c r="GSR23" s="40"/>
      <c r="GSS23" s="40"/>
      <c r="GST23" s="40"/>
      <c r="GSU23" s="40"/>
      <c r="GSV23" s="40"/>
      <c r="GSW23" s="40"/>
      <c r="GSX23" s="40"/>
      <c r="GSY23" s="40"/>
      <c r="GSZ23" s="40"/>
      <c r="GTA23" s="40"/>
      <c r="GTB23" s="40"/>
      <c r="GTC23" s="40"/>
      <c r="GTD23" s="40"/>
      <c r="GTE23" s="40"/>
      <c r="GTF23" s="40"/>
      <c r="GTG23" s="40"/>
      <c r="GTH23" s="40"/>
      <c r="GTI23" s="40"/>
      <c r="GTJ23" s="40"/>
      <c r="GTK23" s="40"/>
      <c r="GTL23" s="40"/>
      <c r="GTM23" s="40"/>
      <c r="GTN23" s="40"/>
      <c r="GTO23" s="40"/>
      <c r="GTP23" s="40"/>
      <c r="GTQ23" s="40"/>
      <c r="GTR23" s="40"/>
      <c r="GTS23" s="40"/>
      <c r="GTT23" s="40"/>
      <c r="GTU23" s="40"/>
      <c r="GTV23" s="40"/>
      <c r="GTW23" s="40"/>
      <c r="GTX23" s="40"/>
      <c r="GTY23" s="40"/>
      <c r="GTZ23" s="40"/>
      <c r="GUA23" s="40"/>
      <c r="GUB23" s="40"/>
      <c r="GUC23" s="40"/>
      <c r="GUD23" s="40"/>
      <c r="GUE23" s="40"/>
      <c r="GUF23" s="40"/>
      <c r="GUG23" s="40"/>
      <c r="GUH23" s="40"/>
      <c r="GUI23" s="40"/>
      <c r="GUJ23" s="40"/>
      <c r="GUK23" s="40"/>
      <c r="GUL23" s="40"/>
      <c r="GUM23" s="40"/>
      <c r="GUN23" s="40"/>
      <c r="GUO23" s="40"/>
      <c r="GUP23" s="40"/>
      <c r="GUQ23" s="40"/>
      <c r="GUR23" s="40"/>
      <c r="GUS23" s="40"/>
      <c r="GUT23" s="40"/>
      <c r="GUU23" s="40"/>
      <c r="GUV23" s="40"/>
      <c r="GUW23" s="40"/>
      <c r="GUX23" s="40"/>
      <c r="GUY23" s="40"/>
      <c r="GUZ23" s="40"/>
      <c r="GVA23" s="40"/>
      <c r="GVB23" s="40"/>
      <c r="GVC23" s="40"/>
      <c r="GVD23" s="40"/>
      <c r="GVE23" s="40"/>
      <c r="GVF23" s="40"/>
      <c r="GVG23" s="40"/>
      <c r="GVH23" s="40"/>
      <c r="GVI23" s="40"/>
      <c r="GVJ23" s="40"/>
      <c r="GVK23" s="40"/>
      <c r="GVL23" s="40"/>
      <c r="GVM23" s="40"/>
      <c r="GVN23" s="40"/>
      <c r="GVO23" s="40"/>
      <c r="GVP23" s="40"/>
      <c r="GVQ23" s="40"/>
      <c r="GVR23" s="40"/>
      <c r="GVS23" s="40"/>
      <c r="GVT23" s="40"/>
      <c r="GVU23" s="40"/>
      <c r="GVV23" s="40"/>
      <c r="GVW23" s="40"/>
      <c r="GVX23" s="40"/>
      <c r="GVY23" s="40"/>
      <c r="GVZ23" s="40"/>
      <c r="GWA23" s="40"/>
      <c r="GWB23" s="40"/>
      <c r="GWC23" s="40"/>
      <c r="GWD23" s="40"/>
      <c r="GWE23" s="40"/>
      <c r="GWF23" s="40"/>
      <c r="GWG23" s="40"/>
      <c r="GWH23" s="40"/>
      <c r="GWI23" s="40"/>
      <c r="GWJ23" s="40"/>
      <c r="GWK23" s="40"/>
      <c r="GWL23" s="40"/>
      <c r="GWM23" s="40"/>
      <c r="GWN23" s="40"/>
      <c r="GWO23" s="40"/>
      <c r="GWP23" s="40"/>
      <c r="GWQ23" s="40"/>
      <c r="GWR23" s="40"/>
      <c r="GWS23" s="40"/>
      <c r="GWT23" s="40"/>
      <c r="GWU23" s="40"/>
      <c r="GWV23" s="40"/>
      <c r="GWW23" s="40"/>
      <c r="GWX23" s="40"/>
      <c r="GWY23" s="40"/>
      <c r="GWZ23" s="40"/>
      <c r="GXA23" s="40"/>
      <c r="GXB23" s="40"/>
      <c r="GXC23" s="40"/>
      <c r="GXD23" s="40"/>
      <c r="GXE23" s="40"/>
      <c r="GXF23" s="40"/>
      <c r="GXG23" s="40"/>
      <c r="GXH23" s="40"/>
      <c r="GXI23" s="40"/>
      <c r="GXJ23" s="40"/>
      <c r="GXK23" s="40"/>
      <c r="GXL23" s="40"/>
      <c r="GXM23" s="40"/>
      <c r="GXN23" s="40"/>
      <c r="GXO23" s="40"/>
      <c r="GXP23" s="40"/>
      <c r="GXQ23" s="40"/>
      <c r="GXR23" s="40"/>
      <c r="GXS23" s="40"/>
      <c r="GXT23" s="40"/>
      <c r="GXU23" s="40"/>
      <c r="GXV23" s="40"/>
      <c r="GXW23" s="40"/>
      <c r="GXX23" s="40"/>
      <c r="GXY23" s="40"/>
      <c r="GXZ23" s="40"/>
      <c r="GYA23" s="40"/>
      <c r="GYB23" s="40"/>
      <c r="GYC23" s="40"/>
      <c r="GYD23" s="40"/>
      <c r="GYE23" s="40"/>
      <c r="GYF23" s="40"/>
      <c r="GYG23" s="40"/>
      <c r="GYH23" s="40"/>
      <c r="GYI23" s="40"/>
      <c r="GYJ23" s="40"/>
      <c r="GYK23" s="40"/>
      <c r="GYL23" s="40"/>
      <c r="GYM23" s="40"/>
      <c r="GYN23" s="40"/>
      <c r="GYO23" s="40"/>
      <c r="GYP23" s="40"/>
      <c r="GYQ23" s="40"/>
      <c r="GYR23" s="40"/>
      <c r="GYS23" s="40"/>
      <c r="GYT23" s="40"/>
      <c r="GYU23" s="40"/>
      <c r="GYV23" s="40"/>
      <c r="GYW23" s="40"/>
      <c r="GYX23" s="40"/>
      <c r="GYY23" s="40"/>
      <c r="GYZ23" s="40"/>
      <c r="GZA23" s="40"/>
      <c r="GZB23" s="40"/>
      <c r="GZC23" s="40"/>
      <c r="GZD23" s="40"/>
      <c r="GZE23" s="40"/>
      <c r="GZF23" s="40"/>
      <c r="GZG23" s="40"/>
      <c r="GZH23" s="40"/>
      <c r="GZI23" s="40"/>
      <c r="GZJ23" s="40"/>
      <c r="GZK23" s="40"/>
      <c r="GZL23" s="40"/>
      <c r="GZM23" s="40"/>
      <c r="GZN23" s="40"/>
      <c r="GZO23" s="40"/>
      <c r="GZP23" s="40"/>
      <c r="GZQ23" s="40"/>
      <c r="GZR23" s="40"/>
      <c r="GZS23" s="40"/>
      <c r="GZT23" s="40"/>
      <c r="GZU23" s="40"/>
      <c r="GZV23" s="40"/>
      <c r="GZW23" s="40"/>
      <c r="GZX23" s="40"/>
      <c r="GZY23" s="40"/>
      <c r="GZZ23" s="40"/>
      <c r="HAA23" s="40"/>
      <c r="HAB23" s="40"/>
      <c r="HAC23" s="40"/>
      <c r="HAD23" s="40"/>
      <c r="HAE23" s="40"/>
      <c r="HAF23" s="40"/>
      <c r="HAG23" s="40"/>
      <c r="HAH23" s="40"/>
      <c r="HAI23" s="40"/>
      <c r="HAJ23" s="40"/>
      <c r="HAK23" s="40"/>
      <c r="HAL23" s="40"/>
      <c r="HAM23" s="40"/>
      <c r="HAN23" s="40"/>
      <c r="HAO23" s="40"/>
      <c r="HAP23" s="40"/>
      <c r="HAQ23" s="40"/>
      <c r="HAR23" s="40"/>
      <c r="HAS23" s="40"/>
      <c r="HAT23" s="40"/>
      <c r="HAU23" s="40"/>
      <c r="HAV23" s="40"/>
      <c r="HAW23" s="40"/>
      <c r="HAX23" s="40"/>
      <c r="HAY23" s="40"/>
      <c r="HAZ23" s="40"/>
      <c r="HBA23" s="40"/>
      <c r="HBB23" s="40"/>
      <c r="HBC23" s="40"/>
      <c r="HBD23" s="40"/>
      <c r="HBE23" s="40"/>
      <c r="HBF23" s="40"/>
      <c r="HBG23" s="40"/>
      <c r="HBH23" s="40"/>
      <c r="HBI23" s="40"/>
      <c r="HBJ23" s="40"/>
      <c r="HBK23" s="40"/>
      <c r="HBL23" s="40"/>
      <c r="HBM23" s="40"/>
      <c r="HBN23" s="40"/>
      <c r="HBO23" s="40"/>
      <c r="HBP23" s="40"/>
      <c r="HBQ23" s="40"/>
      <c r="HBR23" s="40"/>
      <c r="HBS23" s="40"/>
      <c r="HBT23" s="40"/>
      <c r="HBU23" s="40"/>
      <c r="HBV23" s="40"/>
      <c r="HBW23" s="40"/>
      <c r="HBX23" s="40"/>
      <c r="HBY23" s="40"/>
      <c r="HBZ23" s="40"/>
      <c r="HCA23" s="40"/>
      <c r="HCB23" s="40"/>
      <c r="HCC23" s="40"/>
      <c r="HCD23" s="40"/>
      <c r="HCE23" s="40"/>
      <c r="HCF23" s="40"/>
      <c r="HCG23" s="40"/>
      <c r="HCH23" s="40"/>
      <c r="HCI23" s="40"/>
      <c r="HCJ23" s="40"/>
      <c r="HCK23" s="40"/>
      <c r="HCL23" s="40"/>
      <c r="HCM23" s="40"/>
      <c r="HCN23" s="40"/>
      <c r="HCO23" s="40"/>
      <c r="HCP23" s="40"/>
      <c r="HCQ23" s="40"/>
      <c r="HCR23" s="40"/>
      <c r="HCS23" s="40"/>
      <c r="HCT23" s="40"/>
      <c r="HCU23" s="40"/>
      <c r="HCV23" s="40"/>
      <c r="HCW23" s="40"/>
      <c r="HCX23" s="40"/>
      <c r="HCY23" s="40"/>
      <c r="HCZ23" s="40"/>
      <c r="HDA23" s="40"/>
      <c r="HDB23" s="40"/>
      <c r="HDC23" s="40"/>
      <c r="HDD23" s="40"/>
      <c r="HDE23" s="40"/>
      <c r="HDF23" s="40"/>
      <c r="HDG23" s="40"/>
      <c r="HDH23" s="40"/>
      <c r="HDI23" s="40"/>
      <c r="HDJ23" s="40"/>
      <c r="HDK23" s="40"/>
      <c r="HDL23" s="40"/>
      <c r="HDM23" s="40"/>
      <c r="HDN23" s="40"/>
      <c r="HDO23" s="40"/>
      <c r="HDP23" s="40"/>
      <c r="HDQ23" s="40"/>
      <c r="HDR23" s="40"/>
      <c r="HDS23" s="40"/>
      <c r="HDT23" s="40"/>
      <c r="HDU23" s="40"/>
      <c r="HDV23" s="40"/>
      <c r="HDW23" s="40"/>
      <c r="HDX23" s="40"/>
      <c r="HDY23" s="40"/>
      <c r="HDZ23" s="40"/>
      <c r="HEA23" s="40"/>
      <c r="HEB23" s="40"/>
      <c r="HEC23" s="40"/>
      <c r="HED23" s="40"/>
      <c r="HEE23" s="40"/>
      <c r="HEF23" s="40"/>
      <c r="HEG23" s="40"/>
      <c r="HEH23" s="40"/>
      <c r="HEI23" s="40"/>
      <c r="HEJ23" s="40"/>
      <c r="HEK23" s="40"/>
      <c r="HEL23" s="40"/>
      <c r="HEM23" s="40"/>
      <c r="HEN23" s="40"/>
      <c r="HEO23" s="40"/>
      <c r="HEP23" s="40"/>
      <c r="HEQ23" s="40"/>
      <c r="HER23" s="40"/>
      <c r="HES23" s="40"/>
      <c r="HET23" s="40"/>
      <c r="HEU23" s="40"/>
      <c r="HEV23" s="40"/>
      <c r="HEW23" s="40"/>
      <c r="HEX23" s="40"/>
      <c r="HEY23" s="40"/>
      <c r="HEZ23" s="40"/>
      <c r="HFA23" s="40"/>
      <c r="HFB23" s="40"/>
      <c r="HFC23" s="40"/>
      <c r="HFD23" s="40"/>
      <c r="HFE23" s="40"/>
      <c r="HFF23" s="40"/>
      <c r="HFG23" s="40"/>
      <c r="HFH23" s="40"/>
      <c r="HFI23" s="40"/>
      <c r="HFJ23" s="40"/>
      <c r="HFK23" s="40"/>
      <c r="HFL23" s="40"/>
      <c r="HFM23" s="40"/>
      <c r="HFN23" s="40"/>
      <c r="HFO23" s="40"/>
      <c r="HFP23" s="40"/>
      <c r="HFQ23" s="40"/>
      <c r="HFR23" s="40"/>
      <c r="HFS23" s="40"/>
      <c r="HFT23" s="40"/>
      <c r="HFU23" s="40"/>
      <c r="HFV23" s="40"/>
      <c r="HFW23" s="40"/>
      <c r="HFX23" s="40"/>
      <c r="HFY23" s="40"/>
      <c r="HFZ23" s="40"/>
      <c r="HGA23" s="40"/>
      <c r="HGB23" s="40"/>
      <c r="HGC23" s="40"/>
      <c r="HGD23" s="40"/>
      <c r="HGE23" s="40"/>
      <c r="HGF23" s="40"/>
      <c r="HGG23" s="40"/>
      <c r="HGH23" s="40"/>
      <c r="HGI23" s="40"/>
      <c r="HGJ23" s="40"/>
      <c r="HGK23" s="40"/>
      <c r="HGL23" s="40"/>
      <c r="HGM23" s="40"/>
      <c r="HGN23" s="40"/>
      <c r="HGO23" s="40"/>
      <c r="HGP23" s="40"/>
      <c r="HGQ23" s="40"/>
      <c r="HGR23" s="40"/>
      <c r="HGS23" s="40"/>
      <c r="HGT23" s="40"/>
      <c r="HGU23" s="40"/>
      <c r="HGV23" s="40"/>
      <c r="HGW23" s="40"/>
      <c r="HGX23" s="40"/>
      <c r="HGY23" s="40"/>
      <c r="HGZ23" s="40"/>
      <c r="HHA23" s="40"/>
      <c r="HHB23" s="40"/>
      <c r="HHC23" s="40"/>
      <c r="HHD23" s="40"/>
      <c r="HHE23" s="40"/>
      <c r="HHF23" s="40"/>
      <c r="HHG23" s="40"/>
      <c r="HHH23" s="40"/>
      <c r="HHI23" s="40"/>
      <c r="HHJ23" s="40"/>
      <c r="HHK23" s="40"/>
      <c r="HHL23" s="40"/>
      <c r="HHM23" s="40"/>
      <c r="HHN23" s="40"/>
      <c r="HHO23" s="40"/>
      <c r="HHP23" s="40"/>
      <c r="HHQ23" s="40"/>
      <c r="HHR23" s="40"/>
      <c r="HHS23" s="40"/>
      <c r="HHT23" s="40"/>
      <c r="HHU23" s="40"/>
      <c r="HHV23" s="40"/>
      <c r="HHW23" s="40"/>
      <c r="HHX23" s="40"/>
      <c r="HHY23" s="40"/>
      <c r="HHZ23" s="40"/>
      <c r="HIA23" s="40"/>
      <c r="HIB23" s="40"/>
      <c r="HIC23" s="40"/>
      <c r="HID23" s="40"/>
      <c r="HIE23" s="40"/>
      <c r="HIF23" s="40"/>
      <c r="HIG23" s="40"/>
      <c r="HIH23" s="40"/>
      <c r="HII23" s="40"/>
      <c r="HIJ23" s="40"/>
      <c r="HIK23" s="40"/>
      <c r="HIL23" s="40"/>
      <c r="HIM23" s="40"/>
      <c r="HIN23" s="40"/>
      <c r="HIO23" s="40"/>
      <c r="HIP23" s="40"/>
      <c r="HIQ23" s="40"/>
      <c r="HIR23" s="40"/>
      <c r="HIS23" s="40"/>
      <c r="HIT23" s="40"/>
      <c r="HIU23" s="40"/>
      <c r="HIV23" s="40"/>
      <c r="HIW23" s="40"/>
      <c r="HIX23" s="40"/>
      <c r="HIY23" s="40"/>
      <c r="HIZ23" s="40"/>
      <c r="HJA23" s="40"/>
      <c r="HJB23" s="40"/>
      <c r="HJC23" s="40"/>
      <c r="HJD23" s="40"/>
      <c r="HJE23" s="40"/>
      <c r="HJF23" s="40"/>
      <c r="HJG23" s="40"/>
      <c r="HJH23" s="40"/>
      <c r="HJI23" s="40"/>
      <c r="HJJ23" s="40"/>
      <c r="HJK23" s="40"/>
      <c r="HJL23" s="40"/>
      <c r="HJM23" s="40"/>
      <c r="HJN23" s="40"/>
      <c r="HJO23" s="40"/>
      <c r="HJP23" s="40"/>
      <c r="HJQ23" s="40"/>
      <c r="HJR23" s="40"/>
      <c r="HJS23" s="40"/>
      <c r="HJT23" s="40"/>
      <c r="HJU23" s="40"/>
      <c r="HJV23" s="40"/>
      <c r="HJW23" s="40"/>
      <c r="HJX23" s="40"/>
      <c r="HJY23" s="40"/>
      <c r="HJZ23" s="40"/>
      <c r="HKA23" s="40"/>
      <c r="HKB23" s="40"/>
      <c r="HKC23" s="40"/>
      <c r="HKD23" s="40"/>
      <c r="HKE23" s="40"/>
      <c r="HKF23" s="40"/>
      <c r="HKG23" s="40"/>
      <c r="HKH23" s="40"/>
      <c r="HKI23" s="40"/>
      <c r="HKJ23" s="40"/>
      <c r="HKK23" s="40"/>
      <c r="HKL23" s="40"/>
      <c r="HKM23" s="40"/>
      <c r="HKN23" s="40"/>
      <c r="HKO23" s="40"/>
      <c r="HKP23" s="40"/>
      <c r="HKQ23" s="40"/>
      <c r="HKR23" s="40"/>
      <c r="HKS23" s="40"/>
      <c r="HKT23" s="40"/>
      <c r="HKU23" s="40"/>
      <c r="HKV23" s="40"/>
      <c r="HKW23" s="40"/>
      <c r="HKX23" s="40"/>
      <c r="HKY23" s="40"/>
      <c r="HKZ23" s="40"/>
      <c r="HLA23" s="40"/>
      <c r="HLB23" s="40"/>
      <c r="HLC23" s="40"/>
      <c r="HLD23" s="40"/>
      <c r="HLE23" s="40"/>
      <c r="HLF23" s="40"/>
      <c r="HLG23" s="40"/>
      <c r="HLH23" s="40"/>
      <c r="HLI23" s="40"/>
      <c r="HLJ23" s="40"/>
      <c r="HLK23" s="40"/>
      <c r="HLL23" s="40"/>
      <c r="HLM23" s="40"/>
      <c r="HLN23" s="40"/>
      <c r="HLO23" s="40"/>
      <c r="HLP23" s="40"/>
      <c r="HLQ23" s="40"/>
      <c r="HLR23" s="40"/>
      <c r="HLS23" s="40"/>
      <c r="HLT23" s="40"/>
      <c r="HLU23" s="40"/>
      <c r="HLV23" s="40"/>
      <c r="HLW23" s="40"/>
      <c r="HLX23" s="40"/>
      <c r="HLY23" s="40"/>
      <c r="HLZ23" s="40"/>
      <c r="HMA23" s="40"/>
      <c r="HMB23" s="40"/>
      <c r="HMC23" s="40"/>
      <c r="HMD23" s="40"/>
      <c r="HME23" s="40"/>
      <c r="HMF23" s="40"/>
      <c r="HMG23" s="40"/>
      <c r="HMH23" s="40"/>
      <c r="HMI23" s="40"/>
      <c r="HMJ23" s="40"/>
      <c r="HMK23" s="40"/>
      <c r="HML23" s="40"/>
      <c r="HMM23" s="40"/>
      <c r="HMN23" s="40"/>
      <c r="HMO23" s="40"/>
      <c r="HMP23" s="40"/>
      <c r="HMQ23" s="40"/>
      <c r="HMR23" s="40"/>
      <c r="HMS23" s="40"/>
      <c r="HMT23" s="40"/>
      <c r="HMU23" s="40"/>
      <c r="HMV23" s="40"/>
      <c r="HMW23" s="40"/>
      <c r="HMX23" s="40"/>
      <c r="HMY23" s="40"/>
      <c r="HMZ23" s="40"/>
      <c r="HNA23" s="40"/>
      <c r="HNB23" s="40"/>
      <c r="HNC23" s="40"/>
      <c r="HND23" s="40"/>
      <c r="HNE23" s="40"/>
      <c r="HNF23" s="40"/>
      <c r="HNG23" s="40"/>
      <c r="HNH23" s="40"/>
      <c r="HNI23" s="40"/>
      <c r="HNJ23" s="40"/>
      <c r="HNK23" s="40"/>
      <c r="HNL23" s="40"/>
      <c r="HNM23" s="40"/>
      <c r="HNN23" s="40"/>
      <c r="HNO23" s="40"/>
      <c r="HNP23" s="40"/>
      <c r="HNQ23" s="40"/>
      <c r="HNR23" s="40"/>
      <c r="HNS23" s="40"/>
      <c r="HNT23" s="40"/>
      <c r="HNU23" s="40"/>
      <c r="HNV23" s="40"/>
      <c r="HNW23" s="40"/>
      <c r="HNX23" s="40"/>
      <c r="HNY23" s="40"/>
      <c r="HNZ23" s="40"/>
      <c r="HOA23" s="40"/>
      <c r="HOB23" s="40"/>
      <c r="HOC23" s="40"/>
      <c r="HOD23" s="40"/>
      <c r="HOE23" s="40"/>
      <c r="HOF23" s="40"/>
      <c r="HOG23" s="40"/>
      <c r="HOH23" s="40"/>
      <c r="HOI23" s="40"/>
      <c r="HOJ23" s="40"/>
      <c r="HOK23" s="40"/>
      <c r="HOL23" s="40"/>
      <c r="HOM23" s="40"/>
      <c r="HON23" s="40"/>
      <c r="HOO23" s="40"/>
      <c r="HOP23" s="40"/>
      <c r="HOQ23" s="40"/>
      <c r="HOR23" s="40"/>
      <c r="HOS23" s="40"/>
      <c r="HOT23" s="40"/>
      <c r="HOU23" s="40"/>
      <c r="HOV23" s="40"/>
      <c r="HOW23" s="40"/>
      <c r="HOX23" s="40"/>
      <c r="HOY23" s="40"/>
      <c r="HOZ23" s="40"/>
      <c r="HPA23" s="40"/>
      <c r="HPB23" s="40"/>
      <c r="HPC23" s="40"/>
      <c r="HPD23" s="40"/>
      <c r="HPE23" s="40"/>
      <c r="HPF23" s="40"/>
      <c r="HPG23" s="40"/>
      <c r="HPH23" s="40"/>
      <c r="HPI23" s="40"/>
      <c r="HPJ23" s="40"/>
      <c r="HPK23" s="40"/>
      <c r="HPL23" s="40"/>
      <c r="HPM23" s="40"/>
      <c r="HPN23" s="40"/>
      <c r="HPO23" s="40"/>
      <c r="HPP23" s="40"/>
      <c r="HPQ23" s="40"/>
      <c r="HPR23" s="40"/>
      <c r="HPS23" s="40"/>
      <c r="HPT23" s="40"/>
      <c r="HPU23" s="40"/>
      <c r="HPV23" s="40"/>
      <c r="HPW23" s="40"/>
      <c r="HPX23" s="40"/>
      <c r="HPY23" s="40"/>
      <c r="HPZ23" s="40"/>
      <c r="HQA23" s="40"/>
      <c r="HQB23" s="40"/>
      <c r="HQC23" s="40"/>
      <c r="HQD23" s="40"/>
      <c r="HQE23" s="40"/>
      <c r="HQF23" s="40"/>
      <c r="HQG23" s="40"/>
      <c r="HQH23" s="40"/>
      <c r="HQI23" s="40"/>
      <c r="HQJ23" s="40"/>
      <c r="HQK23" s="40"/>
      <c r="HQL23" s="40"/>
      <c r="HQM23" s="40"/>
      <c r="HQN23" s="40"/>
      <c r="HQO23" s="40"/>
      <c r="HQP23" s="40"/>
      <c r="HQQ23" s="40"/>
      <c r="HQR23" s="40"/>
      <c r="HQS23" s="40"/>
      <c r="HQT23" s="40"/>
      <c r="HQU23" s="40"/>
      <c r="HQV23" s="40"/>
      <c r="HQW23" s="40"/>
      <c r="HQX23" s="40"/>
      <c r="HQY23" s="40"/>
      <c r="HQZ23" s="40"/>
      <c r="HRA23" s="40"/>
      <c r="HRB23" s="40"/>
      <c r="HRC23" s="40"/>
      <c r="HRD23" s="40"/>
      <c r="HRE23" s="40"/>
      <c r="HRF23" s="40"/>
      <c r="HRG23" s="40"/>
      <c r="HRH23" s="40"/>
      <c r="HRI23" s="40"/>
      <c r="HRJ23" s="40"/>
      <c r="HRK23" s="40"/>
      <c r="HRL23" s="40"/>
      <c r="HRM23" s="40"/>
      <c r="HRN23" s="40"/>
      <c r="HRO23" s="40"/>
      <c r="HRP23" s="40"/>
      <c r="HRQ23" s="40"/>
      <c r="HRR23" s="40"/>
      <c r="HRS23" s="40"/>
      <c r="HRT23" s="40"/>
      <c r="HRU23" s="40"/>
      <c r="HRV23" s="40"/>
      <c r="HRW23" s="40"/>
      <c r="HRX23" s="40"/>
      <c r="HRY23" s="40"/>
      <c r="HRZ23" s="40"/>
      <c r="HSA23" s="40"/>
      <c r="HSB23" s="40"/>
      <c r="HSC23" s="40"/>
      <c r="HSD23" s="40"/>
      <c r="HSE23" s="40"/>
      <c r="HSF23" s="40"/>
      <c r="HSG23" s="40"/>
      <c r="HSH23" s="40"/>
      <c r="HSI23" s="40"/>
      <c r="HSJ23" s="40"/>
      <c r="HSK23" s="40"/>
      <c r="HSL23" s="40"/>
      <c r="HSM23" s="40"/>
      <c r="HSN23" s="40"/>
      <c r="HSO23" s="40"/>
      <c r="HSP23" s="40"/>
      <c r="HSQ23" s="40"/>
      <c r="HSR23" s="40"/>
      <c r="HSS23" s="40"/>
      <c r="HST23" s="40"/>
      <c r="HSU23" s="40"/>
      <c r="HSV23" s="40"/>
      <c r="HSW23" s="40"/>
      <c r="HSX23" s="40"/>
      <c r="HSY23" s="40"/>
      <c r="HSZ23" s="40"/>
      <c r="HTA23" s="40"/>
      <c r="HTB23" s="40"/>
      <c r="HTC23" s="40"/>
      <c r="HTD23" s="40"/>
      <c r="HTE23" s="40"/>
      <c r="HTF23" s="40"/>
      <c r="HTG23" s="40"/>
      <c r="HTH23" s="40"/>
      <c r="HTI23" s="40"/>
      <c r="HTJ23" s="40"/>
      <c r="HTK23" s="40"/>
      <c r="HTL23" s="40"/>
      <c r="HTM23" s="40"/>
      <c r="HTN23" s="40"/>
      <c r="HTO23" s="40"/>
      <c r="HTP23" s="40"/>
      <c r="HTQ23" s="40"/>
      <c r="HTR23" s="40"/>
      <c r="HTS23" s="40"/>
      <c r="HTT23" s="40"/>
      <c r="HTU23" s="40"/>
      <c r="HTV23" s="40"/>
      <c r="HTW23" s="40"/>
      <c r="HTX23" s="40"/>
      <c r="HTY23" s="40"/>
      <c r="HTZ23" s="40"/>
      <c r="HUA23" s="40"/>
      <c r="HUB23" s="40"/>
      <c r="HUC23" s="40"/>
      <c r="HUD23" s="40"/>
      <c r="HUE23" s="40"/>
      <c r="HUF23" s="40"/>
      <c r="HUG23" s="40"/>
      <c r="HUH23" s="40"/>
      <c r="HUI23" s="40"/>
      <c r="HUJ23" s="40"/>
      <c r="HUK23" s="40"/>
      <c r="HUL23" s="40"/>
      <c r="HUM23" s="40"/>
      <c r="HUN23" s="40"/>
      <c r="HUO23" s="40"/>
      <c r="HUP23" s="40"/>
      <c r="HUQ23" s="40"/>
      <c r="HUR23" s="40"/>
      <c r="HUS23" s="40"/>
      <c r="HUT23" s="40"/>
      <c r="HUU23" s="40"/>
      <c r="HUV23" s="40"/>
      <c r="HUW23" s="40"/>
      <c r="HUX23" s="40"/>
      <c r="HUY23" s="40"/>
      <c r="HUZ23" s="40"/>
      <c r="HVA23" s="40"/>
      <c r="HVB23" s="40"/>
      <c r="HVC23" s="40"/>
      <c r="HVD23" s="40"/>
      <c r="HVE23" s="40"/>
      <c r="HVF23" s="40"/>
      <c r="HVG23" s="40"/>
      <c r="HVH23" s="40"/>
      <c r="HVI23" s="40"/>
      <c r="HVJ23" s="40"/>
      <c r="HVK23" s="40"/>
      <c r="HVL23" s="40"/>
      <c r="HVM23" s="40"/>
      <c r="HVN23" s="40"/>
      <c r="HVO23" s="40"/>
      <c r="HVP23" s="40"/>
      <c r="HVQ23" s="40"/>
      <c r="HVR23" s="40"/>
      <c r="HVS23" s="40"/>
      <c r="HVT23" s="40"/>
      <c r="HVU23" s="40"/>
      <c r="HVV23" s="40"/>
      <c r="HVW23" s="40"/>
      <c r="HVX23" s="40"/>
      <c r="HVY23" s="40"/>
      <c r="HVZ23" s="40"/>
      <c r="HWA23" s="40"/>
      <c r="HWB23" s="40"/>
      <c r="HWC23" s="40"/>
      <c r="HWD23" s="40"/>
      <c r="HWE23" s="40"/>
      <c r="HWF23" s="40"/>
      <c r="HWG23" s="40"/>
      <c r="HWH23" s="40"/>
      <c r="HWI23" s="40"/>
      <c r="HWJ23" s="40"/>
      <c r="HWK23" s="40"/>
      <c r="HWL23" s="40"/>
      <c r="HWM23" s="40"/>
      <c r="HWN23" s="40"/>
      <c r="HWO23" s="40"/>
      <c r="HWP23" s="40"/>
      <c r="HWQ23" s="40"/>
      <c r="HWR23" s="40"/>
      <c r="HWS23" s="40"/>
      <c r="HWT23" s="40"/>
      <c r="HWU23" s="40"/>
      <c r="HWV23" s="40"/>
      <c r="HWW23" s="40"/>
      <c r="HWX23" s="40"/>
      <c r="HWY23" s="40"/>
      <c r="HWZ23" s="40"/>
      <c r="HXA23" s="40"/>
      <c r="HXB23" s="40"/>
      <c r="HXC23" s="40"/>
      <c r="HXD23" s="40"/>
      <c r="HXE23" s="40"/>
      <c r="HXF23" s="40"/>
      <c r="HXG23" s="40"/>
      <c r="HXH23" s="40"/>
      <c r="HXI23" s="40"/>
      <c r="HXJ23" s="40"/>
      <c r="HXK23" s="40"/>
      <c r="HXL23" s="40"/>
      <c r="HXM23" s="40"/>
      <c r="HXN23" s="40"/>
      <c r="HXO23" s="40"/>
      <c r="HXP23" s="40"/>
      <c r="HXQ23" s="40"/>
      <c r="HXR23" s="40"/>
      <c r="HXS23" s="40"/>
      <c r="HXT23" s="40"/>
      <c r="HXU23" s="40"/>
      <c r="HXV23" s="40"/>
      <c r="HXW23" s="40"/>
      <c r="HXX23" s="40"/>
      <c r="HXY23" s="40"/>
      <c r="HXZ23" s="40"/>
      <c r="HYA23" s="40"/>
      <c r="HYB23" s="40"/>
      <c r="HYC23" s="40"/>
      <c r="HYD23" s="40"/>
      <c r="HYE23" s="40"/>
      <c r="HYF23" s="40"/>
      <c r="HYG23" s="40"/>
      <c r="HYH23" s="40"/>
      <c r="HYI23" s="40"/>
      <c r="HYJ23" s="40"/>
      <c r="HYK23" s="40"/>
      <c r="HYL23" s="40"/>
      <c r="HYM23" s="40"/>
      <c r="HYN23" s="40"/>
      <c r="HYO23" s="40"/>
      <c r="HYP23" s="40"/>
      <c r="HYQ23" s="40"/>
      <c r="HYR23" s="40"/>
      <c r="HYS23" s="40"/>
      <c r="HYT23" s="40"/>
      <c r="HYU23" s="40"/>
      <c r="HYV23" s="40"/>
      <c r="HYW23" s="40"/>
      <c r="HYX23" s="40"/>
      <c r="HYY23" s="40"/>
      <c r="HYZ23" s="40"/>
      <c r="HZA23" s="40"/>
      <c r="HZB23" s="40"/>
      <c r="HZC23" s="40"/>
      <c r="HZD23" s="40"/>
      <c r="HZE23" s="40"/>
      <c r="HZF23" s="40"/>
      <c r="HZG23" s="40"/>
      <c r="HZH23" s="40"/>
      <c r="HZI23" s="40"/>
      <c r="HZJ23" s="40"/>
      <c r="HZK23" s="40"/>
      <c r="HZL23" s="40"/>
      <c r="HZM23" s="40"/>
      <c r="HZN23" s="40"/>
      <c r="HZO23" s="40"/>
      <c r="HZP23" s="40"/>
      <c r="HZQ23" s="40"/>
      <c r="HZR23" s="40"/>
      <c r="HZS23" s="40"/>
      <c r="HZT23" s="40"/>
      <c r="HZU23" s="40"/>
      <c r="HZV23" s="40"/>
      <c r="HZW23" s="40"/>
      <c r="HZX23" s="40"/>
      <c r="HZY23" s="40"/>
      <c r="HZZ23" s="40"/>
      <c r="IAA23" s="40"/>
      <c r="IAB23" s="40"/>
      <c r="IAC23" s="40"/>
      <c r="IAD23" s="40"/>
      <c r="IAE23" s="40"/>
      <c r="IAF23" s="40"/>
      <c r="IAG23" s="40"/>
      <c r="IAH23" s="40"/>
      <c r="IAI23" s="40"/>
      <c r="IAJ23" s="40"/>
      <c r="IAK23" s="40"/>
      <c r="IAL23" s="40"/>
      <c r="IAM23" s="40"/>
      <c r="IAN23" s="40"/>
      <c r="IAO23" s="40"/>
      <c r="IAP23" s="40"/>
      <c r="IAQ23" s="40"/>
      <c r="IAR23" s="40"/>
      <c r="IAS23" s="40"/>
      <c r="IAT23" s="40"/>
      <c r="IAU23" s="40"/>
      <c r="IAV23" s="40"/>
      <c r="IAW23" s="40"/>
      <c r="IAX23" s="40"/>
      <c r="IAY23" s="40"/>
      <c r="IAZ23" s="40"/>
      <c r="IBA23" s="40"/>
      <c r="IBB23" s="40"/>
      <c r="IBC23" s="40"/>
      <c r="IBD23" s="40"/>
      <c r="IBE23" s="40"/>
      <c r="IBF23" s="40"/>
      <c r="IBG23" s="40"/>
      <c r="IBH23" s="40"/>
      <c r="IBI23" s="40"/>
      <c r="IBJ23" s="40"/>
      <c r="IBK23" s="40"/>
      <c r="IBL23" s="40"/>
      <c r="IBM23" s="40"/>
      <c r="IBN23" s="40"/>
      <c r="IBO23" s="40"/>
      <c r="IBP23" s="40"/>
      <c r="IBQ23" s="40"/>
      <c r="IBR23" s="40"/>
      <c r="IBS23" s="40"/>
      <c r="IBT23" s="40"/>
      <c r="IBU23" s="40"/>
      <c r="IBV23" s="40"/>
      <c r="IBW23" s="40"/>
      <c r="IBX23" s="40"/>
      <c r="IBY23" s="40"/>
      <c r="IBZ23" s="40"/>
      <c r="ICA23" s="40"/>
      <c r="ICB23" s="40"/>
      <c r="ICC23" s="40"/>
      <c r="ICD23" s="40"/>
      <c r="ICE23" s="40"/>
      <c r="ICF23" s="40"/>
      <c r="ICG23" s="40"/>
      <c r="ICH23" s="40"/>
      <c r="ICI23" s="40"/>
      <c r="ICJ23" s="40"/>
      <c r="ICK23" s="40"/>
      <c r="ICL23" s="40"/>
      <c r="ICM23" s="40"/>
      <c r="ICN23" s="40"/>
      <c r="ICO23" s="40"/>
      <c r="ICP23" s="40"/>
      <c r="ICQ23" s="40"/>
      <c r="ICR23" s="40"/>
      <c r="ICS23" s="40"/>
      <c r="ICT23" s="40"/>
      <c r="ICU23" s="40"/>
      <c r="ICV23" s="40"/>
      <c r="ICW23" s="40"/>
      <c r="ICX23" s="40"/>
      <c r="ICY23" s="40"/>
      <c r="ICZ23" s="40"/>
      <c r="IDA23" s="40"/>
      <c r="IDB23" s="40"/>
      <c r="IDC23" s="40"/>
      <c r="IDD23" s="40"/>
      <c r="IDE23" s="40"/>
      <c r="IDF23" s="40"/>
      <c r="IDG23" s="40"/>
      <c r="IDH23" s="40"/>
      <c r="IDI23" s="40"/>
      <c r="IDJ23" s="40"/>
      <c r="IDK23" s="40"/>
      <c r="IDL23" s="40"/>
      <c r="IDM23" s="40"/>
      <c r="IDN23" s="40"/>
      <c r="IDO23" s="40"/>
      <c r="IDP23" s="40"/>
      <c r="IDQ23" s="40"/>
      <c r="IDR23" s="40"/>
      <c r="IDS23" s="40"/>
      <c r="IDT23" s="40"/>
      <c r="IDU23" s="40"/>
      <c r="IDV23" s="40"/>
      <c r="IDW23" s="40"/>
      <c r="IDX23" s="40"/>
      <c r="IDY23" s="40"/>
      <c r="IDZ23" s="40"/>
      <c r="IEA23" s="40"/>
      <c r="IEB23" s="40"/>
      <c r="IEC23" s="40"/>
      <c r="IED23" s="40"/>
      <c r="IEE23" s="40"/>
      <c r="IEF23" s="40"/>
      <c r="IEG23" s="40"/>
      <c r="IEH23" s="40"/>
      <c r="IEI23" s="40"/>
      <c r="IEJ23" s="40"/>
      <c r="IEK23" s="40"/>
      <c r="IEL23" s="40"/>
      <c r="IEM23" s="40"/>
      <c r="IEN23" s="40"/>
      <c r="IEO23" s="40"/>
      <c r="IEP23" s="40"/>
      <c r="IEQ23" s="40"/>
      <c r="IER23" s="40"/>
      <c r="IES23" s="40"/>
      <c r="IET23" s="40"/>
      <c r="IEU23" s="40"/>
      <c r="IEV23" s="40"/>
      <c r="IEW23" s="40"/>
      <c r="IEX23" s="40"/>
      <c r="IEY23" s="40"/>
      <c r="IEZ23" s="40"/>
      <c r="IFA23" s="40"/>
      <c r="IFB23" s="40"/>
      <c r="IFC23" s="40"/>
      <c r="IFD23" s="40"/>
      <c r="IFE23" s="40"/>
      <c r="IFF23" s="40"/>
      <c r="IFG23" s="40"/>
      <c r="IFH23" s="40"/>
      <c r="IFI23" s="40"/>
      <c r="IFJ23" s="40"/>
      <c r="IFK23" s="40"/>
      <c r="IFL23" s="40"/>
      <c r="IFM23" s="40"/>
      <c r="IFN23" s="40"/>
      <c r="IFO23" s="40"/>
      <c r="IFP23" s="40"/>
      <c r="IFQ23" s="40"/>
      <c r="IFR23" s="40"/>
      <c r="IFS23" s="40"/>
      <c r="IFT23" s="40"/>
      <c r="IFU23" s="40"/>
      <c r="IFV23" s="40"/>
      <c r="IFW23" s="40"/>
      <c r="IFX23" s="40"/>
      <c r="IFY23" s="40"/>
      <c r="IFZ23" s="40"/>
      <c r="IGA23" s="40"/>
      <c r="IGB23" s="40"/>
      <c r="IGC23" s="40"/>
      <c r="IGD23" s="40"/>
      <c r="IGE23" s="40"/>
      <c r="IGF23" s="40"/>
      <c r="IGG23" s="40"/>
      <c r="IGH23" s="40"/>
      <c r="IGI23" s="40"/>
      <c r="IGJ23" s="40"/>
      <c r="IGK23" s="40"/>
      <c r="IGL23" s="40"/>
      <c r="IGM23" s="40"/>
      <c r="IGN23" s="40"/>
      <c r="IGO23" s="40"/>
      <c r="IGP23" s="40"/>
      <c r="IGQ23" s="40"/>
      <c r="IGR23" s="40"/>
      <c r="IGS23" s="40"/>
      <c r="IGT23" s="40"/>
      <c r="IGU23" s="40"/>
      <c r="IGV23" s="40"/>
      <c r="IGW23" s="40"/>
      <c r="IGX23" s="40"/>
      <c r="IGY23" s="40"/>
      <c r="IGZ23" s="40"/>
      <c r="IHA23" s="40"/>
      <c r="IHB23" s="40"/>
      <c r="IHC23" s="40"/>
      <c r="IHD23" s="40"/>
      <c r="IHE23" s="40"/>
      <c r="IHF23" s="40"/>
      <c r="IHG23" s="40"/>
      <c r="IHH23" s="40"/>
      <c r="IHI23" s="40"/>
      <c r="IHJ23" s="40"/>
      <c r="IHK23" s="40"/>
      <c r="IHL23" s="40"/>
      <c r="IHM23" s="40"/>
      <c r="IHN23" s="40"/>
      <c r="IHO23" s="40"/>
      <c r="IHP23" s="40"/>
      <c r="IHQ23" s="40"/>
      <c r="IHR23" s="40"/>
      <c r="IHS23" s="40"/>
      <c r="IHT23" s="40"/>
      <c r="IHU23" s="40"/>
      <c r="IHV23" s="40"/>
      <c r="IHW23" s="40"/>
      <c r="IHX23" s="40"/>
      <c r="IHY23" s="40"/>
      <c r="IHZ23" s="40"/>
      <c r="IIA23" s="40"/>
      <c r="IIB23" s="40"/>
      <c r="IIC23" s="40"/>
      <c r="IID23" s="40"/>
      <c r="IIE23" s="40"/>
      <c r="IIF23" s="40"/>
      <c r="IIG23" s="40"/>
      <c r="IIH23" s="40"/>
      <c r="III23" s="40"/>
      <c r="IIJ23" s="40"/>
      <c r="IIK23" s="40"/>
      <c r="IIL23" s="40"/>
      <c r="IIM23" s="40"/>
      <c r="IIN23" s="40"/>
      <c r="IIO23" s="40"/>
      <c r="IIP23" s="40"/>
      <c r="IIQ23" s="40"/>
      <c r="IIR23" s="40"/>
      <c r="IIS23" s="40"/>
      <c r="IIT23" s="40"/>
      <c r="IIU23" s="40"/>
      <c r="IIV23" s="40"/>
      <c r="IIW23" s="40"/>
      <c r="IIX23" s="40"/>
      <c r="IIY23" s="40"/>
      <c r="IIZ23" s="40"/>
      <c r="IJA23" s="40"/>
      <c r="IJB23" s="40"/>
      <c r="IJC23" s="40"/>
      <c r="IJD23" s="40"/>
      <c r="IJE23" s="40"/>
      <c r="IJF23" s="40"/>
      <c r="IJG23" s="40"/>
      <c r="IJH23" s="40"/>
      <c r="IJI23" s="40"/>
      <c r="IJJ23" s="40"/>
      <c r="IJK23" s="40"/>
      <c r="IJL23" s="40"/>
      <c r="IJM23" s="40"/>
      <c r="IJN23" s="40"/>
      <c r="IJO23" s="40"/>
      <c r="IJP23" s="40"/>
      <c r="IJQ23" s="40"/>
      <c r="IJR23" s="40"/>
      <c r="IJS23" s="40"/>
      <c r="IJT23" s="40"/>
      <c r="IJU23" s="40"/>
      <c r="IJV23" s="40"/>
      <c r="IJW23" s="40"/>
      <c r="IJX23" s="40"/>
      <c r="IJY23" s="40"/>
      <c r="IJZ23" s="40"/>
      <c r="IKA23" s="40"/>
      <c r="IKB23" s="40"/>
      <c r="IKC23" s="40"/>
      <c r="IKD23" s="40"/>
      <c r="IKE23" s="40"/>
      <c r="IKF23" s="40"/>
      <c r="IKG23" s="40"/>
      <c r="IKH23" s="40"/>
      <c r="IKI23" s="40"/>
      <c r="IKJ23" s="40"/>
      <c r="IKK23" s="40"/>
      <c r="IKL23" s="40"/>
      <c r="IKM23" s="40"/>
      <c r="IKN23" s="40"/>
      <c r="IKO23" s="40"/>
      <c r="IKP23" s="40"/>
      <c r="IKQ23" s="40"/>
      <c r="IKR23" s="40"/>
      <c r="IKS23" s="40"/>
      <c r="IKT23" s="40"/>
      <c r="IKU23" s="40"/>
      <c r="IKV23" s="40"/>
      <c r="IKW23" s="40"/>
      <c r="IKX23" s="40"/>
      <c r="IKY23" s="40"/>
      <c r="IKZ23" s="40"/>
      <c r="ILA23" s="40"/>
      <c r="ILB23" s="40"/>
      <c r="ILC23" s="40"/>
      <c r="ILD23" s="40"/>
      <c r="ILE23" s="40"/>
      <c r="ILF23" s="40"/>
      <c r="ILG23" s="40"/>
      <c r="ILH23" s="40"/>
      <c r="ILI23" s="40"/>
      <c r="ILJ23" s="40"/>
      <c r="ILK23" s="40"/>
      <c r="ILL23" s="40"/>
      <c r="ILM23" s="40"/>
      <c r="ILN23" s="40"/>
      <c r="ILO23" s="40"/>
      <c r="ILP23" s="40"/>
      <c r="ILQ23" s="40"/>
      <c r="ILR23" s="40"/>
      <c r="ILS23" s="40"/>
      <c r="ILT23" s="40"/>
      <c r="ILU23" s="40"/>
      <c r="ILV23" s="40"/>
      <c r="ILW23" s="40"/>
      <c r="ILX23" s="40"/>
      <c r="ILY23" s="40"/>
      <c r="ILZ23" s="40"/>
      <c r="IMA23" s="40"/>
      <c r="IMB23" s="40"/>
      <c r="IMC23" s="40"/>
      <c r="IMD23" s="40"/>
      <c r="IME23" s="40"/>
      <c r="IMF23" s="40"/>
      <c r="IMG23" s="40"/>
      <c r="IMH23" s="40"/>
      <c r="IMI23" s="40"/>
      <c r="IMJ23" s="40"/>
      <c r="IMK23" s="40"/>
      <c r="IML23" s="40"/>
      <c r="IMM23" s="40"/>
      <c r="IMN23" s="40"/>
      <c r="IMO23" s="40"/>
      <c r="IMP23" s="40"/>
      <c r="IMQ23" s="40"/>
      <c r="IMR23" s="40"/>
      <c r="IMS23" s="40"/>
      <c r="IMT23" s="40"/>
      <c r="IMU23" s="40"/>
      <c r="IMV23" s="40"/>
      <c r="IMW23" s="40"/>
      <c r="IMX23" s="40"/>
      <c r="IMY23" s="40"/>
      <c r="IMZ23" s="40"/>
      <c r="INA23" s="40"/>
      <c r="INB23" s="40"/>
      <c r="INC23" s="40"/>
      <c r="IND23" s="40"/>
      <c r="INE23" s="40"/>
      <c r="INF23" s="40"/>
      <c r="ING23" s="40"/>
      <c r="INH23" s="40"/>
      <c r="INI23" s="40"/>
      <c r="INJ23" s="40"/>
      <c r="INK23" s="40"/>
      <c r="INL23" s="40"/>
      <c r="INM23" s="40"/>
      <c r="INN23" s="40"/>
      <c r="INO23" s="40"/>
      <c r="INP23" s="40"/>
      <c r="INQ23" s="40"/>
      <c r="INR23" s="40"/>
      <c r="INS23" s="40"/>
      <c r="INT23" s="40"/>
      <c r="INU23" s="40"/>
      <c r="INV23" s="40"/>
      <c r="INW23" s="40"/>
      <c r="INX23" s="40"/>
      <c r="INY23" s="40"/>
      <c r="INZ23" s="40"/>
      <c r="IOA23" s="40"/>
      <c r="IOB23" s="40"/>
      <c r="IOC23" s="40"/>
      <c r="IOD23" s="40"/>
      <c r="IOE23" s="40"/>
      <c r="IOF23" s="40"/>
      <c r="IOG23" s="40"/>
      <c r="IOH23" s="40"/>
      <c r="IOI23" s="40"/>
      <c r="IOJ23" s="40"/>
      <c r="IOK23" s="40"/>
      <c r="IOL23" s="40"/>
      <c r="IOM23" s="40"/>
      <c r="ION23" s="40"/>
      <c r="IOO23" s="40"/>
      <c r="IOP23" s="40"/>
      <c r="IOQ23" s="40"/>
      <c r="IOR23" s="40"/>
      <c r="IOS23" s="40"/>
      <c r="IOT23" s="40"/>
      <c r="IOU23" s="40"/>
      <c r="IOV23" s="40"/>
      <c r="IOW23" s="40"/>
      <c r="IOX23" s="40"/>
      <c r="IOY23" s="40"/>
      <c r="IOZ23" s="40"/>
      <c r="IPA23" s="40"/>
      <c r="IPB23" s="40"/>
      <c r="IPC23" s="40"/>
      <c r="IPD23" s="40"/>
      <c r="IPE23" s="40"/>
      <c r="IPF23" s="40"/>
      <c r="IPG23" s="40"/>
      <c r="IPH23" s="40"/>
      <c r="IPI23" s="40"/>
      <c r="IPJ23" s="40"/>
      <c r="IPK23" s="40"/>
      <c r="IPL23" s="40"/>
      <c r="IPM23" s="40"/>
      <c r="IPN23" s="40"/>
      <c r="IPO23" s="40"/>
      <c r="IPP23" s="40"/>
      <c r="IPQ23" s="40"/>
      <c r="IPR23" s="40"/>
      <c r="IPS23" s="40"/>
      <c r="IPT23" s="40"/>
      <c r="IPU23" s="40"/>
      <c r="IPV23" s="40"/>
      <c r="IPW23" s="40"/>
      <c r="IPX23" s="40"/>
      <c r="IPY23" s="40"/>
      <c r="IPZ23" s="40"/>
      <c r="IQA23" s="40"/>
      <c r="IQB23" s="40"/>
      <c r="IQC23" s="40"/>
      <c r="IQD23" s="40"/>
      <c r="IQE23" s="40"/>
      <c r="IQF23" s="40"/>
      <c r="IQG23" s="40"/>
      <c r="IQH23" s="40"/>
      <c r="IQI23" s="40"/>
      <c r="IQJ23" s="40"/>
      <c r="IQK23" s="40"/>
      <c r="IQL23" s="40"/>
      <c r="IQM23" s="40"/>
      <c r="IQN23" s="40"/>
      <c r="IQO23" s="40"/>
      <c r="IQP23" s="40"/>
      <c r="IQQ23" s="40"/>
      <c r="IQR23" s="40"/>
      <c r="IQS23" s="40"/>
      <c r="IQT23" s="40"/>
      <c r="IQU23" s="40"/>
      <c r="IQV23" s="40"/>
      <c r="IQW23" s="40"/>
      <c r="IQX23" s="40"/>
      <c r="IQY23" s="40"/>
      <c r="IQZ23" s="40"/>
      <c r="IRA23" s="40"/>
      <c r="IRB23" s="40"/>
      <c r="IRC23" s="40"/>
      <c r="IRD23" s="40"/>
      <c r="IRE23" s="40"/>
      <c r="IRF23" s="40"/>
      <c r="IRG23" s="40"/>
      <c r="IRH23" s="40"/>
      <c r="IRI23" s="40"/>
      <c r="IRJ23" s="40"/>
      <c r="IRK23" s="40"/>
      <c r="IRL23" s="40"/>
      <c r="IRM23" s="40"/>
      <c r="IRN23" s="40"/>
      <c r="IRO23" s="40"/>
      <c r="IRP23" s="40"/>
      <c r="IRQ23" s="40"/>
      <c r="IRR23" s="40"/>
      <c r="IRS23" s="40"/>
      <c r="IRT23" s="40"/>
      <c r="IRU23" s="40"/>
      <c r="IRV23" s="40"/>
      <c r="IRW23" s="40"/>
      <c r="IRX23" s="40"/>
      <c r="IRY23" s="40"/>
      <c r="IRZ23" s="40"/>
      <c r="ISA23" s="40"/>
      <c r="ISB23" s="40"/>
      <c r="ISC23" s="40"/>
      <c r="ISD23" s="40"/>
      <c r="ISE23" s="40"/>
      <c r="ISF23" s="40"/>
      <c r="ISG23" s="40"/>
      <c r="ISH23" s="40"/>
      <c r="ISI23" s="40"/>
      <c r="ISJ23" s="40"/>
      <c r="ISK23" s="40"/>
      <c r="ISL23" s="40"/>
      <c r="ISM23" s="40"/>
      <c r="ISN23" s="40"/>
      <c r="ISO23" s="40"/>
      <c r="ISP23" s="40"/>
      <c r="ISQ23" s="40"/>
      <c r="ISR23" s="40"/>
      <c r="ISS23" s="40"/>
      <c r="IST23" s="40"/>
      <c r="ISU23" s="40"/>
      <c r="ISV23" s="40"/>
      <c r="ISW23" s="40"/>
      <c r="ISX23" s="40"/>
      <c r="ISY23" s="40"/>
      <c r="ISZ23" s="40"/>
      <c r="ITA23" s="40"/>
      <c r="ITB23" s="40"/>
      <c r="ITC23" s="40"/>
      <c r="ITD23" s="40"/>
      <c r="ITE23" s="40"/>
      <c r="ITF23" s="40"/>
      <c r="ITG23" s="40"/>
      <c r="ITH23" s="40"/>
      <c r="ITI23" s="40"/>
      <c r="ITJ23" s="40"/>
      <c r="ITK23" s="40"/>
      <c r="ITL23" s="40"/>
      <c r="ITM23" s="40"/>
      <c r="ITN23" s="40"/>
      <c r="ITO23" s="40"/>
      <c r="ITP23" s="40"/>
      <c r="ITQ23" s="40"/>
      <c r="ITR23" s="40"/>
      <c r="ITS23" s="40"/>
      <c r="ITT23" s="40"/>
      <c r="ITU23" s="40"/>
      <c r="ITV23" s="40"/>
      <c r="ITW23" s="40"/>
      <c r="ITX23" s="40"/>
      <c r="ITY23" s="40"/>
      <c r="ITZ23" s="40"/>
      <c r="IUA23" s="40"/>
      <c r="IUB23" s="40"/>
      <c r="IUC23" s="40"/>
      <c r="IUD23" s="40"/>
      <c r="IUE23" s="40"/>
      <c r="IUF23" s="40"/>
      <c r="IUG23" s="40"/>
      <c r="IUH23" s="40"/>
      <c r="IUI23" s="40"/>
      <c r="IUJ23" s="40"/>
      <c r="IUK23" s="40"/>
      <c r="IUL23" s="40"/>
      <c r="IUM23" s="40"/>
      <c r="IUN23" s="40"/>
      <c r="IUO23" s="40"/>
      <c r="IUP23" s="40"/>
      <c r="IUQ23" s="40"/>
      <c r="IUR23" s="40"/>
      <c r="IUS23" s="40"/>
      <c r="IUT23" s="40"/>
      <c r="IUU23" s="40"/>
      <c r="IUV23" s="40"/>
      <c r="IUW23" s="40"/>
      <c r="IUX23" s="40"/>
      <c r="IUY23" s="40"/>
      <c r="IUZ23" s="40"/>
      <c r="IVA23" s="40"/>
      <c r="IVB23" s="40"/>
      <c r="IVC23" s="40"/>
      <c r="IVD23" s="40"/>
      <c r="IVE23" s="40"/>
      <c r="IVF23" s="40"/>
      <c r="IVG23" s="40"/>
      <c r="IVH23" s="40"/>
      <c r="IVI23" s="40"/>
      <c r="IVJ23" s="40"/>
      <c r="IVK23" s="40"/>
      <c r="IVL23" s="40"/>
      <c r="IVM23" s="40"/>
      <c r="IVN23" s="40"/>
      <c r="IVO23" s="40"/>
      <c r="IVP23" s="40"/>
      <c r="IVQ23" s="40"/>
      <c r="IVR23" s="40"/>
      <c r="IVS23" s="40"/>
      <c r="IVT23" s="40"/>
      <c r="IVU23" s="40"/>
      <c r="IVV23" s="40"/>
      <c r="IVW23" s="40"/>
      <c r="IVX23" s="40"/>
      <c r="IVY23" s="40"/>
      <c r="IVZ23" s="40"/>
      <c r="IWA23" s="40"/>
      <c r="IWB23" s="40"/>
      <c r="IWC23" s="40"/>
      <c r="IWD23" s="40"/>
      <c r="IWE23" s="40"/>
      <c r="IWF23" s="40"/>
      <c r="IWG23" s="40"/>
      <c r="IWH23" s="40"/>
      <c r="IWI23" s="40"/>
      <c r="IWJ23" s="40"/>
      <c r="IWK23" s="40"/>
      <c r="IWL23" s="40"/>
      <c r="IWM23" s="40"/>
      <c r="IWN23" s="40"/>
      <c r="IWO23" s="40"/>
      <c r="IWP23" s="40"/>
      <c r="IWQ23" s="40"/>
      <c r="IWR23" s="40"/>
      <c r="IWS23" s="40"/>
      <c r="IWT23" s="40"/>
      <c r="IWU23" s="40"/>
      <c r="IWV23" s="40"/>
      <c r="IWW23" s="40"/>
      <c r="IWX23" s="40"/>
      <c r="IWY23" s="40"/>
      <c r="IWZ23" s="40"/>
      <c r="IXA23" s="40"/>
      <c r="IXB23" s="40"/>
      <c r="IXC23" s="40"/>
      <c r="IXD23" s="40"/>
      <c r="IXE23" s="40"/>
      <c r="IXF23" s="40"/>
      <c r="IXG23" s="40"/>
      <c r="IXH23" s="40"/>
      <c r="IXI23" s="40"/>
      <c r="IXJ23" s="40"/>
      <c r="IXK23" s="40"/>
      <c r="IXL23" s="40"/>
      <c r="IXM23" s="40"/>
      <c r="IXN23" s="40"/>
      <c r="IXO23" s="40"/>
      <c r="IXP23" s="40"/>
      <c r="IXQ23" s="40"/>
      <c r="IXR23" s="40"/>
      <c r="IXS23" s="40"/>
      <c r="IXT23" s="40"/>
      <c r="IXU23" s="40"/>
      <c r="IXV23" s="40"/>
      <c r="IXW23" s="40"/>
      <c r="IXX23" s="40"/>
      <c r="IXY23" s="40"/>
      <c r="IXZ23" s="40"/>
      <c r="IYA23" s="40"/>
      <c r="IYB23" s="40"/>
      <c r="IYC23" s="40"/>
      <c r="IYD23" s="40"/>
      <c r="IYE23" s="40"/>
      <c r="IYF23" s="40"/>
      <c r="IYG23" s="40"/>
      <c r="IYH23" s="40"/>
      <c r="IYI23" s="40"/>
      <c r="IYJ23" s="40"/>
      <c r="IYK23" s="40"/>
      <c r="IYL23" s="40"/>
      <c r="IYM23" s="40"/>
      <c r="IYN23" s="40"/>
      <c r="IYO23" s="40"/>
      <c r="IYP23" s="40"/>
      <c r="IYQ23" s="40"/>
      <c r="IYR23" s="40"/>
      <c r="IYS23" s="40"/>
      <c r="IYT23" s="40"/>
      <c r="IYU23" s="40"/>
      <c r="IYV23" s="40"/>
      <c r="IYW23" s="40"/>
      <c r="IYX23" s="40"/>
      <c r="IYY23" s="40"/>
      <c r="IYZ23" s="40"/>
      <c r="IZA23" s="40"/>
      <c r="IZB23" s="40"/>
      <c r="IZC23" s="40"/>
      <c r="IZD23" s="40"/>
      <c r="IZE23" s="40"/>
      <c r="IZF23" s="40"/>
      <c r="IZG23" s="40"/>
      <c r="IZH23" s="40"/>
      <c r="IZI23" s="40"/>
      <c r="IZJ23" s="40"/>
      <c r="IZK23" s="40"/>
      <c r="IZL23" s="40"/>
      <c r="IZM23" s="40"/>
      <c r="IZN23" s="40"/>
      <c r="IZO23" s="40"/>
      <c r="IZP23" s="40"/>
      <c r="IZQ23" s="40"/>
      <c r="IZR23" s="40"/>
      <c r="IZS23" s="40"/>
      <c r="IZT23" s="40"/>
      <c r="IZU23" s="40"/>
      <c r="IZV23" s="40"/>
      <c r="IZW23" s="40"/>
      <c r="IZX23" s="40"/>
      <c r="IZY23" s="40"/>
      <c r="IZZ23" s="40"/>
      <c r="JAA23" s="40"/>
      <c r="JAB23" s="40"/>
      <c r="JAC23" s="40"/>
      <c r="JAD23" s="40"/>
      <c r="JAE23" s="40"/>
      <c r="JAF23" s="40"/>
      <c r="JAG23" s="40"/>
      <c r="JAH23" s="40"/>
      <c r="JAI23" s="40"/>
      <c r="JAJ23" s="40"/>
      <c r="JAK23" s="40"/>
      <c r="JAL23" s="40"/>
      <c r="JAM23" s="40"/>
      <c r="JAN23" s="40"/>
      <c r="JAO23" s="40"/>
      <c r="JAP23" s="40"/>
      <c r="JAQ23" s="40"/>
      <c r="JAR23" s="40"/>
      <c r="JAS23" s="40"/>
      <c r="JAT23" s="40"/>
      <c r="JAU23" s="40"/>
      <c r="JAV23" s="40"/>
      <c r="JAW23" s="40"/>
      <c r="JAX23" s="40"/>
      <c r="JAY23" s="40"/>
      <c r="JAZ23" s="40"/>
      <c r="JBA23" s="40"/>
      <c r="JBB23" s="40"/>
      <c r="JBC23" s="40"/>
      <c r="JBD23" s="40"/>
      <c r="JBE23" s="40"/>
      <c r="JBF23" s="40"/>
      <c r="JBG23" s="40"/>
      <c r="JBH23" s="40"/>
      <c r="JBI23" s="40"/>
      <c r="JBJ23" s="40"/>
      <c r="JBK23" s="40"/>
      <c r="JBL23" s="40"/>
      <c r="JBM23" s="40"/>
      <c r="JBN23" s="40"/>
      <c r="JBO23" s="40"/>
      <c r="JBP23" s="40"/>
      <c r="JBQ23" s="40"/>
      <c r="JBR23" s="40"/>
      <c r="JBS23" s="40"/>
      <c r="JBT23" s="40"/>
      <c r="JBU23" s="40"/>
      <c r="JBV23" s="40"/>
      <c r="JBW23" s="40"/>
      <c r="JBX23" s="40"/>
      <c r="JBY23" s="40"/>
      <c r="JBZ23" s="40"/>
      <c r="JCA23" s="40"/>
      <c r="JCB23" s="40"/>
      <c r="JCC23" s="40"/>
      <c r="JCD23" s="40"/>
      <c r="JCE23" s="40"/>
      <c r="JCF23" s="40"/>
      <c r="JCG23" s="40"/>
      <c r="JCH23" s="40"/>
      <c r="JCI23" s="40"/>
      <c r="JCJ23" s="40"/>
      <c r="JCK23" s="40"/>
      <c r="JCL23" s="40"/>
      <c r="JCM23" s="40"/>
      <c r="JCN23" s="40"/>
      <c r="JCO23" s="40"/>
      <c r="JCP23" s="40"/>
      <c r="JCQ23" s="40"/>
      <c r="JCR23" s="40"/>
      <c r="JCS23" s="40"/>
      <c r="JCT23" s="40"/>
      <c r="JCU23" s="40"/>
      <c r="JCV23" s="40"/>
      <c r="JCW23" s="40"/>
      <c r="JCX23" s="40"/>
      <c r="JCY23" s="40"/>
      <c r="JCZ23" s="40"/>
      <c r="JDA23" s="40"/>
      <c r="JDB23" s="40"/>
      <c r="JDC23" s="40"/>
      <c r="JDD23" s="40"/>
      <c r="JDE23" s="40"/>
      <c r="JDF23" s="40"/>
      <c r="JDG23" s="40"/>
      <c r="JDH23" s="40"/>
      <c r="JDI23" s="40"/>
      <c r="JDJ23" s="40"/>
      <c r="JDK23" s="40"/>
      <c r="JDL23" s="40"/>
      <c r="JDM23" s="40"/>
      <c r="JDN23" s="40"/>
      <c r="JDO23" s="40"/>
      <c r="JDP23" s="40"/>
      <c r="JDQ23" s="40"/>
      <c r="JDR23" s="40"/>
      <c r="JDS23" s="40"/>
      <c r="JDT23" s="40"/>
      <c r="JDU23" s="40"/>
      <c r="JDV23" s="40"/>
      <c r="JDW23" s="40"/>
      <c r="JDX23" s="40"/>
      <c r="JDY23" s="40"/>
      <c r="JDZ23" s="40"/>
      <c r="JEA23" s="40"/>
      <c r="JEB23" s="40"/>
      <c r="JEC23" s="40"/>
      <c r="JED23" s="40"/>
      <c r="JEE23" s="40"/>
      <c r="JEF23" s="40"/>
      <c r="JEG23" s="40"/>
      <c r="JEH23" s="40"/>
      <c r="JEI23" s="40"/>
      <c r="JEJ23" s="40"/>
      <c r="JEK23" s="40"/>
      <c r="JEL23" s="40"/>
      <c r="JEM23" s="40"/>
      <c r="JEN23" s="40"/>
      <c r="JEO23" s="40"/>
      <c r="JEP23" s="40"/>
      <c r="JEQ23" s="40"/>
      <c r="JER23" s="40"/>
      <c r="JES23" s="40"/>
      <c r="JET23" s="40"/>
      <c r="JEU23" s="40"/>
      <c r="JEV23" s="40"/>
      <c r="JEW23" s="40"/>
      <c r="JEX23" s="40"/>
      <c r="JEY23" s="40"/>
      <c r="JEZ23" s="40"/>
      <c r="JFA23" s="40"/>
      <c r="JFB23" s="40"/>
      <c r="JFC23" s="40"/>
      <c r="JFD23" s="40"/>
      <c r="JFE23" s="40"/>
      <c r="JFF23" s="40"/>
      <c r="JFG23" s="40"/>
      <c r="JFH23" s="40"/>
      <c r="JFI23" s="40"/>
      <c r="JFJ23" s="40"/>
      <c r="JFK23" s="40"/>
      <c r="JFL23" s="40"/>
      <c r="JFM23" s="40"/>
      <c r="JFN23" s="40"/>
      <c r="JFO23" s="40"/>
      <c r="JFP23" s="40"/>
      <c r="JFQ23" s="40"/>
      <c r="JFR23" s="40"/>
      <c r="JFS23" s="40"/>
      <c r="JFT23" s="40"/>
      <c r="JFU23" s="40"/>
      <c r="JFV23" s="40"/>
      <c r="JFW23" s="40"/>
      <c r="JFX23" s="40"/>
      <c r="JFY23" s="40"/>
      <c r="JFZ23" s="40"/>
      <c r="JGA23" s="40"/>
      <c r="JGB23" s="40"/>
      <c r="JGC23" s="40"/>
      <c r="JGD23" s="40"/>
      <c r="JGE23" s="40"/>
      <c r="JGF23" s="40"/>
      <c r="JGG23" s="40"/>
      <c r="JGH23" s="40"/>
      <c r="JGI23" s="40"/>
      <c r="JGJ23" s="40"/>
      <c r="JGK23" s="40"/>
      <c r="JGL23" s="40"/>
      <c r="JGM23" s="40"/>
      <c r="JGN23" s="40"/>
      <c r="JGO23" s="40"/>
      <c r="JGP23" s="40"/>
      <c r="JGQ23" s="40"/>
      <c r="JGR23" s="40"/>
      <c r="JGS23" s="40"/>
      <c r="JGT23" s="40"/>
      <c r="JGU23" s="40"/>
      <c r="JGV23" s="40"/>
      <c r="JGW23" s="40"/>
      <c r="JGX23" s="40"/>
      <c r="JGY23" s="40"/>
      <c r="JGZ23" s="40"/>
      <c r="JHA23" s="40"/>
      <c r="JHB23" s="40"/>
      <c r="JHC23" s="40"/>
      <c r="JHD23" s="40"/>
      <c r="JHE23" s="40"/>
      <c r="JHF23" s="40"/>
      <c r="JHG23" s="40"/>
      <c r="JHH23" s="40"/>
      <c r="JHI23" s="40"/>
      <c r="JHJ23" s="40"/>
      <c r="JHK23" s="40"/>
      <c r="JHL23" s="40"/>
      <c r="JHM23" s="40"/>
      <c r="JHN23" s="40"/>
      <c r="JHO23" s="40"/>
      <c r="JHP23" s="40"/>
      <c r="JHQ23" s="40"/>
      <c r="JHR23" s="40"/>
      <c r="JHS23" s="40"/>
      <c r="JHT23" s="40"/>
      <c r="JHU23" s="40"/>
      <c r="JHV23" s="40"/>
      <c r="JHW23" s="40"/>
      <c r="JHX23" s="40"/>
      <c r="JHY23" s="40"/>
      <c r="JHZ23" s="40"/>
      <c r="JIA23" s="40"/>
      <c r="JIB23" s="40"/>
      <c r="JIC23" s="40"/>
      <c r="JID23" s="40"/>
      <c r="JIE23" s="40"/>
      <c r="JIF23" s="40"/>
      <c r="JIG23" s="40"/>
      <c r="JIH23" s="40"/>
      <c r="JII23" s="40"/>
      <c r="JIJ23" s="40"/>
      <c r="JIK23" s="40"/>
      <c r="JIL23" s="40"/>
      <c r="JIM23" s="40"/>
      <c r="JIN23" s="40"/>
      <c r="JIO23" s="40"/>
      <c r="JIP23" s="40"/>
      <c r="JIQ23" s="40"/>
      <c r="JIR23" s="40"/>
      <c r="JIS23" s="40"/>
      <c r="JIT23" s="40"/>
      <c r="JIU23" s="40"/>
      <c r="JIV23" s="40"/>
      <c r="JIW23" s="40"/>
      <c r="JIX23" s="40"/>
      <c r="JIY23" s="40"/>
      <c r="JIZ23" s="40"/>
      <c r="JJA23" s="40"/>
      <c r="JJB23" s="40"/>
      <c r="JJC23" s="40"/>
      <c r="JJD23" s="40"/>
      <c r="JJE23" s="40"/>
      <c r="JJF23" s="40"/>
      <c r="JJG23" s="40"/>
      <c r="JJH23" s="40"/>
      <c r="JJI23" s="40"/>
      <c r="JJJ23" s="40"/>
      <c r="JJK23" s="40"/>
      <c r="JJL23" s="40"/>
      <c r="JJM23" s="40"/>
      <c r="JJN23" s="40"/>
      <c r="JJO23" s="40"/>
      <c r="JJP23" s="40"/>
      <c r="JJQ23" s="40"/>
      <c r="JJR23" s="40"/>
      <c r="JJS23" s="40"/>
      <c r="JJT23" s="40"/>
      <c r="JJU23" s="40"/>
      <c r="JJV23" s="40"/>
      <c r="JJW23" s="40"/>
      <c r="JJX23" s="40"/>
      <c r="JJY23" s="40"/>
      <c r="JJZ23" s="40"/>
      <c r="JKA23" s="40"/>
      <c r="JKB23" s="40"/>
      <c r="JKC23" s="40"/>
      <c r="JKD23" s="40"/>
      <c r="JKE23" s="40"/>
      <c r="JKF23" s="40"/>
      <c r="JKG23" s="40"/>
      <c r="JKH23" s="40"/>
      <c r="JKI23" s="40"/>
      <c r="JKJ23" s="40"/>
      <c r="JKK23" s="40"/>
      <c r="JKL23" s="40"/>
      <c r="JKM23" s="40"/>
      <c r="JKN23" s="40"/>
      <c r="JKO23" s="40"/>
      <c r="JKP23" s="40"/>
      <c r="JKQ23" s="40"/>
      <c r="JKR23" s="40"/>
      <c r="JKS23" s="40"/>
      <c r="JKT23" s="40"/>
      <c r="JKU23" s="40"/>
      <c r="JKV23" s="40"/>
      <c r="JKW23" s="40"/>
      <c r="JKX23" s="40"/>
      <c r="JKY23" s="40"/>
      <c r="JKZ23" s="40"/>
      <c r="JLA23" s="40"/>
      <c r="JLB23" s="40"/>
      <c r="JLC23" s="40"/>
      <c r="JLD23" s="40"/>
      <c r="JLE23" s="40"/>
      <c r="JLF23" s="40"/>
      <c r="JLG23" s="40"/>
      <c r="JLH23" s="40"/>
      <c r="JLI23" s="40"/>
      <c r="JLJ23" s="40"/>
      <c r="JLK23" s="40"/>
      <c r="JLL23" s="40"/>
      <c r="JLM23" s="40"/>
      <c r="JLN23" s="40"/>
      <c r="JLO23" s="40"/>
      <c r="JLP23" s="40"/>
      <c r="JLQ23" s="40"/>
      <c r="JLR23" s="40"/>
      <c r="JLS23" s="40"/>
      <c r="JLT23" s="40"/>
      <c r="JLU23" s="40"/>
      <c r="JLV23" s="40"/>
      <c r="JLW23" s="40"/>
      <c r="JLX23" s="40"/>
      <c r="JLY23" s="40"/>
      <c r="JLZ23" s="40"/>
      <c r="JMA23" s="40"/>
      <c r="JMB23" s="40"/>
      <c r="JMC23" s="40"/>
      <c r="JMD23" s="40"/>
      <c r="JME23" s="40"/>
      <c r="JMF23" s="40"/>
      <c r="JMG23" s="40"/>
      <c r="JMH23" s="40"/>
      <c r="JMI23" s="40"/>
      <c r="JMJ23" s="40"/>
      <c r="JMK23" s="40"/>
      <c r="JML23" s="40"/>
      <c r="JMM23" s="40"/>
      <c r="JMN23" s="40"/>
      <c r="JMO23" s="40"/>
      <c r="JMP23" s="40"/>
      <c r="JMQ23" s="40"/>
      <c r="JMR23" s="40"/>
      <c r="JMS23" s="40"/>
      <c r="JMT23" s="40"/>
      <c r="JMU23" s="40"/>
      <c r="JMV23" s="40"/>
      <c r="JMW23" s="40"/>
      <c r="JMX23" s="40"/>
      <c r="JMY23" s="40"/>
      <c r="JMZ23" s="40"/>
      <c r="JNA23" s="40"/>
      <c r="JNB23" s="40"/>
      <c r="JNC23" s="40"/>
      <c r="JND23" s="40"/>
      <c r="JNE23" s="40"/>
      <c r="JNF23" s="40"/>
      <c r="JNG23" s="40"/>
      <c r="JNH23" s="40"/>
      <c r="JNI23" s="40"/>
      <c r="JNJ23" s="40"/>
      <c r="JNK23" s="40"/>
      <c r="JNL23" s="40"/>
      <c r="JNM23" s="40"/>
      <c r="JNN23" s="40"/>
      <c r="JNO23" s="40"/>
      <c r="JNP23" s="40"/>
      <c r="JNQ23" s="40"/>
      <c r="JNR23" s="40"/>
      <c r="JNS23" s="40"/>
      <c r="JNT23" s="40"/>
      <c r="JNU23" s="40"/>
      <c r="JNV23" s="40"/>
      <c r="JNW23" s="40"/>
      <c r="JNX23" s="40"/>
      <c r="JNY23" s="40"/>
      <c r="JNZ23" s="40"/>
      <c r="JOA23" s="40"/>
      <c r="JOB23" s="40"/>
      <c r="JOC23" s="40"/>
      <c r="JOD23" s="40"/>
      <c r="JOE23" s="40"/>
      <c r="JOF23" s="40"/>
      <c r="JOG23" s="40"/>
      <c r="JOH23" s="40"/>
      <c r="JOI23" s="40"/>
      <c r="JOJ23" s="40"/>
      <c r="JOK23" s="40"/>
      <c r="JOL23" s="40"/>
      <c r="JOM23" s="40"/>
      <c r="JON23" s="40"/>
      <c r="JOO23" s="40"/>
      <c r="JOP23" s="40"/>
      <c r="JOQ23" s="40"/>
      <c r="JOR23" s="40"/>
      <c r="JOS23" s="40"/>
      <c r="JOT23" s="40"/>
      <c r="JOU23" s="40"/>
      <c r="JOV23" s="40"/>
      <c r="JOW23" s="40"/>
      <c r="JOX23" s="40"/>
      <c r="JOY23" s="40"/>
      <c r="JOZ23" s="40"/>
      <c r="JPA23" s="40"/>
      <c r="JPB23" s="40"/>
      <c r="JPC23" s="40"/>
      <c r="JPD23" s="40"/>
      <c r="JPE23" s="40"/>
      <c r="JPF23" s="40"/>
      <c r="JPG23" s="40"/>
      <c r="JPH23" s="40"/>
      <c r="JPI23" s="40"/>
      <c r="JPJ23" s="40"/>
      <c r="JPK23" s="40"/>
      <c r="JPL23" s="40"/>
      <c r="JPM23" s="40"/>
      <c r="JPN23" s="40"/>
      <c r="JPO23" s="40"/>
      <c r="JPP23" s="40"/>
      <c r="JPQ23" s="40"/>
      <c r="JPR23" s="40"/>
      <c r="JPS23" s="40"/>
      <c r="JPT23" s="40"/>
      <c r="JPU23" s="40"/>
      <c r="JPV23" s="40"/>
      <c r="JPW23" s="40"/>
      <c r="JPX23" s="40"/>
      <c r="JPY23" s="40"/>
      <c r="JPZ23" s="40"/>
      <c r="JQA23" s="40"/>
      <c r="JQB23" s="40"/>
      <c r="JQC23" s="40"/>
      <c r="JQD23" s="40"/>
      <c r="JQE23" s="40"/>
      <c r="JQF23" s="40"/>
      <c r="JQG23" s="40"/>
      <c r="JQH23" s="40"/>
      <c r="JQI23" s="40"/>
      <c r="JQJ23" s="40"/>
      <c r="JQK23" s="40"/>
      <c r="JQL23" s="40"/>
      <c r="JQM23" s="40"/>
      <c r="JQN23" s="40"/>
      <c r="JQO23" s="40"/>
      <c r="JQP23" s="40"/>
      <c r="JQQ23" s="40"/>
      <c r="JQR23" s="40"/>
      <c r="JQS23" s="40"/>
      <c r="JQT23" s="40"/>
      <c r="JQU23" s="40"/>
      <c r="JQV23" s="40"/>
      <c r="JQW23" s="40"/>
      <c r="JQX23" s="40"/>
      <c r="JQY23" s="40"/>
      <c r="JQZ23" s="40"/>
      <c r="JRA23" s="40"/>
      <c r="JRB23" s="40"/>
      <c r="JRC23" s="40"/>
      <c r="JRD23" s="40"/>
      <c r="JRE23" s="40"/>
      <c r="JRF23" s="40"/>
      <c r="JRG23" s="40"/>
      <c r="JRH23" s="40"/>
      <c r="JRI23" s="40"/>
      <c r="JRJ23" s="40"/>
      <c r="JRK23" s="40"/>
      <c r="JRL23" s="40"/>
      <c r="JRM23" s="40"/>
      <c r="JRN23" s="40"/>
      <c r="JRO23" s="40"/>
      <c r="JRP23" s="40"/>
      <c r="JRQ23" s="40"/>
      <c r="JRR23" s="40"/>
      <c r="JRS23" s="40"/>
      <c r="JRT23" s="40"/>
      <c r="JRU23" s="40"/>
      <c r="JRV23" s="40"/>
      <c r="JRW23" s="40"/>
      <c r="JRX23" s="40"/>
      <c r="JRY23" s="40"/>
      <c r="JRZ23" s="40"/>
      <c r="JSA23" s="40"/>
      <c r="JSB23" s="40"/>
      <c r="JSC23" s="40"/>
      <c r="JSD23" s="40"/>
      <c r="JSE23" s="40"/>
      <c r="JSF23" s="40"/>
      <c r="JSG23" s="40"/>
      <c r="JSH23" s="40"/>
      <c r="JSI23" s="40"/>
      <c r="JSJ23" s="40"/>
      <c r="JSK23" s="40"/>
      <c r="JSL23" s="40"/>
      <c r="JSM23" s="40"/>
      <c r="JSN23" s="40"/>
      <c r="JSO23" s="40"/>
      <c r="JSP23" s="40"/>
      <c r="JSQ23" s="40"/>
      <c r="JSR23" s="40"/>
      <c r="JSS23" s="40"/>
      <c r="JST23" s="40"/>
      <c r="JSU23" s="40"/>
      <c r="JSV23" s="40"/>
      <c r="JSW23" s="40"/>
      <c r="JSX23" s="40"/>
      <c r="JSY23" s="40"/>
      <c r="JSZ23" s="40"/>
      <c r="JTA23" s="40"/>
      <c r="JTB23" s="40"/>
      <c r="JTC23" s="40"/>
      <c r="JTD23" s="40"/>
      <c r="JTE23" s="40"/>
      <c r="JTF23" s="40"/>
      <c r="JTG23" s="40"/>
      <c r="JTH23" s="40"/>
      <c r="JTI23" s="40"/>
      <c r="JTJ23" s="40"/>
      <c r="JTK23" s="40"/>
      <c r="JTL23" s="40"/>
      <c r="JTM23" s="40"/>
      <c r="JTN23" s="40"/>
      <c r="JTO23" s="40"/>
      <c r="JTP23" s="40"/>
      <c r="JTQ23" s="40"/>
      <c r="JTR23" s="40"/>
      <c r="JTS23" s="40"/>
      <c r="JTT23" s="40"/>
      <c r="JTU23" s="40"/>
      <c r="JTV23" s="40"/>
      <c r="JTW23" s="40"/>
      <c r="JTX23" s="40"/>
      <c r="JTY23" s="40"/>
      <c r="JTZ23" s="40"/>
      <c r="JUA23" s="40"/>
      <c r="JUB23" s="40"/>
      <c r="JUC23" s="40"/>
      <c r="JUD23" s="40"/>
      <c r="JUE23" s="40"/>
      <c r="JUF23" s="40"/>
      <c r="JUG23" s="40"/>
      <c r="JUH23" s="40"/>
      <c r="JUI23" s="40"/>
      <c r="JUJ23" s="40"/>
      <c r="JUK23" s="40"/>
      <c r="JUL23" s="40"/>
      <c r="JUM23" s="40"/>
      <c r="JUN23" s="40"/>
      <c r="JUO23" s="40"/>
      <c r="JUP23" s="40"/>
      <c r="JUQ23" s="40"/>
      <c r="JUR23" s="40"/>
      <c r="JUS23" s="40"/>
      <c r="JUT23" s="40"/>
      <c r="JUU23" s="40"/>
      <c r="JUV23" s="40"/>
      <c r="JUW23" s="40"/>
      <c r="JUX23" s="40"/>
      <c r="JUY23" s="40"/>
      <c r="JUZ23" s="40"/>
      <c r="JVA23" s="40"/>
      <c r="JVB23" s="40"/>
      <c r="JVC23" s="40"/>
      <c r="JVD23" s="40"/>
      <c r="JVE23" s="40"/>
      <c r="JVF23" s="40"/>
      <c r="JVG23" s="40"/>
      <c r="JVH23" s="40"/>
      <c r="JVI23" s="40"/>
      <c r="JVJ23" s="40"/>
      <c r="JVK23" s="40"/>
      <c r="JVL23" s="40"/>
      <c r="JVM23" s="40"/>
      <c r="JVN23" s="40"/>
      <c r="JVO23" s="40"/>
      <c r="JVP23" s="40"/>
      <c r="JVQ23" s="40"/>
      <c r="JVR23" s="40"/>
      <c r="JVS23" s="40"/>
      <c r="JVT23" s="40"/>
      <c r="JVU23" s="40"/>
      <c r="JVV23" s="40"/>
      <c r="JVW23" s="40"/>
      <c r="JVX23" s="40"/>
      <c r="JVY23" s="40"/>
      <c r="JVZ23" s="40"/>
      <c r="JWA23" s="40"/>
      <c r="JWB23" s="40"/>
      <c r="JWC23" s="40"/>
      <c r="JWD23" s="40"/>
      <c r="JWE23" s="40"/>
      <c r="JWF23" s="40"/>
      <c r="JWG23" s="40"/>
      <c r="JWH23" s="40"/>
      <c r="JWI23" s="40"/>
      <c r="JWJ23" s="40"/>
      <c r="JWK23" s="40"/>
      <c r="JWL23" s="40"/>
      <c r="JWM23" s="40"/>
      <c r="JWN23" s="40"/>
      <c r="JWO23" s="40"/>
      <c r="JWP23" s="40"/>
      <c r="JWQ23" s="40"/>
      <c r="JWR23" s="40"/>
      <c r="JWS23" s="40"/>
      <c r="JWT23" s="40"/>
      <c r="JWU23" s="40"/>
      <c r="JWV23" s="40"/>
      <c r="JWW23" s="40"/>
      <c r="JWX23" s="40"/>
      <c r="JWY23" s="40"/>
      <c r="JWZ23" s="40"/>
      <c r="JXA23" s="40"/>
      <c r="JXB23" s="40"/>
      <c r="JXC23" s="40"/>
      <c r="JXD23" s="40"/>
      <c r="JXE23" s="40"/>
      <c r="JXF23" s="40"/>
      <c r="JXG23" s="40"/>
      <c r="JXH23" s="40"/>
      <c r="JXI23" s="40"/>
      <c r="JXJ23" s="40"/>
      <c r="JXK23" s="40"/>
      <c r="JXL23" s="40"/>
      <c r="JXM23" s="40"/>
      <c r="JXN23" s="40"/>
      <c r="JXO23" s="40"/>
      <c r="JXP23" s="40"/>
      <c r="JXQ23" s="40"/>
      <c r="JXR23" s="40"/>
      <c r="JXS23" s="40"/>
      <c r="JXT23" s="40"/>
      <c r="JXU23" s="40"/>
      <c r="JXV23" s="40"/>
      <c r="JXW23" s="40"/>
      <c r="JXX23" s="40"/>
      <c r="JXY23" s="40"/>
      <c r="JXZ23" s="40"/>
      <c r="JYA23" s="40"/>
      <c r="JYB23" s="40"/>
      <c r="JYC23" s="40"/>
      <c r="JYD23" s="40"/>
      <c r="JYE23" s="40"/>
      <c r="JYF23" s="40"/>
      <c r="JYG23" s="40"/>
      <c r="JYH23" s="40"/>
      <c r="JYI23" s="40"/>
      <c r="JYJ23" s="40"/>
      <c r="JYK23" s="40"/>
      <c r="JYL23" s="40"/>
      <c r="JYM23" s="40"/>
      <c r="JYN23" s="40"/>
      <c r="JYO23" s="40"/>
      <c r="JYP23" s="40"/>
      <c r="JYQ23" s="40"/>
      <c r="JYR23" s="40"/>
      <c r="JYS23" s="40"/>
      <c r="JYT23" s="40"/>
      <c r="JYU23" s="40"/>
      <c r="JYV23" s="40"/>
      <c r="JYW23" s="40"/>
      <c r="JYX23" s="40"/>
      <c r="JYY23" s="40"/>
      <c r="JYZ23" s="40"/>
      <c r="JZA23" s="40"/>
      <c r="JZB23" s="40"/>
      <c r="JZC23" s="40"/>
      <c r="JZD23" s="40"/>
      <c r="JZE23" s="40"/>
      <c r="JZF23" s="40"/>
      <c r="JZG23" s="40"/>
      <c r="JZH23" s="40"/>
      <c r="JZI23" s="40"/>
      <c r="JZJ23" s="40"/>
      <c r="JZK23" s="40"/>
      <c r="JZL23" s="40"/>
      <c r="JZM23" s="40"/>
      <c r="JZN23" s="40"/>
      <c r="JZO23" s="40"/>
      <c r="JZP23" s="40"/>
      <c r="JZQ23" s="40"/>
      <c r="JZR23" s="40"/>
      <c r="JZS23" s="40"/>
      <c r="JZT23" s="40"/>
      <c r="JZU23" s="40"/>
      <c r="JZV23" s="40"/>
      <c r="JZW23" s="40"/>
      <c r="JZX23" s="40"/>
      <c r="JZY23" s="40"/>
      <c r="JZZ23" s="40"/>
      <c r="KAA23" s="40"/>
      <c r="KAB23" s="40"/>
      <c r="KAC23" s="40"/>
      <c r="KAD23" s="40"/>
      <c r="KAE23" s="40"/>
      <c r="KAF23" s="40"/>
      <c r="KAG23" s="40"/>
      <c r="KAH23" s="40"/>
      <c r="KAI23" s="40"/>
      <c r="KAJ23" s="40"/>
      <c r="KAK23" s="40"/>
      <c r="KAL23" s="40"/>
      <c r="KAM23" s="40"/>
      <c r="KAN23" s="40"/>
      <c r="KAO23" s="40"/>
      <c r="KAP23" s="40"/>
      <c r="KAQ23" s="40"/>
      <c r="KAR23" s="40"/>
      <c r="KAS23" s="40"/>
      <c r="KAT23" s="40"/>
      <c r="KAU23" s="40"/>
      <c r="KAV23" s="40"/>
      <c r="KAW23" s="40"/>
      <c r="KAX23" s="40"/>
      <c r="KAY23" s="40"/>
      <c r="KAZ23" s="40"/>
      <c r="KBA23" s="40"/>
      <c r="KBB23" s="40"/>
      <c r="KBC23" s="40"/>
      <c r="KBD23" s="40"/>
      <c r="KBE23" s="40"/>
      <c r="KBF23" s="40"/>
      <c r="KBG23" s="40"/>
      <c r="KBH23" s="40"/>
      <c r="KBI23" s="40"/>
      <c r="KBJ23" s="40"/>
      <c r="KBK23" s="40"/>
      <c r="KBL23" s="40"/>
      <c r="KBM23" s="40"/>
      <c r="KBN23" s="40"/>
      <c r="KBO23" s="40"/>
      <c r="KBP23" s="40"/>
      <c r="KBQ23" s="40"/>
      <c r="KBR23" s="40"/>
      <c r="KBS23" s="40"/>
      <c r="KBT23" s="40"/>
      <c r="KBU23" s="40"/>
      <c r="KBV23" s="40"/>
      <c r="KBW23" s="40"/>
      <c r="KBX23" s="40"/>
      <c r="KBY23" s="40"/>
      <c r="KBZ23" s="40"/>
      <c r="KCA23" s="40"/>
      <c r="KCB23" s="40"/>
      <c r="KCC23" s="40"/>
      <c r="KCD23" s="40"/>
      <c r="KCE23" s="40"/>
      <c r="KCF23" s="40"/>
      <c r="KCG23" s="40"/>
      <c r="KCH23" s="40"/>
      <c r="KCI23" s="40"/>
      <c r="KCJ23" s="40"/>
      <c r="KCK23" s="40"/>
      <c r="KCL23" s="40"/>
      <c r="KCM23" s="40"/>
      <c r="KCN23" s="40"/>
      <c r="KCO23" s="40"/>
      <c r="KCP23" s="40"/>
      <c r="KCQ23" s="40"/>
      <c r="KCR23" s="40"/>
      <c r="KCS23" s="40"/>
      <c r="KCT23" s="40"/>
      <c r="KCU23" s="40"/>
      <c r="KCV23" s="40"/>
      <c r="KCW23" s="40"/>
      <c r="KCX23" s="40"/>
      <c r="KCY23" s="40"/>
      <c r="KCZ23" s="40"/>
      <c r="KDA23" s="40"/>
      <c r="KDB23" s="40"/>
      <c r="KDC23" s="40"/>
      <c r="KDD23" s="40"/>
      <c r="KDE23" s="40"/>
      <c r="KDF23" s="40"/>
      <c r="KDG23" s="40"/>
      <c r="KDH23" s="40"/>
      <c r="KDI23" s="40"/>
      <c r="KDJ23" s="40"/>
      <c r="KDK23" s="40"/>
      <c r="KDL23" s="40"/>
      <c r="KDM23" s="40"/>
      <c r="KDN23" s="40"/>
      <c r="KDO23" s="40"/>
      <c r="KDP23" s="40"/>
      <c r="KDQ23" s="40"/>
      <c r="KDR23" s="40"/>
      <c r="KDS23" s="40"/>
      <c r="KDT23" s="40"/>
      <c r="KDU23" s="40"/>
      <c r="KDV23" s="40"/>
      <c r="KDW23" s="40"/>
      <c r="KDX23" s="40"/>
      <c r="KDY23" s="40"/>
      <c r="KDZ23" s="40"/>
      <c r="KEA23" s="40"/>
      <c r="KEB23" s="40"/>
      <c r="KEC23" s="40"/>
      <c r="KED23" s="40"/>
      <c r="KEE23" s="40"/>
      <c r="KEF23" s="40"/>
      <c r="KEG23" s="40"/>
      <c r="KEH23" s="40"/>
      <c r="KEI23" s="40"/>
      <c r="KEJ23" s="40"/>
      <c r="KEK23" s="40"/>
      <c r="KEL23" s="40"/>
      <c r="KEM23" s="40"/>
      <c r="KEN23" s="40"/>
      <c r="KEO23" s="40"/>
      <c r="KEP23" s="40"/>
      <c r="KEQ23" s="40"/>
      <c r="KER23" s="40"/>
      <c r="KES23" s="40"/>
      <c r="KET23" s="40"/>
      <c r="KEU23" s="40"/>
      <c r="KEV23" s="40"/>
      <c r="KEW23" s="40"/>
      <c r="KEX23" s="40"/>
      <c r="KEY23" s="40"/>
      <c r="KEZ23" s="40"/>
      <c r="KFA23" s="40"/>
      <c r="KFB23" s="40"/>
      <c r="KFC23" s="40"/>
      <c r="KFD23" s="40"/>
      <c r="KFE23" s="40"/>
      <c r="KFF23" s="40"/>
      <c r="KFG23" s="40"/>
      <c r="KFH23" s="40"/>
      <c r="KFI23" s="40"/>
      <c r="KFJ23" s="40"/>
      <c r="KFK23" s="40"/>
      <c r="KFL23" s="40"/>
      <c r="KFM23" s="40"/>
      <c r="KFN23" s="40"/>
      <c r="KFO23" s="40"/>
      <c r="KFP23" s="40"/>
      <c r="KFQ23" s="40"/>
      <c r="KFR23" s="40"/>
      <c r="KFS23" s="40"/>
      <c r="KFT23" s="40"/>
      <c r="KFU23" s="40"/>
      <c r="KFV23" s="40"/>
      <c r="KFW23" s="40"/>
      <c r="KFX23" s="40"/>
      <c r="KFY23" s="40"/>
      <c r="KFZ23" s="40"/>
      <c r="KGA23" s="40"/>
      <c r="KGB23" s="40"/>
      <c r="KGC23" s="40"/>
      <c r="KGD23" s="40"/>
      <c r="KGE23" s="40"/>
      <c r="KGF23" s="40"/>
      <c r="KGG23" s="40"/>
      <c r="KGH23" s="40"/>
      <c r="KGI23" s="40"/>
      <c r="KGJ23" s="40"/>
      <c r="KGK23" s="40"/>
      <c r="KGL23" s="40"/>
      <c r="KGM23" s="40"/>
      <c r="KGN23" s="40"/>
      <c r="KGO23" s="40"/>
      <c r="KGP23" s="40"/>
      <c r="KGQ23" s="40"/>
      <c r="KGR23" s="40"/>
      <c r="KGS23" s="40"/>
      <c r="KGT23" s="40"/>
      <c r="KGU23" s="40"/>
      <c r="KGV23" s="40"/>
      <c r="KGW23" s="40"/>
      <c r="KGX23" s="40"/>
      <c r="KGY23" s="40"/>
      <c r="KGZ23" s="40"/>
      <c r="KHA23" s="40"/>
      <c r="KHB23" s="40"/>
      <c r="KHC23" s="40"/>
      <c r="KHD23" s="40"/>
      <c r="KHE23" s="40"/>
      <c r="KHF23" s="40"/>
      <c r="KHG23" s="40"/>
      <c r="KHH23" s="40"/>
      <c r="KHI23" s="40"/>
      <c r="KHJ23" s="40"/>
      <c r="KHK23" s="40"/>
      <c r="KHL23" s="40"/>
      <c r="KHM23" s="40"/>
      <c r="KHN23" s="40"/>
      <c r="KHO23" s="40"/>
      <c r="KHP23" s="40"/>
      <c r="KHQ23" s="40"/>
      <c r="KHR23" s="40"/>
      <c r="KHS23" s="40"/>
      <c r="KHT23" s="40"/>
      <c r="KHU23" s="40"/>
      <c r="KHV23" s="40"/>
      <c r="KHW23" s="40"/>
      <c r="KHX23" s="40"/>
      <c r="KHY23" s="40"/>
      <c r="KHZ23" s="40"/>
      <c r="KIA23" s="40"/>
      <c r="KIB23" s="40"/>
      <c r="KIC23" s="40"/>
      <c r="KID23" s="40"/>
      <c r="KIE23" s="40"/>
      <c r="KIF23" s="40"/>
      <c r="KIG23" s="40"/>
      <c r="KIH23" s="40"/>
      <c r="KII23" s="40"/>
      <c r="KIJ23" s="40"/>
      <c r="KIK23" s="40"/>
      <c r="KIL23" s="40"/>
      <c r="KIM23" s="40"/>
      <c r="KIN23" s="40"/>
      <c r="KIO23" s="40"/>
      <c r="KIP23" s="40"/>
      <c r="KIQ23" s="40"/>
      <c r="KIR23" s="40"/>
      <c r="KIS23" s="40"/>
      <c r="KIT23" s="40"/>
      <c r="KIU23" s="40"/>
      <c r="KIV23" s="40"/>
      <c r="KIW23" s="40"/>
      <c r="KIX23" s="40"/>
      <c r="KIY23" s="40"/>
      <c r="KIZ23" s="40"/>
      <c r="KJA23" s="40"/>
      <c r="KJB23" s="40"/>
      <c r="KJC23" s="40"/>
      <c r="KJD23" s="40"/>
      <c r="KJE23" s="40"/>
      <c r="KJF23" s="40"/>
      <c r="KJG23" s="40"/>
      <c r="KJH23" s="40"/>
      <c r="KJI23" s="40"/>
      <c r="KJJ23" s="40"/>
      <c r="KJK23" s="40"/>
      <c r="KJL23" s="40"/>
      <c r="KJM23" s="40"/>
      <c r="KJN23" s="40"/>
      <c r="KJO23" s="40"/>
      <c r="KJP23" s="40"/>
      <c r="KJQ23" s="40"/>
      <c r="KJR23" s="40"/>
      <c r="KJS23" s="40"/>
      <c r="KJT23" s="40"/>
      <c r="KJU23" s="40"/>
      <c r="KJV23" s="40"/>
      <c r="KJW23" s="40"/>
      <c r="KJX23" s="40"/>
      <c r="KJY23" s="40"/>
      <c r="KJZ23" s="40"/>
      <c r="KKA23" s="40"/>
      <c r="KKB23" s="40"/>
      <c r="KKC23" s="40"/>
      <c r="KKD23" s="40"/>
      <c r="KKE23" s="40"/>
      <c r="KKF23" s="40"/>
      <c r="KKG23" s="40"/>
      <c r="KKH23" s="40"/>
      <c r="KKI23" s="40"/>
      <c r="KKJ23" s="40"/>
      <c r="KKK23" s="40"/>
      <c r="KKL23" s="40"/>
      <c r="KKM23" s="40"/>
      <c r="KKN23" s="40"/>
      <c r="KKO23" s="40"/>
      <c r="KKP23" s="40"/>
      <c r="KKQ23" s="40"/>
      <c r="KKR23" s="40"/>
      <c r="KKS23" s="40"/>
      <c r="KKT23" s="40"/>
      <c r="KKU23" s="40"/>
      <c r="KKV23" s="40"/>
      <c r="KKW23" s="40"/>
      <c r="KKX23" s="40"/>
      <c r="KKY23" s="40"/>
      <c r="KKZ23" s="40"/>
      <c r="KLA23" s="40"/>
      <c r="KLB23" s="40"/>
      <c r="KLC23" s="40"/>
      <c r="KLD23" s="40"/>
      <c r="KLE23" s="40"/>
      <c r="KLF23" s="40"/>
      <c r="KLG23" s="40"/>
      <c r="KLH23" s="40"/>
      <c r="KLI23" s="40"/>
      <c r="KLJ23" s="40"/>
      <c r="KLK23" s="40"/>
      <c r="KLL23" s="40"/>
      <c r="KLM23" s="40"/>
      <c r="KLN23" s="40"/>
      <c r="KLO23" s="40"/>
      <c r="KLP23" s="40"/>
      <c r="KLQ23" s="40"/>
      <c r="KLR23" s="40"/>
      <c r="KLS23" s="40"/>
      <c r="KLT23" s="40"/>
      <c r="KLU23" s="40"/>
      <c r="KLV23" s="40"/>
      <c r="KLW23" s="40"/>
      <c r="KLX23" s="40"/>
      <c r="KLY23" s="40"/>
      <c r="KLZ23" s="40"/>
      <c r="KMA23" s="40"/>
      <c r="KMB23" s="40"/>
      <c r="KMC23" s="40"/>
      <c r="KMD23" s="40"/>
      <c r="KME23" s="40"/>
      <c r="KMF23" s="40"/>
      <c r="KMG23" s="40"/>
      <c r="KMH23" s="40"/>
      <c r="KMI23" s="40"/>
      <c r="KMJ23" s="40"/>
      <c r="KMK23" s="40"/>
      <c r="KML23" s="40"/>
      <c r="KMM23" s="40"/>
      <c r="KMN23" s="40"/>
      <c r="KMO23" s="40"/>
      <c r="KMP23" s="40"/>
      <c r="KMQ23" s="40"/>
      <c r="KMR23" s="40"/>
      <c r="KMS23" s="40"/>
      <c r="KMT23" s="40"/>
      <c r="KMU23" s="40"/>
      <c r="KMV23" s="40"/>
      <c r="KMW23" s="40"/>
      <c r="KMX23" s="40"/>
      <c r="KMY23" s="40"/>
      <c r="KMZ23" s="40"/>
      <c r="KNA23" s="40"/>
      <c r="KNB23" s="40"/>
      <c r="KNC23" s="40"/>
      <c r="KND23" s="40"/>
      <c r="KNE23" s="40"/>
      <c r="KNF23" s="40"/>
      <c r="KNG23" s="40"/>
      <c r="KNH23" s="40"/>
      <c r="KNI23" s="40"/>
      <c r="KNJ23" s="40"/>
      <c r="KNK23" s="40"/>
      <c r="KNL23" s="40"/>
      <c r="KNM23" s="40"/>
      <c r="KNN23" s="40"/>
      <c r="KNO23" s="40"/>
      <c r="KNP23" s="40"/>
      <c r="KNQ23" s="40"/>
      <c r="KNR23" s="40"/>
      <c r="KNS23" s="40"/>
      <c r="KNT23" s="40"/>
      <c r="KNU23" s="40"/>
      <c r="KNV23" s="40"/>
      <c r="KNW23" s="40"/>
      <c r="KNX23" s="40"/>
      <c r="KNY23" s="40"/>
      <c r="KNZ23" s="40"/>
      <c r="KOA23" s="40"/>
      <c r="KOB23" s="40"/>
      <c r="KOC23" s="40"/>
      <c r="KOD23" s="40"/>
      <c r="KOE23" s="40"/>
      <c r="KOF23" s="40"/>
      <c r="KOG23" s="40"/>
      <c r="KOH23" s="40"/>
      <c r="KOI23" s="40"/>
      <c r="KOJ23" s="40"/>
      <c r="KOK23" s="40"/>
      <c r="KOL23" s="40"/>
      <c r="KOM23" s="40"/>
      <c r="KON23" s="40"/>
      <c r="KOO23" s="40"/>
      <c r="KOP23" s="40"/>
      <c r="KOQ23" s="40"/>
      <c r="KOR23" s="40"/>
      <c r="KOS23" s="40"/>
      <c r="KOT23" s="40"/>
      <c r="KOU23" s="40"/>
      <c r="KOV23" s="40"/>
      <c r="KOW23" s="40"/>
      <c r="KOX23" s="40"/>
      <c r="KOY23" s="40"/>
      <c r="KOZ23" s="40"/>
      <c r="KPA23" s="40"/>
      <c r="KPB23" s="40"/>
      <c r="KPC23" s="40"/>
      <c r="KPD23" s="40"/>
      <c r="KPE23" s="40"/>
      <c r="KPF23" s="40"/>
      <c r="KPG23" s="40"/>
      <c r="KPH23" s="40"/>
      <c r="KPI23" s="40"/>
      <c r="KPJ23" s="40"/>
      <c r="KPK23" s="40"/>
      <c r="KPL23" s="40"/>
      <c r="KPM23" s="40"/>
      <c r="KPN23" s="40"/>
      <c r="KPO23" s="40"/>
      <c r="KPP23" s="40"/>
      <c r="KPQ23" s="40"/>
      <c r="KPR23" s="40"/>
      <c r="KPS23" s="40"/>
      <c r="KPT23" s="40"/>
      <c r="KPU23" s="40"/>
      <c r="KPV23" s="40"/>
      <c r="KPW23" s="40"/>
      <c r="KPX23" s="40"/>
      <c r="KPY23" s="40"/>
      <c r="KPZ23" s="40"/>
      <c r="KQA23" s="40"/>
      <c r="KQB23" s="40"/>
      <c r="KQC23" s="40"/>
      <c r="KQD23" s="40"/>
      <c r="KQE23" s="40"/>
      <c r="KQF23" s="40"/>
      <c r="KQG23" s="40"/>
      <c r="KQH23" s="40"/>
      <c r="KQI23" s="40"/>
      <c r="KQJ23" s="40"/>
      <c r="KQK23" s="40"/>
      <c r="KQL23" s="40"/>
      <c r="KQM23" s="40"/>
      <c r="KQN23" s="40"/>
      <c r="KQO23" s="40"/>
      <c r="KQP23" s="40"/>
      <c r="KQQ23" s="40"/>
      <c r="KQR23" s="40"/>
      <c r="KQS23" s="40"/>
      <c r="KQT23" s="40"/>
      <c r="KQU23" s="40"/>
      <c r="KQV23" s="40"/>
      <c r="KQW23" s="40"/>
      <c r="KQX23" s="40"/>
      <c r="KQY23" s="40"/>
      <c r="KQZ23" s="40"/>
      <c r="KRA23" s="40"/>
      <c r="KRB23" s="40"/>
      <c r="KRC23" s="40"/>
      <c r="KRD23" s="40"/>
      <c r="KRE23" s="40"/>
      <c r="KRF23" s="40"/>
      <c r="KRG23" s="40"/>
      <c r="KRH23" s="40"/>
      <c r="KRI23" s="40"/>
      <c r="KRJ23" s="40"/>
      <c r="KRK23" s="40"/>
      <c r="KRL23" s="40"/>
      <c r="KRM23" s="40"/>
      <c r="KRN23" s="40"/>
      <c r="KRO23" s="40"/>
      <c r="KRP23" s="40"/>
      <c r="KRQ23" s="40"/>
      <c r="KRR23" s="40"/>
      <c r="KRS23" s="40"/>
      <c r="KRT23" s="40"/>
      <c r="KRU23" s="40"/>
      <c r="KRV23" s="40"/>
      <c r="KRW23" s="40"/>
      <c r="KRX23" s="40"/>
      <c r="KRY23" s="40"/>
      <c r="KRZ23" s="40"/>
      <c r="KSA23" s="40"/>
      <c r="KSB23" s="40"/>
      <c r="KSC23" s="40"/>
      <c r="KSD23" s="40"/>
      <c r="KSE23" s="40"/>
      <c r="KSF23" s="40"/>
      <c r="KSG23" s="40"/>
      <c r="KSH23" s="40"/>
      <c r="KSI23" s="40"/>
      <c r="KSJ23" s="40"/>
      <c r="KSK23" s="40"/>
      <c r="KSL23" s="40"/>
      <c r="KSM23" s="40"/>
      <c r="KSN23" s="40"/>
      <c r="KSO23" s="40"/>
      <c r="KSP23" s="40"/>
      <c r="KSQ23" s="40"/>
      <c r="KSR23" s="40"/>
      <c r="KSS23" s="40"/>
      <c r="KST23" s="40"/>
      <c r="KSU23" s="40"/>
      <c r="KSV23" s="40"/>
      <c r="KSW23" s="40"/>
      <c r="KSX23" s="40"/>
      <c r="KSY23" s="40"/>
      <c r="KSZ23" s="40"/>
      <c r="KTA23" s="40"/>
      <c r="KTB23" s="40"/>
      <c r="KTC23" s="40"/>
      <c r="KTD23" s="40"/>
      <c r="KTE23" s="40"/>
      <c r="KTF23" s="40"/>
      <c r="KTG23" s="40"/>
      <c r="KTH23" s="40"/>
      <c r="KTI23" s="40"/>
      <c r="KTJ23" s="40"/>
      <c r="KTK23" s="40"/>
      <c r="KTL23" s="40"/>
      <c r="KTM23" s="40"/>
      <c r="KTN23" s="40"/>
      <c r="KTO23" s="40"/>
      <c r="KTP23" s="40"/>
      <c r="KTQ23" s="40"/>
      <c r="KTR23" s="40"/>
      <c r="KTS23" s="40"/>
      <c r="KTT23" s="40"/>
      <c r="KTU23" s="40"/>
      <c r="KTV23" s="40"/>
      <c r="KTW23" s="40"/>
      <c r="KTX23" s="40"/>
      <c r="KTY23" s="40"/>
      <c r="KTZ23" s="40"/>
      <c r="KUA23" s="40"/>
      <c r="KUB23" s="40"/>
      <c r="KUC23" s="40"/>
      <c r="KUD23" s="40"/>
      <c r="KUE23" s="40"/>
      <c r="KUF23" s="40"/>
      <c r="KUG23" s="40"/>
      <c r="KUH23" s="40"/>
      <c r="KUI23" s="40"/>
      <c r="KUJ23" s="40"/>
      <c r="KUK23" s="40"/>
      <c r="KUL23" s="40"/>
      <c r="KUM23" s="40"/>
      <c r="KUN23" s="40"/>
      <c r="KUO23" s="40"/>
      <c r="KUP23" s="40"/>
      <c r="KUQ23" s="40"/>
      <c r="KUR23" s="40"/>
      <c r="KUS23" s="40"/>
      <c r="KUT23" s="40"/>
      <c r="KUU23" s="40"/>
      <c r="KUV23" s="40"/>
      <c r="KUW23" s="40"/>
      <c r="KUX23" s="40"/>
      <c r="KUY23" s="40"/>
      <c r="KUZ23" s="40"/>
      <c r="KVA23" s="40"/>
      <c r="KVB23" s="40"/>
      <c r="KVC23" s="40"/>
      <c r="KVD23" s="40"/>
      <c r="KVE23" s="40"/>
      <c r="KVF23" s="40"/>
      <c r="KVG23" s="40"/>
      <c r="KVH23" s="40"/>
      <c r="KVI23" s="40"/>
      <c r="KVJ23" s="40"/>
      <c r="KVK23" s="40"/>
      <c r="KVL23" s="40"/>
      <c r="KVM23" s="40"/>
      <c r="KVN23" s="40"/>
      <c r="KVO23" s="40"/>
      <c r="KVP23" s="40"/>
      <c r="KVQ23" s="40"/>
      <c r="KVR23" s="40"/>
      <c r="KVS23" s="40"/>
      <c r="KVT23" s="40"/>
      <c r="KVU23" s="40"/>
      <c r="KVV23" s="40"/>
      <c r="KVW23" s="40"/>
      <c r="KVX23" s="40"/>
      <c r="KVY23" s="40"/>
      <c r="KVZ23" s="40"/>
      <c r="KWA23" s="40"/>
      <c r="KWB23" s="40"/>
      <c r="KWC23" s="40"/>
      <c r="KWD23" s="40"/>
      <c r="KWE23" s="40"/>
      <c r="KWF23" s="40"/>
      <c r="KWG23" s="40"/>
      <c r="KWH23" s="40"/>
      <c r="KWI23" s="40"/>
      <c r="KWJ23" s="40"/>
      <c r="KWK23" s="40"/>
      <c r="KWL23" s="40"/>
      <c r="KWM23" s="40"/>
      <c r="KWN23" s="40"/>
      <c r="KWO23" s="40"/>
      <c r="KWP23" s="40"/>
      <c r="KWQ23" s="40"/>
      <c r="KWR23" s="40"/>
      <c r="KWS23" s="40"/>
      <c r="KWT23" s="40"/>
      <c r="KWU23" s="40"/>
      <c r="KWV23" s="40"/>
      <c r="KWW23" s="40"/>
      <c r="KWX23" s="40"/>
      <c r="KWY23" s="40"/>
      <c r="KWZ23" s="40"/>
      <c r="KXA23" s="40"/>
      <c r="KXB23" s="40"/>
      <c r="KXC23" s="40"/>
      <c r="KXD23" s="40"/>
      <c r="KXE23" s="40"/>
      <c r="KXF23" s="40"/>
      <c r="KXG23" s="40"/>
      <c r="KXH23" s="40"/>
      <c r="KXI23" s="40"/>
      <c r="KXJ23" s="40"/>
      <c r="KXK23" s="40"/>
      <c r="KXL23" s="40"/>
      <c r="KXM23" s="40"/>
      <c r="KXN23" s="40"/>
      <c r="KXO23" s="40"/>
      <c r="KXP23" s="40"/>
      <c r="KXQ23" s="40"/>
      <c r="KXR23" s="40"/>
      <c r="KXS23" s="40"/>
      <c r="KXT23" s="40"/>
      <c r="KXU23" s="40"/>
      <c r="KXV23" s="40"/>
      <c r="KXW23" s="40"/>
      <c r="KXX23" s="40"/>
      <c r="KXY23" s="40"/>
      <c r="KXZ23" s="40"/>
      <c r="KYA23" s="40"/>
      <c r="KYB23" s="40"/>
      <c r="KYC23" s="40"/>
      <c r="KYD23" s="40"/>
      <c r="KYE23" s="40"/>
      <c r="KYF23" s="40"/>
      <c r="KYG23" s="40"/>
      <c r="KYH23" s="40"/>
      <c r="KYI23" s="40"/>
      <c r="KYJ23" s="40"/>
      <c r="KYK23" s="40"/>
      <c r="KYL23" s="40"/>
      <c r="KYM23" s="40"/>
      <c r="KYN23" s="40"/>
      <c r="KYO23" s="40"/>
      <c r="KYP23" s="40"/>
      <c r="KYQ23" s="40"/>
      <c r="KYR23" s="40"/>
      <c r="KYS23" s="40"/>
      <c r="KYT23" s="40"/>
      <c r="KYU23" s="40"/>
      <c r="KYV23" s="40"/>
      <c r="KYW23" s="40"/>
      <c r="KYX23" s="40"/>
      <c r="KYY23" s="40"/>
      <c r="KYZ23" s="40"/>
      <c r="KZA23" s="40"/>
      <c r="KZB23" s="40"/>
      <c r="KZC23" s="40"/>
      <c r="KZD23" s="40"/>
      <c r="KZE23" s="40"/>
      <c r="KZF23" s="40"/>
      <c r="KZG23" s="40"/>
      <c r="KZH23" s="40"/>
      <c r="KZI23" s="40"/>
      <c r="KZJ23" s="40"/>
      <c r="KZK23" s="40"/>
      <c r="KZL23" s="40"/>
      <c r="KZM23" s="40"/>
      <c r="KZN23" s="40"/>
      <c r="KZO23" s="40"/>
      <c r="KZP23" s="40"/>
      <c r="KZQ23" s="40"/>
      <c r="KZR23" s="40"/>
      <c r="KZS23" s="40"/>
      <c r="KZT23" s="40"/>
      <c r="KZU23" s="40"/>
      <c r="KZV23" s="40"/>
      <c r="KZW23" s="40"/>
      <c r="KZX23" s="40"/>
      <c r="KZY23" s="40"/>
      <c r="KZZ23" s="40"/>
      <c r="LAA23" s="40"/>
      <c r="LAB23" s="40"/>
      <c r="LAC23" s="40"/>
      <c r="LAD23" s="40"/>
      <c r="LAE23" s="40"/>
      <c r="LAF23" s="40"/>
      <c r="LAG23" s="40"/>
      <c r="LAH23" s="40"/>
      <c r="LAI23" s="40"/>
      <c r="LAJ23" s="40"/>
      <c r="LAK23" s="40"/>
      <c r="LAL23" s="40"/>
      <c r="LAM23" s="40"/>
      <c r="LAN23" s="40"/>
      <c r="LAO23" s="40"/>
      <c r="LAP23" s="40"/>
      <c r="LAQ23" s="40"/>
      <c r="LAR23" s="40"/>
      <c r="LAS23" s="40"/>
      <c r="LAT23" s="40"/>
      <c r="LAU23" s="40"/>
      <c r="LAV23" s="40"/>
      <c r="LAW23" s="40"/>
      <c r="LAX23" s="40"/>
      <c r="LAY23" s="40"/>
      <c r="LAZ23" s="40"/>
      <c r="LBA23" s="40"/>
      <c r="LBB23" s="40"/>
      <c r="LBC23" s="40"/>
      <c r="LBD23" s="40"/>
      <c r="LBE23" s="40"/>
      <c r="LBF23" s="40"/>
      <c r="LBG23" s="40"/>
      <c r="LBH23" s="40"/>
      <c r="LBI23" s="40"/>
      <c r="LBJ23" s="40"/>
      <c r="LBK23" s="40"/>
      <c r="LBL23" s="40"/>
      <c r="LBM23" s="40"/>
      <c r="LBN23" s="40"/>
      <c r="LBO23" s="40"/>
      <c r="LBP23" s="40"/>
      <c r="LBQ23" s="40"/>
      <c r="LBR23" s="40"/>
      <c r="LBS23" s="40"/>
      <c r="LBT23" s="40"/>
      <c r="LBU23" s="40"/>
      <c r="LBV23" s="40"/>
      <c r="LBW23" s="40"/>
      <c r="LBX23" s="40"/>
      <c r="LBY23" s="40"/>
      <c r="LBZ23" s="40"/>
      <c r="LCA23" s="40"/>
      <c r="LCB23" s="40"/>
      <c r="LCC23" s="40"/>
      <c r="LCD23" s="40"/>
      <c r="LCE23" s="40"/>
      <c r="LCF23" s="40"/>
      <c r="LCG23" s="40"/>
      <c r="LCH23" s="40"/>
      <c r="LCI23" s="40"/>
      <c r="LCJ23" s="40"/>
      <c r="LCK23" s="40"/>
      <c r="LCL23" s="40"/>
      <c r="LCM23" s="40"/>
      <c r="LCN23" s="40"/>
      <c r="LCO23" s="40"/>
      <c r="LCP23" s="40"/>
      <c r="LCQ23" s="40"/>
      <c r="LCR23" s="40"/>
      <c r="LCS23" s="40"/>
      <c r="LCT23" s="40"/>
      <c r="LCU23" s="40"/>
      <c r="LCV23" s="40"/>
      <c r="LCW23" s="40"/>
      <c r="LCX23" s="40"/>
      <c r="LCY23" s="40"/>
      <c r="LCZ23" s="40"/>
      <c r="LDA23" s="40"/>
      <c r="LDB23" s="40"/>
      <c r="LDC23" s="40"/>
      <c r="LDD23" s="40"/>
      <c r="LDE23" s="40"/>
      <c r="LDF23" s="40"/>
      <c r="LDG23" s="40"/>
      <c r="LDH23" s="40"/>
      <c r="LDI23" s="40"/>
      <c r="LDJ23" s="40"/>
      <c r="LDK23" s="40"/>
      <c r="LDL23" s="40"/>
      <c r="LDM23" s="40"/>
      <c r="LDN23" s="40"/>
      <c r="LDO23" s="40"/>
      <c r="LDP23" s="40"/>
      <c r="LDQ23" s="40"/>
      <c r="LDR23" s="40"/>
      <c r="LDS23" s="40"/>
      <c r="LDT23" s="40"/>
      <c r="LDU23" s="40"/>
      <c r="LDV23" s="40"/>
      <c r="LDW23" s="40"/>
      <c r="LDX23" s="40"/>
      <c r="LDY23" s="40"/>
      <c r="LDZ23" s="40"/>
      <c r="LEA23" s="40"/>
      <c r="LEB23" s="40"/>
      <c r="LEC23" s="40"/>
      <c r="LED23" s="40"/>
      <c r="LEE23" s="40"/>
      <c r="LEF23" s="40"/>
      <c r="LEG23" s="40"/>
      <c r="LEH23" s="40"/>
      <c r="LEI23" s="40"/>
      <c r="LEJ23" s="40"/>
      <c r="LEK23" s="40"/>
      <c r="LEL23" s="40"/>
      <c r="LEM23" s="40"/>
      <c r="LEN23" s="40"/>
      <c r="LEO23" s="40"/>
      <c r="LEP23" s="40"/>
      <c r="LEQ23" s="40"/>
      <c r="LER23" s="40"/>
      <c r="LES23" s="40"/>
      <c r="LET23" s="40"/>
      <c r="LEU23" s="40"/>
      <c r="LEV23" s="40"/>
      <c r="LEW23" s="40"/>
      <c r="LEX23" s="40"/>
      <c r="LEY23" s="40"/>
      <c r="LEZ23" s="40"/>
      <c r="LFA23" s="40"/>
      <c r="LFB23" s="40"/>
      <c r="LFC23" s="40"/>
      <c r="LFD23" s="40"/>
      <c r="LFE23" s="40"/>
      <c r="LFF23" s="40"/>
      <c r="LFG23" s="40"/>
      <c r="LFH23" s="40"/>
      <c r="LFI23" s="40"/>
      <c r="LFJ23" s="40"/>
      <c r="LFK23" s="40"/>
      <c r="LFL23" s="40"/>
      <c r="LFM23" s="40"/>
      <c r="LFN23" s="40"/>
      <c r="LFO23" s="40"/>
      <c r="LFP23" s="40"/>
      <c r="LFQ23" s="40"/>
      <c r="LFR23" s="40"/>
      <c r="LFS23" s="40"/>
      <c r="LFT23" s="40"/>
      <c r="LFU23" s="40"/>
      <c r="LFV23" s="40"/>
      <c r="LFW23" s="40"/>
      <c r="LFX23" s="40"/>
      <c r="LFY23" s="40"/>
      <c r="LFZ23" s="40"/>
      <c r="LGA23" s="40"/>
      <c r="LGB23" s="40"/>
      <c r="LGC23" s="40"/>
      <c r="LGD23" s="40"/>
      <c r="LGE23" s="40"/>
      <c r="LGF23" s="40"/>
      <c r="LGG23" s="40"/>
      <c r="LGH23" s="40"/>
      <c r="LGI23" s="40"/>
      <c r="LGJ23" s="40"/>
      <c r="LGK23" s="40"/>
      <c r="LGL23" s="40"/>
      <c r="LGM23" s="40"/>
      <c r="LGN23" s="40"/>
      <c r="LGO23" s="40"/>
      <c r="LGP23" s="40"/>
      <c r="LGQ23" s="40"/>
      <c r="LGR23" s="40"/>
      <c r="LGS23" s="40"/>
      <c r="LGT23" s="40"/>
      <c r="LGU23" s="40"/>
      <c r="LGV23" s="40"/>
      <c r="LGW23" s="40"/>
      <c r="LGX23" s="40"/>
      <c r="LGY23" s="40"/>
      <c r="LGZ23" s="40"/>
      <c r="LHA23" s="40"/>
      <c r="LHB23" s="40"/>
      <c r="LHC23" s="40"/>
      <c r="LHD23" s="40"/>
      <c r="LHE23" s="40"/>
      <c r="LHF23" s="40"/>
      <c r="LHG23" s="40"/>
      <c r="LHH23" s="40"/>
      <c r="LHI23" s="40"/>
      <c r="LHJ23" s="40"/>
      <c r="LHK23" s="40"/>
      <c r="LHL23" s="40"/>
      <c r="LHM23" s="40"/>
      <c r="LHN23" s="40"/>
      <c r="LHO23" s="40"/>
      <c r="LHP23" s="40"/>
      <c r="LHQ23" s="40"/>
      <c r="LHR23" s="40"/>
      <c r="LHS23" s="40"/>
      <c r="LHT23" s="40"/>
      <c r="LHU23" s="40"/>
      <c r="LHV23" s="40"/>
      <c r="LHW23" s="40"/>
      <c r="LHX23" s="40"/>
      <c r="LHY23" s="40"/>
      <c r="LHZ23" s="40"/>
      <c r="LIA23" s="40"/>
      <c r="LIB23" s="40"/>
      <c r="LIC23" s="40"/>
      <c r="LID23" s="40"/>
      <c r="LIE23" s="40"/>
      <c r="LIF23" s="40"/>
      <c r="LIG23" s="40"/>
      <c r="LIH23" s="40"/>
      <c r="LII23" s="40"/>
      <c r="LIJ23" s="40"/>
      <c r="LIK23" s="40"/>
      <c r="LIL23" s="40"/>
      <c r="LIM23" s="40"/>
      <c r="LIN23" s="40"/>
      <c r="LIO23" s="40"/>
      <c r="LIP23" s="40"/>
      <c r="LIQ23" s="40"/>
      <c r="LIR23" s="40"/>
      <c r="LIS23" s="40"/>
      <c r="LIT23" s="40"/>
      <c r="LIU23" s="40"/>
      <c r="LIV23" s="40"/>
      <c r="LIW23" s="40"/>
      <c r="LIX23" s="40"/>
      <c r="LIY23" s="40"/>
      <c r="LIZ23" s="40"/>
      <c r="LJA23" s="40"/>
      <c r="LJB23" s="40"/>
      <c r="LJC23" s="40"/>
      <c r="LJD23" s="40"/>
      <c r="LJE23" s="40"/>
      <c r="LJF23" s="40"/>
      <c r="LJG23" s="40"/>
      <c r="LJH23" s="40"/>
      <c r="LJI23" s="40"/>
      <c r="LJJ23" s="40"/>
      <c r="LJK23" s="40"/>
      <c r="LJL23" s="40"/>
      <c r="LJM23" s="40"/>
      <c r="LJN23" s="40"/>
      <c r="LJO23" s="40"/>
      <c r="LJP23" s="40"/>
      <c r="LJQ23" s="40"/>
      <c r="LJR23" s="40"/>
      <c r="LJS23" s="40"/>
      <c r="LJT23" s="40"/>
      <c r="LJU23" s="40"/>
      <c r="LJV23" s="40"/>
      <c r="LJW23" s="40"/>
      <c r="LJX23" s="40"/>
      <c r="LJY23" s="40"/>
      <c r="LJZ23" s="40"/>
      <c r="LKA23" s="40"/>
      <c r="LKB23" s="40"/>
      <c r="LKC23" s="40"/>
      <c r="LKD23" s="40"/>
      <c r="LKE23" s="40"/>
      <c r="LKF23" s="40"/>
      <c r="LKG23" s="40"/>
      <c r="LKH23" s="40"/>
      <c r="LKI23" s="40"/>
      <c r="LKJ23" s="40"/>
      <c r="LKK23" s="40"/>
      <c r="LKL23" s="40"/>
      <c r="LKM23" s="40"/>
      <c r="LKN23" s="40"/>
      <c r="LKO23" s="40"/>
      <c r="LKP23" s="40"/>
      <c r="LKQ23" s="40"/>
      <c r="LKR23" s="40"/>
      <c r="LKS23" s="40"/>
      <c r="LKT23" s="40"/>
      <c r="LKU23" s="40"/>
      <c r="LKV23" s="40"/>
      <c r="LKW23" s="40"/>
      <c r="LKX23" s="40"/>
      <c r="LKY23" s="40"/>
      <c r="LKZ23" s="40"/>
      <c r="LLA23" s="40"/>
      <c r="LLB23" s="40"/>
      <c r="LLC23" s="40"/>
      <c r="LLD23" s="40"/>
      <c r="LLE23" s="40"/>
      <c r="LLF23" s="40"/>
      <c r="LLG23" s="40"/>
      <c r="LLH23" s="40"/>
      <c r="LLI23" s="40"/>
      <c r="LLJ23" s="40"/>
      <c r="LLK23" s="40"/>
      <c r="LLL23" s="40"/>
      <c r="LLM23" s="40"/>
      <c r="LLN23" s="40"/>
      <c r="LLO23" s="40"/>
      <c r="LLP23" s="40"/>
      <c r="LLQ23" s="40"/>
      <c r="LLR23" s="40"/>
      <c r="LLS23" s="40"/>
      <c r="LLT23" s="40"/>
      <c r="LLU23" s="40"/>
      <c r="LLV23" s="40"/>
      <c r="LLW23" s="40"/>
      <c r="LLX23" s="40"/>
      <c r="LLY23" s="40"/>
      <c r="LLZ23" s="40"/>
      <c r="LMA23" s="40"/>
      <c r="LMB23" s="40"/>
      <c r="LMC23" s="40"/>
      <c r="LMD23" s="40"/>
      <c r="LME23" s="40"/>
      <c r="LMF23" s="40"/>
      <c r="LMG23" s="40"/>
      <c r="LMH23" s="40"/>
      <c r="LMI23" s="40"/>
      <c r="LMJ23" s="40"/>
      <c r="LMK23" s="40"/>
      <c r="LML23" s="40"/>
      <c r="LMM23" s="40"/>
      <c r="LMN23" s="40"/>
      <c r="LMO23" s="40"/>
      <c r="LMP23" s="40"/>
      <c r="LMQ23" s="40"/>
      <c r="LMR23" s="40"/>
      <c r="LMS23" s="40"/>
      <c r="LMT23" s="40"/>
      <c r="LMU23" s="40"/>
      <c r="LMV23" s="40"/>
      <c r="LMW23" s="40"/>
      <c r="LMX23" s="40"/>
      <c r="LMY23" s="40"/>
      <c r="LMZ23" s="40"/>
      <c r="LNA23" s="40"/>
      <c r="LNB23" s="40"/>
      <c r="LNC23" s="40"/>
      <c r="LND23" s="40"/>
      <c r="LNE23" s="40"/>
      <c r="LNF23" s="40"/>
      <c r="LNG23" s="40"/>
      <c r="LNH23" s="40"/>
      <c r="LNI23" s="40"/>
      <c r="LNJ23" s="40"/>
      <c r="LNK23" s="40"/>
      <c r="LNL23" s="40"/>
      <c r="LNM23" s="40"/>
      <c r="LNN23" s="40"/>
      <c r="LNO23" s="40"/>
      <c r="LNP23" s="40"/>
      <c r="LNQ23" s="40"/>
      <c r="LNR23" s="40"/>
      <c r="LNS23" s="40"/>
      <c r="LNT23" s="40"/>
      <c r="LNU23" s="40"/>
      <c r="LNV23" s="40"/>
      <c r="LNW23" s="40"/>
      <c r="LNX23" s="40"/>
      <c r="LNY23" s="40"/>
      <c r="LNZ23" s="40"/>
      <c r="LOA23" s="40"/>
      <c r="LOB23" s="40"/>
      <c r="LOC23" s="40"/>
      <c r="LOD23" s="40"/>
      <c r="LOE23" s="40"/>
      <c r="LOF23" s="40"/>
      <c r="LOG23" s="40"/>
      <c r="LOH23" s="40"/>
      <c r="LOI23" s="40"/>
      <c r="LOJ23" s="40"/>
      <c r="LOK23" s="40"/>
      <c r="LOL23" s="40"/>
      <c r="LOM23" s="40"/>
      <c r="LON23" s="40"/>
      <c r="LOO23" s="40"/>
      <c r="LOP23" s="40"/>
      <c r="LOQ23" s="40"/>
      <c r="LOR23" s="40"/>
      <c r="LOS23" s="40"/>
      <c r="LOT23" s="40"/>
      <c r="LOU23" s="40"/>
      <c r="LOV23" s="40"/>
      <c r="LOW23" s="40"/>
      <c r="LOX23" s="40"/>
      <c r="LOY23" s="40"/>
      <c r="LOZ23" s="40"/>
      <c r="LPA23" s="40"/>
      <c r="LPB23" s="40"/>
      <c r="LPC23" s="40"/>
      <c r="LPD23" s="40"/>
      <c r="LPE23" s="40"/>
      <c r="LPF23" s="40"/>
      <c r="LPG23" s="40"/>
      <c r="LPH23" s="40"/>
      <c r="LPI23" s="40"/>
      <c r="LPJ23" s="40"/>
      <c r="LPK23" s="40"/>
      <c r="LPL23" s="40"/>
      <c r="LPM23" s="40"/>
      <c r="LPN23" s="40"/>
      <c r="LPO23" s="40"/>
      <c r="LPP23" s="40"/>
      <c r="LPQ23" s="40"/>
      <c r="LPR23" s="40"/>
      <c r="LPS23" s="40"/>
      <c r="LPT23" s="40"/>
      <c r="LPU23" s="40"/>
      <c r="LPV23" s="40"/>
      <c r="LPW23" s="40"/>
      <c r="LPX23" s="40"/>
      <c r="LPY23" s="40"/>
      <c r="LPZ23" s="40"/>
      <c r="LQA23" s="40"/>
      <c r="LQB23" s="40"/>
      <c r="LQC23" s="40"/>
      <c r="LQD23" s="40"/>
      <c r="LQE23" s="40"/>
      <c r="LQF23" s="40"/>
      <c r="LQG23" s="40"/>
      <c r="LQH23" s="40"/>
      <c r="LQI23" s="40"/>
      <c r="LQJ23" s="40"/>
      <c r="LQK23" s="40"/>
      <c r="LQL23" s="40"/>
      <c r="LQM23" s="40"/>
      <c r="LQN23" s="40"/>
      <c r="LQO23" s="40"/>
      <c r="LQP23" s="40"/>
      <c r="LQQ23" s="40"/>
      <c r="LQR23" s="40"/>
      <c r="LQS23" s="40"/>
      <c r="LQT23" s="40"/>
      <c r="LQU23" s="40"/>
      <c r="LQV23" s="40"/>
      <c r="LQW23" s="40"/>
      <c r="LQX23" s="40"/>
      <c r="LQY23" s="40"/>
      <c r="LQZ23" s="40"/>
      <c r="LRA23" s="40"/>
      <c r="LRB23" s="40"/>
      <c r="LRC23" s="40"/>
      <c r="LRD23" s="40"/>
      <c r="LRE23" s="40"/>
      <c r="LRF23" s="40"/>
      <c r="LRG23" s="40"/>
      <c r="LRH23" s="40"/>
      <c r="LRI23" s="40"/>
      <c r="LRJ23" s="40"/>
      <c r="LRK23" s="40"/>
      <c r="LRL23" s="40"/>
      <c r="LRM23" s="40"/>
      <c r="LRN23" s="40"/>
      <c r="LRO23" s="40"/>
      <c r="LRP23" s="40"/>
      <c r="LRQ23" s="40"/>
      <c r="LRR23" s="40"/>
      <c r="LRS23" s="40"/>
      <c r="LRT23" s="40"/>
      <c r="LRU23" s="40"/>
      <c r="LRV23" s="40"/>
      <c r="LRW23" s="40"/>
      <c r="LRX23" s="40"/>
      <c r="LRY23" s="40"/>
      <c r="LRZ23" s="40"/>
      <c r="LSA23" s="40"/>
      <c r="LSB23" s="40"/>
      <c r="LSC23" s="40"/>
      <c r="LSD23" s="40"/>
      <c r="LSE23" s="40"/>
      <c r="LSF23" s="40"/>
      <c r="LSG23" s="40"/>
      <c r="LSH23" s="40"/>
      <c r="LSI23" s="40"/>
      <c r="LSJ23" s="40"/>
      <c r="LSK23" s="40"/>
      <c r="LSL23" s="40"/>
      <c r="LSM23" s="40"/>
      <c r="LSN23" s="40"/>
      <c r="LSO23" s="40"/>
      <c r="LSP23" s="40"/>
      <c r="LSQ23" s="40"/>
      <c r="LSR23" s="40"/>
      <c r="LSS23" s="40"/>
      <c r="LST23" s="40"/>
      <c r="LSU23" s="40"/>
      <c r="LSV23" s="40"/>
      <c r="LSW23" s="40"/>
      <c r="LSX23" s="40"/>
      <c r="LSY23" s="40"/>
      <c r="LSZ23" s="40"/>
      <c r="LTA23" s="40"/>
      <c r="LTB23" s="40"/>
      <c r="LTC23" s="40"/>
      <c r="LTD23" s="40"/>
      <c r="LTE23" s="40"/>
      <c r="LTF23" s="40"/>
      <c r="LTG23" s="40"/>
      <c r="LTH23" s="40"/>
      <c r="LTI23" s="40"/>
      <c r="LTJ23" s="40"/>
      <c r="LTK23" s="40"/>
      <c r="LTL23" s="40"/>
      <c r="LTM23" s="40"/>
      <c r="LTN23" s="40"/>
      <c r="LTO23" s="40"/>
      <c r="LTP23" s="40"/>
      <c r="LTQ23" s="40"/>
      <c r="LTR23" s="40"/>
      <c r="LTS23" s="40"/>
      <c r="LTT23" s="40"/>
      <c r="LTU23" s="40"/>
      <c r="LTV23" s="40"/>
      <c r="LTW23" s="40"/>
      <c r="LTX23" s="40"/>
      <c r="LTY23" s="40"/>
      <c r="LTZ23" s="40"/>
      <c r="LUA23" s="40"/>
      <c r="LUB23" s="40"/>
      <c r="LUC23" s="40"/>
      <c r="LUD23" s="40"/>
      <c r="LUE23" s="40"/>
      <c r="LUF23" s="40"/>
      <c r="LUG23" s="40"/>
      <c r="LUH23" s="40"/>
      <c r="LUI23" s="40"/>
      <c r="LUJ23" s="40"/>
      <c r="LUK23" s="40"/>
      <c r="LUL23" s="40"/>
      <c r="LUM23" s="40"/>
      <c r="LUN23" s="40"/>
      <c r="LUO23" s="40"/>
      <c r="LUP23" s="40"/>
      <c r="LUQ23" s="40"/>
      <c r="LUR23" s="40"/>
      <c r="LUS23" s="40"/>
      <c r="LUT23" s="40"/>
      <c r="LUU23" s="40"/>
      <c r="LUV23" s="40"/>
      <c r="LUW23" s="40"/>
      <c r="LUX23" s="40"/>
      <c r="LUY23" s="40"/>
      <c r="LUZ23" s="40"/>
      <c r="LVA23" s="40"/>
      <c r="LVB23" s="40"/>
      <c r="LVC23" s="40"/>
      <c r="LVD23" s="40"/>
      <c r="LVE23" s="40"/>
      <c r="LVF23" s="40"/>
      <c r="LVG23" s="40"/>
      <c r="LVH23" s="40"/>
      <c r="LVI23" s="40"/>
      <c r="LVJ23" s="40"/>
      <c r="LVK23" s="40"/>
      <c r="LVL23" s="40"/>
      <c r="LVM23" s="40"/>
      <c r="LVN23" s="40"/>
      <c r="LVO23" s="40"/>
      <c r="LVP23" s="40"/>
      <c r="LVQ23" s="40"/>
      <c r="LVR23" s="40"/>
      <c r="LVS23" s="40"/>
      <c r="LVT23" s="40"/>
      <c r="LVU23" s="40"/>
      <c r="LVV23" s="40"/>
      <c r="LVW23" s="40"/>
      <c r="LVX23" s="40"/>
      <c r="LVY23" s="40"/>
      <c r="LVZ23" s="40"/>
      <c r="LWA23" s="40"/>
      <c r="LWB23" s="40"/>
      <c r="LWC23" s="40"/>
      <c r="LWD23" s="40"/>
      <c r="LWE23" s="40"/>
      <c r="LWF23" s="40"/>
      <c r="LWG23" s="40"/>
      <c r="LWH23" s="40"/>
      <c r="LWI23" s="40"/>
      <c r="LWJ23" s="40"/>
      <c r="LWK23" s="40"/>
      <c r="LWL23" s="40"/>
      <c r="LWM23" s="40"/>
      <c r="LWN23" s="40"/>
      <c r="LWO23" s="40"/>
      <c r="LWP23" s="40"/>
      <c r="LWQ23" s="40"/>
      <c r="LWR23" s="40"/>
      <c r="LWS23" s="40"/>
      <c r="LWT23" s="40"/>
      <c r="LWU23" s="40"/>
      <c r="LWV23" s="40"/>
      <c r="LWW23" s="40"/>
      <c r="LWX23" s="40"/>
      <c r="LWY23" s="40"/>
      <c r="LWZ23" s="40"/>
      <c r="LXA23" s="40"/>
      <c r="LXB23" s="40"/>
      <c r="LXC23" s="40"/>
      <c r="LXD23" s="40"/>
      <c r="LXE23" s="40"/>
      <c r="LXF23" s="40"/>
      <c r="LXG23" s="40"/>
      <c r="LXH23" s="40"/>
      <c r="LXI23" s="40"/>
      <c r="LXJ23" s="40"/>
      <c r="LXK23" s="40"/>
      <c r="LXL23" s="40"/>
      <c r="LXM23" s="40"/>
      <c r="LXN23" s="40"/>
      <c r="LXO23" s="40"/>
      <c r="LXP23" s="40"/>
      <c r="LXQ23" s="40"/>
      <c r="LXR23" s="40"/>
      <c r="LXS23" s="40"/>
      <c r="LXT23" s="40"/>
      <c r="LXU23" s="40"/>
      <c r="LXV23" s="40"/>
      <c r="LXW23" s="40"/>
      <c r="LXX23" s="40"/>
      <c r="LXY23" s="40"/>
      <c r="LXZ23" s="40"/>
      <c r="LYA23" s="40"/>
      <c r="LYB23" s="40"/>
      <c r="LYC23" s="40"/>
      <c r="LYD23" s="40"/>
      <c r="LYE23" s="40"/>
      <c r="LYF23" s="40"/>
      <c r="LYG23" s="40"/>
      <c r="LYH23" s="40"/>
      <c r="LYI23" s="40"/>
      <c r="LYJ23" s="40"/>
      <c r="LYK23" s="40"/>
      <c r="LYL23" s="40"/>
      <c r="LYM23" s="40"/>
      <c r="LYN23" s="40"/>
      <c r="LYO23" s="40"/>
      <c r="LYP23" s="40"/>
      <c r="LYQ23" s="40"/>
      <c r="LYR23" s="40"/>
      <c r="LYS23" s="40"/>
      <c r="LYT23" s="40"/>
      <c r="LYU23" s="40"/>
      <c r="LYV23" s="40"/>
      <c r="LYW23" s="40"/>
      <c r="LYX23" s="40"/>
      <c r="LYY23" s="40"/>
      <c r="LYZ23" s="40"/>
      <c r="LZA23" s="40"/>
      <c r="LZB23" s="40"/>
      <c r="LZC23" s="40"/>
      <c r="LZD23" s="40"/>
      <c r="LZE23" s="40"/>
      <c r="LZF23" s="40"/>
      <c r="LZG23" s="40"/>
      <c r="LZH23" s="40"/>
      <c r="LZI23" s="40"/>
      <c r="LZJ23" s="40"/>
      <c r="LZK23" s="40"/>
      <c r="LZL23" s="40"/>
      <c r="LZM23" s="40"/>
      <c r="LZN23" s="40"/>
      <c r="LZO23" s="40"/>
      <c r="LZP23" s="40"/>
      <c r="LZQ23" s="40"/>
      <c r="LZR23" s="40"/>
      <c r="LZS23" s="40"/>
      <c r="LZT23" s="40"/>
      <c r="LZU23" s="40"/>
      <c r="LZV23" s="40"/>
      <c r="LZW23" s="40"/>
      <c r="LZX23" s="40"/>
      <c r="LZY23" s="40"/>
      <c r="LZZ23" s="40"/>
      <c r="MAA23" s="40"/>
      <c r="MAB23" s="40"/>
      <c r="MAC23" s="40"/>
      <c r="MAD23" s="40"/>
      <c r="MAE23" s="40"/>
      <c r="MAF23" s="40"/>
      <c r="MAG23" s="40"/>
      <c r="MAH23" s="40"/>
      <c r="MAI23" s="40"/>
      <c r="MAJ23" s="40"/>
      <c r="MAK23" s="40"/>
      <c r="MAL23" s="40"/>
      <c r="MAM23" s="40"/>
      <c r="MAN23" s="40"/>
      <c r="MAO23" s="40"/>
      <c r="MAP23" s="40"/>
      <c r="MAQ23" s="40"/>
      <c r="MAR23" s="40"/>
      <c r="MAS23" s="40"/>
      <c r="MAT23" s="40"/>
      <c r="MAU23" s="40"/>
      <c r="MAV23" s="40"/>
      <c r="MAW23" s="40"/>
      <c r="MAX23" s="40"/>
      <c r="MAY23" s="40"/>
      <c r="MAZ23" s="40"/>
      <c r="MBA23" s="40"/>
      <c r="MBB23" s="40"/>
      <c r="MBC23" s="40"/>
      <c r="MBD23" s="40"/>
      <c r="MBE23" s="40"/>
      <c r="MBF23" s="40"/>
      <c r="MBG23" s="40"/>
      <c r="MBH23" s="40"/>
      <c r="MBI23" s="40"/>
      <c r="MBJ23" s="40"/>
      <c r="MBK23" s="40"/>
      <c r="MBL23" s="40"/>
      <c r="MBM23" s="40"/>
      <c r="MBN23" s="40"/>
      <c r="MBO23" s="40"/>
      <c r="MBP23" s="40"/>
      <c r="MBQ23" s="40"/>
      <c r="MBR23" s="40"/>
      <c r="MBS23" s="40"/>
      <c r="MBT23" s="40"/>
      <c r="MBU23" s="40"/>
      <c r="MBV23" s="40"/>
      <c r="MBW23" s="40"/>
      <c r="MBX23" s="40"/>
      <c r="MBY23" s="40"/>
      <c r="MBZ23" s="40"/>
      <c r="MCA23" s="40"/>
      <c r="MCB23" s="40"/>
      <c r="MCC23" s="40"/>
      <c r="MCD23" s="40"/>
      <c r="MCE23" s="40"/>
      <c r="MCF23" s="40"/>
      <c r="MCG23" s="40"/>
      <c r="MCH23" s="40"/>
      <c r="MCI23" s="40"/>
      <c r="MCJ23" s="40"/>
      <c r="MCK23" s="40"/>
      <c r="MCL23" s="40"/>
      <c r="MCM23" s="40"/>
      <c r="MCN23" s="40"/>
      <c r="MCO23" s="40"/>
      <c r="MCP23" s="40"/>
      <c r="MCQ23" s="40"/>
      <c r="MCR23" s="40"/>
      <c r="MCS23" s="40"/>
      <c r="MCT23" s="40"/>
      <c r="MCU23" s="40"/>
      <c r="MCV23" s="40"/>
      <c r="MCW23" s="40"/>
      <c r="MCX23" s="40"/>
      <c r="MCY23" s="40"/>
      <c r="MCZ23" s="40"/>
      <c r="MDA23" s="40"/>
      <c r="MDB23" s="40"/>
      <c r="MDC23" s="40"/>
      <c r="MDD23" s="40"/>
      <c r="MDE23" s="40"/>
      <c r="MDF23" s="40"/>
      <c r="MDG23" s="40"/>
      <c r="MDH23" s="40"/>
      <c r="MDI23" s="40"/>
      <c r="MDJ23" s="40"/>
      <c r="MDK23" s="40"/>
      <c r="MDL23" s="40"/>
      <c r="MDM23" s="40"/>
      <c r="MDN23" s="40"/>
      <c r="MDO23" s="40"/>
      <c r="MDP23" s="40"/>
      <c r="MDQ23" s="40"/>
      <c r="MDR23" s="40"/>
      <c r="MDS23" s="40"/>
      <c r="MDT23" s="40"/>
      <c r="MDU23" s="40"/>
      <c r="MDV23" s="40"/>
      <c r="MDW23" s="40"/>
      <c r="MDX23" s="40"/>
      <c r="MDY23" s="40"/>
      <c r="MDZ23" s="40"/>
      <c r="MEA23" s="40"/>
      <c r="MEB23" s="40"/>
      <c r="MEC23" s="40"/>
      <c r="MED23" s="40"/>
      <c r="MEE23" s="40"/>
      <c r="MEF23" s="40"/>
      <c r="MEG23" s="40"/>
      <c r="MEH23" s="40"/>
      <c r="MEI23" s="40"/>
      <c r="MEJ23" s="40"/>
      <c r="MEK23" s="40"/>
      <c r="MEL23" s="40"/>
      <c r="MEM23" s="40"/>
      <c r="MEN23" s="40"/>
      <c r="MEO23" s="40"/>
      <c r="MEP23" s="40"/>
      <c r="MEQ23" s="40"/>
      <c r="MER23" s="40"/>
      <c r="MES23" s="40"/>
      <c r="MET23" s="40"/>
      <c r="MEU23" s="40"/>
      <c r="MEV23" s="40"/>
      <c r="MEW23" s="40"/>
      <c r="MEX23" s="40"/>
      <c r="MEY23" s="40"/>
      <c r="MEZ23" s="40"/>
      <c r="MFA23" s="40"/>
      <c r="MFB23" s="40"/>
      <c r="MFC23" s="40"/>
      <c r="MFD23" s="40"/>
      <c r="MFE23" s="40"/>
      <c r="MFF23" s="40"/>
      <c r="MFG23" s="40"/>
      <c r="MFH23" s="40"/>
      <c r="MFI23" s="40"/>
      <c r="MFJ23" s="40"/>
      <c r="MFK23" s="40"/>
      <c r="MFL23" s="40"/>
      <c r="MFM23" s="40"/>
      <c r="MFN23" s="40"/>
      <c r="MFO23" s="40"/>
      <c r="MFP23" s="40"/>
      <c r="MFQ23" s="40"/>
      <c r="MFR23" s="40"/>
      <c r="MFS23" s="40"/>
      <c r="MFT23" s="40"/>
      <c r="MFU23" s="40"/>
      <c r="MFV23" s="40"/>
      <c r="MFW23" s="40"/>
      <c r="MFX23" s="40"/>
      <c r="MFY23" s="40"/>
      <c r="MFZ23" s="40"/>
      <c r="MGA23" s="40"/>
      <c r="MGB23" s="40"/>
      <c r="MGC23" s="40"/>
      <c r="MGD23" s="40"/>
      <c r="MGE23" s="40"/>
      <c r="MGF23" s="40"/>
      <c r="MGG23" s="40"/>
      <c r="MGH23" s="40"/>
      <c r="MGI23" s="40"/>
      <c r="MGJ23" s="40"/>
      <c r="MGK23" s="40"/>
      <c r="MGL23" s="40"/>
      <c r="MGM23" s="40"/>
      <c r="MGN23" s="40"/>
      <c r="MGO23" s="40"/>
      <c r="MGP23" s="40"/>
      <c r="MGQ23" s="40"/>
      <c r="MGR23" s="40"/>
      <c r="MGS23" s="40"/>
      <c r="MGT23" s="40"/>
      <c r="MGU23" s="40"/>
      <c r="MGV23" s="40"/>
      <c r="MGW23" s="40"/>
      <c r="MGX23" s="40"/>
      <c r="MGY23" s="40"/>
      <c r="MGZ23" s="40"/>
      <c r="MHA23" s="40"/>
      <c r="MHB23" s="40"/>
      <c r="MHC23" s="40"/>
      <c r="MHD23" s="40"/>
      <c r="MHE23" s="40"/>
      <c r="MHF23" s="40"/>
      <c r="MHG23" s="40"/>
      <c r="MHH23" s="40"/>
      <c r="MHI23" s="40"/>
      <c r="MHJ23" s="40"/>
      <c r="MHK23" s="40"/>
      <c r="MHL23" s="40"/>
      <c r="MHM23" s="40"/>
      <c r="MHN23" s="40"/>
      <c r="MHO23" s="40"/>
      <c r="MHP23" s="40"/>
      <c r="MHQ23" s="40"/>
      <c r="MHR23" s="40"/>
      <c r="MHS23" s="40"/>
      <c r="MHT23" s="40"/>
      <c r="MHU23" s="40"/>
      <c r="MHV23" s="40"/>
      <c r="MHW23" s="40"/>
      <c r="MHX23" s="40"/>
      <c r="MHY23" s="40"/>
      <c r="MHZ23" s="40"/>
      <c r="MIA23" s="40"/>
      <c r="MIB23" s="40"/>
      <c r="MIC23" s="40"/>
      <c r="MID23" s="40"/>
      <c r="MIE23" s="40"/>
      <c r="MIF23" s="40"/>
      <c r="MIG23" s="40"/>
      <c r="MIH23" s="40"/>
      <c r="MII23" s="40"/>
      <c r="MIJ23" s="40"/>
      <c r="MIK23" s="40"/>
      <c r="MIL23" s="40"/>
      <c r="MIM23" s="40"/>
      <c r="MIN23" s="40"/>
      <c r="MIO23" s="40"/>
      <c r="MIP23" s="40"/>
      <c r="MIQ23" s="40"/>
      <c r="MIR23" s="40"/>
      <c r="MIS23" s="40"/>
      <c r="MIT23" s="40"/>
      <c r="MIU23" s="40"/>
      <c r="MIV23" s="40"/>
      <c r="MIW23" s="40"/>
      <c r="MIX23" s="40"/>
      <c r="MIY23" s="40"/>
      <c r="MIZ23" s="40"/>
      <c r="MJA23" s="40"/>
      <c r="MJB23" s="40"/>
      <c r="MJC23" s="40"/>
      <c r="MJD23" s="40"/>
      <c r="MJE23" s="40"/>
      <c r="MJF23" s="40"/>
      <c r="MJG23" s="40"/>
      <c r="MJH23" s="40"/>
      <c r="MJI23" s="40"/>
      <c r="MJJ23" s="40"/>
      <c r="MJK23" s="40"/>
      <c r="MJL23" s="40"/>
      <c r="MJM23" s="40"/>
      <c r="MJN23" s="40"/>
      <c r="MJO23" s="40"/>
      <c r="MJP23" s="40"/>
      <c r="MJQ23" s="40"/>
      <c r="MJR23" s="40"/>
      <c r="MJS23" s="40"/>
      <c r="MJT23" s="40"/>
      <c r="MJU23" s="40"/>
      <c r="MJV23" s="40"/>
      <c r="MJW23" s="40"/>
      <c r="MJX23" s="40"/>
      <c r="MJY23" s="40"/>
      <c r="MJZ23" s="40"/>
      <c r="MKA23" s="40"/>
      <c r="MKB23" s="40"/>
      <c r="MKC23" s="40"/>
      <c r="MKD23" s="40"/>
      <c r="MKE23" s="40"/>
      <c r="MKF23" s="40"/>
      <c r="MKG23" s="40"/>
      <c r="MKH23" s="40"/>
      <c r="MKI23" s="40"/>
      <c r="MKJ23" s="40"/>
      <c r="MKK23" s="40"/>
      <c r="MKL23" s="40"/>
      <c r="MKM23" s="40"/>
      <c r="MKN23" s="40"/>
      <c r="MKO23" s="40"/>
      <c r="MKP23" s="40"/>
      <c r="MKQ23" s="40"/>
      <c r="MKR23" s="40"/>
      <c r="MKS23" s="40"/>
      <c r="MKT23" s="40"/>
      <c r="MKU23" s="40"/>
      <c r="MKV23" s="40"/>
      <c r="MKW23" s="40"/>
      <c r="MKX23" s="40"/>
      <c r="MKY23" s="40"/>
      <c r="MKZ23" s="40"/>
      <c r="MLA23" s="40"/>
      <c r="MLB23" s="40"/>
      <c r="MLC23" s="40"/>
      <c r="MLD23" s="40"/>
      <c r="MLE23" s="40"/>
      <c r="MLF23" s="40"/>
      <c r="MLG23" s="40"/>
      <c r="MLH23" s="40"/>
      <c r="MLI23" s="40"/>
      <c r="MLJ23" s="40"/>
      <c r="MLK23" s="40"/>
      <c r="MLL23" s="40"/>
      <c r="MLM23" s="40"/>
      <c r="MLN23" s="40"/>
      <c r="MLO23" s="40"/>
      <c r="MLP23" s="40"/>
      <c r="MLQ23" s="40"/>
      <c r="MLR23" s="40"/>
      <c r="MLS23" s="40"/>
      <c r="MLT23" s="40"/>
      <c r="MLU23" s="40"/>
      <c r="MLV23" s="40"/>
      <c r="MLW23" s="40"/>
      <c r="MLX23" s="40"/>
      <c r="MLY23" s="40"/>
      <c r="MLZ23" s="40"/>
      <c r="MMA23" s="40"/>
      <c r="MMB23" s="40"/>
      <c r="MMC23" s="40"/>
      <c r="MMD23" s="40"/>
      <c r="MME23" s="40"/>
      <c r="MMF23" s="40"/>
      <c r="MMG23" s="40"/>
      <c r="MMH23" s="40"/>
      <c r="MMI23" s="40"/>
      <c r="MMJ23" s="40"/>
      <c r="MMK23" s="40"/>
      <c r="MML23" s="40"/>
      <c r="MMM23" s="40"/>
      <c r="MMN23" s="40"/>
      <c r="MMO23" s="40"/>
      <c r="MMP23" s="40"/>
      <c r="MMQ23" s="40"/>
      <c r="MMR23" s="40"/>
      <c r="MMS23" s="40"/>
      <c r="MMT23" s="40"/>
      <c r="MMU23" s="40"/>
      <c r="MMV23" s="40"/>
      <c r="MMW23" s="40"/>
      <c r="MMX23" s="40"/>
      <c r="MMY23" s="40"/>
      <c r="MMZ23" s="40"/>
      <c r="MNA23" s="40"/>
      <c r="MNB23" s="40"/>
      <c r="MNC23" s="40"/>
      <c r="MND23" s="40"/>
      <c r="MNE23" s="40"/>
      <c r="MNF23" s="40"/>
      <c r="MNG23" s="40"/>
      <c r="MNH23" s="40"/>
      <c r="MNI23" s="40"/>
      <c r="MNJ23" s="40"/>
      <c r="MNK23" s="40"/>
      <c r="MNL23" s="40"/>
      <c r="MNM23" s="40"/>
      <c r="MNN23" s="40"/>
      <c r="MNO23" s="40"/>
      <c r="MNP23" s="40"/>
      <c r="MNQ23" s="40"/>
      <c r="MNR23" s="40"/>
      <c r="MNS23" s="40"/>
      <c r="MNT23" s="40"/>
      <c r="MNU23" s="40"/>
      <c r="MNV23" s="40"/>
      <c r="MNW23" s="40"/>
      <c r="MNX23" s="40"/>
      <c r="MNY23" s="40"/>
      <c r="MNZ23" s="40"/>
      <c r="MOA23" s="40"/>
      <c r="MOB23" s="40"/>
      <c r="MOC23" s="40"/>
      <c r="MOD23" s="40"/>
      <c r="MOE23" s="40"/>
      <c r="MOF23" s="40"/>
      <c r="MOG23" s="40"/>
      <c r="MOH23" s="40"/>
      <c r="MOI23" s="40"/>
      <c r="MOJ23" s="40"/>
      <c r="MOK23" s="40"/>
      <c r="MOL23" s="40"/>
      <c r="MOM23" s="40"/>
      <c r="MON23" s="40"/>
      <c r="MOO23" s="40"/>
      <c r="MOP23" s="40"/>
      <c r="MOQ23" s="40"/>
      <c r="MOR23" s="40"/>
      <c r="MOS23" s="40"/>
      <c r="MOT23" s="40"/>
      <c r="MOU23" s="40"/>
      <c r="MOV23" s="40"/>
      <c r="MOW23" s="40"/>
      <c r="MOX23" s="40"/>
      <c r="MOY23" s="40"/>
      <c r="MOZ23" s="40"/>
      <c r="MPA23" s="40"/>
      <c r="MPB23" s="40"/>
      <c r="MPC23" s="40"/>
      <c r="MPD23" s="40"/>
      <c r="MPE23" s="40"/>
      <c r="MPF23" s="40"/>
      <c r="MPG23" s="40"/>
      <c r="MPH23" s="40"/>
      <c r="MPI23" s="40"/>
      <c r="MPJ23" s="40"/>
      <c r="MPK23" s="40"/>
      <c r="MPL23" s="40"/>
      <c r="MPM23" s="40"/>
      <c r="MPN23" s="40"/>
      <c r="MPO23" s="40"/>
      <c r="MPP23" s="40"/>
      <c r="MPQ23" s="40"/>
      <c r="MPR23" s="40"/>
      <c r="MPS23" s="40"/>
      <c r="MPT23" s="40"/>
      <c r="MPU23" s="40"/>
      <c r="MPV23" s="40"/>
      <c r="MPW23" s="40"/>
      <c r="MPX23" s="40"/>
      <c r="MPY23" s="40"/>
      <c r="MPZ23" s="40"/>
      <c r="MQA23" s="40"/>
      <c r="MQB23" s="40"/>
      <c r="MQC23" s="40"/>
      <c r="MQD23" s="40"/>
      <c r="MQE23" s="40"/>
      <c r="MQF23" s="40"/>
      <c r="MQG23" s="40"/>
      <c r="MQH23" s="40"/>
      <c r="MQI23" s="40"/>
      <c r="MQJ23" s="40"/>
      <c r="MQK23" s="40"/>
      <c r="MQL23" s="40"/>
      <c r="MQM23" s="40"/>
      <c r="MQN23" s="40"/>
      <c r="MQO23" s="40"/>
      <c r="MQP23" s="40"/>
      <c r="MQQ23" s="40"/>
      <c r="MQR23" s="40"/>
      <c r="MQS23" s="40"/>
      <c r="MQT23" s="40"/>
      <c r="MQU23" s="40"/>
      <c r="MQV23" s="40"/>
      <c r="MQW23" s="40"/>
      <c r="MQX23" s="40"/>
      <c r="MQY23" s="40"/>
      <c r="MQZ23" s="40"/>
      <c r="MRA23" s="40"/>
      <c r="MRB23" s="40"/>
      <c r="MRC23" s="40"/>
      <c r="MRD23" s="40"/>
      <c r="MRE23" s="40"/>
      <c r="MRF23" s="40"/>
      <c r="MRG23" s="40"/>
      <c r="MRH23" s="40"/>
      <c r="MRI23" s="40"/>
      <c r="MRJ23" s="40"/>
      <c r="MRK23" s="40"/>
      <c r="MRL23" s="40"/>
      <c r="MRM23" s="40"/>
      <c r="MRN23" s="40"/>
      <c r="MRO23" s="40"/>
      <c r="MRP23" s="40"/>
      <c r="MRQ23" s="40"/>
      <c r="MRR23" s="40"/>
      <c r="MRS23" s="40"/>
      <c r="MRT23" s="40"/>
      <c r="MRU23" s="40"/>
      <c r="MRV23" s="40"/>
      <c r="MRW23" s="40"/>
      <c r="MRX23" s="40"/>
      <c r="MRY23" s="40"/>
      <c r="MRZ23" s="40"/>
      <c r="MSA23" s="40"/>
      <c r="MSB23" s="40"/>
      <c r="MSC23" s="40"/>
      <c r="MSD23" s="40"/>
      <c r="MSE23" s="40"/>
      <c r="MSF23" s="40"/>
      <c r="MSG23" s="40"/>
      <c r="MSH23" s="40"/>
      <c r="MSI23" s="40"/>
      <c r="MSJ23" s="40"/>
      <c r="MSK23" s="40"/>
      <c r="MSL23" s="40"/>
      <c r="MSM23" s="40"/>
      <c r="MSN23" s="40"/>
      <c r="MSO23" s="40"/>
      <c r="MSP23" s="40"/>
      <c r="MSQ23" s="40"/>
      <c r="MSR23" s="40"/>
      <c r="MSS23" s="40"/>
      <c r="MST23" s="40"/>
      <c r="MSU23" s="40"/>
      <c r="MSV23" s="40"/>
      <c r="MSW23" s="40"/>
      <c r="MSX23" s="40"/>
      <c r="MSY23" s="40"/>
      <c r="MSZ23" s="40"/>
      <c r="MTA23" s="40"/>
      <c r="MTB23" s="40"/>
      <c r="MTC23" s="40"/>
      <c r="MTD23" s="40"/>
      <c r="MTE23" s="40"/>
      <c r="MTF23" s="40"/>
      <c r="MTG23" s="40"/>
      <c r="MTH23" s="40"/>
      <c r="MTI23" s="40"/>
      <c r="MTJ23" s="40"/>
      <c r="MTK23" s="40"/>
      <c r="MTL23" s="40"/>
      <c r="MTM23" s="40"/>
      <c r="MTN23" s="40"/>
      <c r="MTO23" s="40"/>
      <c r="MTP23" s="40"/>
      <c r="MTQ23" s="40"/>
      <c r="MTR23" s="40"/>
      <c r="MTS23" s="40"/>
      <c r="MTT23" s="40"/>
      <c r="MTU23" s="40"/>
      <c r="MTV23" s="40"/>
      <c r="MTW23" s="40"/>
      <c r="MTX23" s="40"/>
      <c r="MTY23" s="40"/>
      <c r="MTZ23" s="40"/>
      <c r="MUA23" s="40"/>
      <c r="MUB23" s="40"/>
      <c r="MUC23" s="40"/>
      <c r="MUD23" s="40"/>
      <c r="MUE23" s="40"/>
      <c r="MUF23" s="40"/>
      <c r="MUG23" s="40"/>
      <c r="MUH23" s="40"/>
      <c r="MUI23" s="40"/>
      <c r="MUJ23" s="40"/>
      <c r="MUK23" s="40"/>
      <c r="MUL23" s="40"/>
      <c r="MUM23" s="40"/>
      <c r="MUN23" s="40"/>
      <c r="MUO23" s="40"/>
      <c r="MUP23" s="40"/>
      <c r="MUQ23" s="40"/>
      <c r="MUR23" s="40"/>
      <c r="MUS23" s="40"/>
      <c r="MUT23" s="40"/>
      <c r="MUU23" s="40"/>
      <c r="MUV23" s="40"/>
      <c r="MUW23" s="40"/>
      <c r="MUX23" s="40"/>
      <c r="MUY23" s="40"/>
      <c r="MUZ23" s="40"/>
      <c r="MVA23" s="40"/>
      <c r="MVB23" s="40"/>
      <c r="MVC23" s="40"/>
      <c r="MVD23" s="40"/>
      <c r="MVE23" s="40"/>
      <c r="MVF23" s="40"/>
      <c r="MVG23" s="40"/>
      <c r="MVH23" s="40"/>
      <c r="MVI23" s="40"/>
      <c r="MVJ23" s="40"/>
      <c r="MVK23" s="40"/>
      <c r="MVL23" s="40"/>
      <c r="MVM23" s="40"/>
      <c r="MVN23" s="40"/>
      <c r="MVO23" s="40"/>
      <c r="MVP23" s="40"/>
      <c r="MVQ23" s="40"/>
      <c r="MVR23" s="40"/>
      <c r="MVS23" s="40"/>
      <c r="MVT23" s="40"/>
      <c r="MVU23" s="40"/>
      <c r="MVV23" s="40"/>
      <c r="MVW23" s="40"/>
      <c r="MVX23" s="40"/>
      <c r="MVY23" s="40"/>
      <c r="MVZ23" s="40"/>
      <c r="MWA23" s="40"/>
      <c r="MWB23" s="40"/>
      <c r="MWC23" s="40"/>
      <c r="MWD23" s="40"/>
      <c r="MWE23" s="40"/>
      <c r="MWF23" s="40"/>
      <c r="MWG23" s="40"/>
      <c r="MWH23" s="40"/>
      <c r="MWI23" s="40"/>
      <c r="MWJ23" s="40"/>
      <c r="MWK23" s="40"/>
      <c r="MWL23" s="40"/>
      <c r="MWM23" s="40"/>
      <c r="MWN23" s="40"/>
      <c r="MWO23" s="40"/>
      <c r="MWP23" s="40"/>
      <c r="MWQ23" s="40"/>
      <c r="MWR23" s="40"/>
      <c r="MWS23" s="40"/>
      <c r="MWT23" s="40"/>
      <c r="MWU23" s="40"/>
      <c r="MWV23" s="40"/>
      <c r="MWW23" s="40"/>
      <c r="MWX23" s="40"/>
      <c r="MWY23" s="40"/>
      <c r="MWZ23" s="40"/>
      <c r="MXA23" s="40"/>
      <c r="MXB23" s="40"/>
      <c r="MXC23" s="40"/>
      <c r="MXD23" s="40"/>
      <c r="MXE23" s="40"/>
      <c r="MXF23" s="40"/>
      <c r="MXG23" s="40"/>
      <c r="MXH23" s="40"/>
      <c r="MXI23" s="40"/>
      <c r="MXJ23" s="40"/>
      <c r="MXK23" s="40"/>
      <c r="MXL23" s="40"/>
      <c r="MXM23" s="40"/>
      <c r="MXN23" s="40"/>
      <c r="MXO23" s="40"/>
      <c r="MXP23" s="40"/>
      <c r="MXQ23" s="40"/>
      <c r="MXR23" s="40"/>
      <c r="MXS23" s="40"/>
      <c r="MXT23" s="40"/>
      <c r="MXU23" s="40"/>
      <c r="MXV23" s="40"/>
      <c r="MXW23" s="40"/>
      <c r="MXX23" s="40"/>
      <c r="MXY23" s="40"/>
      <c r="MXZ23" s="40"/>
      <c r="MYA23" s="40"/>
      <c r="MYB23" s="40"/>
      <c r="MYC23" s="40"/>
      <c r="MYD23" s="40"/>
      <c r="MYE23" s="40"/>
      <c r="MYF23" s="40"/>
      <c r="MYG23" s="40"/>
      <c r="MYH23" s="40"/>
      <c r="MYI23" s="40"/>
      <c r="MYJ23" s="40"/>
      <c r="MYK23" s="40"/>
      <c r="MYL23" s="40"/>
      <c r="MYM23" s="40"/>
      <c r="MYN23" s="40"/>
      <c r="MYO23" s="40"/>
      <c r="MYP23" s="40"/>
      <c r="MYQ23" s="40"/>
      <c r="MYR23" s="40"/>
      <c r="MYS23" s="40"/>
      <c r="MYT23" s="40"/>
      <c r="MYU23" s="40"/>
      <c r="MYV23" s="40"/>
      <c r="MYW23" s="40"/>
      <c r="MYX23" s="40"/>
      <c r="MYY23" s="40"/>
      <c r="MYZ23" s="40"/>
      <c r="MZA23" s="40"/>
      <c r="MZB23" s="40"/>
      <c r="MZC23" s="40"/>
      <c r="MZD23" s="40"/>
      <c r="MZE23" s="40"/>
      <c r="MZF23" s="40"/>
      <c r="MZG23" s="40"/>
      <c r="MZH23" s="40"/>
      <c r="MZI23" s="40"/>
      <c r="MZJ23" s="40"/>
      <c r="MZK23" s="40"/>
      <c r="MZL23" s="40"/>
      <c r="MZM23" s="40"/>
      <c r="MZN23" s="40"/>
      <c r="MZO23" s="40"/>
      <c r="MZP23" s="40"/>
      <c r="MZQ23" s="40"/>
      <c r="MZR23" s="40"/>
      <c r="MZS23" s="40"/>
      <c r="MZT23" s="40"/>
      <c r="MZU23" s="40"/>
      <c r="MZV23" s="40"/>
      <c r="MZW23" s="40"/>
      <c r="MZX23" s="40"/>
      <c r="MZY23" s="40"/>
      <c r="MZZ23" s="40"/>
      <c r="NAA23" s="40"/>
      <c r="NAB23" s="40"/>
      <c r="NAC23" s="40"/>
      <c r="NAD23" s="40"/>
      <c r="NAE23" s="40"/>
      <c r="NAF23" s="40"/>
      <c r="NAG23" s="40"/>
      <c r="NAH23" s="40"/>
      <c r="NAI23" s="40"/>
      <c r="NAJ23" s="40"/>
      <c r="NAK23" s="40"/>
      <c r="NAL23" s="40"/>
      <c r="NAM23" s="40"/>
      <c r="NAN23" s="40"/>
      <c r="NAO23" s="40"/>
      <c r="NAP23" s="40"/>
      <c r="NAQ23" s="40"/>
      <c r="NAR23" s="40"/>
      <c r="NAS23" s="40"/>
      <c r="NAT23" s="40"/>
      <c r="NAU23" s="40"/>
      <c r="NAV23" s="40"/>
      <c r="NAW23" s="40"/>
      <c r="NAX23" s="40"/>
      <c r="NAY23" s="40"/>
      <c r="NAZ23" s="40"/>
      <c r="NBA23" s="40"/>
      <c r="NBB23" s="40"/>
      <c r="NBC23" s="40"/>
      <c r="NBD23" s="40"/>
      <c r="NBE23" s="40"/>
      <c r="NBF23" s="40"/>
      <c r="NBG23" s="40"/>
      <c r="NBH23" s="40"/>
      <c r="NBI23" s="40"/>
      <c r="NBJ23" s="40"/>
      <c r="NBK23" s="40"/>
      <c r="NBL23" s="40"/>
      <c r="NBM23" s="40"/>
      <c r="NBN23" s="40"/>
      <c r="NBO23" s="40"/>
      <c r="NBP23" s="40"/>
      <c r="NBQ23" s="40"/>
      <c r="NBR23" s="40"/>
      <c r="NBS23" s="40"/>
      <c r="NBT23" s="40"/>
      <c r="NBU23" s="40"/>
      <c r="NBV23" s="40"/>
      <c r="NBW23" s="40"/>
      <c r="NBX23" s="40"/>
      <c r="NBY23" s="40"/>
      <c r="NBZ23" s="40"/>
      <c r="NCA23" s="40"/>
      <c r="NCB23" s="40"/>
      <c r="NCC23" s="40"/>
      <c r="NCD23" s="40"/>
      <c r="NCE23" s="40"/>
      <c r="NCF23" s="40"/>
      <c r="NCG23" s="40"/>
      <c r="NCH23" s="40"/>
      <c r="NCI23" s="40"/>
      <c r="NCJ23" s="40"/>
      <c r="NCK23" s="40"/>
      <c r="NCL23" s="40"/>
      <c r="NCM23" s="40"/>
      <c r="NCN23" s="40"/>
      <c r="NCO23" s="40"/>
      <c r="NCP23" s="40"/>
      <c r="NCQ23" s="40"/>
      <c r="NCR23" s="40"/>
      <c r="NCS23" s="40"/>
      <c r="NCT23" s="40"/>
      <c r="NCU23" s="40"/>
      <c r="NCV23" s="40"/>
      <c r="NCW23" s="40"/>
      <c r="NCX23" s="40"/>
      <c r="NCY23" s="40"/>
      <c r="NCZ23" s="40"/>
      <c r="NDA23" s="40"/>
      <c r="NDB23" s="40"/>
      <c r="NDC23" s="40"/>
      <c r="NDD23" s="40"/>
      <c r="NDE23" s="40"/>
      <c r="NDF23" s="40"/>
      <c r="NDG23" s="40"/>
      <c r="NDH23" s="40"/>
      <c r="NDI23" s="40"/>
      <c r="NDJ23" s="40"/>
      <c r="NDK23" s="40"/>
      <c r="NDL23" s="40"/>
      <c r="NDM23" s="40"/>
      <c r="NDN23" s="40"/>
      <c r="NDO23" s="40"/>
      <c r="NDP23" s="40"/>
      <c r="NDQ23" s="40"/>
      <c r="NDR23" s="40"/>
      <c r="NDS23" s="40"/>
      <c r="NDT23" s="40"/>
      <c r="NDU23" s="40"/>
      <c r="NDV23" s="40"/>
      <c r="NDW23" s="40"/>
      <c r="NDX23" s="40"/>
      <c r="NDY23" s="40"/>
      <c r="NDZ23" s="40"/>
      <c r="NEA23" s="40"/>
      <c r="NEB23" s="40"/>
      <c r="NEC23" s="40"/>
      <c r="NED23" s="40"/>
      <c r="NEE23" s="40"/>
      <c r="NEF23" s="40"/>
      <c r="NEG23" s="40"/>
      <c r="NEH23" s="40"/>
      <c r="NEI23" s="40"/>
      <c r="NEJ23" s="40"/>
      <c r="NEK23" s="40"/>
      <c r="NEL23" s="40"/>
      <c r="NEM23" s="40"/>
      <c r="NEN23" s="40"/>
      <c r="NEO23" s="40"/>
      <c r="NEP23" s="40"/>
      <c r="NEQ23" s="40"/>
      <c r="NER23" s="40"/>
      <c r="NES23" s="40"/>
      <c r="NET23" s="40"/>
      <c r="NEU23" s="40"/>
      <c r="NEV23" s="40"/>
      <c r="NEW23" s="40"/>
      <c r="NEX23" s="40"/>
      <c r="NEY23" s="40"/>
      <c r="NEZ23" s="40"/>
      <c r="NFA23" s="40"/>
      <c r="NFB23" s="40"/>
      <c r="NFC23" s="40"/>
      <c r="NFD23" s="40"/>
      <c r="NFE23" s="40"/>
      <c r="NFF23" s="40"/>
      <c r="NFG23" s="40"/>
      <c r="NFH23" s="40"/>
      <c r="NFI23" s="40"/>
      <c r="NFJ23" s="40"/>
      <c r="NFK23" s="40"/>
      <c r="NFL23" s="40"/>
      <c r="NFM23" s="40"/>
      <c r="NFN23" s="40"/>
      <c r="NFO23" s="40"/>
      <c r="NFP23" s="40"/>
      <c r="NFQ23" s="40"/>
      <c r="NFR23" s="40"/>
      <c r="NFS23" s="40"/>
      <c r="NFT23" s="40"/>
      <c r="NFU23" s="40"/>
      <c r="NFV23" s="40"/>
      <c r="NFW23" s="40"/>
      <c r="NFX23" s="40"/>
      <c r="NFY23" s="40"/>
      <c r="NFZ23" s="40"/>
      <c r="NGA23" s="40"/>
      <c r="NGB23" s="40"/>
      <c r="NGC23" s="40"/>
      <c r="NGD23" s="40"/>
      <c r="NGE23" s="40"/>
      <c r="NGF23" s="40"/>
      <c r="NGG23" s="40"/>
      <c r="NGH23" s="40"/>
      <c r="NGI23" s="40"/>
      <c r="NGJ23" s="40"/>
      <c r="NGK23" s="40"/>
      <c r="NGL23" s="40"/>
      <c r="NGM23" s="40"/>
      <c r="NGN23" s="40"/>
      <c r="NGO23" s="40"/>
      <c r="NGP23" s="40"/>
      <c r="NGQ23" s="40"/>
      <c r="NGR23" s="40"/>
      <c r="NGS23" s="40"/>
      <c r="NGT23" s="40"/>
      <c r="NGU23" s="40"/>
      <c r="NGV23" s="40"/>
      <c r="NGW23" s="40"/>
      <c r="NGX23" s="40"/>
      <c r="NGY23" s="40"/>
      <c r="NGZ23" s="40"/>
      <c r="NHA23" s="40"/>
      <c r="NHB23" s="40"/>
      <c r="NHC23" s="40"/>
      <c r="NHD23" s="40"/>
      <c r="NHE23" s="40"/>
      <c r="NHF23" s="40"/>
      <c r="NHG23" s="40"/>
      <c r="NHH23" s="40"/>
      <c r="NHI23" s="40"/>
      <c r="NHJ23" s="40"/>
      <c r="NHK23" s="40"/>
      <c r="NHL23" s="40"/>
      <c r="NHM23" s="40"/>
      <c r="NHN23" s="40"/>
      <c r="NHO23" s="40"/>
      <c r="NHP23" s="40"/>
      <c r="NHQ23" s="40"/>
      <c r="NHR23" s="40"/>
      <c r="NHS23" s="40"/>
      <c r="NHT23" s="40"/>
      <c r="NHU23" s="40"/>
      <c r="NHV23" s="40"/>
      <c r="NHW23" s="40"/>
      <c r="NHX23" s="40"/>
      <c r="NHY23" s="40"/>
      <c r="NHZ23" s="40"/>
      <c r="NIA23" s="40"/>
      <c r="NIB23" s="40"/>
      <c r="NIC23" s="40"/>
      <c r="NID23" s="40"/>
      <c r="NIE23" s="40"/>
      <c r="NIF23" s="40"/>
      <c r="NIG23" s="40"/>
      <c r="NIH23" s="40"/>
      <c r="NII23" s="40"/>
      <c r="NIJ23" s="40"/>
      <c r="NIK23" s="40"/>
      <c r="NIL23" s="40"/>
      <c r="NIM23" s="40"/>
      <c r="NIN23" s="40"/>
      <c r="NIO23" s="40"/>
      <c r="NIP23" s="40"/>
      <c r="NIQ23" s="40"/>
      <c r="NIR23" s="40"/>
      <c r="NIS23" s="40"/>
      <c r="NIT23" s="40"/>
      <c r="NIU23" s="40"/>
      <c r="NIV23" s="40"/>
      <c r="NIW23" s="40"/>
      <c r="NIX23" s="40"/>
      <c r="NIY23" s="40"/>
      <c r="NIZ23" s="40"/>
      <c r="NJA23" s="40"/>
      <c r="NJB23" s="40"/>
      <c r="NJC23" s="40"/>
      <c r="NJD23" s="40"/>
      <c r="NJE23" s="40"/>
      <c r="NJF23" s="40"/>
      <c r="NJG23" s="40"/>
      <c r="NJH23" s="40"/>
      <c r="NJI23" s="40"/>
      <c r="NJJ23" s="40"/>
      <c r="NJK23" s="40"/>
      <c r="NJL23" s="40"/>
      <c r="NJM23" s="40"/>
      <c r="NJN23" s="40"/>
      <c r="NJO23" s="40"/>
      <c r="NJP23" s="40"/>
      <c r="NJQ23" s="40"/>
      <c r="NJR23" s="40"/>
      <c r="NJS23" s="40"/>
      <c r="NJT23" s="40"/>
      <c r="NJU23" s="40"/>
      <c r="NJV23" s="40"/>
      <c r="NJW23" s="40"/>
      <c r="NJX23" s="40"/>
      <c r="NJY23" s="40"/>
      <c r="NJZ23" s="40"/>
      <c r="NKA23" s="40"/>
      <c r="NKB23" s="40"/>
      <c r="NKC23" s="40"/>
      <c r="NKD23" s="40"/>
      <c r="NKE23" s="40"/>
      <c r="NKF23" s="40"/>
      <c r="NKG23" s="40"/>
      <c r="NKH23" s="40"/>
      <c r="NKI23" s="40"/>
      <c r="NKJ23" s="40"/>
      <c r="NKK23" s="40"/>
      <c r="NKL23" s="40"/>
      <c r="NKM23" s="40"/>
      <c r="NKN23" s="40"/>
      <c r="NKO23" s="40"/>
      <c r="NKP23" s="40"/>
      <c r="NKQ23" s="40"/>
      <c r="NKR23" s="40"/>
      <c r="NKS23" s="40"/>
      <c r="NKT23" s="40"/>
      <c r="NKU23" s="40"/>
      <c r="NKV23" s="40"/>
      <c r="NKW23" s="40"/>
      <c r="NKX23" s="40"/>
      <c r="NKY23" s="40"/>
      <c r="NKZ23" s="40"/>
      <c r="NLA23" s="40"/>
      <c r="NLB23" s="40"/>
      <c r="NLC23" s="40"/>
      <c r="NLD23" s="40"/>
      <c r="NLE23" s="40"/>
      <c r="NLF23" s="40"/>
      <c r="NLG23" s="40"/>
      <c r="NLH23" s="40"/>
      <c r="NLI23" s="40"/>
      <c r="NLJ23" s="40"/>
      <c r="NLK23" s="40"/>
      <c r="NLL23" s="40"/>
      <c r="NLM23" s="40"/>
      <c r="NLN23" s="40"/>
      <c r="NLO23" s="40"/>
      <c r="NLP23" s="40"/>
      <c r="NLQ23" s="40"/>
      <c r="NLR23" s="40"/>
      <c r="NLS23" s="40"/>
      <c r="NLT23" s="40"/>
      <c r="NLU23" s="40"/>
      <c r="NLV23" s="40"/>
      <c r="NLW23" s="40"/>
      <c r="NLX23" s="40"/>
      <c r="NLY23" s="40"/>
      <c r="NLZ23" s="40"/>
      <c r="NMA23" s="40"/>
      <c r="NMB23" s="40"/>
      <c r="NMC23" s="40"/>
      <c r="NMD23" s="40"/>
      <c r="NME23" s="40"/>
      <c r="NMF23" s="40"/>
      <c r="NMG23" s="40"/>
      <c r="NMH23" s="40"/>
      <c r="NMI23" s="40"/>
      <c r="NMJ23" s="40"/>
      <c r="NMK23" s="40"/>
      <c r="NML23" s="40"/>
      <c r="NMM23" s="40"/>
      <c r="NMN23" s="40"/>
      <c r="NMO23" s="40"/>
      <c r="NMP23" s="40"/>
      <c r="NMQ23" s="40"/>
      <c r="NMR23" s="40"/>
      <c r="NMS23" s="40"/>
      <c r="NMT23" s="40"/>
      <c r="NMU23" s="40"/>
      <c r="NMV23" s="40"/>
      <c r="NMW23" s="40"/>
      <c r="NMX23" s="40"/>
      <c r="NMY23" s="40"/>
      <c r="NMZ23" s="40"/>
      <c r="NNA23" s="40"/>
      <c r="NNB23" s="40"/>
      <c r="NNC23" s="40"/>
      <c r="NND23" s="40"/>
      <c r="NNE23" s="40"/>
      <c r="NNF23" s="40"/>
      <c r="NNG23" s="40"/>
      <c r="NNH23" s="40"/>
      <c r="NNI23" s="40"/>
      <c r="NNJ23" s="40"/>
      <c r="NNK23" s="40"/>
      <c r="NNL23" s="40"/>
      <c r="NNM23" s="40"/>
      <c r="NNN23" s="40"/>
      <c r="NNO23" s="40"/>
      <c r="NNP23" s="40"/>
      <c r="NNQ23" s="40"/>
      <c r="NNR23" s="40"/>
      <c r="NNS23" s="40"/>
      <c r="NNT23" s="40"/>
      <c r="NNU23" s="40"/>
      <c r="NNV23" s="40"/>
      <c r="NNW23" s="40"/>
      <c r="NNX23" s="40"/>
      <c r="NNY23" s="40"/>
      <c r="NNZ23" s="40"/>
      <c r="NOA23" s="40"/>
      <c r="NOB23" s="40"/>
      <c r="NOC23" s="40"/>
      <c r="NOD23" s="40"/>
      <c r="NOE23" s="40"/>
      <c r="NOF23" s="40"/>
      <c r="NOG23" s="40"/>
      <c r="NOH23" s="40"/>
      <c r="NOI23" s="40"/>
      <c r="NOJ23" s="40"/>
      <c r="NOK23" s="40"/>
      <c r="NOL23" s="40"/>
      <c r="NOM23" s="40"/>
      <c r="NON23" s="40"/>
      <c r="NOO23" s="40"/>
      <c r="NOP23" s="40"/>
      <c r="NOQ23" s="40"/>
      <c r="NOR23" s="40"/>
      <c r="NOS23" s="40"/>
      <c r="NOT23" s="40"/>
      <c r="NOU23" s="40"/>
      <c r="NOV23" s="40"/>
      <c r="NOW23" s="40"/>
      <c r="NOX23" s="40"/>
      <c r="NOY23" s="40"/>
      <c r="NOZ23" s="40"/>
      <c r="NPA23" s="40"/>
      <c r="NPB23" s="40"/>
      <c r="NPC23" s="40"/>
      <c r="NPD23" s="40"/>
      <c r="NPE23" s="40"/>
      <c r="NPF23" s="40"/>
      <c r="NPG23" s="40"/>
      <c r="NPH23" s="40"/>
      <c r="NPI23" s="40"/>
      <c r="NPJ23" s="40"/>
      <c r="NPK23" s="40"/>
      <c r="NPL23" s="40"/>
      <c r="NPM23" s="40"/>
      <c r="NPN23" s="40"/>
      <c r="NPO23" s="40"/>
      <c r="NPP23" s="40"/>
      <c r="NPQ23" s="40"/>
      <c r="NPR23" s="40"/>
      <c r="NPS23" s="40"/>
      <c r="NPT23" s="40"/>
      <c r="NPU23" s="40"/>
      <c r="NPV23" s="40"/>
      <c r="NPW23" s="40"/>
      <c r="NPX23" s="40"/>
      <c r="NPY23" s="40"/>
      <c r="NPZ23" s="40"/>
      <c r="NQA23" s="40"/>
      <c r="NQB23" s="40"/>
      <c r="NQC23" s="40"/>
      <c r="NQD23" s="40"/>
      <c r="NQE23" s="40"/>
      <c r="NQF23" s="40"/>
      <c r="NQG23" s="40"/>
      <c r="NQH23" s="40"/>
      <c r="NQI23" s="40"/>
      <c r="NQJ23" s="40"/>
      <c r="NQK23" s="40"/>
      <c r="NQL23" s="40"/>
      <c r="NQM23" s="40"/>
      <c r="NQN23" s="40"/>
      <c r="NQO23" s="40"/>
      <c r="NQP23" s="40"/>
      <c r="NQQ23" s="40"/>
      <c r="NQR23" s="40"/>
      <c r="NQS23" s="40"/>
      <c r="NQT23" s="40"/>
      <c r="NQU23" s="40"/>
      <c r="NQV23" s="40"/>
      <c r="NQW23" s="40"/>
      <c r="NQX23" s="40"/>
      <c r="NQY23" s="40"/>
      <c r="NQZ23" s="40"/>
      <c r="NRA23" s="40"/>
      <c r="NRB23" s="40"/>
      <c r="NRC23" s="40"/>
      <c r="NRD23" s="40"/>
      <c r="NRE23" s="40"/>
      <c r="NRF23" s="40"/>
      <c r="NRG23" s="40"/>
      <c r="NRH23" s="40"/>
      <c r="NRI23" s="40"/>
      <c r="NRJ23" s="40"/>
      <c r="NRK23" s="40"/>
      <c r="NRL23" s="40"/>
      <c r="NRM23" s="40"/>
      <c r="NRN23" s="40"/>
      <c r="NRO23" s="40"/>
      <c r="NRP23" s="40"/>
      <c r="NRQ23" s="40"/>
      <c r="NRR23" s="40"/>
      <c r="NRS23" s="40"/>
      <c r="NRT23" s="40"/>
      <c r="NRU23" s="40"/>
      <c r="NRV23" s="40"/>
      <c r="NRW23" s="40"/>
      <c r="NRX23" s="40"/>
      <c r="NRY23" s="40"/>
      <c r="NRZ23" s="40"/>
      <c r="NSA23" s="40"/>
      <c r="NSB23" s="40"/>
      <c r="NSC23" s="40"/>
      <c r="NSD23" s="40"/>
      <c r="NSE23" s="40"/>
      <c r="NSF23" s="40"/>
      <c r="NSG23" s="40"/>
      <c r="NSH23" s="40"/>
      <c r="NSI23" s="40"/>
      <c r="NSJ23" s="40"/>
      <c r="NSK23" s="40"/>
      <c r="NSL23" s="40"/>
      <c r="NSM23" s="40"/>
      <c r="NSN23" s="40"/>
      <c r="NSO23" s="40"/>
      <c r="NSP23" s="40"/>
      <c r="NSQ23" s="40"/>
      <c r="NSR23" s="40"/>
      <c r="NSS23" s="40"/>
      <c r="NST23" s="40"/>
      <c r="NSU23" s="40"/>
      <c r="NSV23" s="40"/>
      <c r="NSW23" s="40"/>
      <c r="NSX23" s="40"/>
      <c r="NSY23" s="40"/>
      <c r="NSZ23" s="40"/>
      <c r="NTA23" s="40"/>
      <c r="NTB23" s="40"/>
      <c r="NTC23" s="40"/>
      <c r="NTD23" s="40"/>
      <c r="NTE23" s="40"/>
      <c r="NTF23" s="40"/>
      <c r="NTG23" s="40"/>
      <c r="NTH23" s="40"/>
      <c r="NTI23" s="40"/>
      <c r="NTJ23" s="40"/>
      <c r="NTK23" s="40"/>
      <c r="NTL23" s="40"/>
      <c r="NTM23" s="40"/>
      <c r="NTN23" s="40"/>
      <c r="NTO23" s="40"/>
      <c r="NTP23" s="40"/>
      <c r="NTQ23" s="40"/>
      <c r="NTR23" s="40"/>
      <c r="NTS23" s="40"/>
      <c r="NTT23" s="40"/>
      <c r="NTU23" s="40"/>
      <c r="NTV23" s="40"/>
      <c r="NTW23" s="40"/>
      <c r="NTX23" s="40"/>
      <c r="NTY23" s="40"/>
      <c r="NTZ23" s="40"/>
      <c r="NUA23" s="40"/>
      <c r="NUB23" s="40"/>
      <c r="NUC23" s="40"/>
      <c r="NUD23" s="40"/>
      <c r="NUE23" s="40"/>
      <c r="NUF23" s="40"/>
      <c r="NUG23" s="40"/>
      <c r="NUH23" s="40"/>
      <c r="NUI23" s="40"/>
      <c r="NUJ23" s="40"/>
      <c r="NUK23" s="40"/>
      <c r="NUL23" s="40"/>
      <c r="NUM23" s="40"/>
      <c r="NUN23" s="40"/>
      <c r="NUO23" s="40"/>
      <c r="NUP23" s="40"/>
      <c r="NUQ23" s="40"/>
      <c r="NUR23" s="40"/>
      <c r="NUS23" s="40"/>
      <c r="NUT23" s="40"/>
      <c r="NUU23" s="40"/>
      <c r="NUV23" s="40"/>
      <c r="NUW23" s="40"/>
      <c r="NUX23" s="40"/>
      <c r="NUY23" s="40"/>
      <c r="NUZ23" s="40"/>
      <c r="NVA23" s="40"/>
      <c r="NVB23" s="40"/>
      <c r="NVC23" s="40"/>
      <c r="NVD23" s="40"/>
      <c r="NVE23" s="40"/>
      <c r="NVF23" s="40"/>
      <c r="NVG23" s="40"/>
      <c r="NVH23" s="40"/>
      <c r="NVI23" s="40"/>
      <c r="NVJ23" s="40"/>
      <c r="NVK23" s="40"/>
      <c r="NVL23" s="40"/>
      <c r="NVM23" s="40"/>
      <c r="NVN23" s="40"/>
      <c r="NVO23" s="40"/>
      <c r="NVP23" s="40"/>
      <c r="NVQ23" s="40"/>
      <c r="NVR23" s="40"/>
      <c r="NVS23" s="40"/>
      <c r="NVT23" s="40"/>
      <c r="NVU23" s="40"/>
      <c r="NVV23" s="40"/>
      <c r="NVW23" s="40"/>
      <c r="NVX23" s="40"/>
      <c r="NVY23" s="40"/>
      <c r="NVZ23" s="40"/>
      <c r="NWA23" s="40"/>
      <c r="NWB23" s="40"/>
      <c r="NWC23" s="40"/>
      <c r="NWD23" s="40"/>
      <c r="NWE23" s="40"/>
      <c r="NWF23" s="40"/>
      <c r="NWG23" s="40"/>
      <c r="NWH23" s="40"/>
      <c r="NWI23" s="40"/>
      <c r="NWJ23" s="40"/>
      <c r="NWK23" s="40"/>
      <c r="NWL23" s="40"/>
      <c r="NWM23" s="40"/>
      <c r="NWN23" s="40"/>
      <c r="NWO23" s="40"/>
      <c r="NWP23" s="40"/>
      <c r="NWQ23" s="40"/>
      <c r="NWR23" s="40"/>
      <c r="NWS23" s="40"/>
      <c r="NWT23" s="40"/>
      <c r="NWU23" s="40"/>
      <c r="NWV23" s="40"/>
      <c r="NWW23" s="40"/>
      <c r="NWX23" s="40"/>
      <c r="NWY23" s="40"/>
      <c r="NWZ23" s="40"/>
      <c r="NXA23" s="40"/>
      <c r="NXB23" s="40"/>
      <c r="NXC23" s="40"/>
      <c r="NXD23" s="40"/>
      <c r="NXE23" s="40"/>
      <c r="NXF23" s="40"/>
      <c r="NXG23" s="40"/>
      <c r="NXH23" s="40"/>
      <c r="NXI23" s="40"/>
      <c r="NXJ23" s="40"/>
      <c r="NXK23" s="40"/>
      <c r="NXL23" s="40"/>
      <c r="NXM23" s="40"/>
      <c r="NXN23" s="40"/>
      <c r="NXO23" s="40"/>
      <c r="NXP23" s="40"/>
      <c r="NXQ23" s="40"/>
      <c r="NXR23" s="40"/>
      <c r="NXS23" s="40"/>
      <c r="NXT23" s="40"/>
      <c r="NXU23" s="40"/>
      <c r="NXV23" s="40"/>
      <c r="NXW23" s="40"/>
      <c r="NXX23" s="40"/>
      <c r="NXY23" s="40"/>
      <c r="NXZ23" s="40"/>
      <c r="NYA23" s="40"/>
      <c r="NYB23" s="40"/>
      <c r="NYC23" s="40"/>
      <c r="NYD23" s="40"/>
      <c r="NYE23" s="40"/>
      <c r="NYF23" s="40"/>
      <c r="NYG23" s="40"/>
      <c r="NYH23" s="40"/>
      <c r="NYI23" s="40"/>
      <c r="NYJ23" s="40"/>
      <c r="NYK23" s="40"/>
      <c r="NYL23" s="40"/>
      <c r="NYM23" s="40"/>
      <c r="NYN23" s="40"/>
      <c r="NYO23" s="40"/>
      <c r="NYP23" s="40"/>
      <c r="NYQ23" s="40"/>
      <c r="NYR23" s="40"/>
      <c r="NYS23" s="40"/>
      <c r="NYT23" s="40"/>
      <c r="NYU23" s="40"/>
      <c r="NYV23" s="40"/>
      <c r="NYW23" s="40"/>
      <c r="NYX23" s="40"/>
      <c r="NYY23" s="40"/>
      <c r="NYZ23" s="40"/>
      <c r="NZA23" s="40"/>
      <c r="NZB23" s="40"/>
      <c r="NZC23" s="40"/>
      <c r="NZD23" s="40"/>
      <c r="NZE23" s="40"/>
      <c r="NZF23" s="40"/>
      <c r="NZG23" s="40"/>
      <c r="NZH23" s="40"/>
      <c r="NZI23" s="40"/>
      <c r="NZJ23" s="40"/>
      <c r="NZK23" s="40"/>
      <c r="NZL23" s="40"/>
      <c r="NZM23" s="40"/>
      <c r="NZN23" s="40"/>
      <c r="NZO23" s="40"/>
      <c r="NZP23" s="40"/>
      <c r="NZQ23" s="40"/>
      <c r="NZR23" s="40"/>
      <c r="NZS23" s="40"/>
      <c r="NZT23" s="40"/>
      <c r="NZU23" s="40"/>
      <c r="NZV23" s="40"/>
      <c r="NZW23" s="40"/>
      <c r="NZX23" s="40"/>
      <c r="NZY23" s="40"/>
      <c r="NZZ23" s="40"/>
      <c r="OAA23" s="40"/>
      <c r="OAB23" s="40"/>
      <c r="OAC23" s="40"/>
      <c r="OAD23" s="40"/>
      <c r="OAE23" s="40"/>
      <c r="OAF23" s="40"/>
      <c r="OAG23" s="40"/>
      <c r="OAH23" s="40"/>
      <c r="OAI23" s="40"/>
      <c r="OAJ23" s="40"/>
      <c r="OAK23" s="40"/>
      <c r="OAL23" s="40"/>
      <c r="OAM23" s="40"/>
      <c r="OAN23" s="40"/>
      <c r="OAO23" s="40"/>
      <c r="OAP23" s="40"/>
      <c r="OAQ23" s="40"/>
      <c r="OAR23" s="40"/>
      <c r="OAS23" s="40"/>
      <c r="OAT23" s="40"/>
      <c r="OAU23" s="40"/>
      <c r="OAV23" s="40"/>
      <c r="OAW23" s="40"/>
      <c r="OAX23" s="40"/>
      <c r="OAY23" s="40"/>
      <c r="OAZ23" s="40"/>
      <c r="OBA23" s="40"/>
      <c r="OBB23" s="40"/>
      <c r="OBC23" s="40"/>
      <c r="OBD23" s="40"/>
      <c r="OBE23" s="40"/>
      <c r="OBF23" s="40"/>
      <c r="OBG23" s="40"/>
      <c r="OBH23" s="40"/>
      <c r="OBI23" s="40"/>
      <c r="OBJ23" s="40"/>
      <c r="OBK23" s="40"/>
      <c r="OBL23" s="40"/>
      <c r="OBM23" s="40"/>
      <c r="OBN23" s="40"/>
      <c r="OBO23" s="40"/>
      <c r="OBP23" s="40"/>
      <c r="OBQ23" s="40"/>
      <c r="OBR23" s="40"/>
      <c r="OBS23" s="40"/>
      <c r="OBT23" s="40"/>
      <c r="OBU23" s="40"/>
      <c r="OBV23" s="40"/>
      <c r="OBW23" s="40"/>
      <c r="OBX23" s="40"/>
      <c r="OBY23" s="40"/>
      <c r="OBZ23" s="40"/>
      <c r="OCA23" s="40"/>
      <c r="OCB23" s="40"/>
      <c r="OCC23" s="40"/>
      <c r="OCD23" s="40"/>
      <c r="OCE23" s="40"/>
      <c r="OCF23" s="40"/>
      <c r="OCG23" s="40"/>
      <c r="OCH23" s="40"/>
      <c r="OCI23" s="40"/>
      <c r="OCJ23" s="40"/>
      <c r="OCK23" s="40"/>
      <c r="OCL23" s="40"/>
      <c r="OCM23" s="40"/>
      <c r="OCN23" s="40"/>
      <c r="OCO23" s="40"/>
      <c r="OCP23" s="40"/>
      <c r="OCQ23" s="40"/>
      <c r="OCR23" s="40"/>
      <c r="OCS23" s="40"/>
      <c r="OCT23" s="40"/>
      <c r="OCU23" s="40"/>
      <c r="OCV23" s="40"/>
      <c r="OCW23" s="40"/>
      <c r="OCX23" s="40"/>
      <c r="OCY23" s="40"/>
      <c r="OCZ23" s="40"/>
      <c r="ODA23" s="40"/>
      <c r="ODB23" s="40"/>
      <c r="ODC23" s="40"/>
      <c r="ODD23" s="40"/>
      <c r="ODE23" s="40"/>
      <c r="ODF23" s="40"/>
      <c r="ODG23" s="40"/>
      <c r="ODH23" s="40"/>
      <c r="ODI23" s="40"/>
      <c r="ODJ23" s="40"/>
      <c r="ODK23" s="40"/>
      <c r="ODL23" s="40"/>
      <c r="ODM23" s="40"/>
      <c r="ODN23" s="40"/>
      <c r="ODO23" s="40"/>
      <c r="ODP23" s="40"/>
      <c r="ODQ23" s="40"/>
      <c r="ODR23" s="40"/>
      <c r="ODS23" s="40"/>
      <c r="ODT23" s="40"/>
      <c r="ODU23" s="40"/>
      <c r="ODV23" s="40"/>
      <c r="ODW23" s="40"/>
      <c r="ODX23" s="40"/>
      <c r="ODY23" s="40"/>
      <c r="ODZ23" s="40"/>
      <c r="OEA23" s="40"/>
      <c r="OEB23" s="40"/>
      <c r="OEC23" s="40"/>
      <c r="OED23" s="40"/>
      <c r="OEE23" s="40"/>
      <c r="OEF23" s="40"/>
      <c r="OEG23" s="40"/>
      <c r="OEH23" s="40"/>
      <c r="OEI23" s="40"/>
      <c r="OEJ23" s="40"/>
      <c r="OEK23" s="40"/>
      <c r="OEL23" s="40"/>
      <c r="OEM23" s="40"/>
      <c r="OEN23" s="40"/>
      <c r="OEO23" s="40"/>
      <c r="OEP23" s="40"/>
      <c r="OEQ23" s="40"/>
      <c r="OER23" s="40"/>
      <c r="OES23" s="40"/>
      <c r="OET23" s="40"/>
      <c r="OEU23" s="40"/>
      <c r="OEV23" s="40"/>
      <c r="OEW23" s="40"/>
      <c r="OEX23" s="40"/>
      <c r="OEY23" s="40"/>
      <c r="OEZ23" s="40"/>
      <c r="OFA23" s="40"/>
      <c r="OFB23" s="40"/>
      <c r="OFC23" s="40"/>
      <c r="OFD23" s="40"/>
      <c r="OFE23" s="40"/>
      <c r="OFF23" s="40"/>
      <c r="OFG23" s="40"/>
      <c r="OFH23" s="40"/>
      <c r="OFI23" s="40"/>
      <c r="OFJ23" s="40"/>
      <c r="OFK23" s="40"/>
      <c r="OFL23" s="40"/>
      <c r="OFM23" s="40"/>
      <c r="OFN23" s="40"/>
      <c r="OFO23" s="40"/>
      <c r="OFP23" s="40"/>
      <c r="OFQ23" s="40"/>
      <c r="OFR23" s="40"/>
      <c r="OFS23" s="40"/>
      <c r="OFT23" s="40"/>
      <c r="OFU23" s="40"/>
      <c r="OFV23" s="40"/>
      <c r="OFW23" s="40"/>
      <c r="OFX23" s="40"/>
      <c r="OFY23" s="40"/>
      <c r="OFZ23" s="40"/>
      <c r="OGA23" s="40"/>
      <c r="OGB23" s="40"/>
      <c r="OGC23" s="40"/>
      <c r="OGD23" s="40"/>
      <c r="OGE23" s="40"/>
      <c r="OGF23" s="40"/>
      <c r="OGG23" s="40"/>
      <c r="OGH23" s="40"/>
      <c r="OGI23" s="40"/>
      <c r="OGJ23" s="40"/>
      <c r="OGK23" s="40"/>
      <c r="OGL23" s="40"/>
      <c r="OGM23" s="40"/>
      <c r="OGN23" s="40"/>
      <c r="OGO23" s="40"/>
      <c r="OGP23" s="40"/>
      <c r="OGQ23" s="40"/>
      <c r="OGR23" s="40"/>
      <c r="OGS23" s="40"/>
      <c r="OGT23" s="40"/>
      <c r="OGU23" s="40"/>
      <c r="OGV23" s="40"/>
      <c r="OGW23" s="40"/>
      <c r="OGX23" s="40"/>
      <c r="OGY23" s="40"/>
      <c r="OGZ23" s="40"/>
      <c r="OHA23" s="40"/>
      <c r="OHB23" s="40"/>
      <c r="OHC23" s="40"/>
      <c r="OHD23" s="40"/>
      <c r="OHE23" s="40"/>
      <c r="OHF23" s="40"/>
      <c r="OHG23" s="40"/>
      <c r="OHH23" s="40"/>
      <c r="OHI23" s="40"/>
      <c r="OHJ23" s="40"/>
      <c r="OHK23" s="40"/>
      <c r="OHL23" s="40"/>
      <c r="OHM23" s="40"/>
      <c r="OHN23" s="40"/>
      <c r="OHO23" s="40"/>
      <c r="OHP23" s="40"/>
      <c r="OHQ23" s="40"/>
      <c r="OHR23" s="40"/>
      <c r="OHS23" s="40"/>
      <c r="OHT23" s="40"/>
      <c r="OHU23" s="40"/>
      <c r="OHV23" s="40"/>
      <c r="OHW23" s="40"/>
      <c r="OHX23" s="40"/>
      <c r="OHY23" s="40"/>
      <c r="OHZ23" s="40"/>
      <c r="OIA23" s="40"/>
      <c r="OIB23" s="40"/>
      <c r="OIC23" s="40"/>
      <c r="OID23" s="40"/>
      <c r="OIE23" s="40"/>
      <c r="OIF23" s="40"/>
      <c r="OIG23" s="40"/>
      <c r="OIH23" s="40"/>
      <c r="OII23" s="40"/>
      <c r="OIJ23" s="40"/>
      <c r="OIK23" s="40"/>
      <c r="OIL23" s="40"/>
      <c r="OIM23" s="40"/>
      <c r="OIN23" s="40"/>
      <c r="OIO23" s="40"/>
      <c r="OIP23" s="40"/>
      <c r="OIQ23" s="40"/>
      <c r="OIR23" s="40"/>
      <c r="OIS23" s="40"/>
      <c r="OIT23" s="40"/>
      <c r="OIU23" s="40"/>
      <c r="OIV23" s="40"/>
      <c r="OIW23" s="40"/>
      <c r="OIX23" s="40"/>
      <c r="OIY23" s="40"/>
      <c r="OIZ23" s="40"/>
      <c r="OJA23" s="40"/>
      <c r="OJB23" s="40"/>
      <c r="OJC23" s="40"/>
      <c r="OJD23" s="40"/>
      <c r="OJE23" s="40"/>
      <c r="OJF23" s="40"/>
      <c r="OJG23" s="40"/>
      <c r="OJH23" s="40"/>
      <c r="OJI23" s="40"/>
      <c r="OJJ23" s="40"/>
      <c r="OJK23" s="40"/>
      <c r="OJL23" s="40"/>
      <c r="OJM23" s="40"/>
      <c r="OJN23" s="40"/>
      <c r="OJO23" s="40"/>
      <c r="OJP23" s="40"/>
      <c r="OJQ23" s="40"/>
      <c r="OJR23" s="40"/>
      <c r="OJS23" s="40"/>
      <c r="OJT23" s="40"/>
      <c r="OJU23" s="40"/>
      <c r="OJV23" s="40"/>
      <c r="OJW23" s="40"/>
      <c r="OJX23" s="40"/>
      <c r="OJY23" s="40"/>
      <c r="OJZ23" s="40"/>
      <c r="OKA23" s="40"/>
      <c r="OKB23" s="40"/>
      <c r="OKC23" s="40"/>
      <c r="OKD23" s="40"/>
      <c r="OKE23" s="40"/>
      <c r="OKF23" s="40"/>
      <c r="OKG23" s="40"/>
      <c r="OKH23" s="40"/>
      <c r="OKI23" s="40"/>
      <c r="OKJ23" s="40"/>
      <c r="OKK23" s="40"/>
      <c r="OKL23" s="40"/>
      <c r="OKM23" s="40"/>
      <c r="OKN23" s="40"/>
      <c r="OKO23" s="40"/>
      <c r="OKP23" s="40"/>
      <c r="OKQ23" s="40"/>
      <c r="OKR23" s="40"/>
      <c r="OKS23" s="40"/>
      <c r="OKT23" s="40"/>
      <c r="OKU23" s="40"/>
      <c r="OKV23" s="40"/>
      <c r="OKW23" s="40"/>
      <c r="OKX23" s="40"/>
      <c r="OKY23" s="40"/>
      <c r="OKZ23" s="40"/>
      <c r="OLA23" s="40"/>
      <c r="OLB23" s="40"/>
      <c r="OLC23" s="40"/>
      <c r="OLD23" s="40"/>
      <c r="OLE23" s="40"/>
      <c r="OLF23" s="40"/>
      <c r="OLG23" s="40"/>
      <c r="OLH23" s="40"/>
      <c r="OLI23" s="40"/>
      <c r="OLJ23" s="40"/>
      <c r="OLK23" s="40"/>
      <c r="OLL23" s="40"/>
      <c r="OLM23" s="40"/>
      <c r="OLN23" s="40"/>
      <c r="OLO23" s="40"/>
      <c r="OLP23" s="40"/>
      <c r="OLQ23" s="40"/>
      <c r="OLR23" s="40"/>
      <c r="OLS23" s="40"/>
      <c r="OLT23" s="40"/>
      <c r="OLU23" s="40"/>
      <c r="OLV23" s="40"/>
      <c r="OLW23" s="40"/>
      <c r="OLX23" s="40"/>
      <c r="OLY23" s="40"/>
      <c r="OLZ23" s="40"/>
      <c r="OMA23" s="40"/>
      <c r="OMB23" s="40"/>
      <c r="OMC23" s="40"/>
      <c r="OMD23" s="40"/>
      <c r="OME23" s="40"/>
      <c r="OMF23" s="40"/>
      <c r="OMG23" s="40"/>
      <c r="OMH23" s="40"/>
      <c r="OMI23" s="40"/>
      <c r="OMJ23" s="40"/>
      <c r="OMK23" s="40"/>
      <c r="OML23" s="40"/>
      <c r="OMM23" s="40"/>
      <c r="OMN23" s="40"/>
      <c r="OMO23" s="40"/>
      <c r="OMP23" s="40"/>
      <c r="OMQ23" s="40"/>
      <c r="OMR23" s="40"/>
      <c r="OMS23" s="40"/>
      <c r="OMT23" s="40"/>
      <c r="OMU23" s="40"/>
      <c r="OMV23" s="40"/>
      <c r="OMW23" s="40"/>
      <c r="OMX23" s="40"/>
      <c r="OMY23" s="40"/>
      <c r="OMZ23" s="40"/>
      <c r="ONA23" s="40"/>
      <c r="ONB23" s="40"/>
      <c r="ONC23" s="40"/>
      <c r="OND23" s="40"/>
      <c r="ONE23" s="40"/>
      <c r="ONF23" s="40"/>
      <c r="ONG23" s="40"/>
      <c r="ONH23" s="40"/>
      <c r="ONI23" s="40"/>
      <c r="ONJ23" s="40"/>
      <c r="ONK23" s="40"/>
      <c r="ONL23" s="40"/>
      <c r="ONM23" s="40"/>
      <c r="ONN23" s="40"/>
      <c r="ONO23" s="40"/>
      <c r="ONP23" s="40"/>
      <c r="ONQ23" s="40"/>
      <c r="ONR23" s="40"/>
      <c r="ONS23" s="40"/>
      <c r="ONT23" s="40"/>
      <c r="ONU23" s="40"/>
      <c r="ONV23" s="40"/>
      <c r="ONW23" s="40"/>
      <c r="ONX23" s="40"/>
      <c r="ONY23" s="40"/>
      <c r="ONZ23" s="40"/>
      <c r="OOA23" s="40"/>
      <c r="OOB23" s="40"/>
      <c r="OOC23" s="40"/>
      <c r="OOD23" s="40"/>
      <c r="OOE23" s="40"/>
      <c r="OOF23" s="40"/>
      <c r="OOG23" s="40"/>
      <c r="OOH23" s="40"/>
      <c r="OOI23" s="40"/>
      <c r="OOJ23" s="40"/>
      <c r="OOK23" s="40"/>
      <c r="OOL23" s="40"/>
      <c r="OOM23" s="40"/>
      <c r="OON23" s="40"/>
      <c r="OOO23" s="40"/>
      <c r="OOP23" s="40"/>
      <c r="OOQ23" s="40"/>
      <c r="OOR23" s="40"/>
      <c r="OOS23" s="40"/>
      <c r="OOT23" s="40"/>
      <c r="OOU23" s="40"/>
      <c r="OOV23" s="40"/>
      <c r="OOW23" s="40"/>
      <c r="OOX23" s="40"/>
      <c r="OOY23" s="40"/>
      <c r="OOZ23" s="40"/>
      <c r="OPA23" s="40"/>
      <c r="OPB23" s="40"/>
      <c r="OPC23" s="40"/>
      <c r="OPD23" s="40"/>
      <c r="OPE23" s="40"/>
      <c r="OPF23" s="40"/>
      <c r="OPG23" s="40"/>
      <c r="OPH23" s="40"/>
      <c r="OPI23" s="40"/>
      <c r="OPJ23" s="40"/>
      <c r="OPK23" s="40"/>
      <c r="OPL23" s="40"/>
      <c r="OPM23" s="40"/>
      <c r="OPN23" s="40"/>
      <c r="OPO23" s="40"/>
      <c r="OPP23" s="40"/>
      <c r="OPQ23" s="40"/>
      <c r="OPR23" s="40"/>
      <c r="OPS23" s="40"/>
      <c r="OPT23" s="40"/>
      <c r="OPU23" s="40"/>
      <c r="OPV23" s="40"/>
      <c r="OPW23" s="40"/>
      <c r="OPX23" s="40"/>
      <c r="OPY23" s="40"/>
      <c r="OPZ23" s="40"/>
      <c r="OQA23" s="40"/>
      <c r="OQB23" s="40"/>
      <c r="OQC23" s="40"/>
      <c r="OQD23" s="40"/>
      <c r="OQE23" s="40"/>
      <c r="OQF23" s="40"/>
      <c r="OQG23" s="40"/>
      <c r="OQH23" s="40"/>
      <c r="OQI23" s="40"/>
      <c r="OQJ23" s="40"/>
      <c r="OQK23" s="40"/>
      <c r="OQL23" s="40"/>
      <c r="OQM23" s="40"/>
      <c r="OQN23" s="40"/>
      <c r="OQO23" s="40"/>
      <c r="OQP23" s="40"/>
      <c r="OQQ23" s="40"/>
      <c r="OQR23" s="40"/>
      <c r="OQS23" s="40"/>
      <c r="OQT23" s="40"/>
      <c r="OQU23" s="40"/>
      <c r="OQV23" s="40"/>
      <c r="OQW23" s="40"/>
      <c r="OQX23" s="40"/>
      <c r="OQY23" s="40"/>
      <c r="OQZ23" s="40"/>
      <c r="ORA23" s="40"/>
      <c r="ORB23" s="40"/>
      <c r="ORC23" s="40"/>
      <c r="ORD23" s="40"/>
      <c r="ORE23" s="40"/>
      <c r="ORF23" s="40"/>
      <c r="ORG23" s="40"/>
      <c r="ORH23" s="40"/>
      <c r="ORI23" s="40"/>
      <c r="ORJ23" s="40"/>
      <c r="ORK23" s="40"/>
      <c r="ORL23" s="40"/>
      <c r="ORM23" s="40"/>
      <c r="ORN23" s="40"/>
      <c r="ORO23" s="40"/>
      <c r="ORP23" s="40"/>
      <c r="ORQ23" s="40"/>
      <c r="ORR23" s="40"/>
      <c r="ORS23" s="40"/>
      <c r="ORT23" s="40"/>
      <c r="ORU23" s="40"/>
      <c r="ORV23" s="40"/>
      <c r="ORW23" s="40"/>
      <c r="ORX23" s="40"/>
      <c r="ORY23" s="40"/>
      <c r="ORZ23" s="40"/>
      <c r="OSA23" s="40"/>
      <c r="OSB23" s="40"/>
      <c r="OSC23" s="40"/>
      <c r="OSD23" s="40"/>
      <c r="OSE23" s="40"/>
      <c r="OSF23" s="40"/>
      <c r="OSG23" s="40"/>
      <c r="OSH23" s="40"/>
      <c r="OSI23" s="40"/>
      <c r="OSJ23" s="40"/>
      <c r="OSK23" s="40"/>
      <c r="OSL23" s="40"/>
      <c r="OSM23" s="40"/>
      <c r="OSN23" s="40"/>
      <c r="OSO23" s="40"/>
      <c r="OSP23" s="40"/>
      <c r="OSQ23" s="40"/>
      <c r="OSR23" s="40"/>
      <c r="OSS23" s="40"/>
      <c r="OST23" s="40"/>
      <c r="OSU23" s="40"/>
      <c r="OSV23" s="40"/>
      <c r="OSW23" s="40"/>
      <c r="OSX23" s="40"/>
      <c r="OSY23" s="40"/>
      <c r="OSZ23" s="40"/>
      <c r="OTA23" s="40"/>
      <c r="OTB23" s="40"/>
      <c r="OTC23" s="40"/>
      <c r="OTD23" s="40"/>
      <c r="OTE23" s="40"/>
      <c r="OTF23" s="40"/>
      <c r="OTG23" s="40"/>
      <c r="OTH23" s="40"/>
      <c r="OTI23" s="40"/>
      <c r="OTJ23" s="40"/>
      <c r="OTK23" s="40"/>
      <c r="OTL23" s="40"/>
      <c r="OTM23" s="40"/>
      <c r="OTN23" s="40"/>
      <c r="OTO23" s="40"/>
      <c r="OTP23" s="40"/>
      <c r="OTQ23" s="40"/>
      <c r="OTR23" s="40"/>
      <c r="OTS23" s="40"/>
      <c r="OTT23" s="40"/>
      <c r="OTU23" s="40"/>
      <c r="OTV23" s="40"/>
      <c r="OTW23" s="40"/>
      <c r="OTX23" s="40"/>
      <c r="OTY23" s="40"/>
      <c r="OTZ23" s="40"/>
      <c r="OUA23" s="40"/>
      <c r="OUB23" s="40"/>
      <c r="OUC23" s="40"/>
      <c r="OUD23" s="40"/>
      <c r="OUE23" s="40"/>
      <c r="OUF23" s="40"/>
      <c r="OUG23" s="40"/>
      <c r="OUH23" s="40"/>
      <c r="OUI23" s="40"/>
      <c r="OUJ23" s="40"/>
      <c r="OUK23" s="40"/>
      <c r="OUL23" s="40"/>
      <c r="OUM23" s="40"/>
      <c r="OUN23" s="40"/>
      <c r="OUO23" s="40"/>
      <c r="OUP23" s="40"/>
      <c r="OUQ23" s="40"/>
      <c r="OUR23" s="40"/>
      <c r="OUS23" s="40"/>
      <c r="OUT23" s="40"/>
      <c r="OUU23" s="40"/>
      <c r="OUV23" s="40"/>
      <c r="OUW23" s="40"/>
      <c r="OUX23" s="40"/>
      <c r="OUY23" s="40"/>
      <c r="OUZ23" s="40"/>
      <c r="OVA23" s="40"/>
      <c r="OVB23" s="40"/>
      <c r="OVC23" s="40"/>
      <c r="OVD23" s="40"/>
      <c r="OVE23" s="40"/>
      <c r="OVF23" s="40"/>
      <c r="OVG23" s="40"/>
      <c r="OVH23" s="40"/>
      <c r="OVI23" s="40"/>
      <c r="OVJ23" s="40"/>
      <c r="OVK23" s="40"/>
      <c r="OVL23" s="40"/>
      <c r="OVM23" s="40"/>
      <c r="OVN23" s="40"/>
      <c r="OVO23" s="40"/>
      <c r="OVP23" s="40"/>
      <c r="OVQ23" s="40"/>
      <c r="OVR23" s="40"/>
      <c r="OVS23" s="40"/>
      <c r="OVT23" s="40"/>
      <c r="OVU23" s="40"/>
      <c r="OVV23" s="40"/>
      <c r="OVW23" s="40"/>
      <c r="OVX23" s="40"/>
      <c r="OVY23" s="40"/>
      <c r="OVZ23" s="40"/>
      <c r="OWA23" s="40"/>
      <c r="OWB23" s="40"/>
      <c r="OWC23" s="40"/>
      <c r="OWD23" s="40"/>
      <c r="OWE23" s="40"/>
      <c r="OWF23" s="40"/>
      <c r="OWG23" s="40"/>
      <c r="OWH23" s="40"/>
      <c r="OWI23" s="40"/>
      <c r="OWJ23" s="40"/>
      <c r="OWK23" s="40"/>
      <c r="OWL23" s="40"/>
      <c r="OWM23" s="40"/>
      <c r="OWN23" s="40"/>
      <c r="OWO23" s="40"/>
      <c r="OWP23" s="40"/>
      <c r="OWQ23" s="40"/>
      <c r="OWR23" s="40"/>
      <c r="OWS23" s="40"/>
      <c r="OWT23" s="40"/>
      <c r="OWU23" s="40"/>
      <c r="OWV23" s="40"/>
      <c r="OWW23" s="40"/>
      <c r="OWX23" s="40"/>
      <c r="OWY23" s="40"/>
      <c r="OWZ23" s="40"/>
      <c r="OXA23" s="40"/>
      <c r="OXB23" s="40"/>
      <c r="OXC23" s="40"/>
      <c r="OXD23" s="40"/>
      <c r="OXE23" s="40"/>
      <c r="OXF23" s="40"/>
      <c r="OXG23" s="40"/>
      <c r="OXH23" s="40"/>
      <c r="OXI23" s="40"/>
      <c r="OXJ23" s="40"/>
      <c r="OXK23" s="40"/>
      <c r="OXL23" s="40"/>
      <c r="OXM23" s="40"/>
      <c r="OXN23" s="40"/>
      <c r="OXO23" s="40"/>
      <c r="OXP23" s="40"/>
      <c r="OXQ23" s="40"/>
      <c r="OXR23" s="40"/>
      <c r="OXS23" s="40"/>
      <c r="OXT23" s="40"/>
      <c r="OXU23" s="40"/>
      <c r="OXV23" s="40"/>
      <c r="OXW23" s="40"/>
      <c r="OXX23" s="40"/>
      <c r="OXY23" s="40"/>
      <c r="OXZ23" s="40"/>
      <c r="OYA23" s="40"/>
      <c r="OYB23" s="40"/>
      <c r="OYC23" s="40"/>
      <c r="OYD23" s="40"/>
      <c r="OYE23" s="40"/>
      <c r="OYF23" s="40"/>
      <c r="OYG23" s="40"/>
      <c r="OYH23" s="40"/>
      <c r="OYI23" s="40"/>
      <c r="OYJ23" s="40"/>
      <c r="OYK23" s="40"/>
      <c r="OYL23" s="40"/>
      <c r="OYM23" s="40"/>
      <c r="OYN23" s="40"/>
      <c r="OYO23" s="40"/>
      <c r="OYP23" s="40"/>
      <c r="OYQ23" s="40"/>
      <c r="OYR23" s="40"/>
      <c r="OYS23" s="40"/>
      <c r="OYT23" s="40"/>
      <c r="OYU23" s="40"/>
      <c r="OYV23" s="40"/>
      <c r="OYW23" s="40"/>
      <c r="OYX23" s="40"/>
      <c r="OYY23" s="40"/>
      <c r="OYZ23" s="40"/>
      <c r="OZA23" s="40"/>
      <c r="OZB23" s="40"/>
      <c r="OZC23" s="40"/>
      <c r="OZD23" s="40"/>
      <c r="OZE23" s="40"/>
      <c r="OZF23" s="40"/>
      <c r="OZG23" s="40"/>
      <c r="OZH23" s="40"/>
      <c r="OZI23" s="40"/>
      <c r="OZJ23" s="40"/>
      <c r="OZK23" s="40"/>
      <c r="OZL23" s="40"/>
      <c r="OZM23" s="40"/>
      <c r="OZN23" s="40"/>
      <c r="OZO23" s="40"/>
      <c r="OZP23" s="40"/>
      <c r="OZQ23" s="40"/>
      <c r="OZR23" s="40"/>
      <c r="OZS23" s="40"/>
      <c r="OZT23" s="40"/>
      <c r="OZU23" s="40"/>
      <c r="OZV23" s="40"/>
      <c r="OZW23" s="40"/>
      <c r="OZX23" s="40"/>
      <c r="OZY23" s="40"/>
      <c r="OZZ23" s="40"/>
      <c r="PAA23" s="40"/>
      <c r="PAB23" s="40"/>
      <c r="PAC23" s="40"/>
      <c r="PAD23" s="40"/>
      <c r="PAE23" s="40"/>
      <c r="PAF23" s="40"/>
      <c r="PAG23" s="40"/>
      <c r="PAH23" s="40"/>
      <c r="PAI23" s="40"/>
      <c r="PAJ23" s="40"/>
      <c r="PAK23" s="40"/>
      <c r="PAL23" s="40"/>
      <c r="PAM23" s="40"/>
      <c r="PAN23" s="40"/>
      <c r="PAO23" s="40"/>
      <c r="PAP23" s="40"/>
      <c r="PAQ23" s="40"/>
      <c r="PAR23" s="40"/>
      <c r="PAS23" s="40"/>
      <c r="PAT23" s="40"/>
      <c r="PAU23" s="40"/>
      <c r="PAV23" s="40"/>
      <c r="PAW23" s="40"/>
      <c r="PAX23" s="40"/>
      <c r="PAY23" s="40"/>
      <c r="PAZ23" s="40"/>
      <c r="PBA23" s="40"/>
      <c r="PBB23" s="40"/>
      <c r="PBC23" s="40"/>
      <c r="PBD23" s="40"/>
      <c r="PBE23" s="40"/>
      <c r="PBF23" s="40"/>
      <c r="PBG23" s="40"/>
      <c r="PBH23" s="40"/>
      <c r="PBI23" s="40"/>
      <c r="PBJ23" s="40"/>
      <c r="PBK23" s="40"/>
      <c r="PBL23" s="40"/>
      <c r="PBM23" s="40"/>
      <c r="PBN23" s="40"/>
      <c r="PBO23" s="40"/>
      <c r="PBP23" s="40"/>
      <c r="PBQ23" s="40"/>
      <c r="PBR23" s="40"/>
      <c r="PBS23" s="40"/>
      <c r="PBT23" s="40"/>
      <c r="PBU23" s="40"/>
      <c r="PBV23" s="40"/>
      <c r="PBW23" s="40"/>
      <c r="PBX23" s="40"/>
      <c r="PBY23" s="40"/>
      <c r="PBZ23" s="40"/>
      <c r="PCA23" s="40"/>
      <c r="PCB23" s="40"/>
      <c r="PCC23" s="40"/>
      <c r="PCD23" s="40"/>
      <c r="PCE23" s="40"/>
      <c r="PCF23" s="40"/>
      <c r="PCG23" s="40"/>
      <c r="PCH23" s="40"/>
      <c r="PCI23" s="40"/>
      <c r="PCJ23" s="40"/>
      <c r="PCK23" s="40"/>
      <c r="PCL23" s="40"/>
      <c r="PCM23" s="40"/>
      <c r="PCN23" s="40"/>
      <c r="PCO23" s="40"/>
      <c r="PCP23" s="40"/>
      <c r="PCQ23" s="40"/>
      <c r="PCR23" s="40"/>
      <c r="PCS23" s="40"/>
      <c r="PCT23" s="40"/>
      <c r="PCU23" s="40"/>
      <c r="PCV23" s="40"/>
      <c r="PCW23" s="40"/>
      <c r="PCX23" s="40"/>
      <c r="PCY23" s="40"/>
      <c r="PCZ23" s="40"/>
      <c r="PDA23" s="40"/>
      <c r="PDB23" s="40"/>
      <c r="PDC23" s="40"/>
      <c r="PDD23" s="40"/>
      <c r="PDE23" s="40"/>
      <c r="PDF23" s="40"/>
      <c r="PDG23" s="40"/>
      <c r="PDH23" s="40"/>
      <c r="PDI23" s="40"/>
      <c r="PDJ23" s="40"/>
      <c r="PDK23" s="40"/>
      <c r="PDL23" s="40"/>
      <c r="PDM23" s="40"/>
      <c r="PDN23" s="40"/>
      <c r="PDO23" s="40"/>
      <c r="PDP23" s="40"/>
      <c r="PDQ23" s="40"/>
      <c r="PDR23" s="40"/>
      <c r="PDS23" s="40"/>
      <c r="PDT23" s="40"/>
      <c r="PDU23" s="40"/>
      <c r="PDV23" s="40"/>
      <c r="PDW23" s="40"/>
      <c r="PDX23" s="40"/>
      <c r="PDY23" s="40"/>
      <c r="PDZ23" s="40"/>
      <c r="PEA23" s="40"/>
      <c r="PEB23" s="40"/>
      <c r="PEC23" s="40"/>
      <c r="PED23" s="40"/>
      <c r="PEE23" s="40"/>
      <c r="PEF23" s="40"/>
      <c r="PEG23" s="40"/>
      <c r="PEH23" s="40"/>
      <c r="PEI23" s="40"/>
      <c r="PEJ23" s="40"/>
      <c r="PEK23" s="40"/>
      <c r="PEL23" s="40"/>
      <c r="PEM23" s="40"/>
      <c r="PEN23" s="40"/>
      <c r="PEO23" s="40"/>
      <c r="PEP23" s="40"/>
      <c r="PEQ23" s="40"/>
      <c r="PER23" s="40"/>
      <c r="PES23" s="40"/>
      <c r="PET23" s="40"/>
      <c r="PEU23" s="40"/>
      <c r="PEV23" s="40"/>
      <c r="PEW23" s="40"/>
      <c r="PEX23" s="40"/>
      <c r="PEY23" s="40"/>
      <c r="PEZ23" s="40"/>
      <c r="PFA23" s="40"/>
      <c r="PFB23" s="40"/>
      <c r="PFC23" s="40"/>
      <c r="PFD23" s="40"/>
      <c r="PFE23" s="40"/>
      <c r="PFF23" s="40"/>
      <c r="PFG23" s="40"/>
      <c r="PFH23" s="40"/>
      <c r="PFI23" s="40"/>
      <c r="PFJ23" s="40"/>
      <c r="PFK23" s="40"/>
      <c r="PFL23" s="40"/>
      <c r="PFM23" s="40"/>
      <c r="PFN23" s="40"/>
      <c r="PFO23" s="40"/>
      <c r="PFP23" s="40"/>
      <c r="PFQ23" s="40"/>
      <c r="PFR23" s="40"/>
      <c r="PFS23" s="40"/>
      <c r="PFT23" s="40"/>
      <c r="PFU23" s="40"/>
      <c r="PFV23" s="40"/>
      <c r="PFW23" s="40"/>
      <c r="PFX23" s="40"/>
      <c r="PFY23" s="40"/>
      <c r="PFZ23" s="40"/>
      <c r="PGA23" s="40"/>
      <c r="PGB23" s="40"/>
      <c r="PGC23" s="40"/>
      <c r="PGD23" s="40"/>
      <c r="PGE23" s="40"/>
      <c r="PGF23" s="40"/>
      <c r="PGG23" s="40"/>
      <c r="PGH23" s="40"/>
      <c r="PGI23" s="40"/>
      <c r="PGJ23" s="40"/>
      <c r="PGK23" s="40"/>
      <c r="PGL23" s="40"/>
      <c r="PGM23" s="40"/>
      <c r="PGN23" s="40"/>
      <c r="PGO23" s="40"/>
      <c r="PGP23" s="40"/>
      <c r="PGQ23" s="40"/>
      <c r="PGR23" s="40"/>
      <c r="PGS23" s="40"/>
      <c r="PGT23" s="40"/>
      <c r="PGU23" s="40"/>
      <c r="PGV23" s="40"/>
      <c r="PGW23" s="40"/>
      <c r="PGX23" s="40"/>
      <c r="PGY23" s="40"/>
      <c r="PGZ23" s="40"/>
      <c r="PHA23" s="40"/>
      <c r="PHB23" s="40"/>
      <c r="PHC23" s="40"/>
      <c r="PHD23" s="40"/>
      <c r="PHE23" s="40"/>
      <c r="PHF23" s="40"/>
      <c r="PHG23" s="40"/>
      <c r="PHH23" s="40"/>
      <c r="PHI23" s="40"/>
      <c r="PHJ23" s="40"/>
      <c r="PHK23" s="40"/>
      <c r="PHL23" s="40"/>
      <c r="PHM23" s="40"/>
      <c r="PHN23" s="40"/>
      <c r="PHO23" s="40"/>
      <c r="PHP23" s="40"/>
      <c r="PHQ23" s="40"/>
      <c r="PHR23" s="40"/>
      <c r="PHS23" s="40"/>
      <c r="PHT23" s="40"/>
      <c r="PHU23" s="40"/>
      <c r="PHV23" s="40"/>
      <c r="PHW23" s="40"/>
      <c r="PHX23" s="40"/>
      <c r="PHY23" s="40"/>
      <c r="PHZ23" s="40"/>
      <c r="PIA23" s="40"/>
      <c r="PIB23" s="40"/>
      <c r="PIC23" s="40"/>
      <c r="PID23" s="40"/>
      <c r="PIE23" s="40"/>
      <c r="PIF23" s="40"/>
      <c r="PIG23" s="40"/>
      <c r="PIH23" s="40"/>
      <c r="PII23" s="40"/>
      <c r="PIJ23" s="40"/>
      <c r="PIK23" s="40"/>
      <c r="PIL23" s="40"/>
      <c r="PIM23" s="40"/>
      <c r="PIN23" s="40"/>
      <c r="PIO23" s="40"/>
      <c r="PIP23" s="40"/>
      <c r="PIQ23" s="40"/>
      <c r="PIR23" s="40"/>
      <c r="PIS23" s="40"/>
      <c r="PIT23" s="40"/>
      <c r="PIU23" s="40"/>
      <c r="PIV23" s="40"/>
      <c r="PIW23" s="40"/>
      <c r="PIX23" s="40"/>
      <c r="PIY23" s="40"/>
      <c r="PIZ23" s="40"/>
      <c r="PJA23" s="40"/>
      <c r="PJB23" s="40"/>
      <c r="PJC23" s="40"/>
      <c r="PJD23" s="40"/>
      <c r="PJE23" s="40"/>
      <c r="PJF23" s="40"/>
      <c r="PJG23" s="40"/>
      <c r="PJH23" s="40"/>
      <c r="PJI23" s="40"/>
      <c r="PJJ23" s="40"/>
      <c r="PJK23" s="40"/>
      <c r="PJL23" s="40"/>
      <c r="PJM23" s="40"/>
      <c r="PJN23" s="40"/>
      <c r="PJO23" s="40"/>
      <c r="PJP23" s="40"/>
      <c r="PJQ23" s="40"/>
      <c r="PJR23" s="40"/>
      <c r="PJS23" s="40"/>
      <c r="PJT23" s="40"/>
      <c r="PJU23" s="40"/>
      <c r="PJV23" s="40"/>
      <c r="PJW23" s="40"/>
      <c r="PJX23" s="40"/>
      <c r="PJY23" s="40"/>
      <c r="PJZ23" s="40"/>
      <c r="PKA23" s="40"/>
      <c r="PKB23" s="40"/>
      <c r="PKC23" s="40"/>
      <c r="PKD23" s="40"/>
      <c r="PKE23" s="40"/>
      <c r="PKF23" s="40"/>
      <c r="PKG23" s="40"/>
      <c r="PKH23" s="40"/>
      <c r="PKI23" s="40"/>
      <c r="PKJ23" s="40"/>
      <c r="PKK23" s="40"/>
      <c r="PKL23" s="40"/>
      <c r="PKM23" s="40"/>
      <c r="PKN23" s="40"/>
      <c r="PKO23" s="40"/>
      <c r="PKP23" s="40"/>
      <c r="PKQ23" s="40"/>
      <c r="PKR23" s="40"/>
      <c r="PKS23" s="40"/>
      <c r="PKT23" s="40"/>
      <c r="PKU23" s="40"/>
      <c r="PKV23" s="40"/>
      <c r="PKW23" s="40"/>
      <c r="PKX23" s="40"/>
      <c r="PKY23" s="40"/>
      <c r="PKZ23" s="40"/>
      <c r="PLA23" s="40"/>
      <c r="PLB23" s="40"/>
      <c r="PLC23" s="40"/>
      <c r="PLD23" s="40"/>
      <c r="PLE23" s="40"/>
      <c r="PLF23" s="40"/>
      <c r="PLG23" s="40"/>
      <c r="PLH23" s="40"/>
      <c r="PLI23" s="40"/>
      <c r="PLJ23" s="40"/>
      <c r="PLK23" s="40"/>
      <c r="PLL23" s="40"/>
      <c r="PLM23" s="40"/>
      <c r="PLN23" s="40"/>
      <c r="PLO23" s="40"/>
      <c r="PLP23" s="40"/>
      <c r="PLQ23" s="40"/>
      <c r="PLR23" s="40"/>
      <c r="PLS23" s="40"/>
      <c r="PLT23" s="40"/>
      <c r="PLU23" s="40"/>
      <c r="PLV23" s="40"/>
      <c r="PLW23" s="40"/>
      <c r="PLX23" s="40"/>
      <c r="PLY23" s="40"/>
      <c r="PLZ23" s="40"/>
      <c r="PMA23" s="40"/>
      <c r="PMB23" s="40"/>
      <c r="PMC23" s="40"/>
      <c r="PMD23" s="40"/>
      <c r="PME23" s="40"/>
      <c r="PMF23" s="40"/>
      <c r="PMG23" s="40"/>
      <c r="PMH23" s="40"/>
      <c r="PMI23" s="40"/>
      <c r="PMJ23" s="40"/>
      <c r="PMK23" s="40"/>
      <c r="PML23" s="40"/>
      <c r="PMM23" s="40"/>
      <c r="PMN23" s="40"/>
      <c r="PMO23" s="40"/>
      <c r="PMP23" s="40"/>
      <c r="PMQ23" s="40"/>
      <c r="PMR23" s="40"/>
      <c r="PMS23" s="40"/>
      <c r="PMT23" s="40"/>
      <c r="PMU23" s="40"/>
      <c r="PMV23" s="40"/>
      <c r="PMW23" s="40"/>
      <c r="PMX23" s="40"/>
      <c r="PMY23" s="40"/>
      <c r="PMZ23" s="40"/>
      <c r="PNA23" s="40"/>
      <c r="PNB23" s="40"/>
      <c r="PNC23" s="40"/>
      <c r="PND23" s="40"/>
      <c r="PNE23" s="40"/>
      <c r="PNF23" s="40"/>
      <c r="PNG23" s="40"/>
      <c r="PNH23" s="40"/>
      <c r="PNI23" s="40"/>
      <c r="PNJ23" s="40"/>
      <c r="PNK23" s="40"/>
      <c r="PNL23" s="40"/>
      <c r="PNM23" s="40"/>
      <c r="PNN23" s="40"/>
      <c r="PNO23" s="40"/>
      <c r="PNP23" s="40"/>
      <c r="PNQ23" s="40"/>
      <c r="PNR23" s="40"/>
      <c r="PNS23" s="40"/>
      <c r="PNT23" s="40"/>
      <c r="PNU23" s="40"/>
      <c r="PNV23" s="40"/>
      <c r="PNW23" s="40"/>
      <c r="PNX23" s="40"/>
      <c r="PNY23" s="40"/>
      <c r="PNZ23" s="40"/>
      <c r="POA23" s="40"/>
      <c r="POB23" s="40"/>
      <c r="POC23" s="40"/>
      <c r="POD23" s="40"/>
      <c r="POE23" s="40"/>
      <c r="POF23" s="40"/>
      <c r="POG23" s="40"/>
      <c r="POH23" s="40"/>
      <c r="POI23" s="40"/>
      <c r="POJ23" s="40"/>
      <c r="POK23" s="40"/>
      <c r="POL23" s="40"/>
      <c r="POM23" s="40"/>
      <c r="PON23" s="40"/>
      <c r="POO23" s="40"/>
      <c r="POP23" s="40"/>
      <c r="POQ23" s="40"/>
      <c r="POR23" s="40"/>
      <c r="POS23" s="40"/>
      <c r="POT23" s="40"/>
      <c r="POU23" s="40"/>
      <c r="POV23" s="40"/>
      <c r="POW23" s="40"/>
      <c r="POX23" s="40"/>
      <c r="POY23" s="40"/>
      <c r="POZ23" s="40"/>
      <c r="PPA23" s="40"/>
      <c r="PPB23" s="40"/>
      <c r="PPC23" s="40"/>
      <c r="PPD23" s="40"/>
      <c r="PPE23" s="40"/>
      <c r="PPF23" s="40"/>
      <c r="PPG23" s="40"/>
      <c r="PPH23" s="40"/>
      <c r="PPI23" s="40"/>
      <c r="PPJ23" s="40"/>
      <c r="PPK23" s="40"/>
      <c r="PPL23" s="40"/>
      <c r="PPM23" s="40"/>
      <c r="PPN23" s="40"/>
      <c r="PPO23" s="40"/>
      <c r="PPP23" s="40"/>
      <c r="PPQ23" s="40"/>
      <c r="PPR23" s="40"/>
      <c r="PPS23" s="40"/>
      <c r="PPT23" s="40"/>
      <c r="PPU23" s="40"/>
      <c r="PPV23" s="40"/>
      <c r="PPW23" s="40"/>
      <c r="PPX23" s="40"/>
      <c r="PPY23" s="40"/>
      <c r="PPZ23" s="40"/>
      <c r="PQA23" s="40"/>
      <c r="PQB23" s="40"/>
      <c r="PQC23" s="40"/>
      <c r="PQD23" s="40"/>
      <c r="PQE23" s="40"/>
      <c r="PQF23" s="40"/>
      <c r="PQG23" s="40"/>
      <c r="PQH23" s="40"/>
      <c r="PQI23" s="40"/>
      <c r="PQJ23" s="40"/>
      <c r="PQK23" s="40"/>
      <c r="PQL23" s="40"/>
      <c r="PQM23" s="40"/>
      <c r="PQN23" s="40"/>
      <c r="PQO23" s="40"/>
      <c r="PQP23" s="40"/>
      <c r="PQQ23" s="40"/>
      <c r="PQR23" s="40"/>
      <c r="PQS23" s="40"/>
      <c r="PQT23" s="40"/>
      <c r="PQU23" s="40"/>
      <c r="PQV23" s="40"/>
      <c r="PQW23" s="40"/>
      <c r="PQX23" s="40"/>
      <c r="PQY23" s="40"/>
      <c r="PQZ23" s="40"/>
      <c r="PRA23" s="40"/>
      <c r="PRB23" s="40"/>
      <c r="PRC23" s="40"/>
      <c r="PRD23" s="40"/>
      <c r="PRE23" s="40"/>
      <c r="PRF23" s="40"/>
      <c r="PRG23" s="40"/>
      <c r="PRH23" s="40"/>
      <c r="PRI23" s="40"/>
      <c r="PRJ23" s="40"/>
      <c r="PRK23" s="40"/>
      <c r="PRL23" s="40"/>
      <c r="PRM23" s="40"/>
      <c r="PRN23" s="40"/>
      <c r="PRO23" s="40"/>
      <c r="PRP23" s="40"/>
      <c r="PRQ23" s="40"/>
      <c r="PRR23" s="40"/>
      <c r="PRS23" s="40"/>
      <c r="PRT23" s="40"/>
      <c r="PRU23" s="40"/>
      <c r="PRV23" s="40"/>
      <c r="PRW23" s="40"/>
      <c r="PRX23" s="40"/>
      <c r="PRY23" s="40"/>
      <c r="PRZ23" s="40"/>
      <c r="PSA23" s="40"/>
      <c r="PSB23" s="40"/>
      <c r="PSC23" s="40"/>
      <c r="PSD23" s="40"/>
      <c r="PSE23" s="40"/>
      <c r="PSF23" s="40"/>
      <c r="PSG23" s="40"/>
      <c r="PSH23" s="40"/>
      <c r="PSI23" s="40"/>
      <c r="PSJ23" s="40"/>
      <c r="PSK23" s="40"/>
      <c r="PSL23" s="40"/>
      <c r="PSM23" s="40"/>
      <c r="PSN23" s="40"/>
      <c r="PSO23" s="40"/>
      <c r="PSP23" s="40"/>
      <c r="PSQ23" s="40"/>
      <c r="PSR23" s="40"/>
      <c r="PSS23" s="40"/>
      <c r="PST23" s="40"/>
      <c r="PSU23" s="40"/>
      <c r="PSV23" s="40"/>
      <c r="PSW23" s="40"/>
      <c r="PSX23" s="40"/>
      <c r="PSY23" s="40"/>
      <c r="PSZ23" s="40"/>
      <c r="PTA23" s="40"/>
      <c r="PTB23" s="40"/>
      <c r="PTC23" s="40"/>
      <c r="PTD23" s="40"/>
      <c r="PTE23" s="40"/>
      <c r="PTF23" s="40"/>
      <c r="PTG23" s="40"/>
      <c r="PTH23" s="40"/>
      <c r="PTI23" s="40"/>
      <c r="PTJ23" s="40"/>
      <c r="PTK23" s="40"/>
      <c r="PTL23" s="40"/>
      <c r="PTM23" s="40"/>
      <c r="PTN23" s="40"/>
      <c r="PTO23" s="40"/>
      <c r="PTP23" s="40"/>
      <c r="PTQ23" s="40"/>
      <c r="PTR23" s="40"/>
      <c r="PTS23" s="40"/>
      <c r="PTT23" s="40"/>
      <c r="PTU23" s="40"/>
      <c r="PTV23" s="40"/>
      <c r="PTW23" s="40"/>
      <c r="PTX23" s="40"/>
      <c r="PTY23" s="40"/>
      <c r="PTZ23" s="40"/>
      <c r="PUA23" s="40"/>
      <c r="PUB23" s="40"/>
      <c r="PUC23" s="40"/>
      <c r="PUD23" s="40"/>
      <c r="PUE23" s="40"/>
      <c r="PUF23" s="40"/>
      <c r="PUG23" s="40"/>
      <c r="PUH23" s="40"/>
      <c r="PUI23" s="40"/>
      <c r="PUJ23" s="40"/>
      <c r="PUK23" s="40"/>
      <c r="PUL23" s="40"/>
      <c r="PUM23" s="40"/>
      <c r="PUN23" s="40"/>
      <c r="PUO23" s="40"/>
      <c r="PUP23" s="40"/>
      <c r="PUQ23" s="40"/>
      <c r="PUR23" s="40"/>
      <c r="PUS23" s="40"/>
      <c r="PUT23" s="40"/>
      <c r="PUU23" s="40"/>
      <c r="PUV23" s="40"/>
      <c r="PUW23" s="40"/>
      <c r="PUX23" s="40"/>
      <c r="PUY23" s="40"/>
      <c r="PUZ23" s="40"/>
      <c r="PVA23" s="40"/>
      <c r="PVB23" s="40"/>
      <c r="PVC23" s="40"/>
      <c r="PVD23" s="40"/>
      <c r="PVE23" s="40"/>
      <c r="PVF23" s="40"/>
      <c r="PVG23" s="40"/>
      <c r="PVH23" s="40"/>
      <c r="PVI23" s="40"/>
      <c r="PVJ23" s="40"/>
      <c r="PVK23" s="40"/>
      <c r="PVL23" s="40"/>
      <c r="PVM23" s="40"/>
      <c r="PVN23" s="40"/>
      <c r="PVO23" s="40"/>
      <c r="PVP23" s="40"/>
      <c r="PVQ23" s="40"/>
      <c r="PVR23" s="40"/>
      <c r="PVS23" s="40"/>
      <c r="PVT23" s="40"/>
      <c r="PVU23" s="40"/>
      <c r="PVV23" s="40"/>
      <c r="PVW23" s="40"/>
      <c r="PVX23" s="40"/>
      <c r="PVY23" s="40"/>
      <c r="PVZ23" s="40"/>
      <c r="PWA23" s="40"/>
      <c r="PWB23" s="40"/>
      <c r="PWC23" s="40"/>
      <c r="PWD23" s="40"/>
      <c r="PWE23" s="40"/>
      <c r="PWF23" s="40"/>
      <c r="PWG23" s="40"/>
      <c r="PWH23" s="40"/>
      <c r="PWI23" s="40"/>
      <c r="PWJ23" s="40"/>
      <c r="PWK23" s="40"/>
      <c r="PWL23" s="40"/>
      <c r="PWM23" s="40"/>
      <c r="PWN23" s="40"/>
      <c r="PWO23" s="40"/>
      <c r="PWP23" s="40"/>
      <c r="PWQ23" s="40"/>
      <c r="PWR23" s="40"/>
      <c r="PWS23" s="40"/>
      <c r="PWT23" s="40"/>
      <c r="PWU23" s="40"/>
      <c r="PWV23" s="40"/>
      <c r="PWW23" s="40"/>
      <c r="PWX23" s="40"/>
      <c r="PWY23" s="40"/>
      <c r="PWZ23" s="40"/>
      <c r="PXA23" s="40"/>
      <c r="PXB23" s="40"/>
      <c r="PXC23" s="40"/>
      <c r="PXD23" s="40"/>
      <c r="PXE23" s="40"/>
      <c r="PXF23" s="40"/>
      <c r="PXG23" s="40"/>
      <c r="PXH23" s="40"/>
      <c r="PXI23" s="40"/>
      <c r="PXJ23" s="40"/>
      <c r="PXK23" s="40"/>
      <c r="PXL23" s="40"/>
      <c r="PXM23" s="40"/>
      <c r="PXN23" s="40"/>
      <c r="PXO23" s="40"/>
      <c r="PXP23" s="40"/>
      <c r="PXQ23" s="40"/>
      <c r="PXR23" s="40"/>
      <c r="PXS23" s="40"/>
      <c r="PXT23" s="40"/>
      <c r="PXU23" s="40"/>
      <c r="PXV23" s="40"/>
      <c r="PXW23" s="40"/>
      <c r="PXX23" s="40"/>
      <c r="PXY23" s="40"/>
      <c r="PXZ23" s="40"/>
      <c r="PYA23" s="40"/>
      <c r="PYB23" s="40"/>
      <c r="PYC23" s="40"/>
      <c r="PYD23" s="40"/>
      <c r="PYE23" s="40"/>
      <c r="PYF23" s="40"/>
      <c r="PYG23" s="40"/>
      <c r="PYH23" s="40"/>
      <c r="PYI23" s="40"/>
      <c r="PYJ23" s="40"/>
      <c r="PYK23" s="40"/>
      <c r="PYL23" s="40"/>
      <c r="PYM23" s="40"/>
      <c r="PYN23" s="40"/>
      <c r="PYO23" s="40"/>
      <c r="PYP23" s="40"/>
      <c r="PYQ23" s="40"/>
      <c r="PYR23" s="40"/>
      <c r="PYS23" s="40"/>
      <c r="PYT23" s="40"/>
      <c r="PYU23" s="40"/>
      <c r="PYV23" s="40"/>
      <c r="PYW23" s="40"/>
      <c r="PYX23" s="40"/>
      <c r="PYY23" s="40"/>
      <c r="PYZ23" s="40"/>
      <c r="PZA23" s="40"/>
      <c r="PZB23" s="40"/>
      <c r="PZC23" s="40"/>
      <c r="PZD23" s="40"/>
      <c r="PZE23" s="40"/>
      <c r="PZF23" s="40"/>
      <c r="PZG23" s="40"/>
      <c r="PZH23" s="40"/>
      <c r="PZI23" s="40"/>
      <c r="PZJ23" s="40"/>
      <c r="PZK23" s="40"/>
      <c r="PZL23" s="40"/>
      <c r="PZM23" s="40"/>
      <c r="PZN23" s="40"/>
      <c r="PZO23" s="40"/>
      <c r="PZP23" s="40"/>
      <c r="PZQ23" s="40"/>
      <c r="PZR23" s="40"/>
      <c r="PZS23" s="40"/>
      <c r="PZT23" s="40"/>
      <c r="PZU23" s="40"/>
      <c r="PZV23" s="40"/>
      <c r="PZW23" s="40"/>
      <c r="PZX23" s="40"/>
      <c r="PZY23" s="40"/>
      <c r="PZZ23" s="40"/>
      <c r="QAA23" s="40"/>
      <c r="QAB23" s="40"/>
      <c r="QAC23" s="40"/>
      <c r="QAD23" s="40"/>
      <c r="QAE23" s="40"/>
      <c r="QAF23" s="40"/>
      <c r="QAG23" s="40"/>
      <c r="QAH23" s="40"/>
      <c r="QAI23" s="40"/>
      <c r="QAJ23" s="40"/>
      <c r="QAK23" s="40"/>
      <c r="QAL23" s="40"/>
      <c r="QAM23" s="40"/>
      <c r="QAN23" s="40"/>
      <c r="QAO23" s="40"/>
      <c r="QAP23" s="40"/>
      <c r="QAQ23" s="40"/>
      <c r="QAR23" s="40"/>
      <c r="QAS23" s="40"/>
      <c r="QAT23" s="40"/>
      <c r="QAU23" s="40"/>
      <c r="QAV23" s="40"/>
      <c r="QAW23" s="40"/>
      <c r="QAX23" s="40"/>
      <c r="QAY23" s="40"/>
      <c r="QAZ23" s="40"/>
      <c r="QBA23" s="40"/>
      <c r="QBB23" s="40"/>
      <c r="QBC23" s="40"/>
      <c r="QBD23" s="40"/>
      <c r="QBE23" s="40"/>
      <c r="QBF23" s="40"/>
      <c r="QBG23" s="40"/>
      <c r="QBH23" s="40"/>
      <c r="QBI23" s="40"/>
      <c r="QBJ23" s="40"/>
      <c r="QBK23" s="40"/>
      <c r="QBL23" s="40"/>
      <c r="QBM23" s="40"/>
      <c r="QBN23" s="40"/>
      <c r="QBO23" s="40"/>
      <c r="QBP23" s="40"/>
      <c r="QBQ23" s="40"/>
      <c r="QBR23" s="40"/>
      <c r="QBS23" s="40"/>
      <c r="QBT23" s="40"/>
      <c r="QBU23" s="40"/>
      <c r="QBV23" s="40"/>
      <c r="QBW23" s="40"/>
      <c r="QBX23" s="40"/>
      <c r="QBY23" s="40"/>
      <c r="QBZ23" s="40"/>
      <c r="QCA23" s="40"/>
      <c r="QCB23" s="40"/>
      <c r="QCC23" s="40"/>
      <c r="QCD23" s="40"/>
      <c r="QCE23" s="40"/>
      <c r="QCF23" s="40"/>
      <c r="QCG23" s="40"/>
      <c r="QCH23" s="40"/>
      <c r="QCI23" s="40"/>
      <c r="QCJ23" s="40"/>
      <c r="QCK23" s="40"/>
      <c r="QCL23" s="40"/>
      <c r="QCM23" s="40"/>
      <c r="QCN23" s="40"/>
      <c r="QCO23" s="40"/>
      <c r="QCP23" s="40"/>
      <c r="QCQ23" s="40"/>
      <c r="QCR23" s="40"/>
      <c r="QCS23" s="40"/>
      <c r="QCT23" s="40"/>
      <c r="QCU23" s="40"/>
      <c r="QCV23" s="40"/>
      <c r="QCW23" s="40"/>
      <c r="QCX23" s="40"/>
      <c r="QCY23" s="40"/>
      <c r="QCZ23" s="40"/>
      <c r="QDA23" s="40"/>
      <c r="QDB23" s="40"/>
      <c r="QDC23" s="40"/>
      <c r="QDD23" s="40"/>
      <c r="QDE23" s="40"/>
      <c r="QDF23" s="40"/>
      <c r="QDG23" s="40"/>
      <c r="QDH23" s="40"/>
      <c r="QDI23" s="40"/>
      <c r="QDJ23" s="40"/>
      <c r="QDK23" s="40"/>
      <c r="QDL23" s="40"/>
      <c r="QDM23" s="40"/>
      <c r="QDN23" s="40"/>
      <c r="QDO23" s="40"/>
      <c r="QDP23" s="40"/>
      <c r="QDQ23" s="40"/>
      <c r="QDR23" s="40"/>
      <c r="QDS23" s="40"/>
      <c r="QDT23" s="40"/>
      <c r="QDU23" s="40"/>
      <c r="QDV23" s="40"/>
      <c r="QDW23" s="40"/>
      <c r="QDX23" s="40"/>
      <c r="QDY23" s="40"/>
      <c r="QDZ23" s="40"/>
      <c r="QEA23" s="40"/>
      <c r="QEB23" s="40"/>
      <c r="QEC23" s="40"/>
      <c r="QED23" s="40"/>
      <c r="QEE23" s="40"/>
      <c r="QEF23" s="40"/>
      <c r="QEG23" s="40"/>
      <c r="QEH23" s="40"/>
      <c r="QEI23" s="40"/>
      <c r="QEJ23" s="40"/>
      <c r="QEK23" s="40"/>
      <c r="QEL23" s="40"/>
      <c r="QEM23" s="40"/>
      <c r="QEN23" s="40"/>
      <c r="QEO23" s="40"/>
      <c r="QEP23" s="40"/>
      <c r="QEQ23" s="40"/>
      <c r="QER23" s="40"/>
      <c r="QES23" s="40"/>
      <c r="QET23" s="40"/>
      <c r="QEU23" s="40"/>
      <c r="QEV23" s="40"/>
      <c r="QEW23" s="40"/>
      <c r="QEX23" s="40"/>
      <c r="QEY23" s="40"/>
      <c r="QEZ23" s="40"/>
      <c r="QFA23" s="40"/>
      <c r="QFB23" s="40"/>
      <c r="QFC23" s="40"/>
      <c r="QFD23" s="40"/>
      <c r="QFE23" s="40"/>
      <c r="QFF23" s="40"/>
      <c r="QFG23" s="40"/>
      <c r="QFH23" s="40"/>
      <c r="QFI23" s="40"/>
      <c r="QFJ23" s="40"/>
      <c r="QFK23" s="40"/>
      <c r="QFL23" s="40"/>
      <c r="QFM23" s="40"/>
      <c r="QFN23" s="40"/>
      <c r="QFO23" s="40"/>
      <c r="QFP23" s="40"/>
      <c r="QFQ23" s="40"/>
      <c r="QFR23" s="40"/>
      <c r="QFS23" s="40"/>
      <c r="QFT23" s="40"/>
      <c r="QFU23" s="40"/>
      <c r="QFV23" s="40"/>
      <c r="QFW23" s="40"/>
      <c r="QFX23" s="40"/>
      <c r="QFY23" s="40"/>
      <c r="QFZ23" s="40"/>
      <c r="QGA23" s="40"/>
      <c r="QGB23" s="40"/>
      <c r="QGC23" s="40"/>
      <c r="QGD23" s="40"/>
      <c r="QGE23" s="40"/>
      <c r="QGF23" s="40"/>
      <c r="QGG23" s="40"/>
      <c r="QGH23" s="40"/>
      <c r="QGI23" s="40"/>
      <c r="QGJ23" s="40"/>
      <c r="QGK23" s="40"/>
      <c r="QGL23" s="40"/>
      <c r="QGM23" s="40"/>
      <c r="QGN23" s="40"/>
      <c r="QGO23" s="40"/>
      <c r="QGP23" s="40"/>
      <c r="QGQ23" s="40"/>
      <c r="QGR23" s="40"/>
      <c r="QGS23" s="40"/>
      <c r="QGT23" s="40"/>
      <c r="QGU23" s="40"/>
      <c r="QGV23" s="40"/>
      <c r="QGW23" s="40"/>
      <c r="QGX23" s="40"/>
      <c r="QGY23" s="40"/>
      <c r="QGZ23" s="40"/>
      <c r="QHA23" s="40"/>
      <c r="QHB23" s="40"/>
      <c r="QHC23" s="40"/>
      <c r="QHD23" s="40"/>
      <c r="QHE23" s="40"/>
      <c r="QHF23" s="40"/>
      <c r="QHG23" s="40"/>
      <c r="QHH23" s="40"/>
      <c r="QHI23" s="40"/>
      <c r="QHJ23" s="40"/>
      <c r="QHK23" s="40"/>
      <c r="QHL23" s="40"/>
      <c r="QHM23" s="40"/>
      <c r="QHN23" s="40"/>
      <c r="QHO23" s="40"/>
      <c r="QHP23" s="40"/>
      <c r="QHQ23" s="40"/>
      <c r="QHR23" s="40"/>
      <c r="QHS23" s="40"/>
      <c r="QHT23" s="40"/>
      <c r="QHU23" s="40"/>
      <c r="QHV23" s="40"/>
      <c r="QHW23" s="40"/>
      <c r="QHX23" s="40"/>
      <c r="QHY23" s="40"/>
      <c r="QHZ23" s="40"/>
      <c r="QIA23" s="40"/>
      <c r="QIB23" s="40"/>
      <c r="QIC23" s="40"/>
      <c r="QID23" s="40"/>
      <c r="QIE23" s="40"/>
      <c r="QIF23" s="40"/>
      <c r="QIG23" s="40"/>
      <c r="QIH23" s="40"/>
      <c r="QII23" s="40"/>
      <c r="QIJ23" s="40"/>
      <c r="QIK23" s="40"/>
      <c r="QIL23" s="40"/>
      <c r="QIM23" s="40"/>
      <c r="QIN23" s="40"/>
      <c r="QIO23" s="40"/>
      <c r="QIP23" s="40"/>
      <c r="QIQ23" s="40"/>
      <c r="QIR23" s="40"/>
      <c r="QIS23" s="40"/>
      <c r="QIT23" s="40"/>
      <c r="QIU23" s="40"/>
      <c r="QIV23" s="40"/>
      <c r="QIW23" s="40"/>
      <c r="QIX23" s="40"/>
      <c r="QIY23" s="40"/>
      <c r="QIZ23" s="40"/>
      <c r="QJA23" s="40"/>
      <c r="QJB23" s="40"/>
      <c r="QJC23" s="40"/>
      <c r="QJD23" s="40"/>
      <c r="QJE23" s="40"/>
      <c r="QJF23" s="40"/>
      <c r="QJG23" s="40"/>
      <c r="QJH23" s="40"/>
      <c r="QJI23" s="40"/>
      <c r="QJJ23" s="40"/>
      <c r="QJK23" s="40"/>
      <c r="QJL23" s="40"/>
      <c r="QJM23" s="40"/>
      <c r="QJN23" s="40"/>
      <c r="QJO23" s="40"/>
      <c r="QJP23" s="40"/>
      <c r="QJQ23" s="40"/>
      <c r="QJR23" s="40"/>
      <c r="QJS23" s="40"/>
      <c r="QJT23" s="40"/>
      <c r="QJU23" s="40"/>
      <c r="QJV23" s="40"/>
      <c r="QJW23" s="40"/>
      <c r="QJX23" s="40"/>
      <c r="QJY23" s="40"/>
      <c r="QJZ23" s="40"/>
      <c r="QKA23" s="40"/>
      <c r="QKB23" s="40"/>
      <c r="QKC23" s="40"/>
      <c r="QKD23" s="40"/>
      <c r="QKE23" s="40"/>
      <c r="QKF23" s="40"/>
      <c r="QKG23" s="40"/>
      <c r="QKH23" s="40"/>
      <c r="QKI23" s="40"/>
      <c r="QKJ23" s="40"/>
      <c r="QKK23" s="40"/>
      <c r="QKL23" s="40"/>
      <c r="QKM23" s="40"/>
      <c r="QKN23" s="40"/>
      <c r="QKO23" s="40"/>
      <c r="QKP23" s="40"/>
      <c r="QKQ23" s="40"/>
      <c r="QKR23" s="40"/>
      <c r="QKS23" s="40"/>
      <c r="QKT23" s="40"/>
      <c r="QKU23" s="40"/>
      <c r="QKV23" s="40"/>
      <c r="QKW23" s="40"/>
      <c r="QKX23" s="40"/>
      <c r="QKY23" s="40"/>
      <c r="QKZ23" s="40"/>
      <c r="QLA23" s="40"/>
      <c r="QLB23" s="40"/>
      <c r="QLC23" s="40"/>
      <c r="QLD23" s="40"/>
      <c r="QLE23" s="40"/>
      <c r="QLF23" s="40"/>
      <c r="QLG23" s="40"/>
      <c r="QLH23" s="40"/>
      <c r="QLI23" s="40"/>
      <c r="QLJ23" s="40"/>
      <c r="QLK23" s="40"/>
      <c r="QLL23" s="40"/>
      <c r="QLM23" s="40"/>
      <c r="QLN23" s="40"/>
      <c r="QLO23" s="40"/>
      <c r="QLP23" s="40"/>
      <c r="QLQ23" s="40"/>
      <c r="QLR23" s="40"/>
      <c r="QLS23" s="40"/>
      <c r="QLT23" s="40"/>
      <c r="QLU23" s="40"/>
      <c r="QLV23" s="40"/>
      <c r="QLW23" s="40"/>
      <c r="QLX23" s="40"/>
      <c r="QLY23" s="40"/>
      <c r="QLZ23" s="40"/>
      <c r="QMA23" s="40"/>
      <c r="QMB23" s="40"/>
      <c r="QMC23" s="40"/>
      <c r="QMD23" s="40"/>
      <c r="QME23" s="40"/>
      <c r="QMF23" s="40"/>
      <c r="QMG23" s="40"/>
      <c r="QMH23" s="40"/>
      <c r="QMI23" s="40"/>
      <c r="QMJ23" s="40"/>
      <c r="QMK23" s="40"/>
      <c r="QML23" s="40"/>
      <c r="QMM23" s="40"/>
      <c r="QMN23" s="40"/>
      <c r="QMO23" s="40"/>
      <c r="QMP23" s="40"/>
      <c r="QMQ23" s="40"/>
      <c r="QMR23" s="40"/>
      <c r="QMS23" s="40"/>
      <c r="QMT23" s="40"/>
      <c r="QMU23" s="40"/>
      <c r="QMV23" s="40"/>
      <c r="QMW23" s="40"/>
      <c r="QMX23" s="40"/>
      <c r="QMY23" s="40"/>
      <c r="QMZ23" s="40"/>
      <c r="QNA23" s="40"/>
      <c r="QNB23" s="40"/>
      <c r="QNC23" s="40"/>
      <c r="QND23" s="40"/>
      <c r="QNE23" s="40"/>
      <c r="QNF23" s="40"/>
      <c r="QNG23" s="40"/>
      <c r="QNH23" s="40"/>
      <c r="QNI23" s="40"/>
      <c r="QNJ23" s="40"/>
      <c r="QNK23" s="40"/>
      <c r="QNL23" s="40"/>
      <c r="QNM23" s="40"/>
      <c r="QNN23" s="40"/>
      <c r="QNO23" s="40"/>
      <c r="QNP23" s="40"/>
      <c r="QNQ23" s="40"/>
      <c r="QNR23" s="40"/>
      <c r="QNS23" s="40"/>
      <c r="QNT23" s="40"/>
      <c r="QNU23" s="40"/>
      <c r="QNV23" s="40"/>
      <c r="QNW23" s="40"/>
      <c r="QNX23" s="40"/>
      <c r="QNY23" s="40"/>
      <c r="QNZ23" s="40"/>
      <c r="QOA23" s="40"/>
      <c r="QOB23" s="40"/>
      <c r="QOC23" s="40"/>
      <c r="QOD23" s="40"/>
      <c r="QOE23" s="40"/>
      <c r="QOF23" s="40"/>
      <c r="QOG23" s="40"/>
      <c r="QOH23" s="40"/>
      <c r="QOI23" s="40"/>
      <c r="QOJ23" s="40"/>
      <c r="QOK23" s="40"/>
      <c r="QOL23" s="40"/>
      <c r="QOM23" s="40"/>
      <c r="QON23" s="40"/>
      <c r="QOO23" s="40"/>
      <c r="QOP23" s="40"/>
      <c r="QOQ23" s="40"/>
      <c r="QOR23" s="40"/>
      <c r="QOS23" s="40"/>
      <c r="QOT23" s="40"/>
      <c r="QOU23" s="40"/>
      <c r="QOV23" s="40"/>
      <c r="QOW23" s="40"/>
      <c r="QOX23" s="40"/>
      <c r="QOY23" s="40"/>
      <c r="QOZ23" s="40"/>
      <c r="QPA23" s="40"/>
      <c r="QPB23" s="40"/>
      <c r="QPC23" s="40"/>
      <c r="QPD23" s="40"/>
      <c r="QPE23" s="40"/>
      <c r="QPF23" s="40"/>
      <c r="QPG23" s="40"/>
      <c r="QPH23" s="40"/>
      <c r="QPI23" s="40"/>
      <c r="QPJ23" s="40"/>
      <c r="QPK23" s="40"/>
      <c r="QPL23" s="40"/>
      <c r="QPM23" s="40"/>
      <c r="QPN23" s="40"/>
      <c r="QPO23" s="40"/>
      <c r="QPP23" s="40"/>
      <c r="QPQ23" s="40"/>
      <c r="QPR23" s="40"/>
      <c r="QPS23" s="40"/>
      <c r="QPT23" s="40"/>
      <c r="QPU23" s="40"/>
      <c r="QPV23" s="40"/>
      <c r="QPW23" s="40"/>
      <c r="QPX23" s="40"/>
      <c r="QPY23" s="40"/>
      <c r="QPZ23" s="40"/>
      <c r="QQA23" s="40"/>
      <c r="QQB23" s="40"/>
      <c r="QQC23" s="40"/>
      <c r="QQD23" s="40"/>
      <c r="QQE23" s="40"/>
      <c r="QQF23" s="40"/>
      <c r="QQG23" s="40"/>
      <c r="QQH23" s="40"/>
      <c r="QQI23" s="40"/>
      <c r="QQJ23" s="40"/>
      <c r="QQK23" s="40"/>
      <c r="QQL23" s="40"/>
      <c r="QQM23" s="40"/>
      <c r="QQN23" s="40"/>
      <c r="QQO23" s="40"/>
      <c r="QQP23" s="40"/>
      <c r="QQQ23" s="40"/>
      <c r="QQR23" s="40"/>
      <c r="QQS23" s="40"/>
      <c r="QQT23" s="40"/>
      <c r="QQU23" s="40"/>
      <c r="QQV23" s="40"/>
      <c r="QQW23" s="40"/>
      <c r="QQX23" s="40"/>
      <c r="QQY23" s="40"/>
      <c r="QQZ23" s="40"/>
      <c r="QRA23" s="40"/>
      <c r="QRB23" s="40"/>
      <c r="QRC23" s="40"/>
      <c r="QRD23" s="40"/>
      <c r="QRE23" s="40"/>
      <c r="QRF23" s="40"/>
      <c r="QRG23" s="40"/>
      <c r="QRH23" s="40"/>
      <c r="QRI23" s="40"/>
      <c r="QRJ23" s="40"/>
      <c r="QRK23" s="40"/>
      <c r="QRL23" s="40"/>
      <c r="QRM23" s="40"/>
      <c r="QRN23" s="40"/>
      <c r="QRO23" s="40"/>
      <c r="QRP23" s="40"/>
      <c r="QRQ23" s="40"/>
      <c r="QRR23" s="40"/>
      <c r="QRS23" s="40"/>
      <c r="QRT23" s="40"/>
      <c r="QRU23" s="40"/>
      <c r="QRV23" s="40"/>
      <c r="QRW23" s="40"/>
      <c r="QRX23" s="40"/>
      <c r="QRY23" s="40"/>
      <c r="QRZ23" s="40"/>
      <c r="QSA23" s="40"/>
      <c r="QSB23" s="40"/>
      <c r="QSC23" s="40"/>
      <c r="QSD23" s="40"/>
      <c r="QSE23" s="40"/>
      <c r="QSF23" s="40"/>
      <c r="QSG23" s="40"/>
      <c r="QSH23" s="40"/>
      <c r="QSI23" s="40"/>
      <c r="QSJ23" s="40"/>
      <c r="QSK23" s="40"/>
      <c r="QSL23" s="40"/>
      <c r="QSM23" s="40"/>
      <c r="QSN23" s="40"/>
      <c r="QSO23" s="40"/>
      <c r="QSP23" s="40"/>
      <c r="QSQ23" s="40"/>
      <c r="QSR23" s="40"/>
      <c r="QSS23" s="40"/>
      <c r="QST23" s="40"/>
      <c r="QSU23" s="40"/>
      <c r="QSV23" s="40"/>
      <c r="QSW23" s="40"/>
      <c r="QSX23" s="40"/>
      <c r="QSY23" s="40"/>
      <c r="QSZ23" s="40"/>
      <c r="QTA23" s="40"/>
      <c r="QTB23" s="40"/>
      <c r="QTC23" s="40"/>
      <c r="QTD23" s="40"/>
      <c r="QTE23" s="40"/>
      <c r="QTF23" s="40"/>
      <c r="QTG23" s="40"/>
      <c r="QTH23" s="40"/>
      <c r="QTI23" s="40"/>
      <c r="QTJ23" s="40"/>
      <c r="QTK23" s="40"/>
      <c r="QTL23" s="40"/>
      <c r="QTM23" s="40"/>
      <c r="QTN23" s="40"/>
      <c r="QTO23" s="40"/>
      <c r="QTP23" s="40"/>
      <c r="QTQ23" s="40"/>
      <c r="QTR23" s="40"/>
      <c r="QTS23" s="40"/>
      <c r="QTT23" s="40"/>
      <c r="QTU23" s="40"/>
      <c r="QTV23" s="40"/>
      <c r="QTW23" s="40"/>
      <c r="QTX23" s="40"/>
      <c r="QTY23" s="40"/>
      <c r="QTZ23" s="40"/>
      <c r="QUA23" s="40"/>
      <c r="QUB23" s="40"/>
      <c r="QUC23" s="40"/>
      <c r="QUD23" s="40"/>
      <c r="QUE23" s="40"/>
      <c r="QUF23" s="40"/>
      <c r="QUG23" s="40"/>
      <c r="QUH23" s="40"/>
      <c r="QUI23" s="40"/>
      <c r="QUJ23" s="40"/>
      <c r="QUK23" s="40"/>
      <c r="QUL23" s="40"/>
      <c r="QUM23" s="40"/>
      <c r="QUN23" s="40"/>
      <c r="QUO23" s="40"/>
      <c r="QUP23" s="40"/>
      <c r="QUQ23" s="40"/>
      <c r="QUR23" s="40"/>
      <c r="QUS23" s="40"/>
      <c r="QUT23" s="40"/>
      <c r="QUU23" s="40"/>
      <c r="QUV23" s="40"/>
      <c r="QUW23" s="40"/>
      <c r="QUX23" s="40"/>
      <c r="QUY23" s="40"/>
      <c r="QUZ23" s="40"/>
      <c r="QVA23" s="40"/>
      <c r="QVB23" s="40"/>
      <c r="QVC23" s="40"/>
      <c r="QVD23" s="40"/>
      <c r="QVE23" s="40"/>
      <c r="QVF23" s="40"/>
      <c r="QVG23" s="40"/>
      <c r="QVH23" s="40"/>
      <c r="QVI23" s="40"/>
      <c r="QVJ23" s="40"/>
      <c r="QVK23" s="40"/>
      <c r="QVL23" s="40"/>
      <c r="QVM23" s="40"/>
      <c r="QVN23" s="40"/>
      <c r="QVO23" s="40"/>
      <c r="QVP23" s="40"/>
      <c r="QVQ23" s="40"/>
      <c r="QVR23" s="40"/>
      <c r="QVS23" s="40"/>
      <c r="QVT23" s="40"/>
      <c r="QVU23" s="40"/>
      <c r="QVV23" s="40"/>
      <c r="QVW23" s="40"/>
      <c r="QVX23" s="40"/>
      <c r="QVY23" s="40"/>
      <c r="QVZ23" s="40"/>
      <c r="QWA23" s="40"/>
      <c r="QWB23" s="40"/>
      <c r="QWC23" s="40"/>
      <c r="QWD23" s="40"/>
      <c r="QWE23" s="40"/>
      <c r="QWF23" s="40"/>
      <c r="QWG23" s="40"/>
      <c r="QWH23" s="40"/>
      <c r="QWI23" s="40"/>
      <c r="QWJ23" s="40"/>
      <c r="QWK23" s="40"/>
      <c r="QWL23" s="40"/>
      <c r="QWM23" s="40"/>
      <c r="QWN23" s="40"/>
      <c r="QWO23" s="40"/>
      <c r="QWP23" s="40"/>
      <c r="QWQ23" s="40"/>
      <c r="QWR23" s="40"/>
      <c r="QWS23" s="40"/>
      <c r="QWT23" s="40"/>
      <c r="QWU23" s="40"/>
      <c r="QWV23" s="40"/>
      <c r="QWW23" s="40"/>
      <c r="QWX23" s="40"/>
      <c r="QWY23" s="40"/>
      <c r="QWZ23" s="40"/>
      <c r="QXA23" s="40"/>
      <c r="QXB23" s="40"/>
      <c r="QXC23" s="40"/>
      <c r="QXD23" s="40"/>
      <c r="QXE23" s="40"/>
      <c r="QXF23" s="40"/>
      <c r="QXG23" s="40"/>
      <c r="QXH23" s="40"/>
      <c r="QXI23" s="40"/>
      <c r="QXJ23" s="40"/>
      <c r="QXK23" s="40"/>
      <c r="QXL23" s="40"/>
      <c r="QXM23" s="40"/>
      <c r="QXN23" s="40"/>
      <c r="QXO23" s="40"/>
      <c r="QXP23" s="40"/>
      <c r="QXQ23" s="40"/>
      <c r="QXR23" s="40"/>
      <c r="QXS23" s="40"/>
      <c r="QXT23" s="40"/>
      <c r="QXU23" s="40"/>
      <c r="QXV23" s="40"/>
      <c r="QXW23" s="40"/>
      <c r="QXX23" s="40"/>
      <c r="QXY23" s="40"/>
      <c r="QXZ23" s="40"/>
      <c r="QYA23" s="40"/>
      <c r="QYB23" s="40"/>
      <c r="QYC23" s="40"/>
      <c r="QYD23" s="40"/>
      <c r="QYE23" s="40"/>
      <c r="QYF23" s="40"/>
      <c r="QYG23" s="40"/>
      <c r="QYH23" s="40"/>
      <c r="QYI23" s="40"/>
      <c r="QYJ23" s="40"/>
      <c r="QYK23" s="40"/>
      <c r="QYL23" s="40"/>
      <c r="QYM23" s="40"/>
      <c r="QYN23" s="40"/>
      <c r="QYO23" s="40"/>
      <c r="QYP23" s="40"/>
      <c r="QYQ23" s="40"/>
      <c r="QYR23" s="40"/>
      <c r="QYS23" s="40"/>
      <c r="QYT23" s="40"/>
      <c r="QYU23" s="40"/>
      <c r="QYV23" s="40"/>
      <c r="QYW23" s="40"/>
      <c r="QYX23" s="40"/>
      <c r="QYY23" s="40"/>
      <c r="QYZ23" s="40"/>
      <c r="QZA23" s="40"/>
      <c r="QZB23" s="40"/>
      <c r="QZC23" s="40"/>
      <c r="QZD23" s="40"/>
      <c r="QZE23" s="40"/>
      <c r="QZF23" s="40"/>
      <c r="QZG23" s="40"/>
      <c r="QZH23" s="40"/>
      <c r="QZI23" s="40"/>
      <c r="QZJ23" s="40"/>
      <c r="QZK23" s="40"/>
      <c r="QZL23" s="40"/>
      <c r="QZM23" s="40"/>
      <c r="QZN23" s="40"/>
      <c r="QZO23" s="40"/>
      <c r="QZP23" s="40"/>
      <c r="QZQ23" s="40"/>
      <c r="QZR23" s="40"/>
      <c r="QZS23" s="40"/>
      <c r="QZT23" s="40"/>
      <c r="QZU23" s="40"/>
      <c r="QZV23" s="40"/>
      <c r="QZW23" s="40"/>
      <c r="QZX23" s="40"/>
      <c r="QZY23" s="40"/>
      <c r="QZZ23" s="40"/>
      <c r="RAA23" s="40"/>
      <c r="RAB23" s="40"/>
      <c r="RAC23" s="40"/>
      <c r="RAD23" s="40"/>
      <c r="RAE23" s="40"/>
      <c r="RAF23" s="40"/>
      <c r="RAG23" s="40"/>
      <c r="RAH23" s="40"/>
      <c r="RAI23" s="40"/>
      <c r="RAJ23" s="40"/>
      <c r="RAK23" s="40"/>
      <c r="RAL23" s="40"/>
      <c r="RAM23" s="40"/>
      <c r="RAN23" s="40"/>
      <c r="RAO23" s="40"/>
      <c r="RAP23" s="40"/>
      <c r="RAQ23" s="40"/>
      <c r="RAR23" s="40"/>
      <c r="RAS23" s="40"/>
      <c r="RAT23" s="40"/>
      <c r="RAU23" s="40"/>
      <c r="RAV23" s="40"/>
      <c r="RAW23" s="40"/>
      <c r="RAX23" s="40"/>
      <c r="RAY23" s="40"/>
      <c r="RAZ23" s="40"/>
      <c r="RBA23" s="40"/>
      <c r="RBB23" s="40"/>
      <c r="RBC23" s="40"/>
      <c r="RBD23" s="40"/>
      <c r="RBE23" s="40"/>
      <c r="RBF23" s="40"/>
      <c r="RBG23" s="40"/>
      <c r="RBH23" s="40"/>
      <c r="RBI23" s="40"/>
      <c r="RBJ23" s="40"/>
      <c r="RBK23" s="40"/>
      <c r="RBL23" s="40"/>
      <c r="RBM23" s="40"/>
      <c r="RBN23" s="40"/>
      <c r="RBO23" s="40"/>
      <c r="RBP23" s="40"/>
      <c r="RBQ23" s="40"/>
      <c r="RBR23" s="40"/>
      <c r="RBS23" s="40"/>
      <c r="RBT23" s="40"/>
      <c r="RBU23" s="40"/>
      <c r="RBV23" s="40"/>
      <c r="RBW23" s="40"/>
      <c r="RBX23" s="40"/>
      <c r="RBY23" s="40"/>
      <c r="RBZ23" s="40"/>
      <c r="RCA23" s="40"/>
      <c r="RCB23" s="40"/>
      <c r="RCC23" s="40"/>
      <c r="RCD23" s="40"/>
      <c r="RCE23" s="40"/>
      <c r="RCF23" s="40"/>
      <c r="RCG23" s="40"/>
      <c r="RCH23" s="40"/>
      <c r="RCI23" s="40"/>
      <c r="RCJ23" s="40"/>
      <c r="RCK23" s="40"/>
      <c r="RCL23" s="40"/>
      <c r="RCM23" s="40"/>
      <c r="RCN23" s="40"/>
      <c r="RCO23" s="40"/>
      <c r="RCP23" s="40"/>
      <c r="RCQ23" s="40"/>
      <c r="RCR23" s="40"/>
      <c r="RCS23" s="40"/>
      <c r="RCT23" s="40"/>
      <c r="RCU23" s="40"/>
      <c r="RCV23" s="40"/>
      <c r="RCW23" s="40"/>
      <c r="RCX23" s="40"/>
      <c r="RCY23" s="40"/>
      <c r="RCZ23" s="40"/>
      <c r="RDA23" s="40"/>
      <c r="RDB23" s="40"/>
      <c r="RDC23" s="40"/>
      <c r="RDD23" s="40"/>
      <c r="RDE23" s="40"/>
      <c r="RDF23" s="40"/>
      <c r="RDG23" s="40"/>
      <c r="RDH23" s="40"/>
      <c r="RDI23" s="40"/>
      <c r="RDJ23" s="40"/>
      <c r="RDK23" s="40"/>
      <c r="RDL23" s="40"/>
      <c r="RDM23" s="40"/>
      <c r="RDN23" s="40"/>
      <c r="RDO23" s="40"/>
      <c r="RDP23" s="40"/>
      <c r="RDQ23" s="40"/>
      <c r="RDR23" s="40"/>
      <c r="RDS23" s="40"/>
      <c r="RDT23" s="40"/>
      <c r="RDU23" s="40"/>
      <c r="RDV23" s="40"/>
      <c r="RDW23" s="40"/>
      <c r="RDX23" s="40"/>
      <c r="RDY23" s="40"/>
      <c r="RDZ23" s="40"/>
      <c r="REA23" s="40"/>
      <c r="REB23" s="40"/>
      <c r="REC23" s="40"/>
      <c r="RED23" s="40"/>
      <c r="REE23" s="40"/>
      <c r="REF23" s="40"/>
      <c r="REG23" s="40"/>
      <c r="REH23" s="40"/>
      <c r="REI23" s="40"/>
      <c r="REJ23" s="40"/>
      <c r="REK23" s="40"/>
      <c r="REL23" s="40"/>
      <c r="REM23" s="40"/>
      <c r="REN23" s="40"/>
      <c r="REO23" s="40"/>
      <c r="REP23" s="40"/>
      <c r="REQ23" s="40"/>
      <c r="RER23" s="40"/>
      <c r="RES23" s="40"/>
      <c r="RET23" s="40"/>
      <c r="REU23" s="40"/>
      <c r="REV23" s="40"/>
      <c r="REW23" s="40"/>
      <c r="REX23" s="40"/>
      <c r="REY23" s="40"/>
      <c r="REZ23" s="40"/>
      <c r="RFA23" s="40"/>
      <c r="RFB23" s="40"/>
      <c r="RFC23" s="40"/>
      <c r="RFD23" s="40"/>
      <c r="RFE23" s="40"/>
      <c r="RFF23" s="40"/>
      <c r="RFG23" s="40"/>
      <c r="RFH23" s="40"/>
      <c r="RFI23" s="40"/>
      <c r="RFJ23" s="40"/>
      <c r="RFK23" s="40"/>
      <c r="RFL23" s="40"/>
      <c r="RFM23" s="40"/>
      <c r="RFN23" s="40"/>
      <c r="RFO23" s="40"/>
      <c r="RFP23" s="40"/>
      <c r="RFQ23" s="40"/>
      <c r="RFR23" s="40"/>
      <c r="RFS23" s="40"/>
      <c r="RFT23" s="40"/>
      <c r="RFU23" s="40"/>
      <c r="RFV23" s="40"/>
      <c r="RFW23" s="40"/>
      <c r="RFX23" s="40"/>
      <c r="RFY23" s="40"/>
      <c r="RFZ23" s="40"/>
      <c r="RGA23" s="40"/>
      <c r="RGB23" s="40"/>
      <c r="RGC23" s="40"/>
      <c r="RGD23" s="40"/>
      <c r="RGE23" s="40"/>
      <c r="RGF23" s="40"/>
      <c r="RGG23" s="40"/>
      <c r="RGH23" s="40"/>
      <c r="RGI23" s="40"/>
      <c r="RGJ23" s="40"/>
      <c r="RGK23" s="40"/>
      <c r="RGL23" s="40"/>
      <c r="RGM23" s="40"/>
      <c r="RGN23" s="40"/>
      <c r="RGO23" s="40"/>
      <c r="RGP23" s="40"/>
      <c r="RGQ23" s="40"/>
      <c r="RGR23" s="40"/>
      <c r="RGS23" s="40"/>
      <c r="RGT23" s="40"/>
      <c r="RGU23" s="40"/>
      <c r="RGV23" s="40"/>
      <c r="RGW23" s="40"/>
      <c r="RGX23" s="40"/>
      <c r="RGY23" s="40"/>
      <c r="RGZ23" s="40"/>
      <c r="RHA23" s="40"/>
      <c r="RHB23" s="40"/>
      <c r="RHC23" s="40"/>
      <c r="RHD23" s="40"/>
      <c r="RHE23" s="40"/>
      <c r="RHF23" s="40"/>
      <c r="RHG23" s="40"/>
      <c r="RHH23" s="40"/>
      <c r="RHI23" s="40"/>
      <c r="RHJ23" s="40"/>
      <c r="RHK23" s="40"/>
      <c r="RHL23" s="40"/>
      <c r="RHM23" s="40"/>
      <c r="RHN23" s="40"/>
      <c r="RHO23" s="40"/>
      <c r="RHP23" s="40"/>
      <c r="RHQ23" s="40"/>
      <c r="RHR23" s="40"/>
      <c r="RHS23" s="40"/>
      <c r="RHT23" s="40"/>
      <c r="RHU23" s="40"/>
      <c r="RHV23" s="40"/>
      <c r="RHW23" s="40"/>
      <c r="RHX23" s="40"/>
      <c r="RHY23" s="40"/>
      <c r="RHZ23" s="40"/>
      <c r="RIA23" s="40"/>
      <c r="RIB23" s="40"/>
      <c r="RIC23" s="40"/>
      <c r="RID23" s="40"/>
      <c r="RIE23" s="40"/>
      <c r="RIF23" s="40"/>
      <c r="RIG23" s="40"/>
      <c r="RIH23" s="40"/>
      <c r="RII23" s="40"/>
      <c r="RIJ23" s="40"/>
      <c r="RIK23" s="40"/>
      <c r="RIL23" s="40"/>
      <c r="RIM23" s="40"/>
      <c r="RIN23" s="40"/>
      <c r="RIO23" s="40"/>
      <c r="RIP23" s="40"/>
      <c r="RIQ23" s="40"/>
      <c r="RIR23" s="40"/>
      <c r="RIS23" s="40"/>
      <c r="RIT23" s="40"/>
      <c r="RIU23" s="40"/>
      <c r="RIV23" s="40"/>
      <c r="RIW23" s="40"/>
      <c r="RIX23" s="40"/>
      <c r="RIY23" s="40"/>
      <c r="RIZ23" s="40"/>
      <c r="RJA23" s="40"/>
      <c r="RJB23" s="40"/>
      <c r="RJC23" s="40"/>
      <c r="RJD23" s="40"/>
      <c r="RJE23" s="40"/>
      <c r="RJF23" s="40"/>
      <c r="RJG23" s="40"/>
      <c r="RJH23" s="40"/>
      <c r="RJI23" s="40"/>
      <c r="RJJ23" s="40"/>
      <c r="RJK23" s="40"/>
      <c r="RJL23" s="40"/>
      <c r="RJM23" s="40"/>
      <c r="RJN23" s="40"/>
      <c r="RJO23" s="40"/>
      <c r="RJP23" s="40"/>
      <c r="RJQ23" s="40"/>
      <c r="RJR23" s="40"/>
      <c r="RJS23" s="40"/>
      <c r="RJT23" s="40"/>
      <c r="RJU23" s="40"/>
      <c r="RJV23" s="40"/>
      <c r="RJW23" s="40"/>
      <c r="RJX23" s="40"/>
      <c r="RJY23" s="40"/>
      <c r="RJZ23" s="40"/>
      <c r="RKA23" s="40"/>
      <c r="RKB23" s="40"/>
      <c r="RKC23" s="40"/>
      <c r="RKD23" s="40"/>
      <c r="RKE23" s="40"/>
      <c r="RKF23" s="40"/>
      <c r="RKG23" s="40"/>
      <c r="RKH23" s="40"/>
      <c r="RKI23" s="40"/>
      <c r="RKJ23" s="40"/>
      <c r="RKK23" s="40"/>
      <c r="RKL23" s="40"/>
      <c r="RKM23" s="40"/>
      <c r="RKN23" s="40"/>
      <c r="RKO23" s="40"/>
      <c r="RKP23" s="40"/>
      <c r="RKQ23" s="40"/>
      <c r="RKR23" s="40"/>
      <c r="RKS23" s="40"/>
      <c r="RKT23" s="40"/>
      <c r="RKU23" s="40"/>
      <c r="RKV23" s="40"/>
      <c r="RKW23" s="40"/>
      <c r="RKX23" s="40"/>
      <c r="RKY23" s="40"/>
      <c r="RKZ23" s="40"/>
      <c r="RLA23" s="40"/>
      <c r="RLB23" s="40"/>
      <c r="RLC23" s="40"/>
      <c r="RLD23" s="40"/>
      <c r="RLE23" s="40"/>
      <c r="RLF23" s="40"/>
      <c r="RLG23" s="40"/>
      <c r="RLH23" s="40"/>
      <c r="RLI23" s="40"/>
      <c r="RLJ23" s="40"/>
      <c r="RLK23" s="40"/>
      <c r="RLL23" s="40"/>
      <c r="RLM23" s="40"/>
      <c r="RLN23" s="40"/>
      <c r="RLO23" s="40"/>
      <c r="RLP23" s="40"/>
      <c r="RLQ23" s="40"/>
      <c r="RLR23" s="40"/>
      <c r="RLS23" s="40"/>
      <c r="RLT23" s="40"/>
      <c r="RLU23" s="40"/>
      <c r="RLV23" s="40"/>
      <c r="RLW23" s="40"/>
      <c r="RLX23" s="40"/>
      <c r="RLY23" s="40"/>
      <c r="RLZ23" s="40"/>
      <c r="RMA23" s="40"/>
      <c r="RMB23" s="40"/>
      <c r="RMC23" s="40"/>
      <c r="RMD23" s="40"/>
      <c r="RME23" s="40"/>
      <c r="RMF23" s="40"/>
      <c r="RMG23" s="40"/>
      <c r="RMH23" s="40"/>
      <c r="RMI23" s="40"/>
      <c r="RMJ23" s="40"/>
      <c r="RMK23" s="40"/>
      <c r="RML23" s="40"/>
      <c r="RMM23" s="40"/>
      <c r="RMN23" s="40"/>
      <c r="RMO23" s="40"/>
      <c r="RMP23" s="40"/>
      <c r="RMQ23" s="40"/>
      <c r="RMR23" s="40"/>
      <c r="RMS23" s="40"/>
      <c r="RMT23" s="40"/>
      <c r="RMU23" s="40"/>
      <c r="RMV23" s="40"/>
      <c r="RMW23" s="40"/>
      <c r="RMX23" s="40"/>
      <c r="RMY23" s="40"/>
      <c r="RMZ23" s="40"/>
      <c r="RNA23" s="40"/>
      <c r="RNB23" s="40"/>
      <c r="RNC23" s="40"/>
      <c r="RND23" s="40"/>
      <c r="RNE23" s="40"/>
      <c r="RNF23" s="40"/>
      <c r="RNG23" s="40"/>
      <c r="RNH23" s="40"/>
      <c r="RNI23" s="40"/>
      <c r="RNJ23" s="40"/>
      <c r="RNK23" s="40"/>
      <c r="RNL23" s="40"/>
      <c r="RNM23" s="40"/>
      <c r="RNN23" s="40"/>
      <c r="RNO23" s="40"/>
      <c r="RNP23" s="40"/>
      <c r="RNQ23" s="40"/>
      <c r="RNR23" s="40"/>
      <c r="RNS23" s="40"/>
      <c r="RNT23" s="40"/>
      <c r="RNU23" s="40"/>
      <c r="RNV23" s="40"/>
      <c r="RNW23" s="40"/>
      <c r="RNX23" s="40"/>
      <c r="RNY23" s="40"/>
      <c r="RNZ23" s="40"/>
      <c r="ROA23" s="40"/>
      <c r="ROB23" s="40"/>
      <c r="ROC23" s="40"/>
      <c r="ROD23" s="40"/>
      <c r="ROE23" s="40"/>
      <c r="ROF23" s="40"/>
      <c r="ROG23" s="40"/>
      <c r="ROH23" s="40"/>
      <c r="ROI23" s="40"/>
      <c r="ROJ23" s="40"/>
      <c r="ROK23" s="40"/>
      <c r="ROL23" s="40"/>
      <c r="ROM23" s="40"/>
      <c r="RON23" s="40"/>
      <c r="ROO23" s="40"/>
      <c r="ROP23" s="40"/>
      <c r="ROQ23" s="40"/>
      <c r="ROR23" s="40"/>
      <c r="ROS23" s="40"/>
      <c r="ROT23" s="40"/>
      <c r="ROU23" s="40"/>
      <c r="ROV23" s="40"/>
      <c r="ROW23" s="40"/>
      <c r="ROX23" s="40"/>
      <c r="ROY23" s="40"/>
      <c r="ROZ23" s="40"/>
      <c r="RPA23" s="40"/>
      <c r="RPB23" s="40"/>
      <c r="RPC23" s="40"/>
      <c r="RPD23" s="40"/>
      <c r="RPE23" s="40"/>
      <c r="RPF23" s="40"/>
      <c r="RPG23" s="40"/>
      <c r="RPH23" s="40"/>
      <c r="RPI23" s="40"/>
      <c r="RPJ23" s="40"/>
      <c r="RPK23" s="40"/>
      <c r="RPL23" s="40"/>
      <c r="RPM23" s="40"/>
      <c r="RPN23" s="40"/>
      <c r="RPO23" s="40"/>
      <c r="RPP23" s="40"/>
      <c r="RPQ23" s="40"/>
      <c r="RPR23" s="40"/>
      <c r="RPS23" s="40"/>
      <c r="RPT23" s="40"/>
      <c r="RPU23" s="40"/>
      <c r="RPV23" s="40"/>
      <c r="RPW23" s="40"/>
      <c r="RPX23" s="40"/>
      <c r="RPY23" s="40"/>
      <c r="RPZ23" s="40"/>
      <c r="RQA23" s="40"/>
      <c r="RQB23" s="40"/>
      <c r="RQC23" s="40"/>
      <c r="RQD23" s="40"/>
      <c r="RQE23" s="40"/>
      <c r="RQF23" s="40"/>
      <c r="RQG23" s="40"/>
      <c r="RQH23" s="40"/>
      <c r="RQI23" s="40"/>
      <c r="RQJ23" s="40"/>
      <c r="RQK23" s="40"/>
      <c r="RQL23" s="40"/>
      <c r="RQM23" s="40"/>
      <c r="RQN23" s="40"/>
      <c r="RQO23" s="40"/>
      <c r="RQP23" s="40"/>
      <c r="RQQ23" s="40"/>
      <c r="RQR23" s="40"/>
      <c r="RQS23" s="40"/>
      <c r="RQT23" s="40"/>
      <c r="RQU23" s="40"/>
      <c r="RQV23" s="40"/>
      <c r="RQW23" s="40"/>
      <c r="RQX23" s="40"/>
      <c r="RQY23" s="40"/>
      <c r="RQZ23" s="40"/>
      <c r="RRA23" s="40"/>
      <c r="RRB23" s="40"/>
      <c r="RRC23" s="40"/>
      <c r="RRD23" s="40"/>
      <c r="RRE23" s="40"/>
      <c r="RRF23" s="40"/>
      <c r="RRG23" s="40"/>
      <c r="RRH23" s="40"/>
      <c r="RRI23" s="40"/>
      <c r="RRJ23" s="40"/>
      <c r="RRK23" s="40"/>
      <c r="RRL23" s="40"/>
      <c r="RRM23" s="40"/>
      <c r="RRN23" s="40"/>
      <c r="RRO23" s="40"/>
      <c r="RRP23" s="40"/>
      <c r="RRQ23" s="40"/>
      <c r="RRR23" s="40"/>
      <c r="RRS23" s="40"/>
      <c r="RRT23" s="40"/>
      <c r="RRU23" s="40"/>
      <c r="RRV23" s="40"/>
      <c r="RRW23" s="40"/>
      <c r="RRX23" s="40"/>
      <c r="RRY23" s="40"/>
      <c r="RRZ23" s="40"/>
      <c r="RSA23" s="40"/>
      <c r="RSB23" s="40"/>
      <c r="RSC23" s="40"/>
      <c r="RSD23" s="40"/>
      <c r="RSE23" s="40"/>
      <c r="RSF23" s="40"/>
      <c r="RSG23" s="40"/>
      <c r="RSH23" s="40"/>
      <c r="RSI23" s="40"/>
      <c r="RSJ23" s="40"/>
      <c r="RSK23" s="40"/>
      <c r="RSL23" s="40"/>
      <c r="RSM23" s="40"/>
      <c r="RSN23" s="40"/>
      <c r="RSO23" s="40"/>
      <c r="RSP23" s="40"/>
      <c r="RSQ23" s="40"/>
      <c r="RSR23" s="40"/>
      <c r="RSS23" s="40"/>
      <c r="RST23" s="40"/>
      <c r="RSU23" s="40"/>
      <c r="RSV23" s="40"/>
      <c r="RSW23" s="40"/>
      <c r="RSX23" s="40"/>
      <c r="RSY23" s="40"/>
      <c r="RSZ23" s="40"/>
      <c r="RTA23" s="40"/>
      <c r="RTB23" s="40"/>
      <c r="RTC23" s="40"/>
      <c r="RTD23" s="40"/>
      <c r="RTE23" s="40"/>
      <c r="RTF23" s="40"/>
      <c r="RTG23" s="40"/>
      <c r="RTH23" s="40"/>
      <c r="RTI23" s="40"/>
      <c r="RTJ23" s="40"/>
      <c r="RTK23" s="40"/>
      <c r="RTL23" s="40"/>
      <c r="RTM23" s="40"/>
      <c r="RTN23" s="40"/>
      <c r="RTO23" s="40"/>
      <c r="RTP23" s="40"/>
      <c r="RTQ23" s="40"/>
      <c r="RTR23" s="40"/>
      <c r="RTS23" s="40"/>
      <c r="RTT23" s="40"/>
      <c r="RTU23" s="40"/>
      <c r="RTV23" s="40"/>
      <c r="RTW23" s="40"/>
      <c r="RTX23" s="40"/>
      <c r="RTY23" s="40"/>
      <c r="RTZ23" s="40"/>
      <c r="RUA23" s="40"/>
      <c r="RUB23" s="40"/>
      <c r="RUC23" s="40"/>
      <c r="RUD23" s="40"/>
      <c r="RUE23" s="40"/>
      <c r="RUF23" s="40"/>
      <c r="RUG23" s="40"/>
      <c r="RUH23" s="40"/>
      <c r="RUI23" s="40"/>
      <c r="RUJ23" s="40"/>
      <c r="RUK23" s="40"/>
      <c r="RUL23" s="40"/>
      <c r="RUM23" s="40"/>
      <c r="RUN23" s="40"/>
      <c r="RUO23" s="40"/>
      <c r="RUP23" s="40"/>
      <c r="RUQ23" s="40"/>
      <c r="RUR23" s="40"/>
      <c r="RUS23" s="40"/>
      <c r="RUT23" s="40"/>
      <c r="RUU23" s="40"/>
      <c r="RUV23" s="40"/>
      <c r="RUW23" s="40"/>
      <c r="RUX23" s="40"/>
      <c r="RUY23" s="40"/>
      <c r="RUZ23" s="40"/>
      <c r="RVA23" s="40"/>
      <c r="RVB23" s="40"/>
      <c r="RVC23" s="40"/>
      <c r="RVD23" s="40"/>
      <c r="RVE23" s="40"/>
      <c r="RVF23" s="40"/>
      <c r="RVG23" s="40"/>
      <c r="RVH23" s="40"/>
      <c r="RVI23" s="40"/>
      <c r="RVJ23" s="40"/>
      <c r="RVK23" s="40"/>
      <c r="RVL23" s="40"/>
      <c r="RVM23" s="40"/>
      <c r="RVN23" s="40"/>
      <c r="RVO23" s="40"/>
      <c r="RVP23" s="40"/>
      <c r="RVQ23" s="40"/>
      <c r="RVR23" s="40"/>
      <c r="RVS23" s="40"/>
      <c r="RVT23" s="40"/>
      <c r="RVU23" s="40"/>
      <c r="RVV23" s="40"/>
      <c r="RVW23" s="40"/>
      <c r="RVX23" s="40"/>
      <c r="RVY23" s="40"/>
      <c r="RVZ23" s="40"/>
      <c r="RWA23" s="40"/>
      <c r="RWB23" s="40"/>
      <c r="RWC23" s="40"/>
      <c r="RWD23" s="40"/>
      <c r="RWE23" s="40"/>
      <c r="RWF23" s="40"/>
      <c r="RWG23" s="40"/>
      <c r="RWH23" s="40"/>
      <c r="RWI23" s="40"/>
      <c r="RWJ23" s="40"/>
      <c r="RWK23" s="40"/>
      <c r="RWL23" s="40"/>
      <c r="RWM23" s="40"/>
      <c r="RWN23" s="40"/>
      <c r="RWO23" s="40"/>
      <c r="RWP23" s="40"/>
      <c r="RWQ23" s="40"/>
      <c r="RWR23" s="40"/>
      <c r="RWS23" s="40"/>
      <c r="RWT23" s="40"/>
      <c r="RWU23" s="40"/>
      <c r="RWV23" s="40"/>
      <c r="RWW23" s="40"/>
      <c r="RWX23" s="40"/>
      <c r="RWY23" s="40"/>
      <c r="RWZ23" s="40"/>
      <c r="RXA23" s="40"/>
      <c r="RXB23" s="40"/>
      <c r="RXC23" s="40"/>
      <c r="RXD23" s="40"/>
      <c r="RXE23" s="40"/>
      <c r="RXF23" s="40"/>
      <c r="RXG23" s="40"/>
      <c r="RXH23" s="40"/>
      <c r="RXI23" s="40"/>
      <c r="RXJ23" s="40"/>
      <c r="RXK23" s="40"/>
      <c r="RXL23" s="40"/>
      <c r="RXM23" s="40"/>
      <c r="RXN23" s="40"/>
      <c r="RXO23" s="40"/>
      <c r="RXP23" s="40"/>
      <c r="RXQ23" s="40"/>
      <c r="RXR23" s="40"/>
      <c r="RXS23" s="40"/>
      <c r="RXT23" s="40"/>
      <c r="RXU23" s="40"/>
      <c r="RXV23" s="40"/>
      <c r="RXW23" s="40"/>
      <c r="RXX23" s="40"/>
      <c r="RXY23" s="40"/>
      <c r="RXZ23" s="40"/>
      <c r="RYA23" s="40"/>
      <c r="RYB23" s="40"/>
      <c r="RYC23" s="40"/>
      <c r="RYD23" s="40"/>
      <c r="RYE23" s="40"/>
      <c r="RYF23" s="40"/>
      <c r="RYG23" s="40"/>
      <c r="RYH23" s="40"/>
      <c r="RYI23" s="40"/>
      <c r="RYJ23" s="40"/>
      <c r="RYK23" s="40"/>
      <c r="RYL23" s="40"/>
      <c r="RYM23" s="40"/>
      <c r="RYN23" s="40"/>
      <c r="RYO23" s="40"/>
      <c r="RYP23" s="40"/>
      <c r="RYQ23" s="40"/>
      <c r="RYR23" s="40"/>
      <c r="RYS23" s="40"/>
      <c r="RYT23" s="40"/>
      <c r="RYU23" s="40"/>
      <c r="RYV23" s="40"/>
      <c r="RYW23" s="40"/>
      <c r="RYX23" s="40"/>
      <c r="RYY23" s="40"/>
      <c r="RYZ23" s="40"/>
      <c r="RZA23" s="40"/>
      <c r="RZB23" s="40"/>
      <c r="RZC23" s="40"/>
      <c r="RZD23" s="40"/>
      <c r="RZE23" s="40"/>
      <c r="RZF23" s="40"/>
      <c r="RZG23" s="40"/>
      <c r="RZH23" s="40"/>
      <c r="RZI23" s="40"/>
      <c r="RZJ23" s="40"/>
      <c r="RZK23" s="40"/>
      <c r="RZL23" s="40"/>
      <c r="RZM23" s="40"/>
      <c r="RZN23" s="40"/>
      <c r="RZO23" s="40"/>
      <c r="RZP23" s="40"/>
      <c r="RZQ23" s="40"/>
      <c r="RZR23" s="40"/>
      <c r="RZS23" s="40"/>
      <c r="RZT23" s="40"/>
      <c r="RZU23" s="40"/>
      <c r="RZV23" s="40"/>
      <c r="RZW23" s="40"/>
      <c r="RZX23" s="40"/>
      <c r="RZY23" s="40"/>
      <c r="RZZ23" s="40"/>
      <c r="SAA23" s="40"/>
      <c r="SAB23" s="40"/>
      <c r="SAC23" s="40"/>
      <c r="SAD23" s="40"/>
      <c r="SAE23" s="40"/>
      <c r="SAF23" s="40"/>
      <c r="SAG23" s="40"/>
      <c r="SAH23" s="40"/>
      <c r="SAI23" s="40"/>
      <c r="SAJ23" s="40"/>
      <c r="SAK23" s="40"/>
      <c r="SAL23" s="40"/>
      <c r="SAM23" s="40"/>
      <c r="SAN23" s="40"/>
      <c r="SAO23" s="40"/>
      <c r="SAP23" s="40"/>
      <c r="SAQ23" s="40"/>
      <c r="SAR23" s="40"/>
      <c r="SAS23" s="40"/>
      <c r="SAT23" s="40"/>
      <c r="SAU23" s="40"/>
      <c r="SAV23" s="40"/>
      <c r="SAW23" s="40"/>
      <c r="SAX23" s="40"/>
      <c r="SAY23" s="40"/>
      <c r="SAZ23" s="40"/>
      <c r="SBA23" s="40"/>
      <c r="SBB23" s="40"/>
      <c r="SBC23" s="40"/>
      <c r="SBD23" s="40"/>
      <c r="SBE23" s="40"/>
      <c r="SBF23" s="40"/>
      <c r="SBG23" s="40"/>
      <c r="SBH23" s="40"/>
      <c r="SBI23" s="40"/>
      <c r="SBJ23" s="40"/>
      <c r="SBK23" s="40"/>
      <c r="SBL23" s="40"/>
      <c r="SBM23" s="40"/>
      <c r="SBN23" s="40"/>
      <c r="SBO23" s="40"/>
      <c r="SBP23" s="40"/>
      <c r="SBQ23" s="40"/>
      <c r="SBR23" s="40"/>
      <c r="SBS23" s="40"/>
      <c r="SBT23" s="40"/>
      <c r="SBU23" s="40"/>
      <c r="SBV23" s="40"/>
      <c r="SBW23" s="40"/>
      <c r="SBX23" s="40"/>
      <c r="SBY23" s="40"/>
      <c r="SBZ23" s="40"/>
      <c r="SCA23" s="40"/>
      <c r="SCB23" s="40"/>
      <c r="SCC23" s="40"/>
      <c r="SCD23" s="40"/>
      <c r="SCE23" s="40"/>
      <c r="SCF23" s="40"/>
      <c r="SCG23" s="40"/>
      <c r="SCH23" s="40"/>
      <c r="SCI23" s="40"/>
      <c r="SCJ23" s="40"/>
      <c r="SCK23" s="40"/>
      <c r="SCL23" s="40"/>
      <c r="SCM23" s="40"/>
      <c r="SCN23" s="40"/>
      <c r="SCO23" s="40"/>
      <c r="SCP23" s="40"/>
      <c r="SCQ23" s="40"/>
      <c r="SCR23" s="40"/>
      <c r="SCS23" s="40"/>
      <c r="SCT23" s="40"/>
      <c r="SCU23" s="40"/>
      <c r="SCV23" s="40"/>
      <c r="SCW23" s="40"/>
      <c r="SCX23" s="40"/>
      <c r="SCY23" s="40"/>
      <c r="SCZ23" s="40"/>
      <c r="SDA23" s="40"/>
      <c r="SDB23" s="40"/>
      <c r="SDC23" s="40"/>
      <c r="SDD23" s="40"/>
      <c r="SDE23" s="40"/>
      <c r="SDF23" s="40"/>
      <c r="SDG23" s="40"/>
      <c r="SDH23" s="40"/>
      <c r="SDI23" s="40"/>
      <c r="SDJ23" s="40"/>
      <c r="SDK23" s="40"/>
      <c r="SDL23" s="40"/>
      <c r="SDM23" s="40"/>
      <c r="SDN23" s="40"/>
      <c r="SDO23" s="40"/>
      <c r="SDP23" s="40"/>
      <c r="SDQ23" s="40"/>
      <c r="SDR23" s="40"/>
      <c r="SDS23" s="40"/>
      <c r="SDT23" s="40"/>
      <c r="SDU23" s="40"/>
      <c r="SDV23" s="40"/>
      <c r="SDW23" s="40"/>
      <c r="SDX23" s="40"/>
      <c r="SDY23" s="40"/>
      <c r="SDZ23" s="40"/>
      <c r="SEA23" s="40"/>
      <c r="SEB23" s="40"/>
      <c r="SEC23" s="40"/>
      <c r="SED23" s="40"/>
      <c r="SEE23" s="40"/>
      <c r="SEF23" s="40"/>
      <c r="SEG23" s="40"/>
      <c r="SEH23" s="40"/>
      <c r="SEI23" s="40"/>
      <c r="SEJ23" s="40"/>
      <c r="SEK23" s="40"/>
      <c r="SEL23" s="40"/>
      <c r="SEM23" s="40"/>
      <c r="SEN23" s="40"/>
      <c r="SEO23" s="40"/>
      <c r="SEP23" s="40"/>
      <c r="SEQ23" s="40"/>
      <c r="SER23" s="40"/>
      <c r="SES23" s="40"/>
      <c r="SET23" s="40"/>
      <c r="SEU23" s="40"/>
      <c r="SEV23" s="40"/>
      <c r="SEW23" s="40"/>
      <c r="SEX23" s="40"/>
      <c r="SEY23" s="40"/>
      <c r="SEZ23" s="40"/>
      <c r="SFA23" s="40"/>
      <c r="SFB23" s="40"/>
      <c r="SFC23" s="40"/>
      <c r="SFD23" s="40"/>
      <c r="SFE23" s="40"/>
      <c r="SFF23" s="40"/>
      <c r="SFG23" s="40"/>
      <c r="SFH23" s="40"/>
      <c r="SFI23" s="40"/>
      <c r="SFJ23" s="40"/>
      <c r="SFK23" s="40"/>
      <c r="SFL23" s="40"/>
      <c r="SFM23" s="40"/>
      <c r="SFN23" s="40"/>
      <c r="SFO23" s="40"/>
      <c r="SFP23" s="40"/>
      <c r="SFQ23" s="40"/>
      <c r="SFR23" s="40"/>
      <c r="SFS23" s="40"/>
      <c r="SFT23" s="40"/>
      <c r="SFU23" s="40"/>
      <c r="SFV23" s="40"/>
      <c r="SFW23" s="40"/>
      <c r="SFX23" s="40"/>
      <c r="SFY23" s="40"/>
      <c r="SFZ23" s="40"/>
      <c r="SGA23" s="40"/>
      <c r="SGB23" s="40"/>
      <c r="SGC23" s="40"/>
      <c r="SGD23" s="40"/>
      <c r="SGE23" s="40"/>
      <c r="SGF23" s="40"/>
      <c r="SGG23" s="40"/>
      <c r="SGH23" s="40"/>
      <c r="SGI23" s="40"/>
      <c r="SGJ23" s="40"/>
      <c r="SGK23" s="40"/>
      <c r="SGL23" s="40"/>
      <c r="SGM23" s="40"/>
      <c r="SGN23" s="40"/>
      <c r="SGO23" s="40"/>
      <c r="SGP23" s="40"/>
      <c r="SGQ23" s="40"/>
      <c r="SGR23" s="40"/>
      <c r="SGS23" s="40"/>
      <c r="SGT23" s="40"/>
      <c r="SGU23" s="40"/>
      <c r="SGV23" s="40"/>
      <c r="SGW23" s="40"/>
      <c r="SGX23" s="40"/>
      <c r="SGY23" s="40"/>
      <c r="SGZ23" s="40"/>
      <c r="SHA23" s="40"/>
      <c r="SHB23" s="40"/>
      <c r="SHC23" s="40"/>
      <c r="SHD23" s="40"/>
      <c r="SHE23" s="40"/>
      <c r="SHF23" s="40"/>
      <c r="SHG23" s="40"/>
      <c r="SHH23" s="40"/>
      <c r="SHI23" s="40"/>
      <c r="SHJ23" s="40"/>
      <c r="SHK23" s="40"/>
      <c r="SHL23" s="40"/>
      <c r="SHM23" s="40"/>
      <c r="SHN23" s="40"/>
      <c r="SHO23" s="40"/>
      <c r="SHP23" s="40"/>
      <c r="SHQ23" s="40"/>
      <c r="SHR23" s="40"/>
      <c r="SHS23" s="40"/>
      <c r="SHT23" s="40"/>
      <c r="SHU23" s="40"/>
      <c r="SHV23" s="40"/>
      <c r="SHW23" s="40"/>
      <c r="SHX23" s="40"/>
      <c r="SHY23" s="40"/>
      <c r="SHZ23" s="40"/>
      <c r="SIA23" s="40"/>
      <c r="SIB23" s="40"/>
      <c r="SIC23" s="40"/>
      <c r="SID23" s="40"/>
      <c r="SIE23" s="40"/>
      <c r="SIF23" s="40"/>
      <c r="SIG23" s="40"/>
      <c r="SIH23" s="40"/>
      <c r="SII23" s="40"/>
      <c r="SIJ23" s="40"/>
      <c r="SIK23" s="40"/>
      <c r="SIL23" s="40"/>
      <c r="SIM23" s="40"/>
      <c r="SIN23" s="40"/>
      <c r="SIO23" s="40"/>
      <c r="SIP23" s="40"/>
      <c r="SIQ23" s="40"/>
      <c r="SIR23" s="40"/>
      <c r="SIS23" s="40"/>
      <c r="SIT23" s="40"/>
      <c r="SIU23" s="40"/>
      <c r="SIV23" s="40"/>
      <c r="SIW23" s="40"/>
      <c r="SIX23" s="40"/>
      <c r="SIY23" s="40"/>
      <c r="SIZ23" s="40"/>
      <c r="SJA23" s="40"/>
      <c r="SJB23" s="40"/>
      <c r="SJC23" s="40"/>
      <c r="SJD23" s="40"/>
      <c r="SJE23" s="40"/>
      <c r="SJF23" s="40"/>
      <c r="SJG23" s="40"/>
      <c r="SJH23" s="40"/>
      <c r="SJI23" s="40"/>
      <c r="SJJ23" s="40"/>
      <c r="SJK23" s="40"/>
      <c r="SJL23" s="40"/>
      <c r="SJM23" s="40"/>
      <c r="SJN23" s="40"/>
      <c r="SJO23" s="40"/>
      <c r="SJP23" s="40"/>
      <c r="SJQ23" s="40"/>
      <c r="SJR23" s="40"/>
      <c r="SJS23" s="40"/>
      <c r="SJT23" s="40"/>
      <c r="SJU23" s="40"/>
      <c r="SJV23" s="40"/>
      <c r="SJW23" s="40"/>
      <c r="SJX23" s="40"/>
      <c r="SJY23" s="40"/>
      <c r="SJZ23" s="40"/>
      <c r="SKA23" s="40"/>
      <c r="SKB23" s="40"/>
      <c r="SKC23" s="40"/>
      <c r="SKD23" s="40"/>
      <c r="SKE23" s="40"/>
      <c r="SKF23" s="40"/>
      <c r="SKG23" s="40"/>
      <c r="SKH23" s="40"/>
      <c r="SKI23" s="40"/>
      <c r="SKJ23" s="40"/>
      <c r="SKK23" s="40"/>
      <c r="SKL23" s="40"/>
      <c r="SKM23" s="40"/>
      <c r="SKN23" s="40"/>
      <c r="SKO23" s="40"/>
      <c r="SKP23" s="40"/>
      <c r="SKQ23" s="40"/>
      <c r="SKR23" s="40"/>
      <c r="SKS23" s="40"/>
      <c r="SKT23" s="40"/>
      <c r="SKU23" s="40"/>
      <c r="SKV23" s="40"/>
      <c r="SKW23" s="40"/>
      <c r="SKX23" s="40"/>
      <c r="SKY23" s="40"/>
      <c r="SKZ23" s="40"/>
      <c r="SLA23" s="40"/>
      <c r="SLB23" s="40"/>
      <c r="SLC23" s="40"/>
      <c r="SLD23" s="40"/>
      <c r="SLE23" s="40"/>
      <c r="SLF23" s="40"/>
      <c r="SLG23" s="40"/>
      <c r="SLH23" s="40"/>
      <c r="SLI23" s="40"/>
      <c r="SLJ23" s="40"/>
      <c r="SLK23" s="40"/>
      <c r="SLL23" s="40"/>
      <c r="SLM23" s="40"/>
      <c r="SLN23" s="40"/>
      <c r="SLO23" s="40"/>
      <c r="SLP23" s="40"/>
      <c r="SLQ23" s="40"/>
      <c r="SLR23" s="40"/>
      <c r="SLS23" s="40"/>
      <c r="SLT23" s="40"/>
      <c r="SLU23" s="40"/>
      <c r="SLV23" s="40"/>
      <c r="SLW23" s="40"/>
      <c r="SLX23" s="40"/>
      <c r="SLY23" s="40"/>
      <c r="SLZ23" s="40"/>
      <c r="SMA23" s="40"/>
      <c r="SMB23" s="40"/>
      <c r="SMC23" s="40"/>
      <c r="SMD23" s="40"/>
      <c r="SME23" s="40"/>
      <c r="SMF23" s="40"/>
      <c r="SMG23" s="40"/>
      <c r="SMH23" s="40"/>
      <c r="SMI23" s="40"/>
      <c r="SMJ23" s="40"/>
      <c r="SMK23" s="40"/>
      <c r="SML23" s="40"/>
      <c r="SMM23" s="40"/>
      <c r="SMN23" s="40"/>
      <c r="SMO23" s="40"/>
      <c r="SMP23" s="40"/>
      <c r="SMQ23" s="40"/>
      <c r="SMR23" s="40"/>
      <c r="SMS23" s="40"/>
      <c r="SMT23" s="40"/>
      <c r="SMU23" s="40"/>
      <c r="SMV23" s="40"/>
      <c r="SMW23" s="40"/>
      <c r="SMX23" s="40"/>
      <c r="SMY23" s="40"/>
      <c r="SMZ23" s="40"/>
      <c r="SNA23" s="40"/>
      <c r="SNB23" s="40"/>
      <c r="SNC23" s="40"/>
      <c r="SND23" s="40"/>
      <c r="SNE23" s="40"/>
      <c r="SNF23" s="40"/>
      <c r="SNG23" s="40"/>
      <c r="SNH23" s="40"/>
      <c r="SNI23" s="40"/>
      <c r="SNJ23" s="40"/>
      <c r="SNK23" s="40"/>
      <c r="SNL23" s="40"/>
      <c r="SNM23" s="40"/>
      <c r="SNN23" s="40"/>
      <c r="SNO23" s="40"/>
      <c r="SNP23" s="40"/>
      <c r="SNQ23" s="40"/>
      <c r="SNR23" s="40"/>
      <c r="SNS23" s="40"/>
      <c r="SNT23" s="40"/>
      <c r="SNU23" s="40"/>
      <c r="SNV23" s="40"/>
      <c r="SNW23" s="40"/>
      <c r="SNX23" s="40"/>
      <c r="SNY23" s="40"/>
      <c r="SNZ23" s="40"/>
      <c r="SOA23" s="40"/>
      <c r="SOB23" s="40"/>
      <c r="SOC23" s="40"/>
      <c r="SOD23" s="40"/>
      <c r="SOE23" s="40"/>
      <c r="SOF23" s="40"/>
      <c r="SOG23" s="40"/>
      <c r="SOH23" s="40"/>
      <c r="SOI23" s="40"/>
      <c r="SOJ23" s="40"/>
      <c r="SOK23" s="40"/>
      <c r="SOL23" s="40"/>
      <c r="SOM23" s="40"/>
      <c r="SON23" s="40"/>
      <c r="SOO23" s="40"/>
      <c r="SOP23" s="40"/>
      <c r="SOQ23" s="40"/>
      <c r="SOR23" s="40"/>
      <c r="SOS23" s="40"/>
      <c r="SOT23" s="40"/>
      <c r="SOU23" s="40"/>
      <c r="SOV23" s="40"/>
      <c r="SOW23" s="40"/>
      <c r="SOX23" s="40"/>
      <c r="SOY23" s="40"/>
      <c r="SOZ23" s="40"/>
      <c r="SPA23" s="40"/>
      <c r="SPB23" s="40"/>
      <c r="SPC23" s="40"/>
      <c r="SPD23" s="40"/>
      <c r="SPE23" s="40"/>
      <c r="SPF23" s="40"/>
      <c r="SPG23" s="40"/>
      <c r="SPH23" s="40"/>
      <c r="SPI23" s="40"/>
      <c r="SPJ23" s="40"/>
      <c r="SPK23" s="40"/>
      <c r="SPL23" s="40"/>
      <c r="SPM23" s="40"/>
      <c r="SPN23" s="40"/>
      <c r="SPO23" s="40"/>
      <c r="SPP23" s="40"/>
      <c r="SPQ23" s="40"/>
      <c r="SPR23" s="40"/>
      <c r="SPS23" s="40"/>
      <c r="SPT23" s="40"/>
      <c r="SPU23" s="40"/>
      <c r="SPV23" s="40"/>
      <c r="SPW23" s="40"/>
      <c r="SPX23" s="40"/>
      <c r="SPY23" s="40"/>
      <c r="SPZ23" s="40"/>
      <c r="SQA23" s="40"/>
      <c r="SQB23" s="40"/>
      <c r="SQC23" s="40"/>
      <c r="SQD23" s="40"/>
      <c r="SQE23" s="40"/>
      <c r="SQF23" s="40"/>
      <c r="SQG23" s="40"/>
      <c r="SQH23" s="40"/>
      <c r="SQI23" s="40"/>
      <c r="SQJ23" s="40"/>
      <c r="SQK23" s="40"/>
      <c r="SQL23" s="40"/>
      <c r="SQM23" s="40"/>
      <c r="SQN23" s="40"/>
      <c r="SQO23" s="40"/>
      <c r="SQP23" s="40"/>
      <c r="SQQ23" s="40"/>
      <c r="SQR23" s="40"/>
      <c r="SQS23" s="40"/>
      <c r="SQT23" s="40"/>
      <c r="SQU23" s="40"/>
      <c r="SQV23" s="40"/>
      <c r="SQW23" s="40"/>
      <c r="SQX23" s="40"/>
      <c r="SQY23" s="40"/>
      <c r="SQZ23" s="40"/>
      <c r="SRA23" s="40"/>
      <c r="SRB23" s="40"/>
      <c r="SRC23" s="40"/>
      <c r="SRD23" s="40"/>
      <c r="SRE23" s="40"/>
      <c r="SRF23" s="40"/>
      <c r="SRG23" s="40"/>
      <c r="SRH23" s="40"/>
      <c r="SRI23" s="40"/>
      <c r="SRJ23" s="40"/>
      <c r="SRK23" s="40"/>
      <c r="SRL23" s="40"/>
      <c r="SRM23" s="40"/>
      <c r="SRN23" s="40"/>
      <c r="SRO23" s="40"/>
      <c r="SRP23" s="40"/>
      <c r="SRQ23" s="40"/>
      <c r="SRR23" s="40"/>
      <c r="SRS23" s="40"/>
      <c r="SRT23" s="40"/>
      <c r="SRU23" s="40"/>
      <c r="SRV23" s="40"/>
      <c r="SRW23" s="40"/>
      <c r="SRX23" s="40"/>
      <c r="SRY23" s="40"/>
      <c r="SRZ23" s="40"/>
      <c r="SSA23" s="40"/>
      <c r="SSB23" s="40"/>
      <c r="SSC23" s="40"/>
      <c r="SSD23" s="40"/>
      <c r="SSE23" s="40"/>
      <c r="SSF23" s="40"/>
      <c r="SSG23" s="40"/>
      <c r="SSH23" s="40"/>
      <c r="SSI23" s="40"/>
      <c r="SSJ23" s="40"/>
      <c r="SSK23" s="40"/>
      <c r="SSL23" s="40"/>
      <c r="SSM23" s="40"/>
      <c r="SSN23" s="40"/>
      <c r="SSO23" s="40"/>
      <c r="SSP23" s="40"/>
      <c r="SSQ23" s="40"/>
      <c r="SSR23" s="40"/>
      <c r="SSS23" s="40"/>
      <c r="SST23" s="40"/>
      <c r="SSU23" s="40"/>
      <c r="SSV23" s="40"/>
      <c r="SSW23" s="40"/>
      <c r="SSX23" s="40"/>
      <c r="SSY23" s="40"/>
      <c r="SSZ23" s="40"/>
      <c r="STA23" s="40"/>
      <c r="STB23" s="40"/>
      <c r="STC23" s="40"/>
      <c r="STD23" s="40"/>
      <c r="STE23" s="40"/>
      <c r="STF23" s="40"/>
      <c r="STG23" s="40"/>
      <c r="STH23" s="40"/>
      <c r="STI23" s="40"/>
      <c r="STJ23" s="40"/>
      <c r="STK23" s="40"/>
      <c r="STL23" s="40"/>
      <c r="STM23" s="40"/>
      <c r="STN23" s="40"/>
      <c r="STO23" s="40"/>
      <c r="STP23" s="40"/>
      <c r="STQ23" s="40"/>
      <c r="STR23" s="40"/>
      <c r="STS23" s="40"/>
      <c r="STT23" s="40"/>
      <c r="STU23" s="40"/>
      <c r="STV23" s="40"/>
      <c r="STW23" s="40"/>
      <c r="STX23" s="40"/>
      <c r="STY23" s="40"/>
      <c r="STZ23" s="40"/>
      <c r="SUA23" s="40"/>
      <c r="SUB23" s="40"/>
      <c r="SUC23" s="40"/>
      <c r="SUD23" s="40"/>
      <c r="SUE23" s="40"/>
      <c r="SUF23" s="40"/>
      <c r="SUG23" s="40"/>
      <c r="SUH23" s="40"/>
      <c r="SUI23" s="40"/>
      <c r="SUJ23" s="40"/>
      <c r="SUK23" s="40"/>
      <c r="SUL23" s="40"/>
      <c r="SUM23" s="40"/>
      <c r="SUN23" s="40"/>
      <c r="SUO23" s="40"/>
      <c r="SUP23" s="40"/>
      <c r="SUQ23" s="40"/>
      <c r="SUR23" s="40"/>
      <c r="SUS23" s="40"/>
      <c r="SUT23" s="40"/>
      <c r="SUU23" s="40"/>
      <c r="SUV23" s="40"/>
      <c r="SUW23" s="40"/>
      <c r="SUX23" s="40"/>
      <c r="SUY23" s="40"/>
      <c r="SUZ23" s="40"/>
      <c r="SVA23" s="40"/>
      <c r="SVB23" s="40"/>
      <c r="SVC23" s="40"/>
      <c r="SVD23" s="40"/>
      <c r="SVE23" s="40"/>
      <c r="SVF23" s="40"/>
      <c r="SVG23" s="40"/>
      <c r="SVH23" s="40"/>
      <c r="SVI23" s="40"/>
      <c r="SVJ23" s="40"/>
      <c r="SVK23" s="40"/>
      <c r="SVL23" s="40"/>
      <c r="SVM23" s="40"/>
      <c r="SVN23" s="40"/>
      <c r="SVO23" s="40"/>
      <c r="SVP23" s="40"/>
      <c r="SVQ23" s="40"/>
      <c r="SVR23" s="40"/>
      <c r="SVS23" s="40"/>
      <c r="SVT23" s="40"/>
      <c r="SVU23" s="40"/>
      <c r="SVV23" s="40"/>
      <c r="SVW23" s="40"/>
      <c r="SVX23" s="40"/>
      <c r="SVY23" s="40"/>
      <c r="SVZ23" s="40"/>
      <c r="SWA23" s="40"/>
      <c r="SWB23" s="40"/>
      <c r="SWC23" s="40"/>
      <c r="SWD23" s="40"/>
      <c r="SWE23" s="40"/>
      <c r="SWF23" s="40"/>
      <c r="SWG23" s="40"/>
      <c r="SWH23" s="40"/>
      <c r="SWI23" s="40"/>
      <c r="SWJ23" s="40"/>
      <c r="SWK23" s="40"/>
      <c r="SWL23" s="40"/>
      <c r="SWM23" s="40"/>
      <c r="SWN23" s="40"/>
      <c r="SWO23" s="40"/>
      <c r="SWP23" s="40"/>
      <c r="SWQ23" s="40"/>
      <c r="SWR23" s="40"/>
      <c r="SWS23" s="40"/>
      <c r="SWT23" s="40"/>
      <c r="SWU23" s="40"/>
      <c r="SWV23" s="40"/>
      <c r="SWW23" s="40"/>
      <c r="SWX23" s="40"/>
      <c r="SWY23" s="40"/>
      <c r="SWZ23" s="40"/>
      <c r="SXA23" s="40"/>
      <c r="SXB23" s="40"/>
      <c r="SXC23" s="40"/>
      <c r="SXD23" s="40"/>
      <c r="SXE23" s="40"/>
      <c r="SXF23" s="40"/>
      <c r="SXG23" s="40"/>
      <c r="SXH23" s="40"/>
      <c r="SXI23" s="40"/>
      <c r="SXJ23" s="40"/>
      <c r="SXK23" s="40"/>
      <c r="SXL23" s="40"/>
      <c r="SXM23" s="40"/>
      <c r="SXN23" s="40"/>
      <c r="SXO23" s="40"/>
      <c r="SXP23" s="40"/>
      <c r="SXQ23" s="40"/>
      <c r="SXR23" s="40"/>
      <c r="SXS23" s="40"/>
      <c r="SXT23" s="40"/>
      <c r="SXU23" s="40"/>
      <c r="SXV23" s="40"/>
      <c r="SXW23" s="40"/>
      <c r="SXX23" s="40"/>
      <c r="SXY23" s="40"/>
      <c r="SXZ23" s="40"/>
      <c r="SYA23" s="40"/>
      <c r="SYB23" s="40"/>
      <c r="SYC23" s="40"/>
      <c r="SYD23" s="40"/>
      <c r="SYE23" s="40"/>
      <c r="SYF23" s="40"/>
      <c r="SYG23" s="40"/>
      <c r="SYH23" s="40"/>
      <c r="SYI23" s="40"/>
      <c r="SYJ23" s="40"/>
      <c r="SYK23" s="40"/>
      <c r="SYL23" s="40"/>
      <c r="SYM23" s="40"/>
      <c r="SYN23" s="40"/>
      <c r="SYO23" s="40"/>
      <c r="SYP23" s="40"/>
      <c r="SYQ23" s="40"/>
      <c r="SYR23" s="40"/>
      <c r="SYS23" s="40"/>
      <c r="SYT23" s="40"/>
      <c r="SYU23" s="40"/>
      <c r="SYV23" s="40"/>
      <c r="SYW23" s="40"/>
      <c r="SYX23" s="40"/>
      <c r="SYY23" s="40"/>
      <c r="SYZ23" s="40"/>
      <c r="SZA23" s="40"/>
      <c r="SZB23" s="40"/>
      <c r="SZC23" s="40"/>
      <c r="SZD23" s="40"/>
      <c r="SZE23" s="40"/>
      <c r="SZF23" s="40"/>
      <c r="SZG23" s="40"/>
      <c r="SZH23" s="40"/>
      <c r="SZI23" s="40"/>
      <c r="SZJ23" s="40"/>
      <c r="SZK23" s="40"/>
      <c r="SZL23" s="40"/>
      <c r="SZM23" s="40"/>
      <c r="SZN23" s="40"/>
      <c r="SZO23" s="40"/>
      <c r="SZP23" s="40"/>
      <c r="SZQ23" s="40"/>
      <c r="SZR23" s="40"/>
      <c r="SZS23" s="40"/>
      <c r="SZT23" s="40"/>
      <c r="SZU23" s="40"/>
      <c r="SZV23" s="40"/>
      <c r="SZW23" s="40"/>
      <c r="SZX23" s="40"/>
      <c r="SZY23" s="40"/>
      <c r="SZZ23" s="40"/>
      <c r="TAA23" s="40"/>
      <c r="TAB23" s="40"/>
      <c r="TAC23" s="40"/>
      <c r="TAD23" s="40"/>
      <c r="TAE23" s="40"/>
      <c r="TAF23" s="40"/>
      <c r="TAG23" s="40"/>
      <c r="TAH23" s="40"/>
      <c r="TAI23" s="40"/>
      <c r="TAJ23" s="40"/>
      <c r="TAK23" s="40"/>
      <c r="TAL23" s="40"/>
      <c r="TAM23" s="40"/>
      <c r="TAN23" s="40"/>
      <c r="TAO23" s="40"/>
      <c r="TAP23" s="40"/>
      <c r="TAQ23" s="40"/>
      <c r="TAR23" s="40"/>
      <c r="TAS23" s="40"/>
      <c r="TAT23" s="40"/>
      <c r="TAU23" s="40"/>
      <c r="TAV23" s="40"/>
      <c r="TAW23" s="40"/>
      <c r="TAX23" s="40"/>
      <c r="TAY23" s="40"/>
      <c r="TAZ23" s="40"/>
      <c r="TBA23" s="40"/>
      <c r="TBB23" s="40"/>
      <c r="TBC23" s="40"/>
      <c r="TBD23" s="40"/>
      <c r="TBE23" s="40"/>
      <c r="TBF23" s="40"/>
      <c r="TBG23" s="40"/>
      <c r="TBH23" s="40"/>
      <c r="TBI23" s="40"/>
      <c r="TBJ23" s="40"/>
      <c r="TBK23" s="40"/>
      <c r="TBL23" s="40"/>
      <c r="TBM23" s="40"/>
      <c r="TBN23" s="40"/>
      <c r="TBO23" s="40"/>
      <c r="TBP23" s="40"/>
      <c r="TBQ23" s="40"/>
      <c r="TBR23" s="40"/>
      <c r="TBS23" s="40"/>
      <c r="TBT23" s="40"/>
      <c r="TBU23" s="40"/>
      <c r="TBV23" s="40"/>
      <c r="TBW23" s="40"/>
      <c r="TBX23" s="40"/>
      <c r="TBY23" s="40"/>
      <c r="TBZ23" s="40"/>
      <c r="TCA23" s="40"/>
      <c r="TCB23" s="40"/>
      <c r="TCC23" s="40"/>
      <c r="TCD23" s="40"/>
      <c r="TCE23" s="40"/>
      <c r="TCF23" s="40"/>
      <c r="TCG23" s="40"/>
      <c r="TCH23" s="40"/>
      <c r="TCI23" s="40"/>
      <c r="TCJ23" s="40"/>
      <c r="TCK23" s="40"/>
      <c r="TCL23" s="40"/>
      <c r="TCM23" s="40"/>
      <c r="TCN23" s="40"/>
      <c r="TCO23" s="40"/>
      <c r="TCP23" s="40"/>
      <c r="TCQ23" s="40"/>
      <c r="TCR23" s="40"/>
      <c r="TCS23" s="40"/>
      <c r="TCT23" s="40"/>
      <c r="TCU23" s="40"/>
      <c r="TCV23" s="40"/>
      <c r="TCW23" s="40"/>
      <c r="TCX23" s="40"/>
      <c r="TCY23" s="40"/>
      <c r="TCZ23" s="40"/>
      <c r="TDA23" s="40"/>
      <c r="TDB23" s="40"/>
      <c r="TDC23" s="40"/>
      <c r="TDD23" s="40"/>
      <c r="TDE23" s="40"/>
      <c r="TDF23" s="40"/>
      <c r="TDG23" s="40"/>
      <c r="TDH23" s="40"/>
      <c r="TDI23" s="40"/>
      <c r="TDJ23" s="40"/>
      <c r="TDK23" s="40"/>
      <c r="TDL23" s="40"/>
      <c r="TDM23" s="40"/>
      <c r="TDN23" s="40"/>
      <c r="TDO23" s="40"/>
      <c r="TDP23" s="40"/>
      <c r="TDQ23" s="40"/>
      <c r="TDR23" s="40"/>
      <c r="TDS23" s="40"/>
      <c r="TDT23" s="40"/>
      <c r="TDU23" s="40"/>
      <c r="TDV23" s="40"/>
      <c r="TDW23" s="40"/>
      <c r="TDX23" s="40"/>
      <c r="TDY23" s="40"/>
      <c r="TDZ23" s="40"/>
      <c r="TEA23" s="40"/>
      <c r="TEB23" s="40"/>
      <c r="TEC23" s="40"/>
      <c r="TED23" s="40"/>
      <c r="TEE23" s="40"/>
      <c r="TEF23" s="40"/>
      <c r="TEG23" s="40"/>
      <c r="TEH23" s="40"/>
      <c r="TEI23" s="40"/>
      <c r="TEJ23" s="40"/>
      <c r="TEK23" s="40"/>
      <c r="TEL23" s="40"/>
      <c r="TEM23" s="40"/>
      <c r="TEN23" s="40"/>
      <c r="TEO23" s="40"/>
      <c r="TEP23" s="40"/>
      <c r="TEQ23" s="40"/>
      <c r="TER23" s="40"/>
      <c r="TES23" s="40"/>
      <c r="TET23" s="40"/>
      <c r="TEU23" s="40"/>
      <c r="TEV23" s="40"/>
      <c r="TEW23" s="40"/>
      <c r="TEX23" s="40"/>
      <c r="TEY23" s="40"/>
      <c r="TEZ23" s="40"/>
      <c r="TFA23" s="40"/>
      <c r="TFB23" s="40"/>
      <c r="TFC23" s="40"/>
      <c r="TFD23" s="40"/>
      <c r="TFE23" s="40"/>
      <c r="TFF23" s="40"/>
      <c r="TFG23" s="40"/>
      <c r="TFH23" s="40"/>
      <c r="TFI23" s="40"/>
      <c r="TFJ23" s="40"/>
      <c r="TFK23" s="40"/>
      <c r="TFL23" s="40"/>
      <c r="TFM23" s="40"/>
      <c r="TFN23" s="40"/>
      <c r="TFO23" s="40"/>
      <c r="TFP23" s="40"/>
      <c r="TFQ23" s="40"/>
      <c r="TFR23" s="40"/>
      <c r="TFS23" s="40"/>
      <c r="TFT23" s="40"/>
      <c r="TFU23" s="40"/>
      <c r="TFV23" s="40"/>
      <c r="TFW23" s="40"/>
      <c r="TFX23" s="40"/>
      <c r="TFY23" s="40"/>
      <c r="TFZ23" s="40"/>
      <c r="TGA23" s="40"/>
      <c r="TGB23" s="40"/>
      <c r="TGC23" s="40"/>
      <c r="TGD23" s="40"/>
      <c r="TGE23" s="40"/>
      <c r="TGF23" s="40"/>
      <c r="TGG23" s="40"/>
      <c r="TGH23" s="40"/>
      <c r="TGI23" s="40"/>
      <c r="TGJ23" s="40"/>
      <c r="TGK23" s="40"/>
      <c r="TGL23" s="40"/>
      <c r="TGM23" s="40"/>
      <c r="TGN23" s="40"/>
      <c r="TGO23" s="40"/>
      <c r="TGP23" s="40"/>
      <c r="TGQ23" s="40"/>
      <c r="TGR23" s="40"/>
      <c r="TGS23" s="40"/>
      <c r="TGT23" s="40"/>
      <c r="TGU23" s="40"/>
      <c r="TGV23" s="40"/>
      <c r="TGW23" s="40"/>
      <c r="TGX23" s="40"/>
      <c r="TGY23" s="40"/>
      <c r="TGZ23" s="40"/>
      <c r="THA23" s="40"/>
      <c r="THB23" s="40"/>
      <c r="THC23" s="40"/>
      <c r="THD23" s="40"/>
      <c r="THE23" s="40"/>
      <c r="THF23" s="40"/>
      <c r="THG23" s="40"/>
      <c r="THH23" s="40"/>
      <c r="THI23" s="40"/>
      <c r="THJ23" s="40"/>
      <c r="THK23" s="40"/>
      <c r="THL23" s="40"/>
      <c r="THM23" s="40"/>
      <c r="THN23" s="40"/>
      <c r="THO23" s="40"/>
      <c r="THP23" s="40"/>
      <c r="THQ23" s="40"/>
      <c r="THR23" s="40"/>
      <c r="THS23" s="40"/>
      <c r="THT23" s="40"/>
      <c r="THU23" s="40"/>
      <c r="THV23" s="40"/>
      <c r="THW23" s="40"/>
      <c r="THX23" s="40"/>
      <c r="THY23" s="40"/>
      <c r="THZ23" s="40"/>
      <c r="TIA23" s="40"/>
      <c r="TIB23" s="40"/>
      <c r="TIC23" s="40"/>
      <c r="TID23" s="40"/>
      <c r="TIE23" s="40"/>
      <c r="TIF23" s="40"/>
      <c r="TIG23" s="40"/>
      <c r="TIH23" s="40"/>
      <c r="TII23" s="40"/>
      <c r="TIJ23" s="40"/>
      <c r="TIK23" s="40"/>
      <c r="TIL23" s="40"/>
      <c r="TIM23" s="40"/>
      <c r="TIN23" s="40"/>
      <c r="TIO23" s="40"/>
      <c r="TIP23" s="40"/>
      <c r="TIQ23" s="40"/>
      <c r="TIR23" s="40"/>
      <c r="TIS23" s="40"/>
      <c r="TIT23" s="40"/>
      <c r="TIU23" s="40"/>
      <c r="TIV23" s="40"/>
      <c r="TIW23" s="40"/>
      <c r="TIX23" s="40"/>
      <c r="TIY23" s="40"/>
      <c r="TIZ23" s="40"/>
      <c r="TJA23" s="40"/>
      <c r="TJB23" s="40"/>
      <c r="TJC23" s="40"/>
      <c r="TJD23" s="40"/>
      <c r="TJE23" s="40"/>
      <c r="TJF23" s="40"/>
      <c r="TJG23" s="40"/>
      <c r="TJH23" s="40"/>
      <c r="TJI23" s="40"/>
      <c r="TJJ23" s="40"/>
      <c r="TJK23" s="40"/>
      <c r="TJL23" s="40"/>
      <c r="TJM23" s="40"/>
      <c r="TJN23" s="40"/>
      <c r="TJO23" s="40"/>
      <c r="TJP23" s="40"/>
      <c r="TJQ23" s="40"/>
      <c r="TJR23" s="40"/>
      <c r="TJS23" s="40"/>
      <c r="TJT23" s="40"/>
      <c r="TJU23" s="40"/>
      <c r="TJV23" s="40"/>
      <c r="TJW23" s="40"/>
      <c r="TJX23" s="40"/>
      <c r="TJY23" s="40"/>
      <c r="TJZ23" s="40"/>
      <c r="TKA23" s="40"/>
      <c r="TKB23" s="40"/>
      <c r="TKC23" s="40"/>
      <c r="TKD23" s="40"/>
      <c r="TKE23" s="40"/>
      <c r="TKF23" s="40"/>
      <c r="TKG23" s="40"/>
      <c r="TKH23" s="40"/>
      <c r="TKI23" s="40"/>
      <c r="TKJ23" s="40"/>
      <c r="TKK23" s="40"/>
      <c r="TKL23" s="40"/>
      <c r="TKM23" s="40"/>
      <c r="TKN23" s="40"/>
      <c r="TKO23" s="40"/>
      <c r="TKP23" s="40"/>
      <c r="TKQ23" s="40"/>
      <c r="TKR23" s="40"/>
      <c r="TKS23" s="40"/>
      <c r="TKT23" s="40"/>
      <c r="TKU23" s="40"/>
      <c r="TKV23" s="40"/>
      <c r="TKW23" s="40"/>
      <c r="TKX23" s="40"/>
      <c r="TKY23" s="40"/>
      <c r="TKZ23" s="40"/>
      <c r="TLA23" s="40"/>
      <c r="TLB23" s="40"/>
      <c r="TLC23" s="40"/>
      <c r="TLD23" s="40"/>
      <c r="TLE23" s="40"/>
      <c r="TLF23" s="40"/>
      <c r="TLG23" s="40"/>
      <c r="TLH23" s="40"/>
      <c r="TLI23" s="40"/>
      <c r="TLJ23" s="40"/>
      <c r="TLK23" s="40"/>
      <c r="TLL23" s="40"/>
      <c r="TLM23" s="40"/>
      <c r="TLN23" s="40"/>
      <c r="TLO23" s="40"/>
      <c r="TLP23" s="40"/>
      <c r="TLQ23" s="40"/>
      <c r="TLR23" s="40"/>
      <c r="TLS23" s="40"/>
      <c r="TLT23" s="40"/>
      <c r="TLU23" s="40"/>
      <c r="TLV23" s="40"/>
      <c r="TLW23" s="40"/>
      <c r="TLX23" s="40"/>
      <c r="TLY23" s="40"/>
      <c r="TLZ23" s="40"/>
      <c r="TMA23" s="40"/>
      <c r="TMB23" s="40"/>
      <c r="TMC23" s="40"/>
      <c r="TMD23" s="40"/>
      <c r="TME23" s="40"/>
      <c r="TMF23" s="40"/>
      <c r="TMG23" s="40"/>
      <c r="TMH23" s="40"/>
      <c r="TMI23" s="40"/>
      <c r="TMJ23" s="40"/>
      <c r="TMK23" s="40"/>
      <c r="TML23" s="40"/>
      <c r="TMM23" s="40"/>
      <c r="TMN23" s="40"/>
      <c r="TMO23" s="40"/>
      <c r="TMP23" s="40"/>
      <c r="TMQ23" s="40"/>
      <c r="TMR23" s="40"/>
      <c r="TMS23" s="40"/>
      <c r="TMT23" s="40"/>
      <c r="TMU23" s="40"/>
      <c r="TMV23" s="40"/>
      <c r="TMW23" s="40"/>
      <c r="TMX23" s="40"/>
      <c r="TMY23" s="40"/>
      <c r="TMZ23" s="40"/>
      <c r="TNA23" s="40"/>
      <c r="TNB23" s="40"/>
      <c r="TNC23" s="40"/>
      <c r="TND23" s="40"/>
      <c r="TNE23" s="40"/>
      <c r="TNF23" s="40"/>
      <c r="TNG23" s="40"/>
      <c r="TNH23" s="40"/>
      <c r="TNI23" s="40"/>
      <c r="TNJ23" s="40"/>
      <c r="TNK23" s="40"/>
      <c r="TNL23" s="40"/>
      <c r="TNM23" s="40"/>
      <c r="TNN23" s="40"/>
      <c r="TNO23" s="40"/>
      <c r="TNP23" s="40"/>
      <c r="TNQ23" s="40"/>
      <c r="TNR23" s="40"/>
      <c r="TNS23" s="40"/>
      <c r="TNT23" s="40"/>
      <c r="TNU23" s="40"/>
      <c r="TNV23" s="40"/>
      <c r="TNW23" s="40"/>
      <c r="TNX23" s="40"/>
      <c r="TNY23" s="40"/>
      <c r="TNZ23" s="40"/>
      <c r="TOA23" s="40"/>
      <c r="TOB23" s="40"/>
      <c r="TOC23" s="40"/>
      <c r="TOD23" s="40"/>
      <c r="TOE23" s="40"/>
      <c r="TOF23" s="40"/>
      <c r="TOG23" s="40"/>
      <c r="TOH23" s="40"/>
      <c r="TOI23" s="40"/>
      <c r="TOJ23" s="40"/>
      <c r="TOK23" s="40"/>
      <c r="TOL23" s="40"/>
      <c r="TOM23" s="40"/>
      <c r="TON23" s="40"/>
      <c r="TOO23" s="40"/>
      <c r="TOP23" s="40"/>
      <c r="TOQ23" s="40"/>
      <c r="TOR23" s="40"/>
      <c r="TOS23" s="40"/>
      <c r="TOT23" s="40"/>
      <c r="TOU23" s="40"/>
      <c r="TOV23" s="40"/>
      <c r="TOW23" s="40"/>
      <c r="TOX23" s="40"/>
      <c r="TOY23" s="40"/>
      <c r="TOZ23" s="40"/>
      <c r="TPA23" s="40"/>
      <c r="TPB23" s="40"/>
      <c r="TPC23" s="40"/>
      <c r="TPD23" s="40"/>
      <c r="TPE23" s="40"/>
      <c r="TPF23" s="40"/>
      <c r="TPG23" s="40"/>
      <c r="TPH23" s="40"/>
      <c r="TPI23" s="40"/>
      <c r="TPJ23" s="40"/>
      <c r="TPK23" s="40"/>
      <c r="TPL23" s="40"/>
      <c r="TPM23" s="40"/>
      <c r="TPN23" s="40"/>
      <c r="TPO23" s="40"/>
      <c r="TPP23" s="40"/>
      <c r="TPQ23" s="40"/>
      <c r="TPR23" s="40"/>
      <c r="TPS23" s="40"/>
      <c r="TPT23" s="40"/>
      <c r="TPU23" s="40"/>
      <c r="TPV23" s="40"/>
      <c r="TPW23" s="40"/>
      <c r="TPX23" s="40"/>
      <c r="TPY23" s="40"/>
      <c r="TPZ23" s="40"/>
      <c r="TQA23" s="40"/>
      <c r="TQB23" s="40"/>
      <c r="TQC23" s="40"/>
      <c r="TQD23" s="40"/>
      <c r="TQE23" s="40"/>
      <c r="TQF23" s="40"/>
      <c r="TQG23" s="40"/>
      <c r="TQH23" s="40"/>
      <c r="TQI23" s="40"/>
      <c r="TQJ23" s="40"/>
      <c r="TQK23" s="40"/>
      <c r="TQL23" s="40"/>
      <c r="TQM23" s="40"/>
      <c r="TQN23" s="40"/>
      <c r="TQO23" s="40"/>
      <c r="TQP23" s="40"/>
      <c r="TQQ23" s="40"/>
      <c r="TQR23" s="40"/>
      <c r="TQS23" s="40"/>
      <c r="TQT23" s="40"/>
      <c r="TQU23" s="40"/>
      <c r="TQV23" s="40"/>
      <c r="TQW23" s="40"/>
      <c r="TQX23" s="40"/>
      <c r="TQY23" s="40"/>
      <c r="TQZ23" s="40"/>
      <c r="TRA23" s="40"/>
      <c r="TRB23" s="40"/>
      <c r="TRC23" s="40"/>
      <c r="TRD23" s="40"/>
      <c r="TRE23" s="40"/>
      <c r="TRF23" s="40"/>
      <c r="TRG23" s="40"/>
      <c r="TRH23" s="40"/>
      <c r="TRI23" s="40"/>
      <c r="TRJ23" s="40"/>
      <c r="TRK23" s="40"/>
      <c r="TRL23" s="40"/>
      <c r="TRM23" s="40"/>
      <c r="TRN23" s="40"/>
      <c r="TRO23" s="40"/>
      <c r="TRP23" s="40"/>
      <c r="TRQ23" s="40"/>
      <c r="TRR23" s="40"/>
      <c r="TRS23" s="40"/>
      <c r="TRT23" s="40"/>
      <c r="TRU23" s="40"/>
      <c r="TRV23" s="40"/>
      <c r="TRW23" s="40"/>
      <c r="TRX23" s="40"/>
      <c r="TRY23" s="40"/>
      <c r="TRZ23" s="40"/>
      <c r="TSA23" s="40"/>
      <c r="TSB23" s="40"/>
      <c r="TSC23" s="40"/>
      <c r="TSD23" s="40"/>
      <c r="TSE23" s="40"/>
      <c r="TSF23" s="40"/>
      <c r="TSG23" s="40"/>
      <c r="TSH23" s="40"/>
      <c r="TSI23" s="40"/>
      <c r="TSJ23" s="40"/>
      <c r="TSK23" s="40"/>
      <c r="TSL23" s="40"/>
      <c r="TSM23" s="40"/>
      <c r="TSN23" s="40"/>
      <c r="TSO23" s="40"/>
      <c r="TSP23" s="40"/>
      <c r="TSQ23" s="40"/>
      <c r="TSR23" s="40"/>
      <c r="TSS23" s="40"/>
      <c r="TST23" s="40"/>
      <c r="TSU23" s="40"/>
      <c r="TSV23" s="40"/>
      <c r="TSW23" s="40"/>
      <c r="TSX23" s="40"/>
      <c r="TSY23" s="40"/>
      <c r="TSZ23" s="40"/>
      <c r="TTA23" s="40"/>
      <c r="TTB23" s="40"/>
      <c r="TTC23" s="40"/>
      <c r="TTD23" s="40"/>
      <c r="TTE23" s="40"/>
      <c r="TTF23" s="40"/>
      <c r="TTG23" s="40"/>
      <c r="TTH23" s="40"/>
      <c r="TTI23" s="40"/>
      <c r="TTJ23" s="40"/>
      <c r="TTK23" s="40"/>
      <c r="TTL23" s="40"/>
      <c r="TTM23" s="40"/>
      <c r="TTN23" s="40"/>
      <c r="TTO23" s="40"/>
      <c r="TTP23" s="40"/>
      <c r="TTQ23" s="40"/>
      <c r="TTR23" s="40"/>
      <c r="TTS23" s="40"/>
      <c r="TTT23" s="40"/>
      <c r="TTU23" s="40"/>
      <c r="TTV23" s="40"/>
      <c r="TTW23" s="40"/>
      <c r="TTX23" s="40"/>
      <c r="TTY23" s="40"/>
      <c r="TTZ23" s="40"/>
      <c r="TUA23" s="40"/>
      <c r="TUB23" s="40"/>
      <c r="TUC23" s="40"/>
      <c r="TUD23" s="40"/>
      <c r="TUE23" s="40"/>
      <c r="TUF23" s="40"/>
      <c r="TUG23" s="40"/>
      <c r="TUH23" s="40"/>
      <c r="TUI23" s="40"/>
      <c r="TUJ23" s="40"/>
      <c r="TUK23" s="40"/>
      <c r="TUL23" s="40"/>
      <c r="TUM23" s="40"/>
      <c r="TUN23" s="40"/>
      <c r="TUO23" s="40"/>
      <c r="TUP23" s="40"/>
      <c r="TUQ23" s="40"/>
      <c r="TUR23" s="40"/>
      <c r="TUS23" s="40"/>
      <c r="TUT23" s="40"/>
      <c r="TUU23" s="40"/>
      <c r="TUV23" s="40"/>
      <c r="TUW23" s="40"/>
      <c r="TUX23" s="40"/>
      <c r="TUY23" s="40"/>
      <c r="TUZ23" s="40"/>
      <c r="TVA23" s="40"/>
      <c r="TVB23" s="40"/>
      <c r="TVC23" s="40"/>
      <c r="TVD23" s="40"/>
      <c r="TVE23" s="40"/>
      <c r="TVF23" s="40"/>
      <c r="TVG23" s="40"/>
      <c r="TVH23" s="40"/>
      <c r="TVI23" s="40"/>
      <c r="TVJ23" s="40"/>
      <c r="TVK23" s="40"/>
      <c r="TVL23" s="40"/>
      <c r="TVM23" s="40"/>
      <c r="TVN23" s="40"/>
      <c r="TVO23" s="40"/>
      <c r="TVP23" s="40"/>
      <c r="TVQ23" s="40"/>
      <c r="TVR23" s="40"/>
      <c r="TVS23" s="40"/>
      <c r="TVT23" s="40"/>
      <c r="TVU23" s="40"/>
      <c r="TVV23" s="40"/>
      <c r="TVW23" s="40"/>
      <c r="TVX23" s="40"/>
      <c r="TVY23" s="40"/>
      <c r="TVZ23" s="40"/>
      <c r="TWA23" s="40"/>
      <c r="TWB23" s="40"/>
      <c r="TWC23" s="40"/>
      <c r="TWD23" s="40"/>
      <c r="TWE23" s="40"/>
      <c r="TWF23" s="40"/>
      <c r="TWG23" s="40"/>
      <c r="TWH23" s="40"/>
      <c r="TWI23" s="40"/>
      <c r="TWJ23" s="40"/>
      <c r="TWK23" s="40"/>
      <c r="TWL23" s="40"/>
      <c r="TWM23" s="40"/>
      <c r="TWN23" s="40"/>
      <c r="TWO23" s="40"/>
      <c r="TWP23" s="40"/>
      <c r="TWQ23" s="40"/>
      <c r="TWR23" s="40"/>
      <c r="TWS23" s="40"/>
      <c r="TWT23" s="40"/>
      <c r="TWU23" s="40"/>
      <c r="TWV23" s="40"/>
      <c r="TWW23" s="40"/>
      <c r="TWX23" s="40"/>
      <c r="TWY23" s="40"/>
      <c r="TWZ23" s="40"/>
      <c r="TXA23" s="40"/>
      <c r="TXB23" s="40"/>
      <c r="TXC23" s="40"/>
      <c r="TXD23" s="40"/>
      <c r="TXE23" s="40"/>
      <c r="TXF23" s="40"/>
      <c r="TXG23" s="40"/>
      <c r="TXH23" s="40"/>
      <c r="TXI23" s="40"/>
      <c r="TXJ23" s="40"/>
      <c r="TXK23" s="40"/>
      <c r="TXL23" s="40"/>
      <c r="TXM23" s="40"/>
      <c r="TXN23" s="40"/>
      <c r="TXO23" s="40"/>
      <c r="TXP23" s="40"/>
      <c r="TXQ23" s="40"/>
      <c r="TXR23" s="40"/>
      <c r="TXS23" s="40"/>
      <c r="TXT23" s="40"/>
      <c r="TXU23" s="40"/>
      <c r="TXV23" s="40"/>
      <c r="TXW23" s="40"/>
      <c r="TXX23" s="40"/>
      <c r="TXY23" s="40"/>
      <c r="TXZ23" s="40"/>
      <c r="TYA23" s="40"/>
      <c r="TYB23" s="40"/>
      <c r="TYC23" s="40"/>
      <c r="TYD23" s="40"/>
      <c r="TYE23" s="40"/>
      <c r="TYF23" s="40"/>
      <c r="TYG23" s="40"/>
      <c r="TYH23" s="40"/>
      <c r="TYI23" s="40"/>
      <c r="TYJ23" s="40"/>
      <c r="TYK23" s="40"/>
      <c r="TYL23" s="40"/>
      <c r="TYM23" s="40"/>
      <c r="TYN23" s="40"/>
      <c r="TYO23" s="40"/>
      <c r="TYP23" s="40"/>
      <c r="TYQ23" s="40"/>
      <c r="TYR23" s="40"/>
      <c r="TYS23" s="40"/>
      <c r="TYT23" s="40"/>
      <c r="TYU23" s="40"/>
      <c r="TYV23" s="40"/>
      <c r="TYW23" s="40"/>
      <c r="TYX23" s="40"/>
      <c r="TYY23" s="40"/>
      <c r="TYZ23" s="40"/>
      <c r="TZA23" s="40"/>
      <c r="TZB23" s="40"/>
      <c r="TZC23" s="40"/>
      <c r="TZD23" s="40"/>
      <c r="TZE23" s="40"/>
      <c r="TZF23" s="40"/>
      <c r="TZG23" s="40"/>
      <c r="TZH23" s="40"/>
      <c r="TZI23" s="40"/>
      <c r="TZJ23" s="40"/>
      <c r="TZK23" s="40"/>
      <c r="TZL23" s="40"/>
      <c r="TZM23" s="40"/>
      <c r="TZN23" s="40"/>
      <c r="TZO23" s="40"/>
      <c r="TZP23" s="40"/>
      <c r="TZQ23" s="40"/>
      <c r="TZR23" s="40"/>
      <c r="TZS23" s="40"/>
      <c r="TZT23" s="40"/>
      <c r="TZU23" s="40"/>
      <c r="TZV23" s="40"/>
      <c r="TZW23" s="40"/>
      <c r="TZX23" s="40"/>
      <c r="TZY23" s="40"/>
      <c r="TZZ23" s="40"/>
      <c r="UAA23" s="40"/>
      <c r="UAB23" s="40"/>
      <c r="UAC23" s="40"/>
      <c r="UAD23" s="40"/>
      <c r="UAE23" s="40"/>
      <c r="UAF23" s="40"/>
      <c r="UAG23" s="40"/>
      <c r="UAH23" s="40"/>
      <c r="UAI23" s="40"/>
      <c r="UAJ23" s="40"/>
      <c r="UAK23" s="40"/>
      <c r="UAL23" s="40"/>
      <c r="UAM23" s="40"/>
      <c r="UAN23" s="40"/>
      <c r="UAO23" s="40"/>
      <c r="UAP23" s="40"/>
      <c r="UAQ23" s="40"/>
      <c r="UAR23" s="40"/>
      <c r="UAS23" s="40"/>
      <c r="UAT23" s="40"/>
      <c r="UAU23" s="40"/>
      <c r="UAV23" s="40"/>
      <c r="UAW23" s="40"/>
      <c r="UAX23" s="40"/>
      <c r="UAY23" s="40"/>
      <c r="UAZ23" s="40"/>
      <c r="UBA23" s="40"/>
      <c r="UBB23" s="40"/>
      <c r="UBC23" s="40"/>
      <c r="UBD23" s="40"/>
      <c r="UBE23" s="40"/>
      <c r="UBF23" s="40"/>
      <c r="UBG23" s="40"/>
      <c r="UBH23" s="40"/>
      <c r="UBI23" s="40"/>
      <c r="UBJ23" s="40"/>
      <c r="UBK23" s="40"/>
      <c r="UBL23" s="40"/>
      <c r="UBM23" s="40"/>
      <c r="UBN23" s="40"/>
      <c r="UBO23" s="40"/>
      <c r="UBP23" s="40"/>
      <c r="UBQ23" s="40"/>
      <c r="UBR23" s="40"/>
      <c r="UBS23" s="40"/>
      <c r="UBT23" s="40"/>
      <c r="UBU23" s="40"/>
      <c r="UBV23" s="40"/>
      <c r="UBW23" s="40"/>
      <c r="UBX23" s="40"/>
      <c r="UBY23" s="40"/>
      <c r="UBZ23" s="40"/>
      <c r="UCA23" s="40"/>
      <c r="UCB23" s="40"/>
      <c r="UCC23" s="40"/>
      <c r="UCD23" s="40"/>
      <c r="UCE23" s="40"/>
      <c r="UCF23" s="40"/>
      <c r="UCG23" s="40"/>
      <c r="UCH23" s="40"/>
      <c r="UCI23" s="40"/>
      <c r="UCJ23" s="40"/>
      <c r="UCK23" s="40"/>
      <c r="UCL23" s="40"/>
      <c r="UCM23" s="40"/>
      <c r="UCN23" s="40"/>
      <c r="UCO23" s="40"/>
      <c r="UCP23" s="40"/>
      <c r="UCQ23" s="40"/>
      <c r="UCR23" s="40"/>
      <c r="UCS23" s="40"/>
      <c r="UCT23" s="40"/>
      <c r="UCU23" s="40"/>
      <c r="UCV23" s="40"/>
      <c r="UCW23" s="40"/>
      <c r="UCX23" s="40"/>
      <c r="UCY23" s="40"/>
      <c r="UCZ23" s="40"/>
      <c r="UDA23" s="40"/>
      <c r="UDB23" s="40"/>
      <c r="UDC23" s="40"/>
      <c r="UDD23" s="40"/>
      <c r="UDE23" s="40"/>
      <c r="UDF23" s="40"/>
      <c r="UDG23" s="40"/>
      <c r="UDH23" s="40"/>
      <c r="UDI23" s="40"/>
      <c r="UDJ23" s="40"/>
      <c r="UDK23" s="40"/>
      <c r="UDL23" s="40"/>
      <c r="UDM23" s="40"/>
      <c r="UDN23" s="40"/>
      <c r="UDO23" s="40"/>
      <c r="UDP23" s="40"/>
      <c r="UDQ23" s="40"/>
      <c r="UDR23" s="40"/>
      <c r="UDS23" s="40"/>
      <c r="UDT23" s="40"/>
      <c r="UDU23" s="40"/>
      <c r="UDV23" s="40"/>
      <c r="UDW23" s="40"/>
      <c r="UDX23" s="40"/>
      <c r="UDY23" s="40"/>
      <c r="UDZ23" s="40"/>
      <c r="UEA23" s="40"/>
      <c r="UEB23" s="40"/>
      <c r="UEC23" s="40"/>
      <c r="UED23" s="40"/>
      <c r="UEE23" s="40"/>
      <c r="UEF23" s="40"/>
      <c r="UEG23" s="40"/>
      <c r="UEH23" s="40"/>
      <c r="UEI23" s="40"/>
      <c r="UEJ23" s="40"/>
      <c r="UEK23" s="40"/>
      <c r="UEL23" s="40"/>
      <c r="UEM23" s="40"/>
      <c r="UEN23" s="40"/>
      <c r="UEO23" s="40"/>
      <c r="UEP23" s="40"/>
      <c r="UEQ23" s="40"/>
      <c r="UER23" s="40"/>
      <c r="UES23" s="40"/>
      <c r="UET23" s="40"/>
      <c r="UEU23" s="40"/>
      <c r="UEV23" s="40"/>
      <c r="UEW23" s="40"/>
      <c r="UEX23" s="40"/>
      <c r="UEY23" s="40"/>
      <c r="UEZ23" s="40"/>
      <c r="UFA23" s="40"/>
      <c r="UFB23" s="40"/>
      <c r="UFC23" s="40"/>
      <c r="UFD23" s="40"/>
      <c r="UFE23" s="40"/>
      <c r="UFF23" s="40"/>
      <c r="UFG23" s="40"/>
      <c r="UFH23" s="40"/>
      <c r="UFI23" s="40"/>
      <c r="UFJ23" s="40"/>
      <c r="UFK23" s="40"/>
      <c r="UFL23" s="40"/>
      <c r="UFM23" s="40"/>
      <c r="UFN23" s="40"/>
      <c r="UFO23" s="40"/>
      <c r="UFP23" s="40"/>
      <c r="UFQ23" s="40"/>
      <c r="UFR23" s="40"/>
      <c r="UFS23" s="40"/>
      <c r="UFT23" s="40"/>
      <c r="UFU23" s="40"/>
      <c r="UFV23" s="40"/>
      <c r="UFW23" s="40"/>
      <c r="UFX23" s="40"/>
      <c r="UFY23" s="40"/>
      <c r="UFZ23" s="40"/>
      <c r="UGA23" s="40"/>
      <c r="UGB23" s="40"/>
      <c r="UGC23" s="40"/>
      <c r="UGD23" s="40"/>
      <c r="UGE23" s="40"/>
      <c r="UGF23" s="40"/>
      <c r="UGG23" s="40"/>
      <c r="UGH23" s="40"/>
      <c r="UGI23" s="40"/>
      <c r="UGJ23" s="40"/>
      <c r="UGK23" s="40"/>
      <c r="UGL23" s="40"/>
      <c r="UGM23" s="40"/>
      <c r="UGN23" s="40"/>
      <c r="UGO23" s="40"/>
      <c r="UGP23" s="40"/>
      <c r="UGQ23" s="40"/>
      <c r="UGR23" s="40"/>
      <c r="UGS23" s="40"/>
      <c r="UGT23" s="40"/>
      <c r="UGU23" s="40"/>
      <c r="UGV23" s="40"/>
      <c r="UGW23" s="40"/>
      <c r="UGX23" s="40"/>
      <c r="UGY23" s="40"/>
      <c r="UGZ23" s="40"/>
      <c r="UHA23" s="40"/>
      <c r="UHB23" s="40"/>
      <c r="UHC23" s="40"/>
      <c r="UHD23" s="40"/>
      <c r="UHE23" s="40"/>
      <c r="UHF23" s="40"/>
      <c r="UHG23" s="40"/>
      <c r="UHH23" s="40"/>
      <c r="UHI23" s="40"/>
      <c r="UHJ23" s="40"/>
      <c r="UHK23" s="40"/>
      <c r="UHL23" s="40"/>
      <c r="UHM23" s="40"/>
      <c r="UHN23" s="40"/>
      <c r="UHO23" s="40"/>
      <c r="UHP23" s="40"/>
      <c r="UHQ23" s="40"/>
      <c r="UHR23" s="40"/>
      <c r="UHS23" s="40"/>
      <c r="UHT23" s="40"/>
      <c r="UHU23" s="40"/>
      <c r="UHV23" s="40"/>
      <c r="UHW23" s="40"/>
      <c r="UHX23" s="40"/>
      <c r="UHY23" s="40"/>
      <c r="UHZ23" s="40"/>
      <c r="UIA23" s="40"/>
      <c r="UIB23" s="40"/>
      <c r="UIC23" s="40"/>
      <c r="UID23" s="40"/>
      <c r="UIE23" s="40"/>
      <c r="UIF23" s="40"/>
      <c r="UIG23" s="40"/>
      <c r="UIH23" s="40"/>
      <c r="UII23" s="40"/>
      <c r="UIJ23" s="40"/>
      <c r="UIK23" s="40"/>
      <c r="UIL23" s="40"/>
      <c r="UIM23" s="40"/>
      <c r="UIN23" s="40"/>
      <c r="UIO23" s="40"/>
      <c r="UIP23" s="40"/>
      <c r="UIQ23" s="40"/>
      <c r="UIR23" s="40"/>
      <c r="UIS23" s="40"/>
      <c r="UIT23" s="40"/>
      <c r="UIU23" s="40"/>
      <c r="UIV23" s="40"/>
      <c r="UIW23" s="40"/>
      <c r="UIX23" s="40"/>
      <c r="UIY23" s="40"/>
      <c r="UIZ23" s="40"/>
      <c r="UJA23" s="40"/>
      <c r="UJB23" s="40"/>
      <c r="UJC23" s="40"/>
      <c r="UJD23" s="40"/>
      <c r="UJE23" s="40"/>
      <c r="UJF23" s="40"/>
      <c r="UJG23" s="40"/>
      <c r="UJH23" s="40"/>
      <c r="UJI23" s="40"/>
      <c r="UJJ23" s="40"/>
      <c r="UJK23" s="40"/>
      <c r="UJL23" s="40"/>
      <c r="UJM23" s="40"/>
      <c r="UJN23" s="40"/>
      <c r="UJO23" s="40"/>
      <c r="UJP23" s="40"/>
      <c r="UJQ23" s="40"/>
      <c r="UJR23" s="40"/>
      <c r="UJS23" s="40"/>
      <c r="UJT23" s="40"/>
      <c r="UJU23" s="40"/>
      <c r="UJV23" s="40"/>
      <c r="UJW23" s="40"/>
      <c r="UJX23" s="40"/>
      <c r="UJY23" s="40"/>
      <c r="UJZ23" s="40"/>
      <c r="UKA23" s="40"/>
      <c r="UKB23" s="40"/>
      <c r="UKC23" s="40"/>
      <c r="UKD23" s="40"/>
      <c r="UKE23" s="40"/>
      <c r="UKF23" s="40"/>
      <c r="UKG23" s="40"/>
      <c r="UKH23" s="40"/>
      <c r="UKI23" s="40"/>
      <c r="UKJ23" s="40"/>
      <c r="UKK23" s="40"/>
      <c r="UKL23" s="40"/>
      <c r="UKM23" s="40"/>
      <c r="UKN23" s="40"/>
      <c r="UKO23" s="40"/>
      <c r="UKP23" s="40"/>
      <c r="UKQ23" s="40"/>
      <c r="UKR23" s="40"/>
      <c r="UKS23" s="40"/>
      <c r="UKT23" s="40"/>
      <c r="UKU23" s="40"/>
      <c r="UKV23" s="40"/>
      <c r="UKW23" s="40"/>
      <c r="UKX23" s="40"/>
      <c r="UKY23" s="40"/>
      <c r="UKZ23" s="40"/>
      <c r="ULA23" s="40"/>
      <c r="ULB23" s="40"/>
      <c r="ULC23" s="40"/>
      <c r="ULD23" s="40"/>
      <c r="ULE23" s="40"/>
      <c r="ULF23" s="40"/>
      <c r="ULG23" s="40"/>
      <c r="ULH23" s="40"/>
      <c r="ULI23" s="40"/>
      <c r="ULJ23" s="40"/>
      <c r="ULK23" s="40"/>
      <c r="ULL23" s="40"/>
      <c r="ULM23" s="40"/>
      <c r="ULN23" s="40"/>
      <c r="ULO23" s="40"/>
      <c r="ULP23" s="40"/>
      <c r="ULQ23" s="40"/>
      <c r="ULR23" s="40"/>
      <c r="ULS23" s="40"/>
      <c r="ULT23" s="40"/>
      <c r="ULU23" s="40"/>
      <c r="ULV23" s="40"/>
      <c r="ULW23" s="40"/>
      <c r="ULX23" s="40"/>
      <c r="ULY23" s="40"/>
      <c r="ULZ23" s="40"/>
      <c r="UMA23" s="40"/>
      <c r="UMB23" s="40"/>
      <c r="UMC23" s="40"/>
      <c r="UMD23" s="40"/>
      <c r="UME23" s="40"/>
      <c r="UMF23" s="40"/>
      <c r="UMG23" s="40"/>
      <c r="UMH23" s="40"/>
      <c r="UMI23" s="40"/>
      <c r="UMJ23" s="40"/>
      <c r="UMK23" s="40"/>
      <c r="UML23" s="40"/>
      <c r="UMM23" s="40"/>
      <c r="UMN23" s="40"/>
      <c r="UMO23" s="40"/>
      <c r="UMP23" s="40"/>
      <c r="UMQ23" s="40"/>
      <c r="UMR23" s="40"/>
      <c r="UMS23" s="40"/>
      <c r="UMT23" s="40"/>
      <c r="UMU23" s="40"/>
      <c r="UMV23" s="40"/>
      <c r="UMW23" s="40"/>
      <c r="UMX23" s="40"/>
      <c r="UMY23" s="40"/>
      <c r="UMZ23" s="40"/>
      <c r="UNA23" s="40"/>
      <c r="UNB23" s="40"/>
      <c r="UNC23" s="40"/>
      <c r="UND23" s="40"/>
      <c r="UNE23" s="40"/>
      <c r="UNF23" s="40"/>
      <c r="UNG23" s="40"/>
      <c r="UNH23" s="40"/>
      <c r="UNI23" s="40"/>
      <c r="UNJ23" s="40"/>
      <c r="UNK23" s="40"/>
      <c r="UNL23" s="40"/>
      <c r="UNM23" s="40"/>
      <c r="UNN23" s="40"/>
      <c r="UNO23" s="40"/>
      <c r="UNP23" s="40"/>
      <c r="UNQ23" s="40"/>
      <c r="UNR23" s="40"/>
      <c r="UNS23" s="40"/>
      <c r="UNT23" s="40"/>
      <c r="UNU23" s="40"/>
      <c r="UNV23" s="40"/>
      <c r="UNW23" s="40"/>
      <c r="UNX23" s="40"/>
      <c r="UNY23" s="40"/>
      <c r="UNZ23" s="40"/>
      <c r="UOA23" s="40"/>
      <c r="UOB23" s="40"/>
      <c r="UOC23" s="40"/>
      <c r="UOD23" s="40"/>
      <c r="UOE23" s="40"/>
      <c r="UOF23" s="40"/>
      <c r="UOG23" s="40"/>
      <c r="UOH23" s="40"/>
      <c r="UOI23" s="40"/>
      <c r="UOJ23" s="40"/>
      <c r="UOK23" s="40"/>
      <c r="UOL23" s="40"/>
      <c r="UOM23" s="40"/>
      <c r="UON23" s="40"/>
      <c r="UOO23" s="40"/>
      <c r="UOP23" s="40"/>
      <c r="UOQ23" s="40"/>
      <c r="UOR23" s="40"/>
      <c r="UOS23" s="40"/>
      <c r="UOT23" s="40"/>
      <c r="UOU23" s="40"/>
      <c r="UOV23" s="40"/>
      <c r="UOW23" s="40"/>
      <c r="UOX23" s="40"/>
      <c r="UOY23" s="40"/>
      <c r="UOZ23" s="40"/>
      <c r="UPA23" s="40"/>
      <c r="UPB23" s="40"/>
      <c r="UPC23" s="40"/>
      <c r="UPD23" s="40"/>
      <c r="UPE23" s="40"/>
      <c r="UPF23" s="40"/>
      <c r="UPG23" s="40"/>
      <c r="UPH23" s="40"/>
      <c r="UPI23" s="40"/>
      <c r="UPJ23" s="40"/>
      <c r="UPK23" s="40"/>
      <c r="UPL23" s="40"/>
      <c r="UPM23" s="40"/>
      <c r="UPN23" s="40"/>
      <c r="UPO23" s="40"/>
      <c r="UPP23" s="40"/>
      <c r="UPQ23" s="40"/>
      <c r="UPR23" s="40"/>
      <c r="UPS23" s="40"/>
      <c r="UPT23" s="40"/>
      <c r="UPU23" s="40"/>
      <c r="UPV23" s="40"/>
      <c r="UPW23" s="40"/>
      <c r="UPX23" s="40"/>
      <c r="UPY23" s="40"/>
      <c r="UPZ23" s="40"/>
      <c r="UQA23" s="40"/>
      <c r="UQB23" s="40"/>
      <c r="UQC23" s="40"/>
      <c r="UQD23" s="40"/>
      <c r="UQE23" s="40"/>
      <c r="UQF23" s="40"/>
      <c r="UQG23" s="40"/>
      <c r="UQH23" s="40"/>
      <c r="UQI23" s="40"/>
      <c r="UQJ23" s="40"/>
      <c r="UQK23" s="40"/>
      <c r="UQL23" s="40"/>
      <c r="UQM23" s="40"/>
      <c r="UQN23" s="40"/>
      <c r="UQO23" s="40"/>
      <c r="UQP23" s="40"/>
      <c r="UQQ23" s="40"/>
      <c r="UQR23" s="40"/>
      <c r="UQS23" s="40"/>
      <c r="UQT23" s="40"/>
      <c r="UQU23" s="40"/>
      <c r="UQV23" s="40"/>
      <c r="UQW23" s="40"/>
      <c r="UQX23" s="40"/>
      <c r="UQY23" s="40"/>
      <c r="UQZ23" s="40"/>
      <c r="URA23" s="40"/>
      <c r="URB23" s="40"/>
      <c r="URC23" s="40"/>
      <c r="URD23" s="40"/>
      <c r="URE23" s="40"/>
      <c r="URF23" s="40"/>
      <c r="URG23" s="40"/>
      <c r="URH23" s="40"/>
      <c r="URI23" s="40"/>
      <c r="URJ23" s="40"/>
      <c r="URK23" s="40"/>
      <c r="URL23" s="40"/>
      <c r="URM23" s="40"/>
      <c r="URN23" s="40"/>
      <c r="URO23" s="40"/>
      <c r="URP23" s="40"/>
      <c r="URQ23" s="40"/>
      <c r="URR23" s="40"/>
      <c r="URS23" s="40"/>
      <c r="URT23" s="40"/>
      <c r="URU23" s="40"/>
      <c r="URV23" s="40"/>
      <c r="URW23" s="40"/>
      <c r="URX23" s="40"/>
      <c r="URY23" s="40"/>
      <c r="URZ23" s="40"/>
      <c r="USA23" s="40"/>
      <c r="USB23" s="40"/>
      <c r="USC23" s="40"/>
      <c r="USD23" s="40"/>
      <c r="USE23" s="40"/>
      <c r="USF23" s="40"/>
      <c r="USG23" s="40"/>
      <c r="USH23" s="40"/>
      <c r="USI23" s="40"/>
      <c r="USJ23" s="40"/>
      <c r="USK23" s="40"/>
      <c r="USL23" s="40"/>
      <c r="USM23" s="40"/>
      <c r="USN23" s="40"/>
      <c r="USO23" s="40"/>
      <c r="USP23" s="40"/>
      <c r="USQ23" s="40"/>
      <c r="USR23" s="40"/>
      <c r="USS23" s="40"/>
      <c r="UST23" s="40"/>
      <c r="USU23" s="40"/>
      <c r="USV23" s="40"/>
      <c r="USW23" s="40"/>
      <c r="USX23" s="40"/>
      <c r="USY23" s="40"/>
      <c r="USZ23" s="40"/>
      <c r="UTA23" s="40"/>
      <c r="UTB23" s="40"/>
      <c r="UTC23" s="40"/>
      <c r="UTD23" s="40"/>
      <c r="UTE23" s="40"/>
      <c r="UTF23" s="40"/>
      <c r="UTG23" s="40"/>
      <c r="UTH23" s="40"/>
      <c r="UTI23" s="40"/>
      <c r="UTJ23" s="40"/>
      <c r="UTK23" s="40"/>
      <c r="UTL23" s="40"/>
      <c r="UTM23" s="40"/>
      <c r="UTN23" s="40"/>
      <c r="UTO23" s="40"/>
      <c r="UTP23" s="40"/>
      <c r="UTQ23" s="40"/>
      <c r="UTR23" s="40"/>
      <c r="UTS23" s="40"/>
      <c r="UTT23" s="40"/>
      <c r="UTU23" s="40"/>
      <c r="UTV23" s="40"/>
      <c r="UTW23" s="40"/>
      <c r="UTX23" s="40"/>
      <c r="UTY23" s="40"/>
      <c r="UTZ23" s="40"/>
      <c r="UUA23" s="40"/>
      <c r="UUB23" s="40"/>
      <c r="UUC23" s="40"/>
      <c r="UUD23" s="40"/>
      <c r="UUE23" s="40"/>
      <c r="UUF23" s="40"/>
      <c r="UUG23" s="40"/>
      <c r="UUH23" s="40"/>
      <c r="UUI23" s="40"/>
      <c r="UUJ23" s="40"/>
      <c r="UUK23" s="40"/>
      <c r="UUL23" s="40"/>
      <c r="UUM23" s="40"/>
      <c r="UUN23" s="40"/>
      <c r="UUO23" s="40"/>
      <c r="UUP23" s="40"/>
      <c r="UUQ23" s="40"/>
      <c r="UUR23" s="40"/>
      <c r="UUS23" s="40"/>
      <c r="UUT23" s="40"/>
      <c r="UUU23" s="40"/>
      <c r="UUV23" s="40"/>
      <c r="UUW23" s="40"/>
      <c r="UUX23" s="40"/>
      <c r="UUY23" s="40"/>
      <c r="UUZ23" s="40"/>
      <c r="UVA23" s="40"/>
      <c r="UVB23" s="40"/>
      <c r="UVC23" s="40"/>
      <c r="UVD23" s="40"/>
      <c r="UVE23" s="40"/>
      <c r="UVF23" s="40"/>
      <c r="UVG23" s="40"/>
      <c r="UVH23" s="40"/>
      <c r="UVI23" s="40"/>
      <c r="UVJ23" s="40"/>
      <c r="UVK23" s="40"/>
      <c r="UVL23" s="40"/>
      <c r="UVM23" s="40"/>
      <c r="UVN23" s="40"/>
      <c r="UVO23" s="40"/>
      <c r="UVP23" s="40"/>
      <c r="UVQ23" s="40"/>
      <c r="UVR23" s="40"/>
      <c r="UVS23" s="40"/>
      <c r="UVT23" s="40"/>
      <c r="UVU23" s="40"/>
      <c r="UVV23" s="40"/>
      <c r="UVW23" s="40"/>
      <c r="UVX23" s="40"/>
      <c r="UVY23" s="40"/>
      <c r="UVZ23" s="40"/>
      <c r="UWA23" s="40"/>
      <c r="UWB23" s="40"/>
      <c r="UWC23" s="40"/>
      <c r="UWD23" s="40"/>
      <c r="UWE23" s="40"/>
      <c r="UWF23" s="40"/>
      <c r="UWG23" s="40"/>
      <c r="UWH23" s="40"/>
      <c r="UWI23" s="40"/>
      <c r="UWJ23" s="40"/>
      <c r="UWK23" s="40"/>
      <c r="UWL23" s="40"/>
      <c r="UWM23" s="40"/>
      <c r="UWN23" s="40"/>
      <c r="UWO23" s="40"/>
      <c r="UWP23" s="40"/>
      <c r="UWQ23" s="40"/>
      <c r="UWR23" s="40"/>
      <c r="UWS23" s="40"/>
      <c r="UWT23" s="40"/>
      <c r="UWU23" s="40"/>
      <c r="UWV23" s="40"/>
      <c r="UWW23" s="40"/>
      <c r="UWX23" s="40"/>
      <c r="UWY23" s="40"/>
      <c r="UWZ23" s="40"/>
      <c r="UXA23" s="40"/>
      <c r="UXB23" s="40"/>
      <c r="UXC23" s="40"/>
      <c r="UXD23" s="40"/>
      <c r="UXE23" s="40"/>
      <c r="UXF23" s="40"/>
      <c r="UXG23" s="40"/>
      <c r="UXH23" s="40"/>
      <c r="UXI23" s="40"/>
      <c r="UXJ23" s="40"/>
      <c r="UXK23" s="40"/>
      <c r="UXL23" s="40"/>
      <c r="UXM23" s="40"/>
      <c r="UXN23" s="40"/>
      <c r="UXO23" s="40"/>
      <c r="UXP23" s="40"/>
      <c r="UXQ23" s="40"/>
      <c r="UXR23" s="40"/>
      <c r="UXS23" s="40"/>
      <c r="UXT23" s="40"/>
      <c r="UXU23" s="40"/>
      <c r="UXV23" s="40"/>
      <c r="UXW23" s="40"/>
      <c r="UXX23" s="40"/>
      <c r="UXY23" s="40"/>
      <c r="UXZ23" s="40"/>
      <c r="UYA23" s="40"/>
      <c r="UYB23" s="40"/>
      <c r="UYC23" s="40"/>
      <c r="UYD23" s="40"/>
      <c r="UYE23" s="40"/>
      <c r="UYF23" s="40"/>
      <c r="UYG23" s="40"/>
      <c r="UYH23" s="40"/>
      <c r="UYI23" s="40"/>
      <c r="UYJ23" s="40"/>
      <c r="UYK23" s="40"/>
      <c r="UYL23" s="40"/>
      <c r="UYM23" s="40"/>
      <c r="UYN23" s="40"/>
      <c r="UYO23" s="40"/>
      <c r="UYP23" s="40"/>
      <c r="UYQ23" s="40"/>
      <c r="UYR23" s="40"/>
      <c r="UYS23" s="40"/>
      <c r="UYT23" s="40"/>
      <c r="UYU23" s="40"/>
      <c r="UYV23" s="40"/>
      <c r="UYW23" s="40"/>
      <c r="UYX23" s="40"/>
      <c r="UYY23" s="40"/>
      <c r="UYZ23" s="40"/>
      <c r="UZA23" s="40"/>
      <c r="UZB23" s="40"/>
      <c r="UZC23" s="40"/>
      <c r="UZD23" s="40"/>
      <c r="UZE23" s="40"/>
      <c r="UZF23" s="40"/>
      <c r="UZG23" s="40"/>
      <c r="UZH23" s="40"/>
      <c r="UZI23" s="40"/>
      <c r="UZJ23" s="40"/>
      <c r="UZK23" s="40"/>
      <c r="UZL23" s="40"/>
      <c r="UZM23" s="40"/>
      <c r="UZN23" s="40"/>
      <c r="UZO23" s="40"/>
      <c r="UZP23" s="40"/>
      <c r="UZQ23" s="40"/>
      <c r="UZR23" s="40"/>
      <c r="UZS23" s="40"/>
      <c r="UZT23" s="40"/>
      <c r="UZU23" s="40"/>
      <c r="UZV23" s="40"/>
      <c r="UZW23" s="40"/>
      <c r="UZX23" s="40"/>
      <c r="UZY23" s="40"/>
      <c r="UZZ23" s="40"/>
      <c r="VAA23" s="40"/>
      <c r="VAB23" s="40"/>
      <c r="VAC23" s="40"/>
      <c r="VAD23" s="40"/>
      <c r="VAE23" s="40"/>
      <c r="VAF23" s="40"/>
      <c r="VAG23" s="40"/>
      <c r="VAH23" s="40"/>
      <c r="VAI23" s="40"/>
      <c r="VAJ23" s="40"/>
      <c r="VAK23" s="40"/>
      <c r="VAL23" s="40"/>
      <c r="VAM23" s="40"/>
      <c r="VAN23" s="40"/>
      <c r="VAO23" s="40"/>
      <c r="VAP23" s="40"/>
      <c r="VAQ23" s="40"/>
      <c r="VAR23" s="40"/>
      <c r="VAS23" s="40"/>
      <c r="VAT23" s="40"/>
      <c r="VAU23" s="40"/>
      <c r="VAV23" s="40"/>
      <c r="VAW23" s="40"/>
      <c r="VAX23" s="40"/>
      <c r="VAY23" s="40"/>
      <c r="VAZ23" s="40"/>
      <c r="VBA23" s="40"/>
      <c r="VBB23" s="40"/>
      <c r="VBC23" s="40"/>
      <c r="VBD23" s="40"/>
      <c r="VBE23" s="40"/>
      <c r="VBF23" s="40"/>
      <c r="VBG23" s="40"/>
      <c r="VBH23" s="40"/>
      <c r="VBI23" s="40"/>
      <c r="VBJ23" s="40"/>
      <c r="VBK23" s="40"/>
      <c r="VBL23" s="40"/>
      <c r="VBM23" s="40"/>
      <c r="VBN23" s="40"/>
      <c r="VBO23" s="40"/>
      <c r="VBP23" s="40"/>
      <c r="VBQ23" s="40"/>
      <c r="VBR23" s="40"/>
      <c r="VBS23" s="40"/>
      <c r="VBT23" s="40"/>
      <c r="VBU23" s="40"/>
      <c r="VBV23" s="40"/>
      <c r="VBW23" s="40"/>
      <c r="VBX23" s="40"/>
      <c r="VBY23" s="40"/>
      <c r="VBZ23" s="40"/>
      <c r="VCA23" s="40"/>
      <c r="VCB23" s="40"/>
      <c r="VCC23" s="40"/>
      <c r="VCD23" s="40"/>
      <c r="VCE23" s="40"/>
      <c r="VCF23" s="40"/>
      <c r="VCG23" s="40"/>
      <c r="VCH23" s="40"/>
      <c r="VCI23" s="40"/>
      <c r="VCJ23" s="40"/>
      <c r="VCK23" s="40"/>
      <c r="VCL23" s="40"/>
      <c r="VCM23" s="40"/>
      <c r="VCN23" s="40"/>
      <c r="VCO23" s="40"/>
      <c r="VCP23" s="40"/>
      <c r="VCQ23" s="40"/>
      <c r="VCR23" s="40"/>
      <c r="VCS23" s="40"/>
      <c r="VCT23" s="40"/>
      <c r="VCU23" s="40"/>
      <c r="VCV23" s="40"/>
      <c r="VCW23" s="40"/>
      <c r="VCX23" s="40"/>
      <c r="VCY23" s="40"/>
      <c r="VCZ23" s="40"/>
      <c r="VDA23" s="40"/>
      <c r="VDB23" s="40"/>
      <c r="VDC23" s="40"/>
      <c r="VDD23" s="40"/>
      <c r="VDE23" s="40"/>
      <c r="VDF23" s="40"/>
      <c r="VDG23" s="40"/>
      <c r="VDH23" s="40"/>
      <c r="VDI23" s="40"/>
      <c r="VDJ23" s="40"/>
      <c r="VDK23" s="40"/>
      <c r="VDL23" s="40"/>
      <c r="VDM23" s="40"/>
      <c r="VDN23" s="40"/>
      <c r="VDO23" s="40"/>
      <c r="VDP23" s="40"/>
      <c r="VDQ23" s="40"/>
      <c r="VDR23" s="40"/>
      <c r="VDS23" s="40"/>
      <c r="VDT23" s="40"/>
      <c r="VDU23" s="40"/>
      <c r="VDV23" s="40"/>
      <c r="VDW23" s="40"/>
      <c r="VDX23" s="40"/>
      <c r="VDY23" s="40"/>
      <c r="VDZ23" s="40"/>
      <c r="VEA23" s="40"/>
      <c r="VEB23" s="40"/>
      <c r="VEC23" s="40"/>
      <c r="VED23" s="40"/>
      <c r="VEE23" s="40"/>
      <c r="VEF23" s="40"/>
      <c r="VEG23" s="40"/>
      <c r="VEH23" s="40"/>
      <c r="VEI23" s="40"/>
      <c r="VEJ23" s="40"/>
      <c r="VEK23" s="40"/>
      <c r="VEL23" s="40"/>
      <c r="VEM23" s="40"/>
      <c r="VEN23" s="40"/>
      <c r="VEO23" s="40"/>
      <c r="VEP23" s="40"/>
      <c r="VEQ23" s="40"/>
      <c r="VER23" s="40"/>
      <c r="VES23" s="40"/>
      <c r="VET23" s="40"/>
      <c r="VEU23" s="40"/>
      <c r="VEV23" s="40"/>
      <c r="VEW23" s="40"/>
      <c r="VEX23" s="40"/>
      <c r="VEY23" s="40"/>
      <c r="VEZ23" s="40"/>
      <c r="VFA23" s="40"/>
      <c r="VFB23" s="40"/>
      <c r="VFC23" s="40"/>
      <c r="VFD23" s="40"/>
      <c r="VFE23" s="40"/>
      <c r="VFF23" s="40"/>
      <c r="VFG23" s="40"/>
      <c r="VFH23" s="40"/>
      <c r="VFI23" s="40"/>
      <c r="VFJ23" s="40"/>
      <c r="VFK23" s="40"/>
      <c r="VFL23" s="40"/>
      <c r="VFM23" s="40"/>
      <c r="VFN23" s="40"/>
      <c r="VFO23" s="40"/>
      <c r="VFP23" s="40"/>
      <c r="VFQ23" s="40"/>
      <c r="VFR23" s="40"/>
      <c r="VFS23" s="40"/>
      <c r="VFT23" s="40"/>
      <c r="VFU23" s="40"/>
      <c r="VFV23" s="40"/>
      <c r="VFW23" s="40"/>
      <c r="VFX23" s="40"/>
      <c r="VFY23" s="40"/>
      <c r="VFZ23" s="40"/>
      <c r="VGA23" s="40"/>
      <c r="VGB23" s="40"/>
      <c r="VGC23" s="40"/>
      <c r="VGD23" s="40"/>
      <c r="VGE23" s="40"/>
      <c r="VGF23" s="40"/>
      <c r="VGG23" s="40"/>
      <c r="VGH23" s="40"/>
      <c r="VGI23" s="40"/>
      <c r="VGJ23" s="40"/>
      <c r="VGK23" s="40"/>
      <c r="VGL23" s="40"/>
      <c r="VGM23" s="40"/>
      <c r="VGN23" s="40"/>
      <c r="VGO23" s="40"/>
      <c r="VGP23" s="40"/>
      <c r="VGQ23" s="40"/>
      <c r="VGR23" s="40"/>
      <c r="VGS23" s="40"/>
      <c r="VGT23" s="40"/>
      <c r="VGU23" s="40"/>
      <c r="VGV23" s="40"/>
      <c r="VGW23" s="40"/>
      <c r="VGX23" s="40"/>
      <c r="VGY23" s="40"/>
      <c r="VGZ23" s="40"/>
      <c r="VHA23" s="40"/>
      <c r="VHB23" s="40"/>
      <c r="VHC23" s="40"/>
      <c r="VHD23" s="40"/>
      <c r="VHE23" s="40"/>
      <c r="VHF23" s="40"/>
      <c r="VHG23" s="40"/>
      <c r="VHH23" s="40"/>
      <c r="VHI23" s="40"/>
      <c r="VHJ23" s="40"/>
      <c r="VHK23" s="40"/>
      <c r="VHL23" s="40"/>
      <c r="VHM23" s="40"/>
      <c r="VHN23" s="40"/>
      <c r="VHO23" s="40"/>
      <c r="VHP23" s="40"/>
      <c r="VHQ23" s="40"/>
      <c r="VHR23" s="40"/>
      <c r="VHS23" s="40"/>
      <c r="VHT23" s="40"/>
      <c r="VHU23" s="40"/>
      <c r="VHV23" s="40"/>
      <c r="VHW23" s="40"/>
      <c r="VHX23" s="40"/>
      <c r="VHY23" s="40"/>
      <c r="VHZ23" s="40"/>
      <c r="VIA23" s="40"/>
      <c r="VIB23" s="40"/>
      <c r="VIC23" s="40"/>
      <c r="VID23" s="40"/>
      <c r="VIE23" s="40"/>
      <c r="VIF23" s="40"/>
      <c r="VIG23" s="40"/>
      <c r="VIH23" s="40"/>
      <c r="VII23" s="40"/>
      <c r="VIJ23" s="40"/>
      <c r="VIK23" s="40"/>
      <c r="VIL23" s="40"/>
      <c r="VIM23" s="40"/>
      <c r="VIN23" s="40"/>
      <c r="VIO23" s="40"/>
      <c r="VIP23" s="40"/>
      <c r="VIQ23" s="40"/>
      <c r="VIR23" s="40"/>
      <c r="VIS23" s="40"/>
      <c r="VIT23" s="40"/>
      <c r="VIU23" s="40"/>
      <c r="VIV23" s="40"/>
      <c r="VIW23" s="40"/>
      <c r="VIX23" s="40"/>
      <c r="VIY23" s="40"/>
      <c r="VIZ23" s="40"/>
      <c r="VJA23" s="40"/>
      <c r="VJB23" s="40"/>
      <c r="VJC23" s="40"/>
      <c r="VJD23" s="40"/>
      <c r="VJE23" s="40"/>
      <c r="VJF23" s="40"/>
      <c r="VJG23" s="40"/>
      <c r="VJH23" s="40"/>
      <c r="VJI23" s="40"/>
      <c r="VJJ23" s="40"/>
      <c r="VJK23" s="40"/>
      <c r="VJL23" s="40"/>
      <c r="VJM23" s="40"/>
      <c r="VJN23" s="40"/>
      <c r="VJO23" s="40"/>
      <c r="VJP23" s="40"/>
      <c r="VJQ23" s="40"/>
      <c r="VJR23" s="40"/>
      <c r="VJS23" s="40"/>
      <c r="VJT23" s="40"/>
      <c r="VJU23" s="40"/>
      <c r="VJV23" s="40"/>
      <c r="VJW23" s="40"/>
      <c r="VJX23" s="40"/>
      <c r="VJY23" s="40"/>
      <c r="VJZ23" s="40"/>
      <c r="VKA23" s="40"/>
      <c r="VKB23" s="40"/>
      <c r="VKC23" s="40"/>
      <c r="VKD23" s="40"/>
      <c r="VKE23" s="40"/>
      <c r="VKF23" s="40"/>
      <c r="VKG23" s="40"/>
      <c r="VKH23" s="40"/>
      <c r="VKI23" s="40"/>
      <c r="VKJ23" s="40"/>
      <c r="VKK23" s="40"/>
      <c r="VKL23" s="40"/>
      <c r="VKM23" s="40"/>
      <c r="VKN23" s="40"/>
      <c r="VKO23" s="40"/>
      <c r="VKP23" s="40"/>
      <c r="VKQ23" s="40"/>
      <c r="VKR23" s="40"/>
      <c r="VKS23" s="40"/>
      <c r="VKT23" s="40"/>
      <c r="VKU23" s="40"/>
      <c r="VKV23" s="40"/>
      <c r="VKW23" s="40"/>
      <c r="VKX23" s="40"/>
      <c r="VKY23" s="40"/>
      <c r="VKZ23" s="40"/>
      <c r="VLA23" s="40"/>
      <c r="VLB23" s="40"/>
      <c r="VLC23" s="40"/>
      <c r="VLD23" s="40"/>
      <c r="VLE23" s="40"/>
      <c r="VLF23" s="40"/>
      <c r="VLG23" s="40"/>
      <c r="VLH23" s="40"/>
      <c r="VLI23" s="40"/>
      <c r="VLJ23" s="40"/>
      <c r="VLK23" s="40"/>
      <c r="VLL23" s="40"/>
      <c r="VLM23" s="40"/>
      <c r="VLN23" s="40"/>
      <c r="VLO23" s="40"/>
      <c r="VLP23" s="40"/>
      <c r="VLQ23" s="40"/>
      <c r="VLR23" s="40"/>
      <c r="VLS23" s="40"/>
      <c r="VLT23" s="40"/>
      <c r="VLU23" s="40"/>
      <c r="VLV23" s="40"/>
      <c r="VLW23" s="40"/>
      <c r="VLX23" s="40"/>
      <c r="VLY23" s="40"/>
      <c r="VLZ23" s="40"/>
      <c r="VMA23" s="40"/>
      <c r="VMB23" s="40"/>
      <c r="VMC23" s="40"/>
      <c r="VMD23" s="40"/>
      <c r="VME23" s="40"/>
      <c r="VMF23" s="40"/>
      <c r="VMG23" s="40"/>
      <c r="VMH23" s="40"/>
      <c r="VMI23" s="40"/>
      <c r="VMJ23" s="40"/>
      <c r="VMK23" s="40"/>
      <c r="VML23" s="40"/>
      <c r="VMM23" s="40"/>
      <c r="VMN23" s="40"/>
      <c r="VMO23" s="40"/>
      <c r="VMP23" s="40"/>
      <c r="VMQ23" s="40"/>
      <c r="VMR23" s="40"/>
      <c r="VMS23" s="40"/>
      <c r="VMT23" s="40"/>
      <c r="VMU23" s="40"/>
      <c r="VMV23" s="40"/>
      <c r="VMW23" s="40"/>
      <c r="VMX23" s="40"/>
      <c r="VMY23" s="40"/>
      <c r="VMZ23" s="40"/>
      <c r="VNA23" s="40"/>
      <c r="VNB23" s="40"/>
      <c r="VNC23" s="40"/>
      <c r="VND23" s="40"/>
      <c r="VNE23" s="40"/>
      <c r="VNF23" s="40"/>
      <c r="VNG23" s="40"/>
      <c r="VNH23" s="40"/>
      <c r="VNI23" s="40"/>
      <c r="VNJ23" s="40"/>
      <c r="VNK23" s="40"/>
      <c r="VNL23" s="40"/>
      <c r="VNM23" s="40"/>
      <c r="VNN23" s="40"/>
      <c r="VNO23" s="40"/>
      <c r="VNP23" s="40"/>
      <c r="VNQ23" s="40"/>
      <c r="VNR23" s="40"/>
      <c r="VNS23" s="40"/>
      <c r="VNT23" s="40"/>
      <c r="VNU23" s="40"/>
      <c r="VNV23" s="40"/>
      <c r="VNW23" s="40"/>
      <c r="VNX23" s="40"/>
      <c r="VNY23" s="40"/>
      <c r="VNZ23" s="40"/>
      <c r="VOA23" s="40"/>
      <c r="VOB23" s="40"/>
      <c r="VOC23" s="40"/>
      <c r="VOD23" s="40"/>
      <c r="VOE23" s="40"/>
      <c r="VOF23" s="40"/>
      <c r="VOG23" s="40"/>
      <c r="VOH23" s="40"/>
      <c r="VOI23" s="40"/>
      <c r="VOJ23" s="40"/>
      <c r="VOK23" s="40"/>
      <c r="VOL23" s="40"/>
      <c r="VOM23" s="40"/>
      <c r="VON23" s="40"/>
      <c r="VOO23" s="40"/>
      <c r="VOP23" s="40"/>
      <c r="VOQ23" s="40"/>
      <c r="VOR23" s="40"/>
      <c r="VOS23" s="40"/>
      <c r="VOT23" s="40"/>
      <c r="VOU23" s="40"/>
      <c r="VOV23" s="40"/>
      <c r="VOW23" s="40"/>
      <c r="VOX23" s="40"/>
      <c r="VOY23" s="40"/>
      <c r="VOZ23" s="40"/>
      <c r="VPA23" s="40"/>
      <c r="VPB23" s="40"/>
      <c r="VPC23" s="40"/>
      <c r="VPD23" s="40"/>
      <c r="VPE23" s="40"/>
      <c r="VPF23" s="40"/>
      <c r="VPG23" s="40"/>
      <c r="VPH23" s="40"/>
      <c r="VPI23" s="40"/>
      <c r="VPJ23" s="40"/>
      <c r="VPK23" s="40"/>
      <c r="VPL23" s="40"/>
      <c r="VPM23" s="40"/>
      <c r="VPN23" s="40"/>
      <c r="VPO23" s="40"/>
      <c r="VPP23" s="40"/>
      <c r="VPQ23" s="40"/>
      <c r="VPR23" s="40"/>
      <c r="VPS23" s="40"/>
      <c r="VPT23" s="40"/>
      <c r="VPU23" s="40"/>
      <c r="VPV23" s="40"/>
      <c r="VPW23" s="40"/>
      <c r="VPX23" s="40"/>
      <c r="VPY23" s="40"/>
      <c r="VPZ23" s="40"/>
      <c r="VQA23" s="40"/>
      <c r="VQB23" s="40"/>
      <c r="VQC23" s="40"/>
      <c r="VQD23" s="40"/>
      <c r="VQE23" s="40"/>
      <c r="VQF23" s="40"/>
      <c r="VQG23" s="40"/>
      <c r="VQH23" s="40"/>
      <c r="VQI23" s="40"/>
      <c r="VQJ23" s="40"/>
      <c r="VQK23" s="40"/>
      <c r="VQL23" s="40"/>
      <c r="VQM23" s="40"/>
      <c r="VQN23" s="40"/>
      <c r="VQO23" s="40"/>
      <c r="VQP23" s="40"/>
      <c r="VQQ23" s="40"/>
      <c r="VQR23" s="40"/>
      <c r="VQS23" s="40"/>
      <c r="VQT23" s="40"/>
      <c r="VQU23" s="40"/>
      <c r="VQV23" s="40"/>
      <c r="VQW23" s="40"/>
      <c r="VQX23" s="40"/>
      <c r="VQY23" s="40"/>
      <c r="VQZ23" s="40"/>
      <c r="VRA23" s="40"/>
      <c r="VRB23" s="40"/>
      <c r="VRC23" s="40"/>
      <c r="VRD23" s="40"/>
      <c r="VRE23" s="40"/>
      <c r="VRF23" s="40"/>
      <c r="VRG23" s="40"/>
      <c r="VRH23" s="40"/>
      <c r="VRI23" s="40"/>
      <c r="VRJ23" s="40"/>
      <c r="VRK23" s="40"/>
      <c r="VRL23" s="40"/>
      <c r="VRM23" s="40"/>
      <c r="VRN23" s="40"/>
      <c r="VRO23" s="40"/>
      <c r="VRP23" s="40"/>
      <c r="VRQ23" s="40"/>
      <c r="VRR23" s="40"/>
      <c r="VRS23" s="40"/>
      <c r="VRT23" s="40"/>
      <c r="VRU23" s="40"/>
      <c r="VRV23" s="40"/>
      <c r="VRW23" s="40"/>
      <c r="VRX23" s="40"/>
      <c r="VRY23" s="40"/>
      <c r="VRZ23" s="40"/>
      <c r="VSA23" s="40"/>
      <c r="VSB23" s="40"/>
      <c r="VSC23" s="40"/>
      <c r="VSD23" s="40"/>
      <c r="VSE23" s="40"/>
      <c r="VSF23" s="40"/>
      <c r="VSG23" s="40"/>
      <c r="VSH23" s="40"/>
      <c r="VSI23" s="40"/>
      <c r="VSJ23" s="40"/>
      <c r="VSK23" s="40"/>
      <c r="VSL23" s="40"/>
      <c r="VSM23" s="40"/>
      <c r="VSN23" s="40"/>
      <c r="VSO23" s="40"/>
      <c r="VSP23" s="40"/>
      <c r="VSQ23" s="40"/>
      <c r="VSR23" s="40"/>
      <c r="VSS23" s="40"/>
      <c r="VST23" s="40"/>
      <c r="VSU23" s="40"/>
      <c r="VSV23" s="40"/>
      <c r="VSW23" s="40"/>
      <c r="VSX23" s="40"/>
      <c r="VSY23" s="40"/>
      <c r="VSZ23" s="40"/>
      <c r="VTA23" s="40"/>
      <c r="VTB23" s="40"/>
      <c r="VTC23" s="40"/>
      <c r="VTD23" s="40"/>
      <c r="VTE23" s="40"/>
      <c r="VTF23" s="40"/>
      <c r="VTG23" s="40"/>
      <c r="VTH23" s="40"/>
      <c r="VTI23" s="40"/>
      <c r="VTJ23" s="40"/>
      <c r="VTK23" s="40"/>
      <c r="VTL23" s="40"/>
      <c r="VTM23" s="40"/>
      <c r="VTN23" s="40"/>
      <c r="VTO23" s="40"/>
      <c r="VTP23" s="40"/>
      <c r="VTQ23" s="40"/>
      <c r="VTR23" s="40"/>
      <c r="VTS23" s="40"/>
      <c r="VTT23" s="40"/>
      <c r="VTU23" s="40"/>
      <c r="VTV23" s="40"/>
      <c r="VTW23" s="40"/>
      <c r="VTX23" s="40"/>
      <c r="VTY23" s="40"/>
      <c r="VTZ23" s="40"/>
      <c r="VUA23" s="40"/>
      <c r="VUB23" s="40"/>
      <c r="VUC23" s="40"/>
      <c r="VUD23" s="40"/>
      <c r="VUE23" s="40"/>
      <c r="VUF23" s="40"/>
      <c r="VUG23" s="40"/>
      <c r="VUH23" s="40"/>
      <c r="VUI23" s="40"/>
      <c r="VUJ23" s="40"/>
      <c r="VUK23" s="40"/>
      <c r="VUL23" s="40"/>
      <c r="VUM23" s="40"/>
      <c r="VUN23" s="40"/>
      <c r="VUO23" s="40"/>
      <c r="VUP23" s="40"/>
      <c r="VUQ23" s="40"/>
      <c r="VUR23" s="40"/>
      <c r="VUS23" s="40"/>
      <c r="VUT23" s="40"/>
      <c r="VUU23" s="40"/>
      <c r="VUV23" s="40"/>
      <c r="VUW23" s="40"/>
      <c r="VUX23" s="40"/>
      <c r="VUY23" s="40"/>
      <c r="VUZ23" s="40"/>
      <c r="VVA23" s="40"/>
      <c r="VVB23" s="40"/>
      <c r="VVC23" s="40"/>
      <c r="VVD23" s="40"/>
      <c r="VVE23" s="40"/>
      <c r="VVF23" s="40"/>
      <c r="VVG23" s="40"/>
      <c r="VVH23" s="40"/>
      <c r="VVI23" s="40"/>
      <c r="VVJ23" s="40"/>
      <c r="VVK23" s="40"/>
      <c r="VVL23" s="40"/>
      <c r="VVM23" s="40"/>
      <c r="VVN23" s="40"/>
      <c r="VVO23" s="40"/>
      <c r="VVP23" s="40"/>
      <c r="VVQ23" s="40"/>
      <c r="VVR23" s="40"/>
      <c r="VVS23" s="40"/>
      <c r="VVT23" s="40"/>
      <c r="VVU23" s="40"/>
      <c r="VVV23" s="40"/>
      <c r="VVW23" s="40"/>
      <c r="VVX23" s="40"/>
      <c r="VVY23" s="40"/>
      <c r="VVZ23" s="40"/>
      <c r="VWA23" s="40"/>
      <c r="VWB23" s="40"/>
      <c r="VWC23" s="40"/>
      <c r="VWD23" s="40"/>
      <c r="VWE23" s="40"/>
      <c r="VWF23" s="40"/>
      <c r="VWG23" s="40"/>
      <c r="VWH23" s="40"/>
      <c r="VWI23" s="40"/>
      <c r="VWJ23" s="40"/>
      <c r="VWK23" s="40"/>
      <c r="VWL23" s="40"/>
      <c r="VWM23" s="40"/>
      <c r="VWN23" s="40"/>
      <c r="VWO23" s="40"/>
      <c r="VWP23" s="40"/>
      <c r="VWQ23" s="40"/>
      <c r="VWR23" s="40"/>
      <c r="VWS23" s="40"/>
      <c r="VWT23" s="40"/>
      <c r="VWU23" s="40"/>
      <c r="VWV23" s="40"/>
      <c r="VWW23" s="40"/>
      <c r="VWX23" s="40"/>
      <c r="VWY23" s="40"/>
      <c r="VWZ23" s="40"/>
      <c r="VXA23" s="40"/>
      <c r="VXB23" s="40"/>
      <c r="VXC23" s="40"/>
      <c r="VXD23" s="40"/>
      <c r="VXE23" s="40"/>
      <c r="VXF23" s="40"/>
      <c r="VXG23" s="40"/>
      <c r="VXH23" s="40"/>
      <c r="VXI23" s="40"/>
      <c r="VXJ23" s="40"/>
      <c r="VXK23" s="40"/>
      <c r="VXL23" s="40"/>
      <c r="VXM23" s="40"/>
      <c r="VXN23" s="40"/>
      <c r="VXO23" s="40"/>
      <c r="VXP23" s="40"/>
      <c r="VXQ23" s="40"/>
      <c r="VXR23" s="40"/>
      <c r="VXS23" s="40"/>
      <c r="VXT23" s="40"/>
      <c r="VXU23" s="40"/>
      <c r="VXV23" s="40"/>
      <c r="VXW23" s="40"/>
      <c r="VXX23" s="40"/>
      <c r="VXY23" s="40"/>
      <c r="VXZ23" s="40"/>
      <c r="VYA23" s="40"/>
      <c r="VYB23" s="40"/>
      <c r="VYC23" s="40"/>
      <c r="VYD23" s="40"/>
      <c r="VYE23" s="40"/>
      <c r="VYF23" s="40"/>
      <c r="VYG23" s="40"/>
      <c r="VYH23" s="40"/>
      <c r="VYI23" s="40"/>
      <c r="VYJ23" s="40"/>
      <c r="VYK23" s="40"/>
      <c r="VYL23" s="40"/>
      <c r="VYM23" s="40"/>
      <c r="VYN23" s="40"/>
      <c r="VYO23" s="40"/>
      <c r="VYP23" s="40"/>
      <c r="VYQ23" s="40"/>
      <c r="VYR23" s="40"/>
      <c r="VYS23" s="40"/>
      <c r="VYT23" s="40"/>
      <c r="VYU23" s="40"/>
      <c r="VYV23" s="40"/>
      <c r="VYW23" s="40"/>
      <c r="VYX23" s="40"/>
      <c r="VYY23" s="40"/>
      <c r="VYZ23" s="40"/>
      <c r="VZA23" s="40"/>
      <c r="VZB23" s="40"/>
      <c r="VZC23" s="40"/>
      <c r="VZD23" s="40"/>
      <c r="VZE23" s="40"/>
      <c r="VZF23" s="40"/>
      <c r="VZG23" s="40"/>
      <c r="VZH23" s="40"/>
      <c r="VZI23" s="40"/>
      <c r="VZJ23" s="40"/>
      <c r="VZK23" s="40"/>
      <c r="VZL23" s="40"/>
      <c r="VZM23" s="40"/>
      <c r="VZN23" s="40"/>
      <c r="VZO23" s="40"/>
      <c r="VZP23" s="40"/>
      <c r="VZQ23" s="40"/>
      <c r="VZR23" s="40"/>
      <c r="VZS23" s="40"/>
      <c r="VZT23" s="40"/>
      <c r="VZU23" s="40"/>
      <c r="VZV23" s="40"/>
      <c r="VZW23" s="40"/>
      <c r="VZX23" s="40"/>
      <c r="VZY23" s="40"/>
      <c r="VZZ23" s="40"/>
      <c r="WAA23" s="40"/>
      <c r="WAB23" s="40"/>
      <c r="WAC23" s="40"/>
      <c r="WAD23" s="40"/>
      <c r="WAE23" s="40"/>
      <c r="WAF23" s="40"/>
      <c r="WAG23" s="40"/>
      <c r="WAH23" s="40"/>
      <c r="WAI23" s="40"/>
      <c r="WAJ23" s="40"/>
      <c r="WAK23" s="40"/>
      <c r="WAL23" s="40"/>
      <c r="WAM23" s="40"/>
      <c r="WAN23" s="40"/>
      <c r="WAO23" s="40"/>
      <c r="WAP23" s="40"/>
      <c r="WAQ23" s="40"/>
      <c r="WAR23" s="40"/>
      <c r="WAS23" s="40"/>
      <c r="WAT23" s="40"/>
      <c r="WAU23" s="40"/>
      <c r="WAV23" s="40"/>
      <c r="WAW23" s="40"/>
      <c r="WAX23" s="40"/>
      <c r="WAY23" s="40"/>
      <c r="WAZ23" s="40"/>
      <c r="WBA23" s="40"/>
      <c r="WBB23" s="40"/>
      <c r="WBC23" s="40"/>
      <c r="WBD23" s="40"/>
      <c r="WBE23" s="40"/>
      <c r="WBF23" s="40"/>
      <c r="WBG23" s="40"/>
      <c r="WBH23" s="40"/>
      <c r="WBI23" s="40"/>
      <c r="WBJ23" s="40"/>
      <c r="WBK23" s="40"/>
      <c r="WBL23" s="40"/>
      <c r="WBM23" s="40"/>
      <c r="WBN23" s="40"/>
      <c r="WBO23" s="40"/>
      <c r="WBP23" s="40"/>
      <c r="WBQ23" s="40"/>
      <c r="WBR23" s="40"/>
      <c r="WBS23" s="40"/>
      <c r="WBT23" s="40"/>
      <c r="WBU23" s="40"/>
      <c r="WBV23" s="40"/>
      <c r="WBW23" s="40"/>
      <c r="WBX23" s="40"/>
      <c r="WBY23" s="40"/>
      <c r="WBZ23" s="40"/>
      <c r="WCA23" s="40"/>
      <c r="WCB23" s="40"/>
      <c r="WCC23" s="40"/>
      <c r="WCD23" s="40"/>
      <c r="WCE23" s="40"/>
      <c r="WCF23" s="40"/>
      <c r="WCG23" s="40"/>
      <c r="WCH23" s="40"/>
      <c r="WCI23" s="40"/>
      <c r="WCJ23" s="40"/>
      <c r="WCK23" s="40"/>
      <c r="WCL23" s="40"/>
      <c r="WCM23" s="40"/>
      <c r="WCN23" s="40"/>
      <c r="WCO23" s="40"/>
      <c r="WCP23" s="40"/>
      <c r="WCQ23" s="40"/>
      <c r="WCR23" s="40"/>
      <c r="WCS23" s="40"/>
      <c r="WCT23" s="40"/>
      <c r="WCU23" s="40"/>
      <c r="WCV23" s="40"/>
      <c r="WCW23" s="40"/>
      <c r="WCX23" s="40"/>
      <c r="WCY23" s="40"/>
      <c r="WCZ23" s="40"/>
      <c r="WDA23" s="40"/>
      <c r="WDB23" s="40"/>
      <c r="WDC23" s="40"/>
      <c r="WDD23" s="40"/>
      <c r="WDE23" s="40"/>
      <c r="WDF23" s="40"/>
      <c r="WDG23" s="40"/>
      <c r="WDH23" s="40"/>
      <c r="WDI23" s="40"/>
      <c r="WDJ23" s="40"/>
      <c r="WDK23" s="40"/>
      <c r="WDL23" s="40"/>
      <c r="WDM23" s="40"/>
      <c r="WDN23" s="40"/>
      <c r="WDO23" s="40"/>
      <c r="WDP23" s="40"/>
      <c r="WDQ23" s="40"/>
      <c r="WDR23" s="40"/>
      <c r="WDS23" s="40"/>
      <c r="WDT23" s="40"/>
      <c r="WDU23" s="40"/>
      <c r="WDV23" s="40"/>
      <c r="WDW23" s="40"/>
      <c r="WDX23" s="40"/>
      <c r="WDY23" s="40"/>
      <c r="WDZ23" s="40"/>
      <c r="WEA23" s="40"/>
      <c r="WEB23" s="40"/>
      <c r="WEC23" s="40"/>
      <c r="WED23" s="40"/>
      <c r="WEE23" s="40"/>
      <c r="WEF23" s="40"/>
      <c r="WEG23" s="40"/>
      <c r="WEH23" s="40"/>
      <c r="WEI23" s="40"/>
      <c r="WEJ23" s="40"/>
      <c r="WEK23" s="40"/>
      <c r="WEL23" s="40"/>
      <c r="WEM23" s="40"/>
      <c r="WEN23" s="40"/>
      <c r="WEO23" s="40"/>
      <c r="WEP23" s="40"/>
      <c r="WEQ23" s="40"/>
      <c r="WER23" s="40"/>
      <c r="WES23" s="40"/>
      <c r="WET23" s="40"/>
      <c r="WEU23" s="40"/>
      <c r="WEV23" s="40"/>
      <c r="WEW23" s="40"/>
      <c r="WEX23" s="40"/>
      <c r="WEY23" s="40"/>
      <c r="WEZ23" s="40"/>
      <c r="WFA23" s="40"/>
      <c r="WFB23" s="40"/>
      <c r="WFC23" s="40"/>
      <c r="WFD23" s="40"/>
      <c r="WFE23" s="40"/>
      <c r="WFF23" s="40"/>
      <c r="WFG23" s="40"/>
      <c r="WFH23" s="40"/>
      <c r="WFI23" s="40"/>
      <c r="WFJ23" s="40"/>
      <c r="WFK23" s="40"/>
      <c r="WFL23" s="40"/>
      <c r="WFM23" s="40"/>
      <c r="WFN23" s="40"/>
      <c r="WFO23" s="40"/>
      <c r="WFP23" s="40"/>
      <c r="WFQ23" s="40"/>
      <c r="WFR23" s="40"/>
      <c r="WFS23" s="40"/>
      <c r="WFT23" s="40"/>
      <c r="WFU23" s="40"/>
      <c r="WFV23" s="40"/>
      <c r="WFW23" s="40"/>
      <c r="WFX23" s="40"/>
      <c r="WFY23" s="40"/>
      <c r="WFZ23" s="40"/>
      <c r="WGA23" s="40"/>
      <c r="WGB23" s="40"/>
      <c r="WGC23" s="40"/>
      <c r="WGD23" s="40"/>
      <c r="WGE23" s="40"/>
      <c r="WGF23" s="40"/>
      <c r="WGG23" s="40"/>
      <c r="WGH23" s="40"/>
      <c r="WGI23" s="40"/>
      <c r="WGJ23" s="40"/>
      <c r="WGK23" s="40"/>
      <c r="WGL23" s="40"/>
      <c r="WGM23" s="40"/>
      <c r="WGN23" s="40"/>
      <c r="WGO23" s="40"/>
      <c r="WGP23" s="40"/>
      <c r="WGQ23" s="40"/>
      <c r="WGR23" s="40"/>
      <c r="WGS23" s="40"/>
      <c r="WGT23" s="40"/>
      <c r="WGU23" s="40"/>
      <c r="WGV23" s="40"/>
      <c r="WGW23" s="40"/>
      <c r="WGX23" s="40"/>
      <c r="WGY23" s="40"/>
      <c r="WGZ23" s="40"/>
      <c r="WHA23" s="40"/>
      <c r="WHB23" s="40"/>
      <c r="WHC23" s="40"/>
      <c r="WHD23" s="40"/>
      <c r="WHE23" s="40"/>
      <c r="WHF23" s="40"/>
      <c r="WHG23" s="40"/>
      <c r="WHH23" s="40"/>
      <c r="WHI23" s="40"/>
      <c r="WHJ23" s="40"/>
      <c r="WHK23" s="40"/>
      <c r="WHL23" s="40"/>
      <c r="WHM23" s="40"/>
      <c r="WHN23" s="40"/>
      <c r="WHO23" s="40"/>
      <c r="WHP23" s="40"/>
      <c r="WHQ23" s="40"/>
      <c r="WHR23" s="40"/>
      <c r="WHS23" s="40"/>
      <c r="WHT23" s="40"/>
      <c r="WHU23" s="40"/>
      <c r="WHV23" s="40"/>
      <c r="WHW23" s="40"/>
      <c r="WHX23" s="40"/>
      <c r="WHY23" s="40"/>
      <c r="WHZ23" s="40"/>
      <c r="WIA23" s="40"/>
      <c r="WIB23" s="40"/>
      <c r="WIC23" s="40"/>
      <c r="WID23" s="40"/>
      <c r="WIE23" s="40"/>
      <c r="WIF23" s="40"/>
      <c r="WIG23" s="40"/>
      <c r="WIH23" s="40"/>
      <c r="WII23" s="40"/>
      <c r="WIJ23" s="40"/>
      <c r="WIK23" s="40"/>
      <c r="WIL23" s="40"/>
      <c r="WIM23" s="40"/>
      <c r="WIN23" s="40"/>
      <c r="WIO23" s="40"/>
      <c r="WIP23" s="40"/>
      <c r="WIQ23" s="40"/>
      <c r="WIR23" s="40"/>
      <c r="WIS23" s="40"/>
      <c r="WIT23" s="40"/>
      <c r="WIU23" s="40"/>
      <c r="WIV23" s="40"/>
      <c r="WIW23" s="40"/>
      <c r="WIX23" s="40"/>
      <c r="WIY23" s="40"/>
      <c r="WIZ23" s="40"/>
      <c r="WJA23" s="40"/>
      <c r="WJB23" s="40"/>
      <c r="WJC23" s="40"/>
      <c r="WJD23" s="40"/>
      <c r="WJE23" s="40"/>
      <c r="WJF23" s="40"/>
      <c r="WJG23" s="40"/>
      <c r="WJH23" s="40"/>
      <c r="WJI23" s="40"/>
      <c r="WJJ23" s="40"/>
      <c r="WJK23" s="40"/>
      <c r="WJL23" s="40"/>
      <c r="WJM23" s="40"/>
      <c r="WJN23" s="40"/>
      <c r="WJO23" s="40"/>
      <c r="WJP23" s="40"/>
      <c r="WJQ23" s="40"/>
      <c r="WJR23" s="40"/>
      <c r="WJS23" s="40"/>
      <c r="WJT23" s="40"/>
      <c r="WJU23" s="40"/>
      <c r="WJV23" s="40"/>
      <c r="WJW23" s="40"/>
      <c r="WJX23" s="40"/>
      <c r="WJY23" s="40"/>
      <c r="WJZ23" s="40"/>
      <c r="WKA23" s="40"/>
      <c r="WKB23" s="40"/>
      <c r="WKC23" s="40"/>
      <c r="WKD23" s="40"/>
      <c r="WKE23" s="40"/>
      <c r="WKF23" s="40"/>
      <c r="WKG23" s="40"/>
      <c r="WKH23" s="40"/>
      <c r="WKI23" s="40"/>
      <c r="WKJ23" s="40"/>
      <c r="WKK23" s="40"/>
      <c r="WKL23" s="40"/>
      <c r="WKM23" s="40"/>
      <c r="WKN23" s="40"/>
      <c r="WKO23" s="40"/>
      <c r="WKP23" s="40"/>
      <c r="WKQ23" s="40"/>
      <c r="WKR23" s="40"/>
      <c r="WKS23" s="40"/>
      <c r="WKT23" s="40"/>
      <c r="WKU23" s="40"/>
      <c r="WKV23" s="40"/>
      <c r="WKW23" s="40"/>
      <c r="WKX23" s="40"/>
      <c r="WKY23" s="40"/>
      <c r="WKZ23" s="40"/>
      <c r="WLA23" s="40"/>
      <c r="WLB23" s="40"/>
      <c r="WLC23" s="40"/>
      <c r="WLD23" s="40"/>
      <c r="WLE23" s="40"/>
      <c r="WLF23" s="40"/>
      <c r="WLG23" s="40"/>
      <c r="WLH23" s="40"/>
      <c r="WLI23" s="40"/>
      <c r="WLJ23" s="40"/>
      <c r="WLK23" s="40"/>
      <c r="WLL23" s="40"/>
      <c r="WLM23" s="40"/>
      <c r="WLN23" s="40"/>
      <c r="WLO23" s="40"/>
      <c r="WLP23" s="40"/>
      <c r="WLQ23" s="40"/>
      <c r="WLR23" s="40"/>
      <c r="WLS23" s="40"/>
      <c r="WLT23" s="40"/>
      <c r="WLU23" s="40"/>
      <c r="WLV23" s="40"/>
      <c r="WLW23" s="40"/>
      <c r="WLX23" s="40"/>
      <c r="WLY23" s="40"/>
      <c r="WLZ23" s="40"/>
      <c r="WMA23" s="40"/>
      <c r="WMB23" s="40"/>
      <c r="WMC23" s="40"/>
      <c r="WMD23" s="40"/>
      <c r="WME23" s="40"/>
      <c r="WMF23" s="40"/>
      <c r="WMG23" s="40"/>
      <c r="WMH23" s="40"/>
      <c r="WMI23" s="40"/>
      <c r="WMJ23" s="40"/>
      <c r="WMK23" s="40"/>
      <c r="WML23" s="40"/>
      <c r="WMM23" s="40"/>
      <c r="WMN23" s="40"/>
      <c r="WMO23" s="40"/>
      <c r="WMP23" s="40"/>
      <c r="WMQ23" s="40"/>
      <c r="WMR23" s="40"/>
      <c r="WMS23" s="40"/>
      <c r="WMT23" s="40"/>
      <c r="WMU23" s="40"/>
      <c r="WMV23" s="40"/>
      <c r="WMW23" s="40"/>
      <c r="WMX23" s="40"/>
      <c r="WMY23" s="40"/>
      <c r="WMZ23" s="40"/>
      <c r="WNA23" s="40"/>
      <c r="WNB23" s="40"/>
      <c r="WNC23" s="40"/>
      <c r="WND23" s="40"/>
      <c r="WNE23" s="40"/>
      <c r="WNF23" s="40"/>
      <c r="WNG23" s="40"/>
      <c r="WNH23" s="40"/>
      <c r="WNI23" s="40"/>
      <c r="WNJ23" s="40"/>
      <c r="WNK23" s="40"/>
      <c r="WNL23" s="40"/>
      <c r="WNM23" s="40"/>
      <c r="WNN23" s="40"/>
      <c r="WNO23" s="40"/>
      <c r="WNP23" s="40"/>
      <c r="WNQ23" s="40"/>
      <c r="WNR23" s="40"/>
      <c r="WNS23" s="40"/>
      <c r="WNT23" s="40"/>
      <c r="WNU23" s="40"/>
      <c r="WNV23" s="40"/>
      <c r="WNW23" s="40"/>
      <c r="WNX23" s="40"/>
      <c r="WNY23" s="40"/>
      <c r="WNZ23" s="40"/>
      <c r="WOA23" s="40"/>
      <c r="WOB23" s="40"/>
      <c r="WOC23" s="40"/>
      <c r="WOD23" s="40"/>
      <c r="WOE23" s="40"/>
      <c r="WOF23" s="40"/>
      <c r="WOG23" s="40"/>
      <c r="WOH23" s="40"/>
      <c r="WOI23" s="40"/>
      <c r="WOJ23" s="40"/>
      <c r="WOK23" s="40"/>
      <c r="WOL23" s="40"/>
      <c r="WOM23" s="40"/>
      <c r="WON23" s="40"/>
      <c r="WOO23" s="40"/>
      <c r="WOP23" s="40"/>
      <c r="WOQ23" s="40"/>
      <c r="WOR23" s="40"/>
      <c r="WOS23" s="40"/>
      <c r="WOT23" s="40"/>
      <c r="WOU23" s="40"/>
      <c r="WOV23" s="40"/>
      <c r="WOW23" s="40"/>
      <c r="WOX23" s="40"/>
      <c r="WOY23" s="40"/>
      <c r="WOZ23" s="40"/>
      <c r="WPA23" s="40"/>
      <c r="WPB23" s="40"/>
      <c r="WPC23" s="40"/>
      <c r="WPD23" s="40"/>
      <c r="WPE23" s="40"/>
      <c r="WPF23" s="40"/>
      <c r="WPG23" s="40"/>
      <c r="WPH23" s="40"/>
      <c r="WPI23" s="40"/>
      <c r="WPJ23" s="40"/>
      <c r="WPK23" s="40"/>
      <c r="WPL23" s="40"/>
      <c r="WPM23" s="40"/>
      <c r="WPN23" s="40"/>
      <c r="WPO23" s="40"/>
      <c r="WPP23" s="40"/>
      <c r="WPQ23" s="40"/>
      <c r="WPR23" s="40"/>
      <c r="WPS23" s="40"/>
      <c r="WPT23" s="40"/>
      <c r="WPU23" s="40"/>
      <c r="WPV23" s="40"/>
      <c r="WPW23" s="40"/>
      <c r="WPX23" s="40"/>
      <c r="WPY23" s="40"/>
      <c r="WPZ23" s="40"/>
      <c r="WQA23" s="40"/>
      <c r="WQB23" s="40"/>
      <c r="WQC23" s="40"/>
      <c r="WQD23" s="40"/>
      <c r="WQE23" s="40"/>
      <c r="WQF23" s="40"/>
      <c r="WQG23" s="40"/>
      <c r="WQH23" s="40"/>
      <c r="WQI23" s="40"/>
      <c r="WQJ23" s="40"/>
      <c r="WQK23" s="40"/>
      <c r="WQL23" s="40"/>
      <c r="WQM23" s="40"/>
      <c r="WQN23" s="40"/>
      <c r="WQO23" s="40"/>
      <c r="WQP23" s="40"/>
      <c r="WQQ23" s="40"/>
      <c r="WQR23" s="40"/>
      <c r="WQS23" s="40"/>
      <c r="WQT23" s="40"/>
      <c r="WQU23" s="40"/>
      <c r="WQV23" s="40"/>
      <c r="WQW23" s="40"/>
      <c r="WQX23" s="40"/>
      <c r="WQY23" s="40"/>
      <c r="WQZ23" s="40"/>
      <c r="WRA23" s="40"/>
      <c r="WRB23" s="40"/>
      <c r="WRC23" s="40"/>
      <c r="WRD23" s="40"/>
      <c r="WRE23" s="40"/>
      <c r="WRF23" s="40"/>
      <c r="WRG23" s="40"/>
      <c r="WRH23" s="40"/>
      <c r="WRI23" s="40"/>
      <c r="WRJ23" s="40"/>
      <c r="WRK23" s="40"/>
      <c r="WRL23" s="40"/>
      <c r="WRM23" s="40"/>
      <c r="WRN23" s="40"/>
      <c r="WRO23" s="40"/>
      <c r="WRP23" s="40"/>
      <c r="WRQ23" s="40"/>
      <c r="WRR23" s="40"/>
      <c r="WRS23" s="40"/>
      <c r="WRT23" s="40"/>
      <c r="WRU23" s="40"/>
      <c r="WRV23" s="40"/>
      <c r="WRW23" s="40"/>
      <c r="WRX23" s="40"/>
      <c r="WRY23" s="40"/>
      <c r="WRZ23" s="40"/>
      <c r="WSA23" s="40"/>
      <c r="WSB23" s="40"/>
      <c r="WSC23" s="40"/>
      <c r="WSD23" s="40"/>
      <c r="WSE23" s="40"/>
      <c r="WSF23" s="40"/>
      <c r="WSG23" s="40"/>
      <c r="WSH23" s="40"/>
      <c r="WSI23" s="40"/>
      <c r="WSJ23" s="40"/>
      <c r="WSK23" s="40"/>
      <c r="WSL23" s="40"/>
      <c r="WSM23" s="40"/>
      <c r="WSN23" s="40"/>
      <c r="WSO23" s="40"/>
      <c r="WSP23" s="40"/>
      <c r="WSQ23" s="40"/>
      <c r="WSR23" s="40"/>
      <c r="WSS23" s="40"/>
      <c r="WST23" s="40"/>
      <c r="WSU23" s="40"/>
      <c r="WSV23" s="40"/>
      <c r="WSW23" s="40"/>
      <c r="WSX23" s="40"/>
      <c r="WSY23" s="40"/>
      <c r="WSZ23" s="40"/>
      <c r="WTA23" s="40"/>
      <c r="WTB23" s="40"/>
      <c r="WTC23" s="40"/>
      <c r="WTD23" s="40"/>
      <c r="WTE23" s="40"/>
      <c r="WTF23" s="40"/>
      <c r="WTG23" s="40"/>
      <c r="WTH23" s="40"/>
      <c r="WTI23" s="40"/>
      <c r="WTJ23" s="40"/>
      <c r="WTK23" s="40"/>
      <c r="WTL23" s="40"/>
      <c r="WTM23" s="40"/>
      <c r="WTN23" s="40"/>
      <c r="WTO23" s="40"/>
      <c r="WTP23" s="40"/>
      <c r="WTQ23" s="40"/>
      <c r="WTR23" s="40"/>
      <c r="WTS23" s="40"/>
      <c r="WTT23" s="40"/>
      <c r="WTU23" s="40"/>
      <c r="WTV23" s="40"/>
      <c r="WTW23" s="40"/>
      <c r="WTX23" s="40"/>
      <c r="WTY23" s="40"/>
      <c r="WTZ23" s="40"/>
      <c r="WUA23" s="40"/>
      <c r="WUB23" s="40"/>
      <c r="WUC23" s="40"/>
      <c r="WUD23" s="40"/>
      <c r="WUE23" s="40"/>
      <c r="WUF23" s="40"/>
      <c r="WUG23" s="40"/>
      <c r="WUH23" s="40"/>
      <c r="WUI23" s="40"/>
      <c r="WUJ23" s="40"/>
      <c r="WUK23" s="40"/>
      <c r="WUL23" s="40"/>
      <c r="WUM23" s="40"/>
      <c r="WUN23" s="40"/>
      <c r="WUO23" s="40"/>
      <c r="WUP23" s="40"/>
      <c r="WUQ23" s="40"/>
      <c r="WUR23" s="40"/>
      <c r="WUS23" s="40"/>
      <c r="WUT23" s="40"/>
      <c r="WUU23" s="40"/>
      <c r="WUV23" s="40"/>
      <c r="WUW23" s="40"/>
      <c r="WUX23" s="40"/>
      <c r="WUY23" s="40"/>
      <c r="WUZ23" s="40"/>
      <c r="WVA23" s="40"/>
      <c r="WVB23" s="40"/>
      <c r="WVC23" s="40"/>
      <c r="WVD23" s="40"/>
      <c r="WVE23" s="40"/>
      <c r="WVF23" s="40"/>
      <c r="WVG23" s="40"/>
      <c r="WVH23" s="40"/>
      <c r="WVI23" s="40"/>
      <c r="WVJ23" s="40"/>
      <c r="WVK23" s="40"/>
      <c r="WVL23" s="40"/>
      <c r="WVM23" s="40"/>
      <c r="WVN23" s="40"/>
      <c r="WVO23" s="40"/>
      <c r="WVP23" s="40"/>
      <c r="WVQ23" s="40"/>
      <c r="WVR23" s="40"/>
      <c r="WVS23" s="40"/>
      <c r="WVT23" s="40"/>
      <c r="WVU23" s="40"/>
      <c r="WVV23" s="40"/>
      <c r="WVW23" s="40"/>
      <c r="WVX23" s="40"/>
      <c r="WVY23" s="40"/>
      <c r="WVZ23" s="40"/>
      <c r="WWA23" s="40"/>
      <c r="WWB23" s="40"/>
      <c r="WWC23" s="40"/>
      <c r="WWD23" s="40"/>
      <c r="WWE23" s="40"/>
      <c r="WWF23" s="40"/>
      <c r="WWG23" s="40"/>
      <c r="WWH23" s="40"/>
      <c r="WWI23" s="40"/>
      <c r="WWJ23" s="40"/>
      <c r="WWK23" s="40"/>
      <c r="WWL23" s="40"/>
      <c r="WWM23" s="40"/>
      <c r="WWN23" s="40"/>
      <c r="WWO23" s="40"/>
      <c r="WWP23" s="40"/>
      <c r="WWQ23" s="40"/>
      <c r="WWR23" s="40"/>
      <c r="WWS23" s="40"/>
      <c r="WWT23" s="40"/>
      <c r="WWU23" s="40"/>
      <c r="WWV23" s="40"/>
      <c r="WWW23" s="40"/>
      <c r="WWX23" s="40"/>
      <c r="WWY23" s="40"/>
      <c r="WWZ23" s="40"/>
      <c r="WXA23" s="40"/>
      <c r="WXB23" s="40"/>
      <c r="WXC23" s="40"/>
      <c r="WXD23" s="40"/>
      <c r="WXE23" s="40"/>
      <c r="WXF23" s="40"/>
      <c r="WXG23" s="40"/>
      <c r="WXH23" s="40"/>
      <c r="WXI23" s="40"/>
      <c r="WXJ23" s="40"/>
      <c r="WXK23" s="40"/>
      <c r="WXL23" s="40"/>
      <c r="WXM23" s="40"/>
      <c r="WXN23" s="40"/>
      <c r="WXO23" s="40"/>
      <c r="WXP23" s="40"/>
      <c r="WXQ23" s="40"/>
      <c r="WXR23" s="40"/>
      <c r="WXS23" s="40"/>
      <c r="WXT23" s="40"/>
      <c r="WXU23" s="40"/>
      <c r="WXV23" s="40"/>
      <c r="WXW23" s="40"/>
      <c r="WXX23" s="40"/>
      <c r="WXY23" s="40"/>
      <c r="WXZ23" s="40"/>
      <c r="WYA23" s="40"/>
      <c r="WYB23" s="40"/>
      <c r="WYC23" s="40"/>
      <c r="WYD23" s="40"/>
      <c r="WYE23" s="40"/>
      <c r="WYF23" s="40"/>
      <c r="WYG23" s="40"/>
      <c r="WYH23" s="40"/>
      <c r="WYI23" s="40"/>
      <c r="WYJ23" s="40"/>
      <c r="WYK23" s="40"/>
      <c r="WYL23" s="40"/>
      <c r="WYM23" s="40"/>
      <c r="WYN23" s="40"/>
      <c r="WYO23" s="40"/>
      <c r="WYP23" s="40"/>
      <c r="WYQ23" s="40"/>
      <c r="WYR23" s="40"/>
      <c r="WYS23" s="40"/>
      <c r="WYT23" s="40"/>
      <c r="WYU23" s="40"/>
      <c r="WYV23" s="40"/>
      <c r="WYW23" s="40"/>
      <c r="WYX23" s="40"/>
      <c r="WYY23" s="40"/>
      <c r="WYZ23" s="40"/>
      <c r="WZA23" s="40"/>
      <c r="WZB23" s="40"/>
      <c r="WZC23" s="40"/>
      <c r="WZD23" s="40"/>
      <c r="WZE23" s="40"/>
      <c r="WZF23" s="40"/>
      <c r="WZG23" s="40"/>
      <c r="WZH23" s="40"/>
      <c r="WZI23" s="40"/>
      <c r="WZJ23" s="40"/>
      <c r="WZK23" s="40"/>
      <c r="WZL23" s="40"/>
      <c r="WZM23" s="40"/>
      <c r="WZN23" s="40"/>
      <c r="WZO23" s="40"/>
      <c r="WZP23" s="40"/>
      <c r="WZQ23" s="40"/>
      <c r="WZR23" s="40"/>
      <c r="WZS23" s="40"/>
      <c r="WZT23" s="40"/>
      <c r="WZU23" s="40"/>
      <c r="WZV23" s="40"/>
      <c r="WZW23" s="40"/>
      <c r="WZX23" s="40"/>
      <c r="WZY23" s="40"/>
      <c r="WZZ23" s="40"/>
      <c r="XAA23" s="40"/>
      <c r="XAB23" s="40"/>
      <c r="XAC23" s="40"/>
      <c r="XAD23" s="40"/>
      <c r="XAE23" s="40"/>
      <c r="XAF23" s="40"/>
      <c r="XAG23" s="40"/>
      <c r="XAH23" s="40"/>
      <c r="XAI23" s="40"/>
      <c r="XAJ23" s="40"/>
      <c r="XAK23" s="40"/>
      <c r="XAL23" s="40"/>
      <c r="XAM23" s="40"/>
      <c r="XAN23" s="40"/>
      <c r="XAO23" s="40"/>
      <c r="XAP23" s="40"/>
      <c r="XAQ23" s="40"/>
      <c r="XAR23" s="40"/>
      <c r="XAS23" s="40"/>
      <c r="XAT23" s="40"/>
      <c r="XAU23" s="40"/>
      <c r="XAV23" s="40"/>
      <c r="XAW23" s="40"/>
      <c r="XAX23" s="40"/>
      <c r="XAY23" s="40"/>
      <c r="XAZ23" s="40"/>
      <c r="XBA23" s="40"/>
      <c r="XBB23" s="40"/>
      <c r="XBC23" s="40"/>
      <c r="XBD23" s="40"/>
      <c r="XBE23" s="40"/>
      <c r="XBF23" s="40"/>
      <c r="XBG23" s="40"/>
      <c r="XBH23" s="40"/>
      <c r="XBI23" s="40"/>
      <c r="XBJ23" s="40"/>
      <c r="XBK23" s="40"/>
      <c r="XBL23" s="40"/>
      <c r="XBM23" s="40"/>
      <c r="XBN23" s="40"/>
      <c r="XBO23" s="40"/>
      <c r="XBP23" s="40"/>
      <c r="XBQ23" s="40"/>
      <c r="XBR23" s="40"/>
      <c r="XBS23" s="40"/>
      <c r="XBT23" s="40"/>
      <c r="XBU23" s="40"/>
      <c r="XBV23" s="40"/>
      <c r="XBW23" s="40"/>
      <c r="XBX23" s="40"/>
      <c r="XBY23" s="40"/>
      <c r="XBZ23" s="40"/>
      <c r="XCA23" s="40"/>
      <c r="XCB23" s="40"/>
      <c r="XCC23" s="40"/>
      <c r="XCD23" s="40"/>
      <c r="XCE23" s="40"/>
      <c r="XCF23" s="40"/>
      <c r="XCG23" s="40"/>
      <c r="XCH23" s="40"/>
      <c r="XCI23" s="40"/>
      <c r="XCJ23" s="40"/>
      <c r="XCK23" s="40"/>
      <c r="XCL23" s="40"/>
      <c r="XCM23" s="40"/>
      <c r="XCN23" s="40"/>
      <c r="XCO23" s="40"/>
      <c r="XCP23" s="40"/>
      <c r="XCQ23" s="40"/>
      <c r="XCR23" s="40"/>
      <c r="XCS23" s="40"/>
      <c r="XCT23" s="40"/>
      <c r="XCU23" s="40"/>
      <c r="XCV23" s="40"/>
      <c r="XCW23" s="40"/>
      <c r="XCX23" s="40"/>
      <c r="XCY23" s="40"/>
      <c r="XCZ23" s="40"/>
      <c r="XDA23" s="40"/>
      <c r="XDB23" s="40"/>
      <c r="XDC23" s="40"/>
      <c r="XDD23" s="40"/>
      <c r="XDE23" s="40"/>
      <c r="XDF23" s="40"/>
      <c r="XDG23" s="40"/>
      <c r="XDH23" s="40"/>
      <c r="XDI23" s="40"/>
      <c r="XDJ23" s="40"/>
      <c r="XDK23" s="40"/>
      <c r="XDL23" s="40"/>
      <c r="XDM23" s="40"/>
      <c r="XDN23" s="40"/>
      <c r="XDO23" s="40"/>
      <c r="XDP23" s="40"/>
      <c r="XDQ23" s="40"/>
      <c r="XDR23" s="40"/>
      <c r="XDS23" s="40"/>
      <c r="XDT23" s="40"/>
      <c r="XDU23" s="40"/>
      <c r="XDV23" s="40"/>
      <c r="XDW23" s="40"/>
      <c r="XDX23" s="40"/>
      <c r="XDY23" s="40"/>
      <c r="XDZ23" s="40"/>
      <c r="XEA23" s="40"/>
      <c r="XEB23" s="40"/>
      <c r="XEC23" s="40"/>
      <c r="XED23" s="40"/>
      <c r="XEE23" s="40"/>
      <c r="XEF23" s="40"/>
      <c r="XEG23" s="40"/>
      <c r="XEH23" s="40"/>
      <c r="XEI23" s="40"/>
      <c r="XEJ23" s="40"/>
      <c r="XEK23" s="40"/>
      <c r="XEL23" s="40"/>
      <c r="XEM23" s="40"/>
      <c r="XEN23" s="40"/>
      <c r="XEO23" s="40"/>
      <c r="XEP23" s="40"/>
      <c r="XEQ23" s="40"/>
      <c r="XER23" s="40"/>
      <c r="XES23" s="40"/>
      <c r="XET23" s="40"/>
      <c r="XEU23" s="40"/>
      <c r="XEV23" s="40"/>
      <c r="XEW23" s="40"/>
      <c r="XEX23" s="40"/>
      <c r="XEY23" s="40"/>
      <c r="XEZ23" s="40"/>
      <c r="XFA23" s="40"/>
      <c r="XFB23" s="40"/>
      <c r="XFC23" s="40"/>
      <c r="XFD23" s="40"/>
    </row>
    <row r="24" spans="1:16384" x14ac:dyDescent="0.2">
      <c r="A24" s="653" t="s">
        <v>437</v>
      </c>
      <c r="B24" s="42">
        <f>ROUND(B17*5.89,1)</f>
        <v>3436.2</v>
      </c>
      <c r="C24" s="42">
        <f>ROUND(C17*5.89,1)</f>
        <v>3480.4</v>
      </c>
      <c r="D24" s="42">
        <f>ROUND(D17*5.89,1)</f>
        <v>3487.5</v>
      </c>
      <c r="E24" s="42">
        <f>ROUND(E17*5.89,1)</f>
        <v>3436.2</v>
      </c>
      <c r="F24" s="42">
        <f>ROUND(F17*5.89,1)</f>
        <v>2761.2</v>
      </c>
      <c r="G24" s="42">
        <f>ROUNDDOWN(G17*5.89,1)</f>
        <v>3225.9</v>
      </c>
      <c r="H24" s="42">
        <f>ROUND(H17*5.89,1)</f>
        <v>4239.6000000000004</v>
      </c>
      <c r="I24" s="42">
        <v>3375</v>
      </c>
    </row>
    <row r="25" spans="1:16384" x14ac:dyDescent="0.2">
      <c r="A25" s="653" t="s">
        <v>233</v>
      </c>
      <c r="B25" s="57">
        <f t="shared" ref="B25:H25" si="5">ROUND(B18*8.18,1)</f>
        <v>126.8</v>
      </c>
      <c r="C25" s="57">
        <f t="shared" si="5"/>
        <v>97.3</v>
      </c>
      <c r="D25" s="57">
        <f t="shared" si="5"/>
        <v>79.3</v>
      </c>
      <c r="E25" s="57">
        <f t="shared" si="5"/>
        <v>56.4</v>
      </c>
      <c r="F25" s="57">
        <f t="shared" si="5"/>
        <v>315.3</v>
      </c>
      <c r="G25" s="57">
        <f t="shared" si="5"/>
        <v>264.2</v>
      </c>
      <c r="H25" s="319">
        <f t="shared" si="5"/>
        <v>314.10000000000002</v>
      </c>
      <c r="I25" s="319">
        <v>175.9</v>
      </c>
    </row>
    <row r="26" spans="1:16384" x14ac:dyDescent="0.2">
      <c r="A26" s="653" t="s">
        <v>236</v>
      </c>
      <c r="B26" s="57">
        <f t="shared" ref="B26:H26" si="6">ROUND(B19*7.33,1)</f>
        <v>129</v>
      </c>
      <c r="C26" s="57">
        <f t="shared" si="6"/>
        <v>344.5</v>
      </c>
      <c r="D26" s="57">
        <f t="shared" si="6"/>
        <v>145.9</v>
      </c>
      <c r="E26" s="57">
        <f t="shared" si="6"/>
        <v>396.6</v>
      </c>
      <c r="F26" s="57">
        <f t="shared" si="6"/>
        <v>421.5</v>
      </c>
      <c r="G26" s="57">
        <f t="shared" si="6"/>
        <v>609.9</v>
      </c>
      <c r="H26" s="319">
        <f t="shared" si="6"/>
        <v>425.1</v>
      </c>
      <c r="I26" s="319">
        <v>404.6</v>
      </c>
    </row>
    <row r="27" spans="1:16384" ht="13.5" thickBot="1" x14ac:dyDescent="0.25">
      <c r="A27" s="674" t="s">
        <v>438</v>
      </c>
      <c r="B27" s="39">
        <f t="shared" ref="B27:G27" si="7">SUM(B24:B26)</f>
        <v>3692</v>
      </c>
      <c r="C27" s="39">
        <f t="shared" si="7"/>
        <v>3922.2000000000003</v>
      </c>
      <c r="D27" s="39">
        <f t="shared" si="7"/>
        <v>3712.7000000000003</v>
      </c>
      <c r="E27" s="39">
        <f t="shared" si="7"/>
        <v>3889.2</v>
      </c>
      <c r="F27" s="39">
        <f t="shared" si="7"/>
        <v>3498</v>
      </c>
      <c r="G27" s="39">
        <f t="shared" si="7"/>
        <v>4100</v>
      </c>
      <c r="H27" s="39">
        <f>SUM(H24:H26)</f>
        <v>4978.8000000000011</v>
      </c>
      <c r="I27" s="39" t="s">
        <v>111</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40"/>
      <c r="OL27" s="40"/>
      <c r="OM27" s="40"/>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40"/>
      <c r="PY27" s="40"/>
      <c r="PZ27" s="40"/>
      <c r="QA27" s="40"/>
      <c r="QB27" s="40"/>
      <c r="QC27" s="40"/>
      <c r="QD27" s="40"/>
      <c r="QE27" s="40"/>
      <c r="QF27" s="40"/>
      <c r="QG27" s="40"/>
      <c r="QH27" s="40"/>
      <c r="QI27" s="40"/>
      <c r="QJ27" s="40"/>
      <c r="QK27" s="40"/>
      <c r="QL27" s="40"/>
      <c r="QM27" s="40"/>
      <c r="QN27" s="40"/>
      <c r="QO27" s="40"/>
      <c r="QP27" s="40"/>
      <c r="QQ27" s="40"/>
      <c r="QR27" s="40"/>
      <c r="QS27" s="40"/>
      <c r="QT27" s="40"/>
      <c r="QU27" s="40"/>
      <c r="QV27" s="40"/>
      <c r="QW27" s="40"/>
      <c r="QX27" s="40"/>
      <c r="QY27" s="40"/>
      <c r="QZ27" s="40"/>
      <c r="RA27" s="40"/>
      <c r="RB27" s="40"/>
      <c r="RC27" s="40"/>
      <c r="RD27" s="40"/>
      <c r="RE27" s="40"/>
      <c r="RF27" s="40"/>
      <c r="RG27" s="40"/>
      <c r="RH27" s="40"/>
      <c r="RI27" s="40"/>
      <c r="RJ27" s="40"/>
      <c r="RK27" s="40"/>
      <c r="RL27" s="40"/>
      <c r="RM27" s="40"/>
      <c r="RN27" s="40"/>
      <c r="RO27" s="40"/>
      <c r="RP27" s="40"/>
      <c r="RQ27" s="40"/>
      <c r="RR27" s="40"/>
      <c r="RS27" s="40"/>
      <c r="RT27" s="40"/>
      <c r="RU27" s="40"/>
      <c r="RV27" s="40"/>
      <c r="RW27" s="40"/>
      <c r="RX27" s="40"/>
      <c r="RY27" s="40"/>
      <c r="RZ27" s="40"/>
      <c r="SA27" s="40"/>
      <c r="SB27" s="40"/>
      <c r="SC27" s="40"/>
      <c r="SD27" s="40"/>
      <c r="SE27" s="40"/>
      <c r="SF27" s="40"/>
      <c r="SG27" s="40"/>
      <c r="SH27" s="40"/>
      <c r="SI27" s="40"/>
      <c r="SJ27" s="40"/>
      <c r="SK27" s="40"/>
      <c r="SL27" s="40"/>
      <c r="SM27" s="40"/>
      <c r="SN27" s="40"/>
      <c r="SO27" s="40"/>
      <c r="SP27" s="40"/>
      <c r="SQ27" s="40"/>
      <c r="SR27" s="40"/>
      <c r="SS27" s="40"/>
      <c r="ST27" s="40"/>
      <c r="SU27" s="40"/>
      <c r="SV27" s="40"/>
      <c r="SW27" s="40"/>
      <c r="SX27" s="40"/>
      <c r="SY27" s="40"/>
      <c r="SZ27" s="40"/>
      <c r="TA27" s="40"/>
      <c r="TB27" s="40"/>
      <c r="TC27" s="40"/>
      <c r="TD27" s="40"/>
      <c r="TE27" s="40"/>
      <c r="TF27" s="40"/>
      <c r="TG27" s="40"/>
      <c r="TH27" s="40"/>
      <c r="TI27" s="40"/>
      <c r="TJ27" s="40"/>
      <c r="TK27" s="40"/>
      <c r="TL27" s="40"/>
      <c r="TM27" s="40"/>
      <c r="TN27" s="40"/>
      <c r="TO27" s="40"/>
      <c r="TP27" s="40"/>
      <c r="TQ27" s="40"/>
      <c r="TR27" s="40"/>
      <c r="TS27" s="40"/>
      <c r="TT27" s="40"/>
      <c r="TU27" s="40"/>
      <c r="TV27" s="40"/>
      <c r="TW27" s="40"/>
      <c r="TX27" s="40"/>
      <c r="TY27" s="40"/>
      <c r="TZ27" s="40"/>
      <c r="UA27" s="40"/>
      <c r="UB27" s="40"/>
      <c r="UC27" s="40"/>
      <c r="UD27" s="40"/>
      <c r="UE27" s="40"/>
      <c r="UF27" s="40"/>
      <c r="UG27" s="40"/>
      <c r="UH27" s="40"/>
      <c r="UI27" s="40"/>
      <c r="UJ27" s="40"/>
      <c r="UK27" s="40"/>
      <c r="UL27" s="40"/>
      <c r="UM27" s="40"/>
      <c r="UN27" s="40"/>
      <c r="UO27" s="40"/>
      <c r="UP27" s="40"/>
      <c r="UQ27" s="40"/>
      <c r="UR27" s="40"/>
      <c r="US27" s="40"/>
      <c r="UT27" s="40"/>
      <c r="UU27" s="40"/>
      <c r="UV27" s="40"/>
      <c r="UW27" s="40"/>
      <c r="UX27" s="40"/>
      <c r="UY27" s="40"/>
      <c r="UZ27" s="40"/>
      <c r="VA27" s="40"/>
      <c r="VB27" s="40"/>
      <c r="VC27" s="40"/>
      <c r="VD27" s="40"/>
      <c r="VE27" s="40"/>
      <c r="VF27" s="40"/>
      <c r="VG27" s="40"/>
      <c r="VH27" s="40"/>
      <c r="VI27" s="40"/>
      <c r="VJ27" s="40"/>
      <c r="VK27" s="40"/>
      <c r="VL27" s="40"/>
      <c r="VM27" s="40"/>
      <c r="VN27" s="40"/>
      <c r="VO27" s="40"/>
      <c r="VP27" s="40"/>
      <c r="VQ27" s="40"/>
      <c r="VR27" s="40"/>
      <c r="VS27" s="40"/>
      <c r="VT27" s="40"/>
      <c r="VU27" s="40"/>
      <c r="VV27" s="40"/>
      <c r="VW27" s="40"/>
      <c r="VX27" s="40"/>
      <c r="VY27" s="40"/>
      <c r="VZ27" s="40"/>
      <c r="WA27" s="40"/>
      <c r="WB27" s="40"/>
      <c r="WC27" s="40"/>
      <c r="WD27" s="40"/>
      <c r="WE27" s="40"/>
      <c r="WF27" s="40"/>
      <c r="WG27" s="40"/>
      <c r="WH27" s="40"/>
      <c r="WI27" s="40"/>
      <c r="WJ27" s="40"/>
      <c r="WK27" s="40"/>
      <c r="WL27" s="40"/>
      <c r="WM27" s="40"/>
      <c r="WN27" s="40"/>
      <c r="WO27" s="40"/>
      <c r="WP27" s="40"/>
      <c r="WQ27" s="40"/>
      <c r="WR27" s="40"/>
      <c r="WS27" s="40"/>
      <c r="WT27" s="40"/>
      <c r="WU27" s="40"/>
      <c r="WV27" s="40"/>
      <c r="WW27" s="40"/>
      <c r="WX27" s="40"/>
      <c r="WY27" s="40"/>
      <c r="WZ27" s="40"/>
      <c r="XA27" s="40"/>
      <c r="XB27" s="40"/>
      <c r="XC27" s="40"/>
      <c r="XD27" s="40"/>
      <c r="XE27" s="40"/>
      <c r="XF27" s="40"/>
      <c r="XG27" s="40"/>
      <c r="XH27" s="40"/>
      <c r="XI27" s="40"/>
      <c r="XJ27" s="40"/>
      <c r="XK27" s="40"/>
      <c r="XL27" s="40"/>
      <c r="XM27" s="40"/>
      <c r="XN27" s="40"/>
      <c r="XO27" s="40"/>
      <c r="XP27" s="40"/>
      <c r="XQ27" s="40"/>
      <c r="XR27" s="40"/>
      <c r="XS27" s="40"/>
      <c r="XT27" s="40"/>
      <c r="XU27" s="40"/>
      <c r="XV27" s="40"/>
      <c r="XW27" s="40"/>
      <c r="XX27" s="40"/>
      <c r="XY27" s="40"/>
      <c r="XZ27" s="40"/>
      <c r="YA27" s="40"/>
      <c r="YB27" s="40"/>
      <c r="YC27" s="40"/>
      <c r="YD27" s="40"/>
      <c r="YE27" s="40"/>
      <c r="YF27" s="40"/>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0"/>
      <c r="ZG27" s="40"/>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0"/>
      <c r="AAL27" s="40"/>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40"/>
      <c r="ABP27" s="40"/>
      <c r="ABQ27" s="40"/>
      <c r="ABR27" s="40"/>
      <c r="ABS27" s="40"/>
      <c r="ABT27" s="40"/>
      <c r="ABU27" s="40"/>
      <c r="ABV27" s="40"/>
      <c r="ABW27" s="40"/>
      <c r="ABX27" s="40"/>
      <c r="ABY27" s="40"/>
      <c r="ABZ27" s="40"/>
      <c r="ACA27" s="40"/>
      <c r="ACB27" s="40"/>
      <c r="ACC27" s="40"/>
      <c r="ACD27" s="40"/>
      <c r="ACE27" s="40"/>
      <c r="ACF27" s="40"/>
      <c r="ACG27" s="40"/>
      <c r="ACH27" s="40"/>
      <c r="ACI27" s="40"/>
      <c r="ACJ27" s="40"/>
      <c r="ACK27" s="40"/>
      <c r="ACL27" s="40"/>
      <c r="ACM27" s="40"/>
      <c r="ACN27" s="40"/>
      <c r="ACO27" s="40"/>
      <c r="ACP27" s="40"/>
      <c r="ACQ27" s="40"/>
      <c r="ACR27" s="40"/>
      <c r="ACS27" s="40"/>
      <c r="ACT27" s="40"/>
      <c r="ACU27" s="40"/>
      <c r="ACV27" s="40"/>
      <c r="ACW27" s="40"/>
      <c r="ACX27" s="40"/>
      <c r="ACY27" s="40"/>
      <c r="ACZ27" s="40"/>
      <c r="ADA27" s="40"/>
      <c r="ADB27" s="40"/>
      <c r="ADC27" s="40"/>
      <c r="ADD27" s="40"/>
      <c r="ADE27" s="40"/>
      <c r="ADF27" s="40"/>
      <c r="ADG27" s="40"/>
      <c r="ADH27" s="40"/>
      <c r="ADI27" s="40"/>
      <c r="ADJ27" s="40"/>
      <c r="ADK27" s="40"/>
      <c r="ADL27" s="40"/>
      <c r="ADM27" s="40"/>
      <c r="ADN27" s="40"/>
      <c r="ADO27" s="40"/>
      <c r="ADP27" s="40"/>
      <c r="ADQ27" s="40"/>
      <c r="ADR27" s="40"/>
      <c r="ADS27" s="40"/>
      <c r="ADT27" s="40"/>
      <c r="ADU27" s="40"/>
      <c r="ADV27" s="40"/>
      <c r="ADW27" s="40"/>
      <c r="ADX27" s="40"/>
      <c r="ADY27" s="40"/>
      <c r="ADZ27" s="40"/>
      <c r="AEA27" s="40"/>
      <c r="AEB27" s="40"/>
      <c r="AEC27" s="40"/>
      <c r="AED27" s="40"/>
      <c r="AEE27" s="40"/>
      <c r="AEF27" s="40"/>
      <c r="AEG27" s="40"/>
      <c r="AEH27" s="40"/>
      <c r="AEI27" s="40"/>
      <c r="AEJ27" s="40"/>
      <c r="AEK27" s="40"/>
      <c r="AEL27" s="40"/>
      <c r="AEM27" s="40"/>
      <c r="AEN27" s="40"/>
      <c r="AEO27" s="40"/>
      <c r="AEP27" s="40"/>
      <c r="AEQ27" s="40"/>
      <c r="AER27" s="40"/>
      <c r="AES27" s="40"/>
      <c r="AET27" s="40"/>
      <c r="AEU27" s="40"/>
      <c r="AEV27" s="40"/>
      <c r="AEW27" s="40"/>
      <c r="AEX27" s="40"/>
      <c r="AEY27" s="40"/>
      <c r="AEZ27" s="40"/>
      <c r="AFA27" s="40"/>
      <c r="AFB27" s="40"/>
      <c r="AFC27" s="40"/>
      <c r="AFD27" s="40"/>
      <c r="AFE27" s="40"/>
      <c r="AFF27" s="40"/>
      <c r="AFG27" s="40"/>
      <c r="AFH27" s="40"/>
      <c r="AFI27" s="40"/>
      <c r="AFJ27" s="40"/>
      <c r="AFK27" s="40"/>
      <c r="AFL27" s="40"/>
      <c r="AFM27" s="40"/>
      <c r="AFN27" s="40"/>
      <c r="AFO27" s="40"/>
      <c r="AFP27" s="40"/>
      <c r="AFQ27" s="40"/>
      <c r="AFR27" s="40"/>
      <c r="AFS27" s="40"/>
      <c r="AFT27" s="40"/>
      <c r="AFU27" s="40"/>
      <c r="AFV27" s="40"/>
      <c r="AFW27" s="40"/>
      <c r="AFX27" s="40"/>
      <c r="AFY27" s="40"/>
      <c r="AFZ27" s="40"/>
      <c r="AGA27" s="40"/>
      <c r="AGB27" s="40"/>
      <c r="AGC27" s="40"/>
      <c r="AGD27" s="40"/>
      <c r="AGE27" s="40"/>
      <c r="AGF27" s="40"/>
      <c r="AGG27" s="40"/>
      <c r="AGH27" s="40"/>
      <c r="AGI27" s="40"/>
      <c r="AGJ27" s="40"/>
      <c r="AGK27" s="40"/>
      <c r="AGL27" s="40"/>
      <c r="AGM27" s="40"/>
      <c r="AGN27" s="40"/>
      <c r="AGO27" s="40"/>
      <c r="AGP27" s="40"/>
      <c r="AGQ27" s="40"/>
      <c r="AGR27" s="40"/>
      <c r="AGS27" s="40"/>
      <c r="AGT27" s="40"/>
      <c r="AGU27" s="40"/>
      <c r="AGV27" s="40"/>
      <c r="AGW27" s="40"/>
      <c r="AGX27" s="40"/>
      <c r="AGY27" s="40"/>
      <c r="AGZ27" s="40"/>
      <c r="AHA27" s="40"/>
      <c r="AHB27" s="40"/>
      <c r="AHC27" s="40"/>
      <c r="AHD27" s="40"/>
      <c r="AHE27" s="40"/>
      <c r="AHF27" s="40"/>
      <c r="AHG27" s="40"/>
      <c r="AHH27" s="40"/>
      <c r="AHI27" s="40"/>
      <c r="AHJ27" s="40"/>
      <c r="AHK27" s="40"/>
      <c r="AHL27" s="40"/>
      <c r="AHM27" s="40"/>
      <c r="AHN27" s="40"/>
      <c r="AHO27" s="40"/>
      <c r="AHP27" s="40"/>
      <c r="AHQ27" s="40"/>
      <c r="AHR27" s="40"/>
      <c r="AHS27" s="40"/>
      <c r="AHT27" s="40"/>
      <c r="AHU27" s="40"/>
      <c r="AHV27" s="40"/>
      <c r="AHW27" s="40"/>
      <c r="AHX27" s="40"/>
      <c r="AHY27" s="40"/>
      <c r="AHZ27" s="40"/>
      <c r="AIA27" s="40"/>
      <c r="AIB27" s="40"/>
      <c r="AIC27" s="40"/>
      <c r="AID27" s="40"/>
      <c r="AIE27" s="40"/>
      <c r="AIF27" s="40"/>
      <c r="AIG27" s="40"/>
      <c r="AIH27" s="40"/>
      <c r="AII27" s="40"/>
      <c r="AIJ27" s="40"/>
      <c r="AIK27" s="40"/>
      <c r="AIL27" s="40"/>
      <c r="AIM27" s="40"/>
      <c r="AIN27" s="40"/>
      <c r="AIO27" s="40"/>
      <c r="AIP27" s="40"/>
      <c r="AIQ27" s="40"/>
      <c r="AIR27" s="40"/>
      <c r="AIS27" s="40"/>
      <c r="AIT27" s="40"/>
      <c r="AIU27" s="40"/>
      <c r="AIV27" s="40"/>
      <c r="AIW27" s="40"/>
      <c r="AIX27" s="40"/>
      <c r="AIY27" s="40"/>
      <c r="AIZ27" s="40"/>
      <c r="AJA27" s="40"/>
      <c r="AJB27" s="40"/>
      <c r="AJC27" s="40"/>
      <c r="AJD27" s="40"/>
      <c r="AJE27" s="40"/>
      <c r="AJF27" s="40"/>
      <c r="AJG27" s="40"/>
      <c r="AJH27" s="40"/>
      <c r="AJI27" s="40"/>
      <c r="AJJ27" s="40"/>
      <c r="AJK27" s="40"/>
      <c r="AJL27" s="40"/>
      <c r="AJM27" s="40"/>
      <c r="AJN27" s="40"/>
      <c r="AJO27" s="40"/>
      <c r="AJP27" s="40"/>
      <c r="AJQ27" s="40"/>
      <c r="AJR27" s="40"/>
      <c r="AJS27" s="40"/>
      <c r="AJT27" s="40"/>
      <c r="AJU27" s="40"/>
      <c r="AJV27" s="40"/>
      <c r="AJW27" s="40"/>
      <c r="AJX27" s="40"/>
      <c r="AJY27" s="40"/>
      <c r="AJZ27" s="40"/>
      <c r="AKA27" s="40"/>
      <c r="AKB27" s="40"/>
      <c r="AKC27" s="40"/>
      <c r="AKD27" s="40"/>
      <c r="AKE27" s="40"/>
      <c r="AKF27" s="40"/>
      <c r="AKG27" s="40"/>
      <c r="AKH27" s="40"/>
      <c r="AKI27" s="40"/>
      <c r="AKJ27" s="40"/>
      <c r="AKK27" s="40"/>
      <c r="AKL27" s="40"/>
      <c r="AKM27" s="40"/>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c r="ALN27" s="40"/>
      <c r="ALO27" s="40"/>
      <c r="ALP27" s="40"/>
      <c r="ALQ27" s="40"/>
      <c r="ALR27" s="40"/>
      <c r="ALS27" s="40"/>
      <c r="ALT27" s="40"/>
      <c r="ALU27" s="40"/>
      <c r="ALV27" s="40"/>
      <c r="ALW27" s="40"/>
      <c r="ALX27" s="40"/>
      <c r="ALY27" s="40"/>
      <c r="ALZ27" s="40"/>
      <c r="AMA27" s="40"/>
      <c r="AMB27" s="40"/>
      <c r="AMC27" s="40"/>
      <c r="AMD27" s="40"/>
      <c r="AME27" s="40"/>
      <c r="AMF27" s="40"/>
      <c r="AMG27" s="40"/>
      <c r="AMH27" s="40"/>
      <c r="AMI27" s="40"/>
      <c r="AMJ27" s="40"/>
      <c r="AMK27" s="40"/>
      <c r="AML27" s="40"/>
      <c r="AMM27" s="40"/>
      <c r="AMN27" s="40"/>
      <c r="AMO27" s="40"/>
      <c r="AMP27" s="40"/>
      <c r="AMQ27" s="40"/>
      <c r="AMR27" s="40"/>
      <c r="AMS27" s="40"/>
      <c r="AMT27" s="40"/>
      <c r="AMU27" s="40"/>
      <c r="AMV27" s="40"/>
      <c r="AMW27" s="40"/>
      <c r="AMX27" s="40"/>
      <c r="AMY27" s="40"/>
      <c r="AMZ27" s="40"/>
      <c r="ANA27" s="40"/>
      <c r="ANB27" s="40"/>
      <c r="ANC27" s="40"/>
      <c r="AND27" s="40"/>
      <c r="ANE27" s="40"/>
      <c r="ANF27" s="40"/>
      <c r="ANG27" s="40"/>
      <c r="ANH27" s="40"/>
      <c r="ANI27" s="40"/>
      <c r="ANJ27" s="40"/>
      <c r="ANK27" s="40"/>
      <c r="ANL27" s="40"/>
      <c r="ANM27" s="40"/>
      <c r="ANN27" s="40"/>
      <c r="ANO27" s="40"/>
      <c r="ANP27" s="40"/>
      <c r="ANQ27" s="40"/>
      <c r="ANR27" s="40"/>
      <c r="ANS27" s="40"/>
      <c r="ANT27" s="40"/>
      <c r="ANU27" s="40"/>
      <c r="ANV27" s="40"/>
      <c r="ANW27" s="40"/>
      <c r="ANX27" s="40"/>
      <c r="ANY27" s="40"/>
      <c r="ANZ27" s="40"/>
      <c r="AOA27" s="40"/>
      <c r="AOB27" s="40"/>
      <c r="AOC27" s="40"/>
      <c r="AOD27" s="40"/>
      <c r="AOE27" s="40"/>
      <c r="AOF27" s="40"/>
      <c r="AOG27" s="40"/>
      <c r="AOH27" s="40"/>
      <c r="AOI27" s="40"/>
      <c r="AOJ27" s="40"/>
      <c r="AOK27" s="40"/>
      <c r="AOL27" s="40"/>
      <c r="AOM27" s="40"/>
      <c r="AON27" s="40"/>
      <c r="AOO27" s="40"/>
      <c r="AOP27" s="40"/>
      <c r="AOQ27" s="40"/>
      <c r="AOR27" s="40"/>
      <c r="AOS27" s="40"/>
      <c r="AOT27" s="40"/>
      <c r="AOU27" s="40"/>
      <c r="AOV27" s="40"/>
      <c r="AOW27" s="40"/>
      <c r="AOX27" s="40"/>
      <c r="AOY27" s="40"/>
      <c r="AOZ27" s="40"/>
      <c r="APA27" s="40"/>
      <c r="APB27" s="40"/>
      <c r="APC27" s="40"/>
      <c r="APD27" s="40"/>
      <c r="APE27" s="40"/>
      <c r="APF27" s="40"/>
      <c r="APG27" s="40"/>
      <c r="APH27" s="40"/>
      <c r="API27" s="40"/>
      <c r="APJ27" s="40"/>
      <c r="APK27" s="40"/>
      <c r="APL27" s="40"/>
      <c r="APM27" s="40"/>
      <c r="APN27" s="40"/>
      <c r="APO27" s="40"/>
      <c r="APP27" s="40"/>
      <c r="APQ27" s="40"/>
      <c r="APR27" s="40"/>
      <c r="APS27" s="40"/>
      <c r="APT27" s="40"/>
      <c r="APU27" s="40"/>
      <c r="APV27" s="40"/>
      <c r="APW27" s="40"/>
      <c r="APX27" s="40"/>
      <c r="APY27" s="40"/>
      <c r="APZ27" s="40"/>
      <c r="AQA27" s="40"/>
      <c r="AQB27" s="40"/>
      <c r="AQC27" s="40"/>
      <c r="AQD27" s="40"/>
      <c r="AQE27" s="40"/>
      <c r="AQF27" s="40"/>
      <c r="AQG27" s="40"/>
      <c r="AQH27" s="40"/>
      <c r="AQI27" s="40"/>
      <c r="AQJ27" s="40"/>
      <c r="AQK27" s="40"/>
      <c r="AQL27" s="40"/>
      <c r="AQM27" s="40"/>
      <c r="AQN27" s="40"/>
      <c r="AQO27" s="40"/>
      <c r="AQP27" s="40"/>
      <c r="AQQ27" s="40"/>
      <c r="AQR27" s="40"/>
      <c r="AQS27" s="40"/>
      <c r="AQT27" s="40"/>
      <c r="AQU27" s="40"/>
      <c r="AQV27" s="40"/>
      <c r="AQW27" s="40"/>
      <c r="AQX27" s="40"/>
      <c r="AQY27" s="40"/>
      <c r="AQZ27" s="40"/>
      <c r="ARA27" s="40"/>
      <c r="ARB27" s="40"/>
      <c r="ARC27" s="40"/>
      <c r="ARD27" s="40"/>
      <c r="ARE27" s="40"/>
      <c r="ARF27" s="40"/>
      <c r="ARG27" s="40"/>
      <c r="ARH27" s="40"/>
      <c r="ARI27" s="40"/>
      <c r="ARJ27" s="40"/>
      <c r="ARK27" s="40"/>
      <c r="ARL27" s="40"/>
      <c r="ARM27" s="40"/>
      <c r="ARN27" s="40"/>
      <c r="ARO27" s="40"/>
      <c r="ARP27" s="40"/>
      <c r="ARQ27" s="40"/>
      <c r="ARR27" s="40"/>
      <c r="ARS27" s="40"/>
      <c r="ART27" s="40"/>
      <c r="ARU27" s="40"/>
      <c r="ARV27" s="40"/>
      <c r="ARW27" s="40"/>
      <c r="ARX27" s="40"/>
      <c r="ARY27" s="40"/>
      <c r="ARZ27" s="40"/>
      <c r="ASA27" s="40"/>
      <c r="ASB27" s="40"/>
      <c r="ASC27" s="40"/>
      <c r="ASD27" s="40"/>
      <c r="ASE27" s="40"/>
      <c r="ASF27" s="40"/>
      <c r="ASG27" s="40"/>
      <c r="ASH27" s="40"/>
      <c r="ASI27" s="40"/>
      <c r="ASJ27" s="40"/>
      <c r="ASK27" s="40"/>
      <c r="ASL27" s="40"/>
      <c r="ASM27" s="40"/>
      <c r="ASN27" s="40"/>
      <c r="ASO27" s="40"/>
      <c r="ASP27" s="40"/>
      <c r="ASQ27" s="40"/>
      <c r="ASR27" s="40"/>
      <c r="ASS27" s="40"/>
      <c r="AST27" s="40"/>
      <c r="ASU27" s="40"/>
      <c r="ASV27" s="40"/>
      <c r="ASW27" s="40"/>
      <c r="ASX27" s="40"/>
      <c r="ASY27" s="40"/>
      <c r="ASZ27" s="40"/>
      <c r="ATA27" s="40"/>
      <c r="ATB27" s="40"/>
      <c r="ATC27" s="40"/>
      <c r="ATD27" s="40"/>
      <c r="ATE27" s="40"/>
      <c r="ATF27" s="40"/>
      <c r="ATG27" s="40"/>
      <c r="ATH27" s="40"/>
      <c r="ATI27" s="40"/>
      <c r="ATJ27" s="40"/>
      <c r="ATK27" s="40"/>
      <c r="ATL27" s="40"/>
      <c r="ATM27" s="40"/>
      <c r="ATN27" s="40"/>
      <c r="ATO27" s="40"/>
      <c r="ATP27" s="40"/>
      <c r="ATQ27" s="40"/>
      <c r="ATR27" s="40"/>
      <c r="ATS27" s="40"/>
      <c r="ATT27" s="40"/>
      <c r="ATU27" s="40"/>
      <c r="ATV27" s="40"/>
      <c r="ATW27" s="40"/>
      <c r="ATX27" s="40"/>
      <c r="ATY27" s="40"/>
      <c r="ATZ27" s="40"/>
      <c r="AUA27" s="40"/>
      <c r="AUB27" s="40"/>
      <c r="AUC27" s="40"/>
      <c r="AUD27" s="40"/>
      <c r="AUE27" s="40"/>
      <c r="AUF27" s="40"/>
      <c r="AUG27" s="40"/>
      <c r="AUH27" s="40"/>
      <c r="AUI27" s="40"/>
      <c r="AUJ27" s="40"/>
      <c r="AUK27" s="40"/>
      <c r="AUL27" s="40"/>
      <c r="AUM27" s="40"/>
      <c r="AUN27" s="40"/>
      <c r="AUO27" s="40"/>
      <c r="AUP27" s="40"/>
      <c r="AUQ27" s="40"/>
      <c r="AUR27" s="40"/>
      <c r="AUS27" s="40"/>
      <c r="AUT27" s="40"/>
      <c r="AUU27" s="40"/>
      <c r="AUV27" s="40"/>
      <c r="AUW27" s="40"/>
      <c r="AUX27" s="40"/>
      <c r="AUY27" s="40"/>
      <c r="AUZ27" s="40"/>
      <c r="AVA27" s="40"/>
      <c r="AVB27" s="40"/>
      <c r="AVC27" s="40"/>
      <c r="AVD27" s="40"/>
      <c r="AVE27" s="40"/>
      <c r="AVF27" s="40"/>
      <c r="AVG27" s="40"/>
      <c r="AVH27" s="40"/>
      <c r="AVI27" s="40"/>
      <c r="AVJ27" s="40"/>
      <c r="AVK27" s="40"/>
      <c r="AVL27" s="40"/>
      <c r="AVM27" s="40"/>
      <c r="AVN27" s="40"/>
      <c r="AVO27" s="40"/>
      <c r="AVP27" s="40"/>
      <c r="AVQ27" s="40"/>
      <c r="AVR27" s="40"/>
      <c r="AVS27" s="40"/>
      <c r="AVT27" s="40"/>
      <c r="AVU27" s="40"/>
      <c r="AVV27" s="40"/>
      <c r="AVW27" s="40"/>
      <c r="AVX27" s="40"/>
      <c r="AVY27" s="40"/>
      <c r="AVZ27" s="40"/>
      <c r="AWA27" s="40"/>
      <c r="AWB27" s="40"/>
      <c r="AWC27" s="40"/>
      <c r="AWD27" s="40"/>
      <c r="AWE27" s="40"/>
      <c r="AWF27" s="40"/>
      <c r="AWG27" s="40"/>
      <c r="AWH27" s="40"/>
      <c r="AWI27" s="40"/>
      <c r="AWJ27" s="40"/>
      <c r="AWK27" s="40"/>
      <c r="AWL27" s="40"/>
      <c r="AWM27" s="40"/>
      <c r="AWN27" s="40"/>
      <c r="AWO27" s="40"/>
      <c r="AWP27" s="40"/>
      <c r="AWQ27" s="40"/>
      <c r="AWR27" s="40"/>
      <c r="AWS27" s="40"/>
      <c r="AWT27" s="40"/>
      <c r="AWU27" s="40"/>
      <c r="AWV27" s="40"/>
      <c r="AWW27" s="40"/>
      <c r="AWX27" s="40"/>
      <c r="AWY27" s="40"/>
      <c r="AWZ27" s="40"/>
      <c r="AXA27" s="40"/>
      <c r="AXB27" s="40"/>
      <c r="AXC27" s="40"/>
      <c r="AXD27" s="40"/>
      <c r="AXE27" s="40"/>
      <c r="AXF27" s="40"/>
      <c r="AXG27" s="40"/>
      <c r="AXH27" s="40"/>
      <c r="AXI27" s="40"/>
      <c r="AXJ27" s="40"/>
      <c r="AXK27" s="40"/>
      <c r="AXL27" s="40"/>
      <c r="AXM27" s="40"/>
      <c r="AXN27" s="40"/>
      <c r="AXO27" s="40"/>
      <c r="AXP27" s="40"/>
      <c r="AXQ27" s="40"/>
      <c r="AXR27" s="40"/>
      <c r="AXS27" s="40"/>
      <c r="AXT27" s="40"/>
      <c r="AXU27" s="40"/>
      <c r="AXV27" s="40"/>
      <c r="AXW27" s="40"/>
      <c r="AXX27" s="40"/>
      <c r="AXY27" s="40"/>
      <c r="AXZ27" s="40"/>
      <c r="AYA27" s="40"/>
      <c r="AYB27" s="40"/>
      <c r="AYC27" s="40"/>
      <c r="AYD27" s="40"/>
      <c r="AYE27" s="40"/>
      <c r="AYF27" s="40"/>
      <c r="AYG27" s="40"/>
      <c r="AYH27" s="40"/>
      <c r="AYI27" s="40"/>
      <c r="AYJ27" s="40"/>
      <c r="AYK27" s="40"/>
      <c r="AYL27" s="40"/>
      <c r="AYM27" s="40"/>
      <c r="AYN27" s="40"/>
      <c r="AYO27" s="40"/>
      <c r="AYP27" s="40"/>
      <c r="AYQ27" s="40"/>
      <c r="AYR27" s="40"/>
      <c r="AYS27" s="40"/>
      <c r="AYT27" s="40"/>
      <c r="AYU27" s="40"/>
      <c r="AYV27" s="40"/>
      <c r="AYW27" s="40"/>
      <c r="AYX27" s="40"/>
      <c r="AYY27" s="40"/>
      <c r="AYZ27" s="40"/>
      <c r="AZA27" s="40"/>
      <c r="AZB27" s="40"/>
      <c r="AZC27" s="40"/>
      <c r="AZD27" s="40"/>
      <c r="AZE27" s="40"/>
      <c r="AZF27" s="40"/>
      <c r="AZG27" s="40"/>
      <c r="AZH27" s="40"/>
      <c r="AZI27" s="40"/>
      <c r="AZJ27" s="40"/>
      <c r="AZK27" s="40"/>
      <c r="AZL27" s="40"/>
      <c r="AZM27" s="40"/>
      <c r="AZN27" s="40"/>
      <c r="AZO27" s="40"/>
      <c r="AZP27" s="40"/>
      <c r="AZQ27" s="40"/>
      <c r="AZR27" s="40"/>
      <c r="AZS27" s="40"/>
      <c r="AZT27" s="40"/>
      <c r="AZU27" s="40"/>
      <c r="AZV27" s="40"/>
      <c r="AZW27" s="40"/>
      <c r="AZX27" s="40"/>
      <c r="AZY27" s="40"/>
      <c r="AZZ27" s="40"/>
      <c r="BAA27" s="40"/>
      <c r="BAB27" s="40"/>
      <c r="BAC27" s="40"/>
      <c r="BAD27" s="40"/>
      <c r="BAE27" s="40"/>
      <c r="BAF27" s="40"/>
      <c r="BAG27" s="40"/>
      <c r="BAH27" s="40"/>
      <c r="BAI27" s="40"/>
      <c r="BAJ27" s="40"/>
      <c r="BAK27" s="40"/>
      <c r="BAL27" s="40"/>
      <c r="BAM27" s="40"/>
      <c r="BAN27" s="40"/>
      <c r="BAO27" s="40"/>
      <c r="BAP27" s="40"/>
      <c r="BAQ27" s="40"/>
      <c r="BAR27" s="40"/>
      <c r="BAS27" s="40"/>
      <c r="BAT27" s="40"/>
      <c r="BAU27" s="40"/>
      <c r="BAV27" s="40"/>
      <c r="BAW27" s="40"/>
      <c r="BAX27" s="40"/>
      <c r="BAY27" s="40"/>
      <c r="BAZ27" s="40"/>
      <c r="BBA27" s="40"/>
      <c r="BBB27" s="40"/>
      <c r="BBC27" s="40"/>
      <c r="BBD27" s="40"/>
      <c r="BBE27" s="40"/>
      <c r="BBF27" s="40"/>
      <c r="BBG27" s="40"/>
      <c r="BBH27" s="40"/>
      <c r="BBI27" s="40"/>
      <c r="BBJ27" s="40"/>
      <c r="BBK27" s="40"/>
      <c r="BBL27" s="40"/>
      <c r="BBM27" s="40"/>
      <c r="BBN27" s="40"/>
      <c r="BBO27" s="40"/>
      <c r="BBP27" s="40"/>
      <c r="BBQ27" s="40"/>
      <c r="BBR27" s="40"/>
      <c r="BBS27" s="40"/>
      <c r="BBT27" s="40"/>
      <c r="BBU27" s="40"/>
      <c r="BBV27" s="40"/>
      <c r="BBW27" s="40"/>
      <c r="BBX27" s="40"/>
      <c r="BBY27" s="40"/>
      <c r="BBZ27" s="40"/>
      <c r="BCA27" s="40"/>
      <c r="BCB27" s="40"/>
      <c r="BCC27" s="40"/>
      <c r="BCD27" s="40"/>
      <c r="BCE27" s="40"/>
      <c r="BCF27" s="40"/>
      <c r="BCG27" s="40"/>
      <c r="BCH27" s="40"/>
      <c r="BCI27" s="40"/>
      <c r="BCJ27" s="40"/>
      <c r="BCK27" s="40"/>
      <c r="BCL27" s="40"/>
      <c r="BCM27" s="40"/>
      <c r="BCN27" s="40"/>
      <c r="BCO27" s="40"/>
      <c r="BCP27" s="40"/>
      <c r="BCQ27" s="40"/>
      <c r="BCR27" s="40"/>
      <c r="BCS27" s="40"/>
      <c r="BCT27" s="40"/>
      <c r="BCU27" s="40"/>
      <c r="BCV27" s="40"/>
      <c r="BCW27" s="40"/>
      <c r="BCX27" s="40"/>
      <c r="BCY27" s="40"/>
      <c r="BCZ27" s="40"/>
      <c r="BDA27" s="40"/>
      <c r="BDB27" s="40"/>
      <c r="BDC27" s="40"/>
      <c r="BDD27" s="40"/>
      <c r="BDE27" s="40"/>
      <c r="BDF27" s="40"/>
      <c r="BDG27" s="40"/>
      <c r="BDH27" s="40"/>
      <c r="BDI27" s="40"/>
      <c r="BDJ27" s="40"/>
      <c r="BDK27" s="40"/>
      <c r="BDL27" s="40"/>
      <c r="BDM27" s="40"/>
      <c r="BDN27" s="40"/>
      <c r="BDO27" s="40"/>
      <c r="BDP27" s="40"/>
      <c r="BDQ27" s="40"/>
      <c r="BDR27" s="40"/>
      <c r="BDS27" s="40"/>
      <c r="BDT27" s="40"/>
      <c r="BDU27" s="40"/>
      <c r="BDV27" s="40"/>
      <c r="BDW27" s="40"/>
      <c r="BDX27" s="40"/>
      <c r="BDY27" s="40"/>
      <c r="BDZ27" s="40"/>
      <c r="BEA27" s="40"/>
      <c r="BEB27" s="40"/>
      <c r="BEC27" s="40"/>
      <c r="BED27" s="40"/>
      <c r="BEE27" s="40"/>
      <c r="BEF27" s="40"/>
      <c r="BEG27" s="40"/>
      <c r="BEH27" s="40"/>
      <c r="BEI27" s="40"/>
      <c r="BEJ27" s="40"/>
      <c r="BEK27" s="40"/>
      <c r="BEL27" s="40"/>
      <c r="BEM27" s="40"/>
      <c r="BEN27" s="40"/>
      <c r="BEO27" s="40"/>
      <c r="BEP27" s="40"/>
      <c r="BEQ27" s="40"/>
      <c r="BER27" s="40"/>
      <c r="BES27" s="40"/>
      <c r="BET27" s="40"/>
      <c r="BEU27" s="40"/>
      <c r="BEV27" s="40"/>
      <c r="BEW27" s="40"/>
      <c r="BEX27" s="40"/>
      <c r="BEY27" s="40"/>
      <c r="BEZ27" s="40"/>
      <c r="BFA27" s="40"/>
      <c r="BFB27" s="40"/>
      <c r="BFC27" s="40"/>
      <c r="BFD27" s="40"/>
      <c r="BFE27" s="40"/>
      <c r="BFF27" s="40"/>
      <c r="BFG27" s="40"/>
      <c r="BFH27" s="40"/>
      <c r="BFI27" s="40"/>
      <c r="BFJ27" s="40"/>
      <c r="BFK27" s="40"/>
      <c r="BFL27" s="40"/>
      <c r="BFM27" s="40"/>
      <c r="BFN27" s="40"/>
      <c r="BFO27" s="40"/>
      <c r="BFP27" s="40"/>
      <c r="BFQ27" s="40"/>
      <c r="BFR27" s="40"/>
      <c r="BFS27" s="40"/>
      <c r="BFT27" s="40"/>
      <c r="BFU27" s="40"/>
      <c r="BFV27" s="40"/>
      <c r="BFW27" s="40"/>
      <c r="BFX27" s="40"/>
      <c r="BFY27" s="40"/>
      <c r="BFZ27" s="40"/>
      <c r="BGA27" s="40"/>
      <c r="BGB27" s="40"/>
      <c r="BGC27" s="40"/>
      <c r="BGD27" s="40"/>
      <c r="BGE27" s="40"/>
      <c r="BGF27" s="40"/>
      <c r="BGG27" s="40"/>
      <c r="BGH27" s="40"/>
      <c r="BGI27" s="40"/>
      <c r="BGJ27" s="40"/>
      <c r="BGK27" s="40"/>
      <c r="BGL27" s="40"/>
      <c r="BGM27" s="40"/>
      <c r="BGN27" s="40"/>
      <c r="BGO27" s="40"/>
      <c r="BGP27" s="40"/>
      <c r="BGQ27" s="40"/>
      <c r="BGR27" s="40"/>
      <c r="BGS27" s="40"/>
      <c r="BGT27" s="40"/>
      <c r="BGU27" s="40"/>
      <c r="BGV27" s="40"/>
      <c r="BGW27" s="40"/>
      <c r="BGX27" s="40"/>
      <c r="BGY27" s="40"/>
      <c r="BGZ27" s="40"/>
      <c r="BHA27" s="40"/>
      <c r="BHB27" s="40"/>
      <c r="BHC27" s="40"/>
      <c r="BHD27" s="40"/>
      <c r="BHE27" s="40"/>
      <c r="BHF27" s="40"/>
      <c r="BHG27" s="40"/>
      <c r="BHH27" s="40"/>
      <c r="BHI27" s="40"/>
      <c r="BHJ27" s="40"/>
      <c r="BHK27" s="40"/>
      <c r="BHL27" s="40"/>
      <c r="BHM27" s="40"/>
      <c r="BHN27" s="40"/>
      <c r="BHO27" s="40"/>
      <c r="BHP27" s="40"/>
      <c r="BHQ27" s="40"/>
      <c r="BHR27" s="40"/>
      <c r="BHS27" s="40"/>
      <c r="BHT27" s="40"/>
      <c r="BHU27" s="40"/>
      <c r="BHV27" s="40"/>
      <c r="BHW27" s="40"/>
      <c r="BHX27" s="40"/>
      <c r="BHY27" s="40"/>
      <c r="BHZ27" s="40"/>
      <c r="BIA27" s="40"/>
      <c r="BIB27" s="40"/>
      <c r="BIC27" s="40"/>
      <c r="BID27" s="40"/>
      <c r="BIE27" s="40"/>
      <c r="BIF27" s="40"/>
      <c r="BIG27" s="40"/>
      <c r="BIH27" s="40"/>
      <c r="BII27" s="40"/>
      <c r="BIJ27" s="40"/>
      <c r="BIK27" s="40"/>
      <c r="BIL27" s="40"/>
      <c r="BIM27" s="40"/>
      <c r="BIN27" s="40"/>
      <c r="BIO27" s="40"/>
      <c r="BIP27" s="40"/>
      <c r="BIQ27" s="40"/>
      <c r="BIR27" s="40"/>
      <c r="BIS27" s="40"/>
      <c r="BIT27" s="40"/>
      <c r="BIU27" s="40"/>
      <c r="BIV27" s="40"/>
      <c r="BIW27" s="40"/>
      <c r="BIX27" s="40"/>
      <c r="BIY27" s="40"/>
      <c r="BIZ27" s="40"/>
      <c r="BJA27" s="40"/>
      <c r="BJB27" s="40"/>
      <c r="BJC27" s="40"/>
      <c r="BJD27" s="40"/>
      <c r="BJE27" s="40"/>
      <c r="BJF27" s="40"/>
      <c r="BJG27" s="40"/>
      <c r="BJH27" s="40"/>
      <c r="BJI27" s="40"/>
      <c r="BJJ27" s="40"/>
      <c r="BJK27" s="40"/>
      <c r="BJL27" s="40"/>
      <c r="BJM27" s="40"/>
      <c r="BJN27" s="40"/>
      <c r="BJO27" s="40"/>
      <c r="BJP27" s="40"/>
      <c r="BJQ27" s="40"/>
      <c r="BJR27" s="40"/>
      <c r="BJS27" s="40"/>
      <c r="BJT27" s="40"/>
      <c r="BJU27" s="40"/>
      <c r="BJV27" s="40"/>
      <c r="BJW27" s="40"/>
      <c r="BJX27" s="40"/>
      <c r="BJY27" s="40"/>
      <c r="BJZ27" s="40"/>
      <c r="BKA27" s="40"/>
      <c r="BKB27" s="40"/>
      <c r="BKC27" s="40"/>
      <c r="BKD27" s="40"/>
      <c r="BKE27" s="40"/>
      <c r="BKF27" s="40"/>
      <c r="BKG27" s="40"/>
      <c r="BKH27" s="40"/>
      <c r="BKI27" s="40"/>
      <c r="BKJ27" s="40"/>
      <c r="BKK27" s="40"/>
      <c r="BKL27" s="40"/>
      <c r="BKM27" s="40"/>
      <c r="BKN27" s="40"/>
      <c r="BKO27" s="40"/>
      <c r="BKP27" s="40"/>
      <c r="BKQ27" s="40"/>
      <c r="BKR27" s="40"/>
      <c r="BKS27" s="40"/>
      <c r="BKT27" s="40"/>
      <c r="BKU27" s="40"/>
      <c r="BKV27" s="40"/>
      <c r="BKW27" s="40"/>
      <c r="BKX27" s="40"/>
      <c r="BKY27" s="40"/>
      <c r="BKZ27" s="40"/>
      <c r="BLA27" s="40"/>
      <c r="BLB27" s="40"/>
      <c r="BLC27" s="40"/>
      <c r="BLD27" s="40"/>
      <c r="BLE27" s="40"/>
      <c r="BLF27" s="40"/>
      <c r="BLG27" s="40"/>
      <c r="BLH27" s="40"/>
      <c r="BLI27" s="40"/>
      <c r="BLJ27" s="40"/>
      <c r="BLK27" s="40"/>
      <c r="BLL27" s="40"/>
      <c r="BLM27" s="40"/>
      <c r="BLN27" s="40"/>
      <c r="BLO27" s="40"/>
      <c r="BLP27" s="40"/>
      <c r="BLQ27" s="40"/>
      <c r="BLR27" s="40"/>
      <c r="BLS27" s="40"/>
      <c r="BLT27" s="40"/>
      <c r="BLU27" s="40"/>
      <c r="BLV27" s="40"/>
      <c r="BLW27" s="40"/>
      <c r="BLX27" s="40"/>
      <c r="BLY27" s="40"/>
      <c r="BLZ27" s="40"/>
      <c r="BMA27" s="40"/>
      <c r="BMB27" s="40"/>
      <c r="BMC27" s="40"/>
      <c r="BMD27" s="40"/>
      <c r="BME27" s="40"/>
      <c r="BMF27" s="40"/>
      <c r="BMG27" s="40"/>
      <c r="BMH27" s="40"/>
      <c r="BMI27" s="40"/>
      <c r="BMJ27" s="40"/>
      <c r="BMK27" s="40"/>
      <c r="BML27" s="40"/>
      <c r="BMM27" s="40"/>
      <c r="BMN27" s="40"/>
      <c r="BMO27" s="40"/>
      <c r="BMP27" s="40"/>
      <c r="BMQ27" s="40"/>
      <c r="BMR27" s="40"/>
      <c r="BMS27" s="40"/>
      <c r="BMT27" s="40"/>
      <c r="BMU27" s="40"/>
      <c r="BMV27" s="40"/>
      <c r="BMW27" s="40"/>
      <c r="BMX27" s="40"/>
      <c r="BMY27" s="40"/>
      <c r="BMZ27" s="40"/>
      <c r="BNA27" s="40"/>
      <c r="BNB27" s="40"/>
      <c r="BNC27" s="40"/>
      <c r="BND27" s="40"/>
      <c r="BNE27" s="40"/>
      <c r="BNF27" s="40"/>
      <c r="BNG27" s="40"/>
      <c r="BNH27" s="40"/>
      <c r="BNI27" s="40"/>
      <c r="BNJ27" s="40"/>
      <c r="BNK27" s="40"/>
      <c r="BNL27" s="40"/>
      <c r="BNM27" s="40"/>
      <c r="BNN27" s="40"/>
      <c r="BNO27" s="40"/>
      <c r="BNP27" s="40"/>
      <c r="BNQ27" s="40"/>
      <c r="BNR27" s="40"/>
      <c r="BNS27" s="40"/>
      <c r="BNT27" s="40"/>
      <c r="BNU27" s="40"/>
      <c r="BNV27" s="40"/>
      <c r="BNW27" s="40"/>
      <c r="BNX27" s="40"/>
      <c r="BNY27" s="40"/>
      <c r="BNZ27" s="40"/>
      <c r="BOA27" s="40"/>
      <c r="BOB27" s="40"/>
      <c r="BOC27" s="40"/>
      <c r="BOD27" s="40"/>
      <c r="BOE27" s="40"/>
      <c r="BOF27" s="40"/>
      <c r="BOG27" s="40"/>
      <c r="BOH27" s="40"/>
      <c r="BOI27" s="40"/>
      <c r="BOJ27" s="40"/>
      <c r="BOK27" s="40"/>
      <c r="BOL27" s="40"/>
      <c r="BOM27" s="40"/>
      <c r="BON27" s="40"/>
      <c r="BOO27" s="40"/>
      <c r="BOP27" s="40"/>
      <c r="BOQ27" s="40"/>
      <c r="BOR27" s="40"/>
      <c r="BOS27" s="40"/>
      <c r="BOT27" s="40"/>
      <c r="BOU27" s="40"/>
      <c r="BOV27" s="40"/>
      <c r="BOW27" s="40"/>
      <c r="BOX27" s="40"/>
      <c r="BOY27" s="40"/>
      <c r="BOZ27" s="40"/>
      <c r="BPA27" s="40"/>
      <c r="BPB27" s="40"/>
      <c r="BPC27" s="40"/>
      <c r="BPD27" s="40"/>
      <c r="BPE27" s="40"/>
      <c r="BPF27" s="40"/>
      <c r="BPG27" s="40"/>
      <c r="BPH27" s="40"/>
      <c r="BPI27" s="40"/>
      <c r="BPJ27" s="40"/>
      <c r="BPK27" s="40"/>
      <c r="BPL27" s="40"/>
      <c r="BPM27" s="40"/>
      <c r="BPN27" s="40"/>
      <c r="BPO27" s="40"/>
      <c r="BPP27" s="40"/>
      <c r="BPQ27" s="40"/>
      <c r="BPR27" s="40"/>
      <c r="BPS27" s="40"/>
      <c r="BPT27" s="40"/>
      <c r="BPU27" s="40"/>
      <c r="BPV27" s="40"/>
      <c r="BPW27" s="40"/>
      <c r="BPX27" s="40"/>
      <c r="BPY27" s="40"/>
      <c r="BPZ27" s="40"/>
      <c r="BQA27" s="40"/>
      <c r="BQB27" s="40"/>
      <c r="BQC27" s="40"/>
      <c r="BQD27" s="40"/>
      <c r="BQE27" s="40"/>
      <c r="BQF27" s="40"/>
      <c r="BQG27" s="40"/>
      <c r="BQH27" s="40"/>
      <c r="BQI27" s="40"/>
      <c r="BQJ27" s="40"/>
      <c r="BQK27" s="40"/>
      <c r="BQL27" s="40"/>
      <c r="BQM27" s="40"/>
      <c r="BQN27" s="40"/>
      <c r="BQO27" s="40"/>
      <c r="BQP27" s="40"/>
      <c r="BQQ27" s="40"/>
      <c r="BQR27" s="40"/>
      <c r="BQS27" s="40"/>
      <c r="BQT27" s="40"/>
      <c r="BQU27" s="40"/>
      <c r="BQV27" s="40"/>
      <c r="BQW27" s="40"/>
      <c r="BQX27" s="40"/>
      <c r="BQY27" s="40"/>
      <c r="BQZ27" s="40"/>
      <c r="BRA27" s="40"/>
      <c r="BRB27" s="40"/>
      <c r="BRC27" s="40"/>
      <c r="BRD27" s="40"/>
      <c r="BRE27" s="40"/>
      <c r="BRF27" s="40"/>
      <c r="BRG27" s="40"/>
      <c r="BRH27" s="40"/>
      <c r="BRI27" s="40"/>
      <c r="BRJ27" s="40"/>
      <c r="BRK27" s="40"/>
      <c r="BRL27" s="40"/>
      <c r="BRM27" s="40"/>
      <c r="BRN27" s="40"/>
      <c r="BRO27" s="40"/>
      <c r="BRP27" s="40"/>
      <c r="BRQ27" s="40"/>
      <c r="BRR27" s="40"/>
      <c r="BRS27" s="40"/>
      <c r="BRT27" s="40"/>
      <c r="BRU27" s="40"/>
      <c r="BRV27" s="40"/>
      <c r="BRW27" s="40"/>
      <c r="BRX27" s="40"/>
      <c r="BRY27" s="40"/>
      <c r="BRZ27" s="40"/>
      <c r="BSA27" s="40"/>
      <c r="BSB27" s="40"/>
      <c r="BSC27" s="40"/>
      <c r="BSD27" s="40"/>
      <c r="BSE27" s="40"/>
      <c r="BSF27" s="40"/>
      <c r="BSG27" s="40"/>
      <c r="BSH27" s="40"/>
      <c r="BSI27" s="40"/>
      <c r="BSJ27" s="40"/>
      <c r="BSK27" s="40"/>
      <c r="BSL27" s="40"/>
      <c r="BSM27" s="40"/>
      <c r="BSN27" s="40"/>
      <c r="BSO27" s="40"/>
      <c r="BSP27" s="40"/>
      <c r="BSQ27" s="40"/>
      <c r="BSR27" s="40"/>
      <c r="BSS27" s="40"/>
      <c r="BST27" s="40"/>
      <c r="BSU27" s="40"/>
      <c r="BSV27" s="40"/>
      <c r="BSW27" s="40"/>
      <c r="BSX27" s="40"/>
      <c r="BSY27" s="40"/>
      <c r="BSZ27" s="40"/>
      <c r="BTA27" s="40"/>
      <c r="BTB27" s="40"/>
      <c r="BTC27" s="40"/>
      <c r="BTD27" s="40"/>
      <c r="BTE27" s="40"/>
      <c r="BTF27" s="40"/>
      <c r="BTG27" s="40"/>
      <c r="BTH27" s="40"/>
      <c r="BTI27" s="40"/>
      <c r="BTJ27" s="40"/>
      <c r="BTK27" s="40"/>
      <c r="BTL27" s="40"/>
      <c r="BTM27" s="40"/>
      <c r="BTN27" s="40"/>
      <c r="BTO27" s="40"/>
      <c r="BTP27" s="40"/>
      <c r="BTQ27" s="40"/>
      <c r="BTR27" s="40"/>
      <c r="BTS27" s="40"/>
      <c r="BTT27" s="40"/>
      <c r="BTU27" s="40"/>
      <c r="BTV27" s="40"/>
      <c r="BTW27" s="40"/>
      <c r="BTX27" s="40"/>
      <c r="BTY27" s="40"/>
      <c r="BTZ27" s="40"/>
      <c r="BUA27" s="40"/>
      <c r="BUB27" s="40"/>
      <c r="BUC27" s="40"/>
      <c r="BUD27" s="40"/>
      <c r="BUE27" s="40"/>
      <c r="BUF27" s="40"/>
      <c r="BUG27" s="40"/>
      <c r="BUH27" s="40"/>
      <c r="BUI27" s="40"/>
      <c r="BUJ27" s="40"/>
      <c r="BUK27" s="40"/>
      <c r="BUL27" s="40"/>
      <c r="BUM27" s="40"/>
      <c r="BUN27" s="40"/>
      <c r="BUO27" s="40"/>
      <c r="BUP27" s="40"/>
      <c r="BUQ27" s="40"/>
      <c r="BUR27" s="40"/>
      <c r="BUS27" s="40"/>
      <c r="BUT27" s="40"/>
      <c r="BUU27" s="40"/>
      <c r="BUV27" s="40"/>
      <c r="BUW27" s="40"/>
      <c r="BUX27" s="40"/>
      <c r="BUY27" s="40"/>
      <c r="BUZ27" s="40"/>
      <c r="BVA27" s="40"/>
      <c r="BVB27" s="40"/>
      <c r="BVC27" s="40"/>
      <c r="BVD27" s="40"/>
      <c r="BVE27" s="40"/>
      <c r="BVF27" s="40"/>
      <c r="BVG27" s="40"/>
      <c r="BVH27" s="40"/>
      <c r="BVI27" s="40"/>
      <c r="BVJ27" s="40"/>
      <c r="BVK27" s="40"/>
      <c r="BVL27" s="40"/>
      <c r="BVM27" s="40"/>
      <c r="BVN27" s="40"/>
      <c r="BVO27" s="40"/>
      <c r="BVP27" s="40"/>
      <c r="BVQ27" s="40"/>
      <c r="BVR27" s="40"/>
      <c r="BVS27" s="40"/>
      <c r="BVT27" s="40"/>
      <c r="BVU27" s="40"/>
      <c r="BVV27" s="40"/>
      <c r="BVW27" s="40"/>
      <c r="BVX27" s="40"/>
      <c r="BVY27" s="40"/>
      <c r="BVZ27" s="40"/>
      <c r="BWA27" s="40"/>
      <c r="BWB27" s="40"/>
      <c r="BWC27" s="40"/>
      <c r="BWD27" s="40"/>
      <c r="BWE27" s="40"/>
      <c r="BWF27" s="40"/>
      <c r="BWG27" s="40"/>
      <c r="BWH27" s="40"/>
      <c r="BWI27" s="40"/>
      <c r="BWJ27" s="40"/>
      <c r="BWK27" s="40"/>
      <c r="BWL27" s="40"/>
      <c r="BWM27" s="40"/>
      <c r="BWN27" s="40"/>
      <c r="BWO27" s="40"/>
      <c r="BWP27" s="40"/>
      <c r="BWQ27" s="40"/>
      <c r="BWR27" s="40"/>
      <c r="BWS27" s="40"/>
      <c r="BWT27" s="40"/>
      <c r="BWU27" s="40"/>
      <c r="BWV27" s="40"/>
      <c r="BWW27" s="40"/>
      <c r="BWX27" s="40"/>
      <c r="BWY27" s="40"/>
      <c r="BWZ27" s="40"/>
      <c r="BXA27" s="40"/>
      <c r="BXB27" s="40"/>
      <c r="BXC27" s="40"/>
      <c r="BXD27" s="40"/>
      <c r="BXE27" s="40"/>
      <c r="BXF27" s="40"/>
      <c r="BXG27" s="40"/>
      <c r="BXH27" s="40"/>
      <c r="BXI27" s="40"/>
      <c r="BXJ27" s="40"/>
      <c r="BXK27" s="40"/>
      <c r="BXL27" s="40"/>
      <c r="BXM27" s="40"/>
      <c r="BXN27" s="40"/>
      <c r="BXO27" s="40"/>
      <c r="BXP27" s="40"/>
      <c r="BXQ27" s="40"/>
      <c r="BXR27" s="40"/>
      <c r="BXS27" s="40"/>
      <c r="BXT27" s="40"/>
      <c r="BXU27" s="40"/>
      <c r="BXV27" s="40"/>
      <c r="BXW27" s="40"/>
      <c r="BXX27" s="40"/>
      <c r="BXY27" s="40"/>
      <c r="BXZ27" s="40"/>
      <c r="BYA27" s="40"/>
      <c r="BYB27" s="40"/>
      <c r="BYC27" s="40"/>
      <c r="BYD27" s="40"/>
      <c r="BYE27" s="40"/>
      <c r="BYF27" s="40"/>
      <c r="BYG27" s="40"/>
      <c r="BYH27" s="40"/>
      <c r="BYI27" s="40"/>
      <c r="BYJ27" s="40"/>
      <c r="BYK27" s="40"/>
      <c r="BYL27" s="40"/>
      <c r="BYM27" s="40"/>
      <c r="BYN27" s="40"/>
      <c r="BYO27" s="40"/>
      <c r="BYP27" s="40"/>
      <c r="BYQ27" s="40"/>
      <c r="BYR27" s="40"/>
      <c r="BYS27" s="40"/>
      <c r="BYT27" s="40"/>
      <c r="BYU27" s="40"/>
      <c r="BYV27" s="40"/>
      <c r="BYW27" s="40"/>
      <c r="BYX27" s="40"/>
      <c r="BYY27" s="40"/>
      <c r="BYZ27" s="40"/>
      <c r="BZA27" s="40"/>
      <c r="BZB27" s="40"/>
      <c r="BZC27" s="40"/>
      <c r="BZD27" s="40"/>
      <c r="BZE27" s="40"/>
      <c r="BZF27" s="40"/>
      <c r="BZG27" s="40"/>
      <c r="BZH27" s="40"/>
      <c r="BZI27" s="40"/>
      <c r="BZJ27" s="40"/>
      <c r="BZK27" s="40"/>
      <c r="BZL27" s="40"/>
      <c r="BZM27" s="40"/>
      <c r="BZN27" s="40"/>
      <c r="BZO27" s="40"/>
      <c r="BZP27" s="40"/>
      <c r="BZQ27" s="40"/>
      <c r="BZR27" s="40"/>
      <c r="BZS27" s="40"/>
      <c r="BZT27" s="40"/>
      <c r="BZU27" s="40"/>
      <c r="BZV27" s="40"/>
      <c r="BZW27" s="40"/>
      <c r="BZX27" s="40"/>
      <c r="BZY27" s="40"/>
      <c r="BZZ27" s="40"/>
      <c r="CAA27" s="40"/>
      <c r="CAB27" s="40"/>
      <c r="CAC27" s="40"/>
      <c r="CAD27" s="40"/>
      <c r="CAE27" s="40"/>
      <c r="CAF27" s="40"/>
      <c r="CAG27" s="40"/>
      <c r="CAH27" s="40"/>
      <c r="CAI27" s="40"/>
      <c r="CAJ27" s="40"/>
      <c r="CAK27" s="40"/>
      <c r="CAL27" s="40"/>
      <c r="CAM27" s="40"/>
      <c r="CAN27" s="40"/>
      <c r="CAO27" s="40"/>
      <c r="CAP27" s="40"/>
      <c r="CAQ27" s="40"/>
      <c r="CAR27" s="40"/>
      <c r="CAS27" s="40"/>
      <c r="CAT27" s="40"/>
      <c r="CAU27" s="40"/>
      <c r="CAV27" s="40"/>
      <c r="CAW27" s="40"/>
      <c r="CAX27" s="40"/>
      <c r="CAY27" s="40"/>
      <c r="CAZ27" s="40"/>
      <c r="CBA27" s="40"/>
      <c r="CBB27" s="40"/>
      <c r="CBC27" s="40"/>
      <c r="CBD27" s="40"/>
      <c r="CBE27" s="40"/>
      <c r="CBF27" s="40"/>
      <c r="CBG27" s="40"/>
      <c r="CBH27" s="40"/>
      <c r="CBI27" s="40"/>
      <c r="CBJ27" s="40"/>
      <c r="CBK27" s="40"/>
      <c r="CBL27" s="40"/>
      <c r="CBM27" s="40"/>
      <c r="CBN27" s="40"/>
      <c r="CBO27" s="40"/>
      <c r="CBP27" s="40"/>
      <c r="CBQ27" s="40"/>
      <c r="CBR27" s="40"/>
      <c r="CBS27" s="40"/>
      <c r="CBT27" s="40"/>
      <c r="CBU27" s="40"/>
      <c r="CBV27" s="40"/>
      <c r="CBW27" s="40"/>
      <c r="CBX27" s="40"/>
      <c r="CBY27" s="40"/>
      <c r="CBZ27" s="40"/>
      <c r="CCA27" s="40"/>
      <c r="CCB27" s="40"/>
      <c r="CCC27" s="40"/>
      <c r="CCD27" s="40"/>
      <c r="CCE27" s="40"/>
      <c r="CCF27" s="40"/>
      <c r="CCG27" s="40"/>
      <c r="CCH27" s="40"/>
      <c r="CCI27" s="40"/>
      <c r="CCJ27" s="40"/>
      <c r="CCK27" s="40"/>
      <c r="CCL27" s="40"/>
      <c r="CCM27" s="40"/>
      <c r="CCN27" s="40"/>
      <c r="CCO27" s="40"/>
      <c r="CCP27" s="40"/>
      <c r="CCQ27" s="40"/>
      <c r="CCR27" s="40"/>
      <c r="CCS27" s="40"/>
      <c r="CCT27" s="40"/>
      <c r="CCU27" s="40"/>
      <c r="CCV27" s="40"/>
      <c r="CCW27" s="40"/>
      <c r="CCX27" s="40"/>
      <c r="CCY27" s="40"/>
      <c r="CCZ27" s="40"/>
      <c r="CDA27" s="40"/>
      <c r="CDB27" s="40"/>
      <c r="CDC27" s="40"/>
      <c r="CDD27" s="40"/>
      <c r="CDE27" s="40"/>
      <c r="CDF27" s="40"/>
      <c r="CDG27" s="40"/>
      <c r="CDH27" s="40"/>
      <c r="CDI27" s="40"/>
      <c r="CDJ27" s="40"/>
      <c r="CDK27" s="40"/>
      <c r="CDL27" s="40"/>
      <c r="CDM27" s="40"/>
      <c r="CDN27" s="40"/>
      <c r="CDO27" s="40"/>
      <c r="CDP27" s="40"/>
      <c r="CDQ27" s="40"/>
      <c r="CDR27" s="40"/>
      <c r="CDS27" s="40"/>
      <c r="CDT27" s="40"/>
      <c r="CDU27" s="40"/>
      <c r="CDV27" s="40"/>
      <c r="CDW27" s="40"/>
      <c r="CDX27" s="40"/>
      <c r="CDY27" s="40"/>
      <c r="CDZ27" s="40"/>
      <c r="CEA27" s="40"/>
      <c r="CEB27" s="40"/>
      <c r="CEC27" s="40"/>
      <c r="CED27" s="40"/>
      <c r="CEE27" s="40"/>
      <c r="CEF27" s="40"/>
      <c r="CEG27" s="40"/>
      <c r="CEH27" s="40"/>
      <c r="CEI27" s="40"/>
      <c r="CEJ27" s="40"/>
      <c r="CEK27" s="40"/>
      <c r="CEL27" s="40"/>
      <c r="CEM27" s="40"/>
      <c r="CEN27" s="40"/>
      <c r="CEO27" s="40"/>
      <c r="CEP27" s="40"/>
      <c r="CEQ27" s="40"/>
      <c r="CER27" s="40"/>
      <c r="CES27" s="40"/>
      <c r="CET27" s="40"/>
      <c r="CEU27" s="40"/>
      <c r="CEV27" s="40"/>
      <c r="CEW27" s="40"/>
      <c r="CEX27" s="40"/>
      <c r="CEY27" s="40"/>
      <c r="CEZ27" s="40"/>
      <c r="CFA27" s="40"/>
      <c r="CFB27" s="40"/>
      <c r="CFC27" s="40"/>
      <c r="CFD27" s="40"/>
      <c r="CFE27" s="40"/>
      <c r="CFF27" s="40"/>
      <c r="CFG27" s="40"/>
      <c r="CFH27" s="40"/>
      <c r="CFI27" s="40"/>
      <c r="CFJ27" s="40"/>
      <c r="CFK27" s="40"/>
      <c r="CFL27" s="40"/>
      <c r="CFM27" s="40"/>
      <c r="CFN27" s="40"/>
      <c r="CFO27" s="40"/>
      <c r="CFP27" s="40"/>
      <c r="CFQ27" s="40"/>
      <c r="CFR27" s="40"/>
      <c r="CFS27" s="40"/>
      <c r="CFT27" s="40"/>
      <c r="CFU27" s="40"/>
      <c r="CFV27" s="40"/>
      <c r="CFW27" s="40"/>
      <c r="CFX27" s="40"/>
      <c r="CFY27" s="40"/>
      <c r="CFZ27" s="40"/>
      <c r="CGA27" s="40"/>
      <c r="CGB27" s="40"/>
      <c r="CGC27" s="40"/>
      <c r="CGD27" s="40"/>
      <c r="CGE27" s="40"/>
      <c r="CGF27" s="40"/>
      <c r="CGG27" s="40"/>
      <c r="CGH27" s="40"/>
      <c r="CGI27" s="40"/>
      <c r="CGJ27" s="40"/>
      <c r="CGK27" s="40"/>
      <c r="CGL27" s="40"/>
      <c r="CGM27" s="40"/>
      <c r="CGN27" s="40"/>
      <c r="CGO27" s="40"/>
      <c r="CGP27" s="40"/>
      <c r="CGQ27" s="40"/>
      <c r="CGR27" s="40"/>
      <c r="CGS27" s="40"/>
      <c r="CGT27" s="40"/>
      <c r="CGU27" s="40"/>
      <c r="CGV27" s="40"/>
      <c r="CGW27" s="40"/>
      <c r="CGX27" s="40"/>
      <c r="CGY27" s="40"/>
      <c r="CGZ27" s="40"/>
      <c r="CHA27" s="40"/>
      <c r="CHB27" s="40"/>
      <c r="CHC27" s="40"/>
      <c r="CHD27" s="40"/>
      <c r="CHE27" s="40"/>
      <c r="CHF27" s="40"/>
      <c r="CHG27" s="40"/>
      <c r="CHH27" s="40"/>
      <c r="CHI27" s="40"/>
      <c r="CHJ27" s="40"/>
      <c r="CHK27" s="40"/>
      <c r="CHL27" s="40"/>
      <c r="CHM27" s="40"/>
      <c r="CHN27" s="40"/>
      <c r="CHO27" s="40"/>
      <c r="CHP27" s="40"/>
      <c r="CHQ27" s="40"/>
      <c r="CHR27" s="40"/>
      <c r="CHS27" s="40"/>
      <c r="CHT27" s="40"/>
      <c r="CHU27" s="40"/>
      <c r="CHV27" s="40"/>
      <c r="CHW27" s="40"/>
      <c r="CHX27" s="40"/>
      <c r="CHY27" s="40"/>
      <c r="CHZ27" s="40"/>
      <c r="CIA27" s="40"/>
      <c r="CIB27" s="40"/>
      <c r="CIC27" s="40"/>
      <c r="CID27" s="40"/>
      <c r="CIE27" s="40"/>
      <c r="CIF27" s="40"/>
      <c r="CIG27" s="40"/>
      <c r="CIH27" s="40"/>
      <c r="CII27" s="40"/>
      <c r="CIJ27" s="40"/>
      <c r="CIK27" s="40"/>
      <c r="CIL27" s="40"/>
      <c r="CIM27" s="40"/>
      <c r="CIN27" s="40"/>
      <c r="CIO27" s="40"/>
      <c r="CIP27" s="40"/>
      <c r="CIQ27" s="40"/>
      <c r="CIR27" s="40"/>
      <c r="CIS27" s="40"/>
      <c r="CIT27" s="40"/>
      <c r="CIU27" s="40"/>
      <c r="CIV27" s="40"/>
      <c r="CIW27" s="40"/>
      <c r="CIX27" s="40"/>
      <c r="CIY27" s="40"/>
      <c r="CIZ27" s="40"/>
      <c r="CJA27" s="40"/>
      <c r="CJB27" s="40"/>
      <c r="CJC27" s="40"/>
      <c r="CJD27" s="40"/>
      <c r="CJE27" s="40"/>
      <c r="CJF27" s="40"/>
      <c r="CJG27" s="40"/>
      <c r="CJH27" s="40"/>
      <c r="CJI27" s="40"/>
      <c r="CJJ27" s="40"/>
      <c r="CJK27" s="40"/>
      <c r="CJL27" s="40"/>
      <c r="CJM27" s="40"/>
      <c r="CJN27" s="40"/>
      <c r="CJO27" s="40"/>
      <c r="CJP27" s="40"/>
      <c r="CJQ27" s="40"/>
      <c r="CJR27" s="40"/>
      <c r="CJS27" s="40"/>
      <c r="CJT27" s="40"/>
      <c r="CJU27" s="40"/>
      <c r="CJV27" s="40"/>
      <c r="CJW27" s="40"/>
      <c r="CJX27" s="40"/>
      <c r="CJY27" s="40"/>
      <c r="CJZ27" s="40"/>
      <c r="CKA27" s="40"/>
      <c r="CKB27" s="40"/>
      <c r="CKC27" s="40"/>
      <c r="CKD27" s="40"/>
      <c r="CKE27" s="40"/>
      <c r="CKF27" s="40"/>
      <c r="CKG27" s="40"/>
      <c r="CKH27" s="40"/>
      <c r="CKI27" s="40"/>
      <c r="CKJ27" s="40"/>
      <c r="CKK27" s="40"/>
      <c r="CKL27" s="40"/>
      <c r="CKM27" s="40"/>
      <c r="CKN27" s="40"/>
      <c r="CKO27" s="40"/>
      <c r="CKP27" s="40"/>
      <c r="CKQ27" s="40"/>
      <c r="CKR27" s="40"/>
      <c r="CKS27" s="40"/>
      <c r="CKT27" s="40"/>
      <c r="CKU27" s="40"/>
      <c r="CKV27" s="40"/>
      <c r="CKW27" s="40"/>
      <c r="CKX27" s="40"/>
      <c r="CKY27" s="40"/>
      <c r="CKZ27" s="40"/>
      <c r="CLA27" s="40"/>
      <c r="CLB27" s="40"/>
      <c r="CLC27" s="40"/>
      <c r="CLD27" s="40"/>
      <c r="CLE27" s="40"/>
      <c r="CLF27" s="40"/>
      <c r="CLG27" s="40"/>
      <c r="CLH27" s="40"/>
      <c r="CLI27" s="40"/>
      <c r="CLJ27" s="40"/>
      <c r="CLK27" s="40"/>
      <c r="CLL27" s="40"/>
      <c r="CLM27" s="40"/>
      <c r="CLN27" s="40"/>
      <c r="CLO27" s="40"/>
      <c r="CLP27" s="40"/>
      <c r="CLQ27" s="40"/>
      <c r="CLR27" s="40"/>
      <c r="CLS27" s="40"/>
      <c r="CLT27" s="40"/>
      <c r="CLU27" s="40"/>
      <c r="CLV27" s="40"/>
      <c r="CLW27" s="40"/>
      <c r="CLX27" s="40"/>
      <c r="CLY27" s="40"/>
      <c r="CLZ27" s="40"/>
      <c r="CMA27" s="40"/>
      <c r="CMB27" s="40"/>
      <c r="CMC27" s="40"/>
      <c r="CMD27" s="40"/>
      <c r="CME27" s="40"/>
      <c r="CMF27" s="40"/>
      <c r="CMG27" s="40"/>
      <c r="CMH27" s="40"/>
      <c r="CMI27" s="40"/>
      <c r="CMJ27" s="40"/>
      <c r="CMK27" s="40"/>
      <c r="CML27" s="40"/>
      <c r="CMM27" s="40"/>
      <c r="CMN27" s="40"/>
      <c r="CMO27" s="40"/>
      <c r="CMP27" s="40"/>
      <c r="CMQ27" s="40"/>
      <c r="CMR27" s="40"/>
      <c r="CMS27" s="40"/>
      <c r="CMT27" s="40"/>
      <c r="CMU27" s="40"/>
      <c r="CMV27" s="40"/>
      <c r="CMW27" s="40"/>
      <c r="CMX27" s="40"/>
      <c r="CMY27" s="40"/>
      <c r="CMZ27" s="40"/>
      <c r="CNA27" s="40"/>
      <c r="CNB27" s="40"/>
      <c r="CNC27" s="40"/>
      <c r="CND27" s="40"/>
      <c r="CNE27" s="40"/>
      <c r="CNF27" s="40"/>
      <c r="CNG27" s="40"/>
      <c r="CNH27" s="40"/>
      <c r="CNI27" s="40"/>
      <c r="CNJ27" s="40"/>
      <c r="CNK27" s="40"/>
      <c r="CNL27" s="40"/>
      <c r="CNM27" s="40"/>
      <c r="CNN27" s="40"/>
      <c r="CNO27" s="40"/>
      <c r="CNP27" s="40"/>
      <c r="CNQ27" s="40"/>
      <c r="CNR27" s="40"/>
      <c r="CNS27" s="40"/>
      <c r="CNT27" s="40"/>
      <c r="CNU27" s="40"/>
      <c r="CNV27" s="40"/>
      <c r="CNW27" s="40"/>
      <c r="CNX27" s="40"/>
      <c r="CNY27" s="40"/>
      <c r="CNZ27" s="40"/>
      <c r="COA27" s="40"/>
      <c r="COB27" s="40"/>
      <c r="COC27" s="40"/>
      <c r="COD27" s="40"/>
      <c r="COE27" s="40"/>
      <c r="COF27" s="40"/>
      <c r="COG27" s="40"/>
      <c r="COH27" s="40"/>
      <c r="COI27" s="40"/>
      <c r="COJ27" s="40"/>
      <c r="COK27" s="40"/>
      <c r="COL27" s="40"/>
      <c r="COM27" s="40"/>
      <c r="CON27" s="40"/>
      <c r="COO27" s="40"/>
      <c r="COP27" s="40"/>
      <c r="COQ27" s="40"/>
      <c r="COR27" s="40"/>
      <c r="COS27" s="40"/>
      <c r="COT27" s="40"/>
      <c r="COU27" s="40"/>
      <c r="COV27" s="40"/>
      <c r="COW27" s="40"/>
      <c r="COX27" s="40"/>
      <c r="COY27" s="40"/>
      <c r="COZ27" s="40"/>
      <c r="CPA27" s="40"/>
      <c r="CPB27" s="40"/>
      <c r="CPC27" s="40"/>
      <c r="CPD27" s="40"/>
      <c r="CPE27" s="40"/>
      <c r="CPF27" s="40"/>
      <c r="CPG27" s="40"/>
      <c r="CPH27" s="40"/>
      <c r="CPI27" s="40"/>
      <c r="CPJ27" s="40"/>
      <c r="CPK27" s="40"/>
      <c r="CPL27" s="40"/>
      <c r="CPM27" s="40"/>
      <c r="CPN27" s="40"/>
      <c r="CPO27" s="40"/>
      <c r="CPP27" s="40"/>
      <c r="CPQ27" s="40"/>
      <c r="CPR27" s="40"/>
      <c r="CPS27" s="40"/>
      <c r="CPT27" s="40"/>
      <c r="CPU27" s="40"/>
      <c r="CPV27" s="40"/>
      <c r="CPW27" s="40"/>
      <c r="CPX27" s="40"/>
      <c r="CPY27" s="40"/>
      <c r="CPZ27" s="40"/>
      <c r="CQA27" s="40"/>
      <c r="CQB27" s="40"/>
      <c r="CQC27" s="40"/>
      <c r="CQD27" s="40"/>
      <c r="CQE27" s="40"/>
      <c r="CQF27" s="40"/>
      <c r="CQG27" s="40"/>
      <c r="CQH27" s="40"/>
      <c r="CQI27" s="40"/>
      <c r="CQJ27" s="40"/>
      <c r="CQK27" s="40"/>
      <c r="CQL27" s="40"/>
      <c r="CQM27" s="40"/>
      <c r="CQN27" s="40"/>
      <c r="CQO27" s="40"/>
      <c r="CQP27" s="40"/>
      <c r="CQQ27" s="40"/>
      <c r="CQR27" s="40"/>
      <c r="CQS27" s="40"/>
      <c r="CQT27" s="40"/>
      <c r="CQU27" s="40"/>
      <c r="CQV27" s="40"/>
      <c r="CQW27" s="40"/>
      <c r="CQX27" s="40"/>
      <c r="CQY27" s="40"/>
      <c r="CQZ27" s="40"/>
      <c r="CRA27" s="40"/>
      <c r="CRB27" s="40"/>
      <c r="CRC27" s="40"/>
      <c r="CRD27" s="40"/>
      <c r="CRE27" s="40"/>
      <c r="CRF27" s="40"/>
      <c r="CRG27" s="40"/>
      <c r="CRH27" s="40"/>
      <c r="CRI27" s="40"/>
      <c r="CRJ27" s="40"/>
      <c r="CRK27" s="40"/>
      <c r="CRL27" s="40"/>
      <c r="CRM27" s="40"/>
      <c r="CRN27" s="40"/>
      <c r="CRO27" s="40"/>
      <c r="CRP27" s="40"/>
      <c r="CRQ27" s="40"/>
      <c r="CRR27" s="40"/>
      <c r="CRS27" s="40"/>
      <c r="CRT27" s="40"/>
      <c r="CRU27" s="40"/>
      <c r="CRV27" s="40"/>
      <c r="CRW27" s="40"/>
      <c r="CRX27" s="40"/>
      <c r="CRY27" s="40"/>
      <c r="CRZ27" s="40"/>
      <c r="CSA27" s="40"/>
      <c r="CSB27" s="40"/>
      <c r="CSC27" s="40"/>
      <c r="CSD27" s="40"/>
      <c r="CSE27" s="40"/>
      <c r="CSF27" s="40"/>
      <c r="CSG27" s="40"/>
      <c r="CSH27" s="40"/>
      <c r="CSI27" s="40"/>
      <c r="CSJ27" s="40"/>
      <c r="CSK27" s="40"/>
      <c r="CSL27" s="40"/>
      <c r="CSM27" s="40"/>
      <c r="CSN27" s="40"/>
      <c r="CSO27" s="40"/>
      <c r="CSP27" s="40"/>
      <c r="CSQ27" s="40"/>
      <c r="CSR27" s="40"/>
      <c r="CSS27" s="40"/>
      <c r="CST27" s="40"/>
      <c r="CSU27" s="40"/>
      <c r="CSV27" s="40"/>
      <c r="CSW27" s="40"/>
      <c r="CSX27" s="40"/>
      <c r="CSY27" s="40"/>
      <c r="CSZ27" s="40"/>
      <c r="CTA27" s="40"/>
      <c r="CTB27" s="40"/>
      <c r="CTC27" s="40"/>
      <c r="CTD27" s="40"/>
      <c r="CTE27" s="40"/>
      <c r="CTF27" s="40"/>
      <c r="CTG27" s="40"/>
      <c r="CTH27" s="40"/>
      <c r="CTI27" s="40"/>
      <c r="CTJ27" s="40"/>
      <c r="CTK27" s="40"/>
      <c r="CTL27" s="40"/>
      <c r="CTM27" s="40"/>
      <c r="CTN27" s="40"/>
      <c r="CTO27" s="40"/>
      <c r="CTP27" s="40"/>
      <c r="CTQ27" s="40"/>
      <c r="CTR27" s="40"/>
      <c r="CTS27" s="40"/>
      <c r="CTT27" s="40"/>
      <c r="CTU27" s="40"/>
      <c r="CTV27" s="40"/>
      <c r="CTW27" s="40"/>
      <c r="CTX27" s="40"/>
      <c r="CTY27" s="40"/>
      <c r="CTZ27" s="40"/>
      <c r="CUA27" s="40"/>
      <c r="CUB27" s="40"/>
      <c r="CUC27" s="40"/>
      <c r="CUD27" s="40"/>
      <c r="CUE27" s="40"/>
      <c r="CUF27" s="40"/>
      <c r="CUG27" s="40"/>
      <c r="CUH27" s="40"/>
      <c r="CUI27" s="40"/>
      <c r="CUJ27" s="40"/>
      <c r="CUK27" s="40"/>
      <c r="CUL27" s="40"/>
      <c r="CUM27" s="40"/>
      <c r="CUN27" s="40"/>
      <c r="CUO27" s="40"/>
      <c r="CUP27" s="40"/>
      <c r="CUQ27" s="40"/>
      <c r="CUR27" s="40"/>
      <c r="CUS27" s="40"/>
      <c r="CUT27" s="40"/>
      <c r="CUU27" s="40"/>
      <c r="CUV27" s="40"/>
      <c r="CUW27" s="40"/>
      <c r="CUX27" s="40"/>
      <c r="CUY27" s="40"/>
      <c r="CUZ27" s="40"/>
      <c r="CVA27" s="40"/>
      <c r="CVB27" s="40"/>
      <c r="CVC27" s="40"/>
      <c r="CVD27" s="40"/>
      <c r="CVE27" s="40"/>
      <c r="CVF27" s="40"/>
      <c r="CVG27" s="40"/>
      <c r="CVH27" s="40"/>
      <c r="CVI27" s="40"/>
      <c r="CVJ27" s="40"/>
      <c r="CVK27" s="40"/>
      <c r="CVL27" s="40"/>
      <c r="CVM27" s="40"/>
      <c r="CVN27" s="40"/>
      <c r="CVO27" s="40"/>
      <c r="CVP27" s="40"/>
      <c r="CVQ27" s="40"/>
      <c r="CVR27" s="40"/>
      <c r="CVS27" s="40"/>
      <c r="CVT27" s="40"/>
      <c r="CVU27" s="40"/>
      <c r="CVV27" s="40"/>
      <c r="CVW27" s="40"/>
      <c r="CVX27" s="40"/>
      <c r="CVY27" s="40"/>
      <c r="CVZ27" s="40"/>
      <c r="CWA27" s="40"/>
      <c r="CWB27" s="40"/>
      <c r="CWC27" s="40"/>
      <c r="CWD27" s="40"/>
      <c r="CWE27" s="40"/>
      <c r="CWF27" s="40"/>
      <c r="CWG27" s="40"/>
      <c r="CWH27" s="40"/>
      <c r="CWI27" s="40"/>
      <c r="CWJ27" s="40"/>
      <c r="CWK27" s="40"/>
      <c r="CWL27" s="40"/>
      <c r="CWM27" s="40"/>
      <c r="CWN27" s="40"/>
      <c r="CWO27" s="40"/>
      <c r="CWP27" s="40"/>
      <c r="CWQ27" s="40"/>
      <c r="CWR27" s="40"/>
      <c r="CWS27" s="40"/>
      <c r="CWT27" s="40"/>
      <c r="CWU27" s="40"/>
      <c r="CWV27" s="40"/>
      <c r="CWW27" s="40"/>
      <c r="CWX27" s="40"/>
      <c r="CWY27" s="40"/>
      <c r="CWZ27" s="40"/>
      <c r="CXA27" s="40"/>
      <c r="CXB27" s="40"/>
      <c r="CXC27" s="40"/>
      <c r="CXD27" s="40"/>
      <c r="CXE27" s="40"/>
      <c r="CXF27" s="40"/>
      <c r="CXG27" s="40"/>
      <c r="CXH27" s="40"/>
      <c r="CXI27" s="40"/>
      <c r="CXJ27" s="40"/>
      <c r="CXK27" s="40"/>
      <c r="CXL27" s="40"/>
      <c r="CXM27" s="40"/>
      <c r="CXN27" s="40"/>
      <c r="CXO27" s="40"/>
      <c r="CXP27" s="40"/>
      <c r="CXQ27" s="40"/>
      <c r="CXR27" s="40"/>
      <c r="CXS27" s="40"/>
      <c r="CXT27" s="40"/>
      <c r="CXU27" s="40"/>
      <c r="CXV27" s="40"/>
      <c r="CXW27" s="40"/>
      <c r="CXX27" s="40"/>
      <c r="CXY27" s="40"/>
      <c r="CXZ27" s="40"/>
      <c r="CYA27" s="40"/>
      <c r="CYB27" s="40"/>
      <c r="CYC27" s="40"/>
      <c r="CYD27" s="40"/>
      <c r="CYE27" s="40"/>
      <c r="CYF27" s="40"/>
      <c r="CYG27" s="40"/>
      <c r="CYH27" s="40"/>
      <c r="CYI27" s="40"/>
      <c r="CYJ27" s="40"/>
      <c r="CYK27" s="40"/>
      <c r="CYL27" s="40"/>
      <c r="CYM27" s="40"/>
      <c r="CYN27" s="40"/>
      <c r="CYO27" s="40"/>
      <c r="CYP27" s="40"/>
      <c r="CYQ27" s="40"/>
      <c r="CYR27" s="40"/>
      <c r="CYS27" s="40"/>
      <c r="CYT27" s="40"/>
      <c r="CYU27" s="40"/>
      <c r="CYV27" s="40"/>
      <c r="CYW27" s="40"/>
      <c r="CYX27" s="40"/>
      <c r="CYY27" s="40"/>
      <c r="CYZ27" s="40"/>
      <c r="CZA27" s="40"/>
      <c r="CZB27" s="40"/>
      <c r="CZC27" s="40"/>
      <c r="CZD27" s="40"/>
      <c r="CZE27" s="40"/>
      <c r="CZF27" s="40"/>
      <c r="CZG27" s="40"/>
      <c r="CZH27" s="40"/>
      <c r="CZI27" s="40"/>
      <c r="CZJ27" s="40"/>
      <c r="CZK27" s="40"/>
      <c r="CZL27" s="40"/>
      <c r="CZM27" s="40"/>
      <c r="CZN27" s="40"/>
      <c r="CZO27" s="40"/>
      <c r="CZP27" s="40"/>
      <c r="CZQ27" s="40"/>
      <c r="CZR27" s="40"/>
      <c r="CZS27" s="40"/>
      <c r="CZT27" s="40"/>
      <c r="CZU27" s="40"/>
      <c r="CZV27" s="40"/>
      <c r="CZW27" s="40"/>
      <c r="CZX27" s="40"/>
      <c r="CZY27" s="40"/>
      <c r="CZZ27" s="40"/>
      <c r="DAA27" s="40"/>
      <c r="DAB27" s="40"/>
      <c r="DAC27" s="40"/>
      <c r="DAD27" s="40"/>
      <c r="DAE27" s="40"/>
      <c r="DAF27" s="40"/>
      <c r="DAG27" s="40"/>
      <c r="DAH27" s="40"/>
      <c r="DAI27" s="40"/>
      <c r="DAJ27" s="40"/>
      <c r="DAK27" s="40"/>
      <c r="DAL27" s="40"/>
      <c r="DAM27" s="40"/>
      <c r="DAN27" s="40"/>
      <c r="DAO27" s="40"/>
      <c r="DAP27" s="40"/>
      <c r="DAQ27" s="40"/>
      <c r="DAR27" s="40"/>
      <c r="DAS27" s="40"/>
      <c r="DAT27" s="40"/>
      <c r="DAU27" s="40"/>
      <c r="DAV27" s="40"/>
      <c r="DAW27" s="40"/>
      <c r="DAX27" s="40"/>
      <c r="DAY27" s="40"/>
      <c r="DAZ27" s="40"/>
      <c r="DBA27" s="40"/>
      <c r="DBB27" s="40"/>
      <c r="DBC27" s="40"/>
      <c r="DBD27" s="40"/>
      <c r="DBE27" s="40"/>
      <c r="DBF27" s="40"/>
      <c r="DBG27" s="40"/>
      <c r="DBH27" s="40"/>
      <c r="DBI27" s="40"/>
      <c r="DBJ27" s="40"/>
      <c r="DBK27" s="40"/>
      <c r="DBL27" s="40"/>
      <c r="DBM27" s="40"/>
      <c r="DBN27" s="40"/>
      <c r="DBO27" s="40"/>
      <c r="DBP27" s="40"/>
      <c r="DBQ27" s="40"/>
      <c r="DBR27" s="40"/>
      <c r="DBS27" s="40"/>
      <c r="DBT27" s="40"/>
      <c r="DBU27" s="40"/>
      <c r="DBV27" s="40"/>
      <c r="DBW27" s="40"/>
      <c r="DBX27" s="40"/>
      <c r="DBY27" s="40"/>
      <c r="DBZ27" s="40"/>
      <c r="DCA27" s="40"/>
      <c r="DCB27" s="40"/>
      <c r="DCC27" s="40"/>
      <c r="DCD27" s="40"/>
      <c r="DCE27" s="40"/>
      <c r="DCF27" s="40"/>
      <c r="DCG27" s="40"/>
      <c r="DCH27" s="40"/>
      <c r="DCI27" s="40"/>
      <c r="DCJ27" s="40"/>
      <c r="DCK27" s="40"/>
      <c r="DCL27" s="40"/>
      <c r="DCM27" s="40"/>
      <c r="DCN27" s="40"/>
      <c r="DCO27" s="40"/>
      <c r="DCP27" s="40"/>
      <c r="DCQ27" s="40"/>
      <c r="DCR27" s="40"/>
      <c r="DCS27" s="40"/>
      <c r="DCT27" s="40"/>
      <c r="DCU27" s="40"/>
      <c r="DCV27" s="40"/>
      <c r="DCW27" s="40"/>
      <c r="DCX27" s="40"/>
      <c r="DCY27" s="40"/>
      <c r="DCZ27" s="40"/>
      <c r="DDA27" s="40"/>
      <c r="DDB27" s="40"/>
      <c r="DDC27" s="40"/>
      <c r="DDD27" s="40"/>
      <c r="DDE27" s="40"/>
      <c r="DDF27" s="40"/>
      <c r="DDG27" s="40"/>
      <c r="DDH27" s="40"/>
      <c r="DDI27" s="40"/>
      <c r="DDJ27" s="40"/>
      <c r="DDK27" s="40"/>
      <c r="DDL27" s="40"/>
      <c r="DDM27" s="40"/>
      <c r="DDN27" s="40"/>
      <c r="DDO27" s="40"/>
      <c r="DDP27" s="40"/>
      <c r="DDQ27" s="40"/>
      <c r="DDR27" s="40"/>
      <c r="DDS27" s="40"/>
      <c r="DDT27" s="40"/>
      <c r="DDU27" s="40"/>
      <c r="DDV27" s="40"/>
      <c r="DDW27" s="40"/>
      <c r="DDX27" s="40"/>
      <c r="DDY27" s="40"/>
      <c r="DDZ27" s="40"/>
      <c r="DEA27" s="40"/>
      <c r="DEB27" s="40"/>
      <c r="DEC27" s="40"/>
      <c r="DED27" s="40"/>
      <c r="DEE27" s="40"/>
      <c r="DEF27" s="40"/>
      <c r="DEG27" s="40"/>
      <c r="DEH27" s="40"/>
      <c r="DEI27" s="40"/>
      <c r="DEJ27" s="40"/>
      <c r="DEK27" s="40"/>
      <c r="DEL27" s="40"/>
      <c r="DEM27" s="40"/>
      <c r="DEN27" s="40"/>
      <c r="DEO27" s="40"/>
      <c r="DEP27" s="40"/>
      <c r="DEQ27" s="40"/>
      <c r="DER27" s="40"/>
      <c r="DES27" s="40"/>
      <c r="DET27" s="40"/>
      <c r="DEU27" s="40"/>
      <c r="DEV27" s="40"/>
      <c r="DEW27" s="40"/>
      <c r="DEX27" s="40"/>
      <c r="DEY27" s="40"/>
      <c r="DEZ27" s="40"/>
      <c r="DFA27" s="40"/>
      <c r="DFB27" s="40"/>
      <c r="DFC27" s="40"/>
      <c r="DFD27" s="40"/>
      <c r="DFE27" s="40"/>
      <c r="DFF27" s="40"/>
      <c r="DFG27" s="40"/>
      <c r="DFH27" s="40"/>
      <c r="DFI27" s="40"/>
      <c r="DFJ27" s="40"/>
      <c r="DFK27" s="40"/>
      <c r="DFL27" s="40"/>
      <c r="DFM27" s="40"/>
      <c r="DFN27" s="40"/>
      <c r="DFO27" s="40"/>
      <c r="DFP27" s="40"/>
      <c r="DFQ27" s="40"/>
      <c r="DFR27" s="40"/>
      <c r="DFS27" s="40"/>
      <c r="DFT27" s="40"/>
      <c r="DFU27" s="40"/>
      <c r="DFV27" s="40"/>
      <c r="DFW27" s="40"/>
      <c r="DFX27" s="40"/>
      <c r="DFY27" s="40"/>
      <c r="DFZ27" s="40"/>
      <c r="DGA27" s="40"/>
      <c r="DGB27" s="40"/>
      <c r="DGC27" s="40"/>
      <c r="DGD27" s="40"/>
      <c r="DGE27" s="40"/>
      <c r="DGF27" s="40"/>
      <c r="DGG27" s="40"/>
      <c r="DGH27" s="40"/>
      <c r="DGI27" s="40"/>
      <c r="DGJ27" s="40"/>
      <c r="DGK27" s="40"/>
      <c r="DGL27" s="40"/>
      <c r="DGM27" s="40"/>
      <c r="DGN27" s="40"/>
      <c r="DGO27" s="40"/>
      <c r="DGP27" s="40"/>
      <c r="DGQ27" s="40"/>
      <c r="DGR27" s="40"/>
      <c r="DGS27" s="40"/>
      <c r="DGT27" s="40"/>
      <c r="DGU27" s="40"/>
      <c r="DGV27" s="40"/>
      <c r="DGW27" s="40"/>
      <c r="DGX27" s="40"/>
      <c r="DGY27" s="40"/>
      <c r="DGZ27" s="40"/>
      <c r="DHA27" s="40"/>
      <c r="DHB27" s="40"/>
      <c r="DHC27" s="40"/>
      <c r="DHD27" s="40"/>
      <c r="DHE27" s="40"/>
      <c r="DHF27" s="40"/>
      <c r="DHG27" s="40"/>
      <c r="DHH27" s="40"/>
      <c r="DHI27" s="40"/>
      <c r="DHJ27" s="40"/>
      <c r="DHK27" s="40"/>
      <c r="DHL27" s="40"/>
      <c r="DHM27" s="40"/>
      <c r="DHN27" s="40"/>
      <c r="DHO27" s="40"/>
      <c r="DHP27" s="40"/>
      <c r="DHQ27" s="40"/>
      <c r="DHR27" s="40"/>
      <c r="DHS27" s="40"/>
      <c r="DHT27" s="40"/>
      <c r="DHU27" s="40"/>
      <c r="DHV27" s="40"/>
      <c r="DHW27" s="40"/>
      <c r="DHX27" s="40"/>
      <c r="DHY27" s="40"/>
      <c r="DHZ27" s="40"/>
      <c r="DIA27" s="40"/>
      <c r="DIB27" s="40"/>
      <c r="DIC27" s="40"/>
      <c r="DID27" s="40"/>
      <c r="DIE27" s="40"/>
      <c r="DIF27" s="40"/>
      <c r="DIG27" s="40"/>
      <c r="DIH27" s="40"/>
      <c r="DII27" s="40"/>
      <c r="DIJ27" s="40"/>
      <c r="DIK27" s="40"/>
      <c r="DIL27" s="40"/>
      <c r="DIM27" s="40"/>
      <c r="DIN27" s="40"/>
      <c r="DIO27" s="40"/>
      <c r="DIP27" s="40"/>
      <c r="DIQ27" s="40"/>
      <c r="DIR27" s="40"/>
      <c r="DIS27" s="40"/>
      <c r="DIT27" s="40"/>
      <c r="DIU27" s="40"/>
      <c r="DIV27" s="40"/>
      <c r="DIW27" s="40"/>
      <c r="DIX27" s="40"/>
      <c r="DIY27" s="40"/>
      <c r="DIZ27" s="40"/>
      <c r="DJA27" s="40"/>
      <c r="DJB27" s="40"/>
      <c r="DJC27" s="40"/>
      <c r="DJD27" s="40"/>
      <c r="DJE27" s="40"/>
      <c r="DJF27" s="40"/>
      <c r="DJG27" s="40"/>
      <c r="DJH27" s="40"/>
      <c r="DJI27" s="40"/>
      <c r="DJJ27" s="40"/>
      <c r="DJK27" s="40"/>
      <c r="DJL27" s="40"/>
      <c r="DJM27" s="40"/>
      <c r="DJN27" s="40"/>
      <c r="DJO27" s="40"/>
      <c r="DJP27" s="40"/>
      <c r="DJQ27" s="40"/>
      <c r="DJR27" s="40"/>
      <c r="DJS27" s="40"/>
      <c r="DJT27" s="40"/>
      <c r="DJU27" s="40"/>
      <c r="DJV27" s="40"/>
      <c r="DJW27" s="40"/>
      <c r="DJX27" s="40"/>
      <c r="DJY27" s="40"/>
      <c r="DJZ27" s="40"/>
      <c r="DKA27" s="40"/>
      <c r="DKB27" s="40"/>
      <c r="DKC27" s="40"/>
      <c r="DKD27" s="40"/>
      <c r="DKE27" s="40"/>
      <c r="DKF27" s="40"/>
      <c r="DKG27" s="40"/>
      <c r="DKH27" s="40"/>
      <c r="DKI27" s="40"/>
      <c r="DKJ27" s="40"/>
      <c r="DKK27" s="40"/>
      <c r="DKL27" s="40"/>
      <c r="DKM27" s="40"/>
      <c r="DKN27" s="40"/>
      <c r="DKO27" s="40"/>
      <c r="DKP27" s="40"/>
      <c r="DKQ27" s="40"/>
      <c r="DKR27" s="40"/>
      <c r="DKS27" s="40"/>
      <c r="DKT27" s="40"/>
      <c r="DKU27" s="40"/>
      <c r="DKV27" s="40"/>
      <c r="DKW27" s="40"/>
      <c r="DKX27" s="40"/>
      <c r="DKY27" s="40"/>
      <c r="DKZ27" s="40"/>
      <c r="DLA27" s="40"/>
      <c r="DLB27" s="40"/>
      <c r="DLC27" s="40"/>
      <c r="DLD27" s="40"/>
      <c r="DLE27" s="40"/>
      <c r="DLF27" s="40"/>
      <c r="DLG27" s="40"/>
      <c r="DLH27" s="40"/>
      <c r="DLI27" s="40"/>
      <c r="DLJ27" s="40"/>
      <c r="DLK27" s="40"/>
      <c r="DLL27" s="40"/>
      <c r="DLM27" s="40"/>
      <c r="DLN27" s="40"/>
      <c r="DLO27" s="40"/>
      <c r="DLP27" s="40"/>
      <c r="DLQ27" s="40"/>
      <c r="DLR27" s="40"/>
      <c r="DLS27" s="40"/>
      <c r="DLT27" s="40"/>
      <c r="DLU27" s="40"/>
      <c r="DLV27" s="40"/>
      <c r="DLW27" s="40"/>
      <c r="DLX27" s="40"/>
      <c r="DLY27" s="40"/>
      <c r="DLZ27" s="40"/>
      <c r="DMA27" s="40"/>
      <c r="DMB27" s="40"/>
      <c r="DMC27" s="40"/>
      <c r="DMD27" s="40"/>
      <c r="DME27" s="40"/>
      <c r="DMF27" s="40"/>
      <c r="DMG27" s="40"/>
      <c r="DMH27" s="40"/>
      <c r="DMI27" s="40"/>
      <c r="DMJ27" s="40"/>
      <c r="DMK27" s="40"/>
      <c r="DML27" s="40"/>
      <c r="DMM27" s="40"/>
      <c r="DMN27" s="40"/>
      <c r="DMO27" s="40"/>
      <c r="DMP27" s="40"/>
      <c r="DMQ27" s="40"/>
      <c r="DMR27" s="40"/>
      <c r="DMS27" s="40"/>
      <c r="DMT27" s="40"/>
      <c r="DMU27" s="40"/>
      <c r="DMV27" s="40"/>
      <c r="DMW27" s="40"/>
      <c r="DMX27" s="40"/>
      <c r="DMY27" s="40"/>
      <c r="DMZ27" s="40"/>
      <c r="DNA27" s="40"/>
      <c r="DNB27" s="40"/>
      <c r="DNC27" s="40"/>
      <c r="DND27" s="40"/>
      <c r="DNE27" s="40"/>
      <c r="DNF27" s="40"/>
      <c r="DNG27" s="40"/>
      <c r="DNH27" s="40"/>
      <c r="DNI27" s="40"/>
      <c r="DNJ27" s="40"/>
      <c r="DNK27" s="40"/>
      <c r="DNL27" s="40"/>
      <c r="DNM27" s="40"/>
      <c r="DNN27" s="40"/>
      <c r="DNO27" s="40"/>
      <c r="DNP27" s="40"/>
      <c r="DNQ27" s="40"/>
      <c r="DNR27" s="40"/>
      <c r="DNS27" s="40"/>
      <c r="DNT27" s="40"/>
      <c r="DNU27" s="40"/>
      <c r="DNV27" s="40"/>
      <c r="DNW27" s="40"/>
      <c r="DNX27" s="40"/>
      <c r="DNY27" s="40"/>
      <c r="DNZ27" s="40"/>
      <c r="DOA27" s="40"/>
      <c r="DOB27" s="40"/>
      <c r="DOC27" s="40"/>
      <c r="DOD27" s="40"/>
      <c r="DOE27" s="40"/>
      <c r="DOF27" s="40"/>
      <c r="DOG27" s="40"/>
      <c r="DOH27" s="40"/>
      <c r="DOI27" s="40"/>
      <c r="DOJ27" s="40"/>
      <c r="DOK27" s="40"/>
      <c r="DOL27" s="40"/>
      <c r="DOM27" s="40"/>
      <c r="DON27" s="40"/>
      <c r="DOO27" s="40"/>
      <c r="DOP27" s="40"/>
      <c r="DOQ27" s="40"/>
      <c r="DOR27" s="40"/>
      <c r="DOS27" s="40"/>
      <c r="DOT27" s="40"/>
      <c r="DOU27" s="40"/>
      <c r="DOV27" s="40"/>
      <c r="DOW27" s="40"/>
      <c r="DOX27" s="40"/>
      <c r="DOY27" s="40"/>
      <c r="DOZ27" s="40"/>
      <c r="DPA27" s="40"/>
      <c r="DPB27" s="40"/>
      <c r="DPC27" s="40"/>
      <c r="DPD27" s="40"/>
      <c r="DPE27" s="40"/>
      <c r="DPF27" s="40"/>
      <c r="DPG27" s="40"/>
      <c r="DPH27" s="40"/>
      <c r="DPI27" s="40"/>
      <c r="DPJ27" s="40"/>
      <c r="DPK27" s="40"/>
      <c r="DPL27" s="40"/>
      <c r="DPM27" s="40"/>
      <c r="DPN27" s="40"/>
      <c r="DPO27" s="40"/>
      <c r="DPP27" s="40"/>
      <c r="DPQ27" s="40"/>
      <c r="DPR27" s="40"/>
      <c r="DPS27" s="40"/>
      <c r="DPT27" s="40"/>
      <c r="DPU27" s="40"/>
      <c r="DPV27" s="40"/>
      <c r="DPW27" s="40"/>
      <c r="DPX27" s="40"/>
      <c r="DPY27" s="40"/>
      <c r="DPZ27" s="40"/>
      <c r="DQA27" s="40"/>
      <c r="DQB27" s="40"/>
      <c r="DQC27" s="40"/>
      <c r="DQD27" s="40"/>
      <c r="DQE27" s="40"/>
      <c r="DQF27" s="40"/>
      <c r="DQG27" s="40"/>
      <c r="DQH27" s="40"/>
      <c r="DQI27" s="40"/>
      <c r="DQJ27" s="40"/>
      <c r="DQK27" s="40"/>
      <c r="DQL27" s="40"/>
      <c r="DQM27" s="40"/>
      <c r="DQN27" s="40"/>
      <c r="DQO27" s="40"/>
      <c r="DQP27" s="40"/>
      <c r="DQQ27" s="40"/>
      <c r="DQR27" s="40"/>
      <c r="DQS27" s="40"/>
      <c r="DQT27" s="40"/>
      <c r="DQU27" s="40"/>
      <c r="DQV27" s="40"/>
      <c r="DQW27" s="40"/>
      <c r="DQX27" s="40"/>
      <c r="DQY27" s="40"/>
      <c r="DQZ27" s="40"/>
      <c r="DRA27" s="40"/>
      <c r="DRB27" s="40"/>
      <c r="DRC27" s="40"/>
      <c r="DRD27" s="40"/>
      <c r="DRE27" s="40"/>
      <c r="DRF27" s="40"/>
      <c r="DRG27" s="40"/>
      <c r="DRH27" s="40"/>
      <c r="DRI27" s="40"/>
      <c r="DRJ27" s="40"/>
      <c r="DRK27" s="40"/>
      <c r="DRL27" s="40"/>
      <c r="DRM27" s="40"/>
      <c r="DRN27" s="40"/>
      <c r="DRO27" s="40"/>
      <c r="DRP27" s="40"/>
      <c r="DRQ27" s="40"/>
      <c r="DRR27" s="40"/>
      <c r="DRS27" s="40"/>
      <c r="DRT27" s="40"/>
      <c r="DRU27" s="40"/>
      <c r="DRV27" s="40"/>
      <c r="DRW27" s="40"/>
      <c r="DRX27" s="40"/>
      <c r="DRY27" s="40"/>
      <c r="DRZ27" s="40"/>
      <c r="DSA27" s="40"/>
      <c r="DSB27" s="40"/>
      <c r="DSC27" s="40"/>
      <c r="DSD27" s="40"/>
      <c r="DSE27" s="40"/>
      <c r="DSF27" s="40"/>
      <c r="DSG27" s="40"/>
      <c r="DSH27" s="40"/>
      <c r="DSI27" s="40"/>
      <c r="DSJ27" s="40"/>
      <c r="DSK27" s="40"/>
      <c r="DSL27" s="40"/>
      <c r="DSM27" s="40"/>
      <c r="DSN27" s="40"/>
      <c r="DSO27" s="40"/>
      <c r="DSP27" s="40"/>
      <c r="DSQ27" s="40"/>
      <c r="DSR27" s="40"/>
      <c r="DSS27" s="40"/>
      <c r="DST27" s="40"/>
      <c r="DSU27" s="40"/>
      <c r="DSV27" s="40"/>
      <c r="DSW27" s="40"/>
      <c r="DSX27" s="40"/>
      <c r="DSY27" s="40"/>
      <c r="DSZ27" s="40"/>
      <c r="DTA27" s="40"/>
      <c r="DTB27" s="40"/>
      <c r="DTC27" s="40"/>
      <c r="DTD27" s="40"/>
      <c r="DTE27" s="40"/>
      <c r="DTF27" s="40"/>
      <c r="DTG27" s="40"/>
      <c r="DTH27" s="40"/>
      <c r="DTI27" s="40"/>
      <c r="DTJ27" s="40"/>
      <c r="DTK27" s="40"/>
      <c r="DTL27" s="40"/>
      <c r="DTM27" s="40"/>
      <c r="DTN27" s="40"/>
      <c r="DTO27" s="40"/>
      <c r="DTP27" s="40"/>
      <c r="DTQ27" s="40"/>
      <c r="DTR27" s="40"/>
      <c r="DTS27" s="40"/>
      <c r="DTT27" s="40"/>
      <c r="DTU27" s="40"/>
      <c r="DTV27" s="40"/>
      <c r="DTW27" s="40"/>
      <c r="DTX27" s="40"/>
      <c r="DTY27" s="40"/>
      <c r="DTZ27" s="40"/>
      <c r="DUA27" s="40"/>
      <c r="DUB27" s="40"/>
      <c r="DUC27" s="40"/>
      <c r="DUD27" s="40"/>
      <c r="DUE27" s="40"/>
      <c r="DUF27" s="40"/>
      <c r="DUG27" s="40"/>
      <c r="DUH27" s="40"/>
      <c r="DUI27" s="40"/>
      <c r="DUJ27" s="40"/>
      <c r="DUK27" s="40"/>
      <c r="DUL27" s="40"/>
      <c r="DUM27" s="40"/>
      <c r="DUN27" s="40"/>
      <c r="DUO27" s="40"/>
      <c r="DUP27" s="40"/>
      <c r="DUQ27" s="40"/>
      <c r="DUR27" s="40"/>
      <c r="DUS27" s="40"/>
      <c r="DUT27" s="40"/>
      <c r="DUU27" s="40"/>
      <c r="DUV27" s="40"/>
      <c r="DUW27" s="40"/>
      <c r="DUX27" s="40"/>
      <c r="DUY27" s="40"/>
      <c r="DUZ27" s="40"/>
      <c r="DVA27" s="40"/>
      <c r="DVB27" s="40"/>
      <c r="DVC27" s="40"/>
      <c r="DVD27" s="40"/>
      <c r="DVE27" s="40"/>
      <c r="DVF27" s="40"/>
      <c r="DVG27" s="40"/>
      <c r="DVH27" s="40"/>
      <c r="DVI27" s="40"/>
      <c r="DVJ27" s="40"/>
      <c r="DVK27" s="40"/>
      <c r="DVL27" s="40"/>
      <c r="DVM27" s="40"/>
      <c r="DVN27" s="40"/>
      <c r="DVO27" s="40"/>
      <c r="DVP27" s="40"/>
      <c r="DVQ27" s="40"/>
      <c r="DVR27" s="40"/>
      <c r="DVS27" s="40"/>
      <c r="DVT27" s="40"/>
      <c r="DVU27" s="40"/>
      <c r="DVV27" s="40"/>
      <c r="DVW27" s="40"/>
      <c r="DVX27" s="40"/>
      <c r="DVY27" s="40"/>
      <c r="DVZ27" s="40"/>
      <c r="DWA27" s="40"/>
      <c r="DWB27" s="40"/>
      <c r="DWC27" s="40"/>
      <c r="DWD27" s="40"/>
      <c r="DWE27" s="40"/>
      <c r="DWF27" s="40"/>
      <c r="DWG27" s="40"/>
      <c r="DWH27" s="40"/>
      <c r="DWI27" s="40"/>
      <c r="DWJ27" s="40"/>
      <c r="DWK27" s="40"/>
      <c r="DWL27" s="40"/>
      <c r="DWM27" s="40"/>
      <c r="DWN27" s="40"/>
      <c r="DWO27" s="40"/>
      <c r="DWP27" s="40"/>
      <c r="DWQ27" s="40"/>
      <c r="DWR27" s="40"/>
      <c r="DWS27" s="40"/>
      <c r="DWT27" s="40"/>
      <c r="DWU27" s="40"/>
      <c r="DWV27" s="40"/>
      <c r="DWW27" s="40"/>
      <c r="DWX27" s="40"/>
      <c r="DWY27" s="40"/>
      <c r="DWZ27" s="40"/>
      <c r="DXA27" s="40"/>
      <c r="DXB27" s="40"/>
      <c r="DXC27" s="40"/>
      <c r="DXD27" s="40"/>
      <c r="DXE27" s="40"/>
      <c r="DXF27" s="40"/>
      <c r="DXG27" s="40"/>
      <c r="DXH27" s="40"/>
      <c r="DXI27" s="40"/>
      <c r="DXJ27" s="40"/>
      <c r="DXK27" s="40"/>
      <c r="DXL27" s="40"/>
      <c r="DXM27" s="40"/>
      <c r="DXN27" s="40"/>
      <c r="DXO27" s="40"/>
      <c r="DXP27" s="40"/>
      <c r="DXQ27" s="40"/>
      <c r="DXR27" s="40"/>
      <c r="DXS27" s="40"/>
      <c r="DXT27" s="40"/>
      <c r="DXU27" s="40"/>
      <c r="DXV27" s="40"/>
      <c r="DXW27" s="40"/>
      <c r="DXX27" s="40"/>
      <c r="DXY27" s="40"/>
      <c r="DXZ27" s="40"/>
      <c r="DYA27" s="40"/>
      <c r="DYB27" s="40"/>
      <c r="DYC27" s="40"/>
      <c r="DYD27" s="40"/>
      <c r="DYE27" s="40"/>
      <c r="DYF27" s="40"/>
      <c r="DYG27" s="40"/>
      <c r="DYH27" s="40"/>
      <c r="DYI27" s="40"/>
      <c r="DYJ27" s="40"/>
      <c r="DYK27" s="40"/>
      <c r="DYL27" s="40"/>
      <c r="DYM27" s="40"/>
      <c r="DYN27" s="40"/>
      <c r="DYO27" s="40"/>
      <c r="DYP27" s="40"/>
      <c r="DYQ27" s="40"/>
      <c r="DYR27" s="40"/>
      <c r="DYS27" s="40"/>
      <c r="DYT27" s="40"/>
      <c r="DYU27" s="40"/>
      <c r="DYV27" s="40"/>
      <c r="DYW27" s="40"/>
      <c r="DYX27" s="40"/>
      <c r="DYY27" s="40"/>
      <c r="DYZ27" s="40"/>
      <c r="DZA27" s="40"/>
      <c r="DZB27" s="40"/>
      <c r="DZC27" s="40"/>
      <c r="DZD27" s="40"/>
      <c r="DZE27" s="40"/>
      <c r="DZF27" s="40"/>
      <c r="DZG27" s="40"/>
      <c r="DZH27" s="40"/>
      <c r="DZI27" s="40"/>
      <c r="DZJ27" s="40"/>
      <c r="DZK27" s="40"/>
      <c r="DZL27" s="40"/>
      <c r="DZM27" s="40"/>
      <c r="DZN27" s="40"/>
      <c r="DZO27" s="40"/>
      <c r="DZP27" s="40"/>
      <c r="DZQ27" s="40"/>
      <c r="DZR27" s="40"/>
      <c r="DZS27" s="40"/>
      <c r="DZT27" s="40"/>
      <c r="DZU27" s="40"/>
      <c r="DZV27" s="40"/>
      <c r="DZW27" s="40"/>
      <c r="DZX27" s="40"/>
      <c r="DZY27" s="40"/>
      <c r="DZZ27" s="40"/>
      <c r="EAA27" s="40"/>
      <c r="EAB27" s="40"/>
      <c r="EAC27" s="40"/>
      <c r="EAD27" s="40"/>
      <c r="EAE27" s="40"/>
      <c r="EAF27" s="40"/>
      <c r="EAG27" s="40"/>
      <c r="EAH27" s="40"/>
      <c r="EAI27" s="40"/>
      <c r="EAJ27" s="40"/>
      <c r="EAK27" s="40"/>
      <c r="EAL27" s="40"/>
      <c r="EAM27" s="40"/>
      <c r="EAN27" s="40"/>
      <c r="EAO27" s="40"/>
      <c r="EAP27" s="40"/>
      <c r="EAQ27" s="40"/>
      <c r="EAR27" s="40"/>
      <c r="EAS27" s="40"/>
      <c r="EAT27" s="40"/>
      <c r="EAU27" s="40"/>
      <c r="EAV27" s="40"/>
      <c r="EAW27" s="40"/>
      <c r="EAX27" s="40"/>
      <c r="EAY27" s="40"/>
      <c r="EAZ27" s="40"/>
      <c r="EBA27" s="40"/>
      <c r="EBB27" s="40"/>
      <c r="EBC27" s="40"/>
      <c r="EBD27" s="40"/>
      <c r="EBE27" s="40"/>
      <c r="EBF27" s="40"/>
      <c r="EBG27" s="40"/>
      <c r="EBH27" s="40"/>
      <c r="EBI27" s="40"/>
      <c r="EBJ27" s="40"/>
      <c r="EBK27" s="40"/>
      <c r="EBL27" s="40"/>
      <c r="EBM27" s="40"/>
      <c r="EBN27" s="40"/>
      <c r="EBO27" s="40"/>
      <c r="EBP27" s="40"/>
      <c r="EBQ27" s="40"/>
      <c r="EBR27" s="40"/>
      <c r="EBS27" s="40"/>
      <c r="EBT27" s="40"/>
      <c r="EBU27" s="40"/>
      <c r="EBV27" s="40"/>
      <c r="EBW27" s="40"/>
      <c r="EBX27" s="40"/>
      <c r="EBY27" s="40"/>
      <c r="EBZ27" s="40"/>
      <c r="ECA27" s="40"/>
      <c r="ECB27" s="40"/>
      <c r="ECC27" s="40"/>
      <c r="ECD27" s="40"/>
      <c r="ECE27" s="40"/>
      <c r="ECF27" s="40"/>
      <c r="ECG27" s="40"/>
      <c r="ECH27" s="40"/>
      <c r="ECI27" s="40"/>
      <c r="ECJ27" s="40"/>
      <c r="ECK27" s="40"/>
      <c r="ECL27" s="40"/>
      <c r="ECM27" s="40"/>
      <c r="ECN27" s="40"/>
      <c r="ECO27" s="40"/>
      <c r="ECP27" s="40"/>
      <c r="ECQ27" s="40"/>
      <c r="ECR27" s="40"/>
      <c r="ECS27" s="40"/>
      <c r="ECT27" s="40"/>
      <c r="ECU27" s="40"/>
      <c r="ECV27" s="40"/>
      <c r="ECW27" s="40"/>
      <c r="ECX27" s="40"/>
      <c r="ECY27" s="40"/>
      <c r="ECZ27" s="40"/>
      <c r="EDA27" s="40"/>
      <c r="EDB27" s="40"/>
      <c r="EDC27" s="40"/>
      <c r="EDD27" s="40"/>
      <c r="EDE27" s="40"/>
      <c r="EDF27" s="40"/>
      <c r="EDG27" s="40"/>
      <c r="EDH27" s="40"/>
      <c r="EDI27" s="40"/>
      <c r="EDJ27" s="40"/>
      <c r="EDK27" s="40"/>
      <c r="EDL27" s="40"/>
      <c r="EDM27" s="40"/>
      <c r="EDN27" s="40"/>
      <c r="EDO27" s="40"/>
      <c r="EDP27" s="40"/>
      <c r="EDQ27" s="40"/>
      <c r="EDR27" s="40"/>
      <c r="EDS27" s="40"/>
      <c r="EDT27" s="40"/>
      <c r="EDU27" s="40"/>
      <c r="EDV27" s="40"/>
      <c r="EDW27" s="40"/>
      <c r="EDX27" s="40"/>
      <c r="EDY27" s="40"/>
      <c r="EDZ27" s="40"/>
      <c r="EEA27" s="40"/>
      <c r="EEB27" s="40"/>
      <c r="EEC27" s="40"/>
      <c r="EED27" s="40"/>
      <c r="EEE27" s="40"/>
      <c r="EEF27" s="40"/>
      <c r="EEG27" s="40"/>
      <c r="EEH27" s="40"/>
      <c r="EEI27" s="40"/>
      <c r="EEJ27" s="40"/>
      <c r="EEK27" s="40"/>
      <c r="EEL27" s="40"/>
      <c r="EEM27" s="40"/>
      <c r="EEN27" s="40"/>
      <c r="EEO27" s="40"/>
      <c r="EEP27" s="40"/>
      <c r="EEQ27" s="40"/>
      <c r="EER27" s="40"/>
      <c r="EES27" s="40"/>
      <c r="EET27" s="40"/>
      <c r="EEU27" s="40"/>
      <c r="EEV27" s="40"/>
      <c r="EEW27" s="40"/>
      <c r="EEX27" s="40"/>
      <c r="EEY27" s="40"/>
      <c r="EEZ27" s="40"/>
      <c r="EFA27" s="40"/>
      <c r="EFB27" s="40"/>
      <c r="EFC27" s="40"/>
      <c r="EFD27" s="40"/>
      <c r="EFE27" s="40"/>
      <c r="EFF27" s="40"/>
      <c r="EFG27" s="40"/>
      <c r="EFH27" s="40"/>
      <c r="EFI27" s="40"/>
      <c r="EFJ27" s="40"/>
      <c r="EFK27" s="40"/>
      <c r="EFL27" s="40"/>
      <c r="EFM27" s="40"/>
      <c r="EFN27" s="40"/>
      <c r="EFO27" s="40"/>
      <c r="EFP27" s="40"/>
      <c r="EFQ27" s="40"/>
      <c r="EFR27" s="40"/>
      <c r="EFS27" s="40"/>
      <c r="EFT27" s="40"/>
      <c r="EFU27" s="40"/>
      <c r="EFV27" s="40"/>
      <c r="EFW27" s="40"/>
      <c r="EFX27" s="40"/>
      <c r="EFY27" s="40"/>
      <c r="EFZ27" s="40"/>
      <c r="EGA27" s="40"/>
      <c r="EGB27" s="40"/>
      <c r="EGC27" s="40"/>
      <c r="EGD27" s="40"/>
      <c r="EGE27" s="40"/>
      <c r="EGF27" s="40"/>
      <c r="EGG27" s="40"/>
      <c r="EGH27" s="40"/>
      <c r="EGI27" s="40"/>
      <c r="EGJ27" s="40"/>
      <c r="EGK27" s="40"/>
      <c r="EGL27" s="40"/>
      <c r="EGM27" s="40"/>
      <c r="EGN27" s="40"/>
      <c r="EGO27" s="40"/>
      <c r="EGP27" s="40"/>
      <c r="EGQ27" s="40"/>
      <c r="EGR27" s="40"/>
      <c r="EGS27" s="40"/>
      <c r="EGT27" s="40"/>
      <c r="EGU27" s="40"/>
      <c r="EGV27" s="40"/>
      <c r="EGW27" s="40"/>
      <c r="EGX27" s="40"/>
      <c r="EGY27" s="40"/>
      <c r="EGZ27" s="40"/>
      <c r="EHA27" s="40"/>
      <c r="EHB27" s="40"/>
      <c r="EHC27" s="40"/>
      <c r="EHD27" s="40"/>
      <c r="EHE27" s="40"/>
      <c r="EHF27" s="40"/>
      <c r="EHG27" s="40"/>
      <c r="EHH27" s="40"/>
      <c r="EHI27" s="40"/>
      <c r="EHJ27" s="40"/>
      <c r="EHK27" s="40"/>
      <c r="EHL27" s="40"/>
      <c r="EHM27" s="40"/>
      <c r="EHN27" s="40"/>
      <c r="EHO27" s="40"/>
      <c r="EHP27" s="40"/>
      <c r="EHQ27" s="40"/>
      <c r="EHR27" s="40"/>
      <c r="EHS27" s="40"/>
      <c r="EHT27" s="40"/>
      <c r="EHU27" s="40"/>
      <c r="EHV27" s="40"/>
      <c r="EHW27" s="40"/>
      <c r="EHX27" s="40"/>
      <c r="EHY27" s="40"/>
      <c r="EHZ27" s="40"/>
      <c r="EIA27" s="40"/>
      <c r="EIB27" s="40"/>
      <c r="EIC27" s="40"/>
      <c r="EID27" s="40"/>
      <c r="EIE27" s="40"/>
      <c r="EIF27" s="40"/>
      <c r="EIG27" s="40"/>
      <c r="EIH27" s="40"/>
      <c r="EII27" s="40"/>
      <c r="EIJ27" s="40"/>
      <c r="EIK27" s="40"/>
      <c r="EIL27" s="40"/>
      <c r="EIM27" s="40"/>
      <c r="EIN27" s="40"/>
      <c r="EIO27" s="40"/>
      <c r="EIP27" s="40"/>
      <c r="EIQ27" s="40"/>
      <c r="EIR27" s="40"/>
      <c r="EIS27" s="40"/>
      <c r="EIT27" s="40"/>
      <c r="EIU27" s="40"/>
      <c r="EIV27" s="40"/>
      <c r="EIW27" s="40"/>
      <c r="EIX27" s="40"/>
      <c r="EIY27" s="40"/>
      <c r="EIZ27" s="40"/>
      <c r="EJA27" s="40"/>
      <c r="EJB27" s="40"/>
      <c r="EJC27" s="40"/>
      <c r="EJD27" s="40"/>
      <c r="EJE27" s="40"/>
      <c r="EJF27" s="40"/>
      <c r="EJG27" s="40"/>
      <c r="EJH27" s="40"/>
      <c r="EJI27" s="40"/>
      <c r="EJJ27" s="40"/>
      <c r="EJK27" s="40"/>
      <c r="EJL27" s="40"/>
      <c r="EJM27" s="40"/>
      <c r="EJN27" s="40"/>
      <c r="EJO27" s="40"/>
      <c r="EJP27" s="40"/>
      <c r="EJQ27" s="40"/>
      <c r="EJR27" s="40"/>
      <c r="EJS27" s="40"/>
      <c r="EJT27" s="40"/>
      <c r="EJU27" s="40"/>
      <c r="EJV27" s="40"/>
      <c r="EJW27" s="40"/>
      <c r="EJX27" s="40"/>
      <c r="EJY27" s="40"/>
      <c r="EJZ27" s="40"/>
      <c r="EKA27" s="40"/>
      <c r="EKB27" s="40"/>
      <c r="EKC27" s="40"/>
      <c r="EKD27" s="40"/>
      <c r="EKE27" s="40"/>
      <c r="EKF27" s="40"/>
      <c r="EKG27" s="40"/>
      <c r="EKH27" s="40"/>
      <c r="EKI27" s="40"/>
      <c r="EKJ27" s="40"/>
      <c r="EKK27" s="40"/>
      <c r="EKL27" s="40"/>
      <c r="EKM27" s="40"/>
      <c r="EKN27" s="40"/>
      <c r="EKO27" s="40"/>
      <c r="EKP27" s="40"/>
      <c r="EKQ27" s="40"/>
      <c r="EKR27" s="40"/>
      <c r="EKS27" s="40"/>
      <c r="EKT27" s="40"/>
      <c r="EKU27" s="40"/>
      <c r="EKV27" s="40"/>
      <c r="EKW27" s="40"/>
      <c r="EKX27" s="40"/>
      <c r="EKY27" s="40"/>
      <c r="EKZ27" s="40"/>
      <c r="ELA27" s="40"/>
      <c r="ELB27" s="40"/>
      <c r="ELC27" s="40"/>
      <c r="ELD27" s="40"/>
      <c r="ELE27" s="40"/>
      <c r="ELF27" s="40"/>
      <c r="ELG27" s="40"/>
      <c r="ELH27" s="40"/>
      <c r="ELI27" s="40"/>
      <c r="ELJ27" s="40"/>
      <c r="ELK27" s="40"/>
      <c r="ELL27" s="40"/>
      <c r="ELM27" s="40"/>
      <c r="ELN27" s="40"/>
      <c r="ELO27" s="40"/>
      <c r="ELP27" s="40"/>
      <c r="ELQ27" s="40"/>
      <c r="ELR27" s="40"/>
      <c r="ELS27" s="40"/>
      <c r="ELT27" s="40"/>
      <c r="ELU27" s="40"/>
      <c r="ELV27" s="40"/>
      <c r="ELW27" s="40"/>
      <c r="ELX27" s="40"/>
      <c r="ELY27" s="40"/>
      <c r="ELZ27" s="40"/>
      <c r="EMA27" s="40"/>
      <c r="EMB27" s="40"/>
      <c r="EMC27" s="40"/>
      <c r="EMD27" s="40"/>
      <c r="EME27" s="40"/>
      <c r="EMF27" s="40"/>
      <c r="EMG27" s="40"/>
      <c r="EMH27" s="40"/>
      <c r="EMI27" s="40"/>
      <c r="EMJ27" s="40"/>
      <c r="EMK27" s="40"/>
      <c r="EML27" s="40"/>
      <c r="EMM27" s="40"/>
      <c r="EMN27" s="40"/>
      <c r="EMO27" s="40"/>
      <c r="EMP27" s="40"/>
      <c r="EMQ27" s="40"/>
      <c r="EMR27" s="40"/>
      <c r="EMS27" s="40"/>
      <c r="EMT27" s="40"/>
      <c r="EMU27" s="40"/>
      <c r="EMV27" s="40"/>
      <c r="EMW27" s="40"/>
      <c r="EMX27" s="40"/>
      <c r="EMY27" s="40"/>
      <c r="EMZ27" s="40"/>
      <c r="ENA27" s="40"/>
      <c r="ENB27" s="40"/>
      <c r="ENC27" s="40"/>
      <c r="END27" s="40"/>
      <c r="ENE27" s="40"/>
      <c r="ENF27" s="40"/>
      <c r="ENG27" s="40"/>
      <c r="ENH27" s="40"/>
      <c r="ENI27" s="40"/>
      <c r="ENJ27" s="40"/>
      <c r="ENK27" s="40"/>
      <c r="ENL27" s="40"/>
      <c r="ENM27" s="40"/>
      <c r="ENN27" s="40"/>
      <c r="ENO27" s="40"/>
      <c r="ENP27" s="40"/>
      <c r="ENQ27" s="40"/>
      <c r="ENR27" s="40"/>
      <c r="ENS27" s="40"/>
      <c r="ENT27" s="40"/>
      <c r="ENU27" s="40"/>
      <c r="ENV27" s="40"/>
      <c r="ENW27" s="40"/>
      <c r="ENX27" s="40"/>
      <c r="ENY27" s="40"/>
      <c r="ENZ27" s="40"/>
      <c r="EOA27" s="40"/>
      <c r="EOB27" s="40"/>
      <c r="EOC27" s="40"/>
      <c r="EOD27" s="40"/>
      <c r="EOE27" s="40"/>
      <c r="EOF27" s="40"/>
      <c r="EOG27" s="40"/>
      <c r="EOH27" s="40"/>
      <c r="EOI27" s="40"/>
      <c r="EOJ27" s="40"/>
      <c r="EOK27" s="40"/>
      <c r="EOL27" s="40"/>
      <c r="EOM27" s="40"/>
      <c r="EON27" s="40"/>
      <c r="EOO27" s="40"/>
      <c r="EOP27" s="40"/>
      <c r="EOQ27" s="40"/>
      <c r="EOR27" s="40"/>
      <c r="EOS27" s="40"/>
      <c r="EOT27" s="40"/>
      <c r="EOU27" s="40"/>
      <c r="EOV27" s="40"/>
      <c r="EOW27" s="40"/>
      <c r="EOX27" s="40"/>
      <c r="EOY27" s="40"/>
      <c r="EOZ27" s="40"/>
      <c r="EPA27" s="40"/>
      <c r="EPB27" s="40"/>
      <c r="EPC27" s="40"/>
      <c r="EPD27" s="40"/>
      <c r="EPE27" s="40"/>
      <c r="EPF27" s="40"/>
      <c r="EPG27" s="40"/>
      <c r="EPH27" s="40"/>
      <c r="EPI27" s="40"/>
      <c r="EPJ27" s="40"/>
      <c r="EPK27" s="40"/>
      <c r="EPL27" s="40"/>
      <c r="EPM27" s="40"/>
      <c r="EPN27" s="40"/>
      <c r="EPO27" s="40"/>
      <c r="EPP27" s="40"/>
      <c r="EPQ27" s="40"/>
      <c r="EPR27" s="40"/>
      <c r="EPS27" s="40"/>
      <c r="EPT27" s="40"/>
      <c r="EPU27" s="40"/>
      <c r="EPV27" s="40"/>
      <c r="EPW27" s="40"/>
      <c r="EPX27" s="40"/>
      <c r="EPY27" s="40"/>
      <c r="EPZ27" s="40"/>
      <c r="EQA27" s="40"/>
      <c r="EQB27" s="40"/>
      <c r="EQC27" s="40"/>
      <c r="EQD27" s="40"/>
      <c r="EQE27" s="40"/>
      <c r="EQF27" s="40"/>
      <c r="EQG27" s="40"/>
      <c r="EQH27" s="40"/>
      <c r="EQI27" s="40"/>
      <c r="EQJ27" s="40"/>
      <c r="EQK27" s="40"/>
      <c r="EQL27" s="40"/>
      <c r="EQM27" s="40"/>
      <c r="EQN27" s="40"/>
      <c r="EQO27" s="40"/>
      <c r="EQP27" s="40"/>
      <c r="EQQ27" s="40"/>
      <c r="EQR27" s="40"/>
      <c r="EQS27" s="40"/>
      <c r="EQT27" s="40"/>
      <c r="EQU27" s="40"/>
      <c r="EQV27" s="40"/>
      <c r="EQW27" s="40"/>
      <c r="EQX27" s="40"/>
      <c r="EQY27" s="40"/>
      <c r="EQZ27" s="40"/>
      <c r="ERA27" s="40"/>
      <c r="ERB27" s="40"/>
      <c r="ERC27" s="40"/>
      <c r="ERD27" s="40"/>
      <c r="ERE27" s="40"/>
      <c r="ERF27" s="40"/>
      <c r="ERG27" s="40"/>
      <c r="ERH27" s="40"/>
      <c r="ERI27" s="40"/>
      <c r="ERJ27" s="40"/>
      <c r="ERK27" s="40"/>
      <c r="ERL27" s="40"/>
      <c r="ERM27" s="40"/>
      <c r="ERN27" s="40"/>
      <c r="ERO27" s="40"/>
      <c r="ERP27" s="40"/>
      <c r="ERQ27" s="40"/>
      <c r="ERR27" s="40"/>
      <c r="ERS27" s="40"/>
      <c r="ERT27" s="40"/>
      <c r="ERU27" s="40"/>
      <c r="ERV27" s="40"/>
      <c r="ERW27" s="40"/>
      <c r="ERX27" s="40"/>
      <c r="ERY27" s="40"/>
      <c r="ERZ27" s="40"/>
      <c r="ESA27" s="40"/>
      <c r="ESB27" s="40"/>
      <c r="ESC27" s="40"/>
      <c r="ESD27" s="40"/>
      <c r="ESE27" s="40"/>
      <c r="ESF27" s="40"/>
      <c r="ESG27" s="40"/>
      <c r="ESH27" s="40"/>
      <c r="ESI27" s="40"/>
      <c r="ESJ27" s="40"/>
      <c r="ESK27" s="40"/>
      <c r="ESL27" s="40"/>
      <c r="ESM27" s="40"/>
      <c r="ESN27" s="40"/>
      <c r="ESO27" s="40"/>
      <c r="ESP27" s="40"/>
      <c r="ESQ27" s="40"/>
      <c r="ESR27" s="40"/>
      <c r="ESS27" s="40"/>
      <c r="EST27" s="40"/>
      <c r="ESU27" s="40"/>
      <c r="ESV27" s="40"/>
      <c r="ESW27" s="40"/>
      <c r="ESX27" s="40"/>
      <c r="ESY27" s="40"/>
      <c r="ESZ27" s="40"/>
      <c r="ETA27" s="40"/>
      <c r="ETB27" s="40"/>
      <c r="ETC27" s="40"/>
      <c r="ETD27" s="40"/>
      <c r="ETE27" s="40"/>
      <c r="ETF27" s="40"/>
      <c r="ETG27" s="40"/>
      <c r="ETH27" s="40"/>
      <c r="ETI27" s="40"/>
      <c r="ETJ27" s="40"/>
      <c r="ETK27" s="40"/>
      <c r="ETL27" s="40"/>
      <c r="ETM27" s="40"/>
      <c r="ETN27" s="40"/>
      <c r="ETO27" s="40"/>
      <c r="ETP27" s="40"/>
      <c r="ETQ27" s="40"/>
      <c r="ETR27" s="40"/>
      <c r="ETS27" s="40"/>
      <c r="ETT27" s="40"/>
      <c r="ETU27" s="40"/>
      <c r="ETV27" s="40"/>
      <c r="ETW27" s="40"/>
      <c r="ETX27" s="40"/>
      <c r="ETY27" s="40"/>
      <c r="ETZ27" s="40"/>
      <c r="EUA27" s="40"/>
      <c r="EUB27" s="40"/>
      <c r="EUC27" s="40"/>
      <c r="EUD27" s="40"/>
      <c r="EUE27" s="40"/>
      <c r="EUF27" s="40"/>
      <c r="EUG27" s="40"/>
      <c r="EUH27" s="40"/>
      <c r="EUI27" s="40"/>
      <c r="EUJ27" s="40"/>
      <c r="EUK27" s="40"/>
      <c r="EUL27" s="40"/>
      <c r="EUM27" s="40"/>
      <c r="EUN27" s="40"/>
      <c r="EUO27" s="40"/>
      <c r="EUP27" s="40"/>
      <c r="EUQ27" s="40"/>
      <c r="EUR27" s="40"/>
      <c r="EUS27" s="40"/>
      <c r="EUT27" s="40"/>
      <c r="EUU27" s="40"/>
      <c r="EUV27" s="40"/>
      <c r="EUW27" s="40"/>
      <c r="EUX27" s="40"/>
      <c r="EUY27" s="40"/>
      <c r="EUZ27" s="40"/>
      <c r="EVA27" s="40"/>
      <c r="EVB27" s="40"/>
      <c r="EVC27" s="40"/>
      <c r="EVD27" s="40"/>
      <c r="EVE27" s="40"/>
      <c r="EVF27" s="40"/>
      <c r="EVG27" s="40"/>
      <c r="EVH27" s="40"/>
      <c r="EVI27" s="40"/>
      <c r="EVJ27" s="40"/>
      <c r="EVK27" s="40"/>
      <c r="EVL27" s="40"/>
      <c r="EVM27" s="40"/>
      <c r="EVN27" s="40"/>
      <c r="EVO27" s="40"/>
      <c r="EVP27" s="40"/>
      <c r="EVQ27" s="40"/>
      <c r="EVR27" s="40"/>
      <c r="EVS27" s="40"/>
      <c r="EVT27" s="40"/>
      <c r="EVU27" s="40"/>
      <c r="EVV27" s="40"/>
      <c r="EVW27" s="40"/>
      <c r="EVX27" s="40"/>
      <c r="EVY27" s="40"/>
      <c r="EVZ27" s="40"/>
      <c r="EWA27" s="40"/>
      <c r="EWB27" s="40"/>
      <c r="EWC27" s="40"/>
      <c r="EWD27" s="40"/>
      <c r="EWE27" s="40"/>
      <c r="EWF27" s="40"/>
      <c r="EWG27" s="40"/>
      <c r="EWH27" s="40"/>
      <c r="EWI27" s="40"/>
      <c r="EWJ27" s="40"/>
      <c r="EWK27" s="40"/>
      <c r="EWL27" s="40"/>
      <c r="EWM27" s="40"/>
      <c r="EWN27" s="40"/>
      <c r="EWO27" s="40"/>
      <c r="EWP27" s="40"/>
      <c r="EWQ27" s="40"/>
      <c r="EWR27" s="40"/>
      <c r="EWS27" s="40"/>
      <c r="EWT27" s="40"/>
      <c r="EWU27" s="40"/>
      <c r="EWV27" s="40"/>
      <c r="EWW27" s="40"/>
      <c r="EWX27" s="40"/>
      <c r="EWY27" s="40"/>
      <c r="EWZ27" s="40"/>
      <c r="EXA27" s="40"/>
      <c r="EXB27" s="40"/>
      <c r="EXC27" s="40"/>
      <c r="EXD27" s="40"/>
      <c r="EXE27" s="40"/>
      <c r="EXF27" s="40"/>
      <c r="EXG27" s="40"/>
      <c r="EXH27" s="40"/>
      <c r="EXI27" s="40"/>
      <c r="EXJ27" s="40"/>
      <c r="EXK27" s="40"/>
      <c r="EXL27" s="40"/>
      <c r="EXM27" s="40"/>
      <c r="EXN27" s="40"/>
      <c r="EXO27" s="40"/>
      <c r="EXP27" s="40"/>
      <c r="EXQ27" s="40"/>
      <c r="EXR27" s="40"/>
      <c r="EXS27" s="40"/>
      <c r="EXT27" s="40"/>
      <c r="EXU27" s="40"/>
      <c r="EXV27" s="40"/>
      <c r="EXW27" s="40"/>
      <c r="EXX27" s="40"/>
      <c r="EXY27" s="40"/>
      <c r="EXZ27" s="40"/>
      <c r="EYA27" s="40"/>
      <c r="EYB27" s="40"/>
      <c r="EYC27" s="40"/>
      <c r="EYD27" s="40"/>
      <c r="EYE27" s="40"/>
      <c r="EYF27" s="40"/>
      <c r="EYG27" s="40"/>
      <c r="EYH27" s="40"/>
      <c r="EYI27" s="40"/>
      <c r="EYJ27" s="40"/>
      <c r="EYK27" s="40"/>
      <c r="EYL27" s="40"/>
      <c r="EYM27" s="40"/>
      <c r="EYN27" s="40"/>
      <c r="EYO27" s="40"/>
      <c r="EYP27" s="40"/>
      <c r="EYQ27" s="40"/>
      <c r="EYR27" s="40"/>
      <c r="EYS27" s="40"/>
      <c r="EYT27" s="40"/>
      <c r="EYU27" s="40"/>
      <c r="EYV27" s="40"/>
      <c r="EYW27" s="40"/>
      <c r="EYX27" s="40"/>
      <c r="EYY27" s="40"/>
      <c r="EYZ27" s="40"/>
      <c r="EZA27" s="40"/>
      <c r="EZB27" s="40"/>
      <c r="EZC27" s="40"/>
      <c r="EZD27" s="40"/>
      <c r="EZE27" s="40"/>
      <c r="EZF27" s="40"/>
      <c r="EZG27" s="40"/>
      <c r="EZH27" s="40"/>
      <c r="EZI27" s="40"/>
      <c r="EZJ27" s="40"/>
      <c r="EZK27" s="40"/>
      <c r="EZL27" s="40"/>
      <c r="EZM27" s="40"/>
      <c r="EZN27" s="40"/>
      <c r="EZO27" s="40"/>
      <c r="EZP27" s="40"/>
      <c r="EZQ27" s="40"/>
      <c r="EZR27" s="40"/>
      <c r="EZS27" s="40"/>
      <c r="EZT27" s="40"/>
      <c r="EZU27" s="40"/>
      <c r="EZV27" s="40"/>
      <c r="EZW27" s="40"/>
      <c r="EZX27" s="40"/>
      <c r="EZY27" s="40"/>
      <c r="EZZ27" s="40"/>
      <c r="FAA27" s="40"/>
      <c r="FAB27" s="40"/>
      <c r="FAC27" s="40"/>
      <c r="FAD27" s="40"/>
      <c r="FAE27" s="40"/>
      <c r="FAF27" s="40"/>
      <c r="FAG27" s="40"/>
      <c r="FAH27" s="40"/>
      <c r="FAI27" s="40"/>
      <c r="FAJ27" s="40"/>
      <c r="FAK27" s="40"/>
      <c r="FAL27" s="40"/>
      <c r="FAM27" s="40"/>
      <c r="FAN27" s="40"/>
      <c r="FAO27" s="40"/>
      <c r="FAP27" s="40"/>
      <c r="FAQ27" s="40"/>
      <c r="FAR27" s="40"/>
      <c r="FAS27" s="40"/>
      <c r="FAT27" s="40"/>
      <c r="FAU27" s="40"/>
      <c r="FAV27" s="40"/>
      <c r="FAW27" s="40"/>
      <c r="FAX27" s="40"/>
      <c r="FAY27" s="40"/>
      <c r="FAZ27" s="40"/>
      <c r="FBA27" s="40"/>
      <c r="FBB27" s="40"/>
      <c r="FBC27" s="40"/>
      <c r="FBD27" s="40"/>
      <c r="FBE27" s="40"/>
      <c r="FBF27" s="40"/>
      <c r="FBG27" s="40"/>
      <c r="FBH27" s="40"/>
      <c r="FBI27" s="40"/>
      <c r="FBJ27" s="40"/>
      <c r="FBK27" s="40"/>
      <c r="FBL27" s="40"/>
      <c r="FBM27" s="40"/>
      <c r="FBN27" s="40"/>
      <c r="FBO27" s="40"/>
      <c r="FBP27" s="40"/>
      <c r="FBQ27" s="40"/>
      <c r="FBR27" s="40"/>
      <c r="FBS27" s="40"/>
      <c r="FBT27" s="40"/>
      <c r="FBU27" s="40"/>
      <c r="FBV27" s="40"/>
      <c r="FBW27" s="40"/>
      <c r="FBX27" s="40"/>
      <c r="FBY27" s="40"/>
      <c r="FBZ27" s="40"/>
      <c r="FCA27" s="40"/>
      <c r="FCB27" s="40"/>
      <c r="FCC27" s="40"/>
      <c r="FCD27" s="40"/>
      <c r="FCE27" s="40"/>
      <c r="FCF27" s="40"/>
      <c r="FCG27" s="40"/>
      <c r="FCH27" s="40"/>
      <c r="FCI27" s="40"/>
      <c r="FCJ27" s="40"/>
      <c r="FCK27" s="40"/>
      <c r="FCL27" s="40"/>
      <c r="FCM27" s="40"/>
      <c r="FCN27" s="40"/>
      <c r="FCO27" s="40"/>
      <c r="FCP27" s="40"/>
      <c r="FCQ27" s="40"/>
      <c r="FCR27" s="40"/>
      <c r="FCS27" s="40"/>
      <c r="FCT27" s="40"/>
      <c r="FCU27" s="40"/>
      <c r="FCV27" s="40"/>
      <c r="FCW27" s="40"/>
      <c r="FCX27" s="40"/>
      <c r="FCY27" s="40"/>
      <c r="FCZ27" s="40"/>
      <c r="FDA27" s="40"/>
      <c r="FDB27" s="40"/>
      <c r="FDC27" s="40"/>
      <c r="FDD27" s="40"/>
      <c r="FDE27" s="40"/>
      <c r="FDF27" s="40"/>
      <c r="FDG27" s="40"/>
      <c r="FDH27" s="40"/>
      <c r="FDI27" s="40"/>
      <c r="FDJ27" s="40"/>
      <c r="FDK27" s="40"/>
      <c r="FDL27" s="40"/>
      <c r="FDM27" s="40"/>
      <c r="FDN27" s="40"/>
      <c r="FDO27" s="40"/>
      <c r="FDP27" s="40"/>
      <c r="FDQ27" s="40"/>
      <c r="FDR27" s="40"/>
      <c r="FDS27" s="40"/>
      <c r="FDT27" s="40"/>
      <c r="FDU27" s="40"/>
      <c r="FDV27" s="40"/>
      <c r="FDW27" s="40"/>
      <c r="FDX27" s="40"/>
      <c r="FDY27" s="40"/>
      <c r="FDZ27" s="40"/>
      <c r="FEA27" s="40"/>
      <c r="FEB27" s="40"/>
      <c r="FEC27" s="40"/>
      <c r="FED27" s="40"/>
      <c r="FEE27" s="40"/>
      <c r="FEF27" s="40"/>
      <c r="FEG27" s="40"/>
      <c r="FEH27" s="40"/>
      <c r="FEI27" s="40"/>
      <c r="FEJ27" s="40"/>
      <c r="FEK27" s="40"/>
      <c r="FEL27" s="40"/>
      <c r="FEM27" s="40"/>
      <c r="FEN27" s="40"/>
      <c r="FEO27" s="40"/>
      <c r="FEP27" s="40"/>
      <c r="FEQ27" s="40"/>
      <c r="FER27" s="40"/>
      <c r="FES27" s="40"/>
      <c r="FET27" s="40"/>
      <c r="FEU27" s="40"/>
      <c r="FEV27" s="40"/>
      <c r="FEW27" s="40"/>
      <c r="FEX27" s="40"/>
      <c r="FEY27" s="40"/>
      <c r="FEZ27" s="40"/>
      <c r="FFA27" s="40"/>
      <c r="FFB27" s="40"/>
      <c r="FFC27" s="40"/>
      <c r="FFD27" s="40"/>
      <c r="FFE27" s="40"/>
      <c r="FFF27" s="40"/>
      <c r="FFG27" s="40"/>
      <c r="FFH27" s="40"/>
      <c r="FFI27" s="40"/>
      <c r="FFJ27" s="40"/>
      <c r="FFK27" s="40"/>
      <c r="FFL27" s="40"/>
      <c r="FFM27" s="40"/>
      <c r="FFN27" s="40"/>
      <c r="FFO27" s="40"/>
      <c r="FFP27" s="40"/>
      <c r="FFQ27" s="40"/>
      <c r="FFR27" s="40"/>
      <c r="FFS27" s="40"/>
      <c r="FFT27" s="40"/>
      <c r="FFU27" s="40"/>
      <c r="FFV27" s="40"/>
      <c r="FFW27" s="40"/>
      <c r="FFX27" s="40"/>
      <c r="FFY27" s="40"/>
      <c r="FFZ27" s="40"/>
      <c r="FGA27" s="40"/>
      <c r="FGB27" s="40"/>
      <c r="FGC27" s="40"/>
      <c r="FGD27" s="40"/>
      <c r="FGE27" s="40"/>
      <c r="FGF27" s="40"/>
      <c r="FGG27" s="40"/>
      <c r="FGH27" s="40"/>
      <c r="FGI27" s="40"/>
      <c r="FGJ27" s="40"/>
      <c r="FGK27" s="40"/>
      <c r="FGL27" s="40"/>
      <c r="FGM27" s="40"/>
      <c r="FGN27" s="40"/>
      <c r="FGO27" s="40"/>
      <c r="FGP27" s="40"/>
      <c r="FGQ27" s="40"/>
      <c r="FGR27" s="40"/>
      <c r="FGS27" s="40"/>
      <c r="FGT27" s="40"/>
      <c r="FGU27" s="40"/>
      <c r="FGV27" s="40"/>
      <c r="FGW27" s="40"/>
      <c r="FGX27" s="40"/>
      <c r="FGY27" s="40"/>
      <c r="FGZ27" s="40"/>
      <c r="FHA27" s="40"/>
      <c r="FHB27" s="40"/>
      <c r="FHC27" s="40"/>
      <c r="FHD27" s="40"/>
      <c r="FHE27" s="40"/>
      <c r="FHF27" s="40"/>
      <c r="FHG27" s="40"/>
      <c r="FHH27" s="40"/>
      <c r="FHI27" s="40"/>
      <c r="FHJ27" s="40"/>
      <c r="FHK27" s="40"/>
      <c r="FHL27" s="40"/>
      <c r="FHM27" s="40"/>
      <c r="FHN27" s="40"/>
      <c r="FHO27" s="40"/>
      <c r="FHP27" s="40"/>
      <c r="FHQ27" s="40"/>
      <c r="FHR27" s="40"/>
      <c r="FHS27" s="40"/>
      <c r="FHT27" s="40"/>
      <c r="FHU27" s="40"/>
      <c r="FHV27" s="40"/>
      <c r="FHW27" s="40"/>
      <c r="FHX27" s="40"/>
      <c r="FHY27" s="40"/>
      <c r="FHZ27" s="40"/>
      <c r="FIA27" s="40"/>
      <c r="FIB27" s="40"/>
      <c r="FIC27" s="40"/>
      <c r="FID27" s="40"/>
      <c r="FIE27" s="40"/>
      <c r="FIF27" s="40"/>
      <c r="FIG27" s="40"/>
      <c r="FIH27" s="40"/>
      <c r="FII27" s="40"/>
      <c r="FIJ27" s="40"/>
      <c r="FIK27" s="40"/>
      <c r="FIL27" s="40"/>
      <c r="FIM27" s="40"/>
      <c r="FIN27" s="40"/>
      <c r="FIO27" s="40"/>
      <c r="FIP27" s="40"/>
      <c r="FIQ27" s="40"/>
      <c r="FIR27" s="40"/>
      <c r="FIS27" s="40"/>
      <c r="FIT27" s="40"/>
      <c r="FIU27" s="40"/>
      <c r="FIV27" s="40"/>
      <c r="FIW27" s="40"/>
      <c r="FIX27" s="40"/>
      <c r="FIY27" s="40"/>
      <c r="FIZ27" s="40"/>
      <c r="FJA27" s="40"/>
      <c r="FJB27" s="40"/>
      <c r="FJC27" s="40"/>
      <c r="FJD27" s="40"/>
      <c r="FJE27" s="40"/>
      <c r="FJF27" s="40"/>
      <c r="FJG27" s="40"/>
      <c r="FJH27" s="40"/>
      <c r="FJI27" s="40"/>
      <c r="FJJ27" s="40"/>
      <c r="FJK27" s="40"/>
      <c r="FJL27" s="40"/>
      <c r="FJM27" s="40"/>
      <c r="FJN27" s="40"/>
      <c r="FJO27" s="40"/>
      <c r="FJP27" s="40"/>
      <c r="FJQ27" s="40"/>
      <c r="FJR27" s="40"/>
      <c r="FJS27" s="40"/>
      <c r="FJT27" s="40"/>
      <c r="FJU27" s="40"/>
      <c r="FJV27" s="40"/>
      <c r="FJW27" s="40"/>
      <c r="FJX27" s="40"/>
      <c r="FJY27" s="40"/>
      <c r="FJZ27" s="40"/>
      <c r="FKA27" s="40"/>
      <c r="FKB27" s="40"/>
      <c r="FKC27" s="40"/>
      <c r="FKD27" s="40"/>
      <c r="FKE27" s="40"/>
      <c r="FKF27" s="40"/>
      <c r="FKG27" s="40"/>
      <c r="FKH27" s="40"/>
      <c r="FKI27" s="40"/>
      <c r="FKJ27" s="40"/>
      <c r="FKK27" s="40"/>
      <c r="FKL27" s="40"/>
      <c r="FKM27" s="40"/>
      <c r="FKN27" s="40"/>
      <c r="FKO27" s="40"/>
      <c r="FKP27" s="40"/>
      <c r="FKQ27" s="40"/>
      <c r="FKR27" s="40"/>
      <c r="FKS27" s="40"/>
      <c r="FKT27" s="40"/>
      <c r="FKU27" s="40"/>
      <c r="FKV27" s="40"/>
      <c r="FKW27" s="40"/>
      <c r="FKX27" s="40"/>
      <c r="FKY27" s="40"/>
      <c r="FKZ27" s="40"/>
      <c r="FLA27" s="40"/>
      <c r="FLB27" s="40"/>
      <c r="FLC27" s="40"/>
      <c r="FLD27" s="40"/>
      <c r="FLE27" s="40"/>
      <c r="FLF27" s="40"/>
      <c r="FLG27" s="40"/>
      <c r="FLH27" s="40"/>
      <c r="FLI27" s="40"/>
      <c r="FLJ27" s="40"/>
      <c r="FLK27" s="40"/>
      <c r="FLL27" s="40"/>
      <c r="FLM27" s="40"/>
      <c r="FLN27" s="40"/>
      <c r="FLO27" s="40"/>
      <c r="FLP27" s="40"/>
      <c r="FLQ27" s="40"/>
      <c r="FLR27" s="40"/>
      <c r="FLS27" s="40"/>
      <c r="FLT27" s="40"/>
      <c r="FLU27" s="40"/>
      <c r="FLV27" s="40"/>
      <c r="FLW27" s="40"/>
      <c r="FLX27" s="40"/>
      <c r="FLY27" s="40"/>
      <c r="FLZ27" s="40"/>
      <c r="FMA27" s="40"/>
      <c r="FMB27" s="40"/>
      <c r="FMC27" s="40"/>
      <c r="FMD27" s="40"/>
      <c r="FME27" s="40"/>
      <c r="FMF27" s="40"/>
      <c r="FMG27" s="40"/>
      <c r="FMH27" s="40"/>
      <c r="FMI27" s="40"/>
      <c r="FMJ27" s="40"/>
      <c r="FMK27" s="40"/>
      <c r="FML27" s="40"/>
      <c r="FMM27" s="40"/>
      <c r="FMN27" s="40"/>
      <c r="FMO27" s="40"/>
      <c r="FMP27" s="40"/>
      <c r="FMQ27" s="40"/>
      <c r="FMR27" s="40"/>
      <c r="FMS27" s="40"/>
      <c r="FMT27" s="40"/>
      <c r="FMU27" s="40"/>
      <c r="FMV27" s="40"/>
      <c r="FMW27" s="40"/>
      <c r="FMX27" s="40"/>
      <c r="FMY27" s="40"/>
      <c r="FMZ27" s="40"/>
      <c r="FNA27" s="40"/>
      <c r="FNB27" s="40"/>
      <c r="FNC27" s="40"/>
      <c r="FND27" s="40"/>
      <c r="FNE27" s="40"/>
      <c r="FNF27" s="40"/>
      <c r="FNG27" s="40"/>
      <c r="FNH27" s="40"/>
      <c r="FNI27" s="40"/>
      <c r="FNJ27" s="40"/>
      <c r="FNK27" s="40"/>
      <c r="FNL27" s="40"/>
      <c r="FNM27" s="40"/>
      <c r="FNN27" s="40"/>
      <c r="FNO27" s="40"/>
      <c r="FNP27" s="40"/>
      <c r="FNQ27" s="40"/>
      <c r="FNR27" s="40"/>
      <c r="FNS27" s="40"/>
      <c r="FNT27" s="40"/>
      <c r="FNU27" s="40"/>
      <c r="FNV27" s="40"/>
      <c r="FNW27" s="40"/>
      <c r="FNX27" s="40"/>
      <c r="FNY27" s="40"/>
      <c r="FNZ27" s="40"/>
      <c r="FOA27" s="40"/>
      <c r="FOB27" s="40"/>
      <c r="FOC27" s="40"/>
      <c r="FOD27" s="40"/>
      <c r="FOE27" s="40"/>
      <c r="FOF27" s="40"/>
      <c r="FOG27" s="40"/>
      <c r="FOH27" s="40"/>
      <c r="FOI27" s="40"/>
      <c r="FOJ27" s="40"/>
      <c r="FOK27" s="40"/>
      <c r="FOL27" s="40"/>
      <c r="FOM27" s="40"/>
      <c r="FON27" s="40"/>
      <c r="FOO27" s="40"/>
      <c r="FOP27" s="40"/>
      <c r="FOQ27" s="40"/>
      <c r="FOR27" s="40"/>
      <c r="FOS27" s="40"/>
      <c r="FOT27" s="40"/>
      <c r="FOU27" s="40"/>
      <c r="FOV27" s="40"/>
      <c r="FOW27" s="40"/>
      <c r="FOX27" s="40"/>
      <c r="FOY27" s="40"/>
      <c r="FOZ27" s="40"/>
      <c r="FPA27" s="40"/>
      <c r="FPB27" s="40"/>
      <c r="FPC27" s="40"/>
      <c r="FPD27" s="40"/>
      <c r="FPE27" s="40"/>
      <c r="FPF27" s="40"/>
      <c r="FPG27" s="40"/>
      <c r="FPH27" s="40"/>
      <c r="FPI27" s="40"/>
      <c r="FPJ27" s="40"/>
      <c r="FPK27" s="40"/>
      <c r="FPL27" s="40"/>
      <c r="FPM27" s="40"/>
      <c r="FPN27" s="40"/>
      <c r="FPO27" s="40"/>
      <c r="FPP27" s="40"/>
      <c r="FPQ27" s="40"/>
      <c r="FPR27" s="40"/>
      <c r="FPS27" s="40"/>
      <c r="FPT27" s="40"/>
      <c r="FPU27" s="40"/>
      <c r="FPV27" s="40"/>
      <c r="FPW27" s="40"/>
      <c r="FPX27" s="40"/>
      <c r="FPY27" s="40"/>
      <c r="FPZ27" s="40"/>
      <c r="FQA27" s="40"/>
      <c r="FQB27" s="40"/>
      <c r="FQC27" s="40"/>
      <c r="FQD27" s="40"/>
      <c r="FQE27" s="40"/>
      <c r="FQF27" s="40"/>
      <c r="FQG27" s="40"/>
      <c r="FQH27" s="40"/>
      <c r="FQI27" s="40"/>
      <c r="FQJ27" s="40"/>
      <c r="FQK27" s="40"/>
      <c r="FQL27" s="40"/>
      <c r="FQM27" s="40"/>
      <c r="FQN27" s="40"/>
      <c r="FQO27" s="40"/>
      <c r="FQP27" s="40"/>
      <c r="FQQ27" s="40"/>
      <c r="FQR27" s="40"/>
      <c r="FQS27" s="40"/>
      <c r="FQT27" s="40"/>
      <c r="FQU27" s="40"/>
      <c r="FQV27" s="40"/>
      <c r="FQW27" s="40"/>
      <c r="FQX27" s="40"/>
      <c r="FQY27" s="40"/>
      <c r="FQZ27" s="40"/>
      <c r="FRA27" s="40"/>
      <c r="FRB27" s="40"/>
      <c r="FRC27" s="40"/>
      <c r="FRD27" s="40"/>
      <c r="FRE27" s="40"/>
      <c r="FRF27" s="40"/>
      <c r="FRG27" s="40"/>
      <c r="FRH27" s="40"/>
      <c r="FRI27" s="40"/>
      <c r="FRJ27" s="40"/>
      <c r="FRK27" s="40"/>
      <c r="FRL27" s="40"/>
      <c r="FRM27" s="40"/>
      <c r="FRN27" s="40"/>
      <c r="FRO27" s="40"/>
      <c r="FRP27" s="40"/>
      <c r="FRQ27" s="40"/>
      <c r="FRR27" s="40"/>
      <c r="FRS27" s="40"/>
      <c r="FRT27" s="40"/>
      <c r="FRU27" s="40"/>
      <c r="FRV27" s="40"/>
      <c r="FRW27" s="40"/>
      <c r="FRX27" s="40"/>
      <c r="FRY27" s="40"/>
      <c r="FRZ27" s="40"/>
      <c r="FSA27" s="40"/>
      <c r="FSB27" s="40"/>
      <c r="FSC27" s="40"/>
      <c r="FSD27" s="40"/>
      <c r="FSE27" s="40"/>
      <c r="FSF27" s="40"/>
      <c r="FSG27" s="40"/>
      <c r="FSH27" s="40"/>
      <c r="FSI27" s="40"/>
      <c r="FSJ27" s="40"/>
      <c r="FSK27" s="40"/>
      <c r="FSL27" s="40"/>
      <c r="FSM27" s="40"/>
      <c r="FSN27" s="40"/>
      <c r="FSO27" s="40"/>
      <c r="FSP27" s="40"/>
      <c r="FSQ27" s="40"/>
      <c r="FSR27" s="40"/>
      <c r="FSS27" s="40"/>
      <c r="FST27" s="40"/>
      <c r="FSU27" s="40"/>
      <c r="FSV27" s="40"/>
      <c r="FSW27" s="40"/>
      <c r="FSX27" s="40"/>
      <c r="FSY27" s="40"/>
      <c r="FSZ27" s="40"/>
      <c r="FTA27" s="40"/>
      <c r="FTB27" s="40"/>
      <c r="FTC27" s="40"/>
      <c r="FTD27" s="40"/>
      <c r="FTE27" s="40"/>
      <c r="FTF27" s="40"/>
      <c r="FTG27" s="40"/>
      <c r="FTH27" s="40"/>
      <c r="FTI27" s="40"/>
      <c r="FTJ27" s="40"/>
      <c r="FTK27" s="40"/>
      <c r="FTL27" s="40"/>
      <c r="FTM27" s="40"/>
      <c r="FTN27" s="40"/>
      <c r="FTO27" s="40"/>
      <c r="FTP27" s="40"/>
      <c r="FTQ27" s="40"/>
      <c r="FTR27" s="40"/>
      <c r="FTS27" s="40"/>
      <c r="FTT27" s="40"/>
      <c r="FTU27" s="40"/>
      <c r="FTV27" s="40"/>
      <c r="FTW27" s="40"/>
      <c r="FTX27" s="40"/>
      <c r="FTY27" s="40"/>
      <c r="FTZ27" s="40"/>
      <c r="FUA27" s="40"/>
      <c r="FUB27" s="40"/>
      <c r="FUC27" s="40"/>
      <c r="FUD27" s="40"/>
      <c r="FUE27" s="40"/>
      <c r="FUF27" s="40"/>
      <c r="FUG27" s="40"/>
      <c r="FUH27" s="40"/>
      <c r="FUI27" s="40"/>
      <c r="FUJ27" s="40"/>
      <c r="FUK27" s="40"/>
      <c r="FUL27" s="40"/>
      <c r="FUM27" s="40"/>
      <c r="FUN27" s="40"/>
      <c r="FUO27" s="40"/>
      <c r="FUP27" s="40"/>
      <c r="FUQ27" s="40"/>
      <c r="FUR27" s="40"/>
      <c r="FUS27" s="40"/>
      <c r="FUT27" s="40"/>
      <c r="FUU27" s="40"/>
      <c r="FUV27" s="40"/>
      <c r="FUW27" s="40"/>
      <c r="FUX27" s="40"/>
      <c r="FUY27" s="40"/>
      <c r="FUZ27" s="40"/>
      <c r="FVA27" s="40"/>
      <c r="FVB27" s="40"/>
      <c r="FVC27" s="40"/>
      <c r="FVD27" s="40"/>
      <c r="FVE27" s="40"/>
      <c r="FVF27" s="40"/>
      <c r="FVG27" s="40"/>
      <c r="FVH27" s="40"/>
      <c r="FVI27" s="40"/>
      <c r="FVJ27" s="40"/>
      <c r="FVK27" s="40"/>
      <c r="FVL27" s="40"/>
      <c r="FVM27" s="40"/>
      <c r="FVN27" s="40"/>
      <c r="FVO27" s="40"/>
      <c r="FVP27" s="40"/>
      <c r="FVQ27" s="40"/>
      <c r="FVR27" s="40"/>
      <c r="FVS27" s="40"/>
      <c r="FVT27" s="40"/>
      <c r="FVU27" s="40"/>
      <c r="FVV27" s="40"/>
      <c r="FVW27" s="40"/>
      <c r="FVX27" s="40"/>
      <c r="FVY27" s="40"/>
      <c r="FVZ27" s="40"/>
      <c r="FWA27" s="40"/>
      <c r="FWB27" s="40"/>
      <c r="FWC27" s="40"/>
      <c r="FWD27" s="40"/>
      <c r="FWE27" s="40"/>
      <c r="FWF27" s="40"/>
      <c r="FWG27" s="40"/>
      <c r="FWH27" s="40"/>
      <c r="FWI27" s="40"/>
      <c r="FWJ27" s="40"/>
      <c r="FWK27" s="40"/>
      <c r="FWL27" s="40"/>
      <c r="FWM27" s="40"/>
      <c r="FWN27" s="40"/>
      <c r="FWO27" s="40"/>
      <c r="FWP27" s="40"/>
      <c r="FWQ27" s="40"/>
      <c r="FWR27" s="40"/>
      <c r="FWS27" s="40"/>
      <c r="FWT27" s="40"/>
      <c r="FWU27" s="40"/>
      <c r="FWV27" s="40"/>
      <c r="FWW27" s="40"/>
      <c r="FWX27" s="40"/>
      <c r="FWY27" s="40"/>
      <c r="FWZ27" s="40"/>
      <c r="FXA27" s="40"/>
      <c r="FXB27" s="40"/>
      <c r="FXC27" s="40"/>
      <c r="FXD27" s="40"/>
      <c r="FXE27" s="40"/>
      <c r="FXF27" s="40"/>
      <c r="FXG27" s="40"/>
      <c r="FXH27" s="40"/>
      <c r="FXI27" s="40"/>
      <c r="FXJ27" s="40"/>
      <c r="FXK27" s="40"/>
      <c r="FXL27" s="40"/>
      <c r="FXM27" s="40"/>
      <c r="FXN27" s="40"/>
      <c r="FXO27" s="40"/>
      <c r="FXP27" s="40"/>
      <c r="FXQ27" s="40"/>
      <c r="FXR27" s="40"/>
      <c r="FXS27" s="40"/>
      <c r="FXT27" s="40"/>
      <c r="FXU27" s="40"/>
      <c r="FXV27" s="40"/>
      <c r="FXW27" s="40"/>
      <c r="FXX27" s="40"/>
      <c r="FXY27" s="40"/>
      <c r="FXZ27" s="40"/>
      <c r="FYA27" s="40"/>
      <c r="FYB27" s="40"/>
      <c r="FYC27" s="40"/>
      <c r="FYD27" s="40"/>
      <c r="FYE27" s="40"/>
      <c r="FYF27" s="40"/>
      <c r="FYG27" s="40"/>
      <c r="FYH27" s="40"/>
      <c r="FYI27" s="40"/>
      <c r="FYJ27" s="40"/>
      <c r="FYK27" s="40"/>
      <c r="FYL27" s="40"/>
      <c r="FYM27" s="40"/>
      <c r="FYN27" s="40"/>
      <c r="FYO27" s="40"/>
      <c r="FYP27" s="40"/>
      <c r="FYQ27" s="40"/>
      <c r="FYR27" s="40"/>
      <c r="FYS27" s="40"/>
      <c r="FYT27" s="40"/>
      <c r="FYU27" s="40"/>
      <c r="FYV27" s="40"/>
      <c r="FYW27" s="40"/>
      <c r="FYX27" s="40"/>
      <c r="FYY27" s="40"/>
      <c r="FYZ27" s="40"/>
      <c r="FZA27" s="40"/>
      <c r="FZB27" s="40"/>
      <c r="FZC27" s="40"/>
      <c r="FZD27" s="40"/>
      <c r="FZE27" s="40"/>
      <c r="FZF27" s="40"/>
      <c r="FZG27" s="40"/>
      <c r="FZH27" s="40"/>
      <c r="FZI27" s="40"/>
      <c r="FZJ27" s="40"/>
      <c r="FZK27" s="40"/>
      <c r="FZL27" s="40"/>
      <c r="FZM27" s="40"/>
      <c r="FZN27" s="40"/>
      <c r="FZO27" s="40"/>
      <c r="FZP27" s="40"/>
      <c r="FZQ27" s="40"/>
      <c r="FZR27" s="40"/>
      <c r="FZS27" s="40"/>
      <c r="FZT27" s="40"/>
      <c r="FZU27" s="40"/>
      <c r="FZV27" s="40"/>
      <c r="FZW27" s="40"/>
      <c r="FZX27" s="40"/>
      <c r="FZY27" s="40"/>
      <c r="FZZ27" s="40"/>
      <c r="GAA27" s="40"/>
      <c r="GAB27" s="40"/>
      <c r="GAC27" s="40"/>
      <c r="GAD27" s="40"/>
      <c r="GAE27" s="40"/>
      <c r="GAF27" s="40"/>
      <c r="GAG27" s="40"/>
      <c r="GAH27" s="40"/>
      <c r="GAI27" s="40"/>
      <c r="GAJ27" s="40"/>
      <c r="GAK27" s="40"/>
      <c r="GAL27" s="40"/>
      <c r="GAM27" s="40"/>
      <c r="GAN27" s="40"/>
      <c r="GAO27" s="40"/>
      <c r="GAP27" s="40"/>
      <c r="GAQ27" s="40"/>
      <c r="GAR27" s="40"/>
      <c r="GAS27" s="40"/>
      <c r="GAT27" s="40"/>
      <c r="GAU27" s="40"/>
      <c r="GAV27" s="40"/>
      <c r="GAW27" s="40"/>
      <c r="GAX27" s="40"/>
      <c r="GAY27" s="40"/>
      <c r="GAZ27" s="40"/>
      <c r="GBA27" s="40"/>
      <c r="GBB27" s="40"/>
      <c r="GBC27" s="40"/>
      <c r="GBD27" s="40"/>
      <c r="GBE27" s="40"/>
      <c r="GBF27" s="40"/>
      <c r="GBG27" s="40"/>
      <c r="GBH27" s="40"/>
      <c r="GBI27" s="40"/>
      <c r="GBJ27" s="40"/>
      <c r="GBK27" s="40"/>
      <c r="GBL27" s="40"/>
      <c r="GBM27" s="40"/>
      <c r="GBN27" s="40"/>
      <c r="GBO27" s="40"/>
      <c r="GBP27" s="40"/>
      <c r="GBQ27" s="40"/>
      <c r="GBR27" s="40"/>
      <c r="GBS27" s="40"/>
      <c r="GBT27" s="40"/>
      <c r="GBU27" s="40"/>
      <c r="GBV27" s="40"/>
      <c r="GBW27" s="40"/>
      <c r="GBX27" s="40"/>
      <c r="GBY27" s="40"/>
      <c r="GBZ27" s="40"/>
      <c r="GCA27" s="40"/>
      <c r="GCB27" s="40"/>
      <c r="GCC27" s="40"/>
      <c r="GCD27" s="40"/>
      <c r="GCE27" s="40"/>
      <c r="GCF27" s="40"/>
      <c r="GCG27" s="40"/>
      <c r="GCH27" s="40"/>
      <c r="GCI27" s="40"/>
      <c r="GCJ27" s="40"/>
      <c r="GCK27" s="40"/>
      <c r="GCL27" s="40"/>
      <c r="GCM27" s="40"/>
      <c r="GCN27" s="40"/>
      <c r="GCO27" s="40"/>
      <c r="GCP27" s="40"/>
      <c r="GCQ27" s="40"/>
      <c r="GCR27" s="40"/>
      <c r="GCS27" s="40"/>
      <c r="GCT27" s="40"/>
      <c r="GCU27" s="40"/>
      <c r="GCV27" s="40"/>
      <c r="GCW27" s="40"/>
      <c r="GCX27" s="40"/>
      <c r="GCY27" s="40"/>
      <c r="GCZ27" s="40"/>
      <c r="GDA27" s="40"/>
      <c r="GDB27" s="40"/>
      <c r="GDC27" s="40"/>
      <c r="GDD27" s="40"/>
      <c r="GDE27" s="40"/>
      <c r="GDF27" s="40"/>
      <c r="GDG27" s="40"/>
      <c r="GDH27" s="40"/>
      <c r="GDI27" s="40"/>
      <c r="GDJ27" s="40"/>
      <c r="GDK27" s="40"/>
      <c r="GDL27" s="40"/>
      <c r="GDM27" s="40"/>
      <c r="GDN27" s="40"/>
      <c r="GDO27" s="40"/>
      <c r="GDP27" s="40"/>
      <c r="GDQ27" s="40"/>
      <c r="GDR27" s="40"/>
      <c r="GDS27" s="40"/>
      <c r="GDT27" s="40"/>
      <c r="GDU27" s="40"/>
      <c r="GDV27" s="40"/>
      <c r="GDW27" s="40"/>
      <c r="GDX27" s="40"/>
      <c r="GDY27" s="40"/>
      <c r="GDZ27" s="40"/>
      <c r="GEA27" s="40"/>
      <c r="GEB27" s="40"/>
      <c r="GEC27" s="40"/>
      <c r="GED27" s="40"/>
      <c r="GEE27" s="40"/>
      <c r="GEF27" s="40"/>
      <c r="GEG27" s="40"/>
      <c r="GEH27" s="40"/>
      <c r="GEI27" s="40"/>
      <c r="GEJ27" s="40"/>
      <c r="GEK27" s="40"/>
      <c r="GEL27" s="40"/>
      <c r="GEM27" s="40"/>
      <c r="GEN27" s="40"/>
      <c r="GEO27" s="40"/>
      <c r="GEP27" s="40"/>
      <c r="GEQ27" s="40"/>
      <c r="GER27" s="40"/>
      <c r="GES27" s="40"/>
      <c r="GET27" s="40"/>
      <c r="GEU27" s="40"/>
      <c r="GEV27" s="40"/>
      <c r="GEW27" s="40"/>
      <c r="GEX27" s="40"/>
      <c r="GEY27" s="40"/>
      <c r="GEZ27" s="40"/>
      <c r="GFA27" s="40"/>
      <c r="GFB27" s="40"/>
      <c r="GFC27" s="40"/>
      <c r="GFD27" s="40"/>
      <c r="GFE27" s="40"/>
      <c r="GFF27" s="40"/>
      <c r="GFG27" s="40"/>
      <c r="GFH27" s="40"/>
      <c r="GFI27" s="40"/>
      <c r="GFJ27" s="40"/>
      <c r="GFK27" s="40"/>
      <c r="GFL27" s="40"/>
      <c r="GFM27" s="40"/>
      <c r="GFN27" s="40"/>
      <c r="GFO27" s="40"/>
      <c r="GFP27" s="40"/>
      <c r="GFQ27" s="40"/>
      <c r="GFR27" s="40"/>
      <c r="GFS27" s="40"/>
      <c r="GFT27" s="40"/>
      <c r="GFU27" s="40"/>
      <c r="GFV27" s="40"/>
      <c r="GFW27" s="40"/>
      <c r="GFX27" s="40"/>
      <c r="GFY27" s="40"/>
      <c r="GFZ27" s="40"/>
      <c r="GGA27" s="40"/>
      <c r="GGB27" s="40"/>
      <c r="GGC27" s="40"/>
      <c r="GGD27" s="40"/>
      <c r="GGE27" s="40"/>
      <c r="GGF27" s="40"/>
      <c r="GGG27" s="40"/>
      <c r="GGH27" s="40"/>
      <c r="GGI27" s="40"/>
      <c r="GGJ27" s="40"/>
      <c r="GGK27" s="40"/>
      <c r="GGL27" s="40"/>
      <c r="GGM27" s="40"/>
      <c r="GGN27" s="40"/>
      <c r="GGO27" s="40"/>
      <c r="GGP27" s="40"/>
      <c r="GGQ27" s="40"/>
      <c r="GGR27" s="40"/>
      <c r="GGS27" s="40"/>
      <c r="GGT27" s="40"/>
      <c r="GGU27" s="40"/>
      <c r="GGV27" s="40"/>
      <c r="GGW27" s="40"/>
      <c r="GGX27" s="40"/>
      <c r="GGY27" s="40"/>
      <c r="GGZ27" s="40"/>
      <c r="GHA27" s="40"/>
      <c r="GHB27" s="40"/>
      <c r="GHC27" s="40"/>
      <c r="GHD27" s="40"/>
      <c r="GHE27" s="40"/>
      <c r="GHF27" s="40"/>
      <c r="GHG27" s="40"/>
      <c r="GHH27" s="40"/>
      <c r="GHI27" s="40"/>
      <c r="GHJ27" s="40"/>
      <c r="GHK27" s="40"/>
      <c r="GHL27" s="40"/>
      <c r="GHM27" s="40"/>
      <c r="GHN27" s="40"/>
      <c r="GHO27" s="40"/>
      <c r="GHP27" s="40"/>
      <c r="GHQ27" s="40"/>
      <c r="GHR27" s="40"/>
      <c r="GHS27" s="40"/>
      <c r="GHT27" s="40"/>
      <c r="GHU27" s="40"/>
      <c r="GHV27" s="40"/>
      <c r="GHW27" s="40"/>
      <c r="GHX27" s="40"/>
      <c r="GHY27" s="40"/>
      <c r="GHZ27" s="40"/>
      <c r="GIA27" s="40"/>
      <c r="GIB27" s="40"/>
      <c r="GIC27" s="40"/>
      <c r="GID27" s="40"/>
      <c r="GIE27" s="40"/>
      <c r="GIF27" s="40"/>
      <c r="GIG27" s="40"/>
      <c r="GIH27" s="40"/>
      <c r="GII27" s="40"/>
      <c r="GIJ27" s="40"/>
      <c r="GIK27" s="40"/>
      <c r="GIL27" s="40"/>
      <c r="GIM27" s="40"/>
      <c r="GIN27" s="40"/>
      <c r="GIO27" s="40"/>
      <c r="GIP27" s="40"/>
      <c r="GIQ27" s="40"/>
      <c r="GIR27" s="40"/>
      <c r="GIS27" s="40"/>
      <c r="GIT27" s="40"/>
      <c r="GIU27" s="40"/>
      <c r="GIV27" s="40"/>
      <c r="GIW27" s="40"/>
      <c r="GIX27" s="40"/>
      <c r="GIY27" s="40"/>
      <c r="GIZ27" s="40"/>
      <c r="GJA27" s="40"/>
      <c r="GJB27" s="40"/>
      <c r="GJC27" s="40"/>
      <c r="GJD27" s="40"/>
      <c r="GJE27" s="40"/>
      <c r="GJF27" s="40"/>
      <c r="GJG27" s="40"/>
      <c r="GJH27" s="40"/>
      <c r="GJI27" s="40"/>
      <c r="GJJ27" s="40"/>
      <c r="GJK27" s="40"/>
      <c r="GJL27" s="40"/>
      <c r="GJM27" s="40"/>
      <c r="GJN27" s="40"/>
      <c r="GJO27" s="40"/>
      <c r="GJP27" s="40"/>
      <c r="GJQ27" s="40"/>
      <c r="GJR27" s="40"/>
      <c r="GJS27" s="40"/>
      <c r="GJT27" s="40"/>
      <c r="GJU27" s="40"/>
      <c r="GJV27" s="40"/>
      <c r="GJW27" s="40"/>
      <c r="GJX27" s="40"/>
      <c r="GJY27" s="40"/>
      <c r="GJZ27" s="40"/>
      <c r="GKA27" s="40"/>
      <c r="GKB27" s="40"/>
      <c r="GKC27" s="40"/>
      <c r="GKD27" s="40"/>
      <c r="GKE27" s="40"/>
      <c r="GKF27" s="40"/>
      <c r="GKG27" s="40"/>
      <c r="GKH27" s="40"/>
      <c r="GKI27" s="40"/>
      <c r="GKJ27" s="40"/>
      <c r="GKK27" s="40"/>
      <c r="GKL27" s="40"/>
      <c r="GKM27" s="40"/>
      <c r="GKN27" s="40"/>
      <c r="GKO27" s="40"/>
      <c r="GKP27" s="40"/>
      <c r="GKQ27" s="40"/>
      <c r="GKR27" s="40"/>
      <c r="GKS27" s="40"/>
      <c r="GKT27" s="40"/>
      <c r="GKU27" s="40"/>
      <c r="GKV27" s="40"/>
      <c r="GKW27" s="40"/>
      <c r="GKX27" s="40"/>
      <c r="GKY27" s="40"/>
      <c r="GKZ27" s="40"/>
      <c r="GLA27" s="40"/>
      <c r="GLB27" s="40"/>
      <c r="GLC27" s="40"/>
      <c r="GLD27" s="40"/>
      <c r="GLE27" s="40"/>
      <c r="GLF27" s="40"/>
      <c r="GLG27" s="40"/>
      <c r="GLH27" s="40"/>
      <c r="GLI27" s="40"/>
      <c r="GLJ27" s="40"/>
      <c r="GLK27" s="40"/>
      <c r="GLL27" s="40"/>
      <c r="GLM27" s="40"/>
      <c r="GLN27" s="40"/>
      <c r="GLO27" s="40"/>
      <c r="GLP27" s="40"/>
      <c r="GLQ27" s="40"/>
      <c r="GLR27" s="40"/>
      <c r="GLS27" s="40"/>
      <c r="GLT27" s="40"/>
      <c r="GLU27" s="40"/>
      <c r="GLV27" s="40"/>
      <c r="GLW27" s="40"/>
      <c r="GLX27" s="40"/>
      <c r="GLY27" s="40"/>
      <c r="GLZ27" s="40"/>
      <c r="GMA27" s="40"/>
      <c r="GMB27" s="40"/>
      <c r="GMC27" s="40"/>
      <c r="GMD27" s="40"/>
      <c r="GME27" s="40"/>
      <c r="GMF27" s="40"/>
      <c r="GMG27" s="40"/>
      <c r="GMH27" s="40"/>
      <c r="GMI27" s="40"/>
      <c r="GMJ27" s="40"/>
      <c r="GMK27" s="40"/>
      <c r="GML27" s="40"/>
      <c r="GMM27" s="40"/>
      <c r="GMN27" s="40"/>
      <c r="GMO27" s="40"/>
      <c r="GMP27" s="40"/>
      <c r="GMQ27" s="40"/>
      <c r="GMR27" s="40"/>
      <c r="GMS27" s="40"/>
      <c r="GMT27" s="40"/>
      <c r="GMU27" s="40"/>
      <c r="GMV27" s="40"/>
      <c r="GMW27" s="40"/>
      <c r="GMX27" s="40"/>
      <c r="GMY27" s="40"/>
      <c r="GMZ27" s="40"/>
      <c r="GNA27" s="40"/>
      <c r="GNB27" s="40"/>
      <c r="GNC27" s="40"/>
      <c r="GND27" s="40"/>
      <c r="GNE27" s="40"/>
      <c r="GNF27" s="40"/>
      <c r="GNG27" s="40"/>
      <c r="GNH27" s="40"/>
      <c r="GNI27" s="40"/>
      <c r="GNJ27" s="40"/>
      <c r="GNK27" s="40"/>
      <c r="GNL27" s="40"/>
      <c r="GNM27" s="40"/>
      <c r="GNN27" s="40"/>
      <c r="GNO27" s="40"/>
      <c r="GNP27" s="40"/>
      <c r="GNQ27" s="40"/>
      <c r="GNR27" s="40"/>
      <c r="GNS27" s="40"/>
      <c r="GNT27" s="40"/>
      <c r="GNU27" s="40"/>
      <c r="GNV27" s="40"/>
      <c r="GNW27" s="40"/>
      <c r="GNX27" s="40"/>
      <c r="GNY27" s="40"/>
      <c r="GNZ27" s="40"/>
      <c r="GOA27" s="40"/>
      <c r="GOB27" s="40"/>
      <c r="GOC27" s="40"/>
      <c r="GOD27" s="40"/>
      <c r="GOE27" s="40"/>
      <c r="GOF27" s="40"/>
      <c r="GOG27" s="40"/>
      <c r="GOH27" s="40"/>
      <c r="GOI27" s="40"/>
      <c r="GOJ27" s="40"/>
      <c r="GOK27" s="40"/>
      <c r="GOL27" s="40"/>
      <c r="GOM27" s="40"/>
      <c r="GON27" s="40"/>
      <c r="GOO27" s="40"/>
      <c r="GOP27" s="40"/>
      <c r="GOQ27" s="40"/>
      <c r="GOR27" s="40"/>
      <c r="GOS27" s="40"/>
      <c r="GOT27" s="40"/>
      <c r="GOU27" s="40"/>
      <c r="GOV27" s="40"/>
      <c r="GOW27" s="40"/>
      <c r="GOX27" s="40"/>
      <c r="GOY27" s="40"/>
      <c r="GOZ27" s="40"/>
      <c r="GPA27" s="40"/>
      <c r="GPB27" s="40"/>
      <c r="GPC27" s="40"/>
      <c r="GPD27" s="40"/>
      <c r="GPE27" s="40"/>
      <c r="GPF27" s="40"/>
      <c r="GPG27" s="40"/>
      <c r="GPH27" s="40"/>
      <c r="GPI27" s="40"/>
      <c r="GPJ27" s="40"/>
      <c r="GPK27" s="40"/>
      <c r="GPL27" s="40"/>
      <c r="GPM27" s="40"/>
      <c r="GPN27" s="40"/>
      <c r="GPO27" s="40"/>
      <c r="GPP27" s="40"/>
      <c r="GPQ27" s="40"/>
      <c r="GPR27" s="40"/>
      <c r="GPS27" s="40"/>
      <c r="GPT27" s="40"/>
      <c r="GPU27" s="40"/>
      <c r="GPV27" s="40"/>
      <c r="GPW27" s="40"/>
      <c r="GPX27" s="40"/>
      <c r="GPY27" s="40"/>
      <c r="GPZ27" s="40"/>
      <c r="GQA27" s="40"/>
      <c r="GQB27" s="40"/>
      <c r="GQC27" s="40"/>
      <c r="GQD27" s="40"/>
      <c r="GQE27" s="40"/>
      <c r="GQF27" s="40"/>
      <c r="GQG27" s="40"/>
      <c r="GQH27" s="40"/>
      <c r="GQI27" s="40"/>
      <c r="GQJ27" s="40"/>
      <c r="GQK27" s="40"/>
      <c r="GQL27" s="40"/>
      <c r="GQM27" s="40"/>
      <c r="GQN27" s="40"/>
      <c r="GQO27" s="40"/>
      <c r="GQP27" s="40"/>
      <c r="GQQ27" s="40"/>
      <c r="GQR27" s="40"/>
      <c r="GQS27" s="40"/>
      <c r="GQT27" s="40"/>
      <c r="GQU27" s="40"/>
      <c r="GQV27" s="40"/>
      <c r="GQW27" s="40"/>
      <c r="GQX27" s="40"/>
      <c r="GQY27" s="40"/>
      <c r="GQZ27" s="40"/>
      <c r="GRA27" s="40"/>
      <c r="GRB27" s="40"/>
      <c r="GRC27" s="40"/>
      <c r="GRD27" s="40"/>
      <c r="GRE27" s="40"/>
      <c r="GRF27" s="40"/>
      <c r="GRG27" s="40"/>
      <c r="GRH27" s="40"/>
      <c r="GRI27" s="40"/>
      <c r="GRJ27" s="40"/>
      <c r="GRK27" s="40"/>
      <c r="GRL27" s="40"/>
      <c r="GRM27" s="40"/>
      <c r="GRN27" s="40"/>
      <c r="GRO27" s="40"/>
      <c r="GRP27" s="40"/>
      <c r="GRQ27" s="40"/>
      <c r="GRR27" s="40"/>
      <c r="GRS27" s="40"/>
      <c r="GRT27" s="40"/>
      <c r="GRU27" s="40"/>
      <c r="GRV27" s="40"/>
      <c r="GRW27" s="40"/>
      <c r="GRX27" s="40"/>
      <c r="GRY27" s="40"/>
      <c r="GRZ27" s="40"/>
      <c r="GSA27" s="40"/>
      <c r="GSB27" s="40"/>
      <c r="GSC27" s="40"/>
      <c r="GSD27" s="40"/>
      <c r="GSE27" s="40"/>
      <c r="GSF27" s="40"/>
      <c r="GSG27" s="40"/>
      <c r="GSH27" s="40"/>
      <c r="GSI27" s="40"/>
      <c r="GSJ27" s="40"/>
      <c r="GSK27" s="40"/>
      <c r="GSL27" s="40"/>
      <c r="GSM27" s="40"/>
      <c r="GSN27" s="40"/>
      <c r="GSO27" s="40"/>
      <c r="GSP27" s="40"/>
      <c r="GSQ27" s="40"/>
      <c r="GSR27" s="40"/>
      <c r="GSS27" s="40"/>
      <c r="GST27" s="40"/>
      <c r="GSU27" s="40"/>
      <c r="GSV27" s="40"/>
      <c r="GSW27" s="40"/>
      <c r="GSX27" s="40"/>
      <c r="GSY27" s="40"/>
      <c r="GSZ27" s="40"/>
      <c r="GTA27" s="40"/>
      <c r="GTB27" s="40"/>
      <c r="GTC27" s="40"/>
      <c r="GTD27" s="40"/>
      <c r="GTE27" s="40"/>
      <c r="GTF27" s="40"/>
      <c r="GTG27" s="40"/>
      <c r="GTH27" s="40"/>
      <c r="GTI27" s="40"/>
      <c r="GTJ27" s="40"/>
      <c r="GTK27" s="40"/>
      <c r="GTL27" s="40"/>
      <c r="GTM27" s="40"/>
      <c r="GTN27" s="40"/>
      <c r="GTO27" s="40"/>
      <c r="GTP27" s="40"/>
      <c r="GTQ27" s="40"/>
      <c r="GTR27" s="40"/>
      <c r="GTS27" s="40"/>
      <c r="GTT27" s="40"/>
      <c r="GTU27" s="40"/>
      <c r="GTV27" s="40"/>
      <c r="GTW27" s="40"/>
      <c r="GTX27" s="40"/>
      <c r="GTY27" s="40"/>
      <c r="GTZ27" s="40"/>
      <c r="GUA27" s="40"/>
      <c r="GUB27" s="40"/>
      <c r="GUC27" s="40"/>
      <c r="GUD27" s="40"/>
      <c r="GUE27" s="40"/>
      <c r="GUF27" s="40"/>
      <c r="GUG27" s="40"/>
      <c r="GUH27" s="40"/>
      <c r="GUI27" s="40"/>
      <c r="GUJ27" s="40"/>
      <c r="GUK27" s="40"/>
      <c r="GUL27" s="40"/>
      <c r="GUM27" s="40"/>
      <c r="GUN27" s="40"/>
      <c r="GUO27" s="40"/>
      <c r="GUP27" s="40"/>
      <c r="GUQ27" s="40"/>
      <c r="GUR27" s="40"/>
      <c r="GUS27" s="40"/>
      <c r="GUT27" s="40"/>
      <c r="GUU27" s="40"/>
      <c r="GUV27" s="40"/>
      <c r="GUW27" s="40"/>
      <c r="GUX27" s="40"/>
      <c r="GUY27" s="40"/>
      <c r="GUZ27" s="40"/>
      <c r="GVA27" s="40"/>
      <c r="GVB27" s="40"/>
      <c r="GVC27" s="40"/>
      <c r="GVD27" s="40"/>
      <c r="GVE27" s="40"/>
      <c r="GVF27" s="40"/>
      <c r="GVG27" s="40"/>
      <c r="GVH27" s="40"/>
      <c r="GVI27" s="40"/>
      <c r="GVJ27" s="40"/>
      <c r="GVK27" s="40"/>
      <c r="GVL27" s="40"/>
      <c r="GVM27" s="40"/>
      <c r="GVN27" s="40"/>
      <c r="GVO27" s="40"/>
      <c r="GVP27" s="40"/>
      <c r="GVQ27" s="40"/>
      <c r="GVR27" s="40"/>
      <c r="GVS27" s="40"/>
      <c r="GVT27" s="40"/>
      <c r="GVU27" s="40"/>
      <c r="GVV27" s="40"/>
      <c r="GVW27" s="40"/>
      <c r="GVX27" s="40"/>
      <c r="GVY27" s="40"/>
      <c r="GVZ27" s="40"/>
      <c r="GWA27" s="40"/>
      <c r="GWB27" s="40"/>
      <c r="GWC27" s="40"/>
      <c r="GWD27" s="40"/>
      <c r="GWE27" s="40"/>
      <c r="GWF27" s="40"/>
      <c r="GWG27" s="40"/>
      <c r="GWH27" s="40"/>
      <c r="GWI27" s="40"/>
      <c r="GWJ27" s="40"/>
      <c r="GWK27" s="40"/>
      <c r="GWL27" s="40"/>
      <c r="GWM27" s="40"/>
      <c r="GWN27" s="40"/>
      <c r="GWO27" s="40"/>
      <c r="GWP27" s="40"/>
      <c r="GWQ27" s="40"/>
      <c r="GWR27" s="40"/>
      <c r="GWS27" s="40"/>
      <c r="GWT27" s="40"/>
      <c r="GWU27" s="40"/>
      <c r="GWV27" s="40"/>
      <c r="GWW27" s="40"/>
      <c r="GWX27" s="40"/>
      <c r="GWY27" s="40"/>
      <c r="GWZ27" s="40"/>
      <c r="GXA27" s="40"/>
      <c r="GXB27" s="40"/>
      <c r="GXC27" s="40"/>
      <c r="GXD27" s="40"/>
      <c r="GXE27" s="40"/>
      <c r="GXF27" s="40"/>
      <c r="GXG27" s="40"/>
      <c r="GXH27" s="40"/>
      <c r="GXI27" s="40"/>
      <c r="GXJ27" s="40"/>
      <c r="GXK27" s="40"/>
      <c r="GXL27" s="40"/>
      <c r="GXM27" s="40"/>
      <c r="GXN27" s="40"/>
      <c r="GXO27" s="40"/>
      <c r="GXP27" s="40"/>
      <c r="GXQ27" s="40"/>
      <c r="GXR27" s="40"/>
      <c r="GXS27" s="40"/>
      <c r="GXT27" s="40"/>
      <c r="GXU27" s="40"/>
      <c r="GXV27" s="40"/>
      <c r="GXW27" s="40"/>
      <c r="GXX27" s="40"/>
      <c r="GXY27" s="40"/>
      <c r="GXZ27" s="40"/>
      <c r="GYA27" s="40"/>
      <c r="GYB27" s="40"/>
      <c r="GYC27" s="40"/>
      <c r="GYD27" s="40"/>
      <c r="GYE27" s="40"/>
      <c r="GYF27" s="40"/>
      <c r="GYG27" s="40"/>
      <c r="GYH27" s="40"/>
      <c r="GYI27" s="40"/>
      <c r="GYJ27" s="40"/>
      <c r="GYK27" s="40"/>
      <c r="GYL27" s="40"/>
      <c r="GYM27" s="40"/>
      <c r="GYN27" s="40"/>
      <c r="GYO27" s="40"/>
      <c r="GYP27" s="40"/>
      <c r="GYQ27" s="40"/>
      <c r="GYR27" s="40"/>
      <c r="GYS27" s="40"/>
      <c r="GYT27" s="40"/>
      <c r="GYU27" s="40"/>
      <c r="GYV27" s="40"/>
      <c r="GYW27" s="40"/>
      <c r="GYX27" s="40"/>
      <c r="GYY27" s="40"/>
      <c r="GYZ27" s="40"/>
      <c r="GZA27" s="40"/>
      <c r="GZB27" s="40"/>
      <c r="GZC27" s="40"/>
      <c r="GZD27" s="40"/>
      <c r="GZE27" s="40"/>
      <c r="GZF27" s="40"/>
      <c r="GZG27" s="40"/>
      <c r="GZH27" s="40"/>
      <c r="GZI27" s="40"/>
      <c r="GZJ27" s="40"/>
      <c r="GZK27" s="40"/>
      <c r="GZL27" s="40"/>
      <c r="GZM27" s="40"/>
      <c r="GZN27" s="40"/>
      <c r="GZO27" s="40"/>
      <c r="GZP27" s="40"/>
      <c r="GZQ27" s="40"/>
      <c r="GZR27" s="40"/>
      <c r="GZS27" s="40"/>
      <c r="GZT27" s="40"/>
      <c r="GZU27" s="40"/>
      <c r="GZV27" s="40"/>
      <c r="GZW27" s="40"/>
      <c r="GZX27" s="40"/>
      <c r="GZY27" s="40"/>
      <c r="GZZ27" s="40"/>
      <c r="HAA27" s="40"/>
      <c r="HAB27" s="40"/>
      <c r="HAC27" s="40"/>
      <c r="HAD27" s="40"/>
      <c r="HAE27" s="40"/>
      <c r="HAF27" s="40"/>
      <c r="HAG27" s="40"/>
      <c r="HAH27" s="40"/>
      <c r="HAI27" s="40"/>
      <c r="HAJ27" s="40"/>
      <c r="HAK27" s="40"/>
      <c r="HAL27" s="40"/>
      <c r="HAM27" s="40"/>
      <c r="HAN27" s="40"/>
      <c r="HAO27" s="40"/>
      <c r="HAP27" s="40"/>
      <c r="HAQ27" s="40"/>
      <c r="HAR27" s="40"/>
      <c r="HAS27" s="40"/>
      <c r="HAT27" s="40"/>
      <c r="HAU27" s="40"/>
      <c r="HAV27" s="40"/>
      <c r="HAW27" s="40"/>
      <c r="HAX27" s="40"/>
      <c r="HAY27" s="40"/>
      <c r="HAZ27" s="40"/>
      <c r="HBA27" s="40"/>
      <c r="HBB27" s="40"/>
      <c r="HBC27" s="40"/>
      <c r="HBD27" s="40"/>
      <c r="HBE27" s="40"/>
      <c r="HBF27" s="40"/>
      <c r="HBG27" s="40"/>
      <c r="HBH27" s="40"/>
      <c r="HBI27" s="40"/>
      <c r="HBJ27" s="40"/>
      <c r="HBK27" s="40"/>
      <c r="HBL27" s="40"/>
      <c r="HBM27" s="40"/>
      <c r="HBN27" s="40"/>
      <c r="HBO27" s="40"/>
      <c r="HBP27" s="40"/>
      <c r="HBQ27" s="40"/>
      <c r="HBR27" s="40"/>
      <c r="HBS27" s="40"/>
      <c r="HBT27" s="40"/>
      <c r="HBU27" s="40"/>
      <c r="HBV27" s="40"/>
      <c r="HBW27" s="40"/>
      <c r="HBX27" s="40"/>
      <c r="HBY27" s="40"/>
      <c r="HBZ27" s="40"/>
      <c r="HCA27" s="40"/>
      <c r="HCB27" s="40"/>
      <c r="HCC27" s="40"/>
      <c r="HCD27" s="40"/>
      <c r="HCE27" s="40"/>
      <c r="HCF27" s="40"/>
      <c r="HCG27" s="40"/>
      <c r="HCH27" s="40"/>
      <c r="HCI27" s="40"/>
      <c r="HCJ27" s="40"/>
      <c r="HCK27" s="40"/>
      <c r="HCL27" s="40"/>
      <c r="HCM27" s="40"/>
      <c r="HCN27" s="40"/>
      <c r="HCO27" s="40"/>
      <c r="HCP27" s="40"/>
      <c r="HCQ27" s="40"/>
      <c r="HCR27" s="40"/>
      <c r="HCS27" s="40"/>
      <c r="HCT27" s="40"/>
      <c r="HCU27" s="40"/>
      <c r="HCV27" s="40"/>
      <c r="HCW27" s="40"/>
      <c r="HCX27" s="40"/>
      <c r="HCY27" s="40"/>
      <c r="HCZ27" s="40"/>
      <c r="HDA27" s="40"/>
      <c r="HDB27" s="40"/>
      <c r="HDC27" s="40"/>
      <c r="HDD27" s="40"/>
      <c r="HDE27" s="40"/>
      <c r="HDF27" s="40"/>
      <c r="HDG27" s="40"/>
      <c r="HDH27" s="40"/>
      <c r="HDI27" s="40"/>
      <c r="HDJ27" s="40"/>
      <c r="HDK27" s="40"/>
      <c r="HDL27" s="40"/>
      <c r="HDM27" s="40"/>
      <c r="HDN27" s="40"/>
      <c r="HDO27" s="40"/>
      <c r="HDP27" s="40"/>
      <c r="HDQ27" s="40"/>
      <c r="HDR27" s="40"/>
      <c r="HDS27" s="40"/>
      <c r="HDT27" s="40"/>
      <c r="HDU27" s="40"/>
      <c r="HDV27" s="40"/>
      <c r="HDW27" s="40"/>
      <c r="HDX27" s="40"/>
      <c r="HDY27" s="40"/>
      <c r="HDZ27" s="40"/>
      <c r="HEA27" s="40"/>
      <c r="HEB27" s="40"/>
      <c r="HEC27" s="40"/>
      <c r="HED27" s="40"/>
      <c r="HEE27" s="40"/>
      <c r="HEF27" s="40"/>
      <c r="HEG27" s="40"/>
      <c r="HEH27" s="40"/>
      <c r="HEI27" s="40"/>
      <c r="HEJ27" s="40"/>
      <c r="HEK27" s="40"/>
      <c r="HEL27" s="40"/>
      <c r="HEM27" s="40"/>
      <c r="HEN27" s="40"/>
      <c r="HEO27" s="40"/>
      <c r="HEP27" s="40"/>
      <c r="HEQ27" s="40"/>
      <c r="HER27" s="40"/>
      <c r="HES27" s="40"/>
      <c r="HET27" s="40"/>
      <c r="HEU27" s="40"/>
      <c r="HEV27" s="40"/>
      <c r="HEW27" s="40"/>
      <c r="HEX27" s="40"/>
      <c r="HEY27" s="40"/>
      <c r="HEZ27" s="40"/>
      <c r="HFA27" s="40"/>
      <c r="HFB27" s="40"/>
      <c r="HFC27" s="40"/>
      <c r="HFD27" s="40"/>
      <c r="HFE27" s="40"/>
      <c r="HFF27" s="40"/>
      <c r="HFG27" s="40"/>
      <c r="HFH27" s="40"/>
      <c r="HFI27" s="40"/>
      <c r="HFJ27" s="40"/>
      <c r="HFK27" s="40"/>
      <c r="HFL27" s="40"/>
      <c r="HFM27" s="40"/>
      <c r="HFN27" s="40"/>
      <c r="HFO27" s="40"/>
      <c r="HFP27" s="40"/>
      <c r="HFQ27" s="40"/>
      <c r="HFR27" s="40"/>
      <c r="HFS27" s="40"/>
      <c r="HFT27" s="40"/>
      <c r="HFU27" s="40"/>
      <c r="HFV27" s="40"/>
      <c r="HFW27" s="40"/>
      <c r="HFX27" s="40"/>
      <c r="HFY27" s="40"/>
      <c r="HFZ27" s="40"/>
      <c r="HGA27" s="40"/>
      <c r="HGB27" s="40"/>
      <c r="HGC27" s="40"/>
      <c r="HGD27" s="40"/>
      <c r="HGE27" s="40"/>
      <c r="HGF27" s="40"/>
      <c r="HGG27" s="40"/>
      <c r="HGH27" s="40"/>
      <c r="HGI27" s="40"/>
      <c r="HGJ27" s="40"/>
      <c r="HGK27" s="40"/>
      <c r="HGL27" s="40"/>
      <c r="HGM27" s="40"/>
      <c r="HGN27" s="40"/>
      <c r="HGO27" s="40"/>
      <c r="HGP27" s="40"/>
      <c r="HGQ27" s="40"/>
      <c r="HGR27" s="40"/>
      <c r="HGS27" s="40"/>
      <c r="HGT27" s="40"/>
      <c r="HGU27" s="40"/>
      <c r="HGV27" s="40"/>
      <c r="HGW27" s="40"/>
      <c r="HGX27" s="40"/>
      <c r="HGY27" s="40"/>
      <c r="HGZ27" s="40"/>
      <c r="HHA27" s="40"/>
      <c r="HHB27" s="40"/>
      <c r="HHC27" s="40"/>
      <c r="HHD27" s="40"/>
      <c r="HHE27" s="40"/>
      <c r="HHF27" s="40"/>
      <c r="HHG27" s="40"/>
      <c r="HHH27" s="40"/>
      <c r="HHI27" s="40"/>
      <c r="HHJ27" s="40"/>
      <c r="HHK27" s="40"/>
      <c r="HHL27" s="40"/>
      <c r="HHM27" s="40"/>
      <c r="HHN27" s="40"/>
      <c r="HHO27" s="40"/>
      <c r="HHP27" s="40"/>
      <c r="HHQ27" s="40"/>
      <c r="HHR27" s="40"/>
      <c r="HHS27" s="40"/>
      <c r="HHT27" s="40"/>
      <c r="HHU27" s="40"/>
      <c r="HHV27" s="40"/>
      <c r="HHW27" s="40"/>
      <c r="HHX27" s="40"/>
      <c r="HHY27" s="40"/>
      <c r="HHZ27" s="40"/>
      <c r="HIA27" s="40"/>
      <c r="HIB27" s="40"/>
      <c r="HIC27" s="40"/>
      <c r="HID27" s="40"/>
      <c r="HIE27" s="40"/>
      <c r="HIF27" s="40"/>
      <c r="HIG27" s="40"/>
      <c r="HIH27" s="40"/>
      <c r="HII27" s="40"/>
      <c r="HIJ27" s="40"/>
      <c r="HIK27" s="40"/>
      <c r="HIL27" s="40"/>
      <c r="HIM27" s="40"/>
      <c r="HIN27" s="40"/>
      <c r="HIO27" s="40"/>
      <c r="HIP27" s="40"/>
      <c r="HIQ27" s="40"/>
      <c r="HIR27" s="40"/>
      <c r="HIS27" s="40"/>
      <c r="HIT27" s="40"/>
      <c r="HIU27" s="40"/>
      <c r="HIV27" s="40"/>
      <c r="HIW27" s="40"/>
      <c r="HIX27" s="40"/>
      <c r="HIY27" s="40"/>
      <c r="HIZ27" s="40"/>
      <c r="HJA27" s="40"/>
      <c r="HJB27" s="40"/>
      <c r="HJC27" s="40"/>
      <c r="HJD27" s="40"/>
      <c r="HJE27" s="40"/>
      <c r="HJF27" s="40"/>
      <c r="HJG27" s="40"/>
      <c r="HJH27" s="40"/>
      <c r="HJI27" s="40"/>
      <c r="HJJ27" s="40"/>
      <c r="HJK27" s="40"/>
      <c r="HJL27" s="40"/>
      <c r="HJM27" s="40"/>
      <c r="HJN27" s="40"/>
      <c r="HJO27" s="40"/>
      <c r="HJP27" s="40"/>
      <c r="HJQ27" s="40"/>
      <c r="HJR27" s="40"/>
      <c r="HJS27" s="40"/>
      <c r="HJT27" s="40"/>
      <c r="HJU27" s="40"/>
      <c r="HJV27" s="40"/>
      <c r="HJW27" s="40"/>
      <c r="HJX27" s="40"/>
      <c r="HJY27" s="40"/>
      <c r="HJZ27" s="40"/>
      <c r="HKA27" s="40"/>
      <c r="HKB27" s="40"/>
      <c r="HKC27" s="40"/>
      <c r="HKD27" s="40"/>
      <c r="HKE27" s="40"/>
      <c r="HKF27" s="40"/>
      <c r="HKG27" s="40"/>
      <c r="HKH27" s="40"/>
      <c r="HKI27" s="40"/>
      <c r="HKJ27" s="40"/>
      <c r="HKK27" s="40"/>
      <c r="HKL27" s="40"/>
      <c r="HKM27" s="40"/>
      <c r="HKN27" s="40"/>
      <c r="HKO27" s="40"/>
      <c r="HKP27" s="40"/>
      <c r="HKQ27" s="40"/>
      <c r="HKR27" s="40"/>
      <c r="HKS27" s="40"/>
      <c r="HKT27" s="40"/>
      <c r="HKU27" s="40"/>
      <c r="HKV27" s="40"/>
      <c r="HKW27" s="40"/>
      <c r="HKX27" s="40"/>
      <c r="HKY27" s="40"/>
      <c r="HKZ27" s="40"/>
      <c r="HLA27" s="40"/>
      <c r="HLB27" s="40"/>
      <c r="HLC27" s="40"/>
      <c r="HLD27" s="40"/>
      <c r="HLE27" s="40"/>
      <c r="HLF27" s="40"/>
      <c r="HLG27" s="40"/>
      <c r="HLH27" s="40"/>
      <c r="HLI27" s="40"/>
      <c r="HLJ27" s="40"/>
      <c r="HLK27" s="40"/>
      <c r="HLL27" s="40"/>
      <c r="HLM27" s="40"/>
      <c r="HLN27" s="40"/>
      <c r="HLO27" s="40"/>
      <c r="HLP27" s="40"/>
      <c r="HLQ27" s="40"/>
      <c r="HLR27" s="40"/>
      <c r="HLS27" s="40"/>
      <c r="HLT27" s="40"/>
      <c r="HLU27" s="40"/>
      <c r="HLV27" s="40"/>
      <c r="HLW27" s="40"/>
      <c r="HLX27" s="40"/>
      <c r="HLY27" s="40"/>
      <c r="HLZ27" s="40"/>
      <c r="HMA27" s="40"/>
      <c r="HMB27" s="40"/>
      <c r="HMC27" s="40"/>
      <c r="HMD27" s="40"/>
      <c r="HME27" s="40"/>
      <c r="HMF27" s="40"/>
      <c r="HMG27" s="40"/>
      <c r="HMH27" s="40"/>
      <c r="HMI27" s="40"/>
      <c r="HMJ27" s="40"/>
      <c r="HMK27" s="40"/>
      <c r="HML27" s="40"/>
      <c r="HMM27" s="40"/>
      <c r="HMN27" s="40"/>
      <c r="HMO27" s="40"/>
      <c r="HMP27" s="40"/>
      <c r="HMQ27" s="40"/>
      <c r="HMR27" s="40"/>
      <c r="HMS27" s="40"/>
      <c r="HMT27" s="40"/>
      <c r="HMU27" s="40"/>
      <c r="HMV27" s="40"/>
      <c r="HMW27" s="40"/>
      <c r="HMX27" s="40"/>
      <c r="HMY27" s="40"/>
      <c r="HMZ27" s="40"/>
      <c r="HNA27" s="40"/>
      <c r="HNB27" s="40"/>
      <c r="HNC27" s="40"/>
      <c r="HND27" s="40"/>
      <c r="HNE27" s="40"/>
      <c r="HNF27" s="40"/>
      <c r="HNG27" s="40"/>
      <c r="HNH27" s="40"/>
      <c r="HNI27" s="40"/>
      <c r="HNJ27" s="40"/>
      <c r="HNK27" s="40"/>
      <c r="HNL27" s="40"/>
      <c r="HNM27" s="40"/>
      <c r="HNN27" s="40"/>
      <c r="HNO27" s="40"/>
      <c r="HNP27" s="40"/>
      <c r="HNQ27" s="40"/>
      <c r="HNR27" s="40"/>
      <c r="HNS27" s="40"/>
      <c r="HNT27" s="40"/>
      <c r="HNU27" s="40"/>
      <c r="HNV27" s="40"/>
      <c r="HNW27" s="40"/>
      <c r="HNX27" s="40"/>
      <c r="HNY27" s="40"/>
      <c r="HNZ27" s="40"/>
      <c r="HOA27" s="40"/>
      <c r="HOB27" s="40"/>
      <c r="HOC27" s="40"/>
      <c r="HOD27" s="40"/>
      <c r="HOE27" s="40"/>
      <c r="HOF27" s="40"/>
      <c r="HOG27" s="40"/>
      <c r="HOH27" s="40"/>
      <c r="HOI27" s="40"/>
      <c r="HOJ27" s="40"/>
      <c r="HOK27" s="40"/>
      <c r="HOL27" s="40"/>
      <c r="HOM27" s="40"/>
      <c r="HON27" s="40"/>
      <c r="HOO27" s="40"/>
      <c r="HOP27" s="40"/>
      <c r="HOQ27" s="40"/>
      <c r="HOR27" s="40"/>
      <c r="HOS27" s="40"/>
      <c r="HOT27" s="40"/>
      <c r="HOU27" s="40"/>
      <c r="HOV27" s="40"/>
      <c r="HOW27" s="40"/>
      <c r="HOX27" s="40"/>
      <c r="HOY27" s="40"/>
      <c r="HOZ27" s="40"/>
      <c r="HPA27" s="40"/>
      <c r="HPB27" s="40"/>
      <c r="HPC27" s="40"/>
      <c r="HPD27" s="40"/>
      <c r="HPE27" s="40"/>
      <c r="HPF27" s="40"/>
      <c r="HPG27" s="40"/>
      <c r="HPH27" s="40"/>
      <c r="HPI27" s="40"/>
      <c r="HPJ27" s="40"/>
      <c r="HPK27" s="40"/>
      <c r="HPL27" s="40"/>
      <c r="HPM27" s="40"/>
      <c r="HPN27" s="40"/>
      <c r="HPO27" s="40"/>
      <c r="HPP27" s="40"/>
      <c r="HPQ27" s="40"/>
      <c r="HPR27" s="40"/>
      <c r="HPS27" s="40"/>
      <c r="HPT27" s="40"/>
      <c r="HPU27" s="40"/>
      <c r="HPV27" s="40"/>
      <c r="HPW27" s="40"/>
      <c r="HPX27" s="40"/>
      <c r="HPY27" s="40"/>
      <c r="HPZ27" s="40"/>
      <c r="HQA27" s="40"/>
      <c r="HQB27" s="40"/>
      <c r="HQC27" s="40"/>
      <c r="HQD27" s="40"/>
      <c r="HQE27" s="40"/>
      <c r="HQF27" s="40"/>
      <c r="HQG27" s="40"/>
      <c r="HQH27" s="40"/>
      <c r="HQI27" s="40"/>
      <c r="HQJ27" s="40"/>
      <c r="HQK27" s="40"/>
      <c r="HQL27" s="40"/>
      <c r="HQM27" s="40"/>
      <c r="HQN27" s="40"/>
      <c r="HQO27" s="40"/>
      <c r="HQP27" s="40"/>
      <c r="HQQ27" s="40"/>
      <c r="HQR27" s="40"/>
      <c r="HQS27" s="40"/>
      <c r="HQT27" s="40"/>
      <c r="HQU27" s="40"/>
      <c r="HQV27" s="40"/>
      <c r="HQW27" s="40"/>
      <c r="HQX27" s="40"/>
      <c r="HQY27" s="40"/>
      <c r="HQZ27" s="40"/>
      <c r="HRA27" s="40"/>
      <c r="HRB27" s="40"/>
      <c r="HRC27" s="40"/>
      <c r="HRD27" s="40"/>
      <c r="HRE27" s="40"/>
      <c r="HRF27" s="40"/>
      <c r="HRG27" s="40"/>
      <c r="HRH27" s="40"/>
      <c r="HRI27" s="40"/>
      <c r="HRJ27" s="40"/>
      <c r="HRK27" s="40"/>
      <c r="HRL27" s="40"/>
      <c r="HRM27" s="40"/>
      <c r="HRN27" s="40"/>
      <c r="HRO27" s="40"/>
      <c r="HRP27" s="40"/>
      <c r="HRQ27" s="40"/>
      <c r="HRR27" s="40"/>
      <c r="HRS27" s="40"/>
      <c r="HRT27" s="40"/>
      <c r="HRU27" s="40"/>
      <c r="HRV27" s="40"/>
      <c r="HRW27" s="40"/>
      <c r="HRX27" s="40"/>
      <c r="HRY27" s="40"/>
      <c r="HRZ27" s="40"/>
      <c r="HSA27" s="40"/>
      <c r="HSB27" s="40"/>
      <c r="HSC27" s="40"/>
      <c r="HSD27" s="40"/>
      <c r="HSE27" s="40"/>
      <c r="HSF27" s="40"/>
      <c r="HSG27" s="40"/>
      <c r="HSH27" s="40"/>
      <c r="HSI27" s="40"/>
      <c r="HSJ27" s="40"/>
      <c r="HSK27" s="40"/>
      <c r="HSL27" s="40"/>
      <c r="HSM27" s="40"/>
      <c r="HSN27" s="40"/>
      <c r="HSO27" s="40"/>
      <c r="HSP27" s="40"/>
      <c r="HSQ27" s="40"/>
      <c r="HSR27" s="40"/>
      <c r="HSS27" s="40"/>
      <c r="HST27" s="40"/>
      <c r="HSU27" s="40"/>
      <c r="HSV27" s="40"/>
      <c r="HSW27" s="40"/>
      <c r="HSX27" s="40"/>
      <c r="HSY27" s="40"/>
      <c r="HSZ27" s="40"/>
      <c r="HTA27" s="40"/>
      <c r="HTB27" s="40"/>
      <c r="HTC27" s="40"/>
      <c r="HTD27" s="40"/>
      <c r="HTE27" s="40"/>
      <c r="HTF27" s="40"/>
      <c r="HTG27" s="40"/>
      <c r="HTH27" s="40"/>
      <c r="HTI27" s="40"/>
      <c r="HTJ27" s="40"/>
      <c r="HTK27" s="40"/>
      <c r="HTL27" s="40"/>
      <c r="HTM27" s="40"/>
      <c r="HTN27" s="40"/>
      <c r="HTO27" s="40"/>
      <c r="HTP27" s="40"/>
      <c r="HTQ27" s="40"/>
      <c r="HTR27" s="40"/>
      <c r="HTS27" s="40"/>
      <c r="HTT27" s="40"/>
      <c r="HTU27" s="40"/>
      <c r="HTV27" s="40"/>
      <c r="HTW27" s="40"/>
      <c r="HTX27" s="40"/>
      <c r="HTY27" s="40"/>
      <c r="HTZ27" s="40"/>
      <c r="HUA27" s="40"/>
      <c r="HUB27" s="40"/>
      <c r="HUC27" s="40"/>
      <c r="HUD27" s="40"/>
      <c r="HUE27" s="40"/>
      <c r="HUF27" s="40"/>
      <c r="HUG27" s="40"/>
      <c r="HUH27" s="40"/>
      <c r="HUI27" s="40"/>
      <c r="HUJ27" s="40"/>
      <c r="HUK27" s="40"/>
      <c r="HUL27" s="40"/>
      <c r="HUM27" s="40"/>
      <c r="HUN27" s="40"/>
      <c r="HUO27" s="40"/>
      <c r="HUP27" s="40"/>
      <c r="HUQ27" s="40"/>
      <c r="HUR27" s="40"/>
      <c r="HUS27" s="40"/>
      <c r="HUT27" s="40"/>
      <c r="HUU27" s="40"/>
      <c r="HUV27" s="40"/>
      <c r="HUW27" s="40"/>
      <c r="HUX27" s="40"/>
      <c r="HUY27" s="40"/>
      <c r="HUZ27" s="40"/>
      <c r="HVA27" s="40"/>
      <c r="HVB27" s="40"/>
      <c r="HVC27" s="40"/>
      <c r="HVD27" s="40"/>
      <c r="HVE27" s="40"/>
      <c r="HVF27" s="40"/>
      <c r="HVG27" s="40"/>
      <c r="HVH27" s="40"/>
      <c r="HVI27" s="40"/>
      <c r="HVJ27" s="40"/>
      <c r="HVK27" s="40"/>
      <c r="HVL27" s="40"/>
      <c r="HVM27" s="40"/>
      <c r="HVN27" s="40"/>
      <c r="HVO27" s="40"/>
      <c r="HVP27" s="40"/>
      <c r="HVQ27" s="40"/>
      <c r="HVR27" s="40"/>
      <c r="HVS27" s="40"/>
      <c r="HVT27" s="40"/>
      <c r="HVU27" s="40"/>
      <c r="HVV27" s="40"/>
      <c r="HVW27" s="40"/>
      <c r="HVX27" s="40"/>
      <c r="HVY27" s="40"/>
      <c r="HVZ27" s="40"/>
      <c r="HWA27" s="40"/>
      <c r="HWB27" s="40"/>
      <c r="HWC27" s="40"/>
      <c r="HWD27" s="40"/>
      <c r="HWE27" s="40"/>
      <c r="HWF27" s="40"/>
      <c r="HWG27" s="40"/>
      <c r="HWH27" s="40"/>
      <c r="HWI27" s="40"/>
      <c r="HWJ27" s="40"/>
      <c r="HWK27" s="40"/>
      <c r="HWL27" s="40"/>
      <c r="HWM27" s="40"/>
      <c r="HWN27" s="40"/>
      <c r="HWO27" s="40"/>
      <c r="HWP27" s="40"/>
      <c r="HWQ27" s="40"/>
      <c r="HWR27" s="40"/>
      <c r="HWS27" s="40"/>
      <c r="HWT27" s="40"/>
      <c r="HWU27" s="40"/>
      <c r="HWV27" s="40"/>
      <c r="HWW27" s="40"/>
      <c r="HWX27" s="40"/>
      <c r="HWY27" s="40"/>
      <c r="HWZ27" s="40"/>
      <c r="HXA27" s="40"/>
      <c r="HXB27" s="40"/>
      <c r="HXC27" s="40"/>
      <c r="HXD27" s="40"/>
      <c r="HXE27" s="40"/>
      <c r="HXF27" s="40"/>
      <c r="HXG27" s="40"/>
      <c r="HXH27" s="40"/>
      <c r="HXI27" s="40"/>
      <c r="HXJ27" s="40"/>
      <c r="HXK27" s="40"/>
      <c r="HXL27" s="40"/>
      <c r="HXM27" s="40"/>
      <c r="HXN27" s="40"/>
      <c r="HXO27" s="40"/>
      <c r="HXP27" s="40"/>
      <c r="HXQ27" s="40"/>
      <c r="HXR27" s="40"/>
      <c r="HXS27" s="40"/>
      <c r="HXT27" s="40"/>
      <c r="HXU27" s="40"/>
      <c r="HXV27" s="40"/>
      <c r="HXW27" s="40"/>
      <c r="HXX27" s="40"/>
      <c r="HXY27" s="40"/>
      <c r="HXZ27" s="40"/>
      <c r="HYA27" s="40"/>
      <c r="HYB27" s="40"/>
      <c r="HYC27" s="40"/>
      <c r="HYD27" s="40"/>
      <c r="HYE27" s="40"/>
      <c r="HYF27" s="40"/>
      <c r="HYG27" s="40"/>
      <c r="HYH27" s="40"/>
      <c r="HYI27" s="40"/>
      <c r="HYJ27" s="40"/>
      <c r="HYK27" s="40"/>
      <c r="HYL27" s="40"/>
      <c r="HYM27" s="40"/>
      <c r="HYN27" s="40"/>
      <c r="HYO27" s="40"/>
      <c r="HYP27" s="40"/>
      <c r="HYQ27" s="40"/>
      <c r="HYR27" s="40"/>
      <c r="HYS27" s="40"/>
      <c r="HYT27" s="40"/>
      <c r="HYU27" s="40"/>
      <c r="HYV27" s="40"/>
      <c r="HYW27" s="40"/>
      <c r="HYX27" s="40"/>
      <c r="HYY27" s="40"/>
      <c r="HYZ27" s="40"/>
      <c r="HZA27" s="40"/>
      <c r="HZB27" s="40"/>
      <c r="HZC27" s="40"/>
      <c r="HZD27" s="40"/>
      <c r="HZE27" s="40"/>
      <c r="HZF27" s="40"/>
      <c r="HZG27" s="40"/>
      <c r="HZH27" s="40"/>
      <c r="HZI27" s="40"/>
      <c r="HZJ27" s="40"/>
      <c r="HZK27" s="40"/>
      <c r="HZL27" s="40"/>
      <c r="HZM27" s="40"/>
      <c r="HZN27" s="40"/>
      <c r="HZO27" s="40"/>
      <c r="HZP27" s="40"/>
      <c r="HZQ27" s="40"/>
      <c r="HZR27" s="40"/>
      <c r="HZS27" s="40"/>
      <c r="HZT27" s="40"/>
      <c r="HZU27" s="40"/>
      <c r="HZV27" s="40"/>
      <c r="HZW27" s="40"/>
      <c r="HZX27" s="40"/>
      <c r="HZY27" s="40"/>
      <c r="HZZ27" s="40"/>
      <c r="IAA27" s="40"/>
      <c r="IAB27" s="40"/>
      <c r="IAC27" s="40"/>
      <c r="IAD27" s="40"/>
      <c r="IAE27" s="40"/>
      <c r="IAF27" s="40"/>
      <c r="IAG27" s="40"/>
      <c r="IAH27" s="40"/>
      <c r="IAI27" s="40"/>
      <c r="IAJ27" s="40"/>
      <c r="IAK27" s="40"/>
      <c r="IAL27" s="40"/>
      <c r="IAM27" s="40"/>
      <c r="IAN27" s="40"/>
      <c r="IAO27" s="40"/>
      <c r="IAP27" s="40"/>
      <c r="IAQ27" s="40"/>
      <c r="IAR27" s="40"/>
      <c r="IAS27" s="40"/>
      <c r="IAT27" s="40"/>
      <c r="IAU27" s="40"/>
      <c r="IAV27" s="40"/>
      <c r="IAW27" s="40"/>
      <c r="IAX27" s="40"/>
      <c r="IAY27" s="40"/>
      <c r="IAZ27" s="40"/>
      <c r="IBA27" s="40"/>
      <c r="IBB27" s="40"/>
      <c r="IBC27" s="40"/>
      <c r="IBD27" s="40"/>
      <c r="IBE27" s="40"/>
      <c r="IBF27" s="40"/>
      <c r="IBG27" s="40"/>
      <c r="IBH27" s="40"/>
      <c r="IBI27" s="40"/>
      <c r="IBJ27" s="40"/>
      <c r="IBK27" s="40"/>
      <c r="IBL27" s="40"/>
      <c r="IBM27" s="40"/>
      <c r="IBN27" s="40"/>
      <c r="IBO27" s="40"/>
      <c r="IBP27" s="40"/>
      <c r="IBQ27" s="40"/>
      <c r="IBR27" s="40"/>
      <c r="IBS27" s="40"/>
      <c r="IBT27" s="40"/>
      <c r="IBU27" s="40"/>
      <c r="IBV27" s="40"/>
      <c r="IBW27" s="40"/>
      <c r="IBX27" s="40"/>
      <c r="IBY27" s="40"/>
      <c r="IBZ27" s="40"/>
      <c r="ICA27" s="40"/>
      <c r="ICB27" s="40"/>
      <c r="ICC27" s="40"/>
      <c r="ICD27" s="40"/>
      <c r="ICE27" s="40"/>
      <c r="ICF27" s="40"/>
      <c r="ICG27" s="40"/>
      <c r="ICH27" s="40"/>
      <c r="ICI27" s="40"/>
      <c r="ICJ27" s="40"/>
      <c r="ICK27" s="40"/>
      <c r="ICL27" s="40"/>
      <c r="ICM27" s="40"/>
      <c r="ICN27" s="40"/>
      <c r="ICO27" s="40"/>
      <c r="ICP27" s="40"/>
      <c r="ICQ27" s="40"/>
      <c r="ICR27" s="40"/>
      <c r="ICS27" s="40"/>
      <c r="ICT27" s="40"/>
      <c r="ICU27" s="40"/>
      <c r="ICV27" s="40"/>
      <c r="ICW27" s="40"/>
      <c r="ICX27" s="40"/>
      <c r="ICY27" s="40"/>
      <c r="ICZ27" s="40"/>
      <c r="IDA27" s="40"/>
      <c r="IDB27" s="40"/>
      <c r="IDC27" s="40"/>
      <c r="IDD27" s="40"/>
      <c r="IDE27" s="40"/>
      <c r="IDF27" s="40"/>
      <c r="IDG27" s="40"/>
      <c r="IDH27" s="40"/>
      <c r="IDI27" s="40"/>
      <c r="IDJ27" s="40"/>
      <c r="IDK27" s="40"/>
      <c r="IDL27" s="40"/>
      <c r="IDM27" s="40"/>
      <c r="IDN27" s="40"/>
      <c r="IDO27" s="40"/>
      <c r="IDP27" s="40"/>
      <c r="IDQ27" s="40"/>
      <c r="IDR27" s="40"/>
      <c r="IDS27" s="40"/>
      <c r="IDT27" s="40"/>
      <c r="IDU27" s="40"/>
      <c r="IDV27" s="40"/>
      <c r="IDW27" s="40"/>
      <c r="IDX27" s="40"/>
      <c r="IDY27" s="40"/>
      <c r="IDZ27" s="40"/>
      <c r="IEA27" s="40"/>
      <c r="IEB27" s="40"/>
      <c r="IEC27" s="40"/>
      <c r="IED27" s="40"/>
      <c r="IEE27" s="40"/>
      <c r="IEF27" s="40"/>
      <c r="IEG27" s="40"/>
      <c r="IEH27" s="40"/>
      <c r="IEI27" s="40"/>
      <c r="IEJ27" s="40"/>
      <c r="IEK27" s="40"/>
      <c r="IEL27" s="40"/>
      <c r="IEM27" s="40"/>
      <c r="IEN27" s="40"/>
      <c r="IEO27" s="40"/>
      <c r="IEP27" s="40"/>
      <c r="IEQ27" s="40"/>
      <c r="IER27" s="40"/>
      <c r="IES27" s="40"/>
      <c r="IET27" s="40"/>
      <c r="IEU27" s="40"/>
      <c r="IEV27" s="40"/>
      <c r="IEW27" s="40"/>
      <c r="IEX27" s="40"/>
      <c r="IEY27" s="40"/>
      <c r="IEZ27" s="40"/>
      <c r="IFA27" s="40"/>
      <c r="IFB27" s="40"/>
      <c r="IFC27" s="40"/>
      <c r="IFD27" s="40"/>
      <c r="IFE27" s="40"/>
      <c r="IFF27" s="40"/>
      <c r="IFG27" s="40"/>
      <c r="IFH27" s="40"/>
      <c r="IFI27" s="40"/>
      <c r="IFJ27" s="40"/>
      <c r="IFK27" s="40"/>
      <c r="IFL27" s="40"/>
      <c r="IFM27" s="40"/>
      <c r="IFN27" s="40"/>
      <c r="IFO27" s="40"/>
      <c r="IFP27" s="40"/>
      <c r="IFQ27" s="40"/>
      <c r="IFR27" s="40"/>
      <c r="IFS27" s="40"/>
      <c r="IFT27" s="40"/>
      <c r="IFU27" s="40"/>
      <c r="IFV27" s="40"/>
      <c r="IFW27" s="40"/>
      <c r="IFX27" s="40"/>
      <c r="IFY27" s="40"/>
      <c r="IFZ27" s="40"/>
      <c r="IGA27" s="40"/>
      <c r="IGB27" s="40"/>
      <c r="IGC27" s="40"/>
      <c r="IGD27" s="40"/>
      <c r="IGE27" s="40"/>
      <c r="IGF27" s="40"/>
      <c r="IGG27" s="40"/>
      <c r="IGH27" s="40"/>
      <c r="IGI27" s="40"/>
      <c r="IGJ27" s="40"/>
      <c r="IGK27" s="40"/>
      <c r="IGL27" s="40"/>
      <c r="IGM27" s="40"/>
      <c r="IGN27" s="40"/>
      <c r="IGO27" s="40"/>
      <c r="IGP27" s="40"/>
      <c r="IGQ27" s="40"/>
      <c r="IGR27" s="40"/>
      <c r="IGS27" s="40"/>
      <c r="IGT27" s="40"/>
      <c r="IGU27" s="40"/>
      <c r="IGV27" s="40"/>
      <c r="IGW27" s="40"/>
      <c r="IGX27" s="40"/>
      <c r="IGY27" s="40"/>
      <c r="IGZ27" s="40"/>
      <c r="IHA27" s="40"/>
      <c r="IHB27" s="40"/>
      <c r="IHC27" s="40"/>
      <c r="IHD27" s="40"/>
      <c r="IHE27" s="40"/>
      <c r="IHF27" s="40"/>
      <c r="IHG27" s="40"/>
      <c r="IHH27" s="40"/>
      <c r="IHI27" s="40"/>
      <c r="IHJ27" s="40"/>
      <c r="IHK27" s="40"/>
      <c r="IHL27" s="40"/>
      <c r="IHM27" s="40"/>
      <c r="IHN27" s="40"/>
      <c r="IHO27" s="40"/>
      <c r="IHP27" s="40"/>
      <c r="IHQ27" s="40"/>
      <c r="IHR27" s="40"/>
      <c r="IHS27" s="40"/>
      <c r="IHT27" s="40"/>
      <c r="IHU27" s="40"/>
      <c r="IHV27" s="40"/>
      <c r="IHW27" s="40"/>
      <c r="IHX27" s="40"/>
      <c r="IHY27" s="40"/>
      <c r="IHZ27" s="40"/>
      <c r="IIA27" s="40"/>
      <c r="IIB27" s="40"/>
      <c r="IIC27" s="40"/>
      <c r="IID27" s="40"/>
      <c r="IIE27" s="40"/>
      <c r="IIF27" s="40"/>
      <c r="IIG27" s="40"/>
      <c r="IIH27" s="40"/>
      <c r="III27" s="40"/>
      <c r="IIJ27" s="40"/>
      <c r="IIK27" s="40"/>
      <c r="IIL27" s="40"/>
      <c r="IIM27" s="40"/>
      <c r="IIN27" s="40"/>
      <c r="IIO27" s="40"/>
      <c r="IIP27" s="40"/>
      <c r="IIQ27" s="40"/>
      <c r="IIR27" s="40"/>
      <c r="IIS27" s="40"/>
      <c r="IIT27" s="40"/>
      <c r="IIU27" s="40"/>
      <c r="IIV27" s="40"/>
      <c r="IIW27" s="40"/>
      <c r="IIX27" s="40"/>
      <c r="IIY27" s="40"/>
      <c r="IIZ27" s="40"/>
      <c r="IJA27" s="40"/>
      <c r="IJB27" s="40"/>
      <c r="IJC27" s="40"/>
      <c r="IJD27" s="40"/>
      <c r="IJE27" s="40"/>
      <c r="IJF27" s="40"/>
      <c r="IJG27" s="40"/>
      <c r="IJH27" s="40"/>
      <c r="IJI27" s="40"/>
      <c r="IJJ27" s="40"/>
      <c r="IJK27" s="40"/>
      <c r="IJL27" s="40"/>
      <c r="IJM27" s="40"/>
      <c r="IJN27" s="40"/>
      <c r="IJO27" s="40"/>
      <c r="IJP27" s="40"/>
      <c r="IJQ27" s="40"/>
      <c r="IJR27" s="40"/>
      <c r="IJS27" s="40"/>
      <c r="IJT27" s="40"/>
      <c r="IJU27" s="40"/>
      <c r="IJV27" s="40"/>
      <c r="IJW27" s="40"/>
      <c r="IJX27" s="40"/>
      <c r="IJY27" s="40"/>
      <c r="IJZ27" s="40"/>
      <c r="IKA27" s="40"/>
      <c r="IKB27" s="40"/>
      <c r="IKC27" s="40"/>
      <c r="IKD27" s="40"/>
      <c r="IKE27" s="40"/>
      <c r="IKF27" s="40"/>
      <c r="IKG27" s="40"/>
      <c r="IKH27" s="40"/>
      <c r="IKI27" s="40"/>
      <c r="IKJ27" s="40"/>
      <c r="IKK27" s="40"/>
      <c r="IKL27" s="40"/>
      <c r="IKM27" s="40"/>
      <c r="IKN27" s="40"/>
      <c r="IKO27" s="40"/>
      <c r="IKP27" s="40"/>
      <c r="IKQ27" s="40"/>
      <c r="IKR27" s="40"/>
      <c r="IKS27" s="40"/>
      <c r="IKT27" s="40"/>
      <c r="IKU27" s="40"/>
      <c r="IKV27" s="40"/>
      <c r="IKW27" s="40"/>
      <c r="IKX27" s="40"/>
      <c r="IKY27" s="40"/>
      <c r="IKZ27" s="40"/>
      <c r="ILA27" s="40"/>
      <c r="ILB27" s="40"/>
      <c r="ILC27" s="40"/>
      <c r="ILD27" s="40"/>
      <c r="ILE27" s="40"/>
      <c r="ILF27" s="40"/>
      <c r="ILG27" s="40"/>
      <c r="ILH27" s="40"/>
      <c r="ILI27" s="40"/>
      <c r="ILJ27" s="40"/>
      <c r="ILK27" s="40"/>
      <c r="ILL27" s="40"/>
      <c r="ILM27" s="40"/>
      <c r="ILN27" s="40"/>
      <c r="ILO27" s="40"/>
      <c r="ILP27" s="40"/>
      <c r="ILQ27" s="40"/>
      <c r="ILR27" s="40"/>
      <c r="ILS27" s="40"/>
      <c r="ILT27" s="40"/>
      <c r="ILU27" s="40"/>
      <c r="ILV27" s="40"/>
      <c r="ILW27" s="40"/>
      <c r="ILX27" s="40"/>
      <c r="ILY27" s="40"/>
      <c r="ILZ27" s="40"/>
      <c r="IMA27" s="40"/>
      <c r="IMB27" s="40"/>
      <c r="IMC27" s="40"/>
      <c r="IMD27" s="40"/>
      <c r="IME27" s="40"/>
      <c r="IMF27" s="40"/>
      <c r="IMG27" s="40"/>
      <c r="IMH27" s="40"/>
      <c r="IMI27" s="40"/>
      <c r="IMJ27" s="40"/>
      <c r="IMK27" s="40"/>
      <c r="IML27" s="40"/>
      <c r="IMM27" s="40"/>
      <c r="IMN27" s="40"/>
      <c r="IMO27" s="40"/>
      <c r="IMP27" s="40"/>
      <c r="IMQ27" s="40"/>
      <c r="IMR27" s="40"/>
      <c r="IMS27" s="40"/>
      <c r="IMT27" s="40"/>
      <c r="IMU27" s="40"/>
      <c r="IMV27" s="40"/>
      <c r="IMW27" s="40"/>
      <c r="IMX27" s="40"/>
      <c r="IMY27" s="40"/>
      <c r="IMZ27" s="40"/>
      <c r="INA27" s="40"/>
      <c r="INB27" s="40"/>
      <c r="INC27" s="40"/>
      <c r="IND27" s="40"/>
      <c r="INE27" s="40"/>
      <c r="INF27" s="40"/>
      <c r="ING27" s="40"/>
      <c r="INH27" s="40"/>
      <c r="INI27" s="40"/>
      <c r="INJ27" s="40"/>
      <c r="INK27" s="40"/>
      <c r="INL27" s="40"/>
      <c r="INM27" s="40"/>
      <c r="INN27" s="40"/>
      <c r="INO27" s="40"/>
      <c r="INP27" s="40"/>
      <c r="INQ27" s="40"/>
      <c r="INR27" s="40"/>
      <c r="INS27" s="40"/>
      <c r="INT27" s="40"/>
      <c r="INU27" s="40"/>
      <c r="INV27" s="40"/>
      <c r="INW27" s="40"/>
      <c r="INX27" s="40"/>
      <c r="INY27" s="40"/>
      <c r="INZ27" s="40"/>
      <c r="IOA27" s="40"/>
      <c r="IOB27" s="40"/>
      <c r="IOC27" s="40"/>
      <c r="IOD27" s="40"/>
      <c r="IOE27" s="40"/>
      <c r="IOF27" s="40"/>
      <c r="IOG27" s="40"/>
      <c r="IOH27" s="40"/>
      <c r="IOI27" s="40"/>
      <c r="IOJ27" s="40"/>
      <c r="IOK27" s="40"/>
      <c r="IOL27" s="40"/>
      <c r="IOM27" s="40"/>
      <c r="ION27" s="40"/>
      <c r="IOO27" s="40"/>
      <c r="IOP27" s="40"/>
      <c r="IOQ27" s="40"/>
      <c r="IOR27" s="40"/>
      <c r="IOS27" s="40"/>
      <c r="IOT27" s="40"/>
      <c r="IOU27" s="40"/>
      <c r="IOV27" s="40"/>
      <c r="IOW27" s="40"/>
      <c r="IOX27" s="40"/>
      <c r="IOY27" s="40"/>
      <c r="IOZ27" s="40"/>
      <c r="IPA27" s="40"/>
      <c r="IPB27" s="40"/>
      <c r="IPC27" s="40"/>
      <c r="IPD27" s="40"/>
      <c r="IPE27" s="40"/>
      <c r="IPF27" s="40"/>
      <c r="IPG27" s="40"/>
      <c r="IPH27" s="40"/>
      <c r="IPI27" s="40"/>
      <c r="IPJ27" s="40"/>
      <c r="IPK27" s="40"/>
      <c r="IPL27" s="40"/>
      <c r="IPM27" s="40"/>
      <c r="IPN27" s="40"/>
      <c r="IPO27" s="40"/>
      <c r="IPP27" s="40"/>
      <c r="IPQ27" s="40"/>
      <c r="IPR27" s="40"/>
      <c r="IPS27" s="40"/>
      <c r="IPT27" s="40"/>
      <c r="IPU27" s="40"/>
      <c r="IPV27" s="40"/>
      <c r="IPW27" s="40"/>
      <c r="IPX27" s="40"/>
      <c r="IPY27" s="40"/>
      <c r="IPZ27" s="40"/>
      <c r="IQA27" s="40"/>
      <c r="IQB27" s="40"/>
      <c r="IQC27" s="40"/>
      <c r="IQD27" s="40"/>
      <c r="IQE27" s="40"/>
      <c r="IQF27" s="40"/>
      <c r="IQG27" s="40"/>
      <c r="IQH27" s="40"/>
      <c r="IQI27" s="40"/>
      <c r="IQJ27" s="40"/>
      <c r="IQK27" s="40"/>
      <c r="IQL27" s="40"/>
      <c r="IQM27" s="40"/>
      <c r="IQN27" s="40"/>
      <c r="IQO27" s="40"/>
      <c r="IQP27" s="40"/>
      <c r="IQQ27" s="40"/>
      <c r="IQR27" s="40"/>
      <c r="IQS27" s="40"/>
      <c r="IQT27" s="40"/>
      <c r="IQU27" s="40"/>
      <c r="IQV27" s="40"/>
      <c r="IQW27" s="40"/>
      <c r="IQX27" s="40"/>
      <c r="IQY27" s="40"/>
      <c r="IQZ27" s="40"/>
      <c r="IRA27" s="40"/>
      <c r="IRB27" s="40"/>
      <c r="IRC27" s="40"/>
      <c r="IRD27" s="40"/>
      <c r="IRE27" s="40"/>
      <c r="IRF27" s="40"/>
      <c r="IRG27" s="40"/>
      <c r="IRH27" s="40"/>
      <c r="IRI27" s="40"/>
      <c r="IRJ27" s="40"/>
      <c r="IRK27" s="40"/>
      <c r="IRL27" s="40"/>
      <c r="IRM27" s="40"/>
      <c r="IRN27" s="40"/>
      <c r="IRO27" s="40"/>
      <c r="IRP27" s="40"/>
      <c r="IRQ27" s="40"/>
      <c r="IRR27" s="40"/>
      <c r="IRS27" s="40"/>
      <c r="IRT27" s="40"/>
      <c r="IRU27" s="40"/>
      <c r="IRV27" s="40"/>
      <c r="IRW27" s="40"/>
      <c r="IRX27" s="40"/>
      <c r="IRY27" s="40"/>
      <c r="IRZ27" s="40"/>
      <c r="ISA27" s="40"/>
      <c r="ISB27" s="40"/>
      <c r="ISC27" s="40"/>
      <c r="ISD27" s="40"/>
      <c r="ISE27" s="40"/>
      <c r="ISF27" s="40"/>
      <c r="ISG27" s="40"/>
      <c r="ISH27" s="40"/>
      <c r="ISI27" s="40"/>
      <c r="ISJ27" s="40"/>
      <c r="ISK27" s="40"/>
      <c r="ISL27" s="40"/>
      <c r="ISM27" s="40"/>
      <c r="ISN27" s="40"/>
      <c r="ISO27" s="40"/>
      <c r="ISP27" s="40"/>
      <c r="ISQ27" s="40"/>
      <c r="ISR27" s="40"/>
      <c r="ISS27" s="40"/>
      <c r="IST27" s="40"/>
      <c r="ISU27" s="40"/>
      <c r="ISV27" s="40"/>
      <c r="ISW27" s="40"/>
      <c r="ISX27" s="40"/>
      <c r="ISY27" s="40"/>
      <c r="ISZ27" s="40"/>
      <c r="ITA27" s="40"/>
      <c r="ITB27" s="40"/>
      <c r="ITC27" s="40"/>
      <c r="ITD27" s="40"/>
      <c r="ITE27" s="40"/>
      <c r="ITF27" s="40"/>
      <c r="ITG27" s="40"/>
      <c r="ITH27" s="40"/>
      <c r="ITI27" s="40"/>
      <c r="ITJ27" s="40"/>
      <c r="ITK27" s="40"/>
      <c r="ITL27" s="40"/>
      <c r="ITM27" s="40"/>
      <c r="ITN27" s="40"/>
      <c r="ITO27" s="40"/>
      <c r="ITP27" s="40"/>
      <c r="ITQ27" s="40"/>
      <c r="ITR27" s="40"/>
      <c r="ITS27" s="40"/>
      <c r="ITT27" s="40"/>
      <c r="ITU27" s="40"/>
      <c r="ITV27" s="40"/>
      <c r="ITW27" s="40"/>
      <c r="ITX27" s="40"/>
      <c r="ITY27" s="40"/>
      <c r="ITZ27" s="40"/>
      <c r="IUA27" s="40"/>
      <c r="IUB27" s="40"/>
      <c r="IUC27" s="40"/>
      <c r="IUD27" s="40"/>
      <c r="IUE27" s="40"/>
      <c r="IUF27" s="40"/>
      <c r="IUG27" s="40"/>
      <c r="IUH27" s="40"/>
      <c r="IUI27" s="40"/>
      <c r="IUJ27" s="40"/>
      <c r="IUK27" s="40"/>
      <c r="IUL27" s="40"/>
      <c r="IUM27" s="40"/>
      <c r="IUN27" s="40"/>
      <c r="IUO27" s="40"/>
      <c r="IUP27" s="40"/>
      <c r="IUQ27" s="40"/>
      <c r="IUR27" s="40"/>
      <c r="IUS27" s="40"/>
      <c r="IUT27" s="40"/>
      <c r="IUU27" s="40"/>
      <c r="IUV27" s="40"/>
      <c r="IUW27" s="40"/>
      <c r="IUX27" s="40"/>
      <c r="IUY27" s="40"/>
      <c r="IUZ27" s="40"/>
      <c r="IVA27" s="40"/>
      <c r="IVB27" s="40"/>
      <c r="IVC27" s="40"/>
      <c r="IVD27" s="40"/>
      <c r="IVE27" s="40"/>
      <c r="IVF27" s="40"/>
      <c r="IVG27" s="40"/>
      <c r="IVH27" s="40"/>
      <c r="IVI27" s="40"/>
      <c r="IVJ27" s="40"/>
      <c r="IVK27" s="40"/>
      <c r="IVL27" s="40"/>
      <c r="IVM27" s="40"/>
      <c r="IVN27" s="40"/>
      <c r="IVO27" s="40"/>
      <c r="IVP27" s="40"/>
      <c r="IVQ27" s="40"/>
      <c r="IVR27" s="40"/>
      <c r="IVS27" s="40"/>
      <c r="IVT27" s="40"/>
      <c r="IVU27" s="40"/>
      <c r="IVV27" s="40"/>
      <c r="IVW27" s="40"/>
      <c r="IVX27" s="40"/>
      <c r="IVY27" s="40"/>
      <c r="IVZ27" s="40"/>
      <c r="IWA27" s="40"/>
      <c r="IWB27" s="40"/>
      <c r="IWC27" s="40"/>
      <c r="IWD27" s="40"/>
      <c r="IWE27" s="40"/>
      <c r="IWF27" s="40"/>
      <c r="IWG27" s="40"/>
      <c r="IWH27" s="40"/>
      <c r="IWI27" s="40"/>
      <c r="IWJ27" s="40"/>
      <c r="IWK27" s="40"/>
      <c r="IWL27" s="40"/>
      <c r="IWM27" s="40"/>
      <c r="IWN27" s="40"/>
      <c r="IWO27" s="40"/>
      <c r="IWP27" s="40"/>
      <c r="IWQ27" s="40"/>
      <c r="IWR27" s="40"/>
      <c r="IWS27" s="40"/>
      <c r="IWT27" s="40"/>
      <c r="IWU27" s="40"/>
      <c r="IWV27" s="40"/>
      <c r="IWW27" s="40"/>
      <c r="IWX27" s="40"/>
      <c r="IWY27" s="40"/>
      <c r="IWZ27" s="40"/>
      <c r="IXA27" s="40"/>
      <c r="IXB27" s="40"/>
      <c r="IXC27" s="40"/>
      <c r="IXD27" s="40"/>
      <c r="IXE27" s="40"/>
      <c r="IXF27" s="40"/>
      <c r="IXG27" s="40"/>
      <c r="IXH27" s="40"/>
      <c r="IXI27" s="40"/>
      <c r="IXJ27" s="40"/>
      <c r="IXK27" s="40"/>
      <c r="IXL27" s="40"/>
      <c r="IXM27" s="40"/>
      <c r="IXN27" s="40"/>
      <c r="IXO27" s="40"/>
      <c r="IXP27" s="40"/>
      <c r="IXQ27" s="40"/>
      <c r="IXR27" s="40"/>
      <c r="IXS27" s="40"/>
      <c r="IXT27" s="40"/>
      <c r="IXU27" s="40"/>
      <c r="IXV27" s="40"/>
      <c r="IXW27" s="40"/>
      <c r="IXX27" s="40"/>
      <c r="IXY27" s="40"/>
      <c r="IXZ27" s="40"/>
      <c r="IYA27" s="40"/>
      <c r="IYB27" s="40"/>
      <c r="IYC27" s="40"/>
      <c r="IYD27" s="40"/>
      <c r="IYE27" s="40"/>
      <c r="IYF27" s="40"/>
      <c r="IYG27" s="40"/>
      <c r="IYH27" s="40"/>
      <c r="IYI27" s="40"/>
      <c r="IYJ27" s="40"/>
      <c r="IYK27" s="40"/>
      <c r="IYL27" s="40"/>
      <c r="IYM27" s="40"/>
      <c r="IYN27" s="40"/>
      <c r="IYO27" s="40"/>
      <c r="IYP27" s="40"/>
      <c r="IYQ27" s="40"/>
      <c r="IYR27" s="40"/>
      <c r="IYS27" s="40"/>
      <c r="IYT27" s="40"/>
      <c r="IYU27" s="40"/>
      <c r="IYV27" s="40"/>
      <c r="IYW27" s="40"/>
      <c r="IYX27" s="40"/>
      <c r="IYY27" s="40"/>
      <c r="IYZ27" s="40"/>
      <c r="IZA27" s="40"/>
      <c r="IZB27" s="40"/>
      <c r="IZC27" s="40"/>
      <c r="IZD27" s="40"/>
      <c r="IZE27" s="40"/>
      <c r="IZF27" s="40"/>
      <c r="IZG27" s="40"/>
      <c r="IZH27" s="40"/>
      <c r="IZI27" s="40"/>
      <c r="IZJ27" s="40"/>
      <c r="IZK27" s="40"/>
      <c r="IZL27" s="40"/>
      <c r="IZM27" s="40"/>
      <c r="IZN27" s="40"/>
      <c r="IZO27" s="40"/>
      <c r="IZP27" s="40"/>
      <c r="IZQ27" s="40"/>
      <c r="IZR27" s="40"/>
      <c r="IZS27" s="40"/>
      <c r="IZT27" s="40"/>
      <c r="IZU27" s="40"/>
      <c r="IZV27" s="40"/>
      <c r="IZW27" s="40"/>
      <c r="IZX27" s="40"/>
      <c r="IZY27" s="40"/>
      <c r="IZZ27" s="40"/>
      <c r="JAA27" s="40"/>
      <c r="JAB27" s="40"/>
      <c r="JAC27" s="40"/>
      <c r="JAD27" s="40"/>
      <c r="JAE27" s="40"/>
      <c r="JAF27" s="40"/>
      <c r="JAG27" s="40"/>
      <c r="JAH27" s="40"/>
      <c r="JAI27" s="40"/>
      <c r="JAJ27" s="40"/>
      <c r="JAK27" s="40"/>
      <c r="JAL27" s="40"/>
      <c r="JAM27" s="40"/>
      <c r="JAN27" s="40"/>
      <c r="JAO27" s="40"/>
      <c r="JAP27" s="40"/>
      <c r="JAQ27" s="40"/>
      <c r="JAR27" s="40"/>
      <c r="JAS27" s="40"/>
      <c r="JAT27" s="40"/>
      <c r="JAU27" s="40"/>
      <c r="JAV27" s="40"/>
      <c r="JAW27" s="40"/>
      <c r="JAX27" s="40"/>
      <c r="JAY27" s="40"/>
      <c r="JAZ27" s="40"/>
      <c r="JBA27" s="40"/>
      <c r="JBB27" s="40"/>
      <c r="JBC27" s="40"/>
      <c r="JBD27" s="40"/>
      <c r="JBE27" s="40"/>
      <c r="JBF27" s="40"/>
      <c r="JBG27" s="40"/>
      <c r="JBH27" s="40"/>
      <c r="JBI27" s="40"/>
      <c r="JBJ27" s="40"/>
      <c r="JBK27" s="40"/>
      <c r="JBL27" s="40"/>
      <c r="JBM27" s="40"/>
      <c r="JBN27" s="40"/>
      <c r="JBO27" s="40"/>
      <c r="JBP27" s="40"/>
      <c r="JBQ27" s="40"/>
      <c r="JBR27" s="40"/>
      <c r="JBS27" s="40"/>
      <c r="JBT27" s="40"/>
      <c r="JBU27" s="40"/>
      <c r="JBV27" s="40"/>
      <c r="JBW27" s="40"/>
      <c r="JBX27" s="40"/>
      <c r="JBY27" s="40"/>
      <c r="JBZ27" s="40"/>
      <c r="JCA27" s="40"/>
      <c r="JCB27" s="40"/>
      <c r="JCC27" s="40"/>
      <c r="JCD27" s="40"/>
      <c r="JCE27" s="40"/>
      <c r="JCF27" s="40"/>
      <c r="JCG27" s="40"/>
      <c r="JCH27" s="40"/>
      <c r="JCI27" s="40"/>
      <c r="JCJ27" s="40"/>
      <c r="JCK27" s="40"/>
      <c r="JCL27" s="40"/>
      <c r="JCM27" s="40"/>
      <c r="JCN27" s="40"/>
      <c r="JCO27" s="40"/>
      <c r="JCP27" s="40"/>
      <c r="JCQ27" s="40"/>
      <c r="JCR27" s="40"/>
      <c r="JCS27" s="40"/>
      <c r="JCT27" s="40"/>
      <c r="JCU27" s="40"/>
      <c r="JCV27" s="40"/>
      <c r="JCW27" s="40"/>
      <c r="JCX27" s="40"/>
      <c r="JCY27" s="40"/>
      <c r="JCZ27" s="40"/>
      <c r="JDA27" s="40"/>
      <c r="JDB27" s="40"/>
      <c r="JDC27" s="40"/>
      <c r="JDD27" s="40"/>
      <c r="JDE27" s="40"/>
      <c r="JDF27" s="40"/>
      <c r="JDG27" s="40"/>
      <c r="JDH27" s="40"/>
      <c r="JDI27" s="40"/>
      <c r="JDJ27" s="40"/>
      <c r="JDK27" s="40"/>
      <c r="JDL27" s="40"/>
      <c r="JDM27" s="40"/>
      <c r="JDN27" s="40"/>
      <c r="JDO27" s="40"/>
      <c r="JDP27" s="40"/>
      <c r="JDQ27" s="40"/>
      <c r="JDR27" s="40"/>
      <c r="JDS27" s="40"/>
      <c r="JDT27" s="40"/>
      <c r="JDU27" s="40"/>
      <c r="JDV27" s="40"/>
      <c r="JDW27" s="40"/>
      <c r="JDX27" s="40"/>
      <c r="JDY27" s="40"/>
      <c r="JDZ27" s="40"/>
      <c r="JEA27" s="40"/>
      <c r="JEB27" s="40"/>
      <c r="JEC27" s="40"/>
      <c r="JED27" s="40"/>
      <c r="JEE27" s="40"/>
      <c r="JEF27" s="40"/>
      <c r="JEG27" s="40"/>
      <c r="JEH27" s="40"/>
      <c r="JEI27" s="40"/>
      <c r="JEJ27" s="40"/>
      <c r="JEK27" s="40"/>
      <c r="JEL27" s="40"/>
      <c r="JEM27" s="40"/>
      <c r="JEN27" s="40"/>
      <c r="JEO27" s="40"/>
      <c r="JEP27" s="40"/>
      <c r="JEQ27" s="40"/>
      <c r="JER27" s="40"/>
      <c r="JES27" s="40"/>
      <c r="JET27" s="40"/>
      <c r="JEU27" s="40"/>
      <c r="JEV27" s="40"/>
      <c r="JEW27" s="40"/>
      <c r="JEX27" s="40"/>
      <c r="JEY27" s="40"/>
      <c r="JEZ27" s="40"/>
      <c r="JFA27" s="40"/>
      <c r="JFB27" s="40"/>
      <c r="JFC27" s="40"/>
      <c r="JFD27" s="40"/>
      <c r="JFE27" s="40"/>
      <c r="JFF27" s="40"/>
      <c r="JFG27" s="40"/>
      <c r="JFH27" s="40"/>
      <c r="JFI27" s="40"/>
      <c r="JFJ27" s="40"/>
      <c r="JFK27" s="40"/>
      <c r="JFL27" s="40"/>
      <c r="JFM27" s="40"/>
      <c r="JFN27" s="40"/>
      <c r="JFO27" s="40"/>
      <c r="JFP27" s="40"/>
      <c r="JFQ27" s="40"/>
      <c r="JFR27" s="40"/>
      <c r="JFS27" s="40"/>
      <c r="JFT27" s="40"/>
      <c r="JFU27" s="40"/>
      <c r="JFV27" s="40"/>
      <c r="JFW27" s="40"/>
      <c r="JFX27" s="40"/>
      <c r="JFY27" s="40"/>
      <c r="JFZ27" s="40"/>
      <c r="JGA27" s="40"/>
      <c r="JGB27" s="40"/>
      <c r="JGC27" s="40"/>
      <c r="JGD27" s="40"/>
      <c r="JGE27" s="40"/>
      <c r="JGF27" s="40"/>
      <c r="JGG27" s="40"/>
      <c r="JGH27" s="40"/>
      <c r="JGI27" s="40"/>
      <c r="JGJ27" s="40"/>
      <c r="JGK27" s="40"/>
      <c r="JGL27" s="40"/>
      <c r="JGM27" s="40"/>
      <c r="JGN27" s="40"/>
      <c r="JGO27" s="40"/>
      <c r="JGP27" s="40"/>
      <c r="JGQ27" s="40"/>
      <c r="JGR27" s="40"/>
      <c r="JGS27" s="40"/>
      <c r="JGT27" s="40"/>
      <c r="JGU27" s="40"/>
      <c r="JGV27" s="40"/>
      <c r="JGW27" s="40"/>
      <c r="JGX27" s="40"/>
      <c r="JGY27" s="40"/>
      <c r="JGZ27" s="40"/>
      <c r="JHA27" s="40"/>
      <c r="JHB27" s="40"/>
      <c r="JHC27" s="40"/>
      <c r="JHD27" s="40"/>
      <c r="JHE27" s="40"/>
      <c r="JHF27" s="40"/>
      <c r="JHG27" s="40"/>
      <c r="JHH27" s="40"/>
      <c r="JHI27" s="40"/>
      <c r="JHJ27" s="40"/>
      <c r="JHK27" s="40"/>
      <c r="JHL27" s="40"/>
      <c r="JHM27" s="40"/>
      <c r="JHN27" s="40"/>
      <c r="JHO27" s="40"/>
      <c r="JHP27" s="40"/>
      <c r="JHQ27" s="40"/>
      <c r="JHR27" s="40"/>
      <c r="JHS27" s="40"/>
      <c r="JHT27" s="40"/>
      <c r="JHU27" s="40"/>
      <c r="JHV27" s="40"/>
      <c r="JHW27" s="40"/>
      <c r="JHX27" s="40"/>
      <c r="JHY27" s="40"/>
      <c r="JHZ27" s="40"/>
      <c r="JIA27" s="40"/>
      <c r="JIB27" s="40"/>
      <c r="JIC27" s="40"/>
      <c r="JID27" s="40"/>
      <c r="JIE27" s="40"/>
      <c r="JIF27" s="40"/>
      <c r="JIG27" s="40"/>
      <c r="JIH27" s="40"/>
      <c r="JII27" s="40"/>
      <c r="JIJ27" s="40"/>
      <c r="JIK27" s="40"/>
      <c r="JIL27" s="40"/>
      <c r="JIM27" s="40"/>
      <c r="JIN27" s="40"/>
      <c r="JIO27" s="40"/>
      <c r="JIP27" s="40"/>
      <c r="JIQ27" s="40"/>
      <c r="JIR27" s="40"/>
      <c r="JIS27" s="40"/>
      <c r="JIT27" s="40"/>
      <c r="JIU27" s="40"/>
      <c r="JIV27" s="40"/>
      <c r="JIW27" s="40"/>
      <c r="JIX27" s="40"/>
      <c r="JIY27" s="40"/>
      <c r="JIZ27" s="40"/>
      <c r="JJA27" s="40"/>
      <c r="JJB27" s="40"/>
      <c r="JJC27" s="40"/>
      <c r="JJD27" s="40"/>
      <c r="JJE27" s="40"/>
      <c r="JJF27" s="40"/>
      <c r="JJG27" s="40"/>
      <c r="JJH27" s="40"/>
      <c r="JJI27" s="40"/>
      <c r="JJJ27" s="40"/>
      <c r="JJK27" s="40"/>
      <c r="JJL27" s="40"/>
      <c r="JJM27" s="40"/>
      <c r="JJN27" s="40"/>
      <c r="JJO27" s="40"/>
      <c r="JJP27" s="40"/>
      <c r="JJQ27" s="40"/>
      <c r="JJR27" s="40"/>
      <c r="JJS27" s="40"/>
      <c r="JJT27" s="40"/>
      <c r="JJU27" s="40"/>
      <c r="JJV27" s="40"/>
      <c r="JJW27" s="40"/>
      <c r="JJX27" s="40"/>
      <c r="JJY27" s="40"/>
      <c r="JJZ27" s="40"/>
      <c r="JKA27" s="40"/>
      <c r="JKB27" s="40"/>
      <c r="JKC27" s="40"/>
      <c r="JKD27" s="40"/>
      <c r="JKE27" s="40"/>
      <c r="JKF27" s="40"/>
      <c r="JKG27" s="40"/>
      <c r="JKH27" s="40"/>
      <c r="JKI27" s="40"/>
      <c r="JKJ27" s="40"/>
      <c r="JKK27" s="40"/>
      <c r="JKL27" s="40"/>
      <c r="JKM27" s="40"/>
      <c r="JKN27" s="40"/>
      <c r="JKO27" s="40"/>
      <c r="JKP27" s="40"/>
      <c r="JKQ27" s="40"/>
      <c r="JKR27" s="40"/>
      <c r="JKS27" s="40"/>
      <c r="JKT27" s="40"/>
      <c r="JKU27" s="40"/>
      <c r="JKV27" s="40"/>
      <c r="JKW27" s="40"/>
      <c r="JKX27" s="40"/>
      <c r="JKY27" s="40"/>
      <c r="JKZ27" s="40"/>
      <c r="JLA27" s="40"/>
      <c r="JLB27" s="40"/>
      <c r="JLC27" s="40"/>
      <c r="JLD27" s="40"/>
      <c r="JLE27" s="40"/>
      <c r="JLF27" s="40"/>
      <c r="JLG27" s="40"/>
      <c r="JLH27" s="40"/>
      <c r="JLI27" s="40"/>
      <c r="JLJ27" s="40"/>
      <c r="JLK27" s="40"/>
      <c r="JLL27" s="40"/>
      <c r="JLM27" s="40"/>
      <c r="JLN27" s="40"/>
      <c r="JLO27" s="40"/>
      <c r="JLP27" s="40"/>
      <c r="JLQ27" s="40"/>
      <c r="JLR27" s="40"/>
      <c r="JLS27" s="40"/>
      <c r="JLT27" s="40"/>
      <c r="JLU27" s="40"/>
      <c r="JLV27" s="40"/>
      <c r="JLW27" s="40"/>
      <c r="JLX27" s="40"/>
      <c r="JLY27" s="40"/>
      <c r="JLZ27" s="40"/>
      <c r="JMA27" s="40"/>
      <c r="JMB27" s="40"/>
      <c r="JMC27" s="40"/>
      <c r="JMD27" s="40"/>
      <c r="JME27" s="40"/>
      <c r="JMF27" s="40"/>
      <c r="JMG27" s="40"/>
      <c r="JMH27" s="40"/>
      <c r="JMI27" s="40"/>
      <c r="JMJ27" s="40"/>
      <c r="JMK27" s="40"/>
      <c r="JML27" s="40"/>
      <c r="JMM27" s="40"/>
      <c r="JMN27" s="40"/>
      <c r="JMO27" s="40"/>
      <c r="JMP27" s="40"/>
      <c r="JMQ27" s="40"/>
      <c r="JMR27" s="40"/>
      <c r="JMS27" s="40"/>
      <c r="JMT27" s="40"/>
      <c r="JMU27" s="40"/>
      <c r="JMV27" s="40"/>
      <c r="JMW27" s="40"/>
      <c r="JMX27" s="40"/>
      <c r="JMY27" s="40"/>
      <c r="JMZ27" s="40"/>
      <c r="JNA27" s="40"/>
      <c r="JNB27" s="40"/>
      <c r="JNC27" s="40"/>
      <c r="JND27" s="40"/>
      <c r="JNE27" s="40"/>
      <c r="JNF27" s="40"/>
      <c r="JNG27" s="40"/>
      <c r="JNH27" s="40"/>
      <c r="JNI27" s="40"/>
      <c r="JNJ27" s="40"/>
      <c r="JNK27" s="40"/>
      <c r="JNL27" s="40"/>
      <c r="JNM27" s="40"/>
      <c r="JNN27" s="40"/>
      <c r="JNO27" s="40"/>
      <c r="JNP27" s="40"/>
      <c r="JNQ27" s="40"/>
      <c r="JNR27" s="40"/>
      <c r="JNS27" s="40"/>
      <c r="JNT27" s="40"/>
      <c r="JNU27" s="40"/>
      <c r="JNV27" s="40"/>
      <c r="JNW27" s="40"/>
      <c r="JNX27" s="40"/>
      <c r="JNY27" s="40"/>
      <c r="JNZ27" s="40"/>
      <c r="JOA27" s="40"/>
      <c r="JOB27" s="40"/>
      <c r="JOC27" s="40"/>
      <c r="JOD27" s="40"/>
      <c r="JOE27" s="40"/>
      <c r="JOF27" s="40"/>
      <c r="JOG27" s="40"/>
      <c r="JOH27" s="40"/>
      <c r="JOI27" s="40"/>
      <c r="JOJ27" s="40"/>
      <c r="JOK27" s="40"/>
      <c r="JOL27" s="40"/>
      <c r="JOM27" s="40"/>
      <c r="JON27" s="40"/>
      <c r="JOO27" s="40"/>
      <c r="JOP27" s="40"/>
      <c r="JOQ27" s="40"/>
      <c r="JOR27" s="40"/>
      <c r="JOS27" s="40"/>
      <c r="JOT27" s="40"/>
      <c r="JOU27" s="40"/>
      <c r="JOV27" s="40"/>
      <c r="JOW27" s="40"/>
      <c r="JOX27" s="40"/>
      <c r="JOY27" s="40"/>
      <c r="JOZ27" s="40"/>
      <c r="JPA27" s="40"/>
      <c r="JPB27" s="40"/>
      <c r="JPC27" s="40"/>
      <c r="JPD27" s="40"/>
      <c r="JPE27" s="40"/>
      <c r="JPF27" s="40"/>
      <c r="JPG27" s="40"/>
      <c r="JPH27" s="40"/>
      <c r="JPI27" s="40"/>
      <c r="JPJ27" s="40"/>
      <c r="JPK27" s="40"/>
      <c r="JPL27" s="40"/>
      <c r="JPM27" s="40"/>
      <c r="JPN27" s="40"/>
      <c r="JPO27" s="40"/>
      <c r="JPP27" s="40"/>
      <c r="JPQ27" s="40"/>
      <c r="JPR27" s="40"/>
      <c r="JPS27" s="40"/>
      <c r="JPT27" s="40"/>
      <c r="JPU27" s="40"/>
      <c r="JPV27" s="40"/>
      <c r="JPW27" s="40"/>
      <c r="JPX27" s="40"/>
      <c r="JPY27" s="40"/>
      <c r="JPZ27" s="40"/>
      <c r="JQA27" s="40"/>
      <c r="JQB27" s="40"/>
      <c r="JQC27" s="40"/>
      <c r="JQD27" s="40"/>
      <c r="JQE27" s="40"/>
      <c r="JQF27" s="40"/>
      <c r="JQG27" s="40"/>
      <c r="JQH27" s="40"/>
      <c r="JQI27" s="40"/>
      <c r="JQJ27" s="40"/>
      <c r="JQK27" s="40"/>
      <c r="JQL27" s="40"/>
      <c r="JQM27" s="40"/>
      <c r="JQN27" s="40"/>
      <c r="JQO27" s="40"/>
      <c r="JQP27" s="40"/>
      <c r="JQQ27" s="40"/>
      <c r="JQR27" s="40"/>
      <c r="JQS27" s="40"/>
      <c r="JQT27" s="40"/>
      <c r="JQU27" s="40"/>
      <c r="JQV27" s="40"/>
      <c r="JQW27" s="40"/>
      <c r="JQX27" s="40"/>
      <c r="JQY27" s="40"/>
      <c r="JQZ27" s="40"/>
      <c r="JRA27" s="40"/>
      <c r="JRB27" s="40"/>
      <c r="JRC27" s="40"/>
      <c r="JRD27" s="40"/>
      <c r="JRE27" s="40"/>
      <c r="JRF27" s="40"/>
      <c r="JRG27" s="40"/>
      <c r="JRH27" s="40"/>
      <c r="JRI27" s="40"/>
      <c r="JRJ27" s="40"/>
      <c r="JRK27" s="40"/>
      <c r="JRL27" s="40"/>
      <c r="JRM27" s="40"/>
      <c r="JRN27" s="40"/>
      <c r="JRO27" s="40"/>
      <c r="JRP27" s="40"/>
      <c r="JRQ27" s="40"/>
      <c r="JRR27" s="40"/>
      <c r="JRS27" s="40"/>
      <c r="JRT27" s="40"/>
      <c r="JRU27" s="40"/>
      <c r="JRV27" s="40"/>
      <c r="JRW27" s="40"/>
      <c r="JRX27" s="40"/>
      <c r="JRY27" s="40"/>
      <c r="JRZ27" s="40"/>
      <c r="JSA27" s="40"/>
      <c r="JSB27" s="40"/>
      <c r="JSC27" s="40"/>
      <c r="JSD27" s="40"/>
      <c r="JSE27" s="40"/>
      <c r="JSF27" s="40"/>
      <c r="JSG27" s="40"/>
      <c r="JSH27" s="40"/>
      <c r="JSI27" s="40"/>
      <c r="JSJ27" s="40"/>
      <c r="JSK27" s="40"/>
      <c r="JSL27" s="40"/>
      <c r="JSM27" s="40"/>
      <c r="JSN27" s="40"/>
      <c r="JSO27" s="40"/>
      <c r="JSP27" s="40"/>
      <c r="JSQ27" s="40"/>
      <c r="JSR27" s="40"/>
      <c r="JSS27" s="40"/>
      <c r="JST27" s="40"/>
      <c r="JSU27" s="40"/>
      <c r="JSV27" s="40"/>
      <c r="JSW27" s="40"/>
      <c r="JSX27" s="40"/>
      <c r="JSY27" s="40"/>
      <c r="JSZ27" s="40"/>
      <c r="JTA27" s="40"/>
      <c r="JTB27" s="40"/>
      <c r="JTC27" s="40"/>
      <c r="JTD27" s="40"/>
      <c r="JTE27" s="40"/>
      <c r="JTF27" s="40"/>
      <c r="JTG27" s="40"/>
      <c r="JTH27" s="40"/>
      <c r="JTI27" s="40"/>
      <c r="JTJ27" s="40"/>
      <c r="JTK27" s="40"/>
      <c r="JTL27" s="40"/>
      <c r="JTM27" s="40"/>
      <c r="JTN27" s="40"/>
      <c r="JTO27" s="40"/>
      <c r="JTP27" s="40"/>
      <c r="JTQ27" s="40"/>
      <c r="JTR27" s="40"/>
      <c r="JTS27" s="40"/>
      <c r="JTT27" s="40"/>
      <c r="JTU27" s="40"/>
      <c r="JTV27" s="40"/>
      <c r="JTW27" s="40"/>
      <c r="JTX27" s="40"/>
      <c r="JTY27" s="40"/>
      <c r="JTZ27" s="40"/>
      <c r="JUA27" s="40"/>
      <c r="JUB27" s="40"/>
      <c r="JUC27" s="40"/>
      <c r="JUD27" s="40"/>
      <c r="JUE27" s="40"/>
      <c r="JUF27" s="40"/>
      <c r="JUG27" s="40"/>
      <c r="JUH27" s="40"/>
      <c r="JUI27" s="40"/>
      <c r="JUJ27" s="40"/>
      <c r="JUK27" s="40"/>
      <c r="JUL27" s="40"/>
      <c r="JUM27" s="40"/>
      <c r="JUN27" s="40"/>
      <c r="JUO27" s="40"/>
      <c r="JUP27" s="40"/>
      <c r="JUQ27" s="40"/>
      <c r="JUR27" s="40"/>
      <c r="JUS27" s="40"/>
      <c r="JUT27" s="40"/>
      <c r="JUU27" s="40"/>
      <c r="JUV27" s="40"/>
      <c r="JUW27" s="40"/>
      <c r="JUX27" s="40"/>
      <c r="JUY27" s="40"/>
      <c r="JUZ27" s="40"/>
      <c r="JVA27" s="40"/>
      <c r="JVB27" s="40"/>
      <c r="JVC27" s="40"/>
      <c r="JVD27" s="40"/>
      <c r="JVE27" s="40"/>
      <c r="JVF27" s="40"/>
      <c r="JVG27" s="40"/>
      <c r="JVH27" s="40"/>
      <c r="JVI27" s="40"/>
      <c r="JVJ27" s="40"/>
      <c r="JVK27" s="40"/>
      <c r="JVL27" s="40"/>
      <c r="JVM27" s="40"/>
      <c r="JVN27" s="40"/>
      <c r="JVO27" s="40"/>
      <c r="JVP27" s="40"/>
      <c r="JVQ27" s="40"/>
      <c r="JVR27" s="40"/>
      <c r="JVS27" s="40"/>
      <c r="JVT27" s="40"/>
      <c r="JVU27" s="40"/>
      <c r="JVV27" s="40"/>
      <c r="JVW27" s="40"/>
      <c r="JVX27" s="40"/>
      <c r="JVY27" s="40"/>
      <c r="JVZ27" s="40"/>
      <c r="JWA27" s="40"/>
      <c r="JWB27" s="40"/>
      <c r="JWC27" s="40"/>
      <c r="JWD27" s="40"/>
      <c r="JWE27" s="40"/>
      <c r="JWF27" s="40"/>
      <c r="JWG27" s="40"/>
      <c r="JWH27" s="40"/>
      <c r="JWI27" s="40"/>
      <c r="JWJ27" s="40"/>
      <c r="JWK27" s="40"/>
      <c r="JWL27" s="40"/>
      <c r="JWM27" s="40"/>
      <c r="JWN27" s="40"/>
      <c r="JWO27" s="40"/>
      <c r="JWP27" s="40"/>
      <c r="JWQ27" s="40"/>
      <c r="JWR27" s="40"/>
      <c r="JWS27" s="40"/>
      <c r="JWT27" s="40"/>
      <c r="JWU27" s="40"/>
      <c r="JWV27" s="40"/>
      <c r="JWW27" s="40"/>
      <c r="JWX27" s="40"/>
      <c r="JWY27" s="40"/>
      <c r="JWZ27" s="40"/>
      <c r="JXA27" s="40"/>
      <c r="JXB27" s="40"/>
      <c r="JXC27" s="40"/>
      <c r="JXD27" s="40"/>
      <c r="JXE27" s="40"/>
      <c r="JXF27" s="40"/>
      <c r="JXG27" s="40"/>
      <c r="JXH27" s="40"/>
      <c r="JXI27" s="40"/>
      <c r="JXJ27" s="40"/>
      <c r="JXK27" s="40"/>
      <c r="JXL27" s="40"/>
      <c r="JXM27" s="40"/>
      <c r="JXN27" s="40"/>
      <c r="JXO27" s="40"/>
      <c r="JXP27" s="40"/>
      <c r="JXQ27" s="40"/>
      <c r="JXR27" s="40"/>
      <c r="JXS27" s="40"/>
      <c r="JXT27" s="40"/>
      <c r="JXU27" s="40"/>
      <c r="JXV27" s="40"/>
      <c r="JXW27" s="40"/>
      <c r="JXX27" s="40"/>
      <c r="JXY27" s="40"/>
      <c r="JXZ27" s="40"/>
      <c r="JYA27" s="40"/>
      <c r="JYB27" s="40"/>
      <c r="JYC27" s="40"/>
      <c r="JYD27" s="40"/>
      <c r="JYE27" s="40"/>
      <c r="JYF27" s="40"/>
      <c r="JYG27" s="40"/>
      <c r="JYH27" s="40"/>
      <c r="JYI27" s="40"/>
      <c r="JYJ27" s="40"/>
      <c r="JYK27" s="40"/>
      <c r="JYL27" s="40"/>
      <c r="JYM27" s="40"/>
      <c r="JYN27" s="40"/>
      <c r="JYO27" s="40"/>
      <c r="JYP27" s="40"/>
      <c r="JYQ27" s="40"/>
      <c r="JYR27" s="40"/>
      <c r="JYS27" s="40"/>
      <c r="JYT27" s="40"/>
      <c r="JYU27" s="40"/>
      <c r="JYV27" s="40"/>
      <c r="JYW27" s="40"/>
      <c r="JYX27" s="40"/>
      <c r="JYY27" s="40"/>
      <c r="JYZ27" s="40"/>
      <c r="JZA27" s="40"/>
      <c r="JZB27" s="40"/>
      <c r="JZC27" s="40"/>
      <c r="JZD27" s="40"/>
      <c r="JZE27" s="40"/>
      <c r="JZF27" s="40"/>
      <c r="JZG27" s="40"/>
      <c r="JZH27" s="40"/>
      <c r="JZI27" s="40"/>
      <c r="JZJ27" s="40"/>
      <c r="JZK27" s="40"/>
      <c r="JZL27" s="40"/>
      <c r="JZM27" s="40"/>
      <c r="JZN27" s="40"/>
      <c r="JZO27" s="40"/>
      <c r="JZP27" s="40"/>
      <c r="JZQ27" s="40"/>
      <c r="JZR27" s="40"/>
      <c r="JZS27" s="40"/>
      <c r="JZT27" s="40"/>
      <c r="JZU27" s="40"/>
      <c r="JZV27" s="40"/>
      <c r="JZW27" s="40"/>
      <c r="JZX27" s="40"/>
      <c r="JZY27" s="40"/>
      <c r="JZZ27" s="40"/>
      <c r="KAA27" s="40"/>
      <c r="KAB27" s="40"/>
      <c r="KAC27" s="40"/>
      <c r="KAD27" s="40"/>
      <c r="KAE27" s="40"/>
      <c r="KAF27" s="40"/>
      <c r="KAG27" s="40"/>
      <c r="KAH27" s="40"/>
      <c r="KAI27" s="40"/>
      <c r="KAJ27" s="40"/>
      <c r="KAK27" s="40"/>
      <c r="KAL27" s="40"/>
      <c r="KAM27" s="40"/>
      <c r="KAN27" s="40"/>
      <c r="KAO27" s="40"/>
      <c r="KAP27" s="40"/>
      <c r="KAQ27" s="40"/>
      <c r="KAR27" s="40"/>
      <c r="KAS27" s="40"/>
      <c r="KAT27" s="40"/>
      <c r="KAU27" s="40"/>
      <c r="KAV27" s="40"/>
      <c r="KAW27" s="40"/>
      <c r="KAX27" s="40"/>
      <c r="KAY27" s="40"/>
      <c r="KAZ27" s="40"/>
      <c r="KBA27" s="40"/>
      <c r="KBB27" s="40"/>
      <c r="KBC27" s="40"/>
      <c r="KBD27" s="40"/>
      <c r="KBE27" s="40"/>
      <c r="KBF27" s="40"/>
      <c r="KBG27" s="40"/>
      <c r="KBH27" s="40"/>
      <c r="KBI27" s="40"/>
      <c r="KBJ27" s="40"/>
      <c r="KBK27" s="40"/>
      <c r="KBL27" s="40"/>
      <c r="KBM27" s="40"/>
      <c r="KBN27" s="40"/>
      <c r="KBO27" s="40"/>
      <c r="KBP27" s="40"/>
      <c r="KBQ27" s="40"/>
      <c r="KBR27" s="40"/>
      <c r="KBS27" s="40"/>
      <c r="KBT27" s="40"/>
      <c r="KBU27" s="40"/>
      <c r="KBV27" s="40"/>
      <c r="KBW27" s="40"/>
      <c r="KBX27" s="40"/>
      <c r="KBY27" s="40"/>
      <c r="KBZ27" s="40"/>
      <c r="KCA27" s="40"/>
      <c r="KCB27" s="40"/>
      <c r="KCC27" s="40"/>
      <c r="KCD27" s="40"/>
      <c r="KCE27" s="40"/>
      <c r="KCF27" s="40"/>
      <c r="KCG27" s="40"/>
      <c r="KCH27" s="40"/>
      <c r="KCI27" s="40"/>
      <c r="KCJ27" s="40"/>
      <c r="KCK27" s="40"/>
      <c r="KCL27" s="40"/>
      <c r="KCM27" s="40"/>
      <c r="KCN27" s="40"/>
      <c r="KCO27" s="40"/>
      <c r="KCP27" s="40"/>
      <c r="KCQ27" s="40"/>
      <c r="KCR27" s="40"/>
      <c r="KCS27" s="40"/>
      <c r="KCT27" s="40"/>
      <c r="KCU27" s="40"/>
      <c r="KCV27" s="40"/>
      <c r="KCW27" s="40"/>
      <c r="KCX27" s="40"/>
      <c r="KCY27" s="40"/>
      <c r="KCZ27" s="40"/>
      <c r="KDA27" s="40"/>
      <c r="KDB27" s="40"/>
      <c r="KDC27" s="40"/>
      <c r="KDD27" s="40"/>
      <c r="KDE27" s="40"/>
      <c r="KDF27" s="40"/>
      <c r="KDG27" s="40"/>
      <c r="KDH27" s="40"/>
      <c r="KDI27" s="40"/>
      <c r="KDJ27" s="40"/>
      <c r="KDK27" s="40"/>
      <c r="KDL27" s="40"/>
      <c r="KDM27" s="40"/>
      <c r="KDN27" s="40"/>
      <c r="KDO27" s="40"/>
      <c r="KDP27" s="40"/>
      <c r="KDQ27" s="40"/>
      <c r="KDR27" s="40"/>
      <c r="KDS27" s="40"/>
      <c r="KDT27" s="40"/>
      <c r="KDU27" s="40"/>
      <c r="KDV27" s="40"/>
      <c r="KDW27" s="40"/>
      <c r="KDX27" s="40"/>
      <c r="KDY27" s="40"/>
      <c r="KDZ27" s="40"/>
      <c r="KEA27" s="40"/>
      <c r="KEB27" s="40"/>
      <c r="KEC27" s="40"/>
      <c r="KED27" s="40"/>
      <c r="KEE27" s="40"/>
      <c r="KEF27" s="40"/>
      <c r="KEG27" s="40"/>
      <c r="KEH27" s="40"/>
      <c r="KEI27" s="40"/>
      <c r="KEJ27" s="40"/>
      <c r="KEK27" s="40"/>
      <c r="KEL27" s="40"/>
      <c r="KEM27" s="40"/>
      <c r="KEN27" s="40"/>
      <c r="KEO27" s="40"/>
      <c r="KEP27" s="40"/>
      <c r="KEQ27" s="40"/>
      <c r="KER27" s="40"/>
      <c r="KES27" s="40"/>
      <c r="KET27" s="40"/>
      <c r="KEU27" s="40"/>
      <c r="KEV27" s="40"/>
      <c r="KEW27" s="40"/>
      <c r="KEX27" s="40"/>
      <c r="KEY27" s="40"/>
      <c r="KEZ27" s="40"/>
      <c r="KFA27" s="40"/>
      <c r="KFB27" s="40"/>
      <c r="KFC27" s="40"/>
      <c r="KFD27" s="40"/>
      <c r="KFE27" s="40"/>
      <c r="KFF27" s="40"/>
      <c r="KFG27" s="40"/>
      <c r="KFH27" s="40"/>
      <c r="KFI27" s="40"/>
      <c r="KFJ27" s="40"/>
      <c r="KFK27" s="40"/>
      <c r="KFL27" s="40"/>
      <c r="KFM27" s="40"/>
      <c r="KFN27" s="40"/>
      <c r="KFO27" s="40"/>
      <c r="KFP27" s="40"/>
      <c r="KFQ27" s="40"/>
      <c r="KFR27" s="40"/>
      <c r="KFS27" s="40"/>
      <c r="KFT27" s="40"/>
      <c r="KFU27" s="40"/>
      <c r="KFV27" s="40"/>
      <c r="KFW27" s="40"/>
      <c r="KFX27" s="40"/>
      <c r="KFY27" s="40"/>
      <c r="KFZ27" s="40"/>
      <c r="KGA27" s="40"/>
      <c r="KGB27" s="40"/>
      <c r="KGC27" s="40"/>
      <c r="KGD27" s="40"/>
      <c r="KGE27" s="40"/>
      <c r="KGF27" s="40"/>
      <c r="KGG27" s="40"/>
      <c r="KGH27" s="40"/>
      <c r="KGI27" s="40"/>
      <c r="KGJ27" s="40"/>
      <c r="KGK27" s="40"/>
      <c r="KGL27" s="40"/>
      <c r="KGM27" s="40"/>
      <c r="KGN27" s="40"/>
      <c r="KGO27" s="40"/>
      <c r="KGP27" s="40"/>
      <c r="KGQ27" s="40"/>
      <c r="KGR27" s="40"/>
      <c r="KGS27" s="40"/>
      <c r="KGT27" s="40"/>
      <c r="KGU27" s="40"/>
      <c r="KGV27" s="40"/>
      <c r="KGW27" s="40"/>
      <c r="KGX27" s="40"/>
      <c r="KGY27" s="40"/>
      <c r="KGZ27" s="40"/>
      <c r="KHA27" s="40"/>
      <c r="KHB27" s="40"/>
      <c r="KHC27" s="40"/>
      <c r="KHD27" s="40"/>
      <c r="KHE27" s="40"/>
      <c r="KHF27" s="40"/>
      <c r="KHG27" s="40"/>
      <c r="KHH27" s="40"/>
      <c r="KHI27" s="40"/>
      <c r="KHJ27" s="40"/>
      <c r="KHK27" s="40"/>
      <c r="KHL27" s="40"/>
      <c r="KHM27" s="40"/>
      <c r="KHN27" s="40"/>
      <c r="KHO27" s="40"/>
      <c r="KHP27" s="40"/>
      <c r="KHQ27" s="40"/>
      <c r="KHR27" s="40"/>
      <c r="KHS27" s="40"/>
      <c r="KHT27" s="40"/>
      <c r="KHU27" s="40"/>
      <c r="KHV27" s="40"/>
      <c r="KHW27" s="40"/>
      <c r="KHX27" s="40"/>
      <c r="KHY27" s="40"/>
      <c r="KHZ27" s="40"/>
      <c r="KIA27" s="40"/>
      <c r="KIB27" s="40"/>
      <c r="KIC27" s="40"/>
      <c r="KID27" s="40"/>
      <c r="KIE27" s="40"/>
      <c r="KIF27" s="40"/>
      <c r="KIG27" s="40"/>
      <c r="KIH27" s="40"/>
      <c r="KII27" s="40"/>
      <c r="KIJ27" s="40"/>
      <c r="KIK27" s="40"/>
      <c r="KIL27" s="40"/>
      <c r="KIM27" s="40"/>
      <c r="KIN27" s="40"/>
      <c r="KIO27" s="40"/>
      <c r="KIP27" s="40"/>
      <c r="KIQ27" s="40"/>
      <c r="KIR27" s="40"/>
      <c r="KIS27" s="40"/>
      <c r="KIT27" s="40"/>
      <c r="KIU27" s="40"/>
      <c r="KIV27" s="40"/>
      <c r="KIW27" s="40"/>
      <c r="KIX27" s="40"/>
      <c r="KIY27" s="40"/>
      <c r="KIZ27" s="40"/>
      <c r="KJA27" s="40"/>
      <c r="KJB27" s="40"/>
      <c r="KJC27" s="40"/>
      <c r="KJD27" s="40"/>
      <c r="KJE27" s="40"/>
      <c r="KJF27" s="40"/>
      <c r="KJG27" s="40"/>
      <c r="KJH27" s="40"/>
      <c r="KJI27" s="40"/>
      <c r="KJJ27" s="40"/>
      <c r="KJK27" s="40"/>
      <c r="KJL27" s="40"/>
      <c r="KJM27" s="40"/>
      <c r="KJN27" s="40"/>
      <c r="KJO27" s="40"/>
      <c r="KJP27" s="40"/>
      <c r="KJQ27" s="40"/>
      <c r="KJR27" s="40"/>
      <c r="KJS27" s="40"/>
      <c r="KJT27" s="40"/>
      <c r="KJU27" s="40"/>
      <c r="KJV27" s="40"/>
      <c r="KJW27" s="40"/>
      <c r="KJX27" s="40"/>
      <c r="KJY27" s="40"/>
      <c r="KJZ27" s="40"/>
      <c r="KKA27" s="40"/>
      <c r="KKB27" s="40"/>
      <c r="KKC27" s="40"/>
      <c r="KKD27" s="40"/>
      <c r="KKE27" s="40"/>
      <c r="KKF27" s="40"/>
      <c r="KKG27" s="40"/>
      <c r="KKH27" s="40"/>
      <c r="KKI27" s="40"/>
      <c r="KKJ27" s="40"/>
      <c r="KKK27" s="40"/>
      <c r="KKL27" s="40"/>
      <c r="KKM27" s="40"/>
      <c r="KKN27" s="40"/>
      <c r="KKO27" s="40"/>
      <c r="KKP27" s="40"/>
      <c r="KKQ27" s="40"/>
      <c r="KKR27" s="40"/>
      <c r="KKS27" s="40"/>
      <c r="KKT27" s="40"/>
      <c r="KKU27" s="40"/>
      <c r="KKV27" s="40"/>
      <c r="KKW27" s="40"/>
      <c r="KKX27" s="40"/>
      <c r="KKY27" s="40"/>
      <c r="KKZ27" s="40"/>
      <c r="KLA27" s="40"/>
      <c r="KLB27" s="40"/>
      <c r="KLC27" s="40"/>
      <c r="KLD27" s="40"/>
      <c r="KLE27" s="40"/>
      <c r="KLF27" s="40"/>
      <c r="KLG27" s="40"/>
      <c r="KLH27" s="40"/>
      <c r="KLI27" s="40"/>
      <c r="KLJ27" s="40"/>
      <c r="KLK27" s="40"/>
      <c r="KLL27" s="40"/>
      <c r="KLM27" s="40"/>
      <c r="KLN27" s="40"/>
      <c r="KLO27" s="40"/>
      <c r="KLP27" s="40"/>
      <c r="KLQ27" s="40"/>
      <c r="KLR27" s="40"/>
      <c r="KLS27" s="40"/>
      <c r="KLT27" s="40"/>
      <c r="KLU27" s="40"/>
      <c r="KLV27" s="40"/>
      <c r="KLW27" s="40"/>
      <c r="KLX27" s="40"/>
      <c r="KLY27" s="40"/>
      <c r="KLZ27" s="40"/>
      <c r="KMA27" s="40"/>
      <c r="KMB27" s="40"/>
      <c r="KMC27" s="40"/>
      <c r="KMD27" s="40"/>
      <c r="KME27" s="40"/>
      <c r="KMF27" s="40"/>
      <c r="KMG27" s="40"/>
      <c r="KMH27" s="40"/>
      <c r="KMI27" s="40"/>
      <c r="KMJ27" s="40"/>
      <c r="KMK27" s="40"/>
      <c r="KML27" s="40"/>
      <c r="KMM27" s="40"/>
      <c r="KMN27" s="40"/>
      <c r="KMO27" s="40"/>
      <c r="KMP27" s="40"/>
      <c r="KMQ27" s="40"/>
      <c r="KMR27" s="40"/>
      <c r="KMS27" s="40"/>
      <c r="KMT27" s="40"/>
      <c r="KMU27" s="40"/>
      <c r="KMV27" s="40"/>
      <c r="KMW27" s="40"/>
      <c r="KMX27" s="40"/>
      <c r="KMY27" s="40"/>
      <c r="KMZ27" s="40"/>
      <c r="KNA27" s="40"/>
      <c r="KNB27" s="40"/>
      <c r="KNC27" s="40"/>
      <c r="KND27" s="40"/>
      <c r="KNE27" s="40"/>
      <c r="KNF27" s="40"/>
      <c r="KNG27" s="40"/>
      <c r="KNH27" s="40"/>
      <c r="KNI27" s="40"/>
      <c r="KNJ27" s="40"/>
      <c r="KNK27" s="40"/>
      <c r="KNL27" s="40"/>
      <c r="KNM27" s="40"/>
      <c r="KNN27" s="40"/>
      <c r="KNO27" s="40"/>
      <c r="KNP27" s="40"/>
      <c r="KNQ27" s="40"/>
      <c r="KNR27" s="40"/>
      <c r="KNS27" s="40"/>
      <c r="KNT27" s="40"/>
      <c r="KNU27" s="40"/>
      <c r="KNV27" s="40"/>
      <c r="KNW27" s="40"/>
      <c r="KNX27" s="40"/>
      <c r="KNY27" s="40"/>
      <c r="KNZ27" s="40"/>
      <c r="KOA27" s="40"/>
      <c r="KOB27" s="40"/>
      <c r="KOC27" s="40"/>
      <c r="KOD27" s="40"/>
      <c r="KOE27" s="40"/>
      <c r="KOF27" s="40"/>
      <c r="KOG27" s="40"/>
      <c r="KOH27" s="40"/>
      <c r="KOI27" s="40"/>
      <c r="KOJ27" s="40"/>
      <c r="KOK27" s="40"/>
      <c r="KOL27" s="40"/>
      <c r="KOM27" s="40"/>
      <c r="KON27" s="40"/>
      <c r="KOO27" s="40"/>
      <c r="KOP27" s="40"/>
      <c r="KOQ27" s="40"/>
      <c r="KOR27" s="40"/>
      <c r="KOS27" s="40"/>
      <c r="KOT27" s="40"/>
      <c r="KOU27" s="40"/>
      <c r="KOV27" s="40"/>
      <c r="KOW27" s="40"/>
      <c r="KOX27" s="40"/>
      <c r="KOY27" s="40"/>
      <c r="KOZ27" s="40"/>
      <c r="KPA27" s="40"/>
      <c r="KPB27" s="40"/>
      <c r="KPC27" s="40"/>
      <c r="KPD27" s="40"/>
      <c r="KPE27" s="40"/>
      <c r="KPF27" s="40"/>
      <c r="KPG27" s="40"/>
      <c r="KPH27" s="40"/>
      <c r="KPI27" s="40"/>
      <c r="KPJ27" s="40"/>
      <c r="KPK27" s="40"/>
      <c r="KPL27" s="40"/>
      <c r="KPM27" s="40"/>
      <c r="KPN27" s="40"/>
      <c r="KPO27" s="40"/>
      <c r="KPP27" s="40"/>
      <c r="KPQ27" s="40"/>
      <c r="KPR27" s="40"/>
      <c r="KPS27" s="40"/>
      <c r="KPT27" s="40"/>
      <c r="KPU27" s="40"/>
      <c r="KPV27" s="40"/>
      <c r="KPW27" s="40"/>
      <c r="KPX27" s="40"/>
      <c r="KPY27" s="40"/>
      <c r="KPZ27" s="40"/>
      <c r="KQA27" s="40"/>
      <c r="KQB27" s="40"/>
      <c r="KQC27" s="40"/>
      <c r="KQD27" s="40"/>
      <c r="KQE27" s="40"/>
      <c r="KQF27" s="40"/>
      <c r="KQG27" s="40"/>
      <c r="KQH27" s="40"/>
      <c r="KQI27" s="40"/>
      <c r="KQJ27" s="40"/>
      <c r="KQK27" s="40"/>
      <c r="KQL27" s="40"/>
      <c r="KQM27" s="40"/>
      <c r="KQN27" s="40"/>
      <c r="KQO27" s="40"/>
      <c r="KQP27" s="40"/>
      <c r="KQQ27" s="40"/>
      <c r="KQR27" s="40"/>
      <c r="KQS27" s="40"/>
      <c r="KQT27" s="40"/>
      <c r="KQU27" s="40"/>
      <c r="KQV27" s="40"/>
      <c r="KQW27" s="40"/>
      <c r="KQX27" s="40"/>
      <c r="KQY27" s="40"/>
      <c r="KQZ27" s="40"/>
      <c r="KRA27" s="40"/>
      <c r="KRB27" s="40"/>
      <c r="KRC27" s="40"/>
      <c r="KRD27" s="40"/>
      <c r="KRE27" s="40"/>
      <c r="KRF27" s="40"/>
      <c r="KRG27" s="40"/>
      <c r="KRH27" s="40"/>
      <c r="KRI27" s="40"/>
      <c r="KRJ27" s="40"/>
      <c r="KRK27" s="40"/>
      <c r="KRL27" s="40"/>
      <c r="KRM27" s="40"/>
      <c r="KRN27" s="40"/>
      <c r="KRO27" s="40"/>
      <c r="KRP27" s="40"/>
      <c r="KRQ27" s="40"/>
      <c r="KRR27" s="40"/>
      <c r="KRS27" s="40"/>
      <c r="KRT27" s="40"/>
      <c r="KRU27" s="40"/>
      <c r="KRV27" s="40"/>
      <c r="KRW27" s="40"/>
      <c r="KRX27" s="40"/>
      <c r="KRY27" s="40"/>
      <c r="KRZ27" s="40"/>
      <c r="KSA27" s="40"/>
      <c r="KSB27" s="40"/>
      <c r="KSC27" s="40"/>
      <c r="KSD27" s="40"/>
      <c r="KSE27" s="40"/>
      <c r="KSF27" s="40"/>
      <c r="KSG27" s="40"/>
      <c r="KSH27" s="40"/>
      <c r="KSI27" s="40"/>
      <c r="KSJ27" s="40"/>
      <c r="KSK27" s="40"/>
      <c r="KSL27" s="40"/>
      <c r="KSM27" s="40"/>
      <c r="KSN27" s="40"/>
      <c r="KSO27" s="40"/>
      <c r="KSP27" s="40"/>
      <c r="KSQ27" s="40"/>
      <c r="KSR27" s="40"/>
      <c r="KSS27" s="40"/>
      <c r="KST27" s="40"/>
      <c r="KSU27" s="40"/>
      <c r="KSV27" s="40"/>
      <c r="KSW27" s="40"/>
      <c r="KSX27" s="40"/>
      <c r="KSY27" s="40"/>
      <c r="KSZ27" s="40"/>
      <c r="KTA27" s="40"/>
      <c r="KTB27" s="40"/>
      <c r="KTC27" s="40"/>
      <c r="KTD27" s="40"/>
      <c r="KTE27" s="40"/>
      <c r="KTF27" s="40"/>
      <c r="KTG27" s="40"/>
      <c r="KTH27" s="40"/>
      <c r="KTI27" s="40"/>
      <c r="KTJ27" s="40"/>
      <c r="KTK27" s="40"/>
      <c r="KTL27" s="40"/>
      <c r="KTM27" s="40"/>
      <c r="KTN27" s="40"/>
      <c r="KTO27" s="40"/>
      <c r="KTP27" s="40"/>
      <c r="KTQ27" s="40"/>
      <c r="KTR27" s="40"/>
      <c r="KTS27" s="40"/>
      <c r="KTT27" s="40"/>
      <c r="KTU27" s="40"/>
      <c r="KTV27" s="40"/>
      <c r="KTW27" s="40"/>
      <c r="KTX27" s="40"/>
      <c r="KTY27" s="40"/>
      <c r="KTZ27" s="40"/>
      <c r="KUA27" s="40"/>
      <c r="KUB27" s="40"/>
      <c r="KUC27" s="40"/>
      <c r="KUD27" s="40"/>
      <c r="KUE27" s="40"/>
      <c r="KUF27" s="40"/>
      <c r="KUG27" s="40"/>
      <c r="KUH27" s="40"/>
      <c r="KUI27" s="40"/>
      <c r="KUJ27" s="40"/>
      <c r="KUK27" s="40"/>
      <c r="KUL27" s="40"/>
      <c r="KUM27" s="40"/>
      <c r="KUN27" s="40"/>
      <c r="KUO27" s="40"/>
      <c r="KUP27" s="40"/>
      <c r="KUQ27" s="40"/>
      <c r="KUR27" s="40"/>
      <c r="KUS27" s="40"/>
      <c r="KUT27" s="40"/>
      <c r="KUU27" s="40"/>
      <c r="KUV27" s="40"/>
      <c r="KUW27" s="40"/>
      <c r="KUX27" s="40"/>
      <c r="KUY27" s="40"/>
      <c r="KUZ27" s="40"/>
      <c r="KVA27" s="40"/>
      <c r="KVB27" s="40"/>
      <c r="KVC27" s="40"/>
      <c r="KVD27" s="40"/>
      <c r="KVE27" s="40"/>
      <c r="KVF27" s="40"/>
      <c r="KVG27" s="40"/>
      <c r="KVH27" s="40"/>
      <c r="KVI27" s="40"/>
      <c r="KVJ27" s="40"/>
      <c r="KVK27" s="40"/>
      <c r="KVL27" s="40"/>
      <c r="KVM27" s="40"/>
      <c r="KVN27" s="40"/>
      <c r="KVO27" s="40"/>
      <c r="KVP27" s="40"/>
      <c r="KVQ27" s="40"/>
      <c r="KVR27" s="40"/>
      <c r="KVS27" s="40"/>
      <c r="KVT27" s="40"/>
      <c r="KVU27" s="40"/>
      <c r="KVV27" s="40"/>
      <c r="KVW27" s="40"/>
      <c r="KVX27" s="40"/>
      <c r="KVY27" s="40"/>
      <c r="KVZ27" s="40"/>
      <c r="KWA27" s="40"/>
      <c r="KWB27" s="40"/>
      <c r="KWC27" s="40"/>
      <c r="KWD27" s="40"/>
      <c r="KWE27" s="40"/>
      <c r="KWF27" s="40"/>
      <c r="KWG27" s="40"/>
      <c r="KWH27" s="40"/>
      <c r="KWI27" s="40"/>
      <c r="KWJ27" s="40"/>
      <c r="KWK27" s="40"/>
      <c r="KWL27" s="40"/>
      <c r="KWM27" s="40"/>
      <c r="KWN27" s="40"/>
      <c r="KWO27" s="40"/>
      <c r="KWP27" s="40"/>
      <c r="KWQ27" s="40"/>
      <c r="KWR27" s="40"/>
      <c r="KWS27" s="40"/>
      <c r="KWT27" s="40"/>
      <c r="KWU27" s="40"/>
      <c r="KWV27" s="40"/>
      <c r="KWW27" s="40"/>
      <c r="KWX27" s="40"/>
      <c r="KWY27" s="40"/>
      <c r="KWZ27" s="40"/>
      <c r="KXA27" s="40"/>
      <c r="KXB27" s="40"/>
      <c r="KXC27" s="40"/>
      <c r="KXD27" s="40"/>
      <c r="KXE27" s="40"/>
      <c r="KXF27" s="40"/>
      <c r="KXG27" s="40"/>
      <c r="KXH27" s="40"/>
      <c r="KXI27" s="40"/>
      <c r="KXJ27" s="40"/>
      <c r="KXK27" s="40"/>
      <c r="KXL27" s="40"/>
      <c r="KXM27" s="40"/>
      <c r="KXN27" s="40"/>
      <c r="KXO27" s="40"/>
      <c r="KXP27" s="40"/>
      <c r="KXQ27" s="40"/>
      <c r="KXR27" s="40"/>
      <c r="KXS27" s="40"/>
      <c r="KXT27" s="40"/>
      <c r="KXU27" s="40"/>
      <c r="KXV27" s="40"/>
      <c r="KXW27" s="40"/>
      <c r="KXX27" s="40"/>
      <c r="KXY27" s="40"/>
      <c r="KXZ27" s="40"/>
      <c r="KYA27" s="40"/>
      <c r="KYB27" s="40"/>
      <c r="KYC27" s="40"/>
      <c r="KYD27" s="40"/>
      <c r="KYE27" s="40"/>
      <c r="KYF27" s="40"/>
      <c r="KYG27" s="40"/>
      <c r="KYH27" s="40"/>
      <c r="KYI27" s="40"/>
      <c r="KYJ27" s="40"/>
      <c r="KYK27" s="40"/>
      <c r="KYL27" s="40"/>
      <c r="KYM27" s="40"/>
      <c r="KYN27" s="40"/>
      <c r="KYO27" s="40"/>
      <c r="KYP27" s="40"/>
      <c r="KYQ27" s="40"/>
      <c r="KYR27" s="40"/>
      <c r="KYS27" s="40"/>
      <c r="KYT27" s="40"/>
      <c r="KYU27" s="40"/>
      <c r="KYV27" s="40"/>
      <c r="KYW27" s="40"/>
      <c r="KYX27" s="40"/>
      <c r="KYY27" s="40"/>
      <c r="KYZ27" s="40"/>
      <c r="KZA27" s="40"/>
      <c r="KZB27" s="40"/>
      <c r="KZC27" s="40"/>
      <c r="KZD27" s="40"/>
      <c r="KZE27" s="40"/>
      <c r="KZF27" s="40"/>
      <c r="KZG27" s="40"/>
      <c r="KZH27" s="40"/>
      <c r="KZI27" s="40"/>
      <c r="KZJ27" s="40"/>
      <c r="KZK27" s="40"/>
      <c r="KZL27" s="40"/>
      <c r="KZM27" s="40"/>
      <c r="KZN27" s="40"/>
      <c r="KZO27" s="40"/>
      <c r="KZP27" s="40"/>
      <c r="KZQ27" s="40"/>
      <c r="KZR27" s="40"/>
      <c r="KZS27" s="40"/>
      <c r="KZT27" s="40"/>
      <c r="KZU27" s="40"/>
      <c r="KZV27" s="40"/>
      <c r="KZW27" s="40"/>
      <c r="KZX27" s="40"/>
      <c r="KZY27" s="40"/>
      <c r="KZZ27" s="40"/>
      <c r="LAA27" s="40"/>
      <c r="LAB27" s="40"/>
      <c r="LAC27" s="40"/>
      <c r="LAD27" s="40"/>
      <c r="LAE27" s="40"/>
      <c r="LAF27" s="40"/>
      <c r="LAG27" s="40"/>
      <c r="LAH27" s="40"/>
      <c r="LAI27" s="40"/>
      <c r="LAJ27" s="40"/>
      <c r="LAK27" s="40"/>
      <c r="LAL27" s="40"/>
      <c r="LAM27" s="40"/>
      <c r="LAN27" s="40"/>
      <c r="LAO27" s="40"/>
      <c r="LAP27" s="40"/>
      <c r="LAQ27" s="40"/>
      <c r="LAR27" s="40"/>
      <c r="LAS27" s="40"/>
      <c r="LAT27" s="40"/>
      <c r="LAU27" s="40"/>
      <c r="LAV27" s="40"/>
      <c r="LAW27" s="40"/>
      <c r="LAX27" s="40"/>
      <c r="LAY27" s="40"/>
      <c r="LAZ27" s="40"/>
      <c r="LBA27" s="40"/>
      <c r="LBB27" s="40"/>
      <c r="LBC27" s="40"/>
      <c r="LBD27" s="40"/>
      <c r="LBE27" s="40"/>
      <c r="LBF27" s="40"/>
      <c r="LBG27" s="40"/>
      <c r="LBH27" s="40"/>
      <c r="LBI27" s="40"/>
      <c r="LBJ27" s="40"/>
      <c r="LBK27" s="40"/>
      <c r="LBL27" s="40"/>
      <c r="LBM27" s="40"/>
      <c r="LBN27" s="40"/>
      <c r="LBO27" s="40"/>
      <c r="LBP27" s="40"/>
      <c r="LBQ27" s="40"/>
      <c r="LBR27" s="40"/>
      <c r="LBS27" s="40"/>
      <c r="LBT27" s="40"/>
      <c r="LBU27" s="40"/>
      <c r="LBV27" s="40"/>
      <c r="LBW27" s="40"/>
      <c r="LBX27" s="40"/>
      <c r="LBY27" s="40"/>
      <c r="LBZ27" s="40"/>
      <c r="LCA27" s="40"/>
      <c r="LCB27" s="40"/>
      <c r="LCC27" s="40"/>
      <c r="LCD27" s="40"/>
      <c r="LCE27" s="40"/>
      <c r="LCF27" s="40"/>
      <c r="LCG27" s="40"/>
      <c r="LCH27" s="40"/>
      <c r="LCI27" s="40"/>
      <c r="LCJ27" s="40"/>
      <c r="LCK27" s="40"/>
      <c r="LCL27" s="40"/>
      <c r="LCM27" s="40"/>
      <c r="LCN27" s="40"/>
      <c r="LCO27" s="40"/>
      <c r="LCP27" s="40"/>
      <c r="LCQ27" s="40"/>
      <c r="LCR27" s="40"/>
      <c r="LCS27" s="40"/>
      <c r="LCT27" s="40"/>
      <c r="LCU27" s="40"/>
      <c r="LCV27" s="40"/>
      <c r="LCW27" s="40"/>
      <c r="LCX27" s="40"/>
      <c r="LCY27" s="40"/>
      <c r="LCZ27" s="40"/>
      <c r="LDA27" s="40"/>
      <c r="LDB27" s="40"/>
      <c r="LDC27" s="40"/>
      <c r="LDD27" s="40"/>
      <c r="LDE27" s="40"/>
      <c r="LDF27" s="40"/>
      <c r="LDG27" s="40"/>
      <c r="LDH27" s="40"/>
      <c r="LDI27" s="40"/>
      <c r="LDJ27" s="40"/>
      <c r="LDK27" s="40"/>
      <c r="LDL27" s="40"/>
      <c r="LDM27" s="40"/>
      <c r="LDN27" s="40"/>
      <c r="LDO27" s="40"/>
      <c r="LDP27" s="40"/>
      <c r="LDQ27" s="40"/>
      <c r="LDR27" s="40"/>
      <c r="LDS27" s="40"/>
      <c r="LDT27" s="40"/>
      <c r="LDU27" s="40"/>
      <c r="LDV27" s="40"/>
      <c r="LDW27" s="40"/>
      <c r="LDX27" s="40"/>
      <c r="LDY27" s="40"/>
      <c r="LDZ27" s="40"/>
      <c r="LEA27" s="40"/>
      <c r="LEB27" s="40"/>
      <c r="LEC27" s="40"/>
      <c r="LED27" s="40"/>
      <c r="LEE27" s="40"/>
      <c r="LEF27" s="40"/>
      <c r="LEG27" s="40"/>
      <c r="LEH27" s="40"/>
      <c r="LEI27" s="40"/>
      <c r="LEJ27" s="40"/>
      <c r="LEK27" s="40"/>
      <c r="LEL27" s="40"/>
      <c r="LEM27" s="40"/>
      <c r="LEN27" s="40"/>
      <c r="LEO27" s="40"/>
      <c r="LEP27" s="40"/>
      <c r="LEQ27" s="40"/>
      <c r="LER27" s="40"/>
      <c r="LES27" s="40"/>
      <c r="LET27" s="40"/>
      <c r="LEU27" s="40"/>
      <c r="LEV27" s="40"/>
      <c r="LEW27" s="40"/>
      <c r="LEX27" s="40"/>
      <c r="LEY27" s="40"/>
      <c r="LEZ27" s="40"/>
      <c r="LFA27" s="40"/>
      <c r="LFB27" s="40"/>
      <c r="LFC27" s="40"/>
      <c r="LFD27" s="40"/>
      <c r="LFE27" s="40"/>
      <c r="LFF27" s="40"/>
      <c r="LFG27" s="40"/>
      <c r="LFH27" s="40"/>
      <c r="LFI27" s="40"/>
      <c r="LFJ27" s="40"/>
      <c r="LFK27" s="40"/>
      <c r="LFL27" s="40"/>
      <c r="LFM27" s="40"/>
      <c r="LFN27" s="40"/>
      <c r="LFO27" s="40"/>
      <c r="LFP27" s="40"/>
      <c r="LFQ27" s="40"/>
      <c r="LFR27" s="40"/>
      <c r="LFS27" s="40"/>
      <c r="LFT27" s="40"/>
      <c r="LFU27" s="40"/>
      <c r="LFV27" s="40"/>
      <c r="LFW27" s="40"/>
      <c r="LFX27" s="40"/>
      <c r="LFY27" s="40"/>
      <c r="LFZ27" s="40"/>
      <c r="LGA27" s="40"/>
      <c r="LGB27" s="40"/>
      <c r="LGC27" s="40"/>
      <c r="LGD27" s="40"/>
      <c r="LGE27" s="40"/>
      <c r="LGF27" s="40"/>
      <c r="LGG27" s="40"/>
      <c r="LGH27" s="40"/>
      <c r="LGI27" s="40"/>
      <c r="LGJ27" s="40"/>
      <c r="LGK27" s="40"/>
      <c r="LGL27" s="40"/>
      <c r="LGM27" s="40"/>
      <c r="LGN27" s="40"/>
      <c r="LGO27" s="40"/>
      <c r="LGP27" s="40"/>
      <c r="LGQ27" s="40"/>
      <c r="LGR27" s="40"/>
      <c r="LGS27" s="40"/>
      <c r="LGT27" s="40"/>
      <c r="LGU27" s="40"/>
      <c r="LGV27" s="40"/>
      <c r="LGW27" s="40"/>
      <c r="LGX27" s="40"/>
      <c r="LGY27" s="40"/>
      <c r="LGZ27" s="40"/>
      <c r="LHA27" s="40"/>
      <c r="LHB27" s="40"/>
      <c r="LHC27" s="40"/>
      <c r="LHD27" s="40"/>
      <c r="LHE27" s="40"/>
      <c r="LHF27" s="40"/>
      <c r="LHG27" s="40"/>
      <c r="LHH27" s="40"/>
      <c r="LHI27" s="40"/>
      <c r="LHJ27" s="40"/>
      <c r="LHK27" s="40"/>
      <c r="LHL27" s="40"/>
      <c r="LHM27" s="40"/>
      <c r="LHN27" s="40"/>
      <c r="LHO27" s="40"/>
      <c r="LHP27" s="40"/>
      <c r="LHQ27" s="40"/>
      <c r="LHR27" s="40"/>
      <c r="LHS27" s="40"/>
      <c r="LHT27" s="40"/>
      <c r="LHU27" s="40"/>
      <c r="LHV27" s="40"/>
      <c r="LHW27" s="40"/>
      <c r="LHX27" s="40"/>
      <c r="LHY27" s="40"/>
      <c r="LHZ27" s="40"/>
      <c r="LIA27" s="40"/>
      <c r="LIB27" s="40"/>
      <c r="LIC27" s="40"/>
      <c r="LID27" s="40"/>
      <c r="LIE27" s="40"/>
      <c r="LIF27" s="40"/>
      <c r="LIG27" s="40"/>
      <c r="LIH27" s="40"/>
      <c r="LII27" s="40"/>
      <c r="LIJ27" s="40"/>
      <c r="LIK27" s="40"/>
      <c r="LIL27" s="40"/>
      <c r="LIM27" s="40"/>
      <c r="LIN27" s="40"/>
      <c r="LIO27" s="40"/>
      <c r="LIP27" s="40"/>
      <c r="LIQ27" s="40"/>
      <c r="LIR27" s="40"/>
      <c r="LIS27" s="40"/>
      <c r="LIT27" s="40"/>
      <c r="LIU27" s="40"/>
      <c r="LIV27" s="40"/>
      <c r="LIW27" s="40"/>
      <c r="LIX27" s="40"/>
      <c r="LIY27" s="40"/>
      <c r="LIZ27" s="40"/>
      <c r="LJA27" s="40"/>
      <c r="LJB27" s="40"/>
      <c r="LJC27" s="40"/>
      <c r="LJD27" s="40"/>
      <c r="LJE27" s="40"/>
      <c r="LJF27" s="40"/>
      <c r="LJG27" s="40"/>
      <c r="LJH27" s="40"/>
      <c r="LJI27" s="40"/>
      <c r="LJJ27" s="40"/>
      <c r="LJK27" s="40"/>
      <c r="LJL27" s="40"/>
      <c r="LJM27" s="40"/>
      <c r="LJN27" s="40"/>
      <c r="LJO27" s="40"/>
      <c r="LJP27" s="40"/>
      <c r="LJQ27" s="40"/>
      <c r="LJR27" s="40"/>
      <c r="LJS27" s="40"/>
      <c r="LJT27" s="40"/>
      <c r="LJU27" s="40"/>
      <c r="LJV27" s="40"/>
      <c r="LJW27" s="40"/>
      <c r="LJX27" s="40"/>
      <c r="LJY27" s="40"/>
      <c r="LJZ27" s="40"/>
      <c r="LKA27" s="40"/>
      <c r="LKB27" s="40"/>
      <c r="LKC27" s="40"/>
      <c r="LKD27" s="40"/>
      <c r="LKE27" s="40"/>
      <c r="LKF27" s="40"/>
      <c r="LKG27" s="40"/>
      <c r="LKH27" s="40"/>
      <c r="LKI27" s="40"/>
      <c r="LKJ27" s="40"/>
      <c r="LKK27" s="40"/>
      <c r="LKL27" s="40"/>
      <c r="LKM27" s="40"/>
      <c r="LKN27" s="40"/>
      <c r="LKO27" s="40"/>
      <c r="LKP27" s="40"/>
      <c r="LKQ27" s="40"/>
      <c r="LKR27" s="40"/>
      <c r="LKS27" s="40"/>
      <c r="LKT27" s="40"/>
      <c r="LKU27" s="40"/>
      <c r="LKV27" s="40"/>
      <c r="LKW27" s="40"/>
      <c r="LKX27" s="40"/>
      <c r="LKY27" s="40"/>
      <c r="LKZ27" s="40"/>
      <c r="LLA27" s="40"/>
      <c r="LLB27" s="40"/>
      <c r="LLC27" s="40"/>
      <c r="LLD27" s="40"/>
      <c r="LLE27" s="40"/>
      <c r="LLF27" s="40"/>
      <c r="LLG27" s="40"/>
      <c r="LLH27" s="40"/>
      <c r="LLI27" s="40"/>
      <c r="LLJ27" s="40"/>
      <c r="LLK27" s="40"/>
      <c r="LLL27" s="40"/>
      <c r="LLM27" s="40"/>
      <c r="LLN27" s="40"/>
      <c r="LLO27" s="40"/>
      <c r="LLP27" s="40"/>
      <c r="LLQ27" s="40"/>
      <c r="LLR27" s="40"/>
      <c r="LLS27" s="40"/>
      <c r="LLT27" s="40"/>
      <c r="LLU27" s="40"/>
      <c r="LLV27" s="40"/>
      <c r="LLW27" s="40"/>
      <c r="LLX27" s="40"/>
      <c r="LLY27" s="40"/>
      <c r="LLZ27" s="40"/>
      <c r="LMA27" s="40"/>
      <c r="LMB27" s="40"/>
      <c r="LMC27" s="40"/>
      <c r="LMD27" s="40"/>
      <c r="LME27" s="40"/>
      <c r="LMF27" s="40"/>
      <c r="LMG27" s="40"/>
      <c r="LMH27" s="40"/>
      <c r="LMI27" s="40"/>
      <c r="LMJ27" s="40"/>
      <c r="LMK27" s="40"/>
      <c r="LML27" s="40"/>
      <c r="LMM27" s="40"/>
      <c r="LMN27" s="40"/>
      <c r="LMO27" s="40"/>
      <c r="LMP27" s="40"/>
      <c r="LMQ27" s="40"/>
      <c r="LMR27" s="40"/>
      <c r="LMS27" s="40"/>
      <c r="LMT27" s="40"/>
      <c r="LMU27" s="40"/>
      <c r="LMV27" s="40"/>
      <c r="LMW27" s="40"/>
      <c r="LMX27" s="40"/>
      <c r="LMY27" s="40"/>
      <c r="LMZ27" s="40"/>
      <c r="LNA27" s="40"/>
      <c r="LNB27" s="40"/>
      <c r="LNC27" s="40"/>
      <c r="LND27" s="40"/>
      <c r="LNE27" s="40"/>
      <c r="LNF27" s="40"/>
      <c r="LNG27" s="40"/>
      <c r="LNH27" s="40"/>
      <c r="LNI27" s="40"/>
      <c r="LNJ27" s="40"/>
      <c r="LNK27" s="40"/>
      <c r="LNL27" s="40"/>
      <c r="LNM27" s="40"/>
      <c r="LNN27" s="40"/>
      <c r="LNO27" s="40"/>
      <c r="LNP27" s="40"/>
      <c r="LNQ27" s="40"/>
      <c r="LNR27" s="40"/>
      <c r="LNS27" s="40"/>
      <c r="LNT27" s="40"/>
      <c r="LNU27" s="40"/>
      <c r="LNV27" s="40"/>
      <c r="LNW27" s="40"/>
      <c r="LNX27" s="40"/>
      <c r="LNY27" s="40"/>
      <c r="LNZ27" s="40"/>
      <c r="LOA27" s="40"/>
      <c r="LOB27" s="40"/>
      <c r="LOC27" s="40"/>
      <c r="LOD27" s="40"/>
      <c r="LOE27" s="40"/>
      <c r="LOF27" s="40"/>
      <c r="LOG27" s="40"/>
      <c r="LOH27" s="40"/>
      <c r="LOI27" s="40"/>
      <c r="LOJ27" s="40"/>
      <c r="LOK27" s="40"/>
      <c r="LOL27" s="40"/>
      <c r="LOM27" s="40"/>
      <c r="LON27" s="40"/>
      <c r="LOO27" s="40"/>
      <c r="LOP27" s="40"/>
      <c r="LOQ27" s="40"/>
      <c r="LOR27" s="40"/>
      <c r="LOS27" s="40"/>
      <c r="LOT27" s="40"/>
      <c r="LOU27" s="40"/>
      <c r="LOV27" s="40"/>
      <c r="LOW27" s="40"/>
      <c r="LOX27" s="40"/>
      <c r="LOY27" s="40"/>
      <c r="LOZ27" s="40"/>
      <c r="LPA27" s="40"/>
      <c r="LPB27" s="40"/>
      <c r="LPC27" s="40"/>
      <c r="LPD27" s="40"/>
      <c r="LPE27" s="40"/>
      <c r="LPF27" s="40"/>
      <c r="LPG27" s="40"/>
      <c r="LPH27" s="40"/>
      <c r="LPI27" s="40"/>
      <c r="LPJ27" s="40"/>
      <c r="LPK27" s="40"/>
      <c r="LPL27" s="40"/>
      <c r="LPM27" s="40"/>
      <c r="LPN27" s="40"/>
      <c r="LPO27" s="40"/>
      <c r="LPP27" s="40"/>
      <c r="LPQ27" s="40"/>
      <c r="LPR27" s="40"/>
      <c r="LPS27" s="40"/>
      <c r="LPT27" s="40"/>
      <c r="LPU27" s="40"/>
      <c r="LPV27" s="40"/>
      <c r="LPW27" s="40"/>
      <c r="LPX27" s="40"/>
      <c r="LPY27" s="40"/>
      <c r="LPZ27" s="40"/>
      <c r="LQA27" s="40"/>
      <c r="LQB27" s="40"/>
      <c r="LQC27" s="40"/>
      <c r="LQD27" s="40"/>
      <c r="LQE27" s="40"/>
      <c r="LQF27" s="40"/>
      <c r="LQG27" s="40"/>
      <c r="LQH27" s="40"/>
      <c r="LQI27" s="40"/>
      <c r="LQJ27" s="40"/>
      <c r="LQK27" s="40"/>
      <c r="LQL27" s="40"/>
      <c r="LQM27" s="40"/>
      <c r="LQN27" s="40"/>
      <c r="LQO27" s="40"/>
      <c r="LQP27" s="40"/>
      <c r="LQQ27" s="40"/>
      <c r="LQR27" s="40"/>
      <c r="LQS27" s="40"/>
      <c r="LQT27" s="40"/>
      <c r="LQU27" s="40"/>
      <c r="LQV27" s="40"/>
      <c r="LQW27" s="40"/>
      <c r="LQX27" s="40"/>
      <c r="LQY27" s="40"/>
      <c r="LQZ27" s="40"/>
      <c r="LRA27" s="40"/>
      <c r="LRB27" s="40"/>
      <c r="LRC27" s="40"/>
      <c r="LRD27" s="40"/>
      <c r="LRE27" s="40"/>
      <c r="LRF27" s="40"/>
      <c r="LRG27" s="40"/>
      <c r="LRH27" s="40"/>
      <c r="LRI27" s="40"/>
      <c r="LRJ27" s="40"/>
      <c r="LRK27" s="40"/>
      <c r="LRL27" s="40"/>
      <c r="LRM27" s="40"/>
      <c r="LRN27" s="40"/>
      <c r="LRO27" s="40"/>
      <c r="LRP27" s="40"/>
      <c r="LRQ27" s="40"/>
      <c r="LRR27" s="40"/>
      <c r="LRS27" s="40"/>
      <c r="LRT27" s="40"/>
      <c r="LRU27" s="40"/>
      <c r="LRV27" s="40"/>
      <c r="LRW27" s="40"/>
      <c r="LRX27" s="40"/>
      <c r="LRY27" s="40"/>
      <c r="LRZ27" s="40"/>
      <c r="LSA27" s="40"/>
      <c r="LSB27" s="40"/>
      <c r="LSC27" s="40"/>
      <c r="LSD27" s="40"/>
      <c r="LSE27" s="40"/>
      <c r="LSF27" s="40"/>
      <c r="LSG27" s="40"/>
      <c r="LSH27" s="40"/>
      <c r="LSI27" s="40"/>
      <c r="LSJ27" s="40"/>
      <c r="LSK27" s="40"/>
      <c r="LSL27" s="40"/>
      <c r="LSM27" s="40"/>
      <c r="LSN27" s="40"/>
      <c r="LSO27" s="40"/>
      <c r="LSP27" s="40"/>
      <c r="LSQ27" s="40"/>
      <c r="LSR27" s="40"/>
      <c r="LSS27" s="40"/>
      <c r="LST27" s="40"/>
      <c r="LSU27" s="40"/>
      <c r="LSV27" s="40"/>
      <c r="LSW27" s="40"/>
      <c r="LSX27" s="40"/>
      <c r="LSY27" s="40"/>
      <c r="LSZ27" s="40"/>
      <c r="LTA27" s="40"/>
      <c r="LTB27" s="40"/>
      <c r="LTC27" s="40"/>
      <c r="LTD27" s="40"/>
      <c r="LTE27" s="40"/>
      <c r="LTF27" s="40"/>
      <c r="LTG27" s="40"/>
      <c r="LTH27" s="40"/>
      <c r="LTI27" s="40"/>
      <c r="LTJ27" s="40"/>
      <c r="LTK27" s="40"/>
      <c r="LTL27" s="40"/>
      <c r="LTM27" s="40"/>
      <c r="LTN27" s="40"/>
      <c r="LTO27" s="40"/>
      <c r="LTP27" s="40"/>
      <c r="LTQ27" s="40"/>
      <c r="LTR27" s="40"/>
      <c r="LTS27" s="40"/>
      <c r="LTT27" s="40"/>
      <c r="LTU27" s="40"/>
      <c r="LTV27" s="40"/>
      <c r="LTW27" s="40"/>
      <c r="LTX27" s="40"/>
      <c r="LTY27" s="40"/>
      <c r="LTZ27" s="40"/>
      <c r="LUA27" s="40"/>
      <c r="LUB27" s="40"/>
      <c r="LUC27" s="40"/>
      <c r="LUD27" s="40"/>
      <c r="LUE27" s="40"/>
      <c r="LUF27" s="40"/>
      <c r="LUG27" s="40"/>
      <c r="LUH27" s="40"/>
      <c r="LUI27" s="40"/>
      <c r="LUJ27" s="40"/>
      <c r="LUK27" s="40"/>
      <c r="LUL27" s="40"/>
      <c r="LUM27" s="40"/>
      <c r="LUN27" s="40"/>
      <c r="LUO27" s="40"/>
      <c r="LUP27" s="40"/>
      <c r="LUQ27" s="40"/>
      <c r="LUR27" s="40"/>
      <c r="LUS27" s="40"/>
      <c r="LUT27" s="40"/>
      <c r="LUU27" s="40"/>
      <c r="LUV27" s="40"/>
      <c r="LUW27" s="40"/>
      <c r="LUX27" s="40"/>
      <c r="LUY27" s="40"/>
      <c r="LUZ27" s="40"/>
      <c r="LVA27" s="40"/>
      <c r="LVB27" s="40"/>
      <c r="LVC27" s="40"/>
      <c r="LVD27" s="40"/>
      <c r="LVE27" s="40"/>
      <c r="LVF27" s="40"/>
      <c r="LVG27" s="40"/>
      <c r="LVH27" s="40"/>
      <c r="LVI27" s="40"/>
      <c r="LVJ27" s="40"/>
      <c r="LVK27" s="40"/>
      <c r="LVL27" s="40"/>
      <c r="LVM27" s="40"/>
      <c r="LVN27" s="40"/>
      <c r="LVO27" s="40"/>
      <c r="LVP27" s="40"/>
      <c r="LVQ27" s="40"/>
      <c r="LVR27" s="40"/>
      <c r="LVS27" s="40"/>
      <c r="LVT27" s="40"/>
      <c r="LVU27" s="40"/>
      <c r="LVV27" s="40"/>
      <c r="LVW27" s="40"/>
      <c r="LVX27" s="40"/>
      <c r="LVY27" s="40"/>
      <c r="LVZ27" s="40"/>
      <c r="LWA27" s="40"/>
      <c r="LWB27" s="40"/>
      <c r="LWC27" s="40"/>
      <c r="LWD27" s="40"/>
      <c r="LWE27" s="40"/>
      <c r="LWF27" s="40"/>
      <c r="LWG27" s="40"/>
      <c r="LWH27" s="40"/>
      <c r="LWI27" s="40"/>
      <c r="LWJ27" s="40"/>
      <c r="LWK27" s="40"/>
      <c r="LWL27" s="40"/>
      <c r="LWM27" s="40"/>
      <c r="LWN27" s="40"/>
      <c r="LWO27" s="40"/>
      <c r="LWP27" s="40"/>
      <c r="LWQ27" s="40"/>
      <c r="LWR27" s="40"/>
      <c r="LWS27" s="40"/>
      <c r="LWT27" s="40"/>
      <c r="LWU27" s="40"/>
      <c r="LWV27" s="40"/>
      <c r="LWW27" s="40"/>
      <c r="LWX27" s="40"/>
      <c r="LWY27" s="40"/>
      <c r="LWZ27" s="40"/>
      <c r="LXA27" s="40"/>
      <c r="LXB27" s="40"/>
      <c r="LXC27" s="40"/>
      <c r="LXD27" s="40"/>
      <c r="LXE27" s="40"/>
      <c r="LXF27" s="40"/>
      <c r="LXG27" s="40"/>
      <c r="LXH27" s="40"/>
      <c r="LXI27" s="40"/>
      <c r="LXJ27" s="40"/>
      <c r="LXK27" s="40"/>
      <c r="LXL27" s="40"/>
      <c r="LXM27" s="40"/>
      <c r="LXN27" s="40"/>
      <c r="LXO27" s="40"/>
      <c r="LXP27" s="40"/>
      <c r="LXQ27" s="40"/>
      <c r="LXR27" s="40"/>
      <c r="LXS27" s="40"/>
      <c r="LXT27" s="40"/>
      <c r="LXU27" s="40"/>
      <c r="LXV27" s="40"/>
      <c r="LXW27" s="40"/>
      <c r="LXX27" s="40"/>
      <c r="LXY27" s="40"/>
      <c r="LXZ27" s="40"/>
      <c r="LYA27" s="40"/>
      <c r="LYB27" s="40"/>
      <c r="LYC27" s="40"/>
      <c r="LYD27" s="40"/>
      <c r="LYE27" s="40"/>
      <c r="LYF27" s="40"/>
      <c r="LYG27" s="40"/>
      <c r="LYH27" s="40"/>
      <c r="LYI27" s="40"/>
      <c r="LYJ27" s="40"/>
      <c r="LYK27" s="40"/>
      <c r="LYL27" s="40"/>
      <c r="LYM27" s="40"/>
      <c r="LYN27" s="40"/>
      <c r="LYO27" s="40"/>
      <c r="LYP27" s="40"/>
      <c r="LYQ27" s="40"/>
      <c r="LYR27" s="40"/>
      <c r="LYS27" s="40"/>
      <c r="LYT27" s="40"/>
      <c r="LYU27" s="40"/>
      <c r="LYV27" s="40"/>
      <c r="LYW27" s="40"/>
      <c r="LYX27" s="40"/>
      <c r="LYY27" s="40"/>
      <c r="LYZ27" s="40"/>
      <c r="LZA27" s="40"/>
      <c r="LZB27" s="40"/>
      <c r="LZC27" s="40"/>
      <c r="LZD27" s="40"/>
      <c r="LZE27" s="40"/>
      <c r="LZF27" s="40"/>
      <c r="LZG27" s="40"/>
      <c r="LZH27" s="40"/>
      <c r="LZI27" s="40"/>
      <c r="LZJ27" s="40"/>
      <c r="LZK27" s="40"/>
      <c r="LZL27" s="40"/>
      <c r="LZM27" s="40"/>
      <c r="LZN27" s="40"/>
      <c r="LZO27" s="40"/>
      <c r="LZP27" s="40"/>
      <c r="LZQ27" s="40"/>
      <c r="LZR27" s="40"/>
      <c r="LZS27" s="40"/>
      <c r="LZT27" s="40"/>
      <c r="LZU27" s="40"/>
      <c r="LZV27" s="40"/>
      <c r="LZW27" s="40"/>
      <c r="LZX27" s="40"/>
      <c r="LZY27" s="40"/>
      <c r="LZZ27" s="40"/>
      <c r="MAA27" s="40"/>
      <c r="MAB27" s="40"/>
      <c r="MAC27" s="40"/>
      <c r="MAD27" s="40"/>
      <c r="MAE27" s="40"/>
      <c r="MAF27" s="40"/>
      <c r="MAG27" s="40"/>
      <c r="MAH27" s="40"/>
      <c r="MAI27" s="40"/>
      <c r="MAJ27" s="40"/>
      <c r="MAK27" s="40"/>
      <c r="MAL27" s="40"/>
      <c r="MAM27" s="40"/>
      <c r="MAN27" s="40"/>
      <c r="MAO27" s="40"/>
      <c r="MAP27" s="40"/>
      <c r="MAQ27" s="40"/>
      <c r="MAR27" s="40"/>
      <c r="MAS27" s="40"/>
      <c r="MAT27" s="40"/>
      <c r="MAU27" s="40"/>
      <c r="MAV27" s="40"/>
      <c r="MAW27" s="40"/>
      <c r="MAX27" s="40"/>
      <c r="MAY27" s="40"/>
      <c r="MAZ27" s="40"/>
      <c r="MBA27" s="40"/>
      <c r="MBB27" s="40"/>
      <c r="MBC27" s="40"/>
      <c r="MBD27" s="40"/>
      <c r="MBE27" s="40"/>
      <c r="MBF27" s="40"/>
      <c r="MBG27" s="40"/>
      <c r="MBH27" s="40"/>
      <c r="MBI27" s="40"/>
      <c r="MBJ27" s="40"/>
      <c r="MBK27" s="40"/>
      <c r="MBL27" s="40"/>
      <c r="MBM27" s="40"/>
      <c r="MBN27" s="40"/>
      <c r="MBO27" s="40"/>
      <c r="MBP27" s="40"/>
      <c r="MBQ27" s="40"/>
      <c r="MBR27" s="40"/>
      <c r="MBS27" s="40"/>
      <c r="MBT27" s="40"/>
      <c r="MBU27" s="40"/>
      <c r="MBV27" s="40"/>
      <c r="MBW27" s="40"/>
      <c r="MBX27" s="40"/>
      <c r="MBY27" s="40"/>
      <c r="MBZ27" s="40"/>
      <c r="MCA27" s="40"/>
      <c r="MCB27" s="40"/>
      <c r="MCC27" s="40"/>
      <c r="MCD27" s="40"/>
      <c r="MCE27" s="40"/>
      <c r="MCF27" s="40"/>
      <c r="MCG27" s="40"/>
      <c r="MCH27" s="40"/>
      <c r="MCI27" s="40"/>
      <c r="MCJ27" s="40"/>
      <c r="MCK27" s="40"/>
      <c r="MCL27" s="40"/>
      <c r="MCM27" s="40"/>
      <c r="MCN27" s="40"/>
      <c r="MCO27" s="40"/>
      <c r="MCP27" s="40"/>
      <c r="MCQ27" s="40"/>
      <c r="MCR27" s="40"/>
      <c r="MCS27" s="40"/>
      <c r="MCT27" s="40"/>
      <c r="MCU27" s="40"/>
      <c r="MCV27" s="40"/>
      <c r="MCW27" s="40"/>
      <c r="MCX27" s="40"/>
      <c r="MCY27" s="40"/>
      <c r="MCZ27" s="40"/>
      <c r="MDA27" s="40"/>
      <c r="MDB27" s="40"/>
      <c r="MDC27" s="40"/>
      <c r="MDD27" s="40"/>
      <c r="MDE27" s="40"/>
      <c r="MDF27" s="40"/>
      <c r="MDG27" s="40"/>
      <c r="MDH27" s="40"/>
      <c r="MDI27" s="40"/>
      <c r="MDJ27" s="40"/>
      <c r="MDK27" s="40"/>
      <c r="MDL27" s="40"/>
      <c r="MDM27" s="40"/>
      <c r="MDN27" s="40"/>
      <c r="MDO27" s="40"/>
      <c r="MDP27" s="40"/>
      <c r="MDQ27" s="40"/>
      <c r="MDR27" s="40"/>
      <c r="MDS27" s="40"/>
      <c r="MDT27" s="40"/>
      <c r="MDU27" s="40"/>
      <c r="MDV27" s="40"/>
      <c r="MDW27" s="40"/>
      <c r="MDX27" s="40"/>
      <c r="MDY27" s="40"/>
      <c r="MDZ27" s="40"/>
      <c r="MEA27" s="40"/>
      <c r="MEB27" s="40"/>
      <c r="MEC27" s="40"/>
      <c r="MED27" s="40"/>
      <c r="MEE27" s="40"/>
      <c r="MEF27" s="40"/>
      <c r="MEG27" s="40"/>
      <c r="MEH27" s="40"/>
      <c r="MEI27" s="40"/>
      <c r="MEJ27" s="40"/>
      <c r="MEK27" s="40"/>
      <c r="MEL27" s="40"/>
      <c r="MEM27" s="40"/>
      <c r="MEN27" s="40"/>
      <c r="MEO27" s="40"/>
      <c r="MEP27" s="40"/>
      <c r="MEQ27" s="40"/>
      <c r="MER27" s="40"/>
      <c r="MES27" s="40"/>
      <c r="MET27" s="40"/>
      <c r="MEU27" s="40"/>
      <c r="MEV27" s="40"/>
      <c r="MEW27" s="40"/>
      <c r="MEX27" s="40"/>
      <c r="MEY27" s="40"/>
      <c r="MEZ27" s="40"/>
      <c r="MFA27" s="40"/>
      <c r="MFB27" s="40"/>
      <c r="MFC27" s="40"/>
      <c r="MFD27" s="40"/>
      <c r="MFE27" s="40"/>
      <c r="MFF27" s="40"/>
      <c r="MFG27" s="40"/>
      <c r="MFH27" s="40"/>
      <c r="MFI27" s="40"/>
      <c r="MFJ27" s="40"/>
      <c r="MFK27" s="40"/>
      <c r="MFL27" s="40"/>
      <c r="MFM27" s="40"/>
      <c r="MFN27" s="40"/>
      <c r="MFO27" s="40"/>
      <c r="MFP27" s="40"/>
      <c r="MFQ27" s="40"/>
      <c r="MFR27" s="40"/>
      <c r="MFS27" s="40"/>
      <c r="MFT27" s="40"/>
      <c r="MFU27" s="40"/>
      <c r="MFV27" s="40"/>
      <c r="MFW27" s="40"/>
      <c r="MFX27" s="40"/>
      <c r="MFY27" s="40"/>
      <c r="MFZ27" s="40"/>
      <c r="MGA27" s="40"/>
      <c r="MGB27" s="40"/>
      <c r="MGC27" s="40"/>
      <c r="MGD27" s="40"/>
      <c r="MGE27" s="40"/>
      <c r="MGF27" s="40"/>
      <c r="MGG27" s="40"/>
      <c r="MGH27" s="40"/>
      <c r="MGI27" s="40"/>
      <c r="MGJ27" s="40"/>
      <c r="MGK27" s="40"/>
      <c r="MGL27" s="40"/>
      <c r="MGM27" s="40"/>
      <c r="MGN27" s="40"/>
      <c r="MGO27" s="40"/>
      <c r="MGP27" s="40"/>
      <c r="MGQ27" s="40"/>
      <c r="MGR27" s="40"/>
      <c r="MGS27" s="40"/>
      <c r="MGT27" s="40"/>
      <c r="MGU27" s="40"/>
      <c r="MGV27" s="40"/>
      <c r="MGW27" s="40"/>
      <c r="MGX27" s="40"/>
      <c r="MGY27" s="40"/>
      <c r="MGZ27" s="40"/>
      <c r="MHA27" s="40"/>
      <c r="MHB27" s="40"/>
      <c r="MHC27" s="40"/>
      <c r="MHD27" s="40"/>
      <c r="MHE27" s="40"/>
      <c r="MHF27" s="40"/>
      <c r="MHG27" s="40"/>
      <c r="MHH27" s="40"/>
      <c r="MHI27" s="40"/>
      <c r="MHJ27" s="40"/>
      <c r="MHK27" s="40"/>
      <c r="MHL27" s="40"/>
      <c r="MHM27" s="40"/>
      <c r="MHN27" s="40"/>
      <c r="MHO27" s="40"/>
      <c r="MHP27" s="40"/>
      <c r="MHQ27" s="40"/>
      <c r="MHR27" s="40"/>
      <c r="MHS27" s="40"/>
      <c r="MHT27" s="40"/>
      <c r="MHU27" s="40"/>
      <c r="MHV27" s="40"/>
      <c r="MHW27" s="40"/>
      <c r="MHX27" s="40"/>
      <c r="MHY27" s="40"/>
      <c r="MHZ27" s="40"/>
      <c r="MIA27" s="40"/>
      <c r="MIB27" s="40"/>
      <c r="MIC27" s="40"/>
      <c r="MID27" s="40"/>
      <c r="MIE27" s="40"/>
      <c r="MIF27" s="40"/>
      <c r="MIG27" s="40"/>
      <c r="MIH27" s="40"/>
      <c r="MII27" s="40"/>
      <c r="MIJ27" s="40"/>
      <c r="MIK27" s="40"/>
      <c r="MIL27" s="40"/>
      <c r="MIM27" s="40"/>
      <c r="MIN27" s="40"/>
      <c r="MIO27" s="40"/>
      <c r="MIP27" s="40"/>
      <c r="MIQ27" s="40"/>
      <c r="MIR27" s="40"/>
      <c r="MIS27" s="40"/>
      <c r="MIT27" s="40"/>
      <c r="MIU27" s="40"/>
      <c r="MIV27" s="40"/>
      <c r="MIW27" s="40"/>
      <c r="MIX27" s="40"/>
      <c r="MIY27" s="40"/>
      <c r="MIZ27" s="40"/>
      <c r="MJA27" s="40"/>
      <c r="MJB27" s="40"/>
      <c r="MJC27" s="40"/>
      <c r="MJD27" s="40"/>
      <c r="MJE27" s="40"/>
      <c r="MJF27" s="40"/>
      <c r="MJG27" s="40"/>
      <c r="MJH27" s="40"/>
      <c r="MJI27" s="40"/>
      <c r="MJJ27" s="40"/>
      <c r="MJK27" s="40"/>
      <c r="MJL27" s="40"/>
      <c r="MJM27" s="40"/>
      <c r="MJN27" s="40"/>
      <c r="MJO27" s="40"/>
      <c r="MJP27" s="40"/>
      <c r="MJQ27" s="40"/>
      <c r="MJR27" s="40"/>
      <c r="MJS27" s="40"/>
      <c r="MJT27" s="40"/>
      <c r="MJU27" s="40"/>
      <c r="MJV27" s="40"/>
      <c r="MJW27" s="40"/>
      <c r="MJX27" s="40"/>
      <c r="MJY27" s="40"/>
      <c r="MJZ27" s="40"/>
      <c r="MKA27" s="40"/>
      <c r="MKB27" s="40"/>
      <c r="MKC27" s="40"/>
      <c r="MKD27" s="40"/>
      <c r="MKE27" s="40"/>
      <c r="MKF27" s="40"/>
      <c r="MKG27" s="40"/>
      <c r="MKH27" s="40"/>
      <c r="MKI27" s="40"/>
      <c r="MKJ27" s="40"/>
      <c r="MKK27" s="40"/>
      <c r="MKL27" s="40"/>
      <c r="MKM27" s="40"/>
      <c r="MKN27" s="40"/>
      <c r="MKO27" s="40"/>
      <c r="MKP27" s="40"/>
      <c r="MKQ27" s="40"/>
      <c r="MKR27" s="40"/>
      <c r="MKS27" s="40"/>
      <c r="MKT27" s="40"/>
      <c r="MKU27" s="40"/>
      <c r="MKV27" s="40"/>
      <c r="MKW27" s="40"/>
      <c r="MKX27" s="40"/>
      <c r="MKY27" s="40"/>
      <c r="MKZ27" s="40"/>
      <c r="MLA27" s="40"/>
      <c r="MLB27" s="40"/>
      <c r="MLC27" s="40"/>
      <c r="MLD27" s="40"/>
      <c r="MLE27" s="40"/>
      <c r="MLF27" s="40"/>
      <c r="MLG27" s="40"/>
      <c r="MLH27" s="40"/>
      <c r="MLI27" s="40"/>
      <c r="MLJ27" s="40"/>
      <c r="MLK27" s="40"/>
      <c r="MLL27" s="40"/>
      <c r="MLM27" s="40"/>
      <c r="MLN27" s="40"/>
      <c r="MLO27" s="40"/>
      <c r="MLP27" s="40"/>
      <c r="MLQ27" s="40"/>
      <c r="MLR27" s="40"/>
      <c r="MLS27" s="40"/>
      <c r="MLT27" s="40"/>
      <c r="MLU27" s="40"/>
      <c r="MLV27" s="40"/>
      <c r="MLW27" s="40"/>
      <c r="MLX27" s="40"/>
      <c r="MLY27" s="40"/>
      <c r="MLZ27" s="40"/>
      <c r="MMA27" s="40"/>
      <c r="MMB27" s="40"/>
      <c r="MMC27" s="40"/>
      <c r="MMD27" s="40"/>
      <c r="MME27" s="40"/>
      <c r="MMF27" s="40"/>
      <c r="MMG27" s="40"/>
      <c r="MMH27" s="40"/>
      <c r="MMI27" s="40"/>
      <c r="MMJ27" s="40"/>
      <c r="MMK27" s="40"/>
      <c r="MML27" s="40"/>
      <c r="MMM27" s="40"/>
      <c r="MMN27" s="40"/>
      <c r="MMO27" s="40"/>
      <c r="MMP27" s="40"/>
      <c r="MMQ27" s="40"/>
      <c r="MMR27" s="40"/>
      <c r="MMS27" s="40"/>
      <c r="MMT27" s="40"/>
      <c r="MMU27" s="40"/>
      <c r="MMV27" s="40"/>
      <c r="MMW27" s="40"/>
      <c r="MMX27" s="40"/>
      <c r="MMY27" s="40"/>
      <c r="MMZ27" s="40"/>
      <c r="MNA27" s="40"/>
      <c r="MNB27" s="40"/>
      <c r="MNC27" s="40"/>
      <c r="MND27" s="40"/>
      <c r="MNE27" s="40"/>
      <c r="MNF27" s="40"/>
      <c r="MNG27" s="40"/>
      <c r="MNH27" s="40"/>
      <c r="MNI27" s="40"/>
      <c r="MNJ27" s="40"/>
      <c r="MNK27" s="40"/>
      <c r="MNL27" s="40"/>
      <c r="MNM27" s="40"/>
      <c r="MNN27" s="40"/>
      <c r="MNO27" s="40"/>
      <c r="MNP27" s="40"/>
      <c r="MNQ27" s="40"/>
      <c r="MNR27" s="40"/>
      <c r="MNS27" s="40"/>
      <c r="MNT27" s="40"/>
      <c r="MNU27" s="40"/>
      <c r="MNV27" s="40"/>
      <c r="MNW27" s="40"/>
      <c r="MNX27" s="40"/>
      <c r="MNY27" s="40"/>
      <c r="MNZ27" s="40"/>
      <c r="MOA27" s="40"/>
      <c r="MOB27" s="40"/>
      <c r="MOC27" s="40"/>
      <c r="MOD27" s="40"/>
      <c r="MOE27" s="40"/>
      <c r="MOF27" s="40"/>
      <c r="MOG27" s="40"/>
      <c r="MOH27" s="40"/>
      <c r="MOI27" s="40"/>
      <c r="MOJ27" s="40"/>
      <c r="MOK27" s="40"/>
      <c r="MOL27" s="40"/>
      <c r="MOM27" s="40"/>
      <c r="MON27" s="40"/>
      <c r="MOO27" s="40"/>
      <c r="MOP27" s="40"/>
      <c r="MOQ27" s="40"/>
      <c r="MOR27" s="40"/>
      <c r="MOS27" s="40"/>
      <c r="MOT27" s="40"/>
      <c r="MOU27" s="40"/>
      <c r="MOV27" s="40"/>
      <c r="MOW27" s="40"/>
      <c r="MOX27" s="40"/>
      <c r="MOY27" s="40"/>
      <c r="MOZ27" s="40"/>
      <c r="MPA27" s="40"/>
      <c r="MPB27" s="40"/>
      <c r="MPC27" s="40"/>
      <c r="MPD27" s="40"/>
      <c r="MPE27" s="40"/>
      <c r="MPF27" s="40"/>
      <c r="MPG27" s="40"/>
      <c r="MPH27" s="40"/>
      <c r="MPI27" s="40"/>
      <c r="MPJ27" s="40"/>
      <c r="MPK27" s="40"/>
      <c r="MPL27" s="40"/>
      <c r="MPM27" s="40"/>
      <c r="MPN27" s="40"/>
      <c r="MPO27" s="40"/>
      <c r="MPP27" s="40"/>
      <c r="MPQ27" s="40"/>
      <c r="MPR27" s="40"/>
      <c r="MPS27" s="40"/>
      <c r="MPT27" s="40"/>
      <c r="MPU27" s="40"/>
      <c r="MPV27" s="40"/>
      <c r="MPW27" s="40"/>
      <c r="MPX27" s="40"/>
      <c r="MPY27" s="40"/>
      <c r="MPZ27" s="40"/>
      <c r="MQA27" s="40"/>
      <c r="MQB27" s="40"/>
      <c r="MQC27" s="40"/>
      <c r="MQD27" s="40"/>
      <c r="MQE27" s="40"/>
      <c r="MQF27" s="40"/>
      <c r="MQG27" s="40"/>
      <c r="MQH27" s="40"/>
      <c r="MQI27" s="40"/>
      <c r="MQJ27" s="40"/>
      <c r="MQK27" s="40"/>
      <c r="MQL27" s="40"/>
      <c r="MQM27" s="40"/>
      <c r="MQN27" s="40"/>
      <c r="MQO27" s="40"/>
      <c r="MQP27" s="40"/>
      <c r="MQQ27" s="40"/>
      <c r="MQR27" s="40"/>
      <c r="MQS27" s="40"/>
      <c r="MQT27" s="40"/>
      <c r="MQU27" s="40"/>
      <c r="MQV27" s="40"/>
      <c r="MQW27" s="40"/>
      <c r="MQX27" s="40"/>
      <c r="MQY27" s="40"/>
      <c r="MQZ27" s="40"/>
      <c r="MRA27" s="40"/>
      <c r="MRB27" s="40"/>
      <c r="MRC27" s="40"/>
      <c r="MRD27" s="40"/>
      <c r="MRE27" s="40"/>
      <c r="MRF27" s="40"/>
      <c r="MRG27" s="40"/>
      <c r="MRH27" s="40"/>
      <c r="MRI27" s="40"/>
      <c r="MRJ27" s="40"/>
      <c r="MRK27" s="40"/>
      <c r="MRL27" s="40"/>
      <c r="MRM27" s="40"/>
      <c r="MRN27" s="40"/>
      <c r="MRO27" s="40"/>
      <c r="MRP27" s="40"/>
      <c r="MRQ27" s="40"/>
      <c r="MRR27" s="40"/>
      <c r="MRS27" s="40"/>
      <c r="MRT27" s="40"/>
      <c r="MRU27" s="40"/>
      <c r="MRV27" s="40"/>
      <c r="MRW27" s="40"/>
      <c r="MRX27" s="40"/>
      <c r="MRY27" s="40"/>
      <c r="MRZ27" s="40"/>
      <c r="MSA27" s="40"/>
      <c r="MSB27" s="40"/>
      <c r="MSC27" s="40"/>
      <c r="MSD27" s="40"/>
      <c r="MSE27" s="40"/>
      <c r="MSF27" s="40"/>
      <c r="MSG27" s="40"/>
      <c r="MSH27" s="40"/>
      <c r="MSI27" s="40"/>
      <c r="MSJ27" s="40"/>
      <c r="MSK27" s="40"/>
      <c r="MSL27" s="40"/>
      <c r="MSM27" s="40"/>
      <c r="MSN27" s="40"/>
      <c r="MSO27" s="40"/>
      <c r="MSP27" s="40"/>
      <c r="MSQ27" s="40"/>
      <c r="MSR27" s="40"/>
      <c r="MSS27" s="40"/>
      <c r="MST27" s="40"/>
      <c r="MSU27" s="40"/>
      <c r="MSV27" s="40"/>
      <c r="MSW27" s="40"/>
      <c r="MSX27" s="40"/>
      <c r="MSY27" s="40"/>
      <c r="MSZ27" s="40"/>
      <c r="MTA27" s="40"/>
      <c r="MTB27" s="40"/>
      <c r="MTC27" s="40"/>
      <c r="MTD27" s="40"/>
      <c r="MTE27" s="40"/>
      <c r="MTF27" s="40"/>
      <c r="MTG27" s="40"/>
      <c r="MTH27" s="40"/>
      <c r="MTI27" s="40"/>
      <c r="MTJ27" s="40"/>
      <c r="MTK27" s="40"/>
      <c r="MTL27" s="40"/>
      <c r="MTM27" s="40"/>
      <c r="MTN27" s="40"/>
      <c r="MTO27" s="40"/>
      <c r="MTP27" s="40"/>
      <c r="MTQ27" s="40"/>
      <c r="MTR27" s="40"/>
      <c r="MTS27" s="40"/>
      <c r="MTT27" s="40"/>
      <c r="MTU27" s="40"/>
      <c r="MTV27" s="40"/>
      <c r="MTW27" s="40"/>
      <c r="MTX27" s="40"/>
      <c r="MTY27" s="40"/>
      <c r="MTZ27" s="40"/>
      <c r="MUA27" s="40"/>
      <c r="MUB27" s="40"/>
      <c r="MUC27" s="40"/>
      <c r="MUD27" s="40"/>
      <c r="MUE27" s="40"/>
      <c r="MUF27" s="40"/>
      <c r="MUG27" s="40"/>
      <c r="MUH27" s="40"/>
      <c r="MUI27" s="40"/>
      <c r="MUJ27" s="40"/>
      <c r="MUK27" s="40"/>
      <c r="MUL27" s="40"/>
      <c r="MUM27" s="40"/>
      <c r="MUN27" s="40"/>
      <c r="MUO27" s="40"/>
      <c r="MUP27" s="40"/>
      <c r="MUQ27" s="40"/>
      <c r="MUR27" s="40"/>
      <c r="MUS27" s="40"/>
      <c r="MUT27" s="40"/>
      <c r="MUU27" s="40"/>
      <c r="MUV27" s="40"/>
      <c r="MUW27" s="40"/>
      <c r="MUX27" s="40"/>
      <c r="MUY27" s="40"/>
      <c r="MUZ27" s="40"/>
      <c r="MVA27" s="40"/>
      <c r="MVB27" s="40"/>
      <c r="MVC27" s="40"/>
      <c r="MVD27" s="40"/>
      <c r="MVE27" s="40"/>
      <c r="MVF27" s="40"/>
      <c r="MVG27" s="40"/>
      <c r="MVH27" s="40"/>
      <c r="MVI27" s="40"/>
      <c r="MVJ27" s="40"/>
      <c r="MVK27" s="40"/>
      <c r="MVL27" s="40"/>
      <c r="MVM27" s="40"/>
      <c r="MVN27" s="40"/>
      <c r="MVO27" s="40"/>
      <c r="MVP27" s="40"/>
      <c r="MVQ27" s="40"/>
      <c r="MVR27" s="40"/>
      <c r="MVS27" s="40"/>
      <c r="MVT27" s="40"/>
      <c r="MVU27" s="40"/>
      <c r="MVV27" s="40"/>
      <c r="MVW27" s="40"/>
      <c r="MVX27" s="40"/>
      <c r="MVY27" s="40"/>
      <c r="MVZ27" s="40"/>
      <c r="MWA27" s="40"/>
      <c r="MWB27" s="40"/>
      <c r="MWC27" s="40"/>
      <c r="MWD27" s="40"/>
      <c r="MWE27" s="40"/>
      <c r="MWF27" s="40"/>
      <c r="MWG27" s="40"/>
      <c r="MWH27" s="40"/>
      <c r="MWI27" s="40"/>
      <c r="MWJ27" s="40"/>
      <c r="MWK27" s="40"/>
      <c r="MWL27" s="40"/>
      <c r="MWM27" s="40"/>
      <c r="MWN27" s="40"/>
      <c r="MWO27" s="40"/>
      <c r="MWP27" s="40"/>
      <c r="MWQ27" s="40"/>
      <c r="MWR27" s="40"/>
      <c r="MWS27" s="40"/>
      <c r="MWT27" s="40"/>
      <c r="MWU27" s="40"/>
      <c r="MWV27" s="40"/>
      <c r="MWW27" s="40"/>
      <c r="MWX27" s="40"/>
      <c r="MWY27" s="40"/>
      <c r="MWZ27" s="40"/>
      <c r="MXA27" s="40"/>
      <c r="MXB27" s="40"/>
      <c r="MXC27" s="40"/>
      <c r="MXD27" s="40"/>
      <c r="MXE27" s="40"/>
      <c r="MXF27" s="40"/>
      <c r="MXG27" s="40"/>
      <c r="MXH27" s="40"/>
      <c r="MXI27" s="40"/>
      <c r="MXJ27" s="40"/>
      <c r="MXK27" s="40"/>
      <c r="MXL27" s="40"/>
      <c r="MXM27" s="40"/>
      <c r="MXN27" s="40"/>
      <c r="MXO27" s="40"/>
      <c r="MXP27" s="40"/>
      <c r="MXQ27" s="40"/>
      <c r="MXR27" s="40"/>
      <c r="MXS27" s="40"/>
      <c r="MXT27" s="40"/>
      <c r="MXU27" s="40"/>
      <c r="MXV27" s="40"/>
      <c r="MXW27" s="40"/>
      <c r="MXX27" s="40"/>
      <c r="MXY27" s="40"/>
      <c r="MXZ27" s="40"/>
      <c r="MYA27" s="40"/>
      <c r="MYB27" s="40"/>
      <c r="MYC27" s="40"/>
      <c r="MYD27" s="40"/>
      <c r="MYE27" s="40"/>
      <c r="MYF27" s="40"/>
      <c r="MYG27" s="40"/>
      <c r="MYH27" s="40"/>
      <c r="MYI27" s="40"/>
      <c r="MYJ27" s="40"/>
      <c r="MYK27" s="40"/>
      <c r="MYL27" s="40"/>
      <c r="MYM27" s="40"/>
      <c r="MYN27" s="40"/>
      <c r="MYO27" s="40"/>
      <c r="MYP27" s="40"/>
      <c r="MYQ27" s="40"/>
      <c r="MYR27" s="40"/>
      <c r="MYS27" s="40"/>
      <c r="MYT27" s="40"/>
      <c r="MYU27" s="40"/>
      <c r="MYV27" s="40"/>
      <c r="MYW27" s="40"/>
      <c r="MYX27" s="40"/>
      <c r="MYY27" s="40"/>
      <c r="MYZ27" s="40"/>
      <c r="MZA27" s="40"/>
      <c r="MZB27" s="40"/>
      <c r="MZC27" s="40"/>
      <c r="MZD27" s="40"/>
      <c r="MZE27" s="40"/>
      <c r="MZF27" s="40"/>
      <c r="MZG27" s="40"/>
      <c r="MZH27" s="40"/>
      <c r="MZI27" s="40"/>
      <c r="MZJ27" s="40"/>
      <c r="MZK27" s="40"/>
      <c r="MZL27" s="40"/>
      <c r="MZM27" s="40"/>
      <c r="MZN27" s="40"/>
      <c r="MZO27" s="40"/>
      <c r="MZP27" s="40"/>
      <c r="MZQ27" s="40"/>
      <c r="MZR27" s="40"/>
      <c r="MZS27" s="40"/>
      <c r="MZT27" s="40"/>
      <c r="MZU27" s="40"/>
      <c r="MZV27" s="40"/>
      <c r="MZW27" s="40"/>
      <c r="MZX27" s="40"/>
      <c r="MZY27" s="40"/>
      <c r="MZZ27" s="40"/>
      <c r="NAA27" s="40"/>
      <c r="NAB27" s="40"/>
      <c r="NAC27" s="40"/>
      <c r="NAD27" s="40"/>
      <c r="NAE27" s="40"/>
      <c r="NAF27" s="40"/>
      <c r="NAG27" s="40"/>
      <c r="NAH27" s="40"/>
      <c r="NAI27" s="40"/>
      <c r="NAJ27" s="40"/>
      <c r="NAK27" s="40"/>
      <c r="NAL27" s="40"/>
      <c r="NAM27" s="40"/>
      <c r="NAN27" s="40"/>
      <c r="NAO27" s="40"/>
      <c r="NAP27" s="40"/>
      <c r="NAQ27" s="40"/>
      <c r="NAR27" s="40"/>
      <c r="NAS27" s="40"/>
      <c r="NAT27" s="40"/>
      <c r="NAU27" s="40"/>
      <c r="NAV27" s="40"/>
      <c r="NAW27" s="40"/>
      <c r="NAX27" s="40"/>
      <c r="NAY27" s="40"/>
      <c r="NAZ27" s="40"/>
      <c r="NBA27" s="40"/>
      <c r="NBB27" s="40"/>
      <c r="NBC27" s="40"/>
      <c r="NBD27" s="40"/>
      <c r="NBE27" s="40"/>
      <c r="NBF27" s="40"/>
      <c r="NBG27" s="40"/>
      <c r="NBH27" s="40"/>
      <c r="NBI27" s="40"/>
      <c r="NBJ27" s="40"/>
      <c r="NBK27" s="40"/>
      <c r="NBL27" s="40"/>
      <c r="NBM27" s="40"/>
      <c r="NBN27" s="40"/>
      <c r="NBO27" s="40"/>
      <c r="NBP27" s="40"/>
      <c r="NBQ27" s="40"/>
      <c r="NBR27" s="40"/>
      <c r="NBS27" s="40"/>
      <c r="NBT27" s="40"/>
      <c r="NBU27" s="40"/>
      <c r="NBV27" s="40"/>
      <c r="NBW27" s="40"/>
      <c r="NBX27" s="40"/>
      <c r="NBY27" s="40"/>
      <c r="NBZ27" s="40"/>
      <c r="NCA27" s="40"/>
      <c r="NCB27" s="40"/>
      <c r="NCC27" s="40"/>
      <c r="NCD27" s="40"/>
      <c r="NCE27" s="40"/>
      <c r="NCF27" s="40"/>
      <c r="NCG27" s="40"/>
      <c r="NCH27" s="40"/>
      <c r="NCI27" s="40"/>
      <c r="NCJ27" s="40"/>
      <c r="NCK27" s="40"/>
      <c r="NCL27" s="40"/>
      <c r="NCM27" s="40"/>
      <c r="NCN27" s="40"/>
      <c r="NCO27" s="40"/>
      <c r="NCP27" s="40"/>
      <c r="NCQ27" s="40"/>
      <c r="NCR27" s="40"/>
      <c r="NCS27" s="40"/>
      <c r="NCT27" s="40"/>
      <c r="NCU27" s="40"/>
      <c r="NCV27" s="40"/>
      <c r="NCW27" s="40"/>
      <c r="NCX27" s="40"/>
      <c r="NCY27" s="40"/>
      <c r="NCZ27" s="40"/>
      <c r="NDA27" s="40"/>
      <c r="NDB27" s="40"/>
      <c r="NDC27" s="40"/>
      <c r="NDD27" s="40"/>
      <c r="NDE27" s="40"/>
      <c r="NDF27" s="40"/>
      <c r="NDG27" s="40"/>
      <c r="NDH27" s="40"/>
      <c r="NDI27" s="40"/>
      <c r="NDJ27" s="40"/>
      <c r="NDK27" s="40"/>
      <c r="NDL27" s="40"/>
      <c r="NDM27" s="40"/>
      <c r="NDN27" s="40"/>
      <c r="NDO27" s="40"/>
      <c r="NDP27" s="40"/>
      <c r="NDQ27" s="40"/>
      <c r="NDR27" s="40"/>
      <c r="NDS27" s="40"/>
      <c r="NDT27" s="40"/>
      <c r="NDU27" s="40"/>
      <c r="NDV27" s="40"/>
      <c r="NDW27" s="40"/>
      <c r="NDX27" s="40"/>
      <c r="NDY27" s="40"/>
      <c r="NDZ27" s="40"/>
      <c r="NEA27" s="40"/>
      <c r="NEB27" s="40"/>
      <c r="NEC27" s="40"/>
      <c r="NED27" s="40"/>
      <c r="NEE27" s="40"/>
      <c r="NEF27" s="40"/>
      <c r="NEG27" s="40"/>
      <c r="NEH27" s="40"/>
      <c r="NEI27" s="40"/>
      <c r="NEJ27" s="40"/>
      <c r="NEK27" s="40"/>
      <c r="NEL27" s="40"/>
      <c r="NEM27" s="40"/>
      <c r="NEN27" s="40"/>
      <c r="NEO27" s="40"/>
      <c r="NEP27" s="40"/>
      <c r="NEQ27" s="40"/>
      <c r="NER27" s="40"/>
      <c r="NES27" s="40"/>
      <c r="NET27" s="40"/>
      <c r="NEU27" s="40"/>
      <c r="NEV27" s="40"/>
      <c r="NEW27" s="40"/>
      <c r="NEX27" s="40"/>
      <c r="NEY27" s="40"/>
      <c r="NEZ27" s="40"/>
      <c r="NFA27" s="40"/>
      <c r="NFB27" s="40"/>
      <c r="NFC27" s="40"/>
      <c r="NFD27" s="40"/>
      <c r="NFE27" s="40"/>
      <c r="NFF27" s="40"/>
      <c r="NFG27" s="40"/>
      <c r="NFH27" s="40"/>
      <c r="NFI27" s="40"/>
      <c r="NFJ27" s="40"/>
      <c r="NFK27" s="40"/>
      <c r="NFL27" s="40"/>
      <c r="NFM27" s="40"/>
      <c r="NFN27" s="40"/>
      <c r="NFO27" s="40"/>
      <c r="NFP27" s="40"/>
      <c r="NFQ27" s="40"/>
      <c r="NFR27" s="40"/>
      <c r="NFS27" s="40"/>
      <c r="NFT27" s="40"/>
      <c r="NFU27" s="40"/>
      <c r="NFV27" s="40"/>
      <c r="NFW27" s="40"/>
      <c r="NFX27" s="40"/>
      <c r="NFY27" s="40"/>
      <c r="NFZ27" s="40"/>
      <c r="NGA27" s="40"/>
      <c r="NGB27" s="40"/>
      <c r="NGC27" s="40"/>
      <c r="NGD27" s="40"/>
      <c r="NGE27" s="40"/>
      <c r="NGF27" s="40"/>
      <c r="NGG27" s="40"/>
      <c r="NGH27" s="40"/>
      <c r="NGI27" s="40"/>
      <c r="NGJ27" s="40"/>
      <c r="NGK27" s="40"/>
      <c r="NGL27" s="40"/>
      <c r="NGM27" s="40"/>
      <c r="NGN27" s="40"/>
      <c r="NGO27" s="40"/>
      <c r="NGP27" s="40"/>
      <c r="NGQ27" s="40"/>
      <c r="NGR27" s="40"/>
      <c r="NGS27" s="40"/>
      <c r="NGT27" s="40"/>
      <c r="NGU27" s="40"/>
      <c r="NGV27" s="40"/>
      <c r="NGW27" s="40"/>
      <c r="NGX27" s="40"/>
      <c r="NGY27" s="40"/>
      <c r="NGZ27" s="40"/>
      <c r="NHA27" s="40"/>
      <c r="NHB27" s="40"/>
      <c r="NHC27" s="40"/>
      <c r="NHD27" s="40"/>
      <c r="NHE27" s="40"/>
      <c r="NHF27" s="40"/>
      <c r="NHG27" s="40"/>
      <c r="NHH27" s="40"/>
      <c r="NHI27" s="40"/>
      <c r="NHJ27" s="40"/>
      <c r="NHK27" s="40"/>
      <c r="NHL27" s="40"/>
      <c r="NHM27" s="40"/>
      <c r="NHN27" s="40"/>
      <c r="NHO27" s="40"/>
      <c r="NHP27" s="40"/>
      <c r="NHQ27" s="40"/>
      <c r="NHR27" s="40"/>
      <c r="NHS27" s="40"/>
      <c r="NHT27" s="40"/>
      <c r="NHU27" s="40"/>
      <c r="NHV27" s="40"/>
      <c r="NHW27" s="40"/>
      <c r="NHX27" s="40"/>
      <c r="NHY27" s="40"/>
      <c r="NHZ27" s="40"/>
      <c r="NIA27" s="40"/>
      <c r="NIB27" s="40"/>
      <c r="NIC27" s="40"/>
      <c r="NID27" s="40"/>
      <c r="NIE27" s="40"/>
      <c r="NIF27" s="40"/>
      <c r="NIG27" s="40"/>
      <c r="NIH27" s="40"/>
      <c r="NII27" s="40"/>
      <c r="NIJ27" s="40"/>
      <c r="NIK27" s="40"/>
      <c r="NIL27" s="40"/>
      <c r="NIM27" s="40"/>
      <c r="NIN27" s="40"/>
      <c r="NIO27" s="40"/>
      <c r="NIP27" s="40"/>
      <c r="NIQ27" s="40"/>
      <c r="NIR27" s="40"/>
      <c r="NIS27" s="40"/>
      <c r="NIT27" s="40"/>
      <c r="NIU27" s="40"/>
      <c r="NIV27" s="40"/>
      <c r="NIW27" s="40"/>
      <c r="NIX27" s="40"/>
      <c r="NIY27" s="40"/>
      <c r="NIZ27" s="40"/>
      <c r="NJA27" s="40"/>
      <c r="NJB27" s="40"/>
      <c r="NJC27" s="40"/>
      <c r="NJD27" s="40"/>
      <c r="NJE27" s="40"/>
      <c r="NJF27" s="40"/>
      <c r="NJG27" s="40"/>
      <c r="NJH27" s="40"/>
      <c r="NJI27" s="40"/>
      <c r="NJJ27" s="40"/>
      <c r="NJK27" s="40"/>
      <c r="NJL27" s="40"/>
      <c r="NJM27" s="40"/>
      <c r="NJN27" s="40"/>
      <c r="NJO27" s="40"/>
      <c r="NJP27" s="40"/>
      <c r="NJQ27" s="40"/>
      <c r="NJR27" s="40"/>
      <c r="NJS27" s="40"/>
      <c r="NJT27" s="40"/>
      <c r="NJU27" s="40"/>
      <c r="NJV27" s="40"/>
      <c r="NJW27" s="40"/>
      <c r="NJX27" s="40"/>
      <c r="NJY27" s="40"/>
      <c r="NJZ27" s="40"/>
      <c r="NKA27" s="40"/>
      <c r="NKB27" s="40"/>
      <c r="NKC27" s="40"/>
      <c r="NKD27" s="40"/>
      <c r="NKE27" s="40"/>
      <c r="NKF27" s="40"/>
      <c r="NKG27" s="40"/>
      <c r="NKH27" s="40"/>
      <c r="NKI27" s="40"/>
      <c r="NKJ27" s="40"/>
      <c r="NKK27" s="40"/>
      <c r="NKL27" s="40"/>
      <c r="NKM27" s="40"/>
      <c r="NKN27" s="40"/>
      <c r="NKO27" s="40"/>
      <c r="NKP27" s="40"/>
      <c r="NKQ27" s="40"/>
      <c r="NKR27" s="40"/>
      <c r="NKS27" s="40"/>
      <c r="NKT27" s="40"/>
      <c r="NKU27" s="40"/>
      <c r="NKV27" s="40"/>
      <c r="NKW27" s="40"/>
      <c r="NKX27" s="40"/>
      <c r="NKY27" s="40"/>
      <c r="NKZ27" s="40"/>
      <c r="NLA27" s="40"/>
      <c r="NLB27" s="40"/>
      <c r="NLC27" s="40"/>
      <c r="NLD27" s="40"/>
      <c r="NLE27" s="40"/>
      <c r="NLF27" s="40"/>
      <c r="NLG27" s="40"/>
      <c r="NLH27" s="40"/>
      <c r="NLI27" s="40"/>
      <c r="NLJ27" s="40"/>
      <c r="NLK27" s="40"/>
      <c r="NLL27" s="40"/>
      <c r="NLM27" s="40"/>
      <c r="NLN27" s="40"/>
      <c r="NLO27" s="40"/>
      <c r="NLP27" s="40"/>
      <c r="NLQ27" s="40"/>
      <c r="NLR27" s="40"/>
      <c r="NLS27" s="40"/>
      <c r="NLT27" s="40"/>
      <c r="NLU27" s="40"/>
      <c r="NLV27" s="40"/>
      <c r="NLW27" s="40"/>
      <c r="NLX27" s="40"/>
      <c r="NLY27" s="40"/>
      <c r="NLZ27" s="40"/>
      <c r="NMA27" s="40"/>
      <c r="NMB27" s="40"/>
      <c r="NMC27" s="40"/>
      <c r="NMD27" s="40"/>
      <c r="NME27" s="40"/>
      <c r="NMF27" s="40"/>
      <c r="NMG27" s="40"/>
      <c r="NMH27" s="40"/>
      <c r="NMI27" s="40"/>
      <c r="NMJ27" s="40"/>
      <c r="NMK27" s="40"/>
      <c r="NML27" s="40"/>
      <c r="NMM27" s="40"/>
      <c r="NMN27" s="40"/>
      <c r="NMO27" s="40"/>
      <c r="NMP27" s="40"/>
      <c r="NMQ27" s="40"/>
      <c r="NMR27" s="40"/>
      <c r="NMS27" s="40"/>
      <c r="NMT27" s="40"/>
      <c r="NMU27" s="40"/>
      <c r="NMV27" s="40"/>
      <c r="NMW27" s="40"/>
      <c r="NMX27" s="40"/>
      <c r="NMY27" s="40"/>
      <c r="NMZ27" s="40"/>
      <c r="NNA27" s="40"/>
      <c r="NNB27" s="40"/>
      <c r="NNC27" s="40"/>
      <c r="NND27" s="40"/>
      <c r="NNE27" s="40"/>
      <c r="NNF27" s="40"/>
      <c r="NNG27" s="40"/>
      <c r="NNH27" s="40"/>
      <c r="NNI27" s="40"/>
      <c r="NNJ27" s="40"/>
      <c r="NNK27" s="40"/>
      <c r="NNL27" s="40"/>
      <c r="NNM27" s="40"/>
      <c r="NNN27" s="40"/>
      <c r="NNO27" s="40"/>
      <c r="NNP27" s="40"/>
      <c r="NNQ27" s="40"/>
      <c r="NNR27" s="40"/>
      <c r="NNS27" s="40"/>
      <c r="NNT27" s="40"/>
      <c r="NNU27" s="40"/>
      <c r="NNV27" s="40"/>
      <c r="NNW27" s="40"/>
      <c r="NNX27" s="40"/>
      <c r="NNY27" s="40"/>
      <c r="NNZ27" s="40"/>
      <c r="NOA27" s="40"/>
      <c r="NOB27" s="40"/>
      <c r="NOC27" s="40"/>
      <c r="NOD27" s="40"/>
      <c r="NOE27" s="40"/>
      <c r="NOF27" s="40"/>
      <c r="NOG27" s="40"/>
      <c r="NOH27" s="40"/>
      <c r="NOI27" s="40"/>
      <c r="NOJ27" s="40"/>
      <c r="NOK27" s="40"/>
      <c r="NOL27" s="40"/>
      <c r="NOM27" s="40"/>
      <c r="NON27" s="40"/>
      <c r="NOO27" s="40"/>
      <c r="NOP27" s="40"/>
      <c r="NOQ27" s="40"/>
      <c r="NOR27" s="40"/>
      <c r="NOS27" s="40"/>
      <c r="NOT27" s="40"/>
      <c r="NOU27" s="40"/>
      <c r="NOV27" s="40"/>
      <c r="NOW27" s="40"/>
      <c r="NOX27" s="40"/>
      <c r="NOY27" s="40"/>
      <c r="NOZ27" s="40"/>
      <c r="NPA27" s="40"/>
      <c r="NPB27" s="40"/>
      <c r="NPC27" s="40"/>
      <c r="NPD27" s="40"/>
      <c r="NPE27" s="40"/>
      <c r="NPF27" s="40"/>
      <c r="NPG27" s="40"/>
      <c r="NPH27" s="40"/>
      <c r="NPI27" s="40"/>
      <c r="NPJ27" s="40"/>
      <c r="NPK27" s="40"/>
      <c r="NPL27" s="40"/>
      <c r="NPM27" s="40"/>
      <c r="NPN27" s="40"/>
      <c r="NPO27" s="40"/>
      <c r="NPP27" s="40"/>
      <c r="NPQ27" s="40"/>
      <c r="NPR27" s="40"/>
      <c r="NPS27" s="40"/>
      <c r="NPT27" s="40"/>
      <c r="NPU27" s="40"/>
      <c r="NPV27" s="40"/>
      <c r="NPW27" s="40"/>
      <c r="NPX27" s="40"/>
      <c r="NPY27" s="40"/>
      <c r="NPZ27" s="40"/>
      <c r="NQA27" s="40"/>
      <c r="NQB27" s="40"/>
      <c r="NQC27" s="40"/>
      <c r="NQD27" s="40"/>
      <c r="NQE27" s="40"/>
      <c r="NQF27" s="40"/>
      <c r="NQG27" s="40"/>
      <c r="NQH27" s="40"/>
      <c r="NQI27" s="40"/>
      <c r="NQJ27" s="40"/>
      <c r="NQK27" s="40"/>
      <c r="NQL27" s="40"/>
      <c r="NQM27" s="40"/>
      <c r="NQN27" s="40"/>
      <c r="NQO27" s="40"/>
      <c r="NQP27" s="40"/>
      <c r="NQQ27" s="40"/>
      <c r="NQR27" s="40"/>
      <c r="NQS27" s="40"/>
      <c r="NQT27" s="40"/>
      <c r="NQU27" s="40"/>
      <c r="NQV27" s="40"/>
      <c r="NQW27" s="40"/>
      <c r="NQX27" s="40"/>
      <c r="NQY27" s="40"/>
      <c r="NQZ27" s="40"/>
      <c r="NRA27" s="40"/>
      <c r="NRB27" s="40"/>
      <c r="NRC27" s="40"/>
      <c r="NRD27" s="40"/>
      <c r="NRE27" s="40"/>
      <c r="NRF27" s="40"/>
      <c r="NRG27" s="40"/>
      <c r="NRH27" s="40"/>
      <c r="NRI27" s="40"/>
      <c r="NRJ27" s="40"/>
      <c r="NRK27" s="40"/>
      <c r="NRL27" s="40"/>
      <c r="NRM27" s="40"/>
      <c r="NRN27" s="40"/>
      <c r="NRO27" s="40"/>
      <c r="NRP27" s="40"/>
      <c r="NRQ27" s="40"/>
      <c r="NRR27" s="40"/>
      <c r="NRS27" s="40"/>
      <c r="NRT27" s="40"/>
      <c r="NRU27" s="40"/>
      <c r="NRV27" s="40"/>
      <c r="NRW27" s="40"/>
      <c r="NRX27" s="40"/>
      <c r="NRY27" s="40"/>
      <c r="NRZ27" s="40"/>
      <c r="NSA27" s="40"/>
      <c r="NSB27" s="40"/>
      <c r="NSC27" s="40"/>
      <c r="NSD27" s="40"/>
      <c r="NSE27" s="40"/>
      <c r="NSF27" s="40"/>
      <c r="NSG27" s="40"/>
      <c r="NSH27" s="40"/>
      <c r="NSI27" s="40"/>
      <c r="NSJ27" s="40"/>
      <c r="NSK27" s="40"/>
      <c r="NSL27" s="40"/>
      <c r="NSM27" s="40"/>
      <c r="NSN27" s="40"/>
      <c r="NSO27" s="40"/>
      <c r="NSP27" s="40"/>
      <c r="NSQ27" s="40"/>
      <c r="NSR27" s="40"/>
      <c r="NSS27" s="40"/>
      <c r="NST27" s="40"/>
      <c r="NSU27" s="40"/>
      <c r="NSV27" s="40"/>
      <c r="NSW27" s="40"/>
      <c r="NSX27" s="40"/>
      <c r="NSY27" s="40"/>
      <c r="NSZ27" s="40"/>
      <c r="NTA27" s="40"/>
      <c r="NTB27" s="40"/>
      <c r="NTC27" s="40"/>
      <c r="NTD27" s="40"/>
      <c r="NTE27" s="40"/>
      <c r="NTF27" s="40"/>
      <c r="NTG27" s="40"/>
      <c r="NTH27" s="40"/>
      <c r="NTI27" s="40"/>
      <c r="NTJ27" s="40"/>
      <c r="NTK27" s="40"/>
      <c r="NTL27" s="40"/>
      <c r="NTM27" s="40"/>
      <c r="NTN27" s="40"/>
      <c r="NTO27" s="40"/>
      <c r="NTP27" s="40"/>
      <c r="NTQ27" s="40"/>
      <c r="NTR27" s="40"/>
      <c r="NTS27" s="40"/>
      <c r="NTT27" s="40"/>
      <c r="NTU27" s="40"/>
      <c r="NTV27" s="40"/>
      <c r="NTW27" s="40"/>
      <c r="NTX27" s="40"/>
      <c r="NTY27" s="40"/>
      <c r="NTZ27" s="40"/>
      <c r="NUA27" s="40"/>
      <c r="NUB27" s="40"/>
      <c r="NUC27" s="40"/>
      <c r="NUD27" s="40"/>
      <c r="NUE27" s="40"/>
      <c r="NUF27" s="40"/>
      <c r="NUG27" s="40"/>
      <c r="NUH27" s="40"/>
      <c r="NUI27" s="40"/>
      <c r="NUJ27" s="40"/>
      <c r="NUK27" s="40"/>
      <c r="NUL27" s="40"/>
      <c r="NUM27" s="40"/>
      <c r="NUN27" s="40"/>
      <c r="NUO27" s="40"/>
      <c r="NUP27" s="40"/>
      <c r="NUQ27" s="40"/>
      <c r="NUR27" s="40"/>
      <c r="NUS27" s="40"/>
      <c r="NUT27" s="40"/>
      <c r="NUU27" s="40"/>
      <c r="NUV27" s="40"/>
      <c r="NUW27" s="40"/>
      <c r="NUX27" s="40"/>
      <c r="NUY27" s="40"/>
      <c r="NUZ27" s="40"/>
      <c r="NVA27" s="40"/>
      <c r="NVB27" s="40"/>
      <c r="NVC27" s="40"/>
      <c r="NVD27" s="40"/>
      <c r="NVE27" s="40"/>
      <c r="NVF27" s="40"/>
      <c r="NVG27" s="40"/>
      <c r="NVH27" s="40"/>
      <c r="NVI27" s="40"/>
      <c r="NVJ27" s="40"/>
      <c r="NVK27" s="40"/>
      <c r="NVL27" s="40"/>
      <c r="NVM27" s="40"/>
      <c r="NVN27" s="40"/>
      <c r="NVO27" s="40"/>
      <c r="NVP27" s="40"/>
      <c r="NVQ27" s="40"/>
      <c r="NVR27" s="40"/>
      <c r="NVS27" s="40"/>
      <c r="NVT27" s="40"/>
      <c r="NVU27" s="40"/>
      <c r="NVV27" s="40"/>
      <c r="NVW27" s="40"/>
      <c r="NVX27" s="40"/>
      <c r="NVY27" s="40"/>
      <c r="NVZ27" s="40"/>
      <c r="NWA27" s="40"/>
      <c r="NWB27" s="40"/>
      <c r="NWC27" s="40"/>
      <c r="NWD27" s="40"/>
      <c r="NWE27" s="40"/>
      <c r="NWF27" s="40"/>
      <c r="NWG27" s="40"/>
      <c r="NWH27" s="40"/>
      <c r="NWI27" s="40"/>
      <c r="NWJ27" s="40"/>
      <c r="NWK27" s="40"/>
      <c r="NWL27" s="40"/>
      <c r="NWM27" s="40"/>
      <c r="NWN27" s="40"/>
      <c r="NWO27" s="40"/>
      <c r="NWP27" s="40"/>
      <c r="NWQ27" s="40"/>
      <c r="NWR27" s="40"/>
      <c r="NWS27" s="40"/>
      <c r="NWT27" s="40"/>
      <c r="NWU27" s="40"/>
      <c r="NWV27" s="40"/>
      <c r="NWW27" s="40"/>
      <c r="NWX27" s="40"/>
      <c r="NWY27" s="40"/>
      <c r="NWZ27" s="40"/>
      <c r="NXA27" s="40"/>
      <c r="NXB27" s="40"/>
      <c r="NXC27" s="40"/>
      <c r="NXD27" s="40"/>
      <c r="NXE27" s="40"/>
      <c r="NXF27" s="40"/>
      <c r="NXG27" s="40"/>
      <c r="NXH27" s="40"/>
      <c r="NXI27" s="40"/>
      <c r="NXJ27" s="40"/>
      <c r="NXK27" s="40"/>
      <c r="NXL27" s="40"/>
      <c r="NXM27" s="40"/>
      <c r="NXN27" s="40"/>
      <c r="NXO27" s="40"/>
      <c r="NXP27" s="40"/>
      <c r="NXQ27" s="40"/>
      <c r="NXR27" s="40"/>
      <c r="NXS27" s="40"/>
      <c r="NXT27" s="40"/>
      <c r="NXU27" s="40"/>
      <c r="NXV27" s="40"/>
      <c r="NXW27" s="40"/>
      <c r="NXX27" s="40"/>
      <c r="NXY27" s="40"/>
      <c r="NXZ27" s="40"/>
      <c r="NYA27" s="40"/>
      <c r="NYB27" s="40"/>
      <c r="NYC27" s="40"/>
      <c r="NYD27" s="40"/>
      <c r="NYE27" s="40"/>
      <c r="NYF27" s="40"/>
      <c r="NYG27" s="40"/>
      <c r="NYH27" s="40"/>
      <c r="NYI27" s="40"/>
      <c r="NYJ27" s="40"/>
      <c r="NYK27" s="40"/>
      <c r="NYL27" s="40"/>
      <c r="NYM27" s="40"/>
      <c r="NYN27" s="40"/>
      <c r="NYO27" s="40"/>
      <c r="NYP27" s="40"/>
      <c r="NYQ27" s="40"/>
      <c r="NYR27" s="40"/>
      <c r="NYS27" s="40"/>
      <c r="NYT27" s="40"/>
      <c r="NYU27" s="40"/>
      <c r="NYV27" s="40"/>
      <c r="NYW27" s="40"/>
      <c r="NYX27" s="40"/>
      <c r="NYY27" s="40"/>
      <c r="NYZ27" s="40"/>
      <c r="NZA27" s="40"/>
      <c r="NZB27" s="40"/>
      <c r="NZC27" s="40"/>
      <c r="NZD27" s="40"/>
      <c r="NZE27" s="40"/>
      <c r="NZF27" s="40"/>
      <c r="NZG27" s="40"/>
      <c r="NZH27" s="40"/>
      <c r="NZI27" s="40"/>
      <c r="NZJ27" s="40"/>
      <c r="NZK27" s="40"/>
      <c r="NZL27" s="40"/>
      <c r="NZM27" s="40"/>
      <c r="NZN27" s="40"/>
      <c r="NZO27" s="40"/>
      <c r="NZP27" s="40"/>
      <c r="NZQ27" s="40"/>
      <c r="NZR27" s="40"/>
      <c r="NZS27" s="40"/>
      <c r="NZT27" s="40"/>
      <c r="NZU27" s="40"/>
      <c r="NZV27" s="40"/>
      <c r="NZW27" s="40"/>
      <c r="NZX27" s="40"/>
      <c r="NZY27" s="40"/>
      <c r="NZZ27" s="40"/>
      <c r="OAA27" s="40"/>
      <c r="OAB27" s="40"/>
      <c r="OAC27" s="40"/>
      <c r="OAD27" s="40"/>
      <c r="OAE27" s="40"/>
      <c r="OAF27" s="40"/>
      <c r="OAG27" s="40"/>
      <c r="OAH27" s="40"/>
      <c r="OAI27" s="40"/>
      <c r="OAJ27" s="40"/>
      <c r="OAK27" s="40"/>
      <c r="OAL27" s="40"/>
      <c r="OAM27" s="40"/>
      <c r="OAN27" s="40"/>
      <c r="OAO27" s="40"/>
      <c r="OAP27" s="40"/>
      <c r="OAQ27" s="40"/>
      <c r="OAR27" s="40"/>
      <c r="OAS27" s="40"/>
      <c r="OAT27" s="40"/>
      <c r="OAU27" s="40"/>
      <c r="OAV27" s="40"/>
      <c r="OAW27" s="40"/>
      <c r="OAX27" s="40"/>
      <c r="OAY27" s="40"/>
      <c r="OAZ27" s="40"/>
      <c r="OBA27" s="40"/>
      <c r="OBB27" s="40"/>
      <c r="OBC27" s="40"/>
      <c r="OBD27" s="40"/>
      <c r="OBE27" s="40"/>
      <c r="OBF27" s="40"/>
      <c r="OBG27" s="40"/>
      <c r="OBH27" s="40"/>
      <c r="OBI27" s="40"/>
      <c r="OBJ27" s="40"/>
      <c r="OBK27" s="40"/>
      <c r="OBL27" s="40"/>
      <c r="OBM27" s="40"/>
      <c r="OBN27" s="40"/>
      <c r="OBO27" s="40"/>
      <c r="OBP27" s="40"/>
      <c r="OBQ27" s="40"/>
      <c r="OBR27" s="40"/>
      <c r="OBS27" s="40"/>
      <c r="OBT27" s="40"/>
      <c r="OBU27" s="40"/>
      <c r="OBV27" s="40"/>
      <c r="OBW27" s="40"/>
      <c r="OBX27" s="40"/>
      <c r="OBY27" s="40"/>
      <c r="OBZ27" s="40"/>
      <c r="OCA27" s="40"/>
      <c r="OCB27" s="40"/>
      <c r="OCC27" s="40"/>
      <c r="OCD27" s="40"/>
      <c r="OCE27" s="40"/>
      <c r="OCF27" s="40"/>
      <c r="OCG27" s="40"/>
      <c r="OCH27" s="40"/>
      <c r="OCI27" s="40"/>
      <c r="OCJ27" s="40"/>
      <c r="OCK27" s="40"/>
      <c r="OCL27" s="40"/>
      <c r="OCM27" s="40"/>
      <c r="OCN27" s="40"/>
      <c r="OCO27" s="40"/>
      <c r="OCP27" s="40"/>
      <c r="OCQ27" s="40"/>
      <c r="OCR27" s="40"/>
      <c r="OCS27" s="40"/>
      <c r="OCT27" s="40"/>
      <c r="OCU27" s="40"/>
      <c r="OCV27" s="40"/>
      <c r="OCW27" s="40"/>
      <c r="OCX27" s="40"/>
      <c r="OCY27" s="40"/>
      <c r="OCZ27" s="40"/>
      <c r="ODA27" s="40"/>
      <c r="ODB27" s="40"/>
      <c r="ODC27" s="40"/>
      <c r="ODD27" s="40"/>
      <c r="ODE27" s="40"/>
      <c r="ODF27" s="40"/>
      <c r="ODG27" s="40"/>
      <c r="ODH27" s="40"/>
      <c r="ODI27" s="40"/>
      <c r="ODJ27" s="40"/>
      <c r="ODK27" s="40"/>
      <c r="ODL27" s="40"/>
      <c r="ODM27" s="40"/>
      <c r="ODN27" s="40"/>
      <c r="ODO27" s="40"/>
      <c r="ODP27" s="40"/>
      <c r="ODQ27" s="40"/>
      <c r="ODR27" s="40"/>
      <c r="ODS27" s="40"/>
      <c r="ODT27" s="40"/>
      <c r="ODU27" s="40"/>
      <c r="ODV27" s="40"/>
      <c r="ODW27" s="40"/>
      <c r="ODX27" s="40"/>
      <c r="ODY27" s="40"/>
      <c r="ODZ27" s="40"/>
      <c r="OEA27" s="40"/>
      <c r="OEB27" s="40"/>
      <c r="OEC27" s="40"/>
      <c r="OED27" s="40"/>
      <c r="OEE27" s="40"/>
      <c r="OEF27" s="40"/>
      <c r="OEG27" s="40"/>
      <c r="OEH27" s="40"/>
      <c r="OEI27" s="40"/>
      <c r="OEJ27" s="40"/>
      <c r="OEK27" s="40"/>
      <c r="OEL27" s="40"/>
      <c r="OEM27" s="40"/>
      <c r="OEN27" s="40"/>
      <c r="OEO27" s="40"/>
      <c r="OEP27" s="40"/>
      <c r="OEQ27" s="40"/>
      <c r="OER27" s="40"/>
      <c r="OES27" s="40"/>
      <c r="OET27" s="40"/>
      <c r="OEU27" s="40"/>
      <c r="OEV27" s="40"/>
      <c r="OEW27" s="40"/>
      <c r="OEX27" s="40"/>
      <c r="OEY27" s="40"/>
      <c r="OEZ27" s="40"/>
      <c r="OFA27" s="40"/>
      <c r="OFB27" s="40"/>
      <c r="OFC27" s="40"/>
      <c r="OFD27" s="40"/>
      <c r="OFE27" s="40"/>
      <c r="OFF27" s="40"/>
      <c r="OFG27" s="40"/>
      <c r="OFH27" s="40"/>
      <c r="OFI27" s="40"/>
      <c r="OFJ27" s="40"/>
      <c r="OFK27" s="40"/>
      <c r="OFL27" s="40"/>
      <c r="OFM27" s="40"/>
      <c r="OFN27" s="40"/>
      <c r="OFO27" s="40"/>
      <c r="OFP27" s="40"/>
      <c r="OFQ27" s="40"/>
      <c r="OFR27" s="40"/>
      <c r="OFS27" s="40"/>
      <c r="OFT27" s="40"/>
      <c r="OFU27" s="40"/>
      <c r="OFV27" s="40"/>
      <c r="OFW27" s="40"/>
      <c r="OFX27" s="40"/>
      <c r="OFY27" s="40"/>
      <c r="OFZ27" s="40"/>
      <c r="OGA27" s="40"/>
      <c r="OGB27" s="40"/>
      <c r="OGC27" s="40"/>
      <c r="OGD27" s="40"/>
      <c r="OGE27" s="40"/>
      <c r="OGF27" s="40"/>
      <c r="OGG27" s="40"/>
      <c r="OGH27" s="40"/>
      <c r="OGI27" s="40"/>
      <c r="OGJ27" s="40"/>
      <c r="OGK27" s="40"/>
      <c r="OGL27" s="40"/>
      <c r="OGM27" s="40"/>
      <c r="OGN27" s="40"/>
      <c r="OGO27" s="40"/>
      <c r="OGP27" s="40"/>
      <c r="OGQ27" s="40"/>
      <c r="OGR27" s="40"/>
      <c r="OGS27" s="40"/>
      <c r="OGT27" s="40"/>
      <c r="OGU27" s="40"/>
      <c r="OGV27" s="40"/>
      <c r="OGW27" s="40"/>
      <c r="OGX27" s="40"/>
      <c r="OGY27" s="40"/>
      <c r="OGZ27" s="40"/>
      <c r="OHA27" s="40"/>
      <c r="OHB27" s="40"/>
      <c r="OHC27" s="40"/>
      <c r="OHD27" s="40"/>
      <c r="OHE27" s="40"/>
      <c r="OHF27" s="40"/>
      <c r="OHG27" s="40"/>
      <c r="OHH27" s="40"/>
      <c r="OHI27" s="40"/>
      <c r="OHJ27" s="40"/>
      <c r="OHK27" s="40"/>
      <c r="OHL27" s="40"/>
      <c r="OHM27" s="40"/>
      <c r="OHN27" s="40"/>
      <c r="OHO27" s="40"/>
      <c r="OHP27" s="40"/>
      <c r="OHQ27" s="40"/>
      <c r="OHR27" s="40"/>
      <c r="OHS27" s="40"/>
      <c r="OHT27" s="40"/>
      <c r="OHU27" s="40"/>
      <c r="OHV27" s="40"/>
      <c r="OHW27" s="40"/>
      <c r="OHX27" s="40"/>
      <c r="OHY27" s="40"/>
      <c r="OHZ27" s="40"/>
      <c r="OIA27" s="40"/>
      <c r="OIB27" s="40"/>
      <c r="OIC27" s="40"/>
      <c r="OID27" s="40"/>
      <c r="OIE27" s="40"/>
      <c r="OIF27" s="40"/>
      <c r="OIG27" s="40"/>
      <c r="OIH27" s="40"/>
      <c r="OII27" s="40"/>
      <c r="OIJ27" s="40"/>
      <c r="OIK27" s="40"/>
      <c r="OIL27" s="40"/>
      <c r="OIM27" s="40"/>
      <c r="OIN27" s="40"/>
      <c r="OIO27" s="40"/>
      <c r="OIP27" s="40"/>
      <c r="OIQ27" s="40"/>
      <c r="OIR27" s="40"/>
      <c r="OIS27" s="40"/>
      <c r="OIT27" s="40"/>
      <c r="OIU27" s="40"/>
      <c r="OIV27" s="40"/>
      <c r="OIW27" s="40"/>
      <c r="OIX27" s="40"/>
      <c r="OIY27" s="40"/>
      <c r="OIZ27" s="40"/>
      <c r="OJA27" s="40"/>
      <c r="OJB27" s="40"/>
      <c r="OJC27" s="40"/>
      <c r="OJD27" s="40"/>
      <c r="OJE27" s="40"/>
      <c r="OJF27" s="40"/>
      <c r="OJG27" s="40"/>
      <c r="OJH27" s="40"/>
      <c r="OJI27" s="40"/>
      <c r="OJJ27" s="40"/>
      <c r="OJK27" s="40"/>
      <c r="OJL27" s="40"/>
      <c r="OJM27" s="40"/>
      <c r="OJN27" s="40"/>
      <c r="OJO27" s="40"/>
      <c r="OJP27" s="40"/>
      <c r="OJQ27" s="40"/>
      <c r="OJR27" s="40"/>
      <c r="OJS27" s="40"/>
      <c r="OJT27" s="40"/>
      <c r="OJU27" s="40"/>
      <c r="OJV27" s="40"/>
      <c r="OJW27" s="40"/>
      <c r="OJX27" s="40"/>
      <c r="OJY27" s="40"/>
      <c r="OJZ27" s="40"/>
      <c r="OKA27" s="40"/>
      <c r="OKB27" s="40"/>
      <c r="OKC27" s="40"/>
      <c r="OKD27" s="40"/>
      <c r="OKE27" s="40"/>
      <c r="OKF27" s="40"/>
      <c r="OKG27" s="40"/>
      <c r="OKH27" s="40"/>
      <c r="OKI27" s="40"/>
      <c r="OKJ27" s="40"/>
      <c r="OKK27" s="40"/>
      <c r="OKL27" s="40"/>
      <c r="OKM27" s="40"/>
      <c r="OKN27" s="40"/>
      <c r="OKO27" s="40"/>
      <c r="OKP27" s="40"/>
      <c r="OKQ27" s="40"/>
      <c r="OKR27" s="40"/>
      <c r="OKS27" s="40"/>
      <c r="OKT27" s="40"/>
      <c r="OKU27" s="40"/>
      <c r="OKV27" s="40"/>
      <c r="OKW27" s="40"/>
      <c r="OKX27" s="40"/>
      <c r="OKY27" s="40"/>
      <c r="OKZ27" s="40"/>
      <c r="OLA27" s="40"/>
      <c r="OLB27" s="40"/>
      <c r="OLC27" s="40"/>
      <c r="OLD27" s="40"/>
      <c r="OLE27" s="40"/>
      <c r="OLF27" s="40"/>
      <c r="OLG27" s="40"/>
      <c r="OLH27" s="40"/>
      <c r="OLI27" s="40"/>
      <c r="OLJ27" s="40"/>
      <c r="OLK27" s="40"/>
      <c r="OLL27" s="40"/>
      <c r="OLM27" s="40"/>
      <c r="OLN27" s="40"/>
      <c r="OLO27" s="40"/>
      <c r="OLP27" s="40"/>
      <c r="OLQ27" s="40"/>
      <c r="OLR27" s="40"/>
      <c r="OLS27" s="40"/>
      <c r="OLT27" s="40"/>
      <c r="OLU27" s="40"/>
      <c r="OLV27" s="40"/>
      <c r="OLW27" s="40"/>
      <c r="OLX27" s="40"/>
      <c r="OLY27" s="40"/>
      <c r="OLZ27" s="40"/>
      <c r="OMA27" s="40"/>
      <c r="OMB27" s="40"/>
      <c r="OMC27" s="40"/>
      <c r="OMD27" s="40"/>
      <c r="OME27" s="40"/>
      <c r="OMF27" s="40"/>
      <c r="OMG27" s="40"/>
      <c r="OMH27" s="40"/>
      <c r="OMI27" s="40"/>
      <c r="OMJ27" s="40"/>
      <c r="OMK27" s="40"/>
      <c r="OML27" s="40"/>
      <c r="OMM27" s="40"/>
      <c r="OMN27" s="40"/>
      <c r="OMO27" s="40"/>
      <c r="OMP27" s="40"/>
      <c r="OMQ27" s="40"/>
      <c r="OMR27" s="40"/>
      <c r="OMS27" s="40"/>
      <c r="OMT27" s="40"/>
      <c r="OMU27" s="40"/>
      <c r="OMV27" s="40"/>
      <c r="OMW27" s="40"/>
      <c r="OMX27" s="40"/>
      <c r="OMY27" s="40"/>
      <c r="OMZ27" s="40"/>
      <c r="ONA27" s="40"/>
      <c r="ONB27" s="40"/>
      <c r="ONC27" s="40"/>
      <c r="OND27" s="40"/>
      <c r="ONE27" s="40"/>
      <c r="ONF27" s="40"/>
      <c r="ONG27" s="40"/>
      <c r="ONH27" s="40"/>
      <c r="ONI27" s="40"/>
      <c r="ONJ27" s="40"/>
      <c r="ONK27" s="40"/>
      <c r="ONL27" s="40"/>
      <c r="ONM27" s="40"/>
      <c r="ONN27" s="40"/>
      <c r="ONO27" s="40"/>
      <c r="ONP27" s="40"/>
      <c r="ONQ27" s="40"/>
      <c r="ONR27" s="40"/>
      <c r="ONS27" s="40"/>
      <c r="ONT27" s="40"/>
      <c r="ONU27" s="40"/>
      <c r="ONV27" s="40"/>
      <c r="ONW27" s="40"/>
      <c r="ONX27" s="40"/>
      <c r="ONY27" s="40"/>
      <c r="ONZ27" s="40"/>
      <c r="OOA27" s="40"/>
      <c r="OOB27" s="40"/>
      <c r="OOC27" s="40"/>
      <c r="OOD27" s="40"/>
      <c r="OOE27" s="40"/>
      <c r="OOF27" s="40"/>
      <c r="OOG27" s="40"/>
      <c r="OOH27" s="40"/>
      <c r="OOI27" s="40"/>
      <c r="OOJ27" s="40"/>
      <c r="OOK27" s="40"/>
      <c r="OOL27" s="40"/>
      <c r="OOM27" s="40"/>
      <c r="OON27" s="40"/>
      <c r="OOO27" s="40"/>
      <c r="OOP27" s="40"/>
      <c r="OOQ27" s="40"/>
      <c r="OOR27" s="40"/>
      <c r="OOS27" s="40"/>
      <c r="OOT27" s="40"/>
      <c r="OOU27" s="40"/>
      <c r="OOV27" s="40"/>
      <c r="OOW27" s="40"/>
      <c r="OOX27" s="40"/>
      <c r="OOY27" s="40"/>
      <c r="OOZ27" s="40"/>
      <c r="OPA27" s="40"/>
      <c r="OPB27" s="40"/>
      <c r="OPC27" s="40"/>
      <c r="OPD27" s="40"/>
      <c r="OPE27" s="40"/>
      <c r="OPF27" s="40"/>
      <c r="OPG27" s="40"/>
      <c r="OPH27" s="40"/>
      <c r="OPI27" s="40"/>
      <c r="OPJ27" s="40"/>
      <c r="OPK27" s="40"/>
      <c r="OPL27" s="40"/>
      <c r="OPM27" s="40"/>
      <c r="OPN27" s="40"/>
      <c r="OPO27" s="40"/>
      <c r="OPP27" s="40"/>
      <c r="OPQ27" s="40"/>
      <c r="OPR27" s="40"/>
      <c r="OPS27" s="40"/>
      <c r="OPT27" s="40"/>
      <c r="OPU27" s="40"/>
      <c r="OPV27" s="40"/>
      <c r="OPW27" s="40"/>
      <c r="OPX27" s="40"/>
      <c r="OPY27" s="40"/>
      <c r="OPZ27" s="40"/>
      <c r="OQA27" s="40"/>
      <c r="OQB27" s="40"/>
      <c r="OQC27" s="40"/>
      <c r="OQD27" s="40"/>
      <c r="OQE27" s="40"/>
      <c r="OQF27" s="40"/>
      <c r="OQG27" s="40"/>
      <c r="OQH27" s="40"/>
      <c r="OQI27" s="40"/>
      <c r="OQJ27" s="40"/>
      <c r="OQK27" s="40"/>
      <c r="OQL27" s="40"/>
      <c r="OQM27" s="40"/>
      <c r="OQN27" s="40"/>
      <c r="OQO27" s="40"/>
      <c r="OQP27" s="40"/>
      <c r="OQQ27" s="40"/>
      <c r="OQR27" s="40"/>
      <c r="OQS27" s="40"/>
      <c r="OQT27" s="40"/>
      <c r="OQU27" s="40"/>
      <c r="OQV27" s="40"/>
      <c r="OQW27" s="40"/>
      <c r="OQX27" s="40"/>
      <c r="OQY27" s="40"/>
      <c r="OQZ27" s="40"/>
      <c r="ORA27" s="40"/>
      <c r="ORB27" s="40"/>
      <c r="ORC27" s="40"/>
      <c r="ORD27" s="40"/>
      <c r="ORE27" s="40"/>
      <c r="ORF27" s="40"/>
      <c r="ORG27" s="40"/>
      <c r="ORH27" s="40"/>
      <c r="ORI27" s="40"/>
      <c r="ORJ27" s="40"/>
      <c r="ORK27" s="40"/>
      <c r="ORL27" s="40"/>
      <c r="ORM27" s="40"/>
      <c r="ORN27" s="40"/>
      <c r="ORO27" s="40"/>
      <c r="ORP27" s="40"/>
      <c r="ORQ27" s="40"/>
      <c r="ORR27" s="40"/>
      <c r="ORS27" s="40"/>
      <c r="ORT27" s="40"/>
      <c r="ORU27" s="40"/>
      <c r="ORV27" s="40"/>
      <c r="ORW27" s="40"/>
      <c r="ORX27" s="40"/>
      <c r="ORY27" s="40"/>
      <c r="ORZ27" s="40"/>
      <c r="OSA27" s="40"/>
      <c r="OSB27" s="40"/>
      <c r="OSC27" s="40"/>
      <c r="OSD27" s="40"/>
      <c r="OSE27" s="40"/>
      <c r="OSF27" s="40"/>
      <c r="OSG27" s="40"/>
      <c r="OSH27" s="40"/>
      <c r="OSI27" s="40"/>
      <c r="OSJ27" s="40"/>
      <c r="OSK27" s="40"/>
      <c r="OSL27" s="40"/>
      <c r="OSM27" s="40"/>
      <c r="OSN27" s="40"/>
      <c r="OSO27" s="40"/>
      <c r="OSP27" s="40"/>
      <c r="OSQ27" s="40"/>
      <c r="OSR27" s="40"/>
      <c r="OSS27" s="40"/>
      <c r="OST27" s="40"/>
      <c r="OSU27" s="40"/>
      <c r="OSV27" s="40"/>
      <c r="OSW27" s="40"/>
      <c r="OSX27" s="40"/>
      <c r="OSY27" s="40"/>
      <c r="OSZ27" s="40"/>
      <c r="OTA27" s="40"/>
      <c r="OTB27" s="40"/>
      <c r="OTC27" s="40"/>
      <c r="OTD27" s="40"/>
      <c r="OTE27" s="40"/>
      <c r="OTF27" s="40"/>
      <c r="OTG27" s="40"/>
      <c r="OTH27" s="40"/>
      <c r="OTI27" s="40"/>
      <c r="OTJ27" s="40"/>
      <c r="OTK27" s="40"/>
      <c r="OTL27" s="40"/>
      <c r="OTM27" s="40"/>
      <c r="OTN27" s="40"/>
      <c r="OTO27" s="40"/>
      <c r="OTP27" s="40"/>
      <c r="OTQ27" s="40"/>
      <c r="OTR27" s="40"/>
      <c r="OTS27" s="40"/>
      <c r="OTT27" s="40"/>
      <c r="OTU27" s="40"/>
      <c r="OTV27" s="40"/>
      <c r="OTW27" s="40"/>
      <c r="OTX27" s="40"/>
      <c r="OTY27" s="40"/>
      <c r="OTZ27" s="40"/>
      <c r="OUA27" s="40"/>
      <c r="OUB27" s="40"/>
      <c r="OUC27" s="40"/>
      <c r="OUD27" s="40"/>
      <c r="OUE27" s="40"/>
      <c r="OUF27" s="40"/>
      <c r="OUG27" s="40"/>
      <c r="OUH27" s="40"/>
      <c r="OUI27" s="40"/>
      <c r="OUJ27" s="40"/>
      <c r="OUK27" s="40"/>
      <c r="OUL27" s="40"/>
      <c r="OUM27" s="40"/>
      <c r="OUN27" s="40"/>
      <c r="OUO27" s="40"/>
      <c r="OUP27" s="40"/>
      <c r="OUQ27" s="40"/>
      <c r="OUR27" s="40"/>
      <c r="OUS27" s="40"/>
      <c r="OUT27" s="40"/>
      <c r="OUU27" s="40"/>
      <c r="OUV27" s="40"/>
      <c r="OUW27" s="40"/>
      <c r="OUX27" s="40"/>
      <c r="OUY27" s="40"/>
      <c r="OUZ27" s="40"/>
      <c r="OVA27" s="40"/>
      <c r="OVB27" s="40"/>
      <c r="OVC27" s="40"/>
      <c r="OVD27" s="40"/>
      <c r="OVE27" s="40"/>
      <c r="OVF27" s="40"/>
      <c r="OVG27" s="40"/>
      <c r="OVH27" s="40"/>
      <c r="OVI27" s="40"/>
      <c r="OVJ27" s="40"/>
      <c r="OVK27" s="40"/>
      <c r="OVL27" s="40"/>
      <c r="OVM27" s="40"/>
      <c r="OVN27" s="40"/>
      <c r="OVO27" s="40"/>
      <c r="OVP27" s="40"/>
      <c r="OVQ27" s="40"/>
      <c r="OVR27" s="40"/>
      <c r="OVS27" s="40"/>
      <c r="OVT27" s="40"/>
      <c r="OVU27" s="40"/>
      <c r="OVV27" s="40"/>
      <c r="OVW27" s="40"/>
      <c r="OVX27" s="40"/>
      <c r="OVY27" s="40"/>
      <c r="OVZ27" s="40"/>
      <c r="OWA27" s="40"/>
      <c r="OWB27" s="40"/>
      <c r="OWC27" s="40"/>
      <c r="OWD27" s="40"/>
      <c r="OWE27" s="40"/>
      <c r="OWF27" s="40"/>
      <c r="OWG27" s="40"/>
      <c r="OWH27" s="40"/>
      <c r="OWI27" s="40"/>
      <c r="OWJ27" s="40"/>
      <c r="OWK27" s="40"/>
      <c r="OWL27" s="40"/>
      <c r="OWM27" s="40"/>
      <c r="OWN27" s="40"/>
      <c r="OWO27" s="40"/>
      <c r="OWP27" s="40"/>
      <c r="OWQ27" s="40"/>
      <c r="OWR27" s="40"/>
      <c r="OWS27" s="40"/>
      <c r="OWT27" s="40"/>
      <c r="OWU27" s="40"/>
      <c r="OWV27" s="40"/>
      <c r="OWW27" s="40"/>
      <c r="OWX27" s="40"/>
      <c r="OWY27" s="40"/>
      <c r="OWZ27" s="40"/>
      <c r="OXA27" s="40"/>
      <c r="OXB27" s="40"/>
      <c r="OXC27" s="40"/>
      <c r="OXD27" s="40"/>
      <c r="OXE27" s="40"/>
      <c r="OXF27" s="40"/>
      <c r="OXG27" s="40"/>
      <c r="OXH27" s="40"/>
      <c r="OXI27" s="40"/>
      <c r="OXJ27" s="40"/>
      <c r="OXK27" s="40"/>
      <c r="OXL27" s="40"/>
      <c r="OXM27" s="40"/>
      <c r="OXN27" s="40"/>
      <c r="OXO27" s="40"/>
      <c r="OXP27" s="40"/>
      <c r="OXQ27" s="40"/>
      <c r="OXR27" s="40"/>
      <c r="OXS27" s="40"/>
      <c r="OXT27" s="40"/>
      <c r="OXU27" s="40"/>
      <c r="OXV27" s="40"/>
      <c r="OXW27" s="40"/>
      <c r="OXX27" s="40"/>
      <c r="OXY27" s="40"/>
      <c r="OXZ27" s="40"/>
      <c r="OYA27" s="40"/>
      <c r="OYB27" s="40"/>
      <c r="OYC27" s="40"/>
      <c r="OYD27" s="40"/>
      <c r="OYE27" s="40"/>
      <c r="OYF27" s="40"/>
      <c r="OYG27" s="40"/>
      <c r="OYH27" s="40"/>
      <c r="OYI27" s="40"/>
      <c r="OYJ27" s="40"/>
      <c r="OYK27" s="40"/>
      <c r="OYL27" s="40"/>
      <c r="OYM27" s="40"/>
      <c r="OYN27" s="40"/>
      <c r="OYO27" s="40"/>
      <c r="OYP27" s="40"/>
      <c r="OYQ27" s="40"/>
      <c r="OYR27" s="40"/>
      <c r="OYS27" s="40"/>
      <c r="OYT27" s="40"/>
      <c r="OYU27" s="40"/>
      <c r="OYV27" s="40"/>
      <c r="OYW27" s="40"/>
      <c r="OYX27" s="40"/>
      <c r="OYY27" s="40"/>
      <c r="OYZ27" s="40"/>
      <c r="OZA27" s="40"/>
      <c r="OZB27" s="40"/>
      <c r="OZC27" s="40"/>
      <c r="OZD27" s="40"/>
      <c r="OZE27" s="40"/>
      <c r="OZF27" s="40"/>
      <c r="OZG27" s="40"/>
      <c r="OZH27" s="40"/>
      <c r="OZI27" s="40"/>
      <c r="OZJ27" s="40"/>
      <c r="OZK27" s="40"/>
      <c r="OZL27" s="40"/>
      <c r="OZM27" s="40"/>
      <c r="OZN27" s="40"/>
      <c r="OZO27" s="40"/>
      <c r="OZP27" s="40"/>
      <c r="OZQ27" s="40"/>
      <c r="OZR27" s="40"/>
      <c r="OZS27" s="40"/>
      <c r="OZT27" s="40"/>
      <c r="OZU27" s="40"/>
      <c r="OZV27" s="40"/>
      <c r="OZW27" s="40"/>
      <c r="OZX27" s="40"/>
      <c r="OZY27" s="40"/>
      <c r="OZZ27" s="40"/>
      <c r="PAA27" s="40"/>
      <c r="PAB27" s="40"/>
      <c r="PAC27" s="40"/>
      <c r="PAD27" s="40"/>
      <c r="PAE27" s="40"/>
      <c r="PAF27" s="40"/>
      <c r="PAG27" s="40"/>
      <c r="PAH27" s="40"/>
      <c r="PAI27" s="40"/>
      <c r="PAJ27" s="40"/>
      <c r="PAK27" s="40"/>
      <c r="PAL27" s="40"/>
      <c r="PAM27" s="40"/>
      <c r="PAN27" s="40"/>
      <c r="PAO27" s="40"/>
      <c r="PAP27" s="40"/>
      <c r="PAQ27" s="40"/>
      <c r="PAR27" s="40"/>
      <c r="PAS27" s="40"/>
      <c r="PAT27" s="40"/>
      <c r="PAU27" s="40"/>
      <c r="PAV27" s="40"/>
      <c r="PAW27" s="40"/>
      <c r="PAX27" s="40"/>
      <c r="PAY27" s="40"/>
      <c r="PAZ27" s="40"/>
      <c r="PBA27" s="40"/>
      <c r="PBB27" s="40"/>
      <c r="PBC27" s="40"/>
      <c r="PBD27" s="40"/>
      <c r="PBE27" s="40"/>
      <c r="PBF27" s="40"/>
      <c r="PBG27" s="40"/>
      <c r="PBH27" s="40"/>
      <c r="PBI27" s="40"/>
      <c r="PBJ27" s="40"/>
      <c r="PBK27" s="40"/>
      <c r="PBL27" s="40"/>
      <c r="PBM27" s="40"/>
      <c r="PBN27" s="40"/>
      <c r="PBO27" s="40"/>
      <c r="PBP27" s="40"/>
      <c r="PBQ27" s="40"/>
      <c r="PBR27" s="40"/>
      <c r="PBS27" s="40"/>
      <c r="PBT27" s="40"/>
      <c r="PBU27" s="40"/>
      <c r="PBV27" s="40"/>
      <c r="PBW27" s="40"/>
      <c r="PBX27" s="40"/>
      <c r="PBY27" s="40"/>
      <c r="PBZ27" s="40"/>
      <c r="PCA27" s="40"/>
      <c r="PCB27" s="40"/>
      <c r="PCC27" s="40"/>
      <c r="PCD27" s="40"/>
      <c r="PCE27" s="40"/>
      <c r="PCF27" s="40"/>
      <c r="PCG27" s="40"/>
      <c r="PCH27" s="40"/>
      <c r="PCI27" s="40"/>
      <c r="PCJ27" s="40"/>
      <c r="PCK27" s="40"/>
      <c r="PCL27" s="40"/>
      <c r="PCM27" s="40"/>
      <c r="PCN27" s="40"/>
      <c r="PCO27" s="40"/>
      <c r="PCP27" s="40"/>
      <c r="PCQ27" s="40"/>
      <c r="PCR27" s="40"/>
      <c r="PCS27" s="40"/>
      <c r="PCT27" s="40"/>
      <c r="PCU27" s="40"/>
      <c r="PCV27" s="40"/>
      <c r="PCW27" s="40"/>
      <c r="PCX27" s="40"/>
      <c r="PCY27" s="40"/>
      <c r="PCZ27" s="40"/>
      <c r="PDA27" s="40"/>
      <c r="PDB27" s="40"/>
      <c r="PDC27" s="40"/>
      <c r="PDD27" s="40"/>
      <c r="PDE27" s="40"/>
      <c r="PDF27" s="40"/>
      <c r="PDG27" s="40"/>
      <c r="PDH27" s="40"/>
      <c r="PDI27" s="40"/>
      <c r="PDJ27" s="40"/>
      <c r="PDK27" s="40"/>
      <c r="PDL27" s="40"/>
      <c r="PDM27" s="40"/>
      <c r="PDN27" s="40"/>
      <c r="PDO27" s="40"/>
      <c r="PDP27" s="40"/>
      <c r="PDQ27" s="40"/>
      <c r="PDR27" s="40"/>
      <c r="PDS27" s="40"/>
      <c r="PDT27" s="40"/>
      <c r="PDU27" s="40"/>
      <c r="PDV27" s="40"/>
      <c r="PDW27" s="40"/>
      <c r="PDX27" s="40"/>
      <c r="PDY27" s="40"/>
      <c r="PDZ27" s="40"/>
      <c r="PEA27" s="40"/>
      <c r="PEB27" s="40"/>
      <c r="PEC27" s="40"/>
      <c r="PED27" s="40"/>
      <c r="PEE27" s="40"/>
      <c r="PEF27" s="40"/>
      <c r="PEG27" s="40"/>
      <c r="PEH27" s="40"/>
      <c r="PEI27" s="40"/>
      <c r="PEJ27" s="40"/>
      <c r="PEK27" s="40"/>
      <c r="PEL27" s="40"/>
      <c r="PEM27" s="40"/>
      <c r="PEN27" s="40"/>
      <c r="PEO27" s="40"/>
      <c r="PEP27" s="40"/>
      <c r="PEQ27" s="40"/>
      <c r="PER27" s="40"/>
      <c r="PES27" s="40"/>
      <c r="PET27" s="40"/>
      <c r="PEU27" s="40"/>
      <c r="PEV27" s="40"/>
      <c r="PEW27" s="40"/>
      <c r="PEX27" s="40"/>
      <c r="PEY27" s="40"/>
      <c r="PEZ27" s="40"/>
      <c r="PFA27" s="40"/>
      <c r="PFB27" s="40"/>
      <c r="PFC27" s="40"/>
      <c r="PFD27" s="40"/>
      <c r="PFE27" s="40"/>
      <c r="PFF27" s="40"/>
      <c r="PFG27" s="40"/>
      <c r="PFH27" s="40"/>
      <c r="PFI27" s="40"/>
      <c r="PFJ27" s="40"/>
      <c r="PFK27" s="40"/>
      <c r="PFL27" s="40"/>
      <c r="PFM27" s="40"/>
      <c r="PFN27" s="40"/>
      <c r="PFO27" s="40"/>
      <c r="PFP27" s="40"/>
      <c r="PFQ27" s="40"/>
      <c r="PFR27" s="40"/>
      <c r="PFS27" s="40"/>
      <c r="PFT27" s="40"/>
      <c r="PFU27" s="40"/>
      <c r="PFV27" s="40"/>
      <c r="PFW27" s="40"/>
      <c r="PFX27" s="40"/>
      <c r="PFY27" s="40"/>
      <c r="PFZ27" s="40"/>
      <c r="PGA27" s="40"/>
      <c r="PGB27" s="40"/>
      <c r="PGC27" s="40"/>
      <c r="PGD27" s="40"/>
      <c r="PGE27" s="40"/>
      <c r="PGF27" s="40"/>
      <c r="PGG27" s="40"/>
      <c r="PGH27" s="40"/>
      <c r="PGI27" s="40"/>
      <c r="PGJ27" s="40"/>
      <c r="PGK27" s="40"/>
      <c r="PGL27" s="40"/>
      <c r="PGM27" s="40"/>
      <c r="PGN27" s="40"/>
      <c r="PGO27" s="40"/>
      <c r="PGP27" s="40"/>
      <c r="PGQ27" s="40"/>
      <c r="PGR27" s="40"/>
      <c r="PGS27" s="40"/>
      <c r="PGT27" s="40"/>
      <c r="PGU27" s="40"/>
      <c r="PGV27" s="40"/>
      <c r="PGW27" s="40"/>
      <c r="PGX27" s="40"/>
      <c r="PGY27" s="40"/>
      <c r="PGZ27" s="40"/>
      <c r="PHA27" s="40"/>
      <c r="PHB27" s="40"/>
      <c r="PHC27" s="40"/>
      <c r="PHD27" s="40"/>
      <c r="PHE27" s="40"/>
      <c r="PHF27" s="40"/>
      <c r="PHG27" s="40"/>
      <c r="PHH27" s="40"/>
      <c r="PHI27" s="40"/>
      <c r="PHJ27" s="40"/>
      <c r="PHK27" s="40"/>
      <c r="PHL27" s="40"/>
      <c r="PHM27" s="40"/>
      <c r="PHN27" s="40"/>
      <c r="PHO27" s="40"/>
      <c r="PHP27" s="40"/>
      <c r="PHQ27" s="40"/>
      <c r="PHR27" s="40"/>
      <c r="PHS27" s="40"/>
      <c r="PHT27" s="40"/>
      <c r="PHU27" s="40"/>
      <c r="PHV27" s="40"/>
      <c r="PHW27" s="40"/>
      <c r="PHX27" s="40"/>
      <c r="PHY27" s="40"/>
      <c r="PHZ27" s="40"/>
      <c r="PIA27" s="40"/>
      <c r="PIB27" s="40"/>
      <c r="PIC27" s="40"/>
      <c r="PID27" s="40"/>
      <c r="PIE27" s="40"/>
      <c r="PIF27" s="40"/>
      <c r="PIG27" s="40"/>
      <c r="PIH27" s="40"/>
      <c r="PII27" s="40"/>
      <c r="PIJ27" s="40"/>
      <c r="PIK27" s="40"/>
      <c r="PIL27" s="40"/>
      <c r="PIM27" s="40"/>
      <c r="PIN27" s="40"/>
      <c r="PIO27" s="40"/>
      <c r="PIP27" s="40"/>
      <c r="PIQ27" s="40"/>
      <c r="PIR27" s="40"/>
      <c r="PIS27" s="40"/>
      <c r="PIT27" s="40"/>
      <c r="PIU27" s="40"/>
      <c r="PIV27" s="40"/>
      <c r="PIW27" s="40"/>
      <c r="PIX27" s="40"/>
      <c r="PIY27" s="40"/>
      <c r="PIZ27" s="40"/>
      <c r="PJA27" s="40"/>
      <c r="PJB27" s="40"/>
      <c r="PJC27" s="40"/>
      <c r="PJD27" s="40"/>
      <c r="PJE27" s="40"/>
      <c r="PJF27" s="40"/>
      <c r="PJG27" s="40"/>
      <c r="PJH27" s="40"/>
      <c r="PJI27" s="40"/>
      <c r="PJJ27" s="40"/>
      <c r="PJK27" s="40"/>
      <c r="PJL27" s="40"/>
      <c r="PJM27" s="40"/>
      <c r="PJN27" s="40"/>
      <c r="PJO27" s="40"/>
      <c r="PJP27" s="40"/>
      <c r="PJQ27" s="40"/>
      <c r="PJR27" s="40"/>
      <c r="PJS27" s="40"/>
      <c r="PJT27" s="40"/>
      <c r="PJU27" s="40"/>
      <c r="PJV27" s="40"/>
      <c r="PJW27" s="40"/>
      <c r="PJX27" s="40"/>
      <c r="PJY27" s="40"/>
      <c r="PJZ27" s="40"/>
      <c r="PKA27" s="40"/>
      <c r="PKB27" s="40"/>
      <c r="PKC27" s="40"/>
      <c r="PKD27" s="40"/>
      <c r="PKE27" s="40"/>
      <c r="PKF27" s="40"/>
      <c r="PKG27" s="40"/>
      <c r="PKH27" s="40"/>
      <c r="PKI27" s="40"/>
      <c r="PKJ27" s="40"/>
      <c r="PKK27" s="40"/>
      <c r="PKL27" s="40"/>
      <c r="PKM27" s="40"/>
      <c r="PKN27" s="40"/>
      <c r="PKO27" s="40"/>
      <c r="PKP27" s="40"/>
      <c r="PKQ27" s="40"/>
      <c r="PKR27" s="40"/>
      <c r="PKS27" s="40"/>
      <c r="PKT27" s="40"/>
      <c r="PKU27" s="40"/>
      <c r="PKV27" s="40"/>
      <c r="PKW27" s="40"/>
      <c r="PKX27" s="40"/>
      <c r="PKY27" s="40"/>
      <c r="PKZ27" s="40"/>
      <c r="PLA27" s="40"/>
      <c r="PLB27" s="40"/>
      <c r="PLC27" s="40"/>
      <c r="PLD27" s="40"/>
      <c r="PLE27" s="40"/>
      <c r="PLF27" s="40"/>
      <c r="PLG27" s="40"/>
      <c r="PLH27" s="40"/>
      <c r="PLI27" s="40"/>
      <c r="PLJ27" s="40"/>
      <c r="PLK27" s="40"/>
      <c r="PLL27" s="40"/>
      <c r="PLM27" s="40"/>
      <c r="PLN27" s="40"/>
      <c r="PLO27" s="40"/>
      <c r="PLP27" s="40"/>
      <c r="PLQ27" s="40"/>
      <c r="PLR27" s="40"/>
      <c r="PLS27" s="40"/>
      <c r="PLT27" s="40"/>
      <c r="PLU27" s="40"/>
      <c r="PLV27" s="40"/>
      <c r="PLW27" s="40"/>
      <c r="PLX27" s="40"/>
      <c r="PLY27" s="40"/>
      <c r="PLZ27" s="40"/>
      <c r="PMA27" s="40"/>
      <c r="PMB27" s="40"/>
      <c r="PMC27" s="40"/>
      <c r="PMD27" s="40"/>
      <c r="PME27" s="40"/>
      <c r="PMF27" s="40"/>
      <c r="PMG27" s="40"/>
      <c r="PMH27" s="40"/>
      <c r="PMI27" s="40"/>
      <c r="PMJ27" s="40"/>
      <c r="PMK27" s="40"/>
      <c r="PML27" s="40"/>
      <c r="PMM27" s="40"/>
      <c r="PMN27" s="40"/>
      <c r="PMO27" s="40"/>
      <c r="PMP27" s="40"/>
      <c r="PMQ27" s="40"/>
      <c r="PMR27" s="40"/>
      <c r="PMS27" s="40"/>
      <c r="PMT27" s="40"/>
      <c r="PMU27" s="40"/>
      <c r="PMV27" s="40"/>
      <c r="PMW27" s="40"/>
      <c r="PMX27" s="40"/>
      <c r="PMY27" s="40"/>
      <c r="PMZ27" s="40"/>
      <c r="PNA27" s="40"/>
      <c r="PNB27" s="40"/>
      <c r="PNC27" s="40"/>
      <c r="PND27" s="40"/>
      <c r="PNE27" s="40"/>
      <c r="PNF27" s="40"/>
      <c r="PNG27" s="40"/>
      <c r="PNH27" s="40"/>
      <c r="PNI27" s="40"/>
      <c r="PNJ27" s="40"/>
      <c r="PNK27" s="40"/>
      <c r="PNL27" s="40"/>
      <c r="PNM27" s="40"/>
      <c r="PNN27" s="40"/>
      <c r="PNO27" s="40"/>
      <c r="PNP27" s="40"/>
      <c r="PNQ27" s="40"/>
      <c r="PNR27" s="40"/>
      <c r="PNS27" s="40"/>
      <c r="PNT27" s="40"/>
      <c r="PNU27" s="40"/>
      <c r="PNV27" s="40"/>
      <c r="PNW27" s="40"/>
      <c r="PNX27" s="40"/>
      <c r="PNY27" s="40"/>
      <c r="PNZ27" s="40"/>
      <c r="POA27" s="40"/>
      <c r="POB27" s="40"/>
      <c r="POC27" s="40"/>
      <c r="POD27" s="40"/>
      <c r="POE27" s="40"/>
      <c r="POF27" s="40"/>
      <c r="POG27" s="40"/>
      <c r="POH27" s="40"/>
      <c r="POI27" s="40"/>
      <c r="POJ27" s="40"/>
      <c r="POK27" s="40"/>
      <c r="POL27" s="40"/>
      <c r="POM27" s="40"/>
      <c r="PON27" s="40"/>
      <c r="POO27" s="40"/>
      <c r="POP27" s="40"/>
      <c r="POQ27" s="40"/>
      <c r="POR27" s="40"/>
      <c r="POS27" s="40"/>
      <c r="POT27" s="40"/>
      <c r="POU27" s="40"/>
      <c r="POV27" s="40"/>
      <c r="POW27" s="40"/>
      <c r="POX27" s="40"/>
      <c r="POY27" s="40"/>
      <c r="POZ27" s="40"/>
      <c r="PPA27" s="40"/>
      <c r="PPB27" s="40"/>
      <c r="PPC27" s="40"/>
      <c r="PPD27" s="40"/>
      <c r="PPE27" s="40"/>
      <c r="PPF27" s="40"/>
      <c r="PPG27" s="40"/>
      <c r="PPH27" s="40"/>
      <c r="PPI27" s="40"/>
      <c r="PPJ27" s="40"/>
      <c r="PPK27" s="40"/>
      <c r="PPL27" s="40"/>
      <c r="PPM27" s="40"/>
      <c r="PPN27" s="40"/>
      <c r="PPO27" s="40"/>
      <c r="PPP27" s="40"/>
      <c r="PPQ27" s="40"/>
      <c r="PPR27" s="40"/>
      <c r="PPS27" s="40"/>
      <c r="PPT27" s="40"/>
      <c r="PPU27" s="40"/>
      <c r="PPV27" s="40"/>
      <c r="PPW27" s="40"/>
      <c r="PPX27" s="40"/>
      <c r="PPY27" s="40"/>
      <c r="PPZ27" s="40"/>
      <c r="PQA27" s="40"/>
      <c r="PQB27" s="40"/>
      <c r="PQC27" s="40"/>
      <c r="PQD27" s="40"/>
      <c r="PQE27" s="40"/>
      <c r="PQF27" s="40"/>
      <c r="PQG27" s="40"/>
      <c r="PQH27" s="40"/>
      <c r="PQI27" s="40"/>
      <c r="PQJ27" s="40"/>
      <c r="PQK27" s="40"/>
      <c r="PQL27" s="40"/>
      <c r="PQM27" s="40"/>
      <c r="PQN27" s="40"/>
      <c r="PQO27" s="40"/>
      <c r="PQP27" s="40"/>
      <c r="PQQ27" s="40"/>
      <c r="PQR27" s="40"/>
      <c r="PQS27" s="40"/>
      <c r="PQT27" s="40"/>
      <c r="PQU27" s="40"/>
      <c r="PQV27" s="40"/>
      <c r="PQW27" s="40"/>
      <c r="PQX27" s="40"/>
      <c r="PQY27" s="40"/>
      <c r="PQZ27" s="40"/>
      <c r="PRA27" s="40"/>
      <c r="PRB27" s="40"/>
      <c r="PRC27" s="40"/>
      <c r="PRD27" s="40"/>
      <c r="PRE27" s="40"/>
      <c r="PRF27" s="40"/>
      <c r="PRG27" s="40"/>
      <c r="PRH27" s="40"/>
      <c r="PRI27" s="40"/>
      <c r="PRJ27" s="40"/>
      <c r="PRK27" s="40"/>
      <c r="PRL27" s="40"/>
      <c r="PRM27" s="40"/>
      <c r="PRN27" s="40"/>
      <c r="PRO27" s="40"/>
      <c r="PRP27" s="40"/>
      <c r="PRQ27" s="40"/>
      <c r="PRR27" s="40"/>
      <c r="PRS27" s="40"/>
      <c r="PRT27" s="40"/>
      <c r="PRU27" s="40"/>
      <c r="PRV27" s="40"/>
      <c r="PRW27" s="40"/>
      <c r="PRX27" s="40"/>
      <c r="PRY27" s="40"/>
      <c r="PRZ27" s="40"/>
      <c r="PSA27" s="40"/>
      <c r="PSB27" s="40"/>
      <c r="PSC27" s="40"/>
      <c r="PSD27" s="40"/>
      <c r="PSE27" s="40"/>
      <c r="PSF27" s="40"/>
      <c r="PSG27" s="40"/>
      <c r="PSH27" s="40"/>
      <c r="PSI27" s="40"/>
      <c r="PSJ27" s="40"/>
      <c r="PSK27" s="40"/>
      <c r="PSL27" s="40"/>
      <c r="PSM27" s="40"/>
      <c r="PSN27" s="40"/>
      <c r="PSO27" s="40"/>
      <c r="PSP27" s="40"/>
      <c r="PSQ27" s="40"/>
      <c r="PSR27" s="40"/>
      <c r="PSS27" s="40"/>
      <c r="PST27" s="40"/>
      <c r="PSU27" s="40"/>
      <c r="PSV27" s="40"/>
      <c r="PSW27" s="40"/>
      <c r="PSX27" s="40"/>
      <c r="PSY27" s="40"/>
      <c r="PSZ27" s="40"/>
      <c r="PTA27" s="40"/>
      <c r="PTB27" s="40"/>
      <c r="PTC27" s="40"/>
      <c r="PTD27" s="40"/>
      <c r="PTE27" s="40"/>
      <c r="PTF27" s="40"/>
      <c r="PTG27" s="40"/>
      <c r="PTH27" s="40"/>
      <c r="PTI27" s="40"/>
      <c r="PTJ27" s="40"/>
      <c r="PTK27" s="40"/>
      <c r="PTL27" s="40"/>
      <c r="PTM27" s="40"/>
      <c r="PTN27" s="40"/>
      <c r="PTO27" s="40"/>
      <c r="PTP27" s="40"/>
      <c r="PTQ27" s="40"/>
      <c r="PTR27" s="40"/>
      <c r="PTS27" s="40"/>
      <c r="PTT27" s="40"/>
      <c r="PTU27" s="40"/>
      <c r="PTV27" s="40"/>
      <c r="PTW27" s="40"/>
      <c r="PTX27" s="40"/>
      <c r="PTY27" s="40"/>
      <c r="PTZ27" s="40"/>
      <c r="PUA27" s="40"/>
      <c r="PUB27" s="40"/>
      <c r="PUC27" s="40"/>
      <c r="PUD27" s="40"/>
      <c r="PUE27" s="40"/>
      <c r="PUF27" s="40"/>
      <c r="PUG27" s="40"/>
      <c r="PUH27" s="40"/>
      <c r="PUI27" s="40"/>
      <c r="PUJ27" s="40"/>
      <c r="PUK27" s="40"/>
      <c r="PUL27" s="40"/>
      <c r="PUM27" s="40"/>
      <c r="PUN27" s="40"/>
      <c r="PUO27" s="40"/>
      <c r="PUP27" s="40"/>
      <c r="PUQ27" s="40"/>
      <c r="PUR27" s="40"/>
      <c r="PUS27" s="40"/>
      <c r="PUT27" s="40"/>
      <c r="PUU27" s="40"/>
      <c r="PUV27" s="40"/>
      <c r="PUW27" s="40"/>
      <c r="PUX27" s="40"/>
      <c r="PUY27" s="40"/>
      <c r="PUZ27" s="40"/>
      <c r="PVA27" s="40"/>
      <c r="PVB27" s="40"/>
      <c r="PVC27" s="40"/>
      <c r="PVD27" s="40"/>
      <c r="PVE27" s="40"/>
      <c r="PVF27" s="40"/>
      <c r="PVG27" s="40"/>
      <c r="PVH27" s="40"/>
      <c r="PVI27" s="40"/>
      <c r="PVJ27" s="40"/>
      <c r="PVK27" s="40"/>
      <c r="PVL27" s="40"/>
      <c r="PVM27" s="40"/>
      <c r="PVN27" s="40"/>
      <c r="PVO27" s="40"/>
      <c r="PVP27" s="40"/>
      <c r="PVQ27" s="40"/>
      <c r="PVR27" s="40"/>
      <c r="PVS27" s="40"/>
      <c r="PVT27" s="40"/>
      <c r="PVU27" s="40"/>
      <c r="PVV27" s="40"/>
      <c r="PVW27" s="40"/>
      <c r="PVX27" s="40"/>
      <c r="PVY27" s="40"/>
      <c r="PVZ27" s="40"/>
      <c r="PWA27" s="40"/>
      <c r="PWB27" s="40"/>
      <c r="PWC27" s="40"/>
      <c r="PWD27" s="40"/>
      <c r="PWE27" s="40"/>
      <c r="PWF27" s="40"/>
      <c r="PWG27" s="40"/>
      <c r="PWH27" s="40"/>
      <c r="PWI27" s="40"/>
      <c r="PWJ27" s="40"/>
      <c r="PWK27" s="40"/>
      <c r="PWL27" s="40"/>
      <c r="PWM27" s="40"/>
      <c r="PWN27" s="40"/>
      <c r="PWO27" s="40"/>
      <c r="PWP27" s="40"/>
      <c r="PWQ27" s="40"/>
      <c r="PWR27" s="40"/>
      <c r="PWS27" s="40"/>
      <c r="PWT27" s="40"/>
      <c r="PWU27" s="40"/>
      <c r="PWV27" s="40"/>
      <c r="PWW27" s="40"/>
      <c r="PWX27" s="40"/>
      <c r="PWY27" s="40"/>
      <c r="PWZ27" s="40"/>
      <c r="PXA27" s="40"/>
      <c r="PXB27" s="40"/>
      <c r="PXC27" s="40"/>
      <c r="PXD27" s="40"/>
      <c r="PXE27" s="40"/>
      <c r="PXF27" s="40"/>
      <c r="PXG27" s="40"/>
      <c r="PXH27" s="40"/>
      <c r="PXI27" s="40"/>
      <c r="PXJ27" s="40"/>
      <c r="PXK27" s="40"/>
      <c r="PXL27" s="40"/>
      <c r="PXM27" s="40"/>
      <c r="PXN27" s="40"/>
      <c r="PXO27" s="40"/>
      <c r="PXP27" s="40"/>
      <c r="PXQ27" s="40"/>
      <c r="PXR27" s="40"/>
      <c r="PXS27" s="40"/>
      <c r="PXT27" s="40"/>
      <c r="PXU27" s="40"/>
      <c r="PXV27" s="40"/>
      <c r="PXW27" s="40"/>
      <c r="PXX27" s="40"/>
      <c r="PXY27" s="40"/>
      <c r="PXZ27" s="40"/>
      <c r="PYA27" s="40"/>
      <c r="PYB27" s="40"/>
      <c r="PYC27" s="40"/>
      <c r="PYD27" s="40"/>
      <c r="PYE27" s="40"/>
      <c r="PYF27" s="40"/>
      <c r="PYG27" s="40"/>
      <c r="PYH27" s="40"/>
      <c r="PYI27" s="40"/>
      <c r="PYJ27" s="40"/>
      <c r="PYK27" s="40"/>
      <c r="PYL27" s="40"/>
      <c r="PYM27" s="40"/>
      <c r="PYN27" s="40"/>
      <c r="PYO27" s="40"/>
      <c r="PYP27" s="40"/>
      <c r="PYQ27" s="40"/>
      <c r="PYR27" s="40"/>
      <c r="PYS27" s="40"/>
      <c r="PYT27" s="40"/>
      <c r="PYU27" s="40"/>
      <c r="PYV27" s="40"/>
      <c r="PYW27" s="40"/>
      <c r="PYX27" s="40"/>
      <c r="PYY27" s="40"/>
      <c r="PYZ27" s="40"/>
      <c r="PZA27" s="40"/>
      <c r="PZB27" s="40"/>
      <c r="PZC27" s="40"/>
      <c r="PZD27" s="40"/>
      <c r="PZE27" s="40"/>
      <c r="PZF27" s="40"/>
      <c r="PZG27" s="40"/>
      <c r="PZH27" s="40"/>
      <c r="PZI27" s="40"/>
      <c r="PZJ27" s="40"/>
      <c r="PZK27" s="40"/>
      <c r="PZL27" s="40"/>
      <c r="PZM27" s="40"/>
      <c r="PZN27" s="40"/>
      <c r="PZO27" s="40"/>
      <c r="PZP27" s="40"/>
      <c r="PZQ27" s="40"/>
      <c r="PZR27" s="40"/>
      <c r="PZS27" s="40"/>
      <c r="PZT27" s="40"/>
      <c r="PZU27" s="40"/>
      <c r="PZV27" s="40"/>
      <c r="PZW27" s="40"/>
      <c r="PZX27" s="40"/>
      <c r="PZY27" s="40"/>
      <c r="PZZ27" s="40"/>
      <c r="QAA27" s="40"/>
      <c r="QAB27" s="40"/>
      <c r="QAC27" s="40"/>
      <c r="QAD27" s="40"/>
      <c r="QAE27" s="40"/>
      <c r="QAF27" s="40"/>
      <c r="QAG27" s="40"/>
      <c r="QAH27" s="40"/>
      <c r="QAI27" s="40"/>
      <c r="QAJ27" s="40"/>
      <c r="QAK27" s="40"/>
      <c r="QAL27" s="40"/>
      <c r="QAM27" s="40"/>
      <c r="QAN27" s="40"/>
      <c r="QAO27" s="40"/>
      <c r="QAP27" s="40"/>
      <c r="QAQ27" s="40"/>
      <c r="QAR27" s="40"/>
      <c r="QAS27" s="40"/>
      <c r="QAT27" s="40"/>
      <c r="QAU27" s="40"/>
      <c r="QAV27" s="40"/>
      <c r="QAW27" s="40"/>
      <c r="QAX27" s="40"/>
      <c r="QAY27" s="40"/>
      <c r="QAZ27" s="40"/>
      <c r="QBA27" s="40"/>
      <c r="QBB27" s="40"/>
      <c r="QBC27" s="40"/>
      <c r="QBD27" s="40"/>
      <c r="QBE27" s="40"/>
      <c r="QBF27" s="40"/>
      <c r="QBG27" s="40"/>
      <c r="QBH27" s="40"/>
      <c r="QBI27" s="40"/>
      <c r="QBJ27" s="40"/>
      <c r="QBK27" s="40"/>
      <c r="QBL27" s="40"/>
      <c r="QBM27" s="40"/>
      <c r="QBN27" s="40"/>
      <c r="QBO27" s="40"/>
      <c r="QBP27" s="40"/>
      <c r="QBQ27" s="40"/>
      <c r="QBR27" s="40"/>
      <c r="QBS27" s="40"/>
      <c r="QBT27" s="40"/>
      <c r="QBU27" s="40"/>
      <c r="QBV27" s="40"/>
      <c r="QBW27" s="40"/>
      <c r="QBX27" s="40"/>
      <c r="QBY27" s="40"/>
      <c r="QBZ27" s="40"/>
      <c r="QCA27" s="40"/>
      <c r="QCB27" s="40"/>
      <c r="QCC27" s="40"/>
      <c r="QCD27" s="40"/>
      <c r="QCE27" s="40"/>
      <c r="QCF27" s="40"/>
      <c r="QCG27" s="40"/>
      <c r="QCH27" s="40"/>
      <c r="QCI27" s="40"/>
      <c r="QCJ27" s="40"/>
      <c r="QCK27" s="40"/>
      <c r="QCL27" s="40"/>
      <c r="QCM27" s="40"/>
      <c r="QCN27" s="40"/>
      <c r="QCO27" s="40"/>
      <c r="QCP27" s="40"/>
      <c r="QCQ27" s="40"/>
      <c r="QCR27" s="40"/>
      <c r="QCS27" s="40"/>
      <c r="QCT27" s="40"/>
      <c r="QCU27" s="40"/>
      <c r="QCV27" s="40"/>
      <c r="QCW27" s="40"/>
      <c r="QCX27" s="40"/>
      <c r="QCY27" s="40"/>
      <c r="QCZ27" s="40"/>
      <c r="QDA27" s="40"/>
      <c r="QDB27" s="40"/>
      <c r="QDC27" s="40"/>
      <c r="QDD27" s="40"/>
      <c r="QDE27" s="40"/>
      <c r="QDF27" s="40"/>
      <c r="QDG27" s="40"/>
      <c r="QDH27" s="40"/>
      <c r="QDI27" s="40"/>
      <c r="QDJ27" s="40"/>
      <c r="QDK27" s="40"/>
      <c r="QDL27" s="40"/>
      <c r="QDM27" s="40"/>
      <c r="QDN27" s="40"/>
      <c r="QDO27" s="40"/>
      <c r="QDP27" s="40"/>
      <c r="QDQ27" s="40"/>
      <c r="QDR27" s="40"/>
      <c r="QDS27" s="40"/>
      <c r="QDT27" s="40"/>
      <c r="QDU27" s="40"/>
      <c r="QDV27" s="40"/>
      <c r="QDW27" s="40"/>
      <c r="QDX27" s="40"/>
      <c r="QDY27" s="40"/>
      <c r="QDZ27" s="40"/>
      <c r="QEA27" s="40"/>
      <c r="QEB27" s="40"/>
      <c r="QEC27" s="40"/>
      <c r="QED27" s="40"/>
      <c r="QEE27" s="40"/>
      <c r="QEF27" s="40"/>
      <c r="QEG27" s="40"/>
      <c r="QEH27" s="40"/>
      <c r="QEI27" s="40"/>
      <c r="QEJ27" s="40"/>
      <c r="QEK27" s="40"/>
      <c r="QEL27" s="40"/>
      <c r="QEM27" s="40"/>
      <c r="QEN27" s="40"/>
      <c r="QEO27" s="40"/>
      <c r="QEP27" s="40"/>
      <c r="QEQ27" s="40"/>
      <c r="QER27" s="40"/>
      <c r="QES27" s="40"/>
      <c r="QET27" s="40"/>
      <c r="QEU27" s="40"/>
      <c r="QEV27" s="40"/>
      <c r="QEW27" s="40"/>
      <c r="QEX27" s="40"/>
      <c r="QEY27" s="40"/>
      <c r="QEZ27" s="40"/>
      <c r="QFA27" s="40"/>
      <c r="QFB27" s="40"/>
      <c r="QFC27" s="40"/>
      <c r="QFD27" s="40"/>
      <c r="QFE27" s="40"/>
      <c r="QFF27" s="40"/>
      <c r="QFG27" s="40"/>
      <c r="QFH27" s="40"/>
      <c r="QFI27" s="40"/>
      <c r="QFJ27" s="40"/>
      <c r="QFK27" s="40"/>
      <c r="QFL27" s="40"/>
      <c r="QFM27" s="40"/>
      <c r="QFN27" s="40"/>
      <c r="QFO27" s="40"/>
      <c r="QFP27" s="40"/>
      <c r="QFQ27" s="40"/>
      <c r="QFR27" s="40"/>
      <c r="QFS27" s="40"/>
      <c r="QFT27" s="40"/>
      <c r="QFU27" s="40"/>
      <c r="QFV27" s="40"/>
      <c r="QFW27" s="40"/>
      <c r="QFX27" s="40"/>
      <c r="QFY27" s="40"/>
      <c r="QFZ27" s="40"/>
      <c r="QGA27" s="40"/>
      <c r="QGB27" s="40"/>
      <c r="QGC27" s="40"/>
      <c r="QGD27" s="40"/>
      <c r="QGE27" s="40"/>
      <c r="QGF27" s="40"/>
      <c r="QGG27" s="40"/>
      <c r="QGH27" s="40"/>
      <c r="QGI27" s="40"/>
      <c r="QGJ27" s="40"/>
      <c r="QGK27" s="40"/>
      <c r="QGL27" s="40"/>
      <c r="QGM27" s="40"/>
      <c r="QGN27" s="40"/>
      <c r="QGO27" s="40"/>
      <c r="QGP27" s="40"/>
      <c r="QGQ27" s="40"/>
      <c r="QGR27" s="40"/>
      <c r="QGS27" s="40"/>
      <c r="QGT27" s="40"/>
      <c r="QGU27" s="40"/>
      <c r="QGV27" s="40"/>
      <c r="QGW27" s="40"/>
      <c r="QGX27" s="40"/>
      <c r="QGY27" s="40"/>
      <c r="QGZ27" s="40"/>
      <c r="QHA27" s="40"/>
      <c r="QHB27" s="40"/>
      <c r="QHC27" s="40"/>
      <c r="QHD27" s="40"/>
      <c r="QHE27" s="40"/>
      <c r="QHF27" s="40"/>
      <c r="QHG27" s="40"/>
      <c r="QHH27" s="40"/>
      <c r="QHI27" s="40"/>
      <c r="QHJ27" s="40"/>
      <c r="QHK27" s="40"/>
      <c r="QHL27" s="40"/>
      <c r="QHM27" s="40"/>
      <c r="QHN27" s="40"/>
      <c r="QHO27" s="40"/>
      <c r="QHP27" s="40"/>
      <c r="QHQ27" s="40"/>
      <c r="QHR27" s="40"/>
      <c r="QHS27" s="40"/>
      <c r="QHT27" s="40"/>
      <c r="QHU27" s="40"/>
      <c r="QHV27" s="40"/>
      <c r="QHW27" s="40"/>
      <c r="QHX27" s="40"/>
      <c r="QHY27" s="40"/>
      <c r="QHZ27" s="40"/>
      <c r="QIA27" s="40"/>
      <c r="QIB27" s="40"/>
      <c r="QIC27" s="40"/>
      <c r="QID27" s="40"/>
      <c r="QIE27" s="40"/>
      <c r="QIF27" s="40"/>
      <c r="QIG27" s="40"/>
      <c r="QIH27" s="40"/>
      <c r="QII27" s="40"/>
      <c r="QIJ27" s="40"/>
      <c r="QIK27" s="40"/>
      <c r="QIL27" s="40"/>
      <c r="QIM27" s="40"/>
      <c r="QIN27" s="40"/>
      <c r="QIO27" s="40"/>
      <c r="QIP27" s="40"/>
      <c r="QIQ27" s="40"/>
      <c r="QIR27" s="40"/>
      <c r="QIS27" s="40"/>
      <c r="QIT27" s="40"/>
      <c r="QIU27" s="40"/>
      <c r="QIV27" s="40"/>
      <c r="QIW27" s="40"/>
      <c r="QIX27" s="40"/>
      <c r="QIY27" s="40"/>
      <c r="QIZ27" s="40"/>
      <c r="QJA27" s="40"/>
      <c r="QJB27" s="40"/>
      <c r="QJC27" s="40"/>
      <c r="QJD27" s="40"/>
      <c r="QJE27" s="40"/>
      <c r="QJF27" s="40"/>
      <c r="QJG27" s="40"/>
      <c r="QJH27" s="40"/>
      <c r="QJI27" s="40"/>
      <c r="QJJ27" s="40"/>
      <c r="QJK27" s="40"/>
      <c r="QJL27" s="40"/>
      <c r="QJM27" s="40"/>
      <c r="QJN27" s="40"/>
      <c r="QJO27" s="40"/>
      <c r="QJP27" s="40"/>
      <c r="QJQ27" s="40"/>
      <c r="QJR27" s="40"/>
      <c r="QJS27" s="40"/>
      <c r="QJT27" s="40"/>
      <c r="QJU27" s="40"/>
      <c r="QJV27" s="40"/>
      <c r="QJW27" s="40"/>
      <c r="QJX27" s="40"/>
      <c r="QJY27" s="40"/>
      <c r="QJZ27" s="40"/>
      <c r="QKA27" s="40"/>
      <c r="QKB27" s="40"/>
      <c r="QKC27" s="40"/>
      <c r="QKD27" s="40"/>
      <c r="QKE27" s="40"/>
      <c r="QKF27" s="40"/>
      <c r="QKG27" s="40"/>
      <c r="QKH27" s="40"/>
      <c r="QKI27" s="40"/>
      <c r="QKJ27" s="40"/>
      <c r="QKK27" s="40"/>
      <c r="QKL27" s="40"/>
      <c r="QKM27" s="40"/>
      <c r="QKN27" s="40"/>
      <c r="QKO27" s="40"/>
      <c r="QKP27" s="40"/>
      <c r="QKQ27" s="40"/>
      <c r="QKR27" s="40"/>
      <c r="QKS27" s="40"/>
      <c r="QKT27" s="40"/>
      <c r="QKU27" s="40"/>
      <c r="QKV27" s="40"/>
      <c r="QKW27" s="40"/>
      <c r="QKX27" s="40"/>
      <c r="QKY27" s="40"/>
      <c r="QKZ27" s="40"/>
      <c r="QLA27" s="40"/>
      <c r="QLB27" s="40"/>
      <c r="QLC27" s="40"/>
      <c r="QLD27" s="40"/>
      <c r="QLE27" s="40"/>
      <c r="QLF27" s="40"/>
      <c r="QLG27" s="40"/>
      <c r="QLH27" s="40"/>
      <c r="QLI27" s="40"/>
      <c r="QLJ27" s="40"/>
      <c r="QLK27" s="40"/>
      <c r="QLL27" s="40"/>
      <c r="QLM27" s="40"/>
      <c r="QLN27" s="40"/>
      <c r="QLO27" s="40"/>
      <c r="QLP27" s="40"/>
      <c r="QLQ27" s="40"/>
      <c r="QLR27" s="40"/>
      <c r="QLS27" s="40"/>
      <c r="QLT27" s="40"/>
      <c r="QLU27" s="40"/>
      <c r="QLV27" s="40"/>
      <c r="QLW27" s="40"/>
      <c r="QLX27" s="40"/>
      <c r="QLY27" s="40"/>
      <c r="QLZ27" s="40"/>
      <c r="QMA27" s="40"/>
      <c r="QMB27" s="40"/>
      <c r="QMC27" s="40"/>
      <c r="QMD27" s="40"/>
      <c r="QME27" s="40"/>
      <c r="QMF27" s="40"/>
      <c r="QMG27" s="40"/>
      <c r="QMH27" s="40"/>
      <c r="QMI27" s="40"/>
      <c r="QMJ27" s="40"/>
      <c r="QMK27" s="40"/>
      <c r="QML27" s="40"/>
      <c r="QMM27" s="40"/>
      <c r="QMN27" s="40"/>
      <c r="QMO27" s="40"/>
      <c r="QMP27" s="40"/>
      <c r="QMQ27" s="40"/>
      <c r="QMR27" s="40"/>
      <c r="QMS27" s="40"/>
      <c r="QMT27" s="40"/>
      <c r="QMU27" s="40"/>
      <c r="QMV27" s="40"/>
      <c r="QMW27" s="40"/>
      <c r="QMX27" s="40"/>
      <c r="QMY27" s="40"/>
      <c r="QMZ27" s="40"/>
      <c r="QNA27" s="40"/>
      <c r="QNB27" s="40"/>
      <c r="QNC27" s="40"/>
      <c r="QND27" s="40"/>
      <c r="QNE27" s="40"/>
      <c r="QNF27" s="40"/>
      <c r="QNG27" s="40"/>
      <c r="QNH27" s="40"/>
      <c r="QNI27" s="40"/>
      <c r="QNJ27" s="40"/>
      <c r="QNK27" s="40"/>
      <c r="QNL27" s="40"/>
      <c r="QNM27" s="40"/>
      <c r="QNN27" s="40"/>
      <c r="QNO27" s="40"/>
      <c r="QNP27" s="40"/>
      <c r="QNQ27" s="40"/>
      <c r="QNR27" s="40"/>
      <c r="QNS27" s="40"/>
      <c r="QNT27" s="40"/>
      <c r="QNU27" s="40"/>
      <c r="QNV27" s="40"/>
      <c r="QNW27" s="40"/>
      <c r="QNX27" s="40"/>
      <c r="QNY27" s="40"/>
      <c r="QNZ27" s="40"/>
      <c r="QOA27" s="40"/>
      <c r="QOB27" s="40"/>
      <c r="QOC27" s="40"/>
      <c r="QOD27" s="40"/>
      <c r="QOE27" s="40"/>
      <c r="QOF27" s="40"/>
      <c r="QOG27" s="40"/>
      <c r="QOH27" s="40"/>
      <c r="QOI27" s="40"/>
      <c r="QOJ27" s="40"/>
      <c r="QOK27" s="40"/>
      <c r="QOL27" s="40"/>
      <c r="QOM27" s="40"/>
      <c r="QON27" s="40"/>
      <c r="QOO27" s="40"/>
      <c r="QOP27" s="40"/>
      <c r="QOQ27" s="40"/>
      <c r="QOR27" s="40"/>
      <c r="QOS27" s="40"/>
      <c r="QOT27" s="40"/>
      <c r="QOU27" s="40"/>
      <c r="QOV27" s="40"/>
      <c r="QOW27" s="40"/>
      <c r="QOX27" s="40"/>
      <c r="QOY27" s="40"/>
      <c r="QOZ27" s="40"/>
      <c r="QPA27" s="40"/>
      <c r="QPB27" s="40"/>
      <c r="QPC27" s="40"/>
      <c r="QPD27" s="40"/>
      <c r="QPE27" s="40"/>
      <c r="QPF27" s="40"/>
      <c r="QPG27" s="40"/>
      <c r="QPH27" s="40"/>
      <c r="QPI27" s="40"/>
      <c r="QPJ27" s="40"/>
      <c r="QPK27" s="40"/>
      <c r="QPL27" s="40"/>
      <c r="QPM27" s="40"/>
      <c r="QPN27" s="40"/>
      <c r="QPO27" s="40"/>
      <c r="QPP27" s="40"/>
      <c r="QPQ27" s="40"/>
      <c r="QPR27" s="40"/>
      <c r="QPS27" s="40"/>
      <c r="QPT27" s="40"/>
      <c r="QPU27" s="40"/>
      <c r="QPV27" s="40"/>
      <c r="QPW27" s="40"/>
      <c r="QPX27" s="40"/>
      <c r="QPY27" s="40"/>
      <c r="QPZ27" s="40"/>
      <c r="QQA27" s="40"/>
      <c r="QQB27" s="40"/>
      <c r="QQC27" s="40"/>
      <c r="QQD27" s="40"/>
      <c r="QQE27" s="40"/>
      <c r="QQF27" s="40"/>
      <c r="QQG27" s="40"/>
      <c r="QQH27" s="40"/>
      <c r="QQI27" s="40"/>
      <c r="QQJ27" s="40"/>
      <c r="QQK27" s="40"/>
      <c r="QQL27" s="40"/>
      <c r="QQM27" s="40"/>
      <c r="QQN27" s="40"/>
      <c r="QQO27" s="40"/>
      <c r="QQP27" s="40"/>
      <c r="QQQ27" s="40"/>
      <c r="QQR27" s="40"/>
      <c r="QQS27" s="40"/>
      <c r="QQT27" s="40"/>
      <c r="QQU27" s="40"/>
      <c r="QQV27" s="40"/>
      <c r="QQW27" s="40"/>
      <c r="QQX27" s="40"/>
      <c r="QQY27" s="40"/>
      <c r="QQZ27" s="40"/>
      <c r="QRA27" s="40"/>
      <c r="QRB27" s="40"/>
      <c r="QRC27" s="40"/>
      <c r="QRD27" s="40"/>
      <c r="QRE27" s="40"/>
      <c r="QRF27" s="40"/>
      <c r="QRG27" s="40"/>
      <c r="QRH27" s="40"/>
      <c r="QRI27" s="40"/>
      <c r="QRJ27" s="40"/>
      <c r="QRK27" s="40"/>
      <c r="QRL27" s="40"/>
      <c r="QRM27" s="40"/>
      <c r="QRN27" s="40"/>
      <c r="QRO27" s="40"/>
      <c r="QRP27" s="40"/>
      <c r="QRQ27" s="40"/>
      <c r="QRR27" s="40"/>
      <c r="QRS27" s="40"/>
      <c r="QRT27" s="40"/>
      <c r="QRU27" s="40"/>
      <c r="QRV27" s="40"/>
      <c r="QRW27" s="40"/>
      <c r="QRX27" s="40"/>
      <c r="QRY27" s="40"/>
      <c r="QRZ27" s="40"/>
      <c r="QSA27" s="40"/>
      <c r="QSB27" s="40"/>
      <c r="QSC27" s="40"/>
      <c r="QSD27" s="40"/>
      <c r="QSE27" s="40"/>
      <c r="QSF27" s="40"/>
      <c r="QSG27" s="40"/>
      <c r="QSH27" s="40"/>
      <c r="QSI27" s="40"/>
      <c r="QSJ27" s="40"/>
      <c r="QSK27" s="40"/>
      <c r="QSL27" s="40"/>
      <c r="QSM27" s="40"/>
      <c r="QSN27" s="40"/>
      <c r="QSO27" s="40"/>
      <c r="QSP27" s="40"/>
      <c r="QSQ27" s="40"/>
      <c r="QSR27" s="40"/>
      <c r="QSS27" s="40"/>
      <c r="QST27" s="40"/>
      <c r="QSU27" s="40"/>
      <c r="QSV27" s="40"/>
      <c r="QSW27" s="40"/>
      <c r="QSX27" s="40"/>
      <c r="QSY27" s="40"/>
      <c r="QSZ27" s="40"/>
      <c r="QTA27" s="40"/>
      <c r="QTB27" s="40"/>
      <c r="QTC27" s="40"/>
      <c r="QTD27" s="40"/>
      <c r="QTE27" s="40"/>
      <c r="QTF27" s="40"/>
      <c r="QTG27" s="40"/>
      <c r="QTH27" s="40"/>
      <c r="QTI27" s="40"/>
      <c r="QTJ27" s="40"/>
      <c r="QTK27" s="40"/>
      <c r="QTL27" s="40"/>
      <c r="QTM27" s="40"/>
      <c r="QTN27" s="40"/>
      <c r="QTO27" s="40"/>
      <c r="QTP27" s="40"/>
      <c r="QTQ27" s="40"/>
      <c r="QTR27" s="40"/>
      <c r="QTS27" s="40"/>
      <c r="QTT27" s="40"/>
      <c r="QTU27" s="40"/>
      <c r="QTV27" s="40"/>
      <c r="QTW27" s="40"/>
      <c r="QTX27" s="40"/>
      <c r="QTY27" s="40"/>
      <c r="QTZ27" s="40"/>
      <c r="QUA27" s="40"/>
      <c r="QUB27" s="40"/>
      <c r="QUC27" s="40"/>
      <c r="QUD27" s="40"/>
      <c r="QUE27" s="40"/>
      <c r="QUF27" s="40"/>
      <c r="QUG27" s="40"/>
      <c r="QUH27" s="40"/>
      <c r="QUI27" s="40"/>
      <c r="QUJ27" s="40"/>
      <c r="QUK27" s="40"/>
      <c r="QUL27" s="40"/>
      <c r="QUM27" s="40"/>
      <c r="QUN27" s="40"/>
      <c r="QUO27" s="40"/>
      <c r="QUP27" s="40"/>
      <c r="QUQ27" s="40"/>
      <c r="QUR27" s="40"/>
      <c r="QUS27" s="40"/>
      <c r="QUT27" s="40"/>
      <c r="QUU27" s="40"/>
      <c r="QUV27" s="40"/>
      <c r="QUW27" s="40"/>
      <c r="QUX27" s="40"/>
      <c r="QUY27" s="40"/>
      <c r="QUZ27" s="40"/>
      <c r="QVA27" s="40"/>
      <c r="QVB27" s="40"/>
      <c r="QVC27" s="40"/>
      <c r="QVD27" s="40"/>
      <c r="QVE27" s="40"/>
      <c r="QVF27" s="40"/>
      <c r="QVG27" s="40"/>
      <c r="QVH27" s="40"/>
      <c r="QVI27" s="40"/>
      <c r="QVJ27" s="40"/>
      <c r="QVK27" s="40"/>
      <c r="QVL27" s="40"/>
      <c r="QVM27" s="40"/>
      <c r="QVN27" s="40"/>
      <c r="QVO27" s="40"/>
      <c r="QVP27" s="40"/>
      <c r="QVQ27" s="40"/>
      <c r="QVR27" s="40"/>
      <c r="QVS27" s="40"/>
      <c r="QVT27" s="40"/>
      <c r="QVU27" s="40"/>
      <c r="QVV27" s="40"/>
      <c r="QVW27" s="40"/>
      <c r="QVX27" s="40"/>
      <c r="QVY27" s="40"/>
      <c r="QVZ27" s="40"/>
      <c r="QWA27" s="40"/>
      <c r="QWB27" s="40"/>
      <c r="QWC27" s="40"/>
      <c r="QWD27" s="40"/>
      <c r="QWE27" s="40"/>
      <c r="QWF27" s="40"/>
      <c r="QWG27" s="40"/>
      <c r="QWH27" s="40"/>
      <c r="QWI27" s="40"/>
      <c r="QWJ27" s="40"/>
      <c r="QWK27" s="40"/>
      <c r="QWL27" s="40"/>
      <c r="QWM27" s="40"/>
      <c r="QWN27" s="40"/>
      <c r="QWO27" s="40"/>
      <c r="QWP27" s="40"/>
      <c r="QWQ27" s="40"/>
      <c r="QWR27" s="40"/>
      <c r="QWS27" s="40"/>
      <c r="QWT27" s="40"/>
      <c r="QWU27" s="40"/>
      <c r="QWV27" s="40"/>
      <c r="QWW27" s="40"/>
      <c r="QWX27" s="40"/>
      <c r="QWY27" s="40"/>
      <c r="QWZ27" s="40"/>
      <c r="QXA27" s="40"/>
      <c r="QXB27" s="40"/>
      <c r="QXC27" s="40"/>
      <c r="QXD27" s="40"/>
      <c r="QXE27" s="40"/>
      <c r="QXF27" s="40"/>
      <c r="QXG27" s="40"/>
      <c r="QXH27" s="40"/>
      <c r="QXI27" s="40"/>
      <c r="QXJ27" s="40"/>
      <c r="QXK27" s="40"/>
      <c r="QXL27" s="40"/>
      <c r="QXM27" s="40"/>
      <c r="QXN27" s="40"/>
      <c r="QXO27" s="40"/>
      <c r="QXP27" s="40"/>
      <c r="QXQ27" s="40"/>
      <c r="QXR27" s="40"/>
      <c r="QXS27" s="40"/>
      <c r="QXT27" s="40"/>
      <c r="QXU27" s="40"/>
      <c r="QXV27" s="40"/>
      <c r="QXW27" s="40"/>
      <c r="QXX27" s="40"/>
      <c r="QXY27" s="40"/>
      <c r="QXZ27" s="40"/>
      <c r="QYA27" s="40"/>
      <c r="QYB27" s="40"/>
      <c r="QYC27" s="40"/>
      <c r="QYD27" s="40"/>
      <c r="QYE27" s="40"/>
      <c r="QYF27" s="40"/>
      <c r="QYG27" s="40"/>
      <c r="QYH27" s="40"/>
      <c r="QYI27" s="40"/>
      <c r="QYJ27" s="40"/>
      <c r="QYK27" s="40"/>
      <c r="QYL27" s="40"/>
      <c r="QYM27" s="40"/>
      <c r="QYN27" s="40"/>
      <c r="QYO27" s="40"/>
      <c r="QYP27" s="40"/>
      <c r="QYQ27" s="40"/>
      <c r="QYR27" s="40"/>
      <c r="QYS27" s="40"/>
      <c r="QYT27" s="40"/>
      <c r="QYU27" s="40"/>
      <c r="QYV27" s="40"/>
      <c r="QYW27" s="40"/>
      <c r="QYX27" s="40"/>
      <c r="QYY27" s="40"/>
      <c r="QYZ27" s="40"/>
      <c r="QZA27" s="40"/>
      <c r="QZB27" s="40"/>
      <c r="QZC27" s="40"/>
      <c r="QZD27" s="40"/>
      <c r="QZE27" s="40"/>
      <c r="QZF27" s="40"/>
      <c r="QZG27" s="40"/>
      <c r="QZH27" s="40"/>
      <c r="QZI27" s="40"/>
      <c r="QZJ27" s="40"/>
      <c r="QZK27" s="40"/>
      <c r="QZL27" s="40"/>
      <c r="QZM27" s="40"/>
      <c r="QZN27" s="40"/>
      <c r="QZO27" s="40"/>
      <c r="QZP27" s="40"/>
      <c r="QZQ27" s="40"/>
      <c r="QZR27" s="40"/>
      <c r="QZS27" s="40"/>
      <c r="QZT27" s="40"/>
      <c r="QZU27" s="40"/>
      <c r="QZV27" s="40"/>
      <c r="QZW27" s="40"/>
      <c r="QZX27" s="40"/>
      <c r="QZY27" s="40"/>
      <c r="QZZ27" s="40"/>
      <c r="RAA27" s="40"/>
      <c r="RAB27" s="40"/>
      <c r="RAC27" s="40"/>
      <c r="RAD27" s="40"/>
      <c r="RAE27" s="40"/>
      <c r="RAF27" s="40"/>
      <c r="RAG27" s="40"/>
      <c r="RAH27" s="40"/>
      <c r="RAI27" s="40"/>
      <c r="RAJ27" s="40"/>
      <c r="RAK27" s="40"/>
      <c r="RAL27" s="40"/>
      <c r="RAM27" s="40"/>
      <c r="RAN27" s="40"/>
      <c r="RAO27" s="40"/>
      <c r="RAP27" s="40"/>
      <c r="RAQ27" s="40"/>
      <c r="RAR27" s="40"/>
      <c r="RAS27" s="40"/>
      <c r="RAT27" s="40"/>
      <c r="RAU27" s="40"/>
      <c r="RAV27" s="40"/>
      <c r="RAW27" s="40"/>
      <c r="RAX27" s="40"/>
      <c r="RAY27" s="40"/>
      <c r="RAZ27" s="40"/>
      <c r="RBA27" s="40"/>
      <c r="RBB27" s="40"/>
      <c r="RBC27" s="40"/>
      <c r="RBD27" s="40"/>
      <c r="RBE27" s="40"/>
      <c r="RBF27" s="40"/>
      <c r="RBG27" s="40"/>
      <c r="RBH27" s="40"/>
      <c r="RBI27" s="40"/>
      <c r="RBJ27" s="40"/>
      <c r="RBK27" s="40"/>
      <c r="RBL27" s="40"/>
      <c r="RBM27" s="40"/>
      <c r="RBN27" s="40"/>
      <c r="RBO27" s="40"/>
      <c r="RBP27" s="40"/>
      <c r="RBQ27" s="40"/>
      <c r="RBR27" s="40"/>
      <c r="RBS27" s="40"/>
      <c r="RBT27" s="40"/>
      <c r="RBU27" s="40"/>
      <c r="RBV27" s="40"/>
      <c r="RBW27" s="40"/>
      <c r="RBX27" s="40"/>
      <c r="RBY27" s="40"/>
      <c r="RBZ27" s="40"/>
      <c r="RCA27" s="40"/>
      <c r="RCB27" s="40"/>
      <c r="RCC27" s="40"/>
      <c r="RCD27" s="40"/>
      <c r="RCE27" s="40"/>
      <c r="RCF27" s="40"/>
      <c r="RCG27" s="40"/>
      <c r="RCH27" s="40"/>
      <c r="RCI27" s="40"/>
      <c r="RCJ27" s="40"/>
      <c r="RCK27" s="40"/>
      <c r="RCL27" s="40"/>
      <c r="RCM27" s="40"/>
      <c r="RCN27" s="40"/>
      <c r="RCO27" s="40"/>
      <c r="RCP27" s="40"/>
      <c r="RCQ27" s="40"/>
      <c r="RCR27" s="40"/>
      <c r="RCS27" s="40"/>
      <c r="RCT27" s="40"/>
      <c r="RCU27" s="40"/>
      <c r="RCV27" s="40"/>
      <c r="RCW27" s="40"/>
      <c r="RCX27" s="40"/>
      <c r="RCY27" s="40"/>
      <c r="RCZ27" s="40"/>
      <c r="RDA27" s="40"/>
      <c r="RDB27" s="40"/>
      <c r="RDC27" s="40"/>
      <c r="RDD27" s="40"/>
      <c r="RDE27" s="40"/>
      <c r="RDF27" s="40"/>
      <c r="RDG27" s="40"/>
      <c r="RDH27" s="40"/>
      <c r="RDI27" s="40"/>
      <c r="RDJ27" s="40"/>
      <c r="RDK27" s="40"/>
      <c r="RDL27" s="40"/>
      <c r="RDM27" s="40"/>
      <c r="RDN27" s="40"/>
      <c r="RDO27" s="40"/>
      <c r="RDP27" s="40"/>
      <c r="RDQ27" s="40"/>
      <c r="RDR27" s="40"/>
      <c r="RDS27" s="40"/>
      <c r="RDT27" s="40"/>
      <c r="RDU27" s="40"/>
      <c r="RDV27" s="40"/>
      <c r="RDW27" s="40"/>
      <c r="RDX27" s="40"/>
      <c r="RDY27" s="40"/>
      <c r="RDZ27" s="40"/>
      <c r="REA27" s="40"/>
      <c r="REB27" s="40"/>
      <c r="REC27" s="40"/>
      <c r="RED27" s="40"/>
      <c r="REE27" s="40"/>
      <c r="REF27" s="40"/>
      <c r="REG27" s="40"/>
      <c r="REH27" s="40"/>
      <c r="REI27" s="40"/>
      <c r="REJ27" s="40"/>
      <c r="REK27" s="40"/>
      <c r="REL27" s="40"/>
      <c r="REM27" s="40"/>
      <c r="REN27" s="40"/>
      <c r="REO27" s="40"/>
      <c r="REP27" s="40"/>
      <c r="REQ27" s="40"/>
      <c r="RER27" s="40"/>
      <c r="RES27" s="40"/>
      <c r="RET27" s="40"/>
      <c r="REU27" s="40"/>
      <c r="REV27" s="40"/>
      <c r="REW27" s="40"/>
      <c r="REX27" s="40"/>
      <c r="REY27" s="40"/>
      <c r="REZ27" s="40"/>
      <c r="RFA27" s="40"/>
      <c r="RFB27" s="40"/>
      <c r="RFC27" s="40"/>
      <c r="RFD27" s="40"/>
      <c r="RFE27" s="40"/>
      <c r="RFF27" s="40"/>
      <c r="RFG27" s="40"/>
      <c r="RFH27" s="40"/>
      <c r="RFI27" s="40"/>
      <c r="RFJ27" s="40"/>
      <c r="RFK27" s="40"/>
      <c r="RFL27" s="40"/>
      <c r="RFM27" s="40"/>
      <c r="RFN27" s="40"/>
      <c r="RFO27" s="40"/>
      <c r="RFP27" s="40"/>
      <c r="RFQ27" s="40"/>
      <c r="RFR27" s="40"/>
      <c r="RFS27" s="40"/>
      <c r="RFT27" s="40"/>
      <c r="RFU27" s="40"/>
      <c r="RFV27" s="40"/>
      <c r="RFW27" s="40"/>
      <c r="RFX27" s="40"/>
      <c r="RFY27" s="40"/>
      <c r="RFZ27" s="40"/>
      <c r="RGA27" s="40"/>
      <c r="RGB27" s="40"/>
      <c r="RGC27" s="40"/>
      <c r="RGD27" s="40"/>
      <c r="RGE27" s="40"/>
      <c r="RGF27" s="40"/>
      <c r="RGG27" s="40"/>
      <c r="RGH27" s="40"/>
      <c r="RGI27" s="40"/>
      <c r="RGJ27" s="40"/>
      <c r="RGK27" s="40"/>
      <c r="RGL27" s="40"/>
      <c r="RGM27" s="40"/>
      <c r="RGN27" s="40"/>
      <c r="RGO27" s="40"/>
      <c r="RGP27" s="40"/>
      <c r="RGQ27" s="40"/>
      <c r="RGR27" s="40"/>
      <c r="RGS27" s="40"/>
      <c r="RGT27" s="40"/>
      <c r="RGU27" s="40"/>
      <c r="RGV27" s="40"/>
      <c r="RGW27" s="40"/>
      <c r="RGX27" s="40"/>
      <c r="RGY27" s="40"/>
      <c r="RGZ27" s="40"/>
      <c r="RHA27" s="40"/>
      <c r="RHB27" s="40"/>
      <c r="RHC27" s="40"/>
      <c r="RHD27" s="40"/>
      <c r="RHE27" s="40"/>
      <c r="RHF27" s="40"/>
      <c r="RHG27" s="40"/>
      <c r="RHH27" s="40"/>
      <c r="RHI27" s="40"/>
      <c r="RHJ27" s="40"/>
      <c r="RHK27" s="40"/>
      <c r="RHL27" s="40"/>
      <c r="RHM27" s="40"/>
      <c r="RHN27" s="40"/>
      <c r="RHO27" s="40"/>
      <c r="RHP27" s="40"/>
      <c r="RHQ27" s="40"/>
      <c r="RHR27" s="40"/>
      <c r="RHS27" s="40"/>
      <c r="RHT27" s="40"/>
      <c r="RHU27" s="40"/>
      <c r="RHV27" s="40"/>
      <c r="RHW27" s="40"/>
      <c r="RHX27" s="40"/>
      <c r="RHY27" s="40"/>
      <c r="RHZ27" s="40"/>
      <c r="RIA27" s="40"/>
      <c r="RIB27" s="40"/>
      <c r="RIC27" s="40"/>
      <c r="RID27" s="40"/>
      <c r="RIE27" s="40"/>
      <c r="RIF27" s="40"/>
      <c r="RIG27" s="40"/>
      <c r="RIH27" s="40"/>
      <c r="RII27" s="40"/>
      <c r="RIJ27" s="40"/>
      <c r="RIK27" s="40"/>
      <c r="RIL27" s="40"/>
      <c r="RIM27" s="40"/>
      <c r="RIN27" s="40"/>
      <c r="RIO27" s="40"/>
      <c r="RIP27" s="40"/>
      <c r="RIQ27" s="40"/>
      <c r="RIR27" s="40"/>
      <c r="RIS27" s="40"/>
      <c r="RIT27" s="40"/>
      <c r="RIU27" s="40"/>
      <c r="RIV27" s="40"/>
      <c r="RIW27" s="40"/>
      <c r="RIX27" s="40"/>
      <c r="RIY27" s="40"/>
      <c r="RIZ27" s="40"/>
      <c r="RJA27" s="40"/>
      <c r="RJB27" s="40"/>
      <c r="RJC27" s="40"/>
      <c r="RJD27" s="40"/>
      <c r="RJE27" s="40"/>
      <c r="RJF27" s="40"/>
      <c r="RJG27" s="40"/>
      <c r="RJH27" s="40"/>
      <c r="RJI27" s="40"/>
      <c r="RJJ27" s="40"/>
      <c r="RJK27" s="40"/>
      <c r="RJL27" s="40"/>
      <c r="RJM27" s="40"/>
      <c r="RJN27" s="40"/>
      <c r="RJO27" s="40"/>
      <c r="RJP27" s="40"/>
      <c r="RJQ27" s="40"/>
      <c r="RJR27" s="40"/>
      <c r="RJS27" s="40"/>
      <c r="RJT27" s="40"/>
      <c r="RJU27" s="40"/>
      <c r="RJV27" s="40"/>
      <c r="RJW27" s="40"/>
      <c r="RJX27" s="40"/>
      <c r="RJY27" s="40"/>
      <c r="RJZ27" s="40"/>
      <c r="RKA27" s="40"/>
      <c r="RKB27" s="40"/>
      <c r="RKC27" s="40"/>
      <c r="RKD27" s="40"/>
      <c r="RKE27" s="40"/>
      <c r="RKF27" s="40"/>
      <c r="RKG27" s="40"/>
      <c r="RKH27" s="40"/>
      <c r="RKI27" s="40"/>
      <c r="RKJ27" s="40"/>
      <c r="RKK27" s="40"/>
      <c r="RKL27" s="40"/>
      <c r="RKM27" s="40"/>
      <c r="RKN27" s="40"/>
      <c r="RKO27" s="40"/>
      <c r="RKP27" s="40"/>
      <c r="RKQ27" s="40"/>
      <c r="RKR27" s="40"/>
      <c r="RKS27" s="40"/>
      <c r="RKT27" s="40"/>
      <c r="RKU27" s="40"/>
      <c r="RKV27" s="40"/>
      <c r="RKW27" s="40"/>
      <c r="RKX27" s="40"/>
      <c r="RKY27" s="40"/>
      <c r="RKZ27" s="40"/>
      <c r="RLA27" s="40"/>
      <c r="RLB27" s="40"/>
      <c r="RLC27" s="40"/>
      <c r="RLD27" s="40"/>
      <c r="RLE27" s="40"/>
      <c r="RLF27" s="40"/>
      <c r="RLG27" s="40"/>
      <c r="RLH27" s="40"/>
      <c r="RLI27" s="40"/>
      <c r="RLJ27" s="40"/>
      <c r="RLK27" s="40"/>
      <c r="RLL27" s="40"/>
      <c r="RLM27" s="40"/>
      <c r="RLN27" s="40"/>
      <c r="RLO27" s="40"/>
      <c r="RLP27" s="40"/>
      <c r="RLQ27" s="40"/>
      <c r="RLR27" s="40"/>
      <c r="RLS27" s="40"/>
      <c r="RLT27" s="40"/>
      <c r="RLU27" s="40"/>
      <c r="RLV27" s="40"/>
      <c r="RLW27" s="40"/>
      <c r="RLX27" s="40"/>
      <c r="RLY27" s="40"/>
      <c r="RLZ27" s="40"/>
      <c r="RMA27" s="40"/>
      <c r="RMB27" s="40"/>
      <c r="RMC27" s="40"/>
      <c r="RMD27" s="40"/>
      <c r="RME27" s="40"/>
      <c r="RMF27" s="40"/>
      <c r="RMG27" s="40"/>
      <c r="RMH27" s="40"/>
      <c r="RMI27" s="40"/>
      <c r="RMJ27" s="40"/>
      <c r="RMK27" s="40"/>
      <c r="RML27" s="40"/>
      <c r="RMM27" s="40"/>
      <c r="RMN27" s="40"/>
      <c r="RMO27" s="40"/>
      <c r="RMP27" s="40"/>
      <c r="RMQ27" s="40"/>
      <c r="RMR27" s="40"/>
      <c r="RMS27" s="40"/>
      <c r="RMT27" s="40"/>
      <c r="RMU27" s="40"/>
      <c r="RMV27" s="40"/>
      <c r="RMW27" s="40"/>
      <c r="RMX27" s="40"/>
      <c r="RMY27" s="40"/>
      <c r="RMZ27" s="40"/>
      <c r="RNA27" s="40"/>
      <c r="RNB27" s="40"/>
      <c r="RNC27" s="40"/>
      <c r="RND27" s="40"/>
      <c r="RNE27" s="40"/>
      <c r="RNF27" s="40"/>
      <c r="RNG27" s="40"/>
      <c r="RNH27" s="40"/>
      <c r="RNI27" s="40"/>
      <c r="RNJ27" s="40"/>
      <c r="RNK27" s="40"/>
      <c r="RNL27" s="40"/>
      <c r="RNM27" s="40"/>
      <c r="RNN27" s="40"/>
      <c r="RNO27" s="40"/>
      <c r="RNP27" s="40"/>
      <c r="RNQ27" s="40"/>
      <c r="RNR27" s="40"/>
      <c r="RNS27" s="40"/>
      <c r="RNT27" s="40"/>
      <c r="RNU27" s="40"/>
      <c r="RNV27" s="40"/>
      <c r="RNW27" s="40"/>
      <c r="RNX27" s="40"/>
      <c r="RNY27" s="40"/>
      <c r="RNZ27" s="40"/>
      <c r="ROA27" s="40"/>
      <c r="ROB27" s="40"/>
      <c r="ROC27" s="40"/>
      <c r="ROD27" s="40"/>
      <c r="ROE27" s="40"/>
      <c r="ROF27" s="40"/>
      <c r="ROG27" s="40"/>
      <c r="ROH27" s="40"/>
      <c r="ROI27" s="40"/>
      <c r="ROJ27" s="40"/>
      <c r="ROK27" s="40"/>
      <c r="ROL27" s="40"/>
      <c r="ROM27" s="40"/>
      <c r="RON27" s="40"/>
      <c r="ROO27" s="40"/>
      <c r="ROP27" s="40"/>
      <c r="ROQ27" s="40"/>
      <c r="ROR27" s="40"/>
      <c r="ROS27" s="40"/>
      <c r="ROT27" s="40"/>
      <c r="ROU27" s="40"/>
      <c r="ROV27" s="40"/>
      <c r="ROW27" s="40"/>
      <c r="ROX27" s="40"/>
      <c r="ROY27" s="40"/>
      <c r="ROZ27" s="40"/>
      <c r="RPA27" s="40"/>
      <c r="RPB27" s="40"/>
      <c r="RPC27" s="40"/>
      <c r="RPD27" s="40"/>
      <c r="RPE27" s="40"/>
      <c r="RPF27" s="40"/>
      <c r="RPG27" s="40"/>
      <c r="RPH27" s="40"/>
      <c r="RPI27" s="40"/>
      <c r="RPJ27" s="40"/>
      <c r="RPK27" s="40"/>
      <c r="RPL27" s="40"/>
      <c r="RPM27" s="40"/>
      <c r="RPN27" s="40"/>
      <c r="RPO27" s="40"/>
      <c r="RPP27" s="40"/>
      <c r="RPQ27" s="40"/>
      <c r="RPR27" s="40"/>
      <c r="RPS27" s="40"/>
      <c r="RPT27" s="40"/>
      <c r="RPU27" s="40"/>
      <c r="RPV27" s="40"/>
      <c r="RPW27" s="40"/>
      <c r="RPX27" s="40"/>
      <c r="RPY27" s="40"/>
      <c r="RPZ27" s="40"/>
      <c r="RQA27" s="40"/>
      <c r="RQB27" s="40"/>
      <c r="RQC27" s="40"/>
      <c r="RQD27" s="40"/>
      <c r="RQE27" s="40"/>
      <c r="RQF27" s="40"/>
      <c r="RQG27" s="40"/>
      <c r="RQH27" s="40"/>
      <c r="RQI27" s="40"/>
      <c r="RQJ27" s="40"/>
      <c r="RQK27" s="40"/>
      <c r="RQL27" s="40"/>
      <c r="RQM27" s="40"/>
      <c r="RQN27" s="40"/>
      <c r="RQO27" s="40"/>
      <c r="RQP27" s="40"/>
      <c r="RQQ27" s="40"/>
      <c r="RQR27" s="40"/>
      <c r="RQS27" s="40"/>
      <c r="RQT27" s="40"/>
      <c r="RQU27" s="40"/>
      <c r="RQV27" s="40"/>
      <c r="RQW27" s="40"/>
      <c r="RQX27" s="40"/>
      <c r="RQY27" s="40"/>
      <c r="RQZ27" s="40"/>
      <c r="RRA27" s="40"/>
      <c r="RRB27" s="40"/>
      <c r="RRC27" s="40"/>
      <c r="RRD27" s="40"/>
      <c r="RRE27" s="40"/>
      <c r="RRF27" s="40"/>
      <c r="RRG27" s="40"/>
      <c r="RRH27" s="40"/>
      <c r="RRI27" s="40"/>
      <c r="RRJ27" s="40"/>
      <c r="RRK27" s="40"/>
      <c r="RRL27" s="40"/>
      <c r="RRM27" s="40"/>
      <c r="RRN27" s="40"/>
      <c r="RRO27" s="40"/>
      <c r="RRP27" s="40"/>
      <c r="RRQ27" s="40"/>
      <c r="RRR27" s="40"/>
      <c r="RRS27" s="40"/>
      <c r="RRT27" s="40"/>
      <c r="RRU27" s="40"/>
      <c r="RRV27" s="40"/>
      <c r="RRW27" s="40"/>
      <c r="RRX27" s="40"/>
      <c r="RRY27" s="40"/>
      <c r="RRZ27" s="40"/>
      <c r="RSA27" s="40"/>
      <c r="RSB27" s="40"/>
      <c r="RSC27" s="40"/>
      <c r="RSD27" s="40"/>
      <c r="RSE27" s="40"/>
      <c r="RSF27" s="40"/>
      <c r="RSG27" s="40"/>
      <c r="RSH27" s="40"/>
      <c r="RSI27" s="40"/>
      <c r="RSJ27" s="40"/>
      <c r="RSK27" s="40"/>
      <c r="RSL27" s="40"/>
      <c r="RSM27" s="40"/>
      <c r="RSN27" s="40"/>
      <c r="RSO27" s="40"/>
      <c r="RSP27" s="40"/>
      <c r="RSQ27" s="40"/>
      <c r="RSR27" s="40"/>
      <c r="RSS27" s="40"/>
      <c r="RST27" s="40"/>
      <c r="RSU27" s="40"/>
      <c r="RSV27" s="40"/>
      <c r="RSW27" s="40"/>
      <c r="RSX27" s="40"/>
      <c r="RSY27" s="40"/>
      <c r="RSZ27" s="40"/>
      <c r="RTA27" s="40"/>
      <c r="RTB27" s="40"/>
      <c r="RTC27" s="40"/>
      <c r="RTD27" s="40"/>
      <c r="RTE27" s="40"/>
      <c r="RTF27" s="40"/>
      <c r="RTG27" s="40"/>
      <c r="RTH27" s="40"/>
      <c r="RTI27" s="40"/>
      <c r="RTJ27" s="40"/>
      <c r="RTK27" s="40"/>
      <c r="RTL27" s="40"/>
      <c r="RTM27" s="40"/>
      <c r="RTN27" s="40"/>
      <c r="RTO27" s="40"/>
      <c r="RTP27" s="40"/>
      <c r="RTQ27" s="40"/>
      <c r="RTR27" s="40"/>
      <c r="RTS27" s="40"/>
      <c r="RTT27" s="40"/>
      <c r="RTU27" s="40"/>
      <c r="RTV27" s="40"/>
      <c r="RTW27" s="40"/>
      <c r="RTX27" s="40"/>
      <c r="RTY27" s="40"/>
      <c r="RTZ27" s="40"/>
      <c r="RUA27" s="40"/>
      <c r="RUB27" s="40"/>
      <c r="RUC27" s="40"/>
      <c r="RUD27" s="40"/>
      <c r="RUE27" s="40"/>
      <c r="RUF27" s="40"/>
      <c r="RUG27" s="40"/>
      <c r="RUH27" s="40"/>
      <c r="RUI27" s="40"/>
      <c r="RUJ27" s="40"/>
      <c r="RUK27" s="40"/>
      <c r="RUL27" s="40"/>
      <c r="RUM27" s="40"/>
      <c r="RUN27" s="40"/>
      <c r="RUO27" s="40"/>
      <c r="RUP27" s="40"/>
      <c r="RUQ27" s="40"/>
      <c r="RUR27" s="40"/>
      <c r="RUS27" s="40"/>
      <c r="RUT27" s="40"/>
      <c r="RUU27" s="40"/>
      <c r="RUV27" s="40"/>
      <c r="RUW27" s="40"/>
      <c r="RUX27" s="40"/>
      <c r="RUY27" s="40"/>
      <c r="RUZ27" s="40"/>
      <c r="RVA27" s="40"/>
      <c r="RVB27" s="40"/>
      <c r="RVC27" s="40"/>
      <c r="RVD27" s="40"/>
      <c r="RVE27" s="40"/>
      <c r="RVF27" s="40"/>
      <c r="RVG27" s="40"/>
      <c r="RVH27" s="40"/>
      <c r="RVI27" s="40"/>
      <c r="RVJ27" s="40"/>
      <c r="RVK27" s="40"/>
      <c r="RVL27" s="40"/>
      <c r="RVM27" s="40"/>
      <c r="RVN27" s="40"/>
      <c r="RVO27" s="40"/>
      <c r="RVP27" s="40"/>
      <c r="RVQ27" s="40"/>
      <c r="RVR27" s="40"/>
      <c r="RVS27" s="40"/>
      <c r="RVT27" s="40"/>
      <c r="RVU27" s="40"/>
      <c r="RVV27" s="40"/>
      <c r="RVW27" s="40"/>
      <c r="RVX27" s="40"/>
      <c r="RVY27" s="40"/>
      <c r="RVZ27" s="40"/>
      <c r="RWA27" s="40"/>
      <c r="RWB27" s="40"/>
      <c r="RWC27" s="40"/>
      <c r="RWD27" s="40"/>
      <c r="RWE27" s="40"/>
      <c r="RWF27" s="40"/>
      <c r="RWG27" s="40"/>
      <c r="RWH27" s="40"/>
      <c r="RWI27" s="40"/>
      <c r="RWJ27" s="40"/>
      <c r="RWK27" s="40"/>
      <c r="RWL27" s="40"/>
      <c r="RWM27" s="40"/>
      <c r="RWN27" s="40"/>
      <c r="RWO27" s="40"/>
      <c r="RWP27" s="40"/>
      <c r="RWQ27" s="40"/>
      <c r="RWR27" s="40"/>
      <c r="RWS27" s="40"/>
      <c r="RWT27" s="40"/>
      <c r="RWU27" s="40"/>
      <c r="RWV27" s="40"/>
      <c r="RWW27" s="40"/>
      <c r="RWX27" s="40"/>
      <c r="RWY27" s="40"/>
      <c r="RWZ27" s="40"/>
      <c r="RXA27" s="40"/>
      <c r="RXB27" s="40"/>
      <c r="RXC27" s="40"/>
      <c r="RXD27" s="40"/>
      <c r="RXE27" s="40"/>
      <c r="RXF27" s="40"/>
      <c r="RXG27" s="40"/>
      <c r="RXH27" s="40"/>
      <c r="RXI27" s="40"/>
      <c r="RXJ27" s="40"/>
      <c r="RXK27" s="40"/>
      <c r="RXL27" s="40"/>
      <c r="RXM27" s="40"/>
      <c r="RXN27" s="40"/>
      <c r="RXO27" s="40"/>
      <c r="RXP27" s="40"/>
      <c r="RXQ27" s="40"/>
      <c r="RXR27" s="40"/>
      <c r="RXS27" s="40"/>
      <c r="RXT27" s="40"/>
      <c r="RXU27" s="40"/>
      <c r="RXV27" s="40"/>
      <c r="RXW27" s="40"/>
      <c r="RXX27" s="40"/>
      <c r="RXY27" s="40"/>
      <c r="RXZ27" s="40"/>
      <c r="RYA27" s="40"/>
      <c r="RYB27" s="40"/>
      <c r="RYC27" s="40"/>
      <c r="RYD27" s="40"/>
      <c r="RYE27" s="40"/>
      <c r="RYF27" s="40"/>
      <c r="RYG27" s="40"/>
      <c r="RYH27" s="40"/>
      <c r="RYI27" s="40"/>
      <c r="RYJ27" s="40"/>
      <c r="RYK27" s="40"/>
      <c r="RYL27" s="40"/>
      <c r="RYM27" s="40"/>
      <c r="RYN27" s="40"/>
      <c r="RYO27" s="40"/>
      <c r="RYP27" s="40"/>
      <c r="RYQ27" s="40"/>
      <c r="RYR27" s="40"/>
      <c r="RYS27" s="40"/>
      <c r="RYT27" s="40"/>
      <c r="RYU27" s="40"/>
      <c r="RYV27" s="40"/>
      <c r="RYW27" s="40"/>
      <c r="RYX27" s="40"/>
      <c r="RYY27" s="40"/>
      <c r="RYZ27" s="40"/>
      <c r="RZA27" s="40"/>
      <c r="RZB27" s="40"/>
      <c r="RZC27" s="40"/>
      <c r="RZD27" s="40"/>
      <c r="RZE27" s="40"/>
      <c r="RZF27" s="40"/>
      <c r="RZG27" s="40"/>
      <c r="RZH27" s="40"/>
      <c r="RZI27" s="40"/>
      <c r="RZJ27" s="40"/>
      <c r="RZK27" s="40"/>
      <c r="RZL27" s="40"/>
      <c r="RZM27" s="40"/>
      <c r="RZN27" s="40"/>
      <c r="RZO27" s="40"/>
      <c r="RZP27" s="40"/>
      <c r="RZQ27" s="40"/>
      <c r="RZR27" s="40"/>
      <c r="RZS27" s="40"/>
      <c r="RZT27" s="40"/>
      <c r="RZU27" s="40"/>
      <c r="RZV27" s="40"/>
      <c r="RZW27" s="40"/>
      <c r="RZX27" s="40"/>
      <c r="RZY27" s="40"/>
      <c r="RZZ27" s="40"/>
      <c r="SAA27" s="40"/>
      <c r="SAB27" s="40"/>
      <c r="SAC27" s="40"/>
      <c r="SAD27" s="40"/>
      <c r="SAE27" s="40"/>
      <c r="SAF27" s="40"/>
      <c r="SAG27" s="40"/>
      <c r="SAH27" s="40"/>
      <c r="SAI27" s="40"/>
      <c r="SAJ27" s="40"/>
      <c r="SAK27" s="40"/>
      <c r="SAL27" s="40"/>
      <c r="SAM27" s="40"/>
      <c r="SAN27" s="40"/>
      <c r="SAO27" s="40"/>
      <c r="SAP27" s="40"/>
      <c r="SAQ27" s="40"/>
      <c r="SAR27" s="40"/>
      <c r="SAS27" s="40"/>
      <c r="SAT27" s="40"/>
      <c r="SAU27" s="40"/>
      <c r="SAV27" s="40"/>
      <c r="SAW27" s="40"/>
      <c r="SAX27" s="40"/>
      <c r="SAY27" s="40"/>
      <c r="SAZ27" s="40"/>
      <c r="SBA27" s="40"/>
      <c r="SBB27" s="40"/>
      <c r="SBC27" s="40"/>
      <c r="SBD27" s="40"/>
      <c r="SBE27" s="40"/>
      <c r="SBF27" s="40"/>
      <c r="SBG27" s="40"/>
      <c r="SBH27" s="40"/>
      <c r="SBI27" s="40"/>
      <c r="SBJ27" s="40"/>
      <c r="SBK27" s="40"/>
      <c r="SBL27" s="40"/>
      <c r="SBM27" s="40"/>
      <c r="SBN27" s="40"/>
      <c r="SBO27" s="40"/>
      <c r="SBP27" s="40"/>
      <c r="SBQ27" s="40"/>
      <c r="SBR27" s="40"/>
      <c r="SBS27" s="40"/>
      <c r="SBT27" s="40"/>
      <c r="SBU27" s="40"/>
      <c r="SBV27" s="40"/>
      <c r="SBW27" s="40"/>
      <c r="SBX27" s="40"/>
      <c r="SBY27" s="40"/>
      <c r="SBZ27" s="40"/>
      <c r="SCA27" s="40"/>
      <c r="SCB27" s="40"/>
      <c r="SCC27" s="40"/>
      <c r="SCD27" s="40"/>
      <c r="SCE27" s="40"/>
      <c r="SCF27" s="40"/>
      <c r="SCG27" s="40"/>
      <c r="SCH27" s="40"/>
      <c r="SCI27" s="40"/>
      <c r="SCJ27" s="40"/>
      <c r="SCK27" s="40"/>
      <c r="SCL27" s="40"/>
      <c r="SCM27" s="40"/>
      <c r="SCN27" s="40"/>
      <c r="SCO27" s="40"/>
      <c r="SCP27" s="40"/>
      <c r="SCQ27" s="40"/>
      <c r="SCR27" s="40"/>
      <c r="SCS27" s="40"/>
      <c r="SCT27" s="40"/>
      <c r="SCU27" s="40"/>
      <c r="SCV27" s="40"/>
      <c r="SCW27" s="40"/>
      <c r="SCX27" s="40"/>
      <c r="SCY27" s="40"/>
      <c r="SCZ27" s="40"/>
      <c r="SDA27" s="40"/>
      <c r="SDB27" s="40"/>
      <c r="SDC27" s="40"/>
      <c r="SDD27" s="40"/>
      <c r="SDE27" s="40"/>
      <c r="SDF27" s="40"/>
      <c r="SDG27" s="40"/>
      <c r="SDH27" s="40"/>
      <c r="SDI27" s="40"/>
      <c r="SDJ27" s="40"/>
      <c r="SDK27" s="40"/>
      <c r="SDL27" s="40"/>
      <c r="SDM27" s="40"/>
      <c r="SDN27" s="40"/>
      <c r="SDO27" s="40"/>
      <c r="SDP27" s="40"/>
      <c r="SDQ27" s="40"/>
      <c r="SDR27" s="40"/>
      <c r="SDS27" s="40"/>
      <c r="SDT27" s="40"/>
      <c r="SDU27" s="40"/>
      <c r="SDV27" s="40"/>
      <c r="SDW27" s="40"/>
      <c r="SDX27" s="40"/>
      <c r="SDY27" s="40"/>
      <c r="SDZ27" s="40"/>
      <c r="SEA27" s="40"/>
      <c r="SEB27" s="40"/>
      <c r="SEC27" s="40"/>
      <c r="SED27" s="40"/>
      <c r="SEE27" s="40"/>
      <c r="SEF27" s="40"/>
      <c r="SEG27" s="40"/>
      <c r="SEH27" s="40"/>
      <c r="SEI27" s="40"/>
      <c r="SEJ27" s="40"/>
      <c r="SEK27" s="40"/>
      <c r="SEL27" s="40"/>
      <c r="SEM27" s="40"/>
      <c r="SEN27" s="40"/>
      <c r="SEO27" s="40"/>
      <c r="SEP27" s="40"/>
      <c r="SEQ27" s="40"/>
      <c r="SER27" s="40"/>
      <c r="SES27" s="40"/>
      <c r="SET27" s="40"/>
      <c r="SEU27" s="40"/>
      <c r="SEV27" s="40"/>
      <c r="SEW27" s="40"/>
      <c r="SEX27" s="40"/>
      <c r="SEY27" s="40"/>
      <c r="SEZ27" s="40"/>
      <c r="SFA27" s="40"/>
      <c r="SFB27" s="40"/>
      <c r="SFC27" s="40"/>
      <c r="SFD27" s="40"/>
      <c r="SFE27" s="40"/>
      <c r="SFF27" s="40"/>
      <c r="SFG27" s="40"/>
      <c r="SFH27" s="40"/>
      <c r="SFI27" s="40"/>
      <c r="SFJ27" s="40"/>
      <c r="SFK27" s="40"/>
      <c r="SFL27" s="40"/>
      <c r="SFM27" s="40"/>
      <c r="SFN27" s="40"/>
      <c r="SFO27" s="40"/>
      <c r="SFP27" s="40"/>
      <c r="SFQ27" s="40"/>
      <c r="SFR27" s="40"/>
      <c r="SFS27" s="40"/>
      <c r="SFT27" s="40"/>
      <c r="SFU27" s="40"/>
      <c r="SFV27" s="40"/>
      <c r="SFW27" s="40"/>
      <c r="SFX27" s="40"/>
      <c r="SFY27" s="40"/>
      <c r="SFZ27" s="40"/>
      <c r="SGA27" s="40"/>
      <c r="SGB27" s="40"/>
      <c r="SGC27" s="40"/>
      <c r="SGD27" s="40"/>
      <c r="SGE27" s="40"/>
      <c r="SGF27" s="40"/>
      <c r="SGG27" s="40"/>
      <c r="SGH27" s="40"/>
      <c r="SGI27" s="40"/>
      <c r="SGJ27" s="40"/>
      <c r="SGK27" s="40"/>
      <c r="SGL27" s="40"/>
      <c r="SGM27" s="40"/>
      <c r="SGN27" s="40"/>
      <c r="SGO27" s="40"/>
      <c r="SGP27" s="40"/>
      <c r="SGQ27" s="40"/>
      <c r="SGR27" s="40"/>
      <c r="SGS27" s="40"/>
      <c r="SGT27" s="40"/>
      <c r="SGU27" s="40"/>
      <c r="SGV27" s="40"/>
      <c r="SGW27" s="40"/>
      <c r="SGX27" s="40"/>
      <c r="SGY27" s="40"/>
      <c r="SGZ27" s="40"/>
      <c r="SHA27" s="40"/>
      <c r="SHB27" s="40"/>
      <c r="SHC27" s="40"/>
      <c r="SHD27" s="40"/>
      <c r="SHE27" s="40"/>
      <c r="SHF27" s="40"/>
      <c r="SHG27" s="40"/>
      <c r="SHH27" s="40"/>
      <c r="SHI27" s="40"/>
      <c r="SHJ27" s="40"/>
      <c r="SHK27" s="40"/>
      <c r="SHL27" s="40"/>
      <c r="SHM27" s="40"/>
      <c r="SHN27" s="40"/>
      <c r="SHO27" s="40"/>
      <c r="SHP27" s="40"/>
      <c r="SHQ27" s="40"/>
      <c r="SHR27" s="40"/>
      <c r="SHS27" s="40"/>
      <c r="SHT27" s="40"/>
      <c r="SHU27" s="40"/>
      <c r="SHV27" s="40"/>
      <c r="SHW27" s="40"/>
      <c r="SHX27" s="40"/>
      <c r="SHY27" s="40"/>
      <c r="SHZ27" s="40"/>
      <c r="SIA27" s="40"/>
      <c r="SIB27" s="40"/>
      <c r="SIC27" s="40"/>
      <c r="SID27" s="40"/>
      <c r="SIE27" s="40"/>
      <c r="SIF27" s="40"/>
      <c r="SIG27" s="40"/>
      <c r="SIH27" s="40"/>
      <c r="SII27" s="40"/>
      <c r="SIJ27" s="40"/>
      <c r="SIK27" s="40"/>
      <c r="SIL27" s="40"/>
      <c r="SIM27" s="40"/>
      <c r="SIN27" s="40"/>
      <c r="SIO27" s="40"/>
      <c r="SIP27" s="40"/>
      <c r="SIQ27" s="40"/>
      <c r="SIR27" s="40"/>
      <c r="SIS27" s="40"/>
      <c r="SIT27" s="40"/>
      <c r="SIU27" s="40"/>
      <c r="SIV27" s="40"/>
      <c r="SIW27" s="40"/>
      <c r="SIX27" s="40"/>
      <c r="SIY27" s="40"/>
      <c r="SIZ27" s="40"/>
      <c r="SJA27" s="40"/>
      <c r="SJB27" s="40"/>
      <c r="SJC27" s="40"/>
      <c r="SJD27" s="40"/>
      <c r="SJE27" s="40"/>
      <c r="SJF27" s="40"/>
      <c r="SJG27" s="40"/>
      <c r="SJH27" s="40"/>
      <c r="SJI27" s="40"/>
      <c r="SJJ27" s="40"/>
      <c r="SJK27" s="40"/>
      <c r="SJL27" s="40"/>
      <c r="SJM27" s="40"/>
      <c r="SJN27" s="40"/>
      <c r="SJO27" s="40"/>
      <c r="SJP27" s="40"/>
      <c r="SJQ27" s="40"/>
      <c r="SJR27" s="40"/>
      <c r="SJS27" s="40"/>
      <c r="SJT27" s="40"/>
      <c r="SJU27" s="40"/>
      <c r="SJV27" s="40"/>
      <c r="SJW27" s="40"/>
      <c r="SJX27" s="40"/>
      <c r="SJY27" s="40"/>
      <c r="SJZ27" s="40"/>
      <c r="SKA27" s="40"/>
      <c r="SKB27" s="40"/>
      <c r="SKC27" s="40"/>
      <c r="SKD27" s="40"/>
      <c r="SKE27" s="40"/>
      <c r="SKF27" s="40"/>
      <c r="SKG27" s="40"/>
      <c r="SKH27" s="40"/>
      <c r="SKI27" s="40"/>
      <c r="SKJ27" s="40"/>
      <c r="SKK27" s="40"/>
      <c r="SKL27" s="40"/>
      <c r="SKM27" s="40"/>
      <c r="SKN27" s="40"/>
      <c r="SKO27" s="40"/>
      <c r="SKP27" s="40"/>
      <c r="SKQ27" s="40"/>
      <c r="SKR27" s="40"/>
      <c r="SKS27" s="40"/>
      <c r="SKT27" s="40"/>
      <c r="SKU27" s="40"/>
      <c r="SKV27" s="40"/>
      <c r="SKW27" s="40"/>
      <c r="SKX27" s="40"/>
      <c r="SKY27" s="40"/>
      <c r="SKZ27" s="40"/>
      <c r="SLA27" s="40"/>
      <c r="SLB27" s="40"/>
      <c r="SLC27" s="40"/>
      <c r="SLD27" s="40"/>
      <c r="SLE27" s="40"/>
      <c r="SLF27" s="40"/>
      <c r="SLG27" s="40"/>
      <c r="SLH27" s="40"/>
      <c r="SLI27" s="40"/>
      <c r="SLJ27" s="40"/>
      <c r="SLK27" s="40"/>
      <c r="SLL27" s="40"/>
      <c r="SLM27" s="40"/>
      <c r="SLN27" s="40"/>
      <c r="SLO27" s="40"/>
      <c r="SLP27" s="40"/>
      <c r="SLQ27" s="40"/>
      <c r="SLR27" s="40"/>
      <c r="SLS27" s="40"/>
      <c r="SLT27" s="40"/>
      <c r="SLU27" s="40"/>
      <c r="SLV27" s="40"/>
      <c r="SLW27" s="40"/>
      <c r="SLX27" s="40"/>
      <c r="SLY27" s="40"/>
      <c r="SLZ27" s="40"/>
      <c r="SMA27" s="40"/>
      <c r="SMB27" s="40"/>
      <c r="SMC27" s="40"/>
      <c r="SMD27" s="40"/>
      <c r="SME27" s="40"/>
      <c r="SMF27" s="40"/>
      <c r="SMG27" s="40"/>
      <c r="SMH27" s="40"/>
      <c r="SMI27" s="40"/>
      <c r="SMJ27" s="40"/>
      <c r="SMK27" s="40"/>
      <c r="SML27" s="40"/>
      <c r="SMM27" s="40"/>
      <c r="SMN27" s="40"/>
      <c r="SMO27" s="40"/>
      <c r="SMP27" s="40"/>
      <c r="SMQ27" s="40"/>
      <c r="SMR27" s="40"/>
      <c r="SMS27" s="40"/>
      <c r="SMT27" s="40"/>
      <c r="SMU27" s="40"/>
      <c r="SMV27" s="40"/>
      <c r="SMW27" s="40"/>
      <c r="SMX27" s="40"/>
      <c r="SMY27" s="40"/>
      <c r="SMZ27" s="40"/>
      <c r="SNA27" s="40"/>
      <c r="SNB27" s="40"/>
      <c r="SNC27" s="40"/>
      <c r="SND27" s="40"/>
      <c r="SNE27" s="40"/>
      <c r="SNF27" s="40"/>
      <c r="SNG27" s="40"/>
      <c r="SNH27" s="40"/>
      <c r="SNI27" s="40"/>
      <c r="SNJ27" s="40"/>
      <c r="SNK27" s="40"/>
      <c r="SNL27" s="40"/>
      <c r="SNM27" s="40"/>
      <c r="SNN27" s="40"/>
      <c r="SNO27" s="40"/>
      <c r="SNP27" s="40"/>
      <c r="SNQ27" s="40"/>
      <c r="SNR27" s="40"/>
      <c r="SNS27" s="40"/>
      <c r="SNT27" s="40"/>
      <c r="SNU27" s="40"/>
      <c r="SNV27" s="40"/>
      <c r="SNW27" s="40"/>
      <c r="SNX27" s="40"/>
      <c r="SNY27" s="40"/>
      <c r="SNZ27" s="40"/>
      <c r="SOA27" s="40"/>
      <c r="SOB27" s="40"/>
      <c r="SOC27" s="40"/>
      <c r="SOD27" s="40"/>
      <c r="SOE27" s="40"/>
      <c r="SOF27" s="40"/>
      <c r="SOG27" s="40"/>
      <c r="SOH27" s="40"/>
      <c r="SOI27" s="40"/>
      <c r="SOJ27" s="40"/>
      <c r="SOK27" s="40"/>
      <c r="SOL27" s="40"/>
      <c r="SOM27" s="40"/>
      <c r="SON27" s="40"/>
      <c r="SOO27" s="40"/>
      <c r="SOP27" s="40"/>
      <c r="SOQ27" s="40"/>
      <c r="SOR27" s="40"/>
      <c r="SOS27" s="40"/>
      <c r="SOT27" s="40"/>
      <c r="SOU27" s="40"/>
      <c r="SOV27" s="40"/>
      <c r="SOW27" s="40"/>
      <c r="SOX27" s="40"/>
      <c r="SOY27" s="40"/>
      <c r="SOZ27" s="40"/>
      <c r="SPA27" s="40"/>
      <c r="SPB27" s="40"/>
      <c r="SPC27" s="40"/>
      <c r="SPD27" s="40"/>
      <c r="SPE27" s="40"/>
      <c r="SPF27" s="40"/>
      <c r="SPG27" s="40"/>
      <c r="SPH27" s="40"/>
      <c r="SPI27" s="40"/>
      <c r="SPJ27" s="40"/>
      <c r="SPK27" s="40"/>
      <c r="SPL27" s="40"/>
      <c r="SPM27" s="40"/>
      <c r="SPN27" s="40"/>
      <c r="SPO27" s="40"/>
      <c r="SPP27" s="40"/>
      <c r="SPQ27" s="40"/>
      <c r="SPR27" s="40"/>
      <c r="SPS27" s="40"/>
      <c r="SPT27" s="40"/>
      <c r="SPU27" s="40"/>
      <c r="SPV27" s="40"/>
      <c r="SPW27" s="40"/>
      <c r="SPX27" s="40"/>
      <c r="SPY27" s="40"/>
      <c r="SPZ27" s="40"/>
      <c r="SQA27" s="40"/>
      <c r="SQB27" s="40"/>
      <c r="SQC27" s="40"/>
      <c r="SQD27" s="40"/>
      <c r="SQE27" s="40"/>
      <c r="SQF27" s="40"/>
      <c r="SQG27" s="40"/>
      <c r="SQH27" s="40"/>
      <c r="SQI27" s="40"/>
      <c r="SQJ27" s="40"/>
      <c r="SQK27" s="40"/>
      <c r="SQL27" s="40"/>
      <c r="SQM27" s="40"/>
      <c r="SQN27" s="40"/>
      <c r="SQO27" s="40"/>
      <c r="SQP27" s="40"/>
      <c r="SQQ27" s="40"/>
      <c r="SQR27" s="40"/>
      <c r="SQS27" s="40"/>
      <c r="SQT27" s="40"/>
      <c r="SQU27" s="40"/>
      <c r="SQV27" s="40"/>
      <c r="SQW27" s="40"/>
      <c r="SQX27" s="40"/>
      <c r="SQY27" s="40"/>
      <c r="SQZ27" s="40"/>
      <c r="SRA27" s="40"/>
      <c r="SRB27" s="40"/>
      <c r="SRC27" s="40"/>
      <c r="SRD27" s="40"/>
      <c r="SRE27" s="40"/>
      <c r="SRF27" s="40"/>
      <c r="SRG27" s="40"/>
      <c r="SRH27" s="40"/>
      <c r="SRI27" s="40"/>
      <c r="SRJ27" s="40"/>
      <c r="SRK27" s="40"/>
      <c r="SRL27" s="40"/>
      <c r="SRM27" s="40"/>
      <c r="SRN27" s="40"/>
      <c r="SRO27" s="40"/>
      <c r="SRP27" s="40"/>
      <c r="SRQ27" s="40"/>
      <c r="SRR27" s="40"/>
      <c r="SRS27" s="40"/>
      <c r="SRT27" s="40"/>
      <c r="SRU27" s="40"/>
      <c r="SRV27" s="40"/>
      <c r="SRW27" s="40"/>
      <c r="SRX27" s="40"/>
      <c r="SRY27" s="40"/>
      <c r="SRZ27" s="40"/>
      <c r="SSA27" s="40"/>
      <c r="SSB27" s="40"/>
      <c r="SSC27" s="40"/>
      <c r="SSD27" s="40"/>
      <c r="SSE27" s="40"/>
      <c r="SSF27" s="40"/>
      <c r="SSG27" s="40"/>
      <c r="SSH27" s="40"/>
      <c r="SSI27" s="40"/>
      <c r="SSJ27" s="40"/>
      <c r="SSK27" s="40"/>
      <c r="SSL27" s="40"/>
      <c r="SSM27" s="40"/>
      <c r="SSN27" s="40"/>
      <c r="SSO27" s="40"/>
      <c r="SSP27" s="40"/>
      <c r="SSQ27" s="40"/>
      <c r="SSR27" s="40"/>
      <c r="SSS27" s="40"/>
      <c r="SST27" s="40"/>
      <c r="SSU27" s="40"/>
      <c r="SSV27" s="40"/>
      <c r="SSW27" s="40"/>
      <c r="SSX27" s="40"/>
      <c r="SSY27" s="40"/>
      <c r="SSZ27" s="40"/>
      <c r="STA27" s="40"/>
      <c r="STB27" s="40"/>
      <c r="STC27" s="40"/>
      <c r="STD27" s="40"/>
      <c r="STE27" s="40"/>
      <c r="STF27" s="40"/>
      <c r="STG27" s="40"/>
      <c r="STH27" s="40"/>
      <c r="STI27" s="40"/>
      <c r="STJ27" s="40"/>
      <c r="STK27" s="40"/>
      <c r="STL27" s="40"/>
      <c r="STM27" s="40"/>
      <c r="STN27" s="40"/>
      <c r="STO27" s="40"/>
      <c r="STP27" s="40"/>
      <c r="STQ27" s="40"/>
      <c r="STR27" s="40"/>
      <c r="STS27" s="40"/>
      <c r="STT27" s="40"/>
      <c r="STU27" s="40"/>
      <c r="STV27" s="40"/>
      <c r="STW27" s="40"/>
      <c r="STX27" s="40"/>
      <c r="STY27" s="40"/>
      <c r="STZ27" s="40"/>
      <c r="SUA27" s="40"/>
      <c r="SUB27" s="40"/>
      <c r="SUC27" s="40"/>
      <c r="SUD27" s="40"/>
      <c r="SUE27" s="40"/>
      <c r="SUF27" s="40"/>
      <c r="SUG27" s="40"/>
      <c r="SUH27" s="40"/>
      <c r="SUI27" s="40"/>
      <c r="SUJ27" s="40"/>
      <c r="SUK27" s="40"/>
      <c r="SUL27" s="40"/>
      <c r="SUM27" s="40"/>
      <c r="SUN27" s="40"/>
      <c r="SUO27" s="40"/>
      <c r="SUP27" s="40"/>
      <c r="SUQ27" s="40"/>
      <c r="SUR27" s="40"/>
      <c r="SUS27" s="40"/>
      <c r="SUT27" s="40"/>
      <c r="SUU27" s="40"/>
      <c r="SUV27" s="40"/>
      <c r="SUW27" s="40"/>
      <c r="SUX27" s="40"/>
      <c r="SUY27" s="40"/>
      <c r="SUZ27" s="40"/>
      <c r="SVA27" s="40"/>
      <c r="SVB27" s="40"/>
      <c r="SVC27" s="40"/>
      <c r="SVD27" s="40"/>
      <c r="SVE27" s="40"/>
      <c r="SVF27" s="40"/>
      <c r="SVG27" s="40"/>
      <c r="SVH27" s="40"/>
      <c r="SVI27" s="40"/>
      <c r="SVJ27" s="40"/>
      <c r="SVK27" s="40"/>
      <c r="SVL27" s="40"/>
      <c r="SVM27" s="40"/>
      <c r="SVN27" s="40"/>
      <c r="SVO27" s="40"/>
      <c r="SVP27" s="40"/>
      <c r="SVQ27" s="40"/>
      <c r="SVR27" s="40"/>
      <c r="SVS27" s="40"/>
      <c r="SVT27" s="40"/>
      <c r="SVU27" s="40"/>
      <c r="SVV27" s="40"/>
      <c r="SVW27" s="40"/>
      <c r="SVX27" s="40"/>
      <c r="SVY27" s="40"/>
      <c r="SVZ27" s="40"/>
      <c r="SWA27" s="40"/>
      <c r="SWB27" s="40"/>
      <c r="SWC27" s="40"/>
      <c r="SWD27" s="40"/>
      <c r="SWE27" s="40"/>
      <c r="SWF27" s="40"/>
      <c r="SWG27" s="40"/>
      <c r="SWH27" s="40"/>
      <c r="SWI27" s="40"/>
      <c r="SWJ27" s="40"/>
      <c r="SWK27" s="40"/>
      <c r="SWL27" s="40"/>
      <c r="SWM27" s="40"/>
      <c r="SWN27" s="40"/>
      <c r="SWO27" s="40"/>
      <c r="SWP27" s="40"/>
      <c r="SWQ27" s="40"/>
      <c r="SWR27" s="40"/>
      <c r="SWS27" s="40"/>
      <c r="SWT27" s="40"/>
      <c r="SWU27" s="40"/>
      <c r="SWV27" s="40"/>
      <c r="SWW27" s="40"/>
      <c r="SWX27" s="40"/>
      <c r="SWY27" s="40"/>
      <c r="SWZ27" s="40"/>
      <c r="SXA27" s="40"/>
      <c r="SXB27" s="40"/>
      <c r="SXC27" s="40"/>
      <c r="SXD27" s="40"/>
      <c r="SXE27" s="40"/>
      <c r="SXF27" s="40"/>
      <c r="SXG27" s="40"/>
      <c r="SXH27" s="40"/>
      <c r="SXI27" s="40"/>
      <c r="SXJ27" s="40"/>
      <c r="SXK27" s="40"/>
      <c r="SXL27" s="40"/>
      <c r="SXM27" s="40"/>
      <c r="SXN27" s="40"/>
      <c r="SXO27" s="40"/>
      <c r="SXP27" s="40"/>
      <c r="SXQ27" s="40"/>
      <c r="SXR27" s="40"/>
      <c r="SXS27" s="40"/>
      <c r="SXT27" s="40"/>
      <c r="SXU27" s="40"/>
      <c r="SXV27" s="40"/>
      <c r="SXW27" s="40"/>
      <c r="SXX27" s="40"/>
      <c r="SXY27" s="40"/>
      <c r="SXZ27" s="40"/>
      <c r="SYA27" s="40"/>
      <c r="SYB27" s="40"/>
      <c r="SYC27" s="40"/>
      <c r="SYD27" s="40"/>
      <c r="SYE27" s="40"/>
      <c r="SYF27" s="40"/>
      <c r="SYG27" s="40"/>
      <c r="SYH27" s="40"/>
      <c r="SYI27" s="40"/>
      <c r="SYJ27" s="40"/>
      <c r="SYK27" s="40"/>
      <c r="SYL27" s="40"/>
      <c r="SYM27" s="40"/>
      <c r="SYN27" s="40"/>
      <c r="SYO27" s="40"/>
      <c r="SYP27" s="40"/>
      <c r="SYQ27" s="40"/>
      <c r="SYR27" s="40"/>
      <c r="SYS27" s="40"/>
      <c r="SYT27" s="40"/>
      <c r="SYU27" s="40"/>
      <c r="SYV27" s="40"/>
      <c r="SYW27" s="40"/>
      <c r="SYX27" s="40"/>
      <c r="SYY27" s="40"/>
      <c r="SYZ27" s="40"/>
      <c r="SZA27" s="40"/>
      <c r="SZB27" s="40"/>
      <c r="SZC27" s="40"/>
      <c r="SZD27" s="40"/>
      <c r="SZE27" s="40"/>
      <c r="SZF27" s="40"/>
      <c r="SZG27" s="40"/>
      <c r="SZH27" s="40"/>
      <c r="SZI27" s="40"/>
      <c r="SZJ27" s="40"/>
      <c r="SZK27" s="40"/>
      <c r="SZL27" s="40"/>
      <c r="SZM27" s="40"/>
      <c r="SZN27" s="40"/>
      <c r="SZO27" s="40"/>
      <c r="SZP27" s="40"/>
      <c r="SZQ27" s="40"/>
      <c r="SZR27" s="40"/>
      <c r="SZS27" s="40"/>
      <c r="SZT27" s="40"/>
      <c r="SZU27" s="40"/>
      <c r="SZV27" s="40"/>
      <c r="SZW27" s="40"/>
      <c r="SZX27" s="40"/>
      <c r="SZY27" s="40"/>
      <c r="SZZ27" s="40"/>
      <c r="TAA27" s="40"/>
      <c r="TAB27" s="40"/>
      <c r="TAC27" s="40"/>
      <c r="TAD27" s="40"/>
      <c r="TAE27" s="40"/>
      <c r="TAF27" s="40"/>
      <c r="TAG27" s="40"/>
      <c r="TAH27" s="40"/>
      <c r="TAI27" s="40"/>
      <c r="TAJ27" s="40"/>
      <c r="TAK27" s="40"/>
      <c r="TAL27" s="40"/>
      <c r="TAM27" s="40"/>
      <c r="TAN27" s="40"/>
      <c r="TAO27" s="40"/>
      <c r="TAP27" s="40"/>
      <c r="TAQ27" s="40"/>
      <c r="TAR27" s="40"/>
      <c r="TAS27" s="40"/>
      <c r="TAT27" s="40"/>
      <c r="TAU27" s="40"/>
      <c r="TAV27" s="40"/>
      <c r="TAW27" s="40"/>
      <c r="TAX27" s="40"/>
      <c r="TAY27" s="40"/>
      <c r="TAZ27" s="40"/>
      <c r="TBA27" s="40"/>
      <c r="TBB27" s="40"/>
      <c r="TBC27" s="40"/>
      <c r="TBD27" s="40"/>
      <c r="TBE27" s="40"/>
      <c r="TBF27" s="40"/>
      <c r="TBG27" s="40"/>
      <c r="TBH27" s="40"/>
      <c r="TBI27" s="40"/>
      <c r="TBJ27" s="40"/>
      <c r="TBK27" s="40"/>
      <c r="TBL27" s="40"/>
      <c r="TBM27" s="40"/>
      <c r="TBN27" s="40"/>
      <c r="TBO27" s="40"/>
      <c r="TBP27" s="40"/>
      <c r="TBQ27" s="40"/>
      <c r="TBR27" s="40"/>
      <c r="TBS27" s="40"/>
      <c r="TBT27" s="40"/>
      <c r="TBU27" s="40"/>
      <c r="TBV27" s="40"/>
      <c r="TBW27" s="40"/>
      <c r="TBX27" s="40"/>
      <c r="TBY27" s="40"/>
      <c r="TBZ27" s="40"/>
      <c r="TCA27" s="40"/>
      <c r="TCB27" s="40"/>
      <c r="TCC27" s="40"/>
      <c r="TCD27" s="40"/>
      <c r="TCE27" s="40"/>
      <c r="TCF27" s="40"/>
      <c r="TCG27" s="40"/>
      <c r="TCH27" s="40"/>
      <c r="TCI27" s="40"/>
      <c r="TCJ27" s="40"/>
      <c r="TCK27" s="40"/>
      <c r="TCL27" s="40"/>
      <c r="TCM27" s="40"/>
      <c r="TCN27" s="40"/>
      <c r="TCO27" s="40"/>
      <c r="TCP27" s="40"/>
      <c r="TCQ27" s="40"/>
      <c r="TCR27" s="40"/>
      <c r="TCS27" s="40"/>
      <c r="TCT27" s="40"/>
      <c r="TCU27" s="40"/>
      <c r="TCV27" s="40"/>
      <c r="TCW27" s="40"/>
      <c r="TCX27" s="40"/>
      <c r="TCY27" s="40"/>
      <c r="TCZ27" s="40"/>
      <c r="TDA27" s="40"/>
      <c r="TDB27" s="40"/>
      <c r="TDC27" s="40"/>
      <c r="TDD27" s="40"/>
      <c r="TDE27" s="40"/>
      <c r="TDF27" s="40"/>
      <c r="TDG27" s="40"/>
      <c r="TDH27" s="40"/>
      <c r="TDI27" s="40"/>
      <c r="TDJ27" s="40"/>
      <c r="TDK27" s="40"/>
      <c r="TDL27" s="40"/>
      <c r="TDM27" s="40"/>
      <c r="TDN27" s="40"/>
      <c r="TDO27" s="40"/>
      <c r="TDP27" s="40"/>
      <c r="TDQ27" s="40"/>
      <c r="TDR27" s="40"/>
      <c r="TDS27" s="40"/>
      <c r="TDT27" s="40"/>
      <c r="TDU27" s="40"/>
      <c r="TDV27" s="40"/>
      <c r="TDW27" s="40"/>
      <c r="TDX27" s="40"/>
      <c r="TDY27" s="40"/>
      <c r="TDZ27" s="40"/>
      <c r="TEA27" s="40"/>
      <c r="TEB27" s="40"/>
      <c r="TEC27" s="40"/>
      <c r="TED27" s="40"/>
      <c r="TEE27" s="40"/>
      <c r="TEF27" s="40"/>
      <c r="TEG27" s="40"/>
      <c r="TEH27" s="40"/>
      <c r="TEI27" s="40"/>
      <c r="TEJ27" s="40"/>
      <c r="TEK27" s="40"/>
      <c r="TEL27" s="40"/>
      <c r="TEM27" s="40"/>
      <c r="TEN27" s="40"/>
      <c r="TEO27" s="40"/>
      <c r="TEP27" s="40"/>
      <c r="TEQ27" s="40"/>
      <c r="TER27" s="40"/>
      <c r="TES27" s="40"/>
      <c r="TET27" s="40"/>
      <c r="TEU27" s="40"/>
      <c r="TEV27" s="40"/>
      <c r="TEW27" s="40"/>
      <c r="TEX27" s="40"/>
      <c r="TEY27" s="40"/>
      <c r="TEZ27" s="40"/>
      <c r="TFA27" s="40"/>
      <c r="TFB27" s="40"/>
      <c r="TFC27" s="40"/>
      <c r="TFD27" s="40"/>
      <c r="TFE27" s="40"/>
      <c r="TFF27" s="40"/>
      <c r="TFG27" s="40"/>
      <c r="TFH27" s="40"/>
      <c r="TFI27" s="40"/>
      <c r="TFJ27" s="40"/>
      <c r="TFK27" s="40"/>
      <c r="TFL27" s="40"/>
      <c r="TFM27" s="40"/>
      <c r="TFN27" s="40"/>
      <c r="TFO27" s="40"/>
      <c r="TFP27" s="40"/>
      <c r="TFQ27" s="40"/>
      <c r="TFR27" s="40"/>
      <c r="TFS27" s="40"/>
      <c r="TFT27" s="40"/>
      <c r="TFU27" s="40"/>
      <c r="TFV27" s="40"/>
      <c r="TFW27" s="40"/>
      <c r="TFX27" s="40"/>
      <c r="TFY27" s="40"/>
      <c r="TFZ27" s="40"/>
      <c r="TGA27" s="40"/>
      <c r="TGB27" s="40"/>
      <c r="TGC27" s="40"/>
      <c r="TGD27" s="40"/>
      <c r="TGE27" s="40"/>
      <c r="TGF27" s="40"/>
      <c r="TGG27" s="40"/>
      <c r="TGH27" s="40"/>
      <c r="TGI27" s="40"/>
      <c r="TGJ27" s="40"/>
      <c r="TGK27" s="40"/>
      <c r="TGL27" s="40"/>
      <c r="TGM27" s="40"/>
      <c r="TGN27" s="40"/>
      <c r="TGO27" s="40"/>
      <c r="TGP27" s="40"/>
      <c r="TGQ27" s="40"/>
      <c r="TGR27" s="40"/>
      <c r="TGS27" s="40"/>
      <c r="TGT27" s="40"/>
      <c r="TGU27" s="40"/>
      <c r="TGV27" s="40"/>
      <c r="TGW27" s="40"/>
      <c r="TGX27" s="40"/>
      <c r="TGY27" s="40"/>
      <c r="TGZ27" s="40"/>
      <c r="THA27" s="40"/>
      <c r="THB27" s="40"/>
      <c r="THC27" s="40"/>
      <c r="THD27" s="40"/>
      <c r="THE27" s="40"/>
      <c r="THF27" s="40"/>
      <c r="THG27" s="40"/>
      <c r="THH27" s="40"/>
      <c r="THI27" s="40"/>
      <c r="THJ27" s="40"/>
      <c r="THK27" s="40"/>
      <c r="THL27" s="40"/>
      <c r="THM27" s="40"/>
      <c r="THN27" s="40"/>
      <c r="THO27" s="40"/>
      <c r="THP27" s="40"/>
      <c r="THQ27" s="40"/>
      <c r="THR27" s="40"/>
      <c r="THS27" s="40"/>
      <c r="THT27" s="40"/>
      <c r="THU27" s="40"/>
      <c r="THV27" s="40"/>
      <c r="THW27" s="40"/>
      <c r="THX27" s="40"/>
      <c r="THY27" s="40"/>
      <c r="THZ27" s="40"/>
      <c r="TIA27" s="40"/>
      <c r="TIB27" s="40"/>
      <c r="TIC27" s="40"/>
      <c r="TID27" s="40"/>
      <c r="TIE27" s="40"/>
      <c r="TIF27" s="40"/>
      <c r="TIG27" s="40"/>
      <c r="TIH27" s="40"/>
      <c r="TII27" s="40"/>
      <c r="TIJ27" s="40"/>
      <c r="TIK27" s="40"/>
      <c r="TIL27" s="40"/>
      <c r="TIM27" s="40"/>
      <c r="TIN27" s="40"/>
      <c r="TIO27" s="40"/>
      <c r="TIP27" s="40"/>
      <c r="TIQ27" s="40"/>
      <c r="TIR27" s="40"/>
      <c r="TIS27" s="40"/>
      <c r="TIT27" s="40"/>
      <c r="TIU27" s="40"/>
      <c r="TIV27" s="40"/>
      <c r="TIW27" s="40"/>
      <c r="TIX27" s="40"/>
      <c r="TIY27" s="40"/>
      <c r="TIZ27" s="40"/>
      <c r="TJA27" s="40"/>
      <c r="TJB27" s="40"/>
      <c r="TJC27" s="40"/>
      <c r="TJD27" s="40"/>
      <c r="TJE27" s="40"/>
      <c r="TJF27" s="40"/>
      <c r="TJG27" s="40"/>
      <c r="TJH27" s="40"/>
      <c r="TJI27" s="40"/>
      <c r="TJJ27" s="40"/>
      <c r="TJK27" s="40"/>
      <c r="TJL27" s="40"/>
      <c r="TJM27" s="40"/>
      <c r="TJN27" s="40"/>
      <c r="TJO27" s="40"/>
      <c r="TJP27" s="40"/>
      <c r="TJQ27" s="40"/>
      <c r="TJR27" s="40"/>
      <c r="TJS27" s="40"/>
      <c r="TJT27" s="40"/>
      <c r="TJU27" s="40"/>
      <c r="TJV27" s="40"/>
      <c r="TJW27" s="40"/>
      <c r="TJX27" s="40"/>
      <c r="TJY27" s="40"/>
      <c r="TJZ27" s="40"/>
      <c r="TKA27" s="40"/>
      <c r="TKB27" s="40"/>
      <c r="TKC27" s="40"/>
      <c r="TKD27" s="40"/>
      <c r="TKE27" s="40"/>
      <c r="TKF27" s="40"/>
      <c r="TKG27" s="40"/>
      <c r="TKH27" s="40"/>
      <c r="TKI27" s="40"/>
      <c r="TKJ27" s="40"/>
      <c r="TKK27" s="40"/>
      <c r="TKL27" s="40"/>
      <c r="TKM27" s="40"/>
      <c r="TKN27" s="40"/>
      <c r="TKO27" s="40"/>
      <c r="TKP27" s="40"/>
      <c r="TKQ27" s="40"/>
      <c r="TKR27" s="40"/>
      <c r="TKS27" s="40"/>
      <c r="TKT27" s="40"/>
      <c r="TKU27" s="40"/>
      <c r="TKV27" s="40"/>
      <c r="TKW27" s="40"/>
      <c r="TKX27" s="40"/>
      <c r="TKY27" s="40"/>
      <c r="TKZ27" s="40"/>
      <c r="TLA27" s="40"/>
      <c r="TLB27" s="40"/>
      <c r="TLC27" s="40"/>
      <c r="TLD27" s="40"/>
      <c r="TLE27" s="40"/>
      <c r="TLF27" s="40"/>
      <c r="TLG27" s="40"/>
      <c r="TLH27" s="40"/>
      <c r="TLI27" s="40"/>
      <c r="TLJ27" s="40"/>
      <c r="TLK27" s="40"/>
      <c r="TLL27" s="40"/>
      <c r="TLM27" s="40"/>
      <c r="TLN27" s="40"/>
      <c r="TLO27" s="40"/>
      <c r="TLP27" s="40"/>
      <c r="TLQ27" s="40"/>
      <c r="TLR27" s="40"/>
      <c r="TLS27" s="40"/>
      <c r="TLT27" s="40"/>
      <c r="TLU27" s="40"/>
      <c r="TLV27" s="40"/>
      <c r="TLW27" s="40"/>
      <c r="TLX27" s="40"/>
      <c r="TLY27" s="40"/>
      <c r="TLZ27" s="40"/>
      <c r="TMA27" s="40"/>
      <c r="TMB27" s="40"/>
      <c r="TMC27" s="40"/>
      <c r="TMD27" s="40"/>
      <c r="TME27" s="40"/>
      <c r="TMF27" s="40"/>
      <c r="TMG27" s="40"/>
      <c r="TMH27" s="40"/>
      <c r="TMI27" s="40"/>
      <c r="TMJ27" s="40"/>
      <c r="TMK27" s="40"/>
      <c r="TML27" s="40"/>
      <c r="TMM27" s="40"/>
      <c r="TMN27" s="40"/>
      <c r="TMO27" s="40"/>
      <c r="TMP27" s="40"/>
      <c r="TMQ27" s="40"/>
      <c r="TMR27" s="40"/>
      <c r="TMS27" s="40"/>
      <c r="TMT27" s="40"/>
      <c r="TMU27" s="40"/>
      <c r="TMV27" s="40"/>
      <c r="TMW27" s="40"/>
      <c r="TMX27" s="40"/>
      <c r="TMY27" s="40"/>
      <c r="TMZ27" s="40"/>
      <c r="TNA27" s="40"/>
      <c r="TNB27" s="40"/>
      <c r="TNC27" s="40"/>
      <c r="TND27" s="40"/>
      <c r="TNE27" s="40"/>
      <c r="TNF27" s="40"/>
      <c r="TNG27" s="40"/>
      <c r="TNH27" s="40"/>
      <c r="TNI27" s="40"/>
      <c r="TNJ27" s="40"/>
      <c r="TNK27" s="40"/>
      <c r="TNL27" s="40"/>
      <c r="TNM27" s="40"/>
      <c r="TNN27" s="40"/>
      <c r="TNO27" s="40"/>
      <c r="TNP27" s="40"/>
      <c r="TNQ27" s="40"/>
      <c r="TNR27" s="40"/>
      <c r="TNS27" s="40"/>
      <c r="TNT27" s="40"/>
      <c r="TNU27" s="40"/>
      <c r="TNV27" s="40"/>
      <c r="TNW27" s="40"/>
      <c r="TNX27" s="40"/>
      <c r="TNY27" s="40"/>
      <c r="TNZ27" s="40"/>
      <c r="TOA27" s="40"/>
      <c r="TOB27" s="40"/>
      <c r="TOC27" s="40"/>
      <c r="TOD27" s="40"/>
      <c r="TOE27" s="40"/>
      <c r="TOF27" s="40"/>
      <c r="TOG27" s="40"/>
      <c r="TOH27" s="40"/>
      <c r="TOI27" s="40"/>
      <c r="TOJ27" s="40"/>
      <c r="TOK27" s="40"/>
      <c r="TOL27" s="40"/>
      <c r="TOM27" s="40"/>
      <c r="TON27" s="40"/>
      <c r="TOO27" s="40"/>
      <c r="TOP27" s="40"/>
      <c r="TOQ27" s="40"/>
      <c r="TOR27" s="40"/>
      <c r="TOS27" s="40"/>
      <c r="TOT27" s="40"/>
      <c r="TOU27" s="40"/>
      <c r="TOV27" s="40"/>
      <c r="TOW27" s="40"/>
      <c r="TOX27" s="40"/>
      <c r="TOY27" s="40"/>
      <c r="TOZ27" s="40"/>
      <c r="TPA27" s="40"/>
      <c r="TPB27" s="40"/>
      <c r="TPC27" s="40"/>
      <c r="TPD27" s="40"/>
      <c r="TPE27" s="40"/>
      <c r="TPF27" s="40"/>
      <c r="TPG27" s="40"/>
      <c r="TPH27" s="40"/>
      <c r="TPI27" s="40"/>
      <c r="TPJ27" s="40"/>
      <c r="TPK27" s="40"/>
      <c r="TPL27" s="40"/>
      <c r="TPM27" s="40"/>
      <c r="TPN27" s="40"/>
      <c r="TPO27" s="40"/>
      <c r="TPP27" s="40"/>
      <c r="TPQ27" s="40"/>
      <c r="TPR27" s="40"/>
      <c r="TPS27" s="40"/>
      <c r="TPT27" s="40"/>
      <c r="TPU27" s="40"/>
      <c r="TPV27" s="40"/>
      <c r="TPW27" s="40"/>
      <c r="TPX27" s="40"/>
      <c r="TPY27" s="40"/>
      <c r="TPZ27" s="40"/>
      <c r="TQA27" s="40"/>
      <c r="TQB27" s="40"/>
      <c r="TQC27" s="40"/>
      <c r="TQD27" s="40"/>
      <c r="TQE27" s="40"/>
      <c r="TQF27" s="40"/>
      <c r="TQG27" s="40"/>
      <c r="TQH27" s="40"/>
      <c r="TQI27" s="40"/>
      <c r="TQJ27" s="40"/>
      <c r="TQK27" s="40"/>
      <c r="TQL27" s="40"/>
      <c r="TQM27" s="40"/>
      <c r="TQN27" s="40"/>
      <c r="TQO27" s="40"/>
      <c r="TQP27" s="40"/>
      <c r="TQQ27" s="40"/>
      <c r="TQR27" s="40"/>
      <c r="TQS27" s="40"/>
      <c r="TQT27" s="40"/>
      <c r="TQU27" s="40"/>
      <c r="TQV27" s="40"/>
      <c r="TQW27" s="40"/>
      <c r="TQX27" s="40"/>
      <c r="TQY27" s="40"/>
      <c r="TQZ27" s="40"/>
      <c r="TRA27" s="40"/>
      <c r="TRB27" s="40"/>
      <c r="TRC27" s="40"/>
      <c r="TRD27" s="40"/>
      <c r="TRE27" s="40"/>
      <c r="TRF27" s="40"/>
      <c r="TRG27" s="40"/>
      <c r="TRH27" s="40"/>
      <c r="TRI27" s="40"/>
      <c r="TRJ27" s="40"/>
      <c r="TRK27" s="40"/>
      <c r="TRL27" s="40"/>
      <c r="TRM27" s="40"/>
      <c r="TRN27" s="40"/>
      <c r="TRO27" s="40"/>
      <c r="TRP27" s="40"/>
      <c r="TRQ27" s="40"/>
      <c r="TRR27" s="40"/>
      <c r="TRS27" s="40"/>
      <c r="TRT27" s="40"/>
      <c r="TRU27" s="40"/>
      <c r="TRV27" s="40"/>
      <c r="TRW27" s="40"/>
      <c r="TRX27" s="40"/>
      <c r="TRY27" s="40"/>
      <c r="TRZ27" s="40"/>
      <c r="TSA27" s="40"/>
      <c r="TSB27" s="40"/>
      <c r="TSC27" s="40"/>
      <c r="TSD27" s="40"/>
      <c r="TSE27" s="40"/>
      <c r="TSF27" s="40"/>
      <c r="TSG27" s="40"/>
      <c r="TSH27" s="40"/>
      <c r="TSI27" s="40"/>
      <c r="TSJ27" s="40"/>
      <c r="TSK27" s="40"/>
      <c r="TSL27" s="40"/>
      <c r="TSM27" s="40"/>
      <c r="TSN27" s="40"/>
      <c r="TSO27" s="40"/>
      <c r="TSP27" s="40"/>
      <c r="TSQ27" s="40"/>
      <c r="TSR27" s="40"/>
      <c r="TSS27" s="40"/>
      <c r="TST27" s="40"/>
      <c r="TSU27" s="40"/>
      <c r="TSV27" s="40"/>
      <c r="TSW27" s="40"/>
      <c r="TSX27" s="40"/>
      <c r="TSY27" s="40"/>
      <c r="TSZ27" s="40"/>
      <c r="TTA27" s="40"/>
      <c r="TTB27" s="40"/>
      <c r="TTC27" s="40"/>
      <c r="TTD27" s="40"/>
      <c r="TTE27" s="40"/>
      <c r="TTF27" s="40"/>
      <c r="TTG27" s="40"/>
      <c r="TTH27" s="40"/>
      <c r="TTI27" s="40"/>
      <c r="TTJ27" s="40"/>
      <c r="TTK27" s="40"/>
      <c r="TTL27" s="40"/>
      <c r="TTM27" s="40"/>
      <c r="TTN27" s="40"/>
      <c r="TTO27" s="40"/>
      <c r="TTP27" s="40"/>
      <c r="TTQ27" s="40"/>
      <c r="TTR27" s="40"/>
      <c r="TTS27" s="40"/>
      <c r="TTT27" s="40"/>
      <c r="TTU27" s="40"/>
      <c r="TTV27" s="40"/>
      <c r="TTW27" s="40"/>
      <c r="TTX27" s="40"/>
      <c r="TTY27" s="40"/>
      <c r="TTZ27" s="40"/>
      <c r="TUA27" s="40"/>
      <c r="TUB27" s="40"/>
      <c r="TUC27" s="40"/>
      <c r="TUD27" s="40"/>
      <c r="TUE27" s="40"/>
      <c r="TUF27" s="40"/>
      <c r="TUG27" s="40"/>
      <c r="TUH27" s="40"/>
      <c r="TUI27" s="40"/>
      <c r="TUJ27" s="40"/>
      <c r="TUK27" s="40"/>
      <c r="TUL27" s="40"/>
      <c r="TUM27" s="40"/>
      <c r="TUN27" s="40"/>
      <c r="TUO27" s="40"/>
      <c r="TUP27" s="40"/>
      <c r="TUQ27" s="40"/>
      <c r="TUR27" s="40"/>
      <c r="TUS27" s="40"/>
      <c r="TUT27" s="40"/>
      <c r="TUU27" s="40"/>
      <c r="TUV27" s="40"/>
      <c r="TUW27" s="40"/>
      <c r="TUX27" s="40"/>
      <c r="TUY27" s="40"/>
      <c r="TUZ27" s="40"/>
      <c r="TVA27" s="40"/>
      <c r="TVB27" s="40"/>
      <c r="TVC27" s="40"/>
      <c r="TVD27" s="40"/>
      <c r="TVE27" s="40"/>
      <c r="TVF27" s="40"/>
      <c r="TVG27" s="40"/>
      <c r="TVH27" s="40"/>
      <c r="TVI27" s="40"/>
      <c r="TVJ27" s="40"/>
      <c r="TVK27" s="40"/>
      <c r="TVL27" s="40"/>
      <c r="TVM27" s="40"/>
      <c r="TVN27" s="40"/>
      <c r="TVO27" s="40"/>
      <c r="TVP27" s="40"/>
      <c r="TVQ27" s="40"/>
      <c r="TVR27" s="40"/>
      <c r="TVS27" s="40"/>
      <c r="TVT27" s="40"/>
      <c r="TVU27" s="40"/>
      <c r="TVV27" s="40"/>
      <c r="TVW27" s="40"/>
      <c r="TVX27" s="40"/>
      <c r="TVY27" s="40"/>
      <c r="TVZ27" s="40"/>
      <c r="TWA27" s="40"/>
      <c r="TWB27" s="40"/>
      <c r="TWC27" s="40"/>
      <c r="TWD27" s="40"/>
      <c r="TWE27" s="40"/>
      <c r="TWF27" s="40"/>
      <c r="TWG27" s="40"/>
      <c r="TWH27" s="40"/>
      <c r="TWI27" s="40"/>
      <c r="TWJ27" s="40"/>
      <c r="TWK27" s="40"/>
      <c r="TWL27" s="40"/>
      <c r="TWM27" s="40"/>
      <c r="TWN27" s="40"/>
      <c r="TWO27" s="40"/>
      <c r="TWP27" s="40"/>
      <c r="TWQ27" s="40"/>
      <c r="TWR27" s="40"/>
      <c r="TWS27" s="40"/>
      <c r="TWT27" s="40"/>
      <c r="TWU27" s="40"/>
      <c r="TWV27" s="40"/>
      <c r="TWW27" s="40"/>
      <c r="TWX27" s="40"/>
      <c r="TWY27" s="40"/>
      <c r="TWZ27" s="40"/>
      <c r="TXA27" s="40"/>
      <c r="TXB27" s="40"/>
      <c r="TXC27" s="40"/>
      <c r="TXD27" s="40"/>
      <c r="TXE27" s="40"/>
      <c r="TXF27" s="40"/>
      <c r="TXG27" s="40"/>
      <c r="TXH27" s="40"/>
      <c r="TXI27" s="40"/>
      <c r="TXJ27" s="40"/>
      <c r="TXK27" s="40"/>
      <c r="TXL27" s="40"/>
      <c r="TXM27" s="40"/>
      <c r="TXN27" s="40"/>
      <c r="TXO27" s="40"/>
      <c r="TXP27" s="40"/>
      <c r="TXQ27" s="40"/>
      <c r="TXR27" s="40"/>
      <c r="TXS27" s="40"/>
      <c r="TXT27" s="40"/>
      <c r="TXU27" s="40"/>
      <c r="TXV27" s="40"/>
      <c r="TXW27" s="40"/>
      <c r="TXX27" s="40"/>
      <c r="TXY27" s="40"/>
      <c r="TXZ27" s="40"/>
      <c r="TYA27" s="40"/>
      <c r="TYB27" s="40"/>
      <c r="TYC27" s="40"/>
      <c r="TYD27" s="40"/>
      <c r="TYE27" s="40"/>
      <c r="TYF27" s="40"/>
      <c r="TYG27" s="40"/>
      <c r="TYH27" s="40"/>
      <c r="TYI27" s="40"/>
      <c r="TYJ27" s="40"/>
      <c r="TYK27" s="40"/>
      <c r="TYL27" s="40"/>
      <c r="TYM27" s="40"/>
      <c r="TYN27" s="40"/>
      <c r="TYO27" s="40"/>
      <c r="TYP27" s="40"/>
      <c r="TYQ27" s="40"/>
      <c r="TYR27" s="40"/>
      <c r="TYS27" s="40"/>
      <c r="TYT27" s="40"/>
      <c r="TYU27" s="40"/>
      <c r="TYV27" s="40"/>
      <c r="TYW27" s="40"/>
      <c r="TYX27" s="40"/>
      <c r="TYY27" s="40"/>
      <c r="TYZ27" s="40"/>
      <c r="TZA27" s="40"/>
      <c r="TZB27" s="40"/>
      <c r="TZC27" s="40"/>
      <c r="TZD27" s="40"/>
      <c r="TZE27" s="40"/>
      <c r="TZF27" s="40"/>
      <c r="TZG27" s="40"/>
      <c r="TZH27" s="40"/>
      <c r="TZI27" s="40"/>
      <c r="TZJ27" s="40"/>
      <c r="TZK27" s="40"/>
      <c r="TZL27" s="40"/>
      <c r="TZM27" s="40"/>
      <c r="TZN27" s="40"/>
      <c r="TZO27" s="40"/>
      <c r="TZP27" s="40"/>
      <c r="TZQ27" s="40"/>
      <c r="TZR27" s="40"/>
      <c r="TZS27" s="40"/>
      <c r="TZT27" s="40"/>
      <c r="TZU27" s="40"/>
      <c r="TZV27" s="40"/>
      <c r="TZW27" s="40"/>
      <c r="TZX27" s="40"/>
      <c r="TZY27" s="40"/>
      <c r="TZZ27" s="40"/>
      <c r="UAA27" s="40"/>
      <c r="UAB27" s="40"/>
      <c r="UAC27" s="40"/>
      <c r="UAD27" s="40"/>
      <c r="UAE27" s="40"/>
      <c r="UAF27" s="40"/>
      <c r="UAG27" s="40"/>
      <c r="UAH27" s="40"/>
      <c r="UAI27" s="40"/>
      <c r="UAJ27" s="40"/>
      <c r="UAK27" s="40"/>
      <c r="UAL27" s="40"/>
      <c r="UAM27" s="40"/>
      <c r="UAN27" s="40"/>
      <c r="UAO27" s="40"/>
      <c r="UAP27" s="40"/>
      <c r="UAQ27" s="40"/>
      <c r="UAR27" s="40"/>
      <c r="UAS27" s="40"/>
      <c r="UAT27" s="40"/>
      <c r="UAU27" s="40"/>
      <c r="UAV27" s="40"/>
      <c r="UAW27" s="40"/>
      <c r="UAX27" s="40"/>
      <c r="UAY27" s="40"/>
      <c r="UAZ27" s="40"/>
      <c r="UBA27" s="40"/>
      <c r="UBB27" s="40"/>
      <c r="UBC27" s="40"/>
      <c r="UBD27" s="40"/>
      <c r="UBE27" s="40"/>
      <c r="UBF27" s="40"/>
      <c r="UBG27" s="40"/>
      <c r="UBH27" s="40"/>
      <c r="UBI27" s="40"/>
      <c r="UBJ27" s="40"/>
      <c r="UBK27" s="40"/>
      <c r="UBL27" s="40"/>
      <c r="UBM27" s="40"/>
      <c r="UBN27" s="40"/>
      <c r="UBO27" s="40"/>
      <c r="UBP27" s="40"/>
      <c r="UBQ27" s="40"/>
      <c r="UBR27" s="40"/>
      <c r="UBS27" s="40"/>
      <c r="UBT27" s="40"/>
      <c r="UBU27" s="40"/>
      <c r="UBV27" s="40"/>
      <c r="UBW27" s="40"/>
      <c r="UBX27" s="40"/>
      <c r="UBY27" s="40"/>
      <c r="UBZ27" s="40"/>
      <c r="UCA27" s="40"/>
      <c r="UCB27" s="40"/>
      <c r="UCC27" s="40"/>
      <c r="UCD27" s="40"/>
      <c r="UCE27" s="40"/>
      <c r="UCF27" s="40"/>
      <c r="UCG27" s="40"/>
      <c r="UCH27" s="40"/>
      <c r="UCI27" s="40"/>
      <c r="UCJ27" s="40"/>
      <c r="UCK27" s="40"/>
      <c r="UCL27" s="40"/>
      <c r="UCM27" s="40"/>
      <c r="UCN27" s="40"/>
      <c r="UCO27" s="40"/>
      <c r="UCP27" s="40"/>
      <c r="UCQ27" s="40"/>
      <c r="UCR27" s="40"/>
      <c r="UCS27" s="40"/>
      <c r="UCT27" s="40"/>
      <c r="UCU27" s="40"/>
      <c r="UCV27" s="40"/>
      <c r="UCW27" s="40"/>
      <c r="UCX27" s="40"/>
      <c r="UCY27" s="40"/>
      <c r="UCZ27" s="40"/>
      <c r="UDA27" s="40"/>
      <c r="UDB27" s="40"/>
      <c r="UDC27" s="40"/>
      <c r="UDD27" s="40"/>
      <c r="UDE27" s="40"/>
      <c r="UDF27" s="40"/>
      <c r="UDG27" s="40"/>
      <c r="UDH27" s="40"/>
      <c r="UDI27" s="40"/>
      <c r="UDJ27" s="40"/>
      <c r="UDK27" s="40"/>
      <c r="UDL27" s="40"/>
      <c r="UDM27" s="40"/>
      <c r="UDN27" s="40"/>
      <c r="UDO27" s="40"/>
      <c r="UDP27" s="40"/>
      <c r="UDQ27" s="40"/>
      <c r="UDR27" s="40"/>
      <c r="UDS27" s="40"/>
      <c r="UDT27" s="40"/>
      <c r="UDU27" s="40"/>
      <c r="UDV27" s="40"/>
      <c r="UDW27" s="40"/>
      <c r="UDX27" s="40"/>
      <c r="UDY27" s="40"/>
      <c r="UDZ27" s="40"/>
      <c r="UEA27" s="40"/>
      <c r="UEB27" s="40"/>
      <c r="UEC27" s="40"/>
      <c r="UED27" s="40"/>
      <c r="UEE27" s="40"/>
      <c r="UEF27" s="40"/>
      <c r="UEG27" s="40"/>
      <c r="UEH27" s="40"/>
      <c r="UEI27" s="40"/>
      <c r="UEJ27" s="40"/>
      <c r="UEK27" s="40"/>
      <c r="UEL27" s="40"/>
      <c r="UEM27" s="40"/>
      <c r="UEN27" s="40"/>
      <c r="UEO27" s="40"/>
      <c r="UEP27" s="40"/>
      <c r="UEQ27" s="40"/>
      <c r="UER27" s="40"/>
      <c r="UES27" s="40"/>
      <c r="UET27" s="40"/>
      <c r="UEU27" s="40"/>
      <c r="UEV27" s="40"/>
      <c r="UEW27" s="40"/>
      <c r="UEX27" s="40"/>
      <c r="UEY27" s="40"/>
      <c r="UEZ27" s="40"/>
      <c r="UFA27" s="40"/>
      <c r="UFB27" s="40"/>
      <c r="UFC27" s="40"/>
      <c r="UFD27" s="40"/>
      <c r="UFE27" s="40"/>
      <c r="UFF27" s="40"/>
      <c r="UFG27" s="40"/>
      <c r="UFH27" s="40"/>
      <c r="UFI27" s="40"/>
      <c r="UFJ27" s="40"/>
      <c r="UFK27" s="40"/>
      <c r="UFL27" s="40"/>
      <c r="UFM27" s="40"/>
      <c r="UFN27" s="40"/>
      <c r="UFO27" s="40"/>
      <c r="UFP27" s="40"/>
      <c r="UFQ27" s="40"/>
      <c r="UFR27" s="40"/>
      <c r="UFS27" s="40"/>
      <c r="UFT27" s="40"/>
      <c r="UFU27" s="40"/>
      <c r="UFV27" s="40"/>
      <c r="UFW27" s="40"/>
      <c r="UFX27" s="40"/>
      <c r="UFY27" s="40"/>
      <c r="UFZ27" s="40"/>
      <c r="UGA27" s="40"/>
      <c r="UGB27" s="40"/>
      <c r="UGC27" s="40"/>
      <c r="UGD27" s="40"/>
      <c r="UGE27" s="40"/>
      <c r="UGF27" s="40"/>
      <c r="UGG27" s="40"/>
      <c r="UGH27" s="40"/>
      <c r="UGI27" s="40"/>
      <c r="UGJ27" s="40"/>
      <c r="UGK27" s="40"/>
      <c r="UGL27" s="40"/>
      <c r="UGM27" s="40"/>
      <c r="UGN27" s="40"/>
      <c r="UGO27" s="40"/>
      <c r="UGP27" s="40"/>
      <c r="UGQ27" s="40"/>
      <c r="UGR27" s="40"/>
      <c r="UGS27" s="40"/>
      <c r="UGT27" s="40"/>
      <c r="UGU27" s="40"/>
      <c r="UGV27" s="40"/>
      <c r="UGW27" s="40"/>
      <c r="UGX27" s="40"/>
      <c r="UGY27" s="40"/>
      <c r="UGZ27" s="40"/>
      <c r="UHA27" s="40"/>
      <c r="UHB27" s="40"/>
      <c r="UHC27" s="40"/>
      <c r="UHD27" s="40"/>
      <c r="UHE27" s="40"/>
      <c r="UHF27" s="40"/>
      <c r="UHG27" s="40"/>
      <c r="UHH27" s="40"/>
      <c r="UHI27" s="40"/>
      <c r="UHJ27" s="40"/>
      <c r="UHK27" s="40"/>
      <c r="UHL27" s="40"/>
      <c r="UHM27" s="40"/>
      <c r="UHN27" s="40"/>
      <c r="UHO27" s="40"/>
      <c r="UHP27" s="40"/>
      <c r="UHQ27" s="40"/>
      <c r="UHR27" s="40"/>
      <c r="UHS27" s="40"/>
      <c r="UHT27" s="40"/>
      <c r="UHU27" s="40"/>
      <c r="UHV27" s="40"/>
      <c r="UHW27" s="40"/>
      <c r="UHX27" s="40"/>
      <c r="UHY27" s="40"/>
      <c r="UHZ27" s="40"/>
      <c r="UIA27" s="40"/>
      <c r="UIB27" s="40"/>
      <c r="UIC27" s="40"/>
      <c r="UID27" s="40"/>
      <c r="UIE27" s="40"/>
      <c r="UIF27" s="40"/>
      <c r="UIG27" s="40"/>
      <c r="UIH27" s="40"/>
      <c r="UII27" s="40"/>
      <c r="UIJ27" s="40"/>
      <c r="UIK27" s="40"/>
      <c r="UIL27" s="40"/>
      <c r="UIM27" s="40"/>
      <c r="UIN27" s="40"/>
      <c r="UIO27" s="40"/>
      <c r="UIP27" s="40"/>
      <c r="UIQ27" s="40"/>
      <c r="UIR27" s="40"/>
      <c r="UIS27" s="40"/>
      <c r="UIT27" s="40"/>
      <c r="UIU27" s="40"/>
      <c r="UIV27" s="40"/>
      <c r="UIW27" s="40"/>
      <c r="UIX27" s="40"/>
      <c r="UIY27" s="40"/>
      <c r="UIZ27" s="40"/>
      <c r="UJA27" s="40"/>
      <c r="UJB27" s="40"/>
      <c r="UJC27" s="40"/>
      <c r="UJD27" s="40"/>
      <c r="UJE27" s="40"/>
      <c r="UJF27" s="40"/>
      <c r="UJG27" s="40"/>
      <c r="UJH27" s="40"/>
      <c r="UJI27" s="40"/>
      <c r="UJJ27" s="40"/>
      <c r="UJK27" s="40"/>
      <c r="UJL27" s="40"/>
      <c r="UJM27" s="40"/>
      <c r="UJN27" s="40"/>
      <c r="UJO27" s="40"/>
      <c r="UJP27" s="40"/>
      <c r="UJQ27" s="40"/>
      <c r="UJR27" s="40"/>
      <c r="UJS27" s="40"/>
      <c r="UJT27" s="40"/>
      <c r="UJU27" s="40"/>
      <c r="UJV27" s="40"/>
      <c r="UJW27" s="40"/>
      <c r="UJX27" s="40"/>
      <c r="UJY27" s="40"/>
      <c r="UJZ27" s="40"/>
      <c r="UKA27" s="40"/>
      <c r="UKB27" s="40"/>
      <c r="UKC27" s="40"/>
      <c r="UKD27" s="40"/>
      <c r="UKE27" s="40"/>
      <c r="UKF27" s="40"/>
      <c r="UKG27" s="40"/>
      <c r="UKH27" s="40"/>
      <c r="UKI27" s="40"/>
      <c r="UKJ27" s="40"/>
      <c r="UKK27" s="40"/>
      <c r="UKL27" s="40"/>
      <c r="UKM27" s="40"/>
      <c r="UKN27" s="40"/>
      <c r="UKO27" s="40"/>
      <c r="UKP27" s="40"/>
      <c r="UKQ27" s="40"/>
      <c r="UKR27" s="40"/>
      <c r="UKS27" s="40"/>
      <c r="UKT27" s="40"/>
      <c r="UKU27" s="40"/>
      <c r="UKV27" s="40"/>
      <c r="UKW27" s="40"/>
      <c r="UKX27" s="40"/>
      <c r="UKY27" s="40"/>
      <c r="UKZ27" s="40"/>
      <c r="ULA27" s="40"/>
      <c r="ULB27" s="40"/>
      <c r="ULC27" s="40"/>
      <c r="ULD27" s="40"/>
      <c r="ULE27" s="40"/>
      <c r="ULF27" s="40"/>
      <c r="ULG27" s="40"/>
      <c r="ULH27" s="40"/>
      <c r="ULI27" s="40"/>
      <c r="ULJ27" s="40"/>
      <c r="ULK27" s="40"/>
      <c r="ULL27" s="40"/>
      <c r="ULM27" s="40"/>
      <c r="ULN27" s="40"/>
      <c r="ULO27" s="40"/>
      <c r="ULP27" s="40"/>
      <c r="ULQ27" s="40"/>
      <c r="ULR27" s="40"/>
      <c r="ULS27" s="40"/>
      <c r="ULT27" s="40"/>
      <c r="ULU27" s="40"/>
      <c r="ULV27" s="40"/>
      <c r="ULW27" s="40"/>
      <c r="ULX27" s="40"/>
      <c r="ULY27" s="40"/>
      <c r="ULZ27" s="40"/>
      <c r="UMA27" s="40"/>
      <c r="UMB27" s="40"/>
      <c r="UMC27" s="40"/>
      <c r="UMD27" s="40"/>
      <c r="UME27" s="40"/>
      <c r="UMF27" s="40"/>
      <c r="UMG27" s="40"/>
      <c r="UMH27" s="40"/>
      <c r="UMI27" s="40"/>
      <c r="UMJ27" s="40"/>
      <c r="UMK27" s="40"/>
      <c r="UML27" s="40"/>
      <c r="UMM27" s="40"/>
      <c r="UMN27" s="40"/>
      <c r="UMO27" s="40"/>
      <c r="UMP27" s="40"/>
      <c r="UMQ27" s="40"/>
      <c r="UMR27" s="40"/>
      <c r="UMS27" s="40"/>
      <c r="UMT27" s="40"/>
      <c r="UMU27" s="40"/>
      <c r="UMV27" s="40"/>
      <c r="UMW27" s="40"/>
      <c r="UMX27" s="40"/>
      <c r="UMY27" s="40"/>
      <c r="UMZ27" s="40"/>
      <c r="UNA27" s="40"/>
      <c r="UNB27" s="40"/>
      <c r="UNC27" s="40"/>
      <c r="UND27" s="40"/>
      <c r="UNE27" s="40"/>
      <c r="UNF27" s="40"/>
      <c r="UNG27" s="40"/>
      <c r="UNH27" s="40"/>
      <c r="UNI27" s="40"/>
      <c r="UNJ27" s="40"/>
      <c r="UNK27" s="40"/>
      <c r="UNL27" s="40"/>
      <c r="UNM27" s="40"/>
      <c r="UNN27" s="40"/>
      <c r="UNO27" s="40"/>
      <c r="UNP27" s="40"/>
      <c r="UNQ27" s="40"/>
      <c r="UNR27" s="40"/>
      <c r="UNS27" s="40"/>
      <c r="UNT27" s="40"/>
      <c r="UNU27" s="40"/>
      <c r="UNV27" s="40"/>
      <c r="UNW27" s="40"/>
      <c r="UNX27" s="40"/>
      <c r="UNY27" s="40"/>
      <c r="UNZ27" s="40"/>
      <c r="UOA27" s="40"/>
      <c r="UOB27" s="40"/>
      <c r="UOC27" s="40"/>
      <c r="UOD27" s="40"/>
      <c r="UOE27" s="40"/>
      <c r="UOF27" s="40"/>
      <c r="UOG27" s="40"/>
      <c r="UOH27" s="40"/>
      <c r="UOI27" s="40"/>
      <c r="UOJ27" s="40"/>
      <c r="UOK27" s="40"/>
      <c r="UOL27" s="40"/>
      <c r="UOM27" s="40"/>
      <c r="UON27" s="40"/>
      <c r="UOO27" s="40"/>
      <c r="UOP27" s="40"/>
      <c r="UOQ27" s="40"/>
      <c r="UOR27" s="40"/>
      <c r="UOS27" s="40"/>
      <c r="UOT27" s="40"/>
      <c r="UOU27" s="40"/>
      <c r="UOV27" s="40"/>
      <c r="UOW27" s="40"/>
      <c r="UOX27" s="40"/>
      <c r="UOY27" s="40"/>
      <c r="UOZ27" s="40"/>
      <c r="UPA27" s="40"/>
      <c r="UPB27" s="40"/>
      <c r="UPC27" s="40"/>
      <c r="UPD27" s="40"/>
      <c r="UPE27" s="40"/>
      <c r="UPF27" s="40"/>
      <c r="UPG27" s="40"/>
      <c r="UPH27" s="40"/>
      <c r="UPI27" s="40"/>
      <c r="UPJ27" s="40"/>
      <c r="UPK27" s="40"/>
      <c r="UPL27" s="40"/>
      <c r="UPM27" s="40"/>
      <c r="UPN27" s="40"/>
      <c r="UPO27" s="40"/>
      <c r="UPP27" s="40"/>
      <c r="UPQ27" s="40"/>
      <c r="UPR27" s="40"/>
      <c r="UPS27" s="40"/>
      <c r="UPT27" s="40"/>
      <c r="UPU27" s="40"/>
      <c r="UPV27" s="40"/>
      <c r="UPW27" s="40"/>
      <c r="UPX27" s="40"/>
      <c r="UPY27" s="40"/>
      <c r="UPZ27" s="40"/>
      <c r="UQA27" s="40"/>
      <c r="UQB27" s="40"/>
      <c r="UQC27" s="40"/>
      <c r="UQD27" s="40"/>
      <c r="UQE27" s="40"/>
      <c r="UQF27" s="40"/>
      <c r="UQG27" s="40"/>
      <c r="UQH27" s="40"/>
      <c r="UQI27" s="40"/>
      <c r="UQJ27" s="40"/>
      <c r="UQK27" s="40"/>
      <c r="UQL27" s="40"/>
      <c r="UQM27" s="40"/>
      <c r="UQN27" s="40"/>
      <c r="UQO27" s="40"/>
      <c r="UQP27" s="40"/>
      <c r="UQQ27" s="40"/>
      <c r="UQR27" s="40"/>
      <c r="UQS27" s="40"/>
      <c r="UQT27" s="40"/>
      <c r="UQU27" s="40"/>
      <c r="UQV27" s="40"/>
      <c r="UQW27" s="40"/>
      <c r="UQX27" s="40"/>
      <c r="UQY27" s="40"/>
      <c r="UQZ27" s="40"/>
      <c r="URA27" s="40"/>
      <c r="URB27" s="40"/>
      <c r="URC27" s="40"/>
      <c r="URD27" s="40"/>
      <c r="URE27" s="40"/>
      <c r="URF27" s="40"/>
      <c r="URG27" s="40"/>
      <c r="URH27" s="40"/>
      <c r="URI27" s="40"/>
      <c r="URJ27" s="40"/>
      <c r="URK27" s="40"/>
      <c r="URL27" s="40"/>
      <c r="URM27" s="40"/>
      <c r="URN27" s="40"/>
      <c r="URO27" s="40"/>
      <c r="URP27" s="40"/>
      <c r="URQ27" s="40"/>
      <c r="URR27" s="40"/>
      <c r="URS27" s="40"/>
      <c r="URT27" s="40"/>
      <c r="URU27" s="40"/>
      <c r="URV27" s="40"/>
      <c r="URW27" s="40"/>
      <c r="URX27" s="40"/>
      <c r="URY27" s="40"/>
      <c r="URZ27" s="40"/>
      <c r="USA27" s="40"/>
      <c r="USB27" s="40"/>
      <c r="USC27" s="40"/>
      <c r="USD27" s="40"/>
      <c r="USE27" s="40"/>
      <c r="USF27" s="40"/>
      <c r="USG27" s="40"/>
      <c r="USH27" s="40"/>
      <c r="USI27" s="40"/>
      <c r="USJ27" s="40"/>
      <c r="USK27" s="40"/>
      <c r="USL27" s="40"/>
      <c r="USM27" s="40"/>
      <c r="USN27" s="40"/>
      <c r="USO27" s="40"/>
      <c r="USP27" s="40"/>
      <c r="USQ27" s="40"/>
      <c r="USR27" s="40"/>
      <c r="USS27" s="40"/>
      <c r="UST27" s="40"/>
      <c r="USU27" s="40"/>
      <c r="USV27" s="40"/>
      <c r="USW27" s="40"/>
      <c r="USX27" s="40"/>
      <c r="USY27" s="40"/>
      <c r="USZ27" s="40"/>
      <c r="UTA27" s="40"/>
      <c r="UTB27" s="40"/>
      <c r="UTC27" s="40"/>
      <c r="UTD27" s="40"/>
      <c r="UTE27" s="40"/>
      <c r="UTF27" s="40"/>
      <c r="UTG27" s="40"/>
      <c r="UTH27" s="40"/>
      <c r="UTI27" s="40"/>
      <c r="UTJ27" s="40"/>
      <c r="UTK27" s="40"/>
      <c r="UTL27" s="40"/>
      <c r="UTM27" s="40"/>
      <c r="UTN27" s="40"/>
      <c r="UTO27" s="40"/>
      <c r="UTP27" s="40"/>
      <c r="UTQ27" s="40"/>
      <c r="UTR27" s="40"/>
      <c r="UTS27" s="40"/>
      <c r="UTT27" s="40"/>
      <c r="UTU27" s="40"/>
      <c r="UTV27" s="40"/>
      <c r="UTW27" s="40"/>
      <c r="UTX27" s="40"/>
      <c r="UTY27" s="40"/>
      <c r="UTZ27" s="40"/>
      <c r="UUA27" s="40"/>
      <c r="UUB27" s="40"/>
      <c r="UUC27" s="40"/>
      <c r="UUD27" s="40"/>
      <c r="UUE27" s="40"/>
      <c r="UUF27" s="40"/>
      <c r="UUG27" s="40"/>
      <c r="UUH27" s="40"/>
      <c r="UUI27" s="40"/>
      <c r="UUJ27" s="40"/>
      <c r="UUK27" s="40"/>
      <c r="UUL27" s="40"/>
      <c r="UUM27" s="40"/>
      <c r="UUN27" s="40"/>
      <c r="UUO27" s="40"/>
      <c r="UUP27" s="40"/>
      <c r="UUQ27" s="40"/>
      <c r="UUR27" s="40"/>
      <c r="UUS27" s="40"/>
      <c r="UUT27" s="40"/>
      <c r="UUU27" s="40"/>
      <c r="UUV27" s="40"/>
      <c r="UUW27" s="40"/>
      <c r="UUX27" s="40"/>
      <c r="UUY27" s="40"/>
      <c r="UUZ27" s="40"/>
      <c r="UVA27" s="40"/>
      <c r="UVB27" s="40"/>
      <c r="UVC27" s="40"/>
      <c r="UVD27" s="40"/>
      <c r="UVE27" s="40"/>
      <c r="UVF27" s="40"/>
      <c r="UVG27" s="40"/>
      <c r="UVH27" s="40"/>
      <c r="UVI27" s="40"/>
      <c r="UVJ27" s="40"/>
      <c r="UVK27" s="40"/>
      <c r="UVL27" s="40"/>
      <c r="UVM27" s="40"/>
      <c r="UVN27" s="40"/>
      <c r="UVO27" s="40"/>
      <c r="UVP27" s="40"/>
      <c r="UVQ27" s="40"/>
      <c r="UVR27" s="40"/>
      <c r="UVS27" s="40"/>
      <c r="UVT27" s="40"/>
      <c r="UVU27" s="40"/>
      <c r="UVV27" s="40"/>
      <c r="UVW27" s="40"/>
      <c r="UVX27" s="40"/>
      <c r="UVY27" s="40"/>
      <c r="UVZ27" s="40"/>
      <c r="UWA27" s="40"/>
      <c r="UWB27" s="40"/>
      <c r="UWC27" s="40"/>
      <c r="UWD27" s="40"/>
      <c r="UWE27" s="40"/>
      <c r="UWF27" s="40"/>
      <c r="UWG27" s="40"/>
      <c r="UWH27" s="40"/>
      <c r="UWI27" s="40"/>
      <c r="UWJ27" s="40"/>
      <c r="UWK27" s="40"/>
      <c r="UWL27" s="40"/>
      <c r="UWM27" s="40"/>
      <c r="UWN27" s="40"/>
      <c r="UWO27" s="40"/>
      <c r="UWP27" s="40"/>
      <c r="UWQ27" s="40"/>
      <c r="UWR27" s="40"/>
      <c r="UWS27" s="40"/>
      <c r="UWT27" s="40"/>
      <c r="UWU27" s="40"/>
      <c r="UWV27" s="40"/>
      <c r="UWW27" s="40"/>
      <c r="UWX27" s="40"/>
      <c r="UWY27" s="40"/>
      <c r="UWZ27" s="40"/>
      <c r="UXA27" s="40"/>
      <c r="UXB27" s="40"/>
      <c r="UXC27" s="40"/>
      <c r="UXD27" s="40"/>
      <c r="UXE27" s="40"/>
      <c r="UXF27" s="40"/>
      <c r="UXG27" s="40"/>
      <c r="UXH27" s="40"/>
      <c r="UXI27" s="40"/>
      <c r="UXJ27" s="40"/>
      <c r="UXK27" s="40"/>
      <c r="UXL27" s="40"/>
      <c r="UXM27" s="40"/>
      <c r="UXN27" s="40"/>
      <c r="UXO27" s="40"/>
      <c r="UXP27" s="40"/>
      <c r="UXQ27" s="40"/>
      <c r="UXR27" s="40"/>
      <c r="UXS27" s="40"/>
      <c r="UXT27" s="40"/>
      <c r="UXU27" s="40"/>
      <c r="UXV27" s="40"/>
      <c r="UXW27" s="40"/>
      <c r="UXX27" s="40"/>
      <c r="UXY27" s="40"/>
      <c r="UXZ27" s="40"/>
      <c r="UYA27" s="40"/>
      <c r="UYB27" s="40"/>
      <c r="UYC27" s="40"/>
      <c r="UYD27" s="40"/>
      <c r="UYE27" s="40"/>
      <c r="UYF27" s="40"/>
      <c r="UYG27" s="40"/>
      <c r="UYH27" s="40"/>
      <c r="UYI27" s="40"/>
      <c r="UYJ27" s="40"/>
      <c r="UYK27" s="40"/>
      <c r="UYL27" s="40"/>
      <c r="UYM27" s="40"/>
      <c r="UYN27" s="40"/>
      <c r="UYO27" s="40"/>
      <c r="UYP27" s="40"/>
      <c r="UYQ27" s="40"/>
      <c r="UYR27" s="40"/>
      <c r="UYS27" s="40"/>
      <c r="UYT27" s="40"/>
      <c r="UYU27" s="40"/>
      <c r="UYV27" s="40"/>
      <c r="UYW27" s="40"/>
      <c r="UYX27" s="40"/>
      <c r="UYY27" s="40"/>
      <c r="UYZ27" s="40"/>
      <c r="UZA27" s="40"/>
      <c r="UZB27" s="40"/>
      <c r="UZC27" s="40"/>
      <c r="UZD27" s="40"/>
      <c r="UZE27" s="40"/>
      <c r="UZF27" s="40"/>
      <c r="UZG27" s="40"/>
      <c r="UZH27" s="40"/>
      <c r="UZI27" s="40"/>
      <c r="UZJ27" s="40"/>
      <c r="UZK27" s="40"/>
      <c r="UZL27" s="40"/>
      <c r="UZM27" s="40"/>
      <c r="UZN27" s="40"/>
      <c r="UZO27" s="40"/>
      <c r="UZP27" s="40"/>
      <c r="UZQ27" s="40"/>
      <c r="UZR27" s="40"/>
      <c r="UZS27" s="40"/>
      <c r="UZT27" s="40"/>
      <c r="UZU27" s="40"/>
      <c r="UZV27" s="40"/>
      <c r="UZW27" s="40"/>
      <c r="UZX27" s="40"/>
      <c r="UZY27" s="40"/>
      <c r="UZZ27" s="40"/>
      <c r="VAA27" s="40"/>
      <c r="VAB27" s="40"/>
      <c r="VAC27" s="40"/>
      <c r="VAD27" s="40"/>
      <c r="VAE27" s="40"/>
      <c r="VAF27" s="40"/>
      <c r="VAG27" s="40"/>
      <c r="VAH27" s="40"/>
      <c r="VAI27" s="40"/>
      <c r="VAJ27" s="40"/>
      <c r="VAK27" s="40"/>
      <c r="VAL27" s="40"/>
      <c r="VAM27" s="40"/>
      <c r="VAN27" s="40"/>
      <c r="VAO27" s="40"/>
      <c r="VAP27" s="40"/>
      <c r="VAQ27" s="40"/>
      <c r="VAR27" s="40"/>
      <c r="VAS27" s="40"/>
      <c r="VAT27" s="40"/>
      <c r="VAU27" s="40"/>
      <c r="VAV27" s="40"/>
      <c r="VAW27" s="40"/>
      <c r="VAX27" s="40"/>
      <c r="VAY27" s="40"/>
      <c r="VAZ27" s="40"/>
      <c r="VBA27" s="40"/>
      <c r="VBB27" s="40"/>
      <c r="VBC27" s="40"/>
      <c r="VBD27" s="40"/>
      <c r="VBE27" s="40"/>
      <c r="VBF27" s="40"/>
      <c r="VBG27" s="40"/>
      <c r="VBH27" s="40"/>
      <c r="VBI27" s="40"/>
      <c r="VBJ27" s="40"/>
      <c r="VBK27" s="40"/>
      <c r="VBL27" s="40"/>
      <c r="VBM27" s="40"/>
      <c r="VBN27" s="40"/>
      <c r="VBO27" s="40"/>
      <c r="VBP27" s="40"/>
      <c r="VBQ27" s="40"/>
      <c r="VBR27" s="40"/>
      <c r="VBS27" s="40"/>
      <c r="VBT27" s="40"/>
      <c r="VBU27" s="40"/>
      <c r="VBV27" s="40"/>
      <c r="VBW27" s="40"/>
      <c r="VBX27" s="40"/>
      <c r="VBY27" s="40"/>
      <c r="VBZ27" s="40"/>
      <c r="VCA27" s="40"/>
      <c r="VCB27" s="40"/>
      <c r="VCC27" s="40"/>
      <c r="VCD27" s="40"/>
      <c r="VCE27" s="40"/>
      <c r="VCF27" s="40"/>
      <c r="VCG27" s="40"/>
      <c r="VCH27" s="40"/>
      <c r="VCI27" s="40"/>
      <c r="VCJ27" s="40"/>
      <c r="VCK27" s="40"/>
      <c r="VCL27" s="40"/>
      <c r="VCM27" s="40"/>
      <c r="VCN27" s="40"/>
      <c r="VCO27" s="40"/>
      <c r="VCP27" s="40"/>
      <c r="VCQ27" s="40"/>
      <c r="VCR27" s="40"/>
      <c r="VCS27" s="40"/>
      <c r="VCT27" s="40"/>
      <c r="VCU27" s="40"/>
      <c r="VCV27" s="40"/>
      <c r="VCW27" s="40"/>
      <c r="VCX27" s="40"/>
      <c r="VCY27" s="40"/>
      <c r="VCZ27" s="40"/>
      <c r="VDA27" s="40"/>
      <c r="VDB27" s="40"/>
      <c r="VDC27" s="40"/>
      <c r="VDD27" s="40"/>
      <c r="VDE27" s="40"/>
      <c r="VDF27" s="40"/>
      <c r="VDG27" s="40"/>
      <c r="VDH27" s="40"/>
      <c r="VDI27" s="40"/>
      <c r="VDJ27" s="40"/>
      <c r="VDK27" s="40"/>
      <c r="VDL27" s="40"/>
      <c r="VDM27" s="40"/>
      <c r="VDN27" s="40"/>
      <c r="VDO27" s="40"/>
      <c r="VDP27" s="40"/>
      <c r="VDQ27" s="40"/>
      <c r="VDR27" s="40"/>
      <c r="VDS27" s="40"/>
      <c r="VDT27" s="40"/>
      <c r="VDU27" s="40"/>
      <c r="VDV27" s="40"/>
      <c r="VDW27" s="40"/>
      <c r="VDX27" s="40"/>
      <c r="VDY27" s="40"/>
      <c r="VDZ27" s="40"/>
      <c r="VEA27" s="40"/>
      <c r="VEB27" s="40"/>
      <c r="VEC27" s="40"/>
      <c r="VED27" s="40"/>
      <c r="VEE27" s="40"/>
      <c r="VEF27" s="40"/>
      <c r="VEG27" s="40"/>
      <c r="VEH27" s="40"/>
      <c r="VEI27" s="40"/>
      <c r="VEJ27" s="40"/>
      <c r="VEK27" s="40"/>
      <c r="VEL27" s="40"/>
      <c r="VEM27" s="40"/>
      <c r="VEN27" s="40"/>
      <c r="VEO27" s="40"/>
      <c r="VEP27" s="40"/>
      <c r="VEQ27" s="40"/>
      <c r="VER27" s="40"/>
      <c r="VES27" s="40"/>
      <c r="VET27" s="40"/>
      <c r="VEU27" s="40"/>
      <c r="VEV27" s="40"/>
      <c r="VEW27" s="40"/>
      <c r="VEX27" s="40"/>
      <c r="VEY27" s="40"/>
      <c r="VEZ27" s="40"/>
      <c r="VFA27" s="40"/>
      <c r="VFB27" s="40"/>
      <c r="VFC27" s="40"/>
      <c r="VFD27" s="40"/>
      <c r="VFE27" s="40"/>
      <c r="VFF27" s="40"/>
      <c r="VFG27" s="40"/>
      <c r="VFH27" s="40"/>
      <c r="VFI27" s="40"/>
      <c r="VFJ27" s="40"/>
      <c r="VFK27" s="40"/>
      <c r="VFL27" s="40"/>
      <c r="VFM27" s="40"/>
      <c r="VFN27" s="40"/>
      <c r="VFO27" s="40"/>
      <c r="VFP27" s="40"/>
      <c r="VFQ27" s="40"/>
      <c r="VFR27" s="40"/>
      <c r="VFS27" s="40"/>
      <c r="VFT27" s="40"/>
      <c r="VFU27" s="40"/>
      <c r="VFV27" s="40"/>
      <c r="VFW27" s="40"/>
      <c r="VFX27" s="40"/>
      <c r="VFY27" s="40"/>
      <c r="VFZ27" s="40"/>
      <c r="VGA27" s="40"/>
      <c r="VGB27" s="40"/>
      <c r="VGC27" s="40"/>
      <c r="VGD27" s="40"/>
      <c r="VGE27" s="40"/>
      <c r="VGF27" s="40"/>
      <c r="VGG27" s="40"/>
      <c r="VGH27" s="40"/>
      <c r="VGI27" s="40"/>
      <c r="VGJ27" s="40"/>
      <c r="VGK27" s="40"/>
      <c r="VGL27" s="40"/>
      <c r="VGM27" s="40"/>
      <c r="VGN27" s="40"/>
      <c r="VGO27" s="40"/>
      <c r="VGP27" s="40"/>
      <c r="VGQ27" s="40"/>
      <c r="VGR27" s="40"/>
      <c r="VGS27" s="40"/>
      <c r="VGT27" s="40"/>
      <c r="VGU27" s="40"/>
      <c r="VGV27" s="40"/>
      <c r="VGW27" s="40"/>
      <c r="VGX27" s="40"/>
      <c r="VGY27" s="40"/>
      <c r="VGZ27" s="40"/>
      <c r="VHA27" s="40"/>
      <c r="VHB27" s="40"/>
      <c r="VHC27" s="40"/>
      <c r="VHD27" s="40"/>
      <c r="VHE27" s="40"/>
      <c r="VHF27" s="40"/>
      <c r="VHG27" s="40"/>
      <c r="VHH27" s="40"/>
      <c r="VHI27" s="40"/>
      <c r="VHJ27" s="40"/>
      <c r="VHK27" s="40"/>
      <c r="VHL27" s="40"/>
      <c r="VHM27" s="40"/>
      <c r="VHN27" s="40"/>
      <c r="VHO27" s="40"/>
      <c r="VHP27" s="40"/>
      <c r="VHQ27" s="40"/>
      <c r="VHR27" s="40"/>
      <c r="VHS27" s="40"/>
      <c r="VHT27" s="40"/>
      <c r="VHU27" s="40"/>
      <c r="VHV27" s="40"/>
      <c r="VHW27" s="40"/>
      <c r="VHX27" s="40"/>
      <c r="VHY27" s="40"/>
      <c r="VHZ27" s="40"/>
      <c r="VIA27" s="40"/>
      <c r="VIB27" s="40"/>
      <c r="VIC27" s="40"/>
      <c r="VID27" s="40"/>
      <c r="VIE27" s="40"/>
      <c r="VIF27" s="40"/>
      <c r="VIG27" s="40"/>
      <c r="VIH27" s="40"/>
      <c r="VII27" s="40"/>
      <c r="VIJ27" s="40"/>
      <c r="VIK27" s="40"/>
      <c r="VIL27" s="40"/>
      <c r="VIM27" s="40"/>
      <c r="VIN27" s="40"/>
      <c r="VIO27" s="40"/>
      <c r="VIP27" s="40"/>
      <c r="VIQ27" s="40"/>
      <c r="VIR27" s="40"/>
      <c r="VIS27" s="40"/>
      <c r="VIT27" s="40"/>
      <c r="VIU27" s="40"/>
      <c r="VIV27" s="40"/>
      <c r="VIW27" s="40"/>
      <c r="VIX27" s="40"/>
      <c r="VIY27" s="40"/>
      <c r="VIZ27" s="40"/>
      <c r="VJA27" s="40"/>
      <c r="VJB27" s="40"/>
      <c r="VJC27" s="40"/>
      <c r="VJD27" s="40"/>
      <c r="VJE27" s="40"/>
      <c r="VJF27" s="40"/>
      <c r="VJG27" s="40"/>
      <c r="VJH27" s="40"/>
      <c r="VJI27" s="40"/>
      <c r="VJJ27" s="40"/>
      <c r="VJK27" s="40"/>
      <c r="VJL27" s="40"/>
      <c r="VJM27" s="40"/>
      <c r="VJN27" s="40"/>
      <c r="VJO27" s="40"/>
      <c r="VJP27" s="40"/>
      <c r="VJQ27" s="40"/>
      <c r="VJR27" s="40"/>
      <c r="VJS27" s="40"/>
      <c r="VJT27" s="40"/>
      <c r="VJU27" s="40"/>
      <c r="VJV27" s="40"/>
      <c r="VJW27" s="40"/>
      <c r="VJX27" s="40"/>
      <c r="VJY27" s="40"/>
      <c r="VJZ27" s="40"/>
      <c r="VKA27" s="40"/>
      <c r="VKB27" s="40"/>
      <c r="VKC27" s="40"/>
      <c r="VKD27" s="40"/>
      <c r="VKE27" s="40"/>
      <c r="VKF27" s="40"/>
      <c r="VKG27" s="40"/>
      <c r="VKH27" s="40"/>
      <c r="VKI27" s="40"/>
      <c r="VKJ27" s="40"/>
      <c r="VKK27" s="40"/>
      <c r="VKL27" s="40"/>
      <c r="VKM27" s="40"/>
      <c r="VKN27" s="40"/>
      <c r="VKO27" s="40"/>
      <c r="VKP27" s="40"/>
      <c r="VKQ27" s="40"/>
      <c r="VKR27" s="40"/>
      <c r="VKS27" s="40"/>
      <c r="VKT27" s="40"/>
      <c r="VKU27" s="40"/>
      <c r="VKV27" s="40"/>
      <c r="VKW27" s="40"/>
      <c r="VKX27" s="40"/>
      <c r="VKY27" s="40"/>
      <c r="VKZ27" s="40"/>
      <c r="VLA27" s="40"/>
      <c r="VLB27" s="40"/>
      <c r="VLC27" s="40"/>
      <c r="VLD27" s="40"/>
      <c r="VLE27" s="40"/>
      <c r="VLF27" s="40"/>
      <c r="VLG27" s="40"/>
      <c r="VLH27" s="40"/>
      <c r="VLI27" s="40"/>
      <c r="VLJ27" s="40"/>
      <c r="VLK27" s="40"/>
      <c r="VLL27" s="40"/>
      <c r="VLM27" s="40"/>
      <c r="VLN27" s="40"/>
      <c r="VLO27" s="40"/>
      <c r="VLP27" s="40"/>
      <c r="VLQ27" s="40"/>
      <c r="VLR27" s="40"/>
      <c r="VLS27" s="40"/>
      <c r="VLT27" s="40"/>
      <c r="VLU27" s="40"/>
      <c r="VLV27" s="40"/>
      <c r="VLW27" s="40"/>
      <c r="VLX27" s="40"/>
      <c r="VLY27" s="40"/>
      <c r="VLZ27" s="40"/>
      <c r="VMA27" s="40"/>
      <c r="VMB27" s="40"/>
      <c r="VMC27" s="40"/>
      <c r="VMD27" s="40"/>
      <c r="VME27" s="40"/>
      <c r="VMF27" s="40"/>
      <c r="VMG27" s="40"/>
      <c r="VMH27" s="40"/>
      <c r="VMI27" s="40"/>
      <c r="VMJ27" s="40"/>
      <c r="VMK27" s="40"/>
      <c r="VML27" s="40"/>
      <c r="VMM27" s="40"/>
      <c r="VMN27" s="40"/>
      <c r="VMO27" s="40"/>
      <c r="VMP27" s="40"/>
      <c r="VMQ27" s="40"/>
      <c r="VMR27" s="40"/>
      <c r="VMS27" s="40"/>
      <c r="VMT27" s="40"/>
      <c r="VMU27" s="40"/>
      <c r="VMV27" s="40"/>
      <c r="VMW27" s="40"/>
      <c r="VMX27" s="40"/>
      <c r="VMY27" s="40"/>
      <c r="VMZ27" s="40"/>
      <c r="VNA27" s="40"/>
      <c r="VNB27" s="40"/>
      <c r="VNC27" s="40"/>
      <c r="VND27" s="40"/>
      <c r="VNE27" s="40"/>
      <c r="VNF27" s="40"/>
      <c r="VNG27" s="40"/>
      <c r="VNH27" s="40"/>
      <c r="VNI27" s="40"/>
      <c r="VNJ27" s="40"/>
      <c r="VNK27" s="40"/>
      <c r="VNL27" s="40"/>
      <c r="VNM27" s="40"/>
      <c r="VNN27" s="40"/>
      <c r="VNO27" s="40"/>
      <c r="VNP27" s="40"/>
      <c r="VNQ27" s="40"/>
      <c r="VNR27" s="40"/>
      <c r="VNS27" s="40"/>
      <c r="VNT27" s="40"/>
      <c r="VNU27" s="40"/>
      <c r="VNV27" s="40"/>
      <c r="VNW27" s="40"/>
      <c r="VNX27" s="40"/>
      <c r="VNY27" s="40"/>
      <c r="VNZ27" s="40"/>
      <c r="VOA27" s="40"/>
      <c r="VOB27" s="40"/>
      <c r="VOC27" s="40"/>
      <c r="VOD27" s="40"/>
      <c r="VOE27" s="40"/>
      <c r="VOF27" s="40"/>
      <c r="VOG27" s="40"/>
      <c r="VOH27" s="40"/>
      <c r="VOI27" s="40"/>
      <c r="VOJ27" s="40"/>
      <c r="VOK27" s="40"/>
      <c r="VOL27" s="40"/>
      <c r="VOM27" s="40"/>
      <c r="VON27" s="40"/>
      <c r="VOO27" s="40"/>
      <c r="VOP27" s="40"/>
      <c r="VOQ27" s="40"/>
      <c r="VOR27" s="40"/>
      <c r="VOS27" s="40"/>
      <c r="VOT27" s="40"/>
      <c r="VOU27" s="40"/>
      <c r="VOV27" s="40"/>
      <c r="VOW27" s="40"/>
      <c r="VOX27" s="40"/>
      <c r="VOY27" s="40"/>
      <c r="VOZ27" s="40"/>
      <c r="VPA27" s="40"/>
      <c r="VPB27" s="40"/>
      <c r="VPC27" s="40"/>
      <c r="VPD27" s="40"/>
      <c r="VPE27" s="40"/>
      <c r="VPF27" s="40"/>
      <c r="VPG27" s="40"/>
      <c r="VPH27" s="40"/>
      <c r="VPI27" s="40"/>
      <c r="VPJ27" s="40"/>
      <c r="VPK27" s="40"/>
      <c r="VPL27" s="40"/>
      <c r="VPM27" s="40"/>
      <c r="VPN27" s="40"/>
      <c r="VPO27" s="40"/>
      <c r="VPP27" s="40"/>
      <c r="VPQ27" s="40"/>
      <c r="VPR27" s="40"/>
      <c r="VPS27" s="40"/>
      <c r="VPT27" s="40"/>
      <c r="VPU27" s="40"/>
      <c r="VPV27" s="40"/>
      <c r="VPW27" s="40"/>
      <c r="VPX27" s="40"/>
      <c r="VPY27" s="40"/>
      <c r="VPZ27" s="40"/>
      <c r="VQA27" s="40"/>
      <c r="VQB27" s="40"/>
      <c r="VQC27" s="40"/>
      <c r="VQD27" s="40"/>
      <c r="VQE27" s="40"/>
      <c r="VQF27" s="40"/>
      <c r="VQG27" s="40"/>
      <c r="VQH27" s="40"/>
      <c r="VQI27" s="40"/>
      <c r="VQJ27" s="40"/>
      <c r="VQK27" s="40"/>
      <c r="VQL27" s="40"/>
      <c r="VQM27" s="40"/>
      <c r="VQN27" s="40"/>
      <c r="VQO27" s="40"/>
      <c r="VQP27" s="40"/>
      <c r="VQQ27" s="40"/>
      <c r="VQR27" s="40"/>
      <c r="VQS27" s="40"/>
      <c r="VQT27" s="40"/>
      <c r="VQU27" s="40"/>
      <c r="VQV27" s="40"/>
      <c r="VQW27" s="40"/>
      <c r="VQX27" s="40"/>
      <c r="VQY27" s="40"/>
      <c r="VQZ27" s="40"/>
      <c r="VRA27" s="40"/>
      <c r="VRB27" s="40"/>
      <c r="VRC27" s="40"/>
      <c r="VRD27" s="40"/>
      <c r="VRE27" s="40"/>
      <c r="VRF27" s="40"/>
      <c r="VRG27" s="40"/>
      <c r="VRH27" s="40"/>
      <c r="VRI27" s="40"/>
      <c r="VRJ27" s="40"/>
      <c r="VRK27" s="40"/>
      <c r="VRL27" s="40"/>
      <c r="VRM27" s="40"/>
      <c r="VRN27" s="40"/>
      <c r="VRO27" s="40"/>
      <c r="VRP27" s="40"/>
      <c r="VRQ27" s="40"/>
      <c r="VRR27" s="40"/>
      <c r="VRS27" s="40"/>
      <c r="VRT27" s="40"/>
      <c r="VRU27" s="40"/>
      <c r="VRV27" s="40"/>
      <c r="VRW27" s="40"/>
      <c r="VRX27" s="40"/>
      <c r="VRY27" s="40"/>
      <c r="VRZ27" s="40"/>
      <c r="VSA27" s="40"/>
      <c r="VSB27" s="40"/>
      <c r="VSC27" s="40"/>
      <c r="VSD27" s="40"/>
      <c r="VSE27" s="40"/>
      <c r="VSF27" s="40"/>
      <c r="VSG27" s="40"/>
      <c r="VSH27" s="40"/>
      <c r="VSI27" s="40"/>
      <c r="VSJ27" s="40"/>
      <c r="VSK27" s="40"/>
      <c r="VSL27" s="40"/>
      <c r="VSM27" s="40"/>
      <c r="VSN27" s="40"/>
      <c r="VSO27" s="40"/>
      <c r="VSP27" s="40"/>
      <c r="VSQ27" s="40"/>
      <c r="VSR27" s="40"/>
      <c r="VSS27" s="40"/>
      <c r="VST27" s="40"/>
      <c r="VSU27" s="40"/>
      <c r="VSV27" s="40"/>
      <c r="VSW27" s="40"/>
      <c r="VSX27" s="40"/>
      <c r="VSY27" s="40"/>
      <c r="VSZ27" s="40"/>
      <c r="VTA27" s="40"/>
      <c r="VTB27" s="40"/>
      <c r="VTC27" s="40"/>
      <c r="VTD27" s="40"/>
      <c r="VTE27" s="40"/>
      <c r="VTF27" s="40"/>
      <c r="VTG27" s="40"/>
      <c r="VTH27" s="40"/>
      <c r="VTI27" s="40"/>
      <c r="VTJ27" s="40"/>
      <c r="VTK27" s="40"/>
      <c r="VTL27" s="40"/>
      <c r="VTM27" s="40"/>
      <c r="VTN27" s="40"/>
      <c r="VTO27" s="40"/>
      <c r="VTP27" s="40"/>
      <c r="VTQ27" s="40"/>
      <c r="VTR27" s="40"/>
      <c r="VTS27" s="40"/>
      <c r="VTT27" s="40"/>
      <c r="VTU27" s="40"/>
      <c r="VTV27" s="40"/>
      <c r="VTW27" s="40"/>
      <c r="VTX27" s="40"/>
      <c r="VTY27" s="40"/>
      <c r="VTZ27" s="40"/>
      <c r="VUA27" s="40"/>
      <c r="VUB27" s="40"/>
      <c r="VUC27" s="40"/>
      <c r="VUD27" s="40"/>
      <c r="VUE27" s="40"/>
      <c r="VUF27" s="40"/>
      <c r="VUG27" s="40"/>
      <c r="VUH27" s="40"/>
      <c r="VUI27" s="40"/>
      <c r="VUJ27" s="40"/>
      <c r="VUK27" s="40"/>
      <c r="VUL27" s="40"/>
      <c r="VUM27" s="40"/>
      <c r="VUN27" s="40"/>
      <c r="VUO27" s="40"/>
      <c r="VUP27" s="40"/>
      <c r="VUQ27" s="40"/>
      <c r="VUR27" s="40"/>
      <c r="VUS27" s="40"/>
      <c r="VUT27" s="40"/>
      <c r="VUU27" s="40"/>
      <c r="VUV27" s="40"/>
      <c r="VUW27" s="40"/>
      <c r="VUX27" s="40"/>
      <c r="VUY27" s="40"/>
      <c r="VUZ27" s="40"/>
      <c r="VVA27" s="40"/>
      <c r="VVB27" s="40"/>
      <c r="VVC27" s="40"/>
      <c r="VVD27" s="40"/>
      <c r="VVE27" s="40"/>
      <c r="VVF27" s="40"/>
      <c r="VVG27" s="40"/>
      <c r="VVH27" s="40"/>
      <c r="VVI27" s="40"/>
      <c r="VVJ27" s="40"/>
      <c r="VVK27" s="40"/>
      <c r="VVL27" s="40"/>
      <c r="VVM27" s="40"/>
      <c r="VVN27" s="40"/>
      <c r="VVO27" s="40"/>
      <c r="VVP27" s="40"/>
      <c r="VVQ27" s="40"/>
      <c r="VVR27" s="40"/>
      <c r="VVS27" s="40"/>
      <c r="VVT27" s="40"/>
      <c r="VVU27" s="40"/>
      <c r="VVV27" s="40"/>
      <c r="VVW27" s="40"/>
      <c r="VVX27" s="40"/>
      <c r="VVY27" s="40"/>
      <c r="VVZ27" s="40"/>
      <c r="VWA27" s="40"/>
      <c r="VWB27" s="40"/>
      <c r="VWC27" s="40"/>
      <c r="VWD27" s="40"/>
      <c r="VWE27" s="40"/>
      <c r="VWF27" s="40"/>
      <c r="VWG27" s="40"/>
      <c r="VWH27" s="40"/>
      <c r="VWI27" s="40"/>
      <c r="VWJ27" s="40"/>
      <c r="VWK27" s="40"/>
      <c r="VWL27" s="40"/>
      <c r="VWM27" s="40"/>
      <c r="VWN27" s="40"/>
      <c r="VWO27" s="40"/>
      <c r="VWP27" s="40"/>
      <c r="VWQ27" s="40"/>
      <c r="VWR27" s="40"/>
      <c r="VWS27" s="40"/>
      <c r="VWT27" s="40"/>
      <c r="VWU27" s="40"/>
      <c r="VWV27" s="40"/>
      <c r="VWW27" s="40"/>
      <c r="VWX27" s="40"/>
      <c r="VWY27" s="40"/>
      <c r="VWZ27" s="40"/>
      <c r="VXA27" s="40"/>
      <c r="VXB27" s="40"/>
      <c r="VXC27" s="40"/>
      <c r="VXD27" s="40"/>
      <c r="VXE27" s="40"/>
      <c r="VXF27" s="40"/>
      <c r="VXG27" s="40"/>
      <c r="VXH27" s="40"/>
      <c r="VXI27" s="40"/>
      <c r="VXJ27" s="40"/>
      <c r="VXK27" s="40"/>
      <c r="VXL27" s="40"/>
      <c r="VXM27" s="40"/>
      <c r="VXN27" s="40"/>
      <c r="VXO27" s="40"/>
      <c r="VXP27" s="40"/>
      <c r="VXQ27" s="40"/>
      <c r="VXR27" s="40"/>
      <c r="VXS27" s="40"/>
      <c r="VXT27" s="40"/>
      <c r="VXU27" s="40"/>
      <c r="VXV27" s="40"/>
      <c r="VXW27" s="40"/>
      <c r="VXX27" s="40"/>
      <c r="VXY27" s="40"/>
      <c r="VXZ27" s="40"/>
      <c r="VYA27" s="40"/>
      <c r="VYB27" s="40"/>
      <c r="VYC27" s="40"/>
      <c r="VYD27" s="40"/>
      <c r="VYE27" s="40"/>
      <c r="VYF27" s="40"/>
      <c r="VYG27" s="40"/>
      <c r="VYH27" s="40"/>
      <c r="VYI27" s="40"/>
      <c r="VYJ27" s="40"/>
      <c r="VYK27" s="40"/>
      <c r="VYL27" s="40"/>
      <c r="VYM27" s="40"/>
      <c r="VYN27" s="40"/>
      <c r="VYO27" s="40"/>
      <c r="VYP27" s="40"/>
      <c r="VYQ27" s="40"/>
      <c r="VYR27" s="40"/>
      <c r="VYS27" s="40"/>
      <c r="VYT27" s="40"/>
      <c r="VYU27" s="40"/>
      <c r="VYV27" s="40"/>
      <c r="VYW27" s="40"/>
      <c r="VYX27" s="40"/>
      <c r="VYY27" s="40"/>
      <c r="VYZ27" s="40"/>
      <c r="VZA27" s="40"/>
      <c r="VZB27" s="40"/>
      <c r="VZC27" s="40"/>
      <c r="VZD27" s="40"/>
      <c r="VZE27" s="40"/>
      <c r="VZF27" s="40"/>
      <c r="VZG27" s="40"/>
      <c r="VZH27" s="40"/>
      <c r="VZI27" s="40"/>
      <c r="VZJ27" s="40"/>
      <c r="VZK27" s="40"/>
      <c r="VZL27" s="40"/>
      <c r="VZM27" s="40"/>
      <c r="VZN27" s="40"/>
      <c r="VZO27" s="40"/>
      <c r="VZP27" s="40"/>
      <c r="VZQ27" s="40"/>
      <c r="VZR27" s="40"/>
      <c r="VZS27" s="40"/>
      <c r="VZT27" s="40"/>
      <c r="VZU27" s="40"/>
      <c r="VZV27" s="40"/>
      <c r="VZW27" s="40"/>
      <c r="VZX27" s="40"/>
      <c r="VZY27" s="40"/>
      <c r="VZZ27" s="40"/>
      <c r="WAA27" s="40"/>
      <c r="WAB27" s="40"/>
      <c r="WAC27" s="40"/>
      <c r="WAD27" s="40"/>
      <c r="WAE27" s="40"/>
      <c r="WAF27" s="40"/>
      <c r="WAG27" s="40"/>
      <c r="WAH27" s="40"/>
      <c r="WAI27" s="40"/>
      <c r="WAJ27" s="40"/>
      <c r="WAK27" s="40"/>
      <c r="WAL27" s="40"/>
      <c r="WAM27" s="40"/>
      <c r="WAN27" s="40"/>
      <c r="WAO27" s="40"/>
      <c r="WAP27" s="40"/>
      <c r="WAQ27" s="40"/>
      <c r="WAR27" s="40"/>
      <c r="WAS27" s="40"/>
      <c r="WAT27" s="40"/>
      <c r="WAU27" s="40"/>
      <c r="WAV27" s="40"/>
      <c r="WAW27" s="40"/>
      <c r="WAX27" s="40"/>
      <c r="WAY27" s="40"/>
      <c r="WAZ27" s="40"/>
      <c r="WBA27" s="40"/>
      <c r="WBB27" s="40"/>
      <c r="WBC27" s="40"/>
      <c r="WBD27" s="40"/>
      <c r="WBE27" s="40"/>
      <c r="WBF27" s="40"/>
      <c r="WBG27" s="40"/>
      <c r="WBH27" s="40"/>
      <c r="WBI27" s="40"/>
      <c r="WBJ27" s="40"/>
      <c r="WBK27" s="40"/>
      <c r="WBL27" s="40"/>
      <c r="WBM27" s="40"/>
      <c r="WBN27" s="40"/>
      <c r="WBO27" s="40"/>
      <c r="WBP27" s="40"/>
      <c r="WBQ27" s="40"/>
      <c r="WBR27" s="40"/>
      <c r="WBS27" s="40"/>
      <c r="WBT27" s="40"/>
      <c r="WBU27" s="40"/>
      <c r="WBV27" s="40"/>
      <c r="WBW27" s="40"/>
      <c r="WBX27" s="40"/>
      <c r="WBY27" s="40"/>
      <c r="WBZ27" s="40"/>
      <c r="WCA27" s="40"/>
      <c r="WCB27" s="40"/>
      <c r="WCC27" s="40"/>
      <c r="WCD27" s="40"/>
      <c r="WCE27" s="40"/>
      <c r="WCF27" s="40"/>
      <c r="WCG27" s="40"/>
      <c r="WCH27" s="40"/>
      <c r="WCI27" s="40"/>
      <c r="WCJ27" s="40"/>
      <c r="WCK27" s="40"/>
      <c r="WCL27" s="40"/>
      <c r="WCM27" s="40"/>
      <c r="WCN27" s="40"/>
      <c r="WCO27" s="40"/>
      <c r="WCP27" s="40"/>
      <c r="WCQ27" s="40"/>
      <c r="WCR27" s="40"/>
      <c r="WCS27" s="40"/>
      <c r="WCT27" s="40"/>
      <c r="WCU27" s="40"/>
      <c r="WCV27" s="40"/>
      <c r="WCW27" s="40"/>
      <c r="WCX27" s="40"/>
      <c r="WCY27" s="40"/>
      <c r="WCZ27" s="40"/>
      <c r="WDA27" s="40"/>
      <c r="WDB27" s="40"/>
      <c r="WDC27" s="40"/>
      <c r="WDD27" s="40"/>
      <c r="WDE27" s="40"/>
      <c r="WDF27" s="40"/>
      <c r="WDG27" s="40"/>
      <c r="WDH27" s="40"/>
      <c r="WDI27" s="40"/>
      <c r="WDJ27" s="40"/>
      <c r="WDK27" s="40"/>
      <c r="WDL27" s="40"/>
      <c r="WDM27" s="40"/>
      <c r="WDN27" s="40"/>
      <c r="WDO27" s="40"/>
      <c r="WDP27" s="40"/>
      <c r="WDQ27" s="40"/>
      <c r="WDR27" s="40"/>
      <c r="WDS27" s="40"/>
      <c r="WDT27" s="40"/>
      <c r="WDU27" s="40"/>
      <c r="WDV27" s="40"/>
      <c r="WDW27" s="40"/>
      <c r="WDX27" s="40"/>
      <c r="WDY27" s="40"/>
      <c r="WDZ27" s="40"/>
      <c r="WEA27" s="40"/>
      <c r="WEB27" s="40"/>
      <c r="WEC27" s="40"/>
      <c r="WED27" s="40"/>
      <c r="WEE27" s="40"/>
      <c r="WEF27" s="40"/>
      <c r="WEG27" s="40"/>
      <c r="WEH27" s="40"/>
      <c r="WEI27" s="40"/>
      <c r="WEJ27" s="40"/>
      <c r="WEK27" s="40"/>
      <c r="WEL27" s="40"/>
      <c r="WEM27" s="40"/>
      <c r="WEN27" s="40"/>
      <c r="WEO27" s="40"/>
      <c r="WEP27" s="40"/>
      <c r="WEQ27" s="40"/>
      <c r="WER27" s="40"/>
      <c r="WES27" s="40"/>
      <c r="WET27" s="40"/>
      <c r="WEU27" s="40"/>
      <c r="WEV27" s="40"/>
      <c r="WEW27" s="40"/>
      <c r="WEX27" s="40"/>
      <c r="WEY27" s="40"/>
      <c r="WEZ27" s="40"/>
      <c r="WFA27" s="40"/>
      <c r="WFB27" s="40"/>
      <c r="WFC27" s="40"/>
      <c r="WFD27" s="40"/>
      <c r="WFE27" s="40"/>
      <c r="WFF27" s="40"/>
      <c r="WFG27" s="40"/>
      <c r="WFH27" s="40"/>
      <c r="WFI27" s="40"/>
      <c r="WFJ27" s="40"/>
      <c r="WFK27" s="40"/>
      <c r="WFL27" s="40"/>
      <c r="WFM27" s="40"/>
      <c r="WFN27" s="40"/>
      <c r="WFO27" s="40"/>
      <c r="WFP27" s="40"/>
      <c r="WFQ27" s="40"/>
      <c r="WFR27" s="40"/>
      <c r="WFS27" s="40"/>
      <c r="WFT27" s="40"/>
      <c r="WFU27" s="40"/>
      <c r="WFV27" s="40"/>
      <c r="WFW27" s="40"/>
      <c r="WFX27" s="40"/>
      <c r="WFY27" s="40"/>
      <c r="WFZ27" s="40"/>
      <c r="WGA27" s="40"/>
      <c r="WGB27" s="40"/>
      <c r="WGC27" s="40"/>
      <c r="WGD27" s="40"/>
      <c r="WGE27" s="40"/>
      <c r="WGF27" s="40"/>
      <c r="WGG27" s="40"/>
      <c r="WGH27" s="40"/>
      <c r="WGI27" s="40"/>
      <c r="WGJ27" s="40"/>
      <c r="WGK27" s="40"/>
      <c r="WGL27" s="40"/>
      <c r="WGM27" s="40"/>
      <c r="WGN27" s="40"/>
      <c r="WGO27" s="40"/>
      <c r="WGP27" s="40"/>
      <c r="WGQ27" s="40"/>
      <c r="WGR27" s="40"/>
      <c r="WGS27" s="40"/>
      <c r="WGT27" s="40"/>
      <c r="WGU27" s="40"/>
      <c r="WGV27" s="40"/>
      <c r="WGW27" s="40"/>
      <c r="WGX27" s="40"/>
      <c r="WGY27" s="40"/>
      <c r="WGZ27" s="40"/>
      <c r="WHA27" s="40"/>
      <c r="WHB27" s="40"/>
      <c r="WHC27" s="40"/>
      <c r="WHD27" s="40"/>
      <c r="WHE27" s="40"/>
      <c r="WHF27" s="40"/>
      <c r="WHG27" s="40"/>
      <c r="WHH27" s="40"/>
      <c r="WHI27" s="40"/>
      <c r="WHJ27" s="40"/>
      <c r="WHK27" s="40"/>
      <c r="WHL27" s="40"/>
      <c r="WHM27" s="40"/>
      <c r="WHN27" s="40"/>
      <c r="WHO27" s="40"/>
      <c r="WHP27" s="40"/>
      <c r="WHQ27" s="40"/>
      <c r="WHR27" s="40"/>
      <c r="WHS27" s="40"/>
      <c r="WHT27" s="40"/>
      <c r="WHU27" s="40"/>
      <c r="WHV27" s="40"/>
      <c r="WHW27" s="40"/>
      <c r="WHX27" s="40"/>
      <c r="WHY27" s="40"/>
      <c r="WHZ27" s="40"/>
      <c r="WIA27" s="40"/>
      <c r="WIB27" s="40"/>
      <c r="WIC27" s="40"/>
      <c r="WID27" s="40"/>
      <c r="WIE27" s="40"/>
      <c r="WIF27" s="40"/>
      <c r="WIG27" s="40"/>
      <c r="WIH27" s="40"/>
      <c r="WII27" s="40"/>
      <c r="WIJ27" s="40"/>
      <c r="WIK27" s="40"/>
      <c r="WIL27" s="40"/>
      <c r="WIM27" s="40"/>
      <c r="WIN27" s="40"/>
      <c r="WIO27" s="40"/>
      <c r="WIP27" s="40"/>
      <c r="WIQ27" s="40"/>
      <c r="WIR27" s="40"/>
      <c r="WIS27" s="40"/>
      <c r="WIT27" s="40"/>
      <c r="WIU27" s="40"/>
      <c r="WIV27" s="40"/>
      <c r="WIW27" s="40"/>
      <c r="WIX27" s="40"/>
      <c r="WIY27" s="40"/>
      <c r="WIZ27" s="40"/>
      <c r="WJA27" s="40"/>
      <c r="WJB27" s="40"/>
      <c r="WJC27" s="40"/>
      <c r="WJD27" s="40"/>
      <c r="WJE27" s="40"/>
      <c r="WJF27" s="40"/>
      <c r="WJG27" s="40"/>
      <c r="WJH27" s="40"/>
      <c r="WJI27" s="40"/>
      <c r="WJJ27" s="40"/>
      <c r="WJK27" s="40"/>
      <c r="WJL27" s="40"/>
      <c r="WJM27" s="40"/>
      <c r="WJN27" s="40"/>
      <c r="WJO27" s="40"/>
      <c r="WJP27" s="40"/>
      <c r="WJQ27" s="40"/>
      <c r="WJR27" s="40"/>
      <c r="WJS27" s="40"/>
      <c r="WJT27" s="40"/>
      <c r="WJU27" s="40"/>
      <c r="WJV27" s="40"/>
      <c r="WJW27" s="40"/>
      <c r="WJX27" s="40"/>
      <c r="WJY27" s="40"/>
      <c r="WJZ27" s="40"/>
      <c r="WKA27" s="40"/>
      <c r="WKB27" s="40"/>
      <c r="WKC27" s="40"/>
      <c r="WKD27" s="40"/>
      <c r="WKE27" s="40"/>
      <c r="WKF27" s="40"/>
      <c r="WKG27" s="40"/>
      <c r="WKH27" s="40"/>
      <c r="WKI27" s="40"/>
      <c r="WKJ27" s="40"/>
      <c r="WKK27" s="40"/>
      <c r="WKL27" s="40"/>
      <c r="WKM27" s="40"/>
      <c r="WKN27" s="40"/>
      <c r="WKO27" s="40"/>
      <c r="WKP27" s="40"/>
      <c r="WKQ27" s="40"/>
      <c r="WKR27" s="40"/>
      <c r="WKS27" s="40"/>
      <c r="WKT27" s="40"/>
      <c r="WKU27" s="40"/>
      <c r="WKV27" s="40"/>
      <c r="WKW27" s="40"/>
      <c r="WKX27" s="40"/>
      <c r="WKY27" s="40"/>
      <c r="WKZ27" s="40"/>
      <c r="WLA27" s="40"/>
      <c r="WLB27" s="40"/>
      <c r="WLC27" s="40"/>
      <c r="WLD27" s="40"/>
      <c r="WLE27" s="40"/>
      <c r="WLF27" s="40"/>
      <c r="WLG27" s="40"/>
      <c r="WLH27" s="40"/>
      <c r="WLI27" s="40"/>
      <c r="WLJ27" s="40"/>
      <c r="WLK27" s="40"/>
      <c r="WLL27" s="40"/>
      <c r="WLM27" s="40"/>
      <c r="WLN27" s="40"/>
      <c r="WLO27" s="40"/>
      <c r="WLP27" s="40"/>
      <c r="WLQ27" s="40"/>
      <c r="WLR27" s="40"/>
      <c r="WLS27" s="40"/>
      <c r="WLT27" s="40"/>
      <c r="WLU27" s="40"/>
      <c r="WLV27" s="40"/>
      <c r="WLW27" s="40"/>
      <c r="WLX27" s="40"/>
      <c r="WLY27" s="40"/>
      <c r="WLZ27" s="40"/>
      <c r="WMA27" s="40"/>
      <c r="WMB27" s="40"/>
      <c r="WMC27" s="40"/>
      <c r="WMD27" s="40"/>
      <c r="WME27" s="40"/>
      <c r="WMF27" s="40"/>
      <c r="WMG27" s="40"/>
      <c r="WMH27" s="40"/>
      <c r="WMI27" s="40"/>
      <c r="WMJ27" s="40"/>
      <c r="WMK27" s="40"/>
      <c r="WML27" s="40"/>
      <c r="WMM27" s="40"/>
      <c r="WMN27" s="40"/>
      <c r="WMO27" s="40"/>
      <c r="WMP27" s="40"/>
      <c r="WMQ27" s="40"/>
      <c r="WMR27" s="40"/>
      <c r="WMS27" s="40"/>
      <c r="WMT27" s="40"/>
      <c r="WMU27" s="40"/>
      <c r="WMV27" s="40"/>
      <c r="WMW27" s="40"/>
      <c r="WMX27" s="40"/>
      <c r="WMY27" s="40"/>
      <c r="WMZ27" s="40"/>
      <c r="WNA27" s="40"/>
      <c r="WNB27" s="40"/>
      <c r="WNC27" s="40"/>
      <c r="WND27" s="40"/>
      <c r="WNE27" s="40"/>
      <c r="WNF27" s="40"/>
      <c r="WNG27" s="40"/>
      <c r="WNH27" s="40"/>
      <c r="WNI27" s="40"/>
      <c r="WNJ27" s="40"/>
      <c r="WNK27" s="40"/>
      <c r="WNL27" s="40"/>
      <c r="WNM27" s="40"/>
      <c r="WNN27" s="40"/>
      <c r="WNO27" s="40"/>
      <c r="WNP27" s="40"/>
      <c r="WNQ27" s="40"/>
      <c r="WNR27" s="40"/>
      <c r="WNS27" s="40"/>
      <c r="WNT27" s="40"/>
      <c r="WNU27" s="40"/>
      <c r="WNV27" s="40"/>
      <c r="WNW27" s="40"/>
      <c r="WNX27" s="40"/>
      <c r="WNY27" s="40"/>
      <c r="WNZ27" s="40"/>
      <c r="WOA27" s="40"/>
      <c r="WOB27" s="40"/>
      <c r="WOC27" s="40"/>
      <c r="WOD27" s="40"/>
      <c r="WOE27" s="40"/>
      <c r="WOF27" s="40"/>
      <c r="WOG27" s="40"/>
      <c r="WOH27" s="40"/>
      <c r="WOI27" s="40"/>
      <c r="WOJ27" s="40"/>
      <c r="WOK27" s="40"/>
      <c r="WOL27" s="40"/>
      <c r="WOM27" s="40"/>
      <c r="WON27" s="40"/>
      <c r="WOO27" s="40"/>
      <c r="WOP27" s="40"/>
      <c r="WOQ27" s="40"/>
      <c r="WOR27" s="40"/>
      <c r="WOS27" s="40"/>
      <c r="WOT27" s="40"/>
      <c r="WOU27" s="40"/>
      <c r="WOV27" s="40"/>
      <c r="WOW27" s="40"/>
      <c r="WOX27" s="40"/>
      <c r="WOY27" s="40"/>
      <c r="WOZ27" s="40"/>
      <c r="WPA27" s="40"/>
      <c r="WPB27" s="40"/>
      <c r="WPC27" s="40"/>
      <c r="WPD27" s="40"/>
      <c r="WPE27" s="40"/>
      <c r="WPF27" s="40"/>
      <c r="WPG27" s="40"/>
      <c r="WPH27" s="40"/>
      <c r="WPI27" s="40"/>
      <c r="WPJ27" s="40"/>
      <c r="WPK27" s="40"/>
      <c r="WPL27" s="40"/>
      <c r="WPM27" s="40"/>
      <c r="WPN27" s="40"/>
      <c r="WPO27" s="40"/>
      <c r="WPP27" s="40"/>
      <c r="WPQ27" s="40"/>
      <c r="WPR27" s="40"/>
      <c r="WPS27" s="40"/>
      <c r="WPT27" s="40"/>
      <c r="WPU27" s="40"/>
      <c r="WPV27" s="40"/>
      <c r="WPW27" s="40"/>
      <c r="WPX27" s="40"/>
      <c r="WPY27" s="40"/>
      <c r="WPZ27" s="40"/>
      <c r="WQA27" s="40"/>
      <c r="WQB27" s="40"/>
      <c r="WQC27" s="40"/>
      <c r="WQD27" s="40"/>
      <c r="WQE27" s="40"/>
      <c r="WQF27" s="40"/>
      <c r="WQG27" s="40"/>
      <c r="WQH27" s="40"/>
      <c r="WQI27" s="40"/>
      <c r="WQJ27" s="40"/>
      <c r="WQK27" s="40"/>
      <c r="WQL27" s="40"/>
      <c r="WQM27" s="40"/>
      <c r="WQN27" s="40"/>
      <c r="WQO27" s="40"/>
      <c r="WQP27" s="40"/>
      <c r="WQQ27" s="40"/>
      <c r="WQR27" s="40"/>
      <c r="WQS27" s="40"/>
      <c r="WQT27" s="40"/>
      <c r="WQU27" s="40"/>
      <c r="WQV27" s="40"/>
      <c r="WQW27" s="40"/>
      <c r="WQX27" s="40"/>
      <c r="WQY27" s="40"/>
      <c r="WQZ27" s="40"/>
      <c r="WRA27" s="40"/>
      <c r="WRB27" s="40"/>
      <c r="WRC27" s="40"/>
      <c r="WRD27" s="40"/>
      <c r="WRE27" s="40"/>
      <c r="WRF27" s="40"/>
      <c r="WRG27" s="40"/>
      <c r="WRH27" s="40"/>
      <c r="WRI27" s="40"/>
      <c r="WRJ27" s="40"/>
      <c r="WRK27" s="40"/>
      <c r="WRL27" s="40"/>
      <c r="WRM27" s="40"/>
      <c r="WRN27" s="40"/>
      <c r="WRO27" s="40"/>
      <c r="WRP27" s="40"/>
      <c r="WRQ27" s="40"/>
      <c r="WRR27" s="40"/>
      <c r="WRS27" s="40"/>
      <c r="WRT27" s="40"/>
      <c r="WRU27" s="40"/>
      <c r="WRV27" s="40"/>
      <c r="WRW27" s="40"/>
      <c r="WRX27" s="40"/>
      <c r="WRY27" s="40"/>
      <c r="WRZ27" s="40"/>
      <c r="WSA27" s="40"/>
      <c r="WSB27" s="40"/>
      <c r="WSC27" s="40"/>
      <c r="WSD27" s="40"/>
      <c r="WSE27" s="40"/>
      <c r="WSF27" s="40"/>
      <c r="WSG27" s="40"/>
      <c r="WSH27" s="40"/>
      <c r="WSI27" s="40"/>
      <c r="WSJ27" s="40"/>
      <c r="WSK27" s="40"/>
      <c r="WSL27" s="40"/>
      <c r="WSM27" s="40"/>
      <c r="WSN27" s="40"/>
      <c r="WSO27" s="40"/>
      <c r="WSP27" s="40"/>
      <c r="WSQ27" s="40"/>
      <c r="WSR27" s="40"/>
      <c r="WSS27" s="40"/>
      <c r="WST27" s="40"/>
      <c r="WSU27" s="40"/>
      <c r="WSV27" s="40"/>
      <c r="WSW27" s="40"/>
      <c r="WSX27" s="40"/>
      <c r="WSY27" s="40"/>
      <c r="WSZ27" s="40"/>
      <c r="WTA27" s="40"/>
      <c r="WTB27" s="40"/>
      <c r="WTC27" s="40"/>
      <c r="WTD27" s="40"/>
      <c r="WTE27" s="40"/>
      <c r="WTF27" s="40"/>
      <c r="WTG27" s="40"/>
      <c r="WTH27" s="40"/>
      <c r="WTI27" s="40"/>
      <c r="WTJ27" s="40"/>
      <c r="WTK27" s="40"/>
      <c r="WTL27" s="40"/>
      <c r="WTM27" s="40"/>
      <c r="WTN27" s="40"/>
      <c r="WTO27" s="40"/>
      <c r="WTP27" s="40"/>
      <c r="WTQ27" s="40"/>
      <c r="WTR27" s="40"/>
      <c r="WTS27" s="40"/>
      <c r="WTT27" s="40"/>
      <c r="WTU27" s="40"/>
      <c r="WTV27" s="40"/>
      <c r="WTW27" s="40"/>
      <c r="WTX27" s="40"/>
      <c r="WTY27" s="40"/>
      <c r="WTZ27" s="40"/>
      <c r="WUA27" s="40"/>
      <c r="WUB27" s="40"/>
      <c r="WUC27" s="40"/>
      <c r="WUD27" s="40"/>
      <c r="WUE27" s="40"/>
      <c r="WUF27" s="40"/>
      <c r="WUG27" s="40"/>
      <c r="WUH27" s="40"/>
      <c r="WUI27" s="40"/>
      <c r="WUJ27" s="40"/>
      <c r="WUK27" s="40"/>
      <c r="WUL27" s="40"/>
      <c r="WUM27" s="40"/>
      <c r="WUN27" s="40"/>
      <c r="WUO27" s="40"/>
      <c r="WUP27" s="40"/>
      <c r="WUQ27" s="40"/>
      <c r="WUR27" s="40"/>
      <c r="WUS27" s="40"/>
      <c r="WUT27" s="40"/>
      <c r="WUU27" s="40"/>
      <c r="WUV27" s="40"/>
      <c r="WUW27" s="40"/>
      <c r="WUX27" s="40"/>
      <c r="WUY27" s="40"/>
      <c r="WUZ27" s="40"/>
      <c r="WVA27" s="40"/>
      <c r="WVB27" s="40"/>
      <c r="WVC27" s="40"/>
      <c r="WVD27" s="40"/>
      <c r="WVE27" s="40"/>
      <c r="WVF27" s="40"/>
      <c r="WVG27" s="40"/>
      <c r="WVH27" s="40"/>
      <c r="WVI27" s="40"/>
      <c r="WVJ27" s="40"/>
      <c r="WVK27" s="40"/>
      <c r="WVL27" s="40"/>
      <c r="WVM27" s="40"/>
      <c r="WVN27" s="40"/>
      <c r="WVO27" s="40"/>
      <c r="WVP27" s="40"/>
      <c r="WVQ27" s="40"/>
      <c r="WVR27" s="40"/>
      <c r="WVS27" s="40"/>
      <c r="WVT27" s="40"/>
      <c r="WVU27" s="40"/>
      <c r="WVV27" s="40"/>
      <c r="WVW27" s="40"/>
      <c r="WVX27" s="40"/>
      <c r="WVY27" s="40"/>
      <c r="WVZ27" s="40"/>
      <c r="WWA27" s="40"/>
      <c r="WWB27" s="40"/>
      <c r="WWC27" s="40"/>
      <c r="WWD27" s="40"/>
      <c r="WWE27" s="40"/>
      <c r="WWF27" s="40"/>
      <c r="WWG27" s="40"/>
      <c r="WWH27" s="40"/>
      <c r="WWI27" s="40"/>
      <c r="WWJ27" s="40"/>
      <c r="WWK27" s="40"/>
      <c r="WWL27" s="40"/>
      <c r="WWM27" s="40"/>
      <c r="WWN27" s="40"/>
      <c r="WWO27" s="40"/>
      <c r="WWP27" s="40"/>
      <c r="WWQ27" s="40"/>
      <c r="WWR27" s="40"/>
      <c r="WWS27" s="40"/>
      <c r="WWT27" s="40"/>
      <c r="WWU27" s="40"/>
      <c r="WWV27" s="40"/>
      <c r="WWW27" s="40"/>
      <c r="WWX27" s="40"/>
      <c r="WWY27" s="40"/>
      <c r="WWZ27" s="40"/>
      <c r="WXA27" s="40"/>
      <c r="WXB27" s="40"/>
      <c r="WXC27" s="40"/>
      <c r="WXD27" s="40"/>
      <c r="WXE27" s="40"/>
      <c r="WXF27" s="40"/>
      <c r="WXG27" s="40"/>
      <c r="WXH27" s="40"/>
      <c r="WXI27" s="40"/>
      <c r="WXJ27" s="40"/>
      <c r="WXK27" s="40"/>
      <c r="WXL27" s="40"/>
      <c r="WXM27" s="40"/>
      <c r="WXN27" s="40"/>
      <c r="WXO27" s="40"/>
      <c r="WXP27" s="40"/>
      <c r="WXQ27" s="40"/>
      <c r="WXR27" s="40"/>
      <c r="WXS27" s="40"/>
      <c r="WXT27" s="40"/>
      <c r="WXU27" s="40"/>
      <c r="WXV27" s="40"/>
      <c r="WXW27" s="40"/>
      <c r="WXX27" s="40"/>
      <c r="WXY27" s="40"/>
      <c r="WXZ27" s="40"/>
      <c r="WYA27" s="40"/>
      <c r="WYB27" s="40"/>
      <c r="WYC27" s="40"/>
      <c r="WYD27" s="40"/>
      <c r="WYE27" s="40"/>
      <c r="WYF27" s="40"/>
      <c r="WYG27" s="40"/>
      <c r="WYH27" s="40"/>
      <c r="WYI27" s="40"/>
      <c r="WYJ27" s="40"/>
      <c r="WYK27" s="40"/>
      <c r="WYL27" s="40"/>
      <c r="WYM27" s="40"/>
      <c r="WYN27" s="40"/>
      <c r="WYO27" s="40"/>
      <c r="WYP27" s="40"/>
      <c r="WYQ27" s="40"/>
      <c r="WYR27" s="40"/>
      <c r="WYS27" s="40"/>
      <c r="WYT27" s="40"/>
      <c r="WYU27" s="40"/>
      <c r="WYV27" s="40"/>
      <c r="WYW27" s="40"/>
      <c r="WYX27" s="40"/>
      <c r="WYY27" s="40"/>
      <c r="WYZ27" s="40"/>
      <c r="WZA27" s="40"/>
      <c r="WZB27" s="40"/>
      <c r="WZC27" s="40"/>
      <c r="WZD27" s="40"/>
      <c r="WZE27" s="40"/>
      <c r="WZF27" s="40"/>
      <c r="WZG27" s="40"/>
      <c r="WZH27" s="40"/>
      <c r="WZI27" s="40"/>
      <c r="WZJ27" s="40"/>
      <c r="WZK27" s="40"/>
      <c r="WZL27" s="40"/>
      <c r="WZM27" s="40"/>
      <c r="WZN27" s="40"/>
      <c r="WZO27" s="40"/>
      <c r="WZP27" s="40"/>
      <c r="WZQ27" s="40"/>
      <c r="WZR27" s="40"/>
      <c r="WZS27" s="40"/>
      <c r="WZT27" s="40"/>
      <c r="WZU27" s="40"/>
      <c r="WZV27" s="40"/>
      <c r="WZW27" s="40"/>
      <c r="WZX27" s="40"/>
      <c r="WZY27" s="40"/>
      <c r="WZZ27" s="40"/>
      <c r="XAA27" s="40"/>
      <c r="XAB27" s="40"/>
      <c r="XAC27" s="40"/>
      <c r="XAD27" s="40"/>
      <c r="XAE27" s="40"/>
      <c r="XAF27" s="40"/>
      <c r="XAG27" s="40"/>
      <c r="XAH27" s="40"/>
      <c r="XAI27" s="40"/>
      <c r="XAJ27" s="40"/>
      <c r="XAK27" s="40"/>
      <c r="XAL27" s="40"/>
      <c r="XAM27" s="40"/>
      <c r="XAN27" s="40"/>
      <c r="XAO27" s="40"/>
      <c r="XAP27" s="40"/>
      <c r="XAQ27" s="40"/>
      <c r="XAR27" s="40"/>
      <c r="XAS27" s="40"/>
      <c r="XAT27" s="40"/>
      <c r="XAU27" s="40"/>
      <c r="XAV27" s="40"/>
      <c r="XAW27" s="40"/>
      <c r="XAX27" s="40"/>
      <c r="XAY27" s="40"/>
      <c r="XAZ27" s="40"/>
      <c r="XBA27" s="40"/>
      <c r="XBB27" s="40"/>
      <c r="XBC27" s="40"/>
      <c r="XBD27" s="40"/>
      <c r="XBE27" s="40"/>
      <c r="XBF27" s="40"/>
      <c r="XBG27" s="40"/>
      <c r="XBH27" s="40"/>
      <c r="XBI27" s="40"/>
      <c r="XBJ27" s="40"/>
      <c r="XBK27" s="40"/>
      <c r="XBL27" s="40"/>
      <c r="XBM27" s="40"/>
      <c r="XBN27" s="40"/>
      <c r="XBO27" s="40"/>
      <c r="XBP27" s="40"/>
      <c r="XBQ27" s="40"/>
      <c r="XBR27" s="40"/>
      <c r="XBS27" s="40"/>
      <c r="XBT27" s="40"/>
      <c r="XBU27" s="40"/>
      <c r="XBV27" s="40"/>
      <c r="XBW27" s="40"/>
      <c r="XBX27" s="40"/>
      <c r="XBY27" s="40"/>
      <c r="XBZ27" s="40"/>
      <c r="XCA27" s="40"/>
      <c r="XCB27" s="40"/>
      <c r="XCC27" s="40"/>
      <c r="XCD27" s="40"/>
      <c r="XCE27" s="40"/>
      <c r="XCF27" s="40"/>
      <c r="XCG27" s="40"/>
      <c r="XCH27" s="40"/>
      <c r="XCI27" s="40"/>
      <c r="XCJ27" s="40"/>
      <c r="XCK27" s="40"/>
      <c r="XCL27" s="40"/>
      <c r="XCM27" s="40"/>
      <c r="XCN27" s="40"/>
      <c r="XCO27" s="40"/>
      <c r="XCP27" s="40"/>
      <c r="XCQ27" s="40"/>
      <c r="XCR27" s="40"/>
      <c r="XCS27" s="40"/>
      <c r="XCT27" s="40"/>
      <c r="XCU27" s="40"/>
      <c r="XCV27" s="40"/>
      <c r="XCW27" s="40"/>
      <c r="XCX27" s="40"/>
      <c r="XCY27" s="40"/>
      <c r="XCZ27" s="40"/>
      <c r="XDA27" s="40"/>
      <c r="XDB27" s="40"/>
      <c r="XDC27" s="40"/>
      <c r="XDD27" s="40"/>
      <c r="XDE27" s="40"/>
      <c r="XDF27" s="40"/>
      <c r="XDG27" s="40"/>
      <c r="XDH27" s="40"/>
      <c r="XDI27" s="40"/>
      <c r="XDJ27" s="40"/>
      <c r="XDK27" s="40"/>
      <c r="XDL27" s="40"/>
      <c r="XDM27" s="40"/>
      <c r="XDN27" s="40"/>
      <c r="XDO27" s="40"/>
      <c r="XDP27" s="40"/>
      <c r="XDQ27" s="40"/>
      <c r="XDR27" s="40"/>
      <c r="XDS27" s="40"/>
      <c r="XDT27" s="40"/>
      <c r="XDU27" s="40"/>
      <c r="XDV27" s="40"/>
      <c r="XDW27" s="40"/>
      <c r="XDX27" s="40"/>
      <c r="XDY27" s="40"/>
      <c r="XDZ27" s="40"/>
      <c r="XEA27" s="40"/>
      <c r="XEB27" s="40"/>
      <c r="XEC27" s="40"/>
      <c r="XED27" s="40"/>
      <c r="XEE27" s="40"/>
      <c r="XEF27" s="40"/>
      <c r="XEG27" s="40"/>
      <c r="XEH27" s="40"/>
      <c r="XEI27" s="40"/>
      <c r="XEJ27" s="40"/>
      <c r="XEK27" s="40"/>
      <c r="XEL27" s="40"/>
      <c r="XEM27" s="40"/>
      <c r="XEN27" s="40"/>
      <c r="XEO27" s="40"/>
      <c r="XEP27" s="40"/>
      <c r="XEQ27" s="40"/>
      <c r="XER27" s="40"/>
      <c r="XES27" s="40"/>
      <c r="XET27" s="40"/>
      <c r="XEU27" s="40"/>
      <c r="XEV27" s="40"/>
      <c r="XEW27" s="40"/>
      <c r="XEX27" s="40"/>
      <c r="XEY27" s="40"/>
      <c r="XEZ27" s="40"/>
      <c r="XFA27" s="40"/>
      <c r="XFB27" s="40"/>
      <c r="XFC27" s="40"/>
      <c r="XFD27" s="40"/>
    </row>
    <row r="28" spans="1:16384" x14ac:dyDescent="0.2">
      <c r="A28" s="627" t="s">
        <v>439</v>
      </c>
      <c r="B28" s="81"/>
      <c r="C28" s="81"/>
      <c r="D28" s="81"/>
      <c r="E28" s="81"/>
      <c r="F28" s="81"/>
      <c r="G28" s="81"/>
    </row>
    <row r="29" spans="1:16384" x14ac:dyDescent="0.2">
      <c r="A29" s="653" t="s">
        <v>440</v>
      </c>
      <c r="B29" s="139">
        <v>1.04</v>
      </c>
      <c r="C29" s="139">
        <v>1.06</v>
      </c>
      <c r="D29" s="139">
        <v>1.08</v>
      </c>
      <c r="E29" s="139">
        <v>1.06</v>
      </c>
      <c r="F29" s="139">
        <v>1.01</v>
      </c>
      <c r="G29" s="139">
        <f>ROUND(G17/ABS('Change in reserves'!B59),2)</f>
        <v>1.08</v>
      </c>
      <c r="H29" s="139">
        <f>ROUND(H17/ABS('Change in reserves'!B70),2)</f>
        <v>1.4</v>
      </c>
      <c r="I29" s="139">
        <v>1.18</v>
      </c>
    </row>
    <row r="30" spans="1:16384" x14ac:dyDescent="0.2">
      <c r="A30" s="653" t="s">
        <v>260</v>
      </c>
      <c r="B30" s="139">
        <v>1.82</v>
      </c>
      <c r="C30" s="139">
        <v>1.42</v>
      </c>
      <c r="D30" s="139">
        <v>1.18</v>
      </c>
      <c r="E30" s="139">
        <v>0.86</v>
      </c>
      <c r="F30" s="139">
        <v>5.28</v>
      </c>
      <c r="G30" s="139">
        <f>ROUND(G18/ABS('Change in reserves'!C59),2)</f>
        <v>3.99</v>
      </c>
      <c r="H30" s="139">
        <f>ROUND(H18/ABS('Change in reserves'!C70),2)</f>
        <v>4.41</v>
      </c>
      <c r="I30" s="139">
        <v>2.31</v>
      </c>
    </row>
    <row r="31" spans="1:16384" x14ac:dyDescent="0.2">
      <c r="A31" s="653" t="s">
        <v>261</v>
      </c>
      <c r="B31" s="139">
        <v>0.51</v>
      </c>
      <c r="C31" s="139">
        <v>1.38</v>
      </c>
      <c r="D31" s="139">
        <v>0.59</v>
      </c>
      <c r="E31" s="139">
        <v>1.69</v>
      </c>
      <c r="F31" s="139">
        <v>1.83</v>
      </c>
      <c r="G31" s="139">
        <f>ROUND(G19/ABS('Change in reserves'!D59),2)</f>
        <v>2.6</v>
      </c>
      <c r="H31" s="139">
        <f>ROUND(H19/ABS('Change in reserves'!D70),2)</f>
        <v>1.78</v>
      </c>
      <c r="I31" s="139">
        <v>1.67</v>
      </c>
    </row>
    <row r="32" spans="1:16384" ht="13.5" thickBot="1" x14ac:dyDescent="0.25">
      <c r="A32" s="656" t="s">
        <v>222</v>
      </c>
      <c r="B32" s="168">
        <v>1.02</v>
      </c>
      <c r="C32" s="168">
        <v>1.0900000000000001</v>
      </c>
      <c r="D32" s="168">
        <v>1.04</v>
      </c>
      <c r="E32" s="168">
        <v>1.1000000000000001</v>
      </c>
      <c r="F32" s="168">
        <v>1.1499999999999999</v>
      </c>
      <c r="G32" s="168">
        <v>1.24</v>
      </c>
      <c r="H32" s="168">
        <f>ROUND(H23/ABS('Change in reserves'!I70),2)</f>
        <v>1.49</v>
      </c>
      <c r="I32" s="168">
        <v>1.24</v>
      </c>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c r="AMW32" s="167"/>
      <c r="AMX32" s="167"/>
      <c r="AMY32" s="167"/>
      <c r="AMZ32" s="167"/>
      <c r="ANA32" s="167"/>
      <c r="ANB32" s="167"/>
      <c r="ANC32" s="167"/>
      <c r="AND32" s="167"/>
      <c r="ANE32" s="167"/>
      <c r="ANF32" s="167"/>
      <c r="ANG32" s="167"/>
      <c r="ANH32" s="167"/>
      <c r="ANI32" s="167"/>
      <c r="ANJ32" s="167"/>
      <c r="ANK32" s="167"/>
      <c r="ANL32" s="167"/>
      <c r="ANM32" s="167"/>
      <c r="ANN32" s="167"/>
      <c r="ANO32" s="167"/>
      <c r="ANP32" s="167"/>
      <c r="ANQ32" s="167"/>
      <c r="ANR32" s="167"/>
      <c r="ANS32" s="167"/>
      <c r="ANT32" s="167"/>
      <c r="ANU32" s="167"/>
      <c r="ANV32" s="167"/>
      <c r="ANW32" s="167"/>
      <c r="ANX32" s="167"/>
      <c r="ANY32" s="167"/>
      <c r="ANZ32" s="167"/>
      <c r="AOA32" s="167"/>
      <c r="AOB32" s="167"/>
      <c r="AOC32" s="167"/>
      <c r="AOD32" s="167"/>
      <c r="AOE32" s="167"/>
      <c r="AOF32" s="167"/>
      <c r="AOG32" s="167"/>
      <c r="AOH32" s="167"/>
      <c r="AOI32" s="167"/>
      <c r="AOJ32" s="167"/>
      <c r="AOK32" s="167"/>
      <c r="AOL32" s="167"/>
      <c r="AOM32" s="167"/>
      <c r="AON32" s="167"/>
      <c r="AOO32" s="167"/>
      <c r="AOP32" s="167"/>
      <c r="AOQ32" s="167"/>
      <c r="AOR32" s="167"/>
      <c r="AOS32" s="167"/>
      <c r="AOT32" s="167"/>
      <c r="AOU32" s="167"/>
      <c r="AOV32" s="167"/>
      <c r="AOW32" s="167"/>
      <c r="AOX32" s="167"/>
      <c r="AOY32" s="167"/>
      <c r="AOZ32" s="167"/>
      <c r="APA32" s="167"/>
      <c r="APB32" s="167"/>
      <c r="APC32" s="167"/>
      <c r="APD32" s="167"/>
      <c r="APE32" s="167"/>
      <c r="APF32" s="167"/>
      <c r="APG32" s="167"/>
      <c r="APH32" s="167"/>
      <c r="API32" s="167"/>
      <c r="APJ32" s="167"/>
      <c r="APK32" s="167"/>
      <c r="APL32" s="167"/>
      <c r="APM32" s="167"/>
      <c r="APN32" s="167"/>
      <c r="APO32" s="167"/>
      <c r="APP32" s="167"/>
      <c r="APQ32" s="167"/>
      <c r="APR32" s="167"/>
      <c r="APS32" s="167"/>
      <c r="APT32" s="167"/>
      <c r="APU32" s="167"/>
      <c r="APV32" s="167"/>
      <c r="APW32" s="167"/>
      <c r="APX32" s="167"/>
      <c r="APY32" s="167"/>
      <c r="APZ32" s="167"/>
      <c r="AQA32" s="167"/>
      <c r="AQB32" s="167"/>
      <c r="AQC32" s="167"/>
      <c r="AQD32" s="167"/>
      <c r="AQE32" s="167"/>
      <c r="AQF32" s="167"/>
      <c r="AQG32" s="167"/>
      <c r="AQH32" s="167"/>
      <c r="AQI32" s="167"/>
      <c r="AQJ32" s="167"/>
      <c r="AQK32" s="167"/>
      <c r="AQL32" s="167"/>
      <c r="AQM32" s="167"/>
      <c r="AQN32" s="167"/>
      <c r="AQO32" s="167"/>
      <c r="AQP32" s="167"/>
      <c r="AQQ32" s="167"/>
      <c r="AQR32" s="167"/>
      <c r="AQS32" s="167"/>
      <c r="AQT32" s="167"/>
      <c r="AQU32" s="167"/>
      <c r="AQV32" s="167"/>
      <c r="AQW32" s="167"/>
      <c r="AQX32" s="167"/>
      <c r="AQY32" s="167"/>
      <c r="AQZ32" s="167"/>
      <c r="ARA32" s="167"/>
      <c r="ARB32" s="167"/>
      <c r="ARC32" s="167"/>
      <c r="ARD32" s="167"/>
      <c r="ARE32" s="167"/>
      <c r="ARF32" s="167"/>
      <c r="ARG32" s="167"/>
      <c r="ARH32" s="167"/>
      <c r="ARI32" s="167"/>
      <c r="ARJ32" s="167"/>
      <c r="ARK32" s="167"/>
      <c r="ARL32" s="167"/>
      <c r="ARM32" s="167"/>
      <c r="ARN32" s="167"/>
      <c r="ARO32" s="167"/>
      <c r="ARP32" s="167"/>
      <c r="ARQ32" s="167"/>
      <c r="ARR32" s="167"/>
      <c r="ARS32" s="167"/>
      <c r="ART32" s="167"/>
      <c r="ARU32" s="167"/>
      <c r="ARV32" s="167"/>
      <c r="ARW32" s="167"/>
      <c r="ARX32" s="167"/>
      <c r="ARY32" s="167"/>
      <c r="ARZ32" s="167"/>
      <c r="ASA32" s="167"/>
      <c r="ASB32" s="167"/>
      <c r="ASC32" s="167"/>
      <c r="ASD32" s="167"/>
      <c r="ASE32" s="167"/>
      <c r="ASF32" s="167"/>
      <c r="ASG32" s="167"/>
      <c r="ASH32" s="167"/>
      <c r="ASI32" s="167"/>
      <c r="ASJ32" s="167"/>
      <c r="ASK32" s="167"/>
      <c r="ASL32" s="167"/>
      <c r="ASM32" s="167"/>
      <c r="ASN32" s="167"/>
      <c r="ASO32" s="167"/>
      <c r="ASP32" s="167"/>
      <c r="ASQ32" s="167"/>
      <c r="ASR32" s="167"/>
      <c r="ASS32" s="167"/>
      <c r="AST32" s="167"/>
      <c r="ASU32" s="167"/>
      <c r="ASV32" s="167"/>
      <c r="ASW32" s="167"/>
      <c r="ASX32" s="167"/>
      <c r="ASY32" s="167"/>
      <c r="ASZ32" s="167"/>
      <c r="ATA32" s="167"/>
      <c r="ATB32" s="167"/>
      <c r="ATC32" s="167"/>
      <c r="ATD32" s="167"/>
      <c r="ATE32" s="167"/>
      <c r="ATF32" s="167"/>
      <c r="ATG32" s="167"/>
      <c r="ATH32" s="167"/>
      <c r="ATI32" s="167"/>
      <c r="ATJ32" s="167"/>
      <c r="ATK32" s="167"/>
      <c r="ATL32" s="167"/>
      <c r="ATM32" s="167"/>
      <c r="ATN32" s="167"/>
      <c r="ATO32" s="167"/>
      <c r="ATP32" s="167"/>
      <c r="ATQ32" s="167"/>
      <c r="ATR32" s="167"/>
      <c r="ATS32" s="167"/>
      <c r="ATT32" s="167"/>
      <c r="ATU32" s="167"/>
      <c r="ATV32" s="167"/>
      <c r="ATW32" s="167"/>
      <c r="ATX32" s="167"/>
      <c r="ATY32" s="167"/>
      <c r="ATZ32" s="167"/>
      <c r="AUA32" s="167"/>
      <c r="AUB32" s="167"/>
      <c r="AUC32" s="167"/>
      <c r="AUD32" s="167"/>
      <c r="AUE32" s="167"/>
      <c r="AUF32" s="167"/>
      <c r="AUG32" s="167"/>
      <c r="AUH32" s="167"/>
      <c r="AUI32" s="167"/>
      <c r="AUJ32" s="167"/>
      <c r="AUK32" s="167"/>
      <c r="AUL32" s="167"/>
      <c r="AUM32" s="167"/>
      <c r="AUN32" s="167"/>
      <c r="AUO32" s="167"/>
      <c r="AUP32" s="167"/>
      <c r="AUQ32" s="167"/>
      <c r="AUR32" s="167"/>
      <c r="AUS32" s="167"/>
      <c r="AUT32" s="167"/>
      <c r="AUU32" s="167"/>
      <c r="AUV32" s="167"/>
      <c r="AUW32" s="167"/>
      <c r="AUX32" s="167"/>
      <c r="AUY32" s="167"/>
      <c r="AUZ32" s="167"/>
      <c r="AVA32" s="167"/>
      <c r="AVB32" s="167"/>
      <c r="AVC32" s="167"/>
      <c r="AVD32" s="167"/>
      <c r="AVE32" s="167"/>
      <c r="AVF32" s="167"/>
      <c r="AVG32" s="167"/>
      <c r="AVH32" s="167"/>
      <c r="AVI32" s="167"/>
      <c r="AVJ32" s="167"/>
      <c r="AVK32" s="167"/>
      <c r="AVL32" s="167"/>
      <c r="AVM32" s="167"/>
      <c r="AVN32" s="167"/>
      <c r="AVO32" s="167"/>
      <c r="AVP32" s="167"/>
      <c r="AVQ32" s="167"/>
      <c r="AVR32" s="167"/>
      <c r="AVS32" s="167"/>
      <c r="AVT32" s="167"/>
      <c r="AVU32" s="167"/>
      <c r="AVV32" s="167"/>
      <c r="AVW32" s="167"/>
      <c r="AVX32" s="167"/>
      <c r="AVY32" s="167"/>
      <c r="AVZ32" s="167"/>
      <c r="AWA32" s="167"/>
      <c r="AWB32" s="167"/>
      <c r="AWC32" s="167"/>
      <c r="AWD32" s="167"/>
      <c r="AWE32" s="167"/>
      <c r="AWF32" s="167"/>
      <c r="AWG32" s="167"/>
      <c r="AWH32" s="167"/>
      <c r="AWI32" s="167"/>
      <c r="AWJ32" s="167"/>
      <c r="AWK32" s="167"/>
      <c r="AWL32" s="167"/>
      <c r="AWM32" s="167"/>
      <c r="AWN32" s="167"/>
      <c r="AWO32" s="167"/>
      <c r="AWP32" s="167"/>
      <c r="AWQ32" s="167"/>
      <c r="AWR32" s="167"/>
      <c r="AWS32" s="167"/>
      <c r="AWT32" s="167"/>
      <c r="AWU32" s="167"/>
      <c r="AWV32" s="167"/>
      <c r="AWW32" s="167"/>
      <c r="AWX32" s="167"/>
      <c r="AWY32" s="167"/>
      <c r="AWZ32" s="167"/>
      <c r="AXA32" s="167"/>
      <c r="AXB32" s="167"/>
      <c r="AXC32" s="167"/>
      <c r="AXD32" s="167"/>
      <c r="AXE32" s="167"/>
      <c r="AXF32" s="167"/>
      <c r="AXG32" s="167"/>
      <c r="AXH32" s="167"/>
      <c r="AXI32" s="167"/>
      <c r="AXJ32" s="167"/>
      <c r="AXK32" s="167"/>
      <c r="AXL32" s="167"/>
      <c r="AXM32" s="167"/>
      <c r="AXN32" s="167"/>
      <c r="AXO32" s="167"/>
      <c r="AXP32" s="167"/>
      <c r="AXQ32" s="167"/>
      <c r="AXR32" s="167"/>
      <c r="AXS32" s="167"/>
      <c r="AXT32" s="167"/>
      <c r="AXU32" s="167"/>
      <c r="AXV32" s="167"/>
      <c r="AXW32" s="167"/>
      <c r="AXX32" s="167"/>
      <c r="AXY32" s="167"/>
      <c r="AXZ32" s="167"/>
      <c r="AYA32" s="167"/>
      <c r="AYB32" s="167"/>
      <c r="AYC32" s="167"/>
      <c r="AYD32" s="167"/>
      <c r="AYE32" s="167"/>
      <c r="AYF32" s="167"/>
      <c r="AYG32" s="167"/>
      <c r="AYH32" s="167"/>
      <c r="AYI32" s="167"/>
      <c r="AYJ32" s="167"/>
      <c r="AYK32" s="167"/>
      <c r="AYL32" s="167"/>
      <c r="AYM32" s="167"/>
      <c r="AYN32" s="167"/>
      <c r="AYO32" s="167"/>
      <c r="AYP32" s="167"/>
      <c r="AYQ32" s="167"/>
      <c r="AYR32" s="167"/>
      <c r="AYS32" s="167"/>
      <c r="AYT32" s="167"/>
      <c r="AYU32" s="167"/>
      <c r="AYV32" s="167"/>
      <c r="AYW32" s="167"/>
      <c r="AYX32" s="167"/>
      <c r="AYY32" s="167"/>
      <c r="AYZ32" s="167"/>
      <c r="AZA32" s="167"/>
      <c r="AZB32" s="167"/>
      <c r="AZC32" s="167"/>
      <c r="AZD32" s="167"/>
      <c r="AZE32" s="167"/>
      <c r="AZF32" s="167"/>
      <c r="AZG32" s="167"/>
      <c r="AZH32" s="167"/>
      <c r="AZI32" s="167"/>
      <c r="AZJ32" s="167"/>
      <c r="AZK32" s="167"/>
      <c r="AZL32" s="167"/>
      <c r="AZM32" s="167"/>
      <c r="AZN32" s="167"/>
      <c r="AZO32" s="167"/>
      <c r="AZP32" s="167"/>
      <c r="AZQ32" s="167"/>
      <c r="AZR32" s="167"/>
      <c r="AZS32" s="167"/>
      <c r="AZT32" s="167"/>
      <c r="AZU32" s="167"/>
      <c r="AZV32" s="167"/>
      <c r="AZW32" s="167"/>
      <c r="AZX32" s="167"/>
      <c r="AZY32" s="167"/>
      <c r="AZZ32" s="167"/>
      <c r="BAA32" s="167"/>
      <c r="BAB32" s="167"/>
      <c r="BAC32" s="167"/>
      <c r="BAD32" s="167"/>
      <c r="BAE32" s="167"/>
      <c r="BAF32" s="167"/>
      <c r="BAG32" s="167"/>
      <c r="BAH32" s="167"/>
      <c r="BAI32" s="167"/>
      <c r="BAJ32" s="167"/>
      <c r="BAK32" s="167"/>
      <c r="BAL32" s="167"/>
      <c r="BAM32" s="167"/>
      <c r="BAN32" s="167"/>
      <c r="BAO32" s="167"/>
      <c r="BAP32" s="167"/>
      <c r="BAQ32" s="167"/>
      <c r="BAR32" s="167"/>
      <c r="BAS32" s="167"/>
      <c r="BAT32" s="167"/>
      <c r="BAU32" s="167"/>
      <c r="BAV32" s="167"/>
      <c r="BAW32" s="167"/>
      <c r="BAX32" s="167"/>
      <c r="BAY32" s="167"/>
      <c r="BAZ32" s="167"/>
      <c r="BBA32" s="167"/>
      <c r="BBB32" s="167"/>
      <c r="BBC32" s="167"/>
      <c r="BBD32" s="167"/>
      <c r="BBE32" s="167"/>
      <c r="BBF32" s="167"/>
      <c r="BBG32" s="167"/>
      <c r="BBH32" s="167"/>
      <c r="BBI32" s="167"/>
      <c r="BBJ32" s="167"/>
      <c r="BBK32" s="167"/>
      <c r="BBL32" s="167"/>
      <c r="BBM32" s="167"/>
      <c r="BBN32" s="167"/>
      <c r="BBO32" s="167"/>
      <c r="BBP32" s="167"/>
      <c r="BBQ32" s="167"/>
      <c r="BBR32" s="167"/>
      <c r="BBS32" s="167"/>
      <c r="BBT32" s="167"/>
      <c r="BBU32" s="167"/>
      <c r="BBV32" s="167"/>
      <c r="BBW32" s="167"/>
      <c r="BBX32" s="167"/>
      <c r="BBY32" s="167"/>
      <c r="BBZ32" s="167"/>
      <c r="BCA32" s="167"/>
      <c r="BCB32" s="167"/>
      <c r="BCC32" s="167"/>
      <c r="BCD32" s="167"/>
      <c r="BCE32" s="167"/>
      <c r="BCF32" s="167"/>
      <c r="BCG32" s="167"/>
      <c r="BCH32" s="167"/>
      <c r="BCI32" s="167"/>
      <c r="BCJ32" s="167"/>
      <c r="BCK32" s="167"/>
      <c r="BCL32" s="167"/>
      <c r="BCM32" s="167"/>
      <c r="BCN32" s="167"/>
      <c r="BCO32" s="167"/>
      <c r="BCP32" s="167"/>
      <c r="BCQ32" s="167"/>
      <c r="BCR32" s="167"/>
      <c r="BCS32" s="167"/>
      <c r="BCT32" s="167"/>
      <c r="BCU32" s="167"/>
      <c r="BCV32" s="167"/>
      <c r="BCW32" s="167"/>
      <c r="BCX32" s="167"/>
      <c r="BCY32" s="167"/>
      <c r="BCZ32" s="167"/>
      <c r="BDA32" s="167"/>
      <c r="BDB32" s="167"/>
      <c r="BDC32" s="167"/>
      <c r="BDD32" s="167"/>
      <c r="BDE32" s="167"/>
      <c r="BDF32" s="167"/>
      <c r="BDG32" s="167"/>
      <c r="BDH32" s="167"/>
      <c r="BDI32" s="167"/>
      <c r="BDJ32" s="167"/>
      <c r="BDK32" s="167"/>
      <c r="BDL32" s="167"/>
      <c r="BDM32" s="167"/>
      <c r="BDN32" s="167"/>
      <c r="BDO32" s="167"/>
      <c r="BDP32" s="167"/>
      <c r="BDQ32" s="167"/>
      <c r="BDR32" s="167"/>
      <c r="BDS32" s="167"/>
      <c r="BDT32" s="167"/>
      <c r="BDU32" s="167"/>
      <c r="BDV32" s="167"/>
      <c r="BDW32" s="167"/>
      <c r="BDX32" s="167"/>
      <c r="BDY32" s="167"/>
      <c r="BDZ32" s="167"/>
      <c r="BEA32" s="167"/>
      <c r="BEB32" s="167"/>
      <c r="BEC32" s="167"/>
      <c r="BED32" s="167"/>
      <c r="BEE32" s="167"/>
      <c r="BEF32" s="167"/>
      <c r="BEG32" s="167"/>
      <c r="BEH32" s="167"/>
      <c r="BEI32" s="167"/>
      <c r="BEJ32" s="167"/>
      <c r="BEK32" s="167"/>
      <c r="BEL32" s="167"/>
      <c r="BEM32" s="167"/>
      <c r="BEN32" s="167"/>
      <c r="BEO32" s="167"/>
      <c r="BEP32" s="167"/>
      <c r="BEQ32" s="167"/>
      <c r="BER32" s="167"/>
      <c r="BES32" s="167"/>
      <c r="BET32" s="167"/>
      <c r="BEU32" s="167"/>
      <c r="BEV32" s="167"/>
      <c r="BEW32" s="167"/>
      <c r="BEX32" s="167"/>
      <c r="BEY32" s="167"/>
      <c r="BEZ32" s="167"/>
      <c r="BFA32" s="167"/>
      <c r="BFB32" s="167"/>
      <c r="BFC32" s="167"/>
      <c r="BFD32" s="167"/>
      <c r="BFE32" s="167"/>
      <c r="BFF32" s="167"/>
      <c r="BFG32" s="167"/>
      <c r="BFH32" s="167"/>
      <c r="BFI32" s="167"/>
      <c r="BFJ32" s="167"/>
      <c r="BFK32" s="167"/>
      <c r="BFL32" s="167"/>
      <c r="BFM32" s="167"/>
      <c r="BFN32" s="167"/>
      <c r="BFO32" s="167"/>
      <c r="BFP32" s="167"/>
      <c r="BFQ32" s="167"/>
      <c r="BFR32" s="167"/>
      <c r="BFS32" s="167"/>
      <c r="BFT32" s="167"/>
      <c r="BFU32" s="167"/>
      <c r="BFV32" s="167"/>
      <c r="BFW32" s="167"/>
      <c r="BFX32" s="167"/>
      <c r="BFY32" s="167"/>
      <c r="BFZ32" s="167"/>
      <c r="BGA32" s="167"/>
      <c r="BGB32" s="167"/>
      <c r="BGC32" s="167"/>
      <c r="BGD32" s="167"/>
      <c r="BGE32" s="167"/>
      <c r="BGF32" s="167"/>
      <c r="BGG32" s="167"/>
      <c r="BGH32" s="167"/>
      <c r="BGI32" s="167"/>
      <c r="BGJ32" s="167"/>
      <c r="BGK32" s="167"/>
      <c r="BGL32" s="167"/>
      <c r="BGM32" s="167"/>
      <c r="BGN32" s="167"/>
      <c r="BGO32" s="167"/>
      <c r="BGP32" s="167"/>
      <c r="BGQ32" s="167"/>
      <c r="BGR32" s="167"/>
      <c r="BGS32" s="167"/>
      <c r="BGT32" s="167"/>
      <c r="BGU32" s="167"/>
      <c r="BGV32" s="167"/>
      <c r="BGW32" s="167"/>
      <c r="BGX32" s="167"/>
      <c r="BGY32" s="167"/>
      <c r="BGZ32" s="167"/>
      <c r="BHA32" s="167"/>
      <c r="BHB32" s="167"/>
      <c r="BHC32" s="167"/>
      <c r="BHD32" s="167"/>
      <c r="BHE32" s="167"/>
      <c r="BHF32" s="167"/>
      <c r="BHG32" s="167"/>
      <c r="BHH32" s="167"/>
      <c r="BHI32" s="167"/>
      <c r="BHJ32" s="167"/>
      <c r="BHK32" s="167"/>
      <c r="BHL32" s="167"/>
      <c r="BHM32" s="167"/>
      <c r="BHN32" s="167"/>
      <c r="BHO32" s="167"/>
      <c r="BHP32" s="167"/>
      <c r="BHQ32" s="167"/>
      <c r="BHR32" s="167"/>
      <c r="BHS32" s="167"/>
      <c r="BHT32" s="167"/>
      <c r="BHU32" s="167"/>
      <c r="BHV32" s="167"/>
      <c r="BHW32" s="167"/>
      <c r="BHX32" s="167"/>
      <c r="BHY32" s="167"/>
      <c r="BHZ32" s="167"/>
      <c r="BIA32" s="167"/>
      <c r="BIB32" s="167"/>
      <c r="BIC32" s="167"/>
      <c r="BID32" s="167"/>
      <c r="BIE32" s="167"/>
      <c r="BIF32" s="167"/>
      <c r="BIG32" s="167"/>
      <c r="BIH32" s="167"/>
      <c r="BII32" s="167"/>
      <c r="BIJ32" s="167"/>
      <c r="BIK32" s="167"/>
      <c r="BIL32" s="167"/>
      <c r="BIM32" s="167"/>
      <c r="BIN32" s="167"/>
      <c r="BIO32" s="167"/>
      <c r="BIP32" s="167"/>
      <c r="BIQ32" s="167"/>
      <c r="BIR32" s="167"/>
      <c r="BIS32" s="167"/>
      <c r="BIT32" s="167"/>
      <c r="BIU32" s="167"/>
      <c r="BIV32" s="167"/>
      <c r="BIW32" s="167"/>
      <c r="BIX32" s="167"/>
      <c r="BIY32" s="167"/>
      <c r="BIZ32" s="167"/>
      <c r="BJA32" s="167"/>
      <c r="BJB32" s="167"/>
      <c r="BJC32" s="167"/>
      <c r="BJD32" s="167"/>
      <c r="BJE32" s="167"/>
      <c r="BJF32" s="167"/>
      <c r="BJG32" s="167"/>
      <c r="BJH32" s="167"/>
      <c r="BJI32" s="167"/>
      <c r="BJJ32" s="167"/>
      <c r="BJK32" s="167"/>
      <c r="BJL32" s="167"/>
      <c r="BJM32" s="167"/>
      <c r="BJN32" s="167"/>
      <c r="BJO32" s="167"/>
      <c r="BJP32" s="167"/>
      <c r="BJQ32" s="167"/>
      <c r="BJR32" s="167"/>
      <c r="BJS32" s="167"/>
      <c r="BJT32" s="167"/>
      <c r="BJU32" s="167"/>
      <c r="BJV32" s="167"/>
      <c r="BJW32" s="167"/>
      <c r="BJX32" s="167"/>
      <c r="BJY32" s="167"/>
      <c r="BJZ32" s="167"/>
      <c r="BKA32" s="167"/>
      <c r="BKB32" s="167"/>
      <c r="BKC32" s="167"/>
      <c r="BKD32" s="167"/>
      <c r="BKE32" s="167"/>
      <c r="BKF32" s="167"/>
      <c r="BKG32" s="167"/>
      <c r="BKH32" s="167"/>
      <c r="BKI32" s="167"/>
      <c r="BKJ32" s="167"/>
      <c r="BKK32" s="167"/>
      <c r="BKL32" s="167"/>
      <c r="BKM32" s="167"/>
      <c r="BKN32" s="167"/>
      <c r="BKO32" s="167"/>
      <c r="BKP32" s="167"/>
      <c r="BKQ32" s="167"/>
      <c r="BKR32" s="167"/>
      <c r="BKS32" s="167"/>
      <c r="BKT32" s="167"/>
      <c r="BKU32" s="167"/>
      <c r="BKV32" s="167"/>
      <c r="BKW32" s="167"/>
      <c r="BKX32" s="167"/>
      <c r="BKY32" s="167"/>
      <c r="BKZ32" s="167"/>
      <c r="BLA32" s="167"/>
      <c r="BLB32" s="167"/>
      <c r="BLC32" s="167"/>
      <c r="BLD32" s="167"/>
      <c r="BLE32" s="167"/>
      <c r="BLF32" s="167"/>
      <c r="BLG32" s="167"/>
      <c r="BLH32" s="167"/>
      <c r="BLI32" s="167"/>
      <c r="BLJ32" s="167"/>
      <c r="BLK32" s="167"/>
      <c r="BLL32" s="167"/>
      <c r="BLM32" s="167"/>
      <c r="BLN32" s="167"/>
      <c r="BLO32" s="167"/>
      <c r="BLP32" s="167"/>
      <c r="BLQ32" s="167"/>
      <c r="BLR32" s="167"/>
      <c r="BLS32" s="167"/>
      <c r="BLT32" s="167"/>
      <c r="BLU32" s="167"/>
      <c r="BLV32" s="167"/>
      <c r="BLW32" s="167"/>
      <c r="BLX32" s="167"/>
      <c r="BLY32" s="167"/>
      <c r="BLZ32" s="167"/>
      <c r="BMA32" s="167"/>
      <c r="BMB32" s="167"/>
      <c r="BMC32" s="167"/>
      <c r="BMD32" s="167"/>
      <c r="BME32" s="167"/>
      <c r="BMF32" s="167"/>
      <c r="BMG32" s="167"/>
      <c r="BMH32" s="167"/>
      <c r="BMI32" s="167"/>
      <c r="BMJ32" s="167"/>
      <c r="BMK32" s="167"/>
      <c r="BML32" s="167"/>
      <c r="BMM32" s="167"/>
      <c r="BMN32" s="167"/>
      <c r="BMO32" s="167"/>
      <c r="BMP32" s="167"/>
      <c r="BMQ32" s="167"/>
      <c r="BMR32" s="167"/>
      <c r="BMS32" s="167"/>
      <c r="BMT32" s="167"/>
      <c r="BMU32" s="167"/>
      <c r="BMV32" s="167"/>
      <c r="BMW32" s="167"/>
      <c r="BMX32" s="167"/>
      <c r="BMY32" s="167"/>
      <c r="BMZ32" s="167"/>
      <c r="BNA32" s="167"/>
      <c r="BNB32" s="167"/>
      <c r="BNC32" s="167"/>
      <c r="BND32" s="167"/>
      <c r="BNE32" s="167"/>
      <c r="BNF32" s="167"/>
      <c r="BNG32" s="167"/>
      <c r="BNH32" s="167"/>
      <c r="BNI32" s="167"/>
      <c r="BNJ32" s="167"/>
      <c r="BNK32" s="167"/>
      <c r="BNL32" s="167"/>
      <c r="BNM32" s="167"/>
      <c r="BNN32" s="167"/>
      <c r="BNO32" s="167"/>
      <c r="BNP32" s="167"/>
      <c r="BNQ32" s="167"/>
      <c r="BNR32" s="167"/>
      <c r="BNS32" s="167"/>
      <c r="BNT32" s="167"/>
      <c r="BNU32" s="167"/>
      <c r="BNV32" s="167"/>
      <c r="BNW32" s="167"/>
      <c r="BNX32" s="167"/>
      <c r="BNY32" s="167"/>
      <c r="BNZ32" s="167"/>
      <c r="BOA32" s="167"/>
      <c r="BOB32" s="167"/>
      <c r="BOC32" s="167"/>
      <c r="BOD32" s="167"/>
      <c r="BOE32" s="167"/>
      <c r="BOF32" s="167"/>
      <c r="BOG32" s="167"/>
      <c r="BOH32" s="167"/>
      <c r="BOI32" s="167"/>
      <c r="BOJ32" s="167"/>
      <c r="BOK32" s="167"/>
      <c r="BOL32" s="167"/>
      <c r="BOM32" s="167"/>
      <c r="BON32" s="167"/>
      <c r="BOO32" s="167"/>
      <c r="BOP32" s="167"/>
      <c r="BOQ32" s="167"/>
      <c r="BOR32" s="167"/>
      <c r="BOS32" s="167"/>
      <c r="BOT32" s="167"/>
      <c r="BOU32" s="167"/>
      <c r="BOV32" s="167"/>
      <c r="BOW32" s="167"/>
      <c r="BOX32" s="167"/>
      <c r="BOY32" s="167"/>
      <c r="BOZ32" s="167"/>
      <c r="BPA32" s="167"/>
      <c r="BPB32" s="167"/>
      <c r="BPC32" s="167"/>
      <c r="BPD32" s="167"/>
      <c r="BPE32" s="167"/>
      <c r="BPF32" s="167"/>
      <c r="BPG32" s="167"/>
      <c r="BPH32" s="167"/>
      <c r="BPI32" s="167"/>
      <c r="BPJ32" s="167"/>
      <c r="BPK32" s="167"/>
      <c r="BPL32" s="167"/>
      <c r="BPM32" s="167"/>
      <c r="BPN32" s="167"/>
      <c r="BPO32" s="167"/>
      <c r="BPP32" s="167"/>
      <c r="BPQ32" s="167"/>
      <c r="BPR32" s="167"/>
      <c r="BPS32" s="167"/>
      <c r="BPT32" s="167"/>
      <c r="BPU32" s="167"/>
      <c r="BPV32" s="167"/>
      <c r="BPW32" s="167"/>
      <c r="BPX32" s="167"/>
      <c r="BPY32" s="167"/>
      <c r="BPZ32" s="167"/>
      <c r="BQA32" s="167"/>
      <c r="BQB32" s="167"/>
      <c r="BQC32" s="167"/>
      <c r="BQD32" s="167"/>
      <c r="BQE32" s="167"/>
      <c r="BQF32" s="167"/>
      <c r="BQG32" s="167"/>
      <c r="BQH32" s="167"/>
      <c r="BQI32" s="167"/>
      <c r="BQJ32" s="167"/>
      <c r="BQK32" s="167"/>
      <c r="BQL32" s="167"/>
      <c r="BQM32" s="167"/>
      <c r="BQN32" s="167"/>
      <c r="BQO32" s="167"/>
      <c r="BQP32" s="167"/>
      <c r="BQQ32" s="167"/>
      <c r="BQR32" s="167"/>
      <c r="BQS32" s="167"/>
      <c r="BQT32" s="167"/>
      <c r="BQU32" s="167"/>
      <c r="BQV32" s="167"/>
      <c r="BQW32" s="167"/>
      <c r="BQX32" s="167"/>
      <c r="BQY32" s="167"/>
      <c r="BQZ32" s="167"/>
      <c r="BRA32" s="167"/>
      <c r="BRB32" s="167"/>
      <c r="BRC32" s="167"/>
      <c r="BRD32" s="167"/>
      <c r="BRE32" s="167"/>
      <c r="BRF32" s="167"/>
      <c r="BRG32" s="167"/>
      <c r="BRH32" s="167"/>
      <c r="BRI32" s="167"/>
      <c r="BRJ32" s="167"/>
      <c r="BRK32" s="167"/>
      <c r="BRL32" s="167"/>
      <c r="BRM32" s="167"/>
      <c r="BRN32" s="167"/>
      <c r="BRO32" s="167"/>
      <c r="BRP32" s="167"/>
      <c r="BRQ32" s="167"/>
      <c r="BRR32" s="167"/>
      <c r="BRS32" s="167"/>
      <c r="BRT32" s="167"/>
      <c r="BRU32" s="167"/>
      <c r="BRV32" s="167"/>
      <c r="BRW32" s="167"/>
      <c r="BRX32" s="167"/>
      <c r="BRY32" s="167"/>
      <c r="BRZ32" s="167"/>
      <c r="BSA32" s="167"/>
      <c r="BSB32" s="167"/>
      <c r="BSC32" s="167"/>
      <c r="BSD32" s="167"/>
      <c r="BSE32" s="167"/>
      <c r="BSF32" s="167"/>
      <c r="BSG32" s="167"/>
      <c r="BSH32" s="167"/>
      <c r="BSI32" s="167"/>
      <c r="BSJ32" s="167"/>
      <c r="BSK32" s="167"/>
      <c r="BSL32" s="167"/>
      <c r="BSM32" s="167"/>
      <c r="BSN32" s="167"/>
      <c r="BSO32" s="167"/>
      <c r="BSP32" s="167"/>
      <c r="BSQ32" s="167"/>
      <c r="BSR32" s="167"/>
      <c r="BSS32" s="167"/>
      <c r="BST32" s="167"/>
      <c r="BSU32" s="167"/>
      <c r="BSV32" s="167"/>
      <c r="BSW32" s="167"/>
      <c r="BSX32" s="167"/>
      <c r="BSY32" s="167"/>
      <c r="BSZ32" s="167"/>
      <c r="BTA32" s="167"/>
      <c r="BTB32" s="167"/>
      <c r="BTC32" s="167"/>
      <c r="BTD32" s="167"/>
      <c r="BTE32" s="167"/>
      <c r="BTF32" s="167"/>
      <c r="BTG32" s="167"/>
      <c r="BTH32" s="167"/>
      <c r="BTI32" s="167"/>
      <c r="BTJ32" s="167"/>
      <c r="BTK32" s="167"/>
      <c r="BTL32" s="167"/>
      <c r="BTM32" s="167"/>
      <c r="BTN32" s="167"/>
      <c r="BTO32" s="167"/>
      <c r="BTP32" s="167"/>
      <c r="BTQ32" s="167"/>
      <c r="BTR32" s="167"/>
      <c r="BTS32" s="167"/>
      <c r="BTT32" s="167"/>
      <c r="BTU32" s="167"/>
      <c r="BTV32" s="167"/>
      <c r="BTW32" s="167"/>
      <c r="BTX32" s="167"/>
      <c r="BTY32" s="167"/>
      <c r="BTZ32" s="167"/>
      <c r="BUA32" s="167"/>
      <c r="BUB32" s="167"/>
      <c r="BUC32" s="167"/>
      <c r="BUD32" s="167"/>
      <c r="BUE32" s="167"/>
      <c r="BUF32" s="167"/>
      <c r="BUG32" s="167"/>
      <c r="BUH32" s="167"/>
      <c r="BUI32" s="167"/>
      <c r="BUJ32" s="167"/>
      <c r="BUK32" s="167"/>
      <c r="BUL32" s="167"/>
      <c r="BUM32" s="167"/>
      <c r="BUN32" s="167"/>
      <c r="BUO32" s="167"/>
      <c r="BUP32" s="167"/>
      <c r="BUQ32" s="167"/>
      <c r="BUR32" s="167"/>
      <c r="BUS32" s="167"/>
      <c r="BUT32" s="167"/>
      <c r="BUU32" s="167"/>
      <c r="BUV32" s="167"/>
      <c r="BUW32" s="167"/>
      <c r="BUX32" s="167"/>
      <c r="BUY32" s="167"/>
      <c r="BUZ32" s="167"/>
      <c r="BVA32" s="167"/>
      <c r="BVB32" s="167"/>
      <c r="BVC32" s="167"/>
      <c r="BVD32" s="167"/>
      <c r="BVE32" s="167"/>
      <c r="BVF32" s="167"/>
      <c r="BVG32" s="167"/>
      <c r="BVH32" s="167"/>
      <c r="BVI32" s="167"/>
      <c r="BVJ32" s="167"/>
      <c r="BVK32" s="167"/>
      <c r="BVL32" s="167"/>
      <c r="BVM32" s="167"/>
      <c r="BVN32" s="167"/>
      <c r="BVO32" s="167"/>
      <c r="BVP32" s="167"/>
      <c r="BVQ32" s="167"/>
      <c r="BVR32" s="167"/>
      <c r="BVS32" s="167"/>
      <c r="BVT32" s="167"/>
      <c r="BVU32" s="167"/>
      <c r="BVV32" s="167"/>
      <c r="BVW32" s="167"/>
      <c r="BVX32" s="167"/>
      <c r="BVY32" s="167"/>
      <c r="BVZ32" s="167"/>
      <c r="BWA32" s="167"/>
      <c r="BWB32" s="167"/>
      <c r="BWC32" s="167"/>
      <c r="BWD32" s="167"/>
      <c r="BWE32" s="167"/>
      <c r="BWF32" s="167"/>
      <c r="BWG32" s="167"/>
      <c r="BWH32" s="167"/>
      <c r="BWI32" s="167"/>
      <c r="BWJ32" s="167"/>
      <c r="BWK32" s="167"/>
      <c r="BWL32" s="167"/>
      <c r="BWM32" s="167"/>
      <c r="BWN32" s="167"/>
      <c r="BWO32" s="167"/>
      <c r="BWP32" s="167"/>
      <c r="BWQ32" s="167"/>
      <c r="BWR32" s="167"/>
      <c r="BWS32" s="167"/>
      <c r="BWT32" s="167"/>
      <c r="BWU32" s="167"/>
      <c r="BWV32" s="167"/>
      <c r="BWW32" s="167"/>
      <c r="BWX32" s="167"/>
      <c r="BWY32" s="167"/>
      <c r="BWZ32" s="167"/>
      <c r="BXA32" s="167"/>
      <c r="BXB32" s="167"/>
      <c r="BXC32" s="167"/>
      <c r="BXD32" s="167"/>
      <c r="BXE32" s="167"/>
      <c r="BXF32" s="167"/>
      <c r="BXG32" s="167"/>
      <c r="BXH32" s="167"/>
      <c r="BXI32" s="167"/>
      <c r="BXJ32" s="167"/>
      <c r="BXK32" s="167"/>
      <c r="BXL32" s="167"/>
      <c r="BXM32" s="167"/>
      <c r="BXN32" s="167"/>
      <c r="BXO32" s="167"/>
      <c r="BXP32" s="167"/>
      <c r="BXQ32" s="167"/>
      <c r="BXR32" s="167"/>
      <c r="BXS32" s="167"/>
      <c r="BXT32" s="167"/>
      <c r="BXU32" s="167"/>
      <c r="BXV32" s="167"/>
      <c r="BXW32" s="167"/>
      <c r="BXX32" s="167"/>
      <c r="BXY32" s="167"/>
      <c r="BXZ32" s="167"/>
      <c r="BYA32" s="167"/>
      <c r="BYB32" s="167"/>
      <c r="BYC32" s="167"/>
      <c r="BYD32" s="167"/>
      <c r="BYE32" s="167"/>
      <c r="BYF32" s="167"/>
      <c r="BYG32" s="167"/>
      <c r="BYH32" s="167"/>
      <c r="BYI32" s="167"/>
      <c r="BYJ32" s="167"/>
      <c r="BYK32" s="167"/>
      <c r="BYL32" s="167"/>
      <c r="BYM32" s="167"/>
      <c r="BYN32" s="167"/>
      <c r="BYO32" s="167"/>
      <c r="BYP32" s="167"/>
      <c r="BYQ32" s="167"/>
      <c r="BYR32" s="167"/>
      <c r="BYS32" s="167"/>
      <c r="BYT32" s="167"/>
      <c r="BYU32" s="167"/>
      <c r="BYV32" s="167"/>
      <c r="BYW32" s="167"/>
      <c r="BYX32" s="167"/>
      <c r="BYY32" s="167"/>
      <c r="BYZ32" s="167"/>
      <c r="BZA32" s="167"/>
      <c r="BZB32" s="167"/>
      <c r="BZC32" s="167"/>
      <c r="BZD32" s="167"/>
      <c r="BZE32" s="167"/>
      <c r="BZF32" s="167"/>
      <c r="BZG32" s="167"/>
      <c r="BZH32" s="167"/>
      <c r="BZI32" s="167"/>
      <c r="BZJ32" s="167"/>
      <c r="BZK32" s="167"/>
      <c r="BZL32" s="167"/>
      <c r="BZM32" s="167"/>
      <c r="BZN32" s="167"/>
      <c r="BZO32" s="167"/>
      <c r="BZP32" s="167"/>
      <c r="BZQ32" s="167"/>
      <c r="BZR32" s="167"/>
      <c r="BZS32" s="167"/>
      <c r="BZT32" s="167"/>
      <c r="BZU32" s="167"/>
      <c r="BZV32" s="167"/>
      <c r="BZW32" s="167"/>
      <c r="BZX32" s="167"/>
      <c r="BZY32" s="167"/>
      <c r="BZZ32" s="167"/>
      <c r="CAA32" s="167"/>
      <c r="CAB32" s="167"/>
      <c r="CAC32" s="167"/>
      <c r="CAD32" s="167"/>
      <c r="CAE32" s="167"/>
      <c r="CAF32" s="167"/>
      <c r="CAG32" s="167"/>
      <c r="CAH32" s="167"/>
      <c r="CAI32" s="167"/>
      <c r="CAJ32" s="167"/>
      <c r="CAK32" s="167"/>
      <c r="CAL32" s="167"/>
      <c r="CAM32" s="167"/>
      <c r="CAN32" s="167"/>
      <c r="CAO32" s="167"/>
      <c r="CAP32" s="167"/>
      <c r="CAQ32" s="167"/>
      <c r="CAR32" s="167"/>
      <c r="CAS32" s="167"/>
      <c r="CAT32" s="167"/>
      <c r="CAU32" s="167"/>
      <c r="CAV32" s="167"/>
      <c r="CAW32" s="167"/>
      <c r="CAX32" s="167"/>
      <c r="CAY32" s="167"/>
      <c r="CAZ32" s="167"/>
      <c r="CBA32" s="167"/>
      <c r="CBB32" s="167"/>
      <c r="CBC32" s="167"/>
      <c r="CBD32" s="167"/>
      <c r="CBE32" s="167"/>
      <c r="CBF32" s="167"/>
      <c r="CBG32" s="167"/>
      <c r="CBH32" s="167"/>
      <c r="CBI32" s="167"/>
      <c r="CBJ32" s="167"/>
      <c r="CBK32" s="167"/>
      <c r="CBL32" s="167"/>
      <c r="CBM32" s="167"/>
      <c r="CBN32" s="167"/>
      <c r="CBO32" s="167"/>
      <c r="CBP32" s="167"/>
      <c r="CBQ32" s="167"/>
      <c r="CBR32" s="167"/>
      <c r="CBS32" s="167"/>
      <c r="CBT32" s="167"/>
      <c r="CBU32" s="167"/>
      <c r="CBV32" s="167"/>
      <c r="CBW32" s="167"/>
      <c r="CBX32" s="167"/>
      <c r="CBY32" s="167"/>
      <c r="CBZ32" s="167"/>
      <c r="CCA32" s="167"/>
      <c r="CCB32" s="167"/>
      <c r="CCC32" s="167"/>
      <c r="CCD32" s="167"/>
      <c r="CCE32" s="167"/>
      <c r="CCF32" s="167"/>
      <c r="CCG32" s="167"/>
      <c r="CCH32" s="167"/>
      <c r="CCI32" s="167"/>
      <c r="CCJ32" s="167"/>
      <c r="CCK32" s="167"/>
      <c r="CCL32" s="167"/>
      <c r="CCM32" s="167"/>
      <c r="CCN32" s="167"/>
      <c r="CCO32" s="167"/>
      <c r="CCP32" s="167"/>
      <c r="CCQ32" s="167"/>
      <c r="CCR32" s="167"/>
      <c r="CCS32" s="167"/>
      <c r="CCT32" s="167"/>
      <c r="CCU32" s="167"/>
      <c r="CCV32" s="167"/>
      <c r="CCW32" s="167"/>
      <c r="CCX32" s="167"/>
      <c r="CCY32" s="167"/>
      <c r="CCZ32" s="167"/>
      <c r="CDA32" s="167"/>
      <c r="CDB32" s="167"/>
      <c r="CDC32" s="167"/>
      <c r="CDD32" s="167"/>
      <c r="CDE32" s="167"/>
      <c r="CDF32" s="167"/>
      <c r="CDG32" s="167"/>
      <c r="CDH32" s="167"/>
      <c r="CDI32" s="167"/>
      <c r="CDJ32" s="167"/>
      <c r="CDK32" s="167"/>
      <c r="CDL32" s="167"/>
      <c r="CDM32" s="167"/>
      <c r="CDN32" s="167"/>
      <c r="CDO32" s="167"/>
      <c r="CDP32" s="167"/>
      <c r="CDQ32" s="167"/>
      <c r="CDR32" s="167"/>
      <c r="CDS32" s="167"/>
      <c r="CDT32" s="167"/>
      <c r="CDU32" s="167"/>
      <c r="CDV32" s="167"/>
      <c r="CDW32" s="167"/>
      <c r="CDX32" s="167"/>
      <c r="CDY32" s="167"/>
      <c r="CDZ32" s="167"/>
      <c r="CEA32" s="167"/>
      <c r="CEB32" s="167"/>
      <c r="CEC32" s="167"/>
      <c r="CED32" s="167"/>
      <c r="CEE32" s="167"/>
      <c r="CEF32" s="167"/>
      <c r="CEG32" s="167"/>
      <c r="CEH32" s="167"/>
      <c r="CEI32" s="167"/>
      <c r="CEJ32" s="167"/>
      <c r="CEK32" s="167"/>
      <c r="CEL32" s="167"/>
      <c r="CEM32" s="167"/>
      <c r="CEN32" s="167"/>
      <c r="CEO32" s="167"/>
      <c r="CEP32" s="167"/>
      <c r="CEQ32" s="167"/>
      <c r="CER32" s="167"/>
      <c r="CES32" s="167"/>
      <c r="CET32" s="167"/>
      <c r="CEU32" s="167"/>
      <c r="CEV32" s="167"/>
      <c r="CEW32" s="167"/>
      <c r="CEX32" s="167"/>
      <c r="CEY32" s="167"/>
      <c r="CEZ32" s="167"/>
      <c r="CFA32" s="167"/>
      <c r="CFB32" s="167"/>
      <c r="CFC32" s="167"/>
      <c r="CFD32" s="167"/>
      <c r="CFE32" s="167"/>
      <c r="CFF32" s="167"/>
      <c r="CFG32" s="167"/>
      <c r="CFH32" s="167"/>
      <c r="CFI32" s="167"/>
      <c r="CFJ32" s="167"/>
      <c r="CFK32" s="167"/>
      <c r="CFL32" s="167"/>
      <c r="CFM32" s="167"/>
      <c r="CFN32" s="167"/>
      <c r="CFO32" s="167"/>
      <c r="CFP32" s="167"/>
      <c r="CFQ32" s="167"/>
      <c r="CFR32" s="167"/>
      <c r="CFS32" s="167"/>
      <c r="CFT32" s="167"/>
      <c r="CFU32" s="167"/>
      <c r="CFV32" s="167"/>
      <c r="CFW32" s="167"/>
      <c r="CFX32" s="167"/>
      <c r="CFY32" s="167"/>
      <c r="CFZ32" s="167"/>
      <c r="CGA32" s="167"/>
      <c r="CGB32" s="167"/>
      <c r="CGC32" s="167"/>
      <c r="CGD32" s="167"/>
      <c r="CGE32" s="167"/>
      <c r="CGF32" s="167"/>
      <c r="CGG32" s="167"/>
      <c r="CGH32" s="167"/>
      <c r="CGI32" s="167"/>
      <c r="CGJ32" s="167"/>
      <c r="CGK32" s="167"/>
      <c r="CGL32" s="167"/>
      <c r="CGM32" s="167"/>
      <c r="CGN32" s="167"/>
      <c r="CGO32" s="167"/>
      <c r="CGP32" s="167"/>
      <c r="CGQ32" s="167"/>
      <c r="CGR32" s="167"/>
      <c r="CGS32" s="167"/>
      <c r="CGT32" s="167"/>
      <c r="CGU32" s="167"/>
      <c r="CGV32" s="167"/>
      <c r="CGW32" s="167"/>
      <c r="CGX32" s="167"/>
      <c r="CGY32" s="167"/>
      <c r="CGZ32" s="167"/>
      <c r="CHA32" s="167"/>
      <c r="CHB32" s="167"/>
      <c r="CHC32" s="167"/>
      <c r="CHD32" s="167"/>
      <c r="CHE32" s="167"/>
      <c r="CHF32" s="167"/>
      <c r="CHG32" s="167"/>
      <c r="CHH32" s="167"/>
      <c r="CHI32" s="167"/>
      <c r="CHJ32" s="167"/>
      <c r="CHK32" s="167"/>
      <c r="CHL32" s="167"/>
      <c r="CHM32" s="167"/>
      <c r="CHN32" s="167"/>
      <c r="CHO32" s="167"/>
      <c r="CHP32" s="167"/>
      <c r="CHQ32" s="167"/>
      <c r="CHR32" s="167"/>
      <c r="CHS32" s="167"/>
      <c r="CHT32" s="167"/>
      <c r="CHU32" s="167"/>
      <c r="CHV32" s="167"/>
      <c r="CHW32" s="167"/>
      <c r="CHX32" s="167"/>
      <c r="CHY32" s="167"/>
      <c r="CHZ32" s="167"/>
      <c r="CIA32" s="167"/>
      <c r="CIB32" s="167"/>
      <c r="CIC32" s="167"/>
      <c r="CID32" s="167"/>
      <c r="CIE32" s="167"/>
      <c r="CIF32" s="167"/>
      <c r="CIG32" s="167"/>
      <c r="CIH32" s="167"/>
      <c r="CII32" s="167"/>
      <c r="CIJ32" s="167"/>
      <c r="CIK32" s="167"/>
      <c r="CIL32" s="167"/>
      <c r="CIM32" s="167"/>
      <c r="CIN32" s="167"/>
      <c r="CIO32" s="167"/>
      <c r="CIP32" s="167"/>
      <c r="CIQ32" s="167"/>
      <c r="CIR32" s="167"/>
      <c r="CIS32" s="167"/>
      <c r="CIT32" s="167"/>
      <c r="CIU32" s="167"/>
      <c r="CIV32" s="167"/>
      <c r="CIW32" s="167"/>
      <c r="CIX32" s="167"/>
      <c r="CIY32" s="167"/>
      <c r="CIZ32" s="167"/>
      <c r="CJA32" s="167"/>
      <c r="CJB32" s="167"/>
      <c r="CJC32" s="167"/>
      <c r="CJD32" s="167"/>
      <c r="CJE32" s="167"/>
      <c r="CJF32" s="167"/>
      <c r="CJG32" s="167"/>
      <c r="CJH32" s="167"/>
      <c r="CJI32" s="167"/>
      <c r="CJJ32" s="167"/>
      <c r="CJK32" s="167"/>
      <c r="CJL32" s="167"/>
      <c r="CJM32" s="167"/>
      <c r="CJN32" s="167"/>
      <c r="CJO32" s="167"/>
      <c r="CJP32" s="167"/>
      <c r="CJQ32" s="167"/>
      <c r="CJR32" s="167"/>
      <c r="CJS32" s="167"/>
      <c r="CJT32" s="167"/>
      <c r="CJU32" s="167"/>
      <c r="CJV32" s="167"/>
      <c r="CJW32" s="167"/>
      <c r="CJX32" s="167"/>
      <c r="CJY32" s="167"/>
      <c r="CJZ32" s="167"/>
      <c r="CKA32" s="167"/>
      <c r="CKB32" s="167"/>
      <c r="CKC32" s="167"/>
      <c r="CKD32" s="167"/>
      <c r="CKE32" s="167"/>
      <c r="CKF32" s="167"/>
      <c r="CKG32" s="167"/>
      <c r="CKH32" s="167"/>
      <c r="CKI32" s="167"/>
      <c r="CKJ32" s="167"/>
      <c r="CKK32" s="167"/>
      <c r="CKL32" s="167"/>
      <c r="CKM32" s="167"/>
      <c r="CKN32" s="167"/>
      <c r="CKO32" s="167"/>
      <c r="CKP32" s="167"/>
      <c r="CKQ32" s="167"/>
      <c r="CKR32" s="167"/>
      <c r="CKS32" s="167"/>
      <c r="CKT32" s="167"/>
      <c r="CKU32" s="167"/>
      <c r="CKV32" s="167"/>
      <c r="CKW32" s="167"/>
      <c r="CKX32" s="167"/>
      <c r="CKY32" s="167"/>
      <c r="CKZ32" s="167"/>
      <c r="CLA32" s="167"/>
      <c r="CLB32" s="167"/>
      <c r="CLC32" s="167"/>
      <c r="CLD32" s="167"/>
      <c r="CLE32" s="167"/>
      <c r="CLF32" s="167"/>
      <c r="CLG32" s="167"/>
      <c r="CLH32" s="167"/>
      <c r="CLI32" s="167"/>
      <c r="CLJ32" s="167"/>
      <c r="CLK32" s="167"/>
      <c r="CLL32" s="167"/>
      <c r="CLM32" s="167"/>
      <c r="CLN32" s="167"/>
      <c r="CLO32" s="167"/>
      <c r="CLP32" s="167"/>
      <c r="CLQ32" s="167"/>
      <c r="CLR32" s="167"/>
      <c r="CLS32" s="167"/>
      <c r="CLT32" s="167"/>
      <c r="CLU32" s="167"/>
      <c r="CLV32" s="167"/>
      <c r="CLW32" s="167"/>
      <c r="CLX32" s="167"/>
      <c r="CLY32" s="167"/>
      <c r="CLZ32" s="167"/>
      <c r="CMA32" s="167"/>
      <c r="CMB32" s="167"/>
      <c r="CMC32" s="167"/>
      <c r="CMD32" s="167"/>
      <c r="CME32" s="167"/>
      <c r="CMF32" s="167"/>
      <c r="CMG32" s="167"/>
      <c r="CMH32" s="167"/>
      <c r="CMI32" s="167"/>
      <c r="CMJ32" s="167"/>
      <c r="CMK32" s="167"/>
      <c r="CML32" s="167"/>
      <c r="CMM32" s="167"/>
      <c r="CMN32" s="167"/>
      <c r="CMO32" s="167"/>
      <c r="CMP32" s="167"/>
      <c r="CMQ32" s="167"/>
      <c r="CMR32" s="167"/>
      <c r="CMS32" s="167"/>
      <c r="CMT32" s="167"/>
      <c r="CMU32" s="167"/>
      <c r="CMV32" s="167"/>
      <c r="CMW32" s="167"/>
      <c r="CMX32" s="167"/>
      <c r="CMY32" s="167"/>
      <c r="CMZ32" s="167"/>
      <c r="CNA32" s="167"/>
      <c r="CNB32" s="167"/>
      <c r="CNC32" s="167"/>
      <c r="CND32" s="167"/>
      <c r="CNE32" s="167"/>
      <c r="CNF32" s="167"/>
      <c r="CNG32" s="167"/>
      <c r="CNH32" s="167"/>
      <c r="CNI32" s="167"/>
      <c r="CNJ32" s="167"/>
      <c r="CNK32" s="167"/>
      <c r="CNL32" s="167"/>
      <c r="CNM32" s="167"/>
      <c r="CNN32" s="167"/>
      <c r="CNO32" s="167"/>
      <c r="CNP32" s="167"/>
      <c r="CNQ32" s="167"/>
      <c r="CNR32" s="167"/>
      <c r="CNS32" s="167"/>
      <c r="CNT32" s="167"/>
      <c r="CNU32" s="167"/>
      <c r="CNV32" s="167"/>
      <c r="CNW32" s="167"/>
      <c r="CNX32" s="167"/>
      <c r="CNY32" s="167"/>
      <c r="CNZ32" s="167"/>
      <c r="COA32" s="167"/>
      <c r="COB32" s="167"/>
      <c r="COC32" s="167"/>
      <c r="COD32" s="167"/>
      <c r="COE32" s="167"/>
      <c r="COF32" s="167"/>
      <c r="COG32" s="167"/>
      <c r="COH32" s="167"/>
      <c r="COI32" s="167"/>
      <c r="COJ32" s="167"/>
      <c r="COK32" s="167"/>
      <c r="COL32" s="167"/>
      <c r="COM32" s="167"/>
      <c r="CON32" s="167"/>
      <c r="COO32" s="167"/>
      <c r="COP32" s="167"/>
      <c r="COQ32" s="167"/>
      <c r="COR32" s="167"/>
      <c r="COS32" s="167"/>
      <c r="COT32" s="167"/>
      <c r="COU32" s="167"/>
      <c r="COV32" s="167"/>
      <c r="COW32" s="167"/>
      <c r="COX32" s="167"/>
      <c r="COY32" s="167"/>
      <c r="COZ32" s="167"/>
      <c r="CPA32" s="167"/>
      <c r="CPB32" s="167"/>
      <c r="CPC32" s="167"/>
      <c r="CPD32" s="167"/>
      <c r="CPE32" s="167"/>
      <c r="CPF32" s="167"/>
      <c r="CPG32" s="167"/>
      <c r="CPH32" s="167"/>
      <c r="CPI32" s="167"/>
      <c r="CPJ32" s="167"/>
      <c r="CPK32" s="167"/>
      <c r="CPL32" s="167"/>
      <c r="CPM32" s="167"/>
      <c r="CPN32" s="167"/>
      <c r="CPO32" s="167"/>
      <c r="CPP32" s="167"/>
      <c r="CPQ32" s="167"/>
      <c r="CPR32" s="167"/>
      <c r="CPS32" s="167"/>
      <c r="CPT32" s="167"/>
      <c r="CPU32" s="167"/>
      <c r="CPV32" s="167"/>
      <c r="CPW32" s="167"/>
      <c r="CPX32" s="167"/>
      <c r="CPY32" s="167"/>
      <c r="CPZ32" s="167"/>
      <c r="CQA32" s="167"/>
      <c r="CQB32" s="167"/>
      <c r="CQC32" s="167"/>
      <c r="CQD32" s="167"/>
      <c r="CQE32" s="167"/>
      <c r="CQF32" s="167"/>
      <c r="CQG32" s="167"/>
      <c r="CQH32" s="167"/>
      <c r="CQI32" s="167"/>
      <c r="CQJ32" s="167"/>
      <c r="CQK32" s="167"/>
      <c r="CQL32" s="167"/>
      <c r="CQM32" s="167"/>
      <c r="CQN32" s="167"/>
      <c r="CQO32" s="167"/>
      <c r="CQP32" s="167"/>
      <c r="CQQ32" s="167"/>
      <c r="CQR32" s="167"/>
      <c r="CQS32" s="167"/>
      <c r="CQT32" s="167"/>
      <c r="CQU32" s="167"/>
      <c r="CQV32" s="167"/>
      <c r="CQW32" s="167"/>
      <c r="CQX32" s="167"/>
      <c r="CQY32" s="167"/>
      <c r="CQZ32" s="167"/>
      <c r="CRA32" s="167"/>
      <c r="CRB32" s="167"/>
      <c r="CRC32" s="167"/>
      <c r="CRD32" s="167"/>
      <c r="CRE32" s="167"/>
      <c r="CRF32" s="167"/>
      <c r="CRG32" s="167"/>
      <c r="CRH32" s="167"/>
      <c r="CRI32" s="167"/>
      <c r="CRJ32" s="167"/>
      <c r="CRK32" s="167"/>
      <c r="CRL32" s="167"/>
      <c r="CRM32" s="167"/>
      <c r="CRN32" s="167"/>
      <c r="CRO32" s="167"/>
      <c r="CRP32" s="167"/>
      <c r="CRQ32" s="167"/>
      <c r="CRR32" s="167"/>
      <c r="CRS32" s="167"/>
      <c r="CRT32" s="167"/>
      <c r="CRU32" s="167"/>
      <c r="CRV32" s="167"/>
      <c r="CRW32" s="167"/>
      <c r="CRX32" s="167"/>
      <c r="CRY32" s="167"/>
      <c r="CRZ32" s="167"/>
      <c r="CSA32" s="167"/>
      <c r="CSB32" s="167"/>
      <c r="CSC32" s="167"/>
      <c r="CSD32" s="167"/>
      <c r="CSE32" s="167"/>
      <c r="CSF32" s="167"/>
      <c r="CSG32" s="167"/>
      <c r="CSH32" s="167"/>
      <c r="CSI32" s="167"/>
      <c r="CSJ32" s="167"/>
      <c r="CSK32" s="167"/>
      <c r="CSL32" s="167"/>
      <c r="CSM32" s="167"/>
      <c r="CSN32" s="167"/>
      <c r="CSO32" s="167"/>
      <c r="CSP32" s="167"/>
      <c r="CSQ32" s="167"/>
      <c r="CSR32" s="167"/>
      <c r="CSS32" s="167"/>
      <c r="CST32" s="167"/>
      <c r="CSU32" s="167"/>
      <c r="CSV32" s="167"/>
      <c r="CSW32" s="167"/>
      <c r="CSX32" s="167"/>
      <c r="CSY32" s="167"/>
      <c r="CSZ32" s="167"/>
      <c r="CTA32" s="167"/>
      <c r="CTB32" s="167"/>
      <c r="CTC32" s="167"/>
      <c r="CTD32" s="167"/>
      <c r="CTE32" s="167"/>
      <c r="CTF32" s="167"/>
      <c r="CTG32" s="167"/>
      <c r="CTH32" s="167"/>
      <c r="CTI32" s="167"/>
      <c r="CTJ32" s="167"/>
      <c r="CTK32" s="167"/>
      <c r="CTL32" s="167"/>
      <c r="CTM32" s="167"/>
      <c r="CTN32" s="167"/>
      <c r="CTO32" s="167"/>
      <c r="CTP32" s="167"/>
      <c r="CTQ32" s="167"/>
      <c r="CTR32" s="167"/>
      <c r="CTS32" s="167"/>
      <c r="CTT32" s="167"/>
      <c r="CTU32" s="167"/>
      <c r="CTV32" s="167"/>
      <c r="CTW32" s="167"/>
      <c r="CTX32" s="167"/>
      <c r="CTY32" s="167"/>
      <c r="CTZ32" s="167"/>
      <c r="CUA32" s="167"/>
      <c r="CUB32" s="167"/>
      <c r="CUC32" s="167"/>
      <c r="CUD32" s="167"/>
      <c r="CUE32" s="167"/>
      <c r="CUF32" s="167"/>
      <c r="CUG32" s="167"/>
      <c r="CUH32" s="167"/>
      <c r="CUI32" s="167"/>
      <c r="CUJ32" s="167"/>
      <c r="CUK32" s="167"/>
      <c r="CUL32" s="167"/>
      <c r="CUM32" s="167"/>
      <c r="CUN32" s="167"/>
      <c r="CUO32" s="167"/>
      <c r="CUP32" s="167"/>
      <c r="CUQ32" s="167"/>
      <c r="CUR32" s="167"/>
      <c r="CUS32" s="167"/>
      <c r="CUT32" s="167"/>
      <c r="CUU32" s="167"/>
      <c r="CUV32" s="167"/>
      <c r="CUW32" s="167"/>
      <c r="CUX32" s="167"/>
      <c r="CUY32" s="167"/>
      <c r="CUZ32" s="167"/>
      <c r="CVA32" s="167"/>
      <c r="CVB32" s="167"/>
      <c r="CVC32" s="167"/>
      <c r="CVD32" s="167"/>
      <c r="CVE32" s="167"/>
      <c r="CVF32" s="167"/>
      <c r="CVG32" s="167"/>
      <c r="CVH32" s="167"/>
      <c r="CVI32" s="167"/>
      <c r="CVJ32" s="167"/>
      <c r="CVK32" s="167"/>
      <c r="CVL32" s="167"/>
      <c r="CVM32" s="167"/>
      <c r="CVN32" s="167"/>
      <c r="CVO32" s="167"/>
      <c r="CVP32" s="167"/>
      <c r="CVQ32" s="167"/>
      <c r="CVR32" s="167"/>
      <c r="CVS32" s="167"/>
      <c r="CVT32" s="167"/>
      <c r="CVU32" s="167"/>
      <c r="CVV32" s="167"/>
      <c r="CVW32" s="167"/>
      <c r="CVX32" s="167"/>
      <c r="CVY32" s="167"/>
      <c r="CVZ32" s="167"/>
      <c r="CWA32" s="167"/>
      <c r="CWB32" s="167"/>
      <c r="CWC32" s="167"/>
      <c r="CWD32" s="167"/>
      <c r="CWE32" s="167"/>
      <c r="CWF32" s="167"/>
      <c r="CWG32" s="167"/>
      <c r="CWH32" s="167"/>
      <c r="CWI32" s="167"/>
      <c r="CWJ32" s="167"/>
      <c r="CWK32" s="167"/>
      <c r="CWL32" s="167"/>
      <c r="CWM32" s="167"/>
      <c r="CWN32" s="167"/>
      <c r="CWO32" s="167"/>
      <c r="CWP32" s="167"/>
      <c r="CWQ32" s="167"/>
      <c r="CWR32" s="167"/>
      <c r="CWS32" s="167"/>
      <c r="CWT32" s="167"/>
      <c r="CWU32" s="167"/>
      <c r="CWV32" s="167"/>
      <c r="CWW32" s="167"/>
      <c r="CWX32" s="167"/>
      <c r="CWY32" s="167"/>
      <c r="CWZ32" s="167"/>
      <c r="CXA32" s="167"/>
      <c r="CXB32" s="167"/>
      <c r="CXC32" s="167"/>
      <c r="CXD32" s="167"/>
      <c r="CXE32" s="167"/>
      <c r="CXF32" s="167"/>
      <c r="CXG32" s="167"/>
      <c r="CXH32" s="167"/>
      <c r="CXI32" s="167"/>
      <c r="CXJ32" s="167"/>
      <c r="CXK32" s="167"/>
      <c r="CXL32" s="167"/>
      <c r="CXM32" s="167"/>
      <c r="CXN32" s="167"/>
      <c r="CXO32" s="167"/>
      <c r="CXP32" s="167"/>
      <c r="CXQ32" s="167"/>
      <c r="CXR32" s="167"/>
      <c r="CXS32" s="167"/>
      <c r="CXT32" s="167"/>
      <c r="CXU32" s="167"/>
      <c r="CXV32" s="167"/>
      <c r="CXW32" s="167"/>
      <c r="CXX32" s="167"/>
      <c r="CXY32" s="167"/>
      <c r="CXZ32" s="167"/>
      <c r="CYA32" s="167"/>
      <c r="CYB32" s="167"/>
      <c r="CYC32" s="167"/>
      <c r="CYD32" s="167"/>
      <c r="CYE32" s="167"/>
      <c r="CYF32" s="167"/>
      <c r="CYG32" s="167"/>
      <c r="CYH32" s="167"/>
      <c r="CYI32" s="167"/>
      <c r="CYJ32" s="167"/>
      <c r="CYK32" s="167"/>
      <c r="CYL32" s="167"/>
      <c r="CYM32" s="167"/>
      <c r="CYN32" s="167"/>
      <c r="CYO32" s="167"/>
      <c r="CYP32" s="167"/>
      <c r="CYQ32" s="167"/>
      <c r="CYR32" s="167"/>
      <c r="CYS32" s="167"/>
      <c r="CYT32" s="167"/>
      <c r="CYU32" s="167"/>
      <c r="CYV32" s="167"/>
      <c r="CYW32" s="167"/>
      <c r="CYX32" s="167"/>
      <c r="CYY32" s="167"/>
      <c r="CYZ32" s="167"/>
      <c r="CZA32" s="167"/>
      <c r="CZB32" s="167"/>
      <c r="CZC32" s="167"/>
      <c r="CZD32" s="167"/>
      <c r="CZE32" s="167"/>
      <c r="CZF32" s="167"/>
      <c r="CZG32" s="167"/>
      <c r="CZH32" s="167"/>
      <c r="CZI32" s="167"/>
      <c r="CZJ32" s="167"/>
      <c r="CZK32" s="167"/>
      <c r="CZL32" s="167"/>
      <c r="CZM32" s="167"/>
      <c r="CZN32" s="167"/>
      <c r="CZO32" s="167"/>
      <c r="CZP32" s="167"/>
      <c r="CZQ32" s="167"/>
      <c r="CZR32" s="167"/>
      <c r="CZS32" s="167"/>
      <c r="CZT32" s="167"/>
      <c r="CZU32" s="167"/>
      <c r="CZV32" s="167"/>
      <c r="CZW32" s="167"/>
      <c r="CZX32" s="167"/>
      <c r="CZY32" s="167"/>
      <c r="CZZ32" s="167"/>
      <c r="DAA32" s="167"/>
      <c r="DAB32" s="167"/>
      <c r="DAC32" s="167"/>
      <c r="DAD32" s="167"/>
      <c r="DAE32" s="167"/>
      <c r="DAF32" s="167"/>
      <c r="DAG32" s="167"/>
      <c r="DAH32" s="167"/>
      <c r="DAI32" s="167"/>
      <c r="DAJ32" s="167"/>
      <c r="DAK32" s="167"/>
      <c r="DAL32" s="167"/>
      <c r="DAM32" s="167"/>
      <c r="DAN32" s="167"/>
      <c r="DAO32" s="167"/>
      <c r="DAP32" s="167"/>
      <c r="DAQ32" s="167"/>
      <c r="DAR32" s="167"/>
      <c r="DAS32" s="167"/>
      <c r="DAT32" s="167"/>
      <c r="DAU32" s="167"/>
      <c r="DAV32" s="167"/>
      <c r="DAW32" s="167"/>
      <c r="DAX32" s="167"/>
      <c r="DAY32" s="167"/>
      <c r="DAZ32" s="167"/>
      <c r="DBA32" s="167"/>
      <c r="DBB32" s="167"/>
      <c r="DBC32" s="167"/>
      <c r="DBD32" s="167"/>
      <c r="DBE32" s="167"/>
      <c r="DBF32" s="167"/>
      <c r="DBG32" s="167"/>
      <c r="DBH32" s="167"/>
      <c r="DBI32" s="167"/>
      <c r="DBJ32" s="167"/>
      <c r="DBK32" s="167"/>
      <c r="DBL32" s="167"/>
      <c r="DBM32" s="167"/>
      <c r="DBN32" s="167"/>
      <c r="DBO32" s="167"/>
      <c r="DBP32" s="167"/>
      <c r="DBQ32" s="167"/>
      <c r="DBR32" s="167"/>
      <c r="DBS32" s="167"/>
      <c r="DBT32" s="167"/>
      <c r="DBU32" s="167"/>
      <c r="DBV32" s="167"/>
      <c r="DBW32" s="167"/>
      <c r="DBX32" s="167"/>
      <c r="DBY32" s="167"/>
      <c r="DBZ32" s="167"/>
      <c r="DCA32" s="167"/>
      <c r="DCB32" s="167"/>
      <c r="DCC32" s="167"/>
      <c r="DCD32" s="167"/>
      <c r="DCE32" s="167"/>
      <c r="DCF32" s="167"/>
      <c r="DCG32" s="167"/>
      <c r="DCH32" s="167"/>
      <c r="DCI32" s="167"/>
      <c r="DCJ32" s="167"/>
      <c r="DCK32" s="167"/>
      <c r="DCL32" s="167"/>
      <c r="DCM32" s="167"/>
      <c r="DCN32" s="167"/>
      <c r="DCO32" s="167"/>
      <c r="DCP32" s="167"/>
      <c r="DCQ32" s="167"/>
      <c r="DCR32" s="167"/>
      <c r="DCS32" s="167"/>
      <c r="DCT32" s="167"/>
      <c r="DCU32" s="167"/>
      <c r="DCV32" s="167"/>
      <c r="DCW32" s="167"/>
      <c r="DCX32" s="167"/>
      <c r="DCY32" s="167"/>
      <c r="DCZ32" s="167"/>
      <c r="DDA32" s="167"/>
      <c r="DDB32" s="167"/>
      <c r="DDC32" s="167"/>
      <c r="DDD32" s="167"/>
      <c r="DDE32" s="167"/>
      <c r="DDF32" s="167"/>
      <c r="DDG32" s="167"/>
      <c r="DDH32" s="167"/>
      <c r="DDI32" s="167"/>
      <c r="DDJ32" s="167"/>
      <c r="DDK32" s="167"/>
      <c r="DDL32" s="167"/>
      <c r="DDM32" s="167"/>
      <c r="DDN32" s="167"/>
      <c r="DDO32" s="167"/>
      <c r="DDP32" s="167"/>
      <c r="DDQ32" s="167"/>
      <c r="DDR32" s="167"/>
      <c r="DDS32" s="167"/>
      <c r="DDT32" s="167"/>
      <c r="DDU32" s="167"/>
      <c r="DDV32" s="167"/>
      <c r="DDW32" s="167"/>
      <c r="DDX32" s="167"/>
      <c r="DDY32" s="167"/>
      <c r="DDZ32" s="167"/>
      <c r="DEA32" s="167"/>
      <c r="DEB32" s="167"/>
      <c r="DEC32" s="167"/>
      <c r="DED32" s="167"/>
      <c r="DEE32" s="167"/>
      <c r="DEF32" s="167"/>
      <c r="DEG32" s="167"/>
      <c r="DEH32" s="167"/>
      <c r="DEI32" s="167"/>
      <c r="DEJ32" s="167"/>
      <c r="DEK32" s="167"/>
      <c r="DEL32" s="167"/>
      <c r="DEM32" s="167"/>
      <c r="DEN32" s="167"/>
      <c r="DEO32" s="167"/>
      <c r="DEP32" s="167"/>
      <c r="DEQ32" s="167"/>
      <c r="DER32" s="167"/>
      <c r="DES32" s="167"/>
      <c r="DET32" s="167"/>
      <c r="DEU32" s="167"/>
      <c r="DEV32" s="167"/>
      <c r="DEW32" s="167"/>
      <c r="DEX32" s="167"/>
      <c r="DEY32" s="167"/>
      <c r="DEZ32" s="167"/>
      <c r="DFA32" s="167"/>
      <c r="DFB32" s="167"/>
      <c r="DFC32" s="167"/>
      <c r="DFD32" s="167"/>
      <c r="DFE32" s="167"/>
      <c r="DFF32" s="167"/>
      <c r="DFG32" s="167"/>
      <c r="DFH32" s="167"/>
      <c r="DFI32" s="167"/>
      <c r="DFJ32" s="167"/>
      <c r="DFK32" s="167"/>
      <c r="DFL32" s="167"/>
      <c r="DFM32" s="167"/>
      <c r="DFN32" s="167"/>
      <c r="DFO32" s="167"/>
      <c r="DFP32" s="167"/>
      <c r="DFQ32" s="167"/>
      <c r="DFR32" s="167"/>
      <c r="DFS32" s="167"/>
      <c r="DFT32" s="167"/>
      <c r="DFU32" s="167"/>
      <c r="DFV32" s="167"/>
      <c r="DFW32" s="167"/>
      <c r="DFX32" s="167"/>
      <c r="DFY32" s="167"/>
      <c r="DFZ32" s="167"/>
      <c r="DGA32" s="167"/>
      <c r="DGB32" s="167"/>
      <c r="DGC32" s="167"/>
      <c r="DGD32" s="167"/>
      <c r="DGE32" s="167"/>
      <c r="DGF32" s="167"/>
      <c r="DGG32" s="167"/>
      <c r="DGH32" s="167"/>
      <c r="DGI32" s="167"/>
      <c r="DGJ32" s="167"/>
      <c r="DGK32" s="167"/>
      <c r="DGL32" s="167"/>
      <c r="DGM32" s="167"/>
      <c r="DGN32" s="167"/>
      <c r="DGO32" s="167"/>
      <c r="DGP32" s="167"/>
      <c r="DGQ32" s="167"/>
      <c r="DGR32" s="167"/>
      <c r="DGS32" s="167"/>
      <c r="DGT32" s="167"/>
      <c r="DGU32" s="167"/>
      <c r="DGV32" s="167"/>
      <c r="DGW32" s="167"/>
      <c r="DGX32" s="167"/>
      <c r="DGY32" s="167"/>
      <c r="DGZ32" s="167"/>
      <c r="DHA32" s="167"/>
      <c r="DHB32" s="167"/>
      <c r="DHC32" s="167"/>
      <c r="DHD32" s="167"/>
      <c r="DHE32" s="167"/>
      <c r="DHF32" s="167"/>
      <c r="DHG32" s="167"/>
      <c r="DHH32" s="167"/>
      <c r="DHI32" s="167"/>
      <c r="DHJ32" s="167"/>
      <c r="DHK32" s="167"/>
      <c r="DHL32" s="167"/>
      <c r="DHM32" s="167"/>
      <c r="DHN32" s="167"/>
      <c r="DHO32" s="167"/>
      <c r="DHP32" s="167"/>
      <c r="DHQ32" s="167"/>
      <c r="DHR32" s="167"/>
      <c r="DHS32" s="167"/>
      <c r="DHT32" s="167"/>
      <c r="DHU32" s="167"/>
      <c r="DHV32" s="167"/>
      <c r="DHW32" s="167"/>
      <c r="DHX32" s="167"/>
      <c r="DHY32" s="167"/>
      <c r="DHZ32" s="167"/>
      <c r="DIA32" s="167"/>
      <c r="DIB32" s="167"/>
      <c r="DIC32" s="167"/>
      <c r="DID32" s="167"/>
      <c r="DIE32" s="167"/>
      <c r="DIF32" s="167"/>
      <c r="DIG32" s="167"/>
      <c r="DIH32" s="167"/>
      <c r="DII32" s="167"/>
      <c r="DIJ32" s="167"/>
      <c r="DIK32" s="167"/>
      <c r="DIL32" s="167"/>
      <c r="DIM32" s="167"/>
      <c r="DIN32" s="167"/>
      <c r="DIO32" s="167"/>
      <c r="DIP32" s="167"/>
      <c r="DIQ32" s="167"/>
      <c r="DIR32" s="167"/>
      <c r="DIS32" s="167"/>
      <c r="DIT32" s="167"/>
      <c r="DIU32" s="167"/>
      <c r="DIV32" s="167"/>
      <c r="DIW32" s="167"/>
      <c r="DIX32" s="167"/>
      <c r="DIY32" s="167"/>
      <c r="DIZ32" s="167"/>
      <c r="DJA32" s="167"/>
      <c r="DJB32" s="167"/>
      <c r="DJC32" s="167"/>
      <c r="DJD32" s="167"/>
      <c r="DJE32" s="167"/>
      <c r="DJF32" s="167"/>
      <c r="DJG32" s="167"/>
      <c r="DJH32" s="167"/>
      <c r="DJI32" s="167"/>
      <c r="DJJ32" s="167"/>
      <c r="DJK32" s="167"/>
      <c r="DJL32" s="167"/>
      <c r="DJM32" s="167"/>
      <c r="DJN32" s="167"/>
      <c r="DJO32" s="167"/>
      <c r="DJP32" s="167"/>
      <c r="DJQ32" s="167"/>
      <c r="DJR32" s="167"/>
      <c r="DJS32" s="167"/>
      <c r="DJT32" s="167"/>
      <c r="DJU32" s="167"/>
      <c r="DJV32" s="167"/>
      <c r="DJW32" s="167"/>
      <c r="DJX32" s="167"/>
      <c r="DJY32" s="167"/>
      <c r="DJZ32" s="167"/>
      <c r="DKA32" s="167"/>
      <c r="DKB32" s="167"/>
      <c r="DKC32" s="167"/>
      <c r="DKD32" s="167"/>
      <c r="DKE32" s="167"/>
      <c r="DKF32" s="167"/>
      <c r="DKG32" s="167"/>
      <c r="DKH32" s="167"/>
      <c r="DKI32" s="167"/>
      <c r="DKJ32" s="167"/>
      <c r="DKK32" s="167"/>
      <c r="DKL32" s="167"/>
      <c r="DKM32" s="167"/>
      <c r="DKN32" s="167"/>
      <c r="DKO32" s="167"/>
      <c r="DKP32" s="167"/>
      <c r="DKQ32" s="167"/>
      <c r="DKR32" s="167"/>
      <c r="DKS32" s="167"/>
      <c r="DKT32" s="167"/>
      <c r="DKU32" s="167"/>
      <c r="DKV32" s="167"/>
      <c r="DKW32" s="167"/>
      <c r="DKX32" s="167"/>
      <c r="DKY32" s="167"/>
      <c r="DKZ32" s="167"/>
      <c r="DLA32" s="167"/>
      <c r="DLB32" s="167"/>
      <c r="DLC32" s="167"/>
      <c r="DLD32" s="167"/>
      <c r="DLE32" s="167"/>
      <c r="DLF32" s="167"/>
      <c r="DLG32" s="167"/>
      <c r="DLH32" s="167"/>
      <c r="DLI32" s="167"/>
      <c r="DLJ32" s="167"/>
      <c r="DLK32" s="167"/>
      <c r="DLL32" s="167"/>
      <c r="DLM32" s="167"/>
      <c r="DLN32" s="167"/>
      <c r="DLO32" s="167"/>
      <c r="DLP32" s="167"/>
      <c r="DLQ32" s="167"/>
      <c r="DLR32" s="167"/>
      <c r="DLS32" s="167"/>
      <c r="DLT32" s="167"/>
      <c r="DLU32" s="167"/>
      <c r="DLV32" s="167"/>
      <c r="DLW32" s="167"/>
      <c r="DLX32" s="167"/>
      <c r="DLY32" s="167"/>
      <c r="DLZ32" s="167"/>
      <c r="DMA32" s="167"/>
      <c r="DMB32" s="167"/>
      <c r="DMC32" s="167"/>
      <c r="DMD32" s="167"/>
      <c r="DME32" s="167"/>
      <c r="DMF32" s="167"/>
      <c r="DMG32" s="167"/>
      <c r="DMH32" s="167"/>
      <c r="DMI32" s="167"/>
      <c r="DMJ32" s="167"/>
      <c r="DMK32" s="167"/>
      <c r="DML32" s="167"/>
      <c r="DMM32" s="167"/>
      <c r="DMN32" s="167"/>
      <c r="DMO32" s="167"/>
      <c r="DMP32" s="167"/>
      <c r="DMQ32" s="167"/>
      <c r="DMR32" s="167"/>
      <c r="DMS32" s="167"/>
      <c r="DMT32" s="167"/>
      <c r="DMU32" s="167"/>
      <c r="DMV32" s="167"/>
      <c r="DMW32" s="167"/>
      <c r="DMX32" s="167"/>
      <c r="DMY32" s="167"/>
      <c r="DMZ32" s="167"/>
      <c r="DNA32" s="167"/>
      <c r="DNB32" s="167"/>
      <c r="DNC32" s="167"/>
      <c r="DND32" s="167"/>
      <c r="DNE32" s="167"/>
      <c r="DNF32" s="167"/>
      <c r="DNG32" s="167"/>
      <c r="DNH32" s="167"/>
      <c r="DNI32" s="167"/>
      <c r="DNJ32" s="167"/>
      <c r="DNK32" s="167"/>
      <c r="DNL32" s="167"/>
      <c r="DNM32" s="167"/>
      <c r="DNN32" s="167"/>
      <c r="DNO32" s="167"/>
      <c r="DNP32" s="167"/>
      <c r="DNQ32" s="167"/>
      <c r="DNR32" s="167"/>
      <c r="DNS32" s="167"/>
      <c r="DNT32" s="167"/>
      <c r="DNU32" s="167"/>
      <c r="DNV32" s="167"/>
      <c r="DNW32" s="167"/>
      <c r="DNX32" s="167"/>
      <c r="DNY32" s="167"/>
      <c r="DNZ32" s="167"/>
      <c r="DOA32" s="167"/>
      <c r="DOB32" s="167"/>
      <c r="DOC32" s="167"/>
      <c r="DOD32" s="167"/>
      <c r="DOE32" s="167"/>
      <c r="DOF32" s="167"/>
      <c r="DOG32" s="167"/>
      <c r="DOH32" s="167"/>
      <c r="DOI32" s="167"/>
      <c r="DOJ32" s="167"/>
      <c r="DOK32" s="167"/>
      <c r="DOL32" s="167"/>
      <c r="DOM32" s="167"/>
      <c r="DON32" s="167"/>
      <c r="DOO32" s="167"/>
      <c r="DOP32" s="167"/>
      <c r="DOQ32" s="167"/>
      <c r="DOR32" s="167"/>
      <c r="DOS32" s="167"/>
      <c r="DOT32" s="167"/>
      <c r="DOU32" s="167"/>
      <c r="DOV32" s="167"/>
      <c r="DOW32" s="167"/>
      <c r="DOX32" s="167"/>
      <c r="DOY32" s="167"/>
      <c r="DOZ32" s="167"/>
      <c r="DPA32" s="167"/>
      <c r="DPB32" s="167"/>
      <c r="DPC32" s="167"/>
      <c r="DPD32" s="167"/>
      <c r="DPE32" s="167"/>
      <c r="DPF32" s="167"/>
      <c r="DPG32" s="167"/>
      <c r="DPH32" s="167"/>
      <c r="DPI32" s="167"/>
      <c r="DPJ32" s="167"/>
      <c r="DPK32" s="167"/>
      <c r="DPL32" s="167"/>
      <c r="DPM32" s="167"/>
      <c r="DPN32" s="167"/>
      <c r="DPO32" s="167"/>
      <c r="DPP32" s="167"/>
      <c r="DPQ32" s="167"/>
      <c r="DPR32" s="167"/>
      <c r="DPS32" s="167"/>
      <c r="DPT32" s="167"/>
      <c r="DPU32" s="167"/>
      <c r="DPV32" s="167"/>
      <c r="DPW32" s="167"/>
      <c r="DPX32" s="167"/>
      <c r="DPY32" s="167"/>
      <c r="DPZ32" s="167"/>
      <c r="DQA32" s="167"/>
      <c r="DQB32" s="167"/>
      <c r="DQC32" s="167"/>
      <c r="DQD32" s="167"/>
      <c r="DQE32" s="167"/>
      <c r="DQF32" s="167"/>
      <c r="DQG32" s="167"/>
      <c r="DQH32" s="167"/>
      <c r="DQI32" s="167"/>
      <c r="DQJ32" s="167"/>
      <c r="DQK32" s="167"/>
      <c r="DQL32" s="167"/>
      <c r="DQM32" s="167"/>
      <c r="DQN32" s="167"/>
      <c r="DQO32" s="167"/>
      <c r="DQP32" s="167"/>
      <c r="DQQ32" s="167"/>
      <c r="DQR32" s="167"/>
      <c r="DQS32" s="167"/>
      <c r="DQT32" s="167"/>
      <c r="DQU32" s="167"/>
      <c r="DQV32" s="167"/>
      <c r="DQW32" s="167"/>
      <c r="DQX32" s="167"/>
      <c r="DQY32" s="167"/>
      <c r="DQZ32" s="167"/>
      <c r="DRA32" s="167"/>
      <c r="DRB32" s="167"/>
      <c r="DRC32" s="167"/>
      <c r="DRD32" s="167"/>
      <c r="DRE32" s="167"/>
      <c r="DRF32" s="167"/>
      <c r="DRG32" s="167"/>
      <c r="DRH32" s="167"/>
      <c r="DRI32" s="167"/>
      <c r="DRJ32" s="167"/>
      <c r="DRK32" s="167"/>
      <c r="DRL32" s="167"/>
      <c r="DRM32" s="167"/>
      <c r="DRN32" s="167"/>
      <c r="DRO32" s="167"/>
      <c r="DRP32" s="167"/>
      <c r="DRQ32" s="167"/>
      <c r="DRR32" s="167"/>
      <c r="DRS32" s="167"/>
      <c r="DRT32" s="167"/>
      <c r="DRU32" s="167"/>
      <c r="DRV32" s="167"/>
      <c r="DRW32" s="167"/>
      <c r="DRX32" s="167"/>
      <c r="DRY32" s="167"/>
      <c r="DRZ32" s="167"/>
      <c r="DSA32" s="167"/>
      <c r="DSB32" s="167"/>
      <c r="DSC32" s="167"/>
      <c r="DSD32" s="167"/>
      <c r="DSE32" s="167"/>
      <c r="DSF32" s="167"/>
      <c r="DSG32" s="167"/>
      <c r="DSH32" s="167"/>
      <c r="DSI32" s="167"/>
      <c r="DSJ32" s="167"/>
      <c r="DSK32" s="167"/>
      <c r="DSL32" s="167"/>
      <c r="DSM32" s="167"/>
      <c r="DSN32" s="167"/>
      <c r="DSO32" s="167"/>
      <c r="DSP32" s="167"/>
      <c r="DSQ32" s="167"/>
      <c r="DSR32" s="167"/>
      <c r="DSS32" s="167"/>
      <c r="DST32" s="167"/>
      <c r="DSU32" s="167"/>
      <c r="DSV32" s="167"/>
      <c r="DSW32" s="167"/>
      <c r="DSX32" s="167"/>
      <c r="DSY32" s="167"/>
      <c r="DSZ32" s="167"/>
      <c r="DTA32" s="167"/>
      <c r="DTB32" s="167"/>
      <c r="DTC32" s="167"/>
      <c r="DTD32" s="167"/>
      <c r="DTE32" s="167"/>
      <c r="DTF32" s="167"/>
      <c r="DTG32" s="167"/>
      <c r="DTH32" s="167"/>
      <c r="DTI32" s="167"/>
      <c r="DTJ32" s="167"/>
      <c r="DTK32" s="167"/>
      <c r="DTL32" s="167"/>
      <c r="DTM32" s="167"/>
      <c r="DTN32" s="167"/>
      <c r="DTO32" s="167"/>
      <c r="DTP32" s="167"/>
      <c r="DTQ32" s="167"/>
      <c r="DTR32" s="167"/>
      <c r="DTS32" s="167"/>
      <c r="DTT32" s="167"/>
      <c r="DTU32" s="167"/>
      <c r="DTV32" s="167"/>
      <c r="DTW32" s="167"/>
      <c r="DTX32" s="167"/>
      <c r="DTY32" s="167"/>
      <c r="DTZ32" s="167"/>
      <c r="DUA32" s="167"/>
      <c r="DUB32" s="167"/>
      <c r="DUC32" s="167"/>
      <c r="DUD32" s="167"/>
      <c r="DUE32" s="167"/>
      <c r="DUF32" s="167"/>
      <c r="DUG32" s="167"/>
      <c r="DUH32" s="167"/>
      <c r="DUI32" s="167"/>
      <c r="DUJ32" s="167"/>
      <c r="DUK32" s="167"/>
      <c r="DUL32" s="167"/>
      <c r="DUM32" s="167"/>
      <c r="DUN32" s="167"/>
      <c r="DUO32" s="167"/>
      <c r="DUP32" s="167"/>
      <c r="DUQ32" s="167"/>
      <c r="DUR32" s="167"/>
      <c r="DUS32" s="167"/>
      <c r="DUT32" s="167"/>
      <c r="DUU32" s="167"/>
      <c r="DUV32" s="167"/>
      <c r="DUW32" s="167"/>
      <c r="DUX32" s="167"/>
      <c r="DUY32" s="167"/>
      <c r="DUZ32" s="167"/>
      <c r="DVA32" s="167"/>
      <c r="DVB32" s="167"/>
      <c r="DVC32" s="167"/>
      <c r="DVD32" s="167"/>
      <c r="DVE32" s="167"/>
      <c r="DVF32" s="167"/>
      <c r="DVG32" s="167"/>
      <c r="DVH32" s="167"/>
      <c r="DVI32" s="167"/>
      <c r="DVJ32" s="167"/>
      <c r="DVK32" s="167"/>
      <c r="DVL32" s="167"/>
      <c r="DVM32" s="167"/>
      <c r="DVN32" s="167"/>
      <c r="DVO32" s="167"/>
      <c r="DVP32" s="167"/>
      <c r="DVQ32" s="167"/>
      <c r="DVR32" s="167"/>
      <c r="DVS32" s="167"/>
      <c r="DVT32" s="167"/>
      <c r="DVU32" s="167"/>
      <c r="DVV32" s="167"/>
      <c r="DVW32" s="167"/>
      <c r="DVX32" s="167"/>
      <c r="DVY32" s="167"/>
      <c r="DVZ32" s="167"/>
      <c r="DWA32" s="167"/>
      <c r="DWB32" s="167"/>
      <c r="DWC32" s="167"/>
      <c r="DWD32" s="167"/>
      <c r="DWE32" s="167"/>
      <c r="DWF32" s="167"/>
      <c r="DWG32" s="167"/>
      <c r="DWH32" s="167"/>
      <c r="DWI32" s="167"/>
      <c r="DWJ32" s="167"/>
      <c r="DWK32" s="167"/>
      <c r="DWL32" s="167"/>
      <c r="DWM32" s="167"/>
      <c r="DWN32" s="167"/>
      <c r="DWO32" s="167"/>
      <c r="DWP32" s="167"/>
      <c r="DWQ32" s="167"/>
      <c r="DWR32" s="167"/>
      <c r="DWS32" s="167"/>
      <c r="DWT32" s="167"/>
      <c r="DWU32" s="167"/>
      <c r="DWV32" s="167"/>
      <c r="DWW32" s="167"/>
      <c r="DWX32" s="167"/>
      <c r="DWY32" s="167"/>
      <c r="DWZ32" s="167"/>
      <c r="DXA32" s="167"/>
      <c r="DXB32" s="167"/>
      <c r="DXC32" s="167"/>
      <c r="DXD32" s="167"/>
      <c r="DXE32" s="167"/>
      <c r="DXF32" s="167"/>
      <c r="DXG32" s="167"/>
      <c r="DXH32" s="167"/>
      <c r="DXI32" s="167"/>
      <c r="DXJ32" s="167"/>
      <c r="DXK32" s="167"/>
      <c r="DXL32" s="167"/>
      <c r="DXM32" s="167"/>
      <c r="DXN32" s="167"/>
      <c r="DXO32" s="167"/>
      <c r="DXP32" s="167"/>
      <c r="DXQ32" s="167"/>
      <c r="DXR32" s="167"/>
      <c r="DXS32" s="167"/>
      <c r="DXT32" s="167"/>
      <c r="DXU32" s="167"/>
      <c r="DXV32" s="167"/>
      <c r="DXW32" s="167"/>
      <c r="DXX32" s="167"/>
      <c r="DXY32" s="167"/>
      <c r="DXZ32" s="167"/>
      <c r="DYA32" s="167"/>
      <c r="DYB32" s="167"/>
      <c r="DYC32" s="167"/>
      <c r="DYD32" s="167"/>
      <c r="DYE32" s="167"/>
      <c r="DYF32" s="167"/>
      <c r="DYG32" s="167"/>
      <c r="DYH32" s="167"/>
      <c r="DYI32" s="167"/>
      <c r="DYJ32" s="167"/>
      <c r="DYK32" s="167"/>
      <c r="DYL32" s="167"/>
      <c r="DYM32" s="167"/>
      <c r="DYN32" s="167"/>
      <c r="DYO32" s="167"/>
      <c r="DYP32" s="167"/>
      <c r="DYQ32" s="167"/>
      <c r="DYR32" s="167"/>
      <c r="DYS32" s="167"/>
      <c r="DYT32" s="167"/>
      <c r="DYU32" s="167"/>
      <c r="DYV32" s="167"/>
      <c r="DYW32" s="167"/>
      <c r="DYX32" s="167"/>
      <c r="DYY32" s="167"/>
      <c r="DYZ32" s="167"/>
      <c r="DZA32" s="167"/>
      <c r="DZB32" s="167"/>
      <c r="DZC32" s="167"/>
      <c r="DZD32" s="167"/>
      <c r="DZE32" s="167"/>
      <c r="DZF32" s="167"/>
      <c r="DZG32" s="167"/>
      <c r="DZH32" s="167"/>
      <c r="DZI32" s="167"/>
      <c r="DZJ32" s="167"/>
      <c r="DZK32" s="167"/>
      <c r="DZL32" s="167"/>
      <c r="DZM32" s="167"/>
      <c r="DZN32" s="167"/>
      <c r="DZO32" s="167"/>
      <c r="DZP32" s="167"/>
      <c r="DZQ32" s="167"/>
      <c r="DZR32" s="167"/>
      <c r="DZS32" s="167"/>
      <c r="DZT32" s="167"/>
      <c r="DZU32" s="167"/>
      <c r="DZV32" s="167"/>
      <c r="DZW32" s="167"/>
      <c r="DZX32" s="167"/>
      <c r="DZY32" s="167"/>
      <c r="DZZ32" s="167"/>
      <c r="EAA32" s="167"/>
      <c r="EAB32" s="167"/>
      <c r="EAC32" s="167"/>
      <c r="EAD32" s="167"/>
      <c r="EAE32" s="167"/>
      <c r="EAF32" s="167"/>
      <c r="EAG32" s="167"/>
      <c r="EAH32" s="167"/>
      <c r="EAI32" s="167"/>
      <c r="EAJ32" s="167"/>
      <c r="EAK32" s="167"/>
      <c r="EAL32" s="167"/>
      <c r="EAM32" s="167"/>
      <c r="EAN32" s="167"/>
      <c r="EAO32" s="167"/>
      <c r="EAP32" s="167"/>
      <c r="EAQ32" s="167"/>
      <c r="EAR32" s="167"/>
      <c r="EAS32" s="167"/>
      <c r="EAT32" s="167"/>
      <c r="EAU32" s="167"/>
      <c r="EAV32" s="167"/>
      <c r="EAW32" s="167"/>
      <c r="EAX32" s="167"/>
      <c r="EAY32" s="167"/>
      <c r="EAZ32" s="167"/>
      <c r="EBA32" s="167"/>
      <c r="EBB32" s="167"/>
      <c r="EBC32" s="167"/>
      <c r="EBD32" s="167"/>
      <c r="EBE32" s="167"/>
      <c r="EBF32" s="167"/>
      <c r="EBG32" s="167"/>
      <c r="EBH32" s="167"/>
      <c r="EBI32" s="167"/>
      <c r="EBJ32" s="167"/>
      <c r="EBK32" s="167"/>
      <c r="EBL32" s="167"/>
      <c r="EBM32" s="167"/>
      <c r="EBN32" s="167"/>
      <c r="EBO32" s="167"/>
      <c r="EBP32" s="167"/>
      <c r="EBQ32" s="167"/>
      <c r="EBR32" s="167"/>
      <c r="EBS32" s="167"/>
      <c r="EBT32" s="167"/>
      <c r="EBU32" s="167"/>
      <c r="EBV32" s="167"/>
      <c r="EBW32" s="167"/>
      <c r="EBX32" s="167"/>
      <c r="EBY32" s="167"/>
      <c r="EBZ32" s="167"/>
      <c r="ECA32" s="167"/>
      <c r="ECB32" s="167"/>
      <c r="ECC32" s="167"/>
      <c r="ECD32" s="167"/>
      <c r="ECE32" s="167"/>
      <c r="ECF32" s="167"/>
      <c r="ECG32" s="167"/>
      <c r="ECH32" s="167"/>
      <c r="ECI32" s="167"/>
      <c r="ECJ32" s="167"/>
      <c r="ECK32" s="167"/>
      <c r="ECL32" s="167"/>
      <c r="ECM32" s="167"/>
      <c r="ECN32" s="167"/>
      <c r="ECO32" s="167"/>
      <c r="ECP32" s="167"/>
      <c r="ECQ32" s="167"/>
      <c r="ECR32" s="167"/>
      <c r="ECS32" s="167"/>
      <c r="ECT32" s="167"/>
      <c r="ECU32" s="167"/>
      <c r="ECV32" s="167"/>
      <c r="ECW32" s="167"/>
      <c r="ECX32" s="167"/>
      <c r="ECY32" s="167"/>
      <c r="ECZ32" s="167"/>
      <c r="EDA32" s="167"/>
      <c r="EDB32" s="167"/>
      <c r="EDC32" s="167"/>
      <c r="EDD32" s="167"/>
      <c r="EDE32" s="167"/>
      <c r="EDF32" s="167"/>
      <c r="EDG32" s="167"/>
      <c r="EDH32" s="167"/>
      <c r="EDI32" s="167"/>
      <c r="EDJ32" s="167"/>
      <c r="EDK32" s="167"/>
      <c r="EDL32" s="167"/>
      <c r="EDM32" s="167"/>
      <c r="EDN32" s="167"/>
      <c r="EDO32" s="167"/>
      <c r="EDP32" s="167"/>
      <c r="EDQ32" s="167"/>
      <c r="EDR32" s="167"/>
      <c r="EDS32" s="167"/>
      <c r="EDT32" s="167"/>
      <c r="EDU32" s="167"/>
      <c r="EDV32" s="167"/>
      <c r="EDW32" s="167"/>
      <c r="EDX32" s="167"/>
      <c r="EDY32" s="167"/>
      <c r="EDZ32" s="167"/>
      <c r="EEA32" s="167"/>
      <c r="EEB32" s="167"/>
      <c r="EEC32" s="167"/>
      <c r="EED32" s="167"/>
      <c r="EEE32" s="167"/>
      <c r="EEF32" s="167"/>
      <c r="EEG32" s="167"/>
      <c r="EEH32" s="167"/>
      <c r="EEI32" s="167"/>
      <c r="EEJ32" s="167"/>
      <c r="EEK32" s="167"/>
      <c r="EEL32" s="167"/>
      <c r="EEM32" s="167"/>
      <c r="EEN32" s="167"/>
      <c r="EEO32" s="167"/>
      <c r="EEP32" s="167"/>
      <c r="EEQ32" s="167"/>
      <c r="EER32" s="167"/>
      <c r="EES32" s="167"/>
      <c r="EET32" s="167"/>
      <c r="EEU32" s="167"/>
      <c r="EEV32" s="167"/>
      <c r="EEW32" s="167"/>
      <c r="EEX32" s="167"/>
      <c r="EEY32" s="167"/>
      <c r="EEZ32" s="167"/>
      <c r="EFA32" s="167"/>
      <c r="EFB32" s="167"/>
      <c r="EFC32" s="167"/>
      <c r="EFD32" s="167"/>
      <c r="EFE32" s="167"/>
      <c r="EFF32" s="167"/>
      <c r="EFG32" s="167"/>
      <c r="EFH32" s="167"/>
      <c r="EFI32" s="167"/>
      <c r="EFJ32" s="167"/>
      <c r="EFK32" s="167"/>
      <c r="EFL32" s="167"/>
      <c r="EFM32" s="167"/>
      <c r="EFN32" s="167"/>
      <c r="EFO32" s="167"/>
      <c r="EFP32" s="167"/>
      <c r="EFQ32" s="167"/>
      <c r="EFR32" s="167"/>
      <c r="EFS32" s="167"/>
      <c r="EFT32" s="167"/>
      <c r="EFU32" s="167"/>
      <c r="EFV32" s="167"/>
      <c r="EFW32" s="167"/>
      <c r="EFX32" s="167"/>
      <c r="EFY32" s="167"/>
      <c r="EFZ32" s="167"/>
      <c r="EGA32" s="167"/>
      <c r="EGB32" s="167"/>
      <c r="EGC32" s="167"/>
      <c r="EGD32" s="167"/>
      <c r="EGE32" s="167"/>
      <c r="EGF32" s="167"/>
      <c r="EGG32" s="167"/>
      <c r="EGH32" s="167"/>
      <c r="EGI32" s="167"/>
      <c r="EGJ32" s="167"/>
      <c r="EGK32" s="167"/>
      <c r="EGL32" s="167"/>
      <c r="EGM32" s="167"/>
      <c r="EGN32" s="167"/>
      <c r="EGO32" s="167"/>
      <c r="EGP32" s="167"/>
      <c r="EGQ32" s="167"/>
      <c r="EGR32" s="167"/>
      <c r="EGS32" s="167"/>
      <c r="EGT32" s="167"/>
      <c r="EGU32" s="167"/>
      <c r="EGV32" s="167"/>
      <c r="EGW32" s="167"/>
      <c r="EGX32" s="167"/>
      <c r="EGY32" s="167"/>
      <c r="EGZ32" s="167"/>
      <c r="EHA32" s="167"/>
      <c r="EHB32" s="167"/>
      <c r="EHC32" s="167"/>
      <c r="EHD32" s="167"/>
      <c r="EHE32" s="167"/>
      <c r="EHF32" s="167"/>
      <c r="EHG32" s="167"/>
      <c r="EHH32" s="167"/>
      <c r="EHI32" s="167"/>
      <c r="EHJ32" s="167"/>
      <c r="EHK32" s="167"/>
      <c r="EHL32" s="167"/>
      <c r="EHM32" s="167"/>
      <c r="EHN32" s="167"/>
      <c r="EHO32" s="167"/>
      <c r="EHP32" s="167"/>
      <c r="EHQ32" s="167"/>
      <c r="EHR32" s="167"/>
      <c r="EHS32" s="167"/>
      <c r="EHT32" s="167"/>
      <c r="EHU32" s="167"/>
      <c r="EHV32" s="167"/>
      <c r="EHW32" s="167"/>
      <c r="EHX32" s="167"/>
      <c r="EHY32" s="167"/>
      <c r="EHZ32" s="167"/>
      <c r="EIA32" s="167"/>
      <c r="EIB32" s="167"/>
      <c r="EIC32" s="167"/>
      <c r="EID32" s="167"/>
      <c r="EIE32" s="167"/>
      <c r="EIF32" s="167"/>
      <c r="EIG32" s="167"/>
      <c r="EIH32" s="167"/>
      <c r="EII32" s="167"/>
      <c r="EIJ32" s="167"/>
      <c r="EIK32" s="167"/>
      <c r="EIL32" s="167"/>
      <c r="EIM32" s="167"/>
      <c r="EIN32" s="167"/>
      <c r="EIO32" s="167"/>
      <c r="EIP32" s="167"/>
      <c r="EIQ32" s="167"/>
      <c r="EIR32" s="167"/>
      <c r="EIS32" s="167"/>
      <c r="EIT32" s="167"/>
      <c r="EIU32" s="167"/>
      <c r="EIV32" s="167"/>
      <c r="EIW32" s="167"/>
      <c r="EIX32" s="167"/>
      <c r="EIY32" s="167"/>
      <c r="EIZ32" s="167"/>
      <c r="EJA32" s="167"/>
      <c r="EJB32" s="167"/>
      <c r="EJC32" s="167"/>
      <c r="EJD32" s="167"/>
      <c r="EJE32" s="167"/>
      <c r="EJF32" s="167"/>
      <c r="EJG32" s="167"/>
      <c r="EJH32" s="167"/>
      <c r="EJI32" s="167"/>
      <c r="EJJ32" s="167"/>
      <c r="EJK32" s="167"/>
      <c r="EJL32" s="167"/>
      <c r="EJM32" s="167"/>
      <c r="EJN32" s="167"/>
      <c r="EJO32" s="167"/>
      <c r="EJP32" s="167"/>
      <c r="EJQ32" s="167"/>
      <c r="EJR32" s="167"/>
      <c r="EJS32" s="167"/>
      <c r="EJT32" s="167"/>
      <c r="EJU32" s="167"/>
      <c r="EJV32" s="167"/>
      <c r="EJW32" s="167"/>
      <c r="EJX32" s="167"/>
      <c r="EJY32" s="167"/>
      <c r="EJZ32" s="167"/>
      <c r="EKA32" s="167"/>
      <c r="EKB32" s="167"/>
      <c r="EKC32" s="167"/>
      <c r="EKD32" s="167"/>
      <c r="EKE32" s="167"/>
      <c r="EKF32" s="167"/>
      <c r="EKG32" s="167"/>
      <c r="EKH32" s="167"/>
      <c r="EKI32" s="167"/>
      <c r="EKJ32" s="167"/>
      <c r="EKK32" s="167"/>
      <c r="EKL32" s="167"/>
      <c r="EKM32" s="167"/>
      <c r="EKN32" s="167"/>
      <c r="EKO32" s="167"/>
      <c r="EKP32" s="167"/>
      <c r="EKQ32" s="167"/>
      <c r="EKR32" s="167"/>
      <c r="EKS32" s="167"/>
      <c r="EKT32" s="167"/>
      <c r="EKU32" s="167"/>
      <c r="EKV32" s="167"/>
      <c r="EKW32" s="167"/>
      <c r="EKX32" s="167"/>
      <c r="EKY32" s="167"/>
      <c r="EKZ32" s="167"/>
      <c r="ELA32" s="167"/>
      <c r="ELB32" s="167"/>
      <c r="ELC32" s="167"/>
      <c r="ELD32" s="167"/>
      <c r="ELE32" s="167"/>
      <c r="ELF32" s="167"/>
      <c r="ELG32" s="167"/>
      <c r="ELH32" s="167"/>
      <c r="ELI32" s="167"/>
      <c r="ELJ32" s="167"/>
      <c r="ELK32" s="167"/>
      <c r="ELL32" s="167"/>
      <c r="ELM32" s="167"/>
      <c r="ELN32" s="167"/>
      <c r="ELO32" s="167"/>
      <c r="ELP32" s="167"/>
      <c r="ELQ32" s="167"/>
      <c r="ELR32" s="167"/>
      <c r="ELS32" s="167"/>
      <c r="ELT32" s="167"/>
      <c r="ELU32" s="167"/>
      <c r="ELV32" s="167"/>
      <c r="ELW32" s="167"/>
      <c r="ELX32" s="167"/>
      <c r="ELY32" s="167"/>
      <c r="ELZ32" s="167"/>
      <c r="EMA32" s="167"/>
      <c r="EMB32" s="167"/>
      <c r="EMC32" s="167"/>
      <c r="EMD32" s="167"/>
      <c r="EME32" s="167"/>
      <c r="EMF32" s="167"/>
      <c r="EMG32" s="167"/>
      <c r="EMH32" s="167"/>
      <c r="EMI32" s="167"/>
      <c r="EMJ32" s="167"/>
      <c r="EMK32" s="167"/>
      <c r="EML32" s="167"/>
      <c r="EMM32" s="167"/>
      <c r="EMN32" s="167"/>
      <c r="EMO32" s="167"/>
      <c r="EMP32" s="167"/>
      <c r="EMQ32" s="167"/>
      <c r="EMR32" s="167"/>
      <c r="EMS32" s="167"/>
      <c r="EMT32" s="167"/>
      <c r="EMU32" s="167"/>
      <c r="EMV32" s="167"/>
      <c r="EMW32" s="167"/>
      <c r="EMX32" s="167"/>
      <c r="EMY32" s="167"/>
      <c r="EMZ32" s="167"/>
      <c r="ENA32" s="167"/>
      <c r="ENB32" s="167"/>
      <c r="ENC32" s="167"/>
      <c r="END32" s="167"/>
      <c r="ENE32" s="167"/>
      <c r="ENF32" s="167"/>
      <c r="ENG32" s="167"/>
      <c r="ENH32" s="167"/>
      <c r="ENI32" s="167"/>
      <c r="ENJ32" s="167"/>
      <c r="ENK32" s="167"/>
      <c r="ENL32" s="167"/>
      <c r="ENM32" s="167"/>
      <c r="ENN32" s="167"/>
      <c r="ENO32" s="167"/>
      <c r="ENP32" s="167"/>
      <c r="ENQ32" s="167"/>
      <c r="ENR32" s="167"/>
      <c r="ENS32" s="167"/>
      <c r="ENT32" s="167"/>
      <c r="ENU32" s="167"/>
      <c r="ENV32" s="167"/>
      <c r="ENW32" s="167"/>
      <c r="ENX32" s="167"/>
      <c r="ENY32" s="167"/>
      <c r="ENZ32" s="167"/>
      <c r="EOA32" s="167"/>
      <c r="EOB32" s="167"/>
      <c r="EOC32" s="167"/>
      <c r="EOD32" s="167"/>
      <c r="EOE32" s="167"/>
      <c r="EOF32" s="167"/>
      <c r="EOG32" s="167"/>
      <c r="EOH32" s="167"/>
      <c r="EOI32" s="167"/>
      <c r="EOJ32" s="167"/>
      <c r="EOK32" s="167"/>
      <c r="EOL32" s="167"/>
      <c r="EOM32" s="167"/>
      <c r="EON32" s="167"/>
      <c r="EOO32" s="167"/>
      <c r="EOP32" s="167"/>
      <c r="EOQ32" s="167"/>
      <c r="EOR32" s="167"/>
      <c r="EOS32" s="167"/>
      <c r="EOT32" s="167"/>
      <c r="EOU32" s="167"/>
      <c r="EOV32" s="167"/>
      <c r="EOW32" s="167"/>
      <c r="EOX32" s="167"/>
      <c r="EOY32" s="167"/>
      <c r="EOZ32" s="167"/>
      <c r="EPA32" s="167"/>
      <c r="EPB32" s="167"/>
      <c r="EPC32" s="167"/>
      <c r="EPD32" s="167"/>
      <c r="EPE32" s="167"/>
      <c r="EPF32" s="167"/>
      <c r="EPG32" s="167"/>
      <c r="EPH32" s="167"/>
      <c r="EPI32" s="167"/>
      <c r="EPJ32" s="167"/>
      <c r="EPK32" s="167"/>
      <c r="EPL32" s="167"/>
      <c r="EPM32" s="167"/>
      <c r="EPN32" s="167"/>
      <c r="EPO32" s="167"/>
      <c r="EPP32" s="167"/>
      <c r="EPQ32" s="167"/>
      <c r="EPR32" s="167"/>
      <c r="EPS32" s="167"/>
      <c r="EPT32" s="167"/>
      <c r="EPU32" s="167"/>
      <c r="EPV32" s="167"/>
      <c r="EPW32" s="167"/>
      <c r="EPX32" s="167"/>
      <c r="EPY32" s="167"/>
      <c r="EPZ32" s="167"/>
      <c r="EQA32" s="167"/>
      <c r="EQB32" s="167"/>
      <c r="EQC32" s="167"/>
      <c r="EQD32" s="167"/>
      <c r="EQE32" s="167"/>
      <c r="EQF32" s="167"/>
      <c r="EQG32" s="167"/>
      <c r="EQH32" s="167"/>
      <c r="EQI32" s="167"/>
      <c r="EQJ32" s="167"/>
      <c r="EQK32" s="167"/>
      <c r="EQL32" s="167"/>
      <c r="EQM32" s="167"/>
      <c r="EQN32" s="167"/>
      <c r="EQO32" s="167"/>
      <c r="EQP32" s="167"/>
      <c r="EQQ32" s="167"/>
      <c r="EQR32" s="167"/>
      <c r="EQS32" s="167"/>
      <c r="EQT32" s="167"/>
      <c r="EQU32" s="167"/>
      <c r="EQV32" s="167"/>
      <c r="EQW32" s="167"/>
      <c r="EQX32" s="167"/>
      <c r="EQY32" s="167"/>
      <c r="EQZ32" s="167"/>
      <c r="ERA32" s="167"/>
      <c r="ERB32" s="167"/>
      <c r="ERC32" s="167"/>
      <c r="ERD32" s="167"/>
      <c r="ERE32" s="167"/>
      <c r="ERF32" s="167"/>
      <c r="ERG32" s="167"/>
      <c r="ERH32" s="167"/>
      <c r="ERI32" s="167"/>
      <c r="ERJ32" s="167"/>
      <c r="ERK32" s="167"/>
      <c r="ERL32" s="167"/>
      <c r="ERM32" s="167"/>
      <c r="ERN32" s="167"/>
      <c r="ERO32" s="167"/>
      <c r="ERP32" s="167"/>
      <c r="ERQ32" s="167"/>
      <c r="ERR32" s="167"/>
      <c r="ERS32" s="167"/>
      <c r="ERT32" s="167"/>
      <c r="ERU32" s="167"/>
      <c r="ERV32" s="167"/>
      <c r="ERW32" s="167"/>
      <c r="ERX32" s="167"/>
      <c r="ERY32" s="167"/>
      <c r="ERZ32" s="167"/>
      <c r="ESA32" s="167"/>
      <c r="ESB32" s="167"/>
      <c r="ESC32" s="167"/>
      <c r="ESD32" s="167"/>
      <c r="ESE32" s="167"/>
      <c r="ESF32" s="167"/>
      <c r="ESG32" s="167"/>
      <c r="ESH32" s="167"/>
      <c r="ESI32" s="167"/>
      <c r="ESJ32" s="167"/>
      <c r="ESK32" s="167"/>
      <c r="ESL32" s="167"/>
      <c r="ESM32" s="167"/>
      <c r="ESN32" s="167"/>
      <c r="ESO32" s="167"/>
      <c r="ESP32" s="167"/>
      <c r="ESQ32" s="167"/>
      <c r="ESR32" s="167"/>
      <c r="ESS32" s="167"/>
      <c r="EST32" s="167"/>
      <c r="ESU32" s="167"/>
      <c r="ESV32" s="167"/>
      <c r="ESW32" s="167"/>
      <c r="ESX32" s="167"/>
      <c r="ESY32" s="167"/>
      <c r="ESZ32" s="167"/>
      <c r="ETA32" s="167"/>
      <c r="ETB32" s="167"/>
      <c r="ETC32" s="167"/>
      <c r="ETD32" s="167"/>
      <c r="ETE32" s="167"/>
      <c r="ETF32" s="167"/>
      <c r="ETG32" s="167"/>
      <c r="ETH32" s="167"/>
      <c r="ETI32" s="167"/>
      <c r="ETJ32" s="167"/>
      <c r="ETK32" s="167"/>
      <c r="ETL32" s="167"/>
      <c r="ETM32" s="167"/>
      <c r="ETN32" s="167"/>
      <c r="ETO32" s="167"/>
      <c r="ETP32" s="167"/>
      <c r="ETQ32" s="167"/>
      <c r="ETR32" s="167"/>
      <c r="ETS32" s="167"/>
      <c r="ETT32" s="167"/>
      <c r="ETU32" s="167"/>
      <c r="ETV32" s="167"/>
      <c r="ETW32" s="167"/>
      <c r="ETX32" s="167"/>
      <c r="ETY32" s="167"/>
      <c r="ETZ32" s="167"/>
      <c r="EUA32" s="167"/>
      <c r="EUB32" s="167"/>
      <c r="EUC32" s="167"/>
      <c r="EUD32" s="167"/>
      <c r="EUE32" s="167"/>
      <c r="EUF32" s="167"/>
      <c r="EUG32" s="167"/>
      <c r="EUH32" s="167"/>
      <c r="EUI32" s="167"/>
      <c r="EUJ32" s="167"/>
      <c r="EUK32" s="167"/>
      <c r="EUL32" s="167"/>
      <c r="EUM32" s="167"/>
      <c r="EUN32" s="167"/>
      <c r="EUO32" s="167"/>
      <c r="EUP32" s="167"/>
      <c r="EUQ32" s="167"/>
      <c r="EUR32" s="167"/>
      <c r="EUS32" s="167"/>
      <c r="EUT32" s="167"/>
      <c r="EUU32" s="167"/>
      <c r="EUV32" s="167"/>
      <c r="EUW32" s="167"/>
      <c r="EUX32" s="167"/>
      <c r="EUY32" s="167"/>
      <c r="EUZ32" s="167"/>
      <c r="EVA32" s="167"/>
      <c r="EVB32" s="167"/>
      <c r="EVC32" s="167"/>
      <c r="EVD32" s="167"/>
      <c r="EVE32" s="167"/>
      <c r="EVF32" s="167"/>
      <c r="EVG32" s="167"/>
      <c r="EVH32" s="167"/>
      <c r="EVI32" s="167"/>
      <c r="EVJ32" s="167"/>
      <c r="EVK32" s="167"/>
      <c r="EVL32" s="167"/>
      <c r="EVM32" s="167"/>
      <c r="EVN32" s="167"/>
      <c r="EVO32" s="167"/>
      <c r="EVP32" s="167"/>
      <c r="EVQ32" s="167"/>
      <c r="EVR32" s="167"/>
      <c r="EVS32" s="167"/>
      <c r="EVT32" s="167"/>
      <c r="EVU32" s="167"/>
      <c r="EVV32" s="167"/>
      <c r="EVW32" s="167"/>
      <c r="EVX32" s="167"/>
      <c r="EVY32" s="167"/>
      <c r="EVZ32" s="167"/>
      <c r="EWA32" s="167"/>
      <c r="EWB32" s="167"/>
      <c r="EWC32" s="167"/>
      <c r="EWD32" s="167"/>
      <c r="EWE32" s="167"/>
      <c r="EWF32" s="167"/>
      <c r="EWG32" s="167"/>
      <c r="EWH32" s="167"/>
      <c r="EWI32" s="167"/>
      <c r="EWJ32" s="167"/>
      <c r="EWK32" s="167"/>
      <c r="EWL32" s="167"/>
      <c r="EWM32" s="167"/>
      <c r="EWN32" s="167"/>
      <c r="EWO32" s="167"/>
      <c r="EWP32" s="167"/>
      <c r="EWQ32" s="167"/>
      <c r="EWR32" s="167"/>
      <c r="EWS32" s="167"/>
      <c r="EWT32" s="167"/>
      <c r="EWU32" s="167"/>
      <c r="EWV32" s="167"/>
      <c r="EWW32" s="167"/>
      <c r="EWX32" s="167"/>
      <c r="EWY32" s="167"/>
      <c r="EWZ32" s="167"/>
      <c r="EXA32" s="167"/>
      <c r="EXB32" s="167"/>
      <c r="EXC32" s="167"/>
      <c r="EXD32" s="167"/>
      <c r="EXE32" s="167"/>
      <c r="EXF32" s="167"/>
      <c r="EXG32" s="167"/>
      <c r="EXH32" s="167"/>
      <c r="EXI32" s="167"/>
      <c r="EXJ32" s="167"/>
      <c r="EXK32" s="167"/>
      <c r="EXL32" s="167"/>
      <c r="EXM32" s="167"/>
      <c r="EXN32" s="167"/>
      <c r="EXO32" s="167"/>
      <c r="EXP32" s="167"/>
      <c r="EXQ32" s="167"/>
      <c r="EXR32" s="167"/>
      <c r="EXS32" s="167"/>
      <c r="EXT32" s="167"/>
      <c r="EXU32" s="167"/>
      <c r="EXV32" s="167"/>
      <c r="EXW32" s="167"/>
      <c r="EXX32" s="167"/>
      <c r="EXY32" s="167"/>
      <c r="EXZ32" s="167"/>
      <c r="EYA32" s="167"/>
      <c r="EYB32" s="167"/>
      <c r="EYC32" s="167"/>
      <c r="EYD32" s="167"/>
      <c r="EYE32" s="167"/>
      <c r="EYF32" s="167"/>
      <c r="EYG32" s="167"/>
      <c r="EYH32" s="167"/>
      <c r="EYI32" s="167"/>
      <c r="EYJ32" s="167"/>
      <c r="EYK32" s="167"/>
      <c r="EYL32" s="167"/>
      <c r="EYM32" s="167"/>
      <c r="EYN32" s="167"/>
      <c r="EYO32" s="167"/>
      <c r="EYP32" s="167"/>
      <c r="EYQ32" s="167"/>
      <c r="EYR32" s="167"/>
      <c r="EYS32" s="167"/>
      <c r="EYT32" s="167"/>
      <c r="EYU32" s="167"/>
      <c r="EYV32" s="167"/>
      <c r="EYW32" s="167"/>
      <c r="EYX32" s="167"/>
      <c r="EYY32" s="167"/>
      <c r="EYZ32" s="167"/>
      <c r="EZA32" s="167"/>
      <c r="EZB32" s="167"/>
      <c r="EZC32" s="167"/>
      <c r="EZD32" s="167"/>
      <c r="EZE32" s="167"/>
      <c r="EZF32" s="167"/>
      <c r="EZG32" s="167"/>
      <c r="EZH32" s="167"/>
      <c r="EZI32" s="167"/>
      <c r="EZJ32" s="167"/>
      <c r="EZK32" s="167"/>
      <c r="EZL32" s="167"/>
      <c r="EZM32" s="167"/>
      <c r="EZN32" s="167"/>
      <c r="EZO32" s="167"/>
      <c r="EZP32" s="167"/>
      <c r="EZQ32" s="167"/>
      <c r="EZR32" s="167"/>
      <c r="EZS32" s="167"/>
      <c r="EZT32" s="167"/>
      <c r="EZU32" s="167"/>
      <c r="EZV32" s="167"/>
      <c r="EZW32" s="167"/>
      <c r="EZX32" s="167"/>
      <c r="EZY32" s="167"/>
      <c r="EZZ32" s="167"/>
      <c r="FAA32" s="167"/>
      <c r="FAB32" s="167"/>
      <c r="FAC32" s="167"/>
      <c r="FAD32" s="167"/>
      <c r="FAE32" s="167"/>
      <c r="FAF32" s="167"/>
      <c r="FAG32" s="167"/>
      <c r="FAH32" s="167"/>
      <c r="FAI32" s="167"/>
      <c r="FAJ32" s="167"/>
      <c r="FAK32" s="167"/>
      <c r="FAL32" s="167"/>
      <c r="FAM32" s="167"/>
      <c r="FAN32" s="167"/>
      <c r="FAO32" s="167"/>
      <c r="FAP32" s="167"/>
      <c r="FAQ32" s="167"/>
      <c r="FAR32" s="167"/>
      <c r="FAS32" s="167"/>
      <c r="FAT32" s="167"/>
      <c r="FAU32" s="167"/>
      <c r="FAV32" s="167"/>
      <c r="FAW32" s="167"/>
      <c r="FAX32" s="167"/>
      <c r="FAY32" s="167"/>
      <c r="FAZ32" s="167"/>
      <c r="FBA32" s="167"/>
      <c r="FBB32" s="167"/>
      <c r="FBC32" s="167"/>
      <c r="FBD32" s="167"/>
      <c r="FBE32" s="167"/>
      <c r="FBF32" s="167"/>
      <c r="FBG32" s="167"/>
      <c r="FBH32" s="167"/>
      <c r="FBI32" s="167"/>
      <c r="FBJ32" s="167"/>
      <c r="FBK32" s="167"/>
      <c r="FBL32" s="167"/>
      <c r="FBM32" s="167"/>
      <c r="FBN32" s="167"/>
      <c r="FBO32" s="167"/>
      <c r="FBP32" s="167"/>
      <c r="FBQ32" s="167"/>
      <c r="FBR32" s="167"/>
      <c r="FBS32" s="167"/>
      <c r="FBT32" s="167"/>
      <c r="FBU32" s="167"/>
      <c r="FBV32" s="167"/>
      <c r="FBW32" s="167"/>
      <c r="FBX32" s="167"/>
      <c r="FBY32" s="167"/>
      <c r="FBZ32" s="167"/>
      <c r="FCA32" s="167"/>
      <c r="FCB32" s="167"/>
      <c r="FCC32" s="167"/>
      <c r="FCD32" s="167"/>
      <c r="FCE32" s="167"/>
      <c r="FCF32" s="167"/>
      <c r="FCG32" s="167"/>
      <c r="FCH32" s="167"/>
      <c r="FCI32" s="167"/>
      <c r="FCJ32" s="167"/>
      <c r="FCK32" s="167"/>
      <c r="FCL32" s="167"/>
      <c r="FCM32" s="167"/>
      <c r="FCN32" s="167"/>
      <c r="FCO32" s="167"/>
      <c r="FCP32" s="167"/>
      <c r="FCQ32" s="167"/>
      <c r="FCR32" s="167"/>
      <c r="FCS32" s="167"/>
      <c r="FCT32" s="167"/>
      <c r="FCU32" s="167"/>
      <c r="FCV32" s="167"/>
      <c r="FCW32" s="167"/>
      <c r="FCX32" s="167"/>
      <c r="FCY32" s="167"/>
      <c r="FCZ32" s="167"/>
      <c r="FDA32" s="167"/>
      <c r="FDB32" s="167"/>
      <c r="FDC32" s="167"/>
      <c r="FDD32" s="167"/>
      <c r="FDE32" s="167"/>
      <c r="FDF32" s="167"/>
      <c r="FDG32" s="167"/>
      <c r="FDH32" s="167"/>
      <c r="FDI32" s="167"/>
      <c r="FDJ32" s="167"/>
      <c r="FDK32" s="167"/>
      <c r="FDL32" s="167"/>
      <c r="FDM32" s="167"/>
      <c r="FDN32" s="167"/>
      <c r="FDO32" s="167"/>
      <c r="FDP32" s="167"/>
      <c r="FDQ32" s="167"/>
      <c r="FDR32" s="167"/>
      <c r="FDS32" s="167"/>
      <c r="FDT32" s="167"/>
      <c r="FDU32" s="167"/>
      <c r="FDV32" s="167"/>
      <c r="FDW32" s="167"/>
      <c r="FDX32" s="167"/>
      <c r="FDY32" s="167"/>
      <c r="FDZ32" s="167"/>
      <c r="FEA32" s="167"/>
      <c r="FEB32" s="167"/>
      <c r="FEC32" s="167"/>
      <c r="FED32" s="167"/>
      <c r="FEE32" s="167"/>
      <c r="FEF32" s="167"/>
      <c r="FEG32" s="167"/>
      <c r="FEH32" s="167"/>
      <c r="FEI32" s="167"/>
      <c r="FEJ32" s="167"/>
      <c r="FEK32" s="167"/>
      <c r="FEL32" s="167"/>
      <c r="FEM32" s="167"/>
      <c r="FEN32" s="167"/>
      <c r="FEO32" s="167"/>
      <c r="FEP32" s="167"/>
      <c r="FEQ32" s="167"/>
      <c r="FER32" s="167"/>
      <c r="FES32" s="167"/>
      <c r="FET32" s="167"/>
      <c r="FEU32" s="167"/>
      <c r="FEV32" s="167"/>
      <c r="FEW32" s="167"/>
      <c r="FEX32" s="167"/>
      <c r="FEY32" s="167"/>
      <c r="FEZ32" s="167"/>
      <c r="FFA32" s="167"/>
      <c r="FFB32" s="167"/>
      <c r="FFC32" s="167"/>
      <c r="FFD32" s="167"/>
      <c r="FFE32" s="167"/>
      <c r="FFF32" s="167"/>
      <c r="FFG32" s="167"/>
      <c r="FFH32" s="167"/>
      <c r="FFI32" s="167"/>
      <c r="FFJ32" s="167"/>
      <c r="FFK32" s="167"/>
      <c r="FFL32" s="167"/>
      <c r="FFM32" s="167"/>
      <c r="FFN32" s="167"/>
      <c r="FFO32" s="167"/>
      <c r="FFP32" s="167"/>
      <c r="FFQ32" s="167"/>
      <c r="FFR32" s="167"/>
      <c r="FFS32" s="167"/>
      <c r="FFT32" s="167"/>
      <c r="FFU32" s="167"/>
      <c r="FFV32" s="167"/>
      <c r="FFW32" s="167"/>
      <c r="FFX32" s="167"/>
      <c r="FFY32" s="167"/>
      <c r="FFZ32" s="167"/>
      <c r="FGA32" s="167"/>
      <c r="FGB32" s="167"/>
      <c r="FGC32" s="167"/>
      <c r="FGD32" s="167"/>
      <c r="FGE32" s="167"/>
      <c r="FGF32" s="167"/>
      <c r="FGG32" s="167"/>
      <c r="FGH32" s="167"/>
      <c r="FGI32" s="167"/>
      <c r="FGJ32" s="167"/>
      <c r="FGK32" s="167"/>
      <c r="FGL32" s="167"/>
      <c r="FGM32" s="167"/>
      <c r="FGN32" s="167"/>
      <c r="FGO32" s="167"/>
      <c r="FGP32" s="167"/>
      <c r="FGQ32" s="167"/>
      <c r="FGR32" s="167"/>
      <c r="FGS32" s="167"/>
      <c r="FGT32" s="167"/>
      <c r="FGU32" s="167"/>
      <c r="FGV32" s="167"/>
      <c r="FGW32" s="167"/>
      <c r="FGX32" s="167"/>
      <c r="FGY32" s="167"/>
      <c r="FGZ32" s="167"/>
      <c r="FHA32" s="167"/>
      <c r="FHB32" s="167"/>
      <c r="FHC32" s="167"/>
      <c r="FHD32" s="167"/>
      <c r="FHE32" s="167"/>
      <c r="FHF32" s="167"/>
      <c r="FHG32" s="167"/>
      <c r="FHH32" s="167"/>
      <c r="FHI32" s="167"/>
      <c r="FHJ32" s="167"/>
      <c r="FHK32" s="167"/>
      <c r="FHL32" s="167"/>
      <c r="FHM32" s="167"/>
      <c r="FHN32" s="167"/>
      <c r="FHO32" s="167"/>
      <c r="FHP32" s="167"/>
      <c r="FHQ32" s="167"/>
      <c r="FHR32" s="167"/>
      <c r="FHS32" s="167"/>
      <c r="FHT32" s="167"/>
      <c r="FHU32" s="167"/>
      <c r="FHV32" s="167"/>
      <c r="FHW32" s="167"/>
      <c r="FHX32" s="167"/>
      <c r="FHY32" s="167"/>
      <c r="FHZ32" s="167"/>
      <c r="FIA32" s="167"/>
      <c r="FIB32" s="167"/>
      <c r="FIC32" s="167"/>
      <c r="FID32" s="167"/>
      <c r="FIE32" s="167"/>
      <c r="FIF32" s="167"/>
      <c r="FIG32" s="167"/>
      <c r="FIH32" s="167"/>
      <c r="FII32" s="167"/>
      <c r="FIJ32" s="167"/>
      <c r="FIK32" s="167"/>
      <c r="FIL32" s="167"/>
      <c r="FIM32" s="167"/>
      <c r="FIN32" s="167"/>
      <c r="FIO32" s="167"/>
      <c r="FIP32" s="167"/>
      <c r="FIQ32" s="167"/>
      <c r="FIR32" s="167"/>
      <c r="FIS32" s="167"/>
      <c r="FIT32" s="167"/>
      <c r="FIU32" s="167"/>
      <c r="FIV32" s="167"/>
      <c r="FIW32" s="167"/>
      <c r="FIX32" s="167"/>
      <c r="FIY32" s="167"/>
      <c r="FIZ32" s="167"/>
      <c r="FJA32" s="167"/>
      <c r="FJB32" s="167"/>
      <c r="FJC32" s="167"/>
      <c r="FJD32" s="167"/>
      <c r="FJE32" s="167"/>
      <c r="FJF32" s="167"/>
      <c r="FJG32" s="167"/>
      <c r="FJH32" s="167"/>
      <c r="FJI32" s="167"/>
      <c r="FJJ32" s="167"/>
      <c r="FJK32" s="167"/>
      <c r="FJL32" s="167"/>
      <c r="FJM32" s="167"/>
      <c r="FJN32" s="167"/>
      <c r="FJO32" s="167"/>
      <c r="FJP32" s="167"/>
      <c r="FJQ32" s="167"/>
      <c r="FJR32" s="167"/>
      <c r="FJS32" s="167"/>
      <c r="FJT32" s="167"/>
      <c r="FJU32" s="167"/>
      <c r="FJV32" s="167"/>
      <c r="FJW32" s="167"/>
      <c r="FJX32" s="167"/>
      <c r="FJY32" s="167"/>
      <c r="FJZ32" s="167"/>
      <c r="FKA32" s="167"/>
      <c r="FKB32" s="167"/>
      <c r="FKC32" s="167"/>
      <c r="FKD32" s="167"/>
      <c r="FKE32" s="167"/>
      <c r="FKF32" s="167"/>
      <c r="FKG32" s="167"/>
      <c r="FKH32" s="167"/>
      <c r="FKI32" s="167"/>
      <c r="FKJ32" s="167"/>
      <c r="FKK32" s="167"/>
      <c r="FKL32" s="167"/>
      <c r="FKM32" s="167"/>
      <c r="FKN32" s="167"/>
      <c r="FKO32" s="167"/>
      <c r="FKP32" s="167"/>
      <c r="FKQ32" s="167"/>
      <c r="FKR32" s="167"/>
      <c r="FKS32" s="167"/>
      <c r="FKT32" s="167"/>
      <c r="FKU32" s="167"/>
      <c r="FKV32" s="167"/>
      <c r="FKW32" s="167"/>
      <c r="FKX32" s="167"/>
      <c r="FKY32" s="167"/>
      <c r="FKZ32" s="167"/>
      <c r="FLA32" s="167"/>
      <c r="FLB32" s="167"/>
      <c r="FLC32" s="167"/>
      <c r="FLD32" s="167"/>
      <c r="FLE32" s="167"/>
      <c r="FLF32" s="167"/>
      <c r="FLG32" s="167"/>
      <c r="FLH32" s="167"/>
      <c r="FLI32" s="167"/>
      <c r="FLJ32" s="167"/>
      <c r="FLK32" s="167"/>
      <c r="FLL32" s="167"/>
      <c r="FLM32" s="167"/>
      <c r="FLN32" s="167"/>
      <c r="FLO32" s="167"/>
      <c r="FLP32" s="167"/>
      <c r="FLQ32" s="167"/>
      <c r="FLR32" s="167"/>
      <c r="FLS32" s="167"/>
      <c r="FLT32" s="167"/>
      <c r="FLU32" s="167"/>
      <c r="FLV32" s="167"/>
      <c r="FLW32" s="167"/>
      <c r="FLX32" s="167"/>
      <c r="FLY32" s="167"/>
      <c r="FLZ32" s="167"/>
      <c r="FMA32" s="167"/>
      <c r="FMB32" s="167"/>
      <c r="FMC32" s="167"/>
      <c r="FMD32" s="167"/>
      <c r="FME32" s="167"/>
      <c r="FMF32" s="167"/>
      <c r="FMG32" s="167"/>
      <c r="FMH32" s="167"/>
      <c r="FMI32" s="167"/>
      <c r="FMJ32" s="167"/>
      <c r="FMK32" s="167"/>
      <c r="FML32" s="167"/>
      <c r="FMM32" s="167"/>
      <c r="FMN32" s="167"/>
      <c r="FMO32" s="167"/>
      <c r="FMP32" s="167"/>
      <c r="FMQ32" s="167"/>
      <c r="FMR32" s="167"/>
      <c r="FMS32" s="167"/>
      <c r="FMT32" s="167"/>
      <c r="FMU32" s="167"/>
      <c r="FMV32" s="167"/>
      <c r="FMW32" s="167"/>
      <c r="FMX32" s="167"/>
      <c r="FMY32" s="167"/>
      <c r="FMZ32" s="167"/>
      <c r="FNA32" s="167"/>
      <c r="FNB32" s="167"/>
      <c r="FNC32" s="167"/>
      <c r="FND32" s="167"/>
      <c r="FNE32" s="167"/>
      <c r="FNF32" s="167"/>
      <c r="FNG32" s="167"/>
      <c r="FNH32" s="167"/>
      <c r="FNI32" s="167"/>
      <c r="FNJ32" s="167"/>
      <c r="FNK32" s="167"/>
      <c r="FNL32" s="167"/>
      <c r="FNM32" s="167"/>
      <c r="FNN32" s="167"/>
      <c r="FNO32" s="167"/>
      <c r="FNP32" s="167"/>
      <c r="FNQ32" s="167"/>
      <c r="FNR32" s="167"/>
      <c r="FNS32" s="167"/>
      <c r="FNT32" s="167"/>
      <c r="FNU32" s="167"/>
      <c r="FNV32" s="167"/>
      <c r="FNW32" s="167"/>
      <c r="FNX32" s="167"/>
      <c r="FNY32" s="167"/>
      <c r="FNZ32" s="167"/>
      <c r="FOA32" s="167"/>
      <c r="FOB32" s="167"/>
      <c r="FOC32" s="167"/>
      <c r="FOD32" s="167"/>
      <c r="FOE32" s="167"/>
      <c r="FOF32" s="167"/>
      <c r="FOG32" s="167"/>
      <c r="FOH32" s="167"/>
      <c r="FOI32" s="167"/>
      <c r="FOJ32" s="167"/>
      <c r="FOK32" s="167"/>
      <c r="FOL32" s="167"/>
      <c r="FOM32" s="167"/>
      <c r="FON32" s="167"/>
      <c r="FOO32" s="167"/>
      <c r="FOP32" s="167"/>
      <c r="FOQ32" s="167"/>
      <c r="FOR32" s="167"/>
      <c r="FOS32" s="167"/>
      <c r="FOT32" s="167"/>
      <c r="FOU32" s="167"/>
      <c r="FOV32" s="167"/>
      <c r="FOW32" s="167"/>
      <c r="FOX32" s="167"/>
      <c r="FOY32" s="167"/>
      <c r="FOZ32" s="167"/>
      <c r="FPA32" s="167"/>
      <c r="FPB32" s="167"/>
      <c r="FPC32" s="167"/>
      <c r="FPD32" s="167"/>
      <c r="FPE32" s="167"/>
      <c r="FPF32" s="167"/>
      <c r="FPG32" s="167"/>
      <c r="FPH32" s="167"/>
      <c r="FPI32" s="167"/>
      <c r="FPJ32" s="167"/>
      <c r="FPK32" s="167"/>
      <c r="FPL32" s="167"/>
      <c r="FPM32" s="167"/>
      <c r="FPN32" s="167"/>
      <c r="FPO32" s="167"/>
      <c r="FPP32" s="167"/>
      <c r="FPQ32" s="167"/>
      <c r="FPR32" s="167"/>
      <c r="FPS32" s="167"/>
      <c r="FPT32" s="167"/>
      <c r="FPU32" s="167"/>
      <c r="FPV32" s="167"/>
      <c r="FPW32" s="167"/>
      <c r="FPX32" s="167"/>
      <c r="FPY32" s="167"/>
      <c r="FPZ32" s="167"/>
      <c r="FQA32" s="167"/>
      <c r="FQB32" s="167"/>
      <c r="FQC32" s="167"/>
      <c r="FQD32" s="167"/>
      <c r="FQE32" s="167"/>
      <c r="FQF32" s="167"/>
      <c r="FQG32" s="167"/>
      <c r="FQH32" s="167"/>
      <c r="FQI32" s="167"/>
      <c r="FQJ32" s="167"/>
      <c r="FQK32" s="167"/>
      <c r="FQL32" s="167"/>
      <c r="FQM32" s="167"/>
      <c r="FQN32" s="167"/>
      <c r="FQO32" s="167"/>
      <c r="FQP32" s="167"/>
      <c r="FQQ32" s="167"/>
      <c r="FQR32" s="167"/>
      <c r="FQS32" s="167"/>
      <c r="FQT32" s="167"/>
      <c r="FQU32" s="167"/>
      <c r="FQV32" s="167"/>
      <c r="FQW32" s="167"/>
      <c r="FQX32" s="167"/>
      <c r="FQY32" s="167"/>
      <c r="FQZ32" s="167"/>
      <c r="FRA32" s="167"/>
      <c r="FRB32" s="167"/>
      <c r="FRC32" s="167"/>
      <c r="FRD32" s="167"/>
      <c r="FRE32" s="167"/>
      <c r="FRF32" s="167"/>
      <c r="FRG32" s="167"/>
      <c r="FRH32" s="167"/>
      <c r="FRI32" s="167"/>
      <c r="FRJ32" s="167"/>
      <c r="FRK32" s="167"/>
      <c r="FRL32" s="167"/>
      <c r="FRM32" s="167"/>
      <c r="FRN32" s="167"/>
      <c r="FRO32" s="167"/>
      <c r="FRP32" s="167"/>
      <c r="FRQ32" s="167"/>
      <c r="FRR32" s="167"/>
      <c r="FRS32" s="167"/>
      <c r="FRT32" s="167"/>
      <c r="FRU32" s="167"/>
      <c r="FRV32" s="167"/>
      <c r="FRW32" s="167"/>
      <c r="FRX32" s="167"/>
      <c r="FRY32" s="167"/>
      <c r="FRZ32" s="167"/>
      <c r="FSA32" s="167"/>
      <c r="FSB32" s="167"/>
      <c r="FSC32" s="167"/>
      <c r="FSD32" s="167"/>
      <c r="FSE32" s="167"/>
      <c r="FSF32" s="167"/>
      <c r="FSG32" s="167"/>
      <c r="FSH32" s="167"/>
      <c r="FSI32" s="167"/>
      <c r="FSJ32" s="167"/>
      <c r="FSK32" s="167"/>
      <c r="FSL32" s="167"/>
      <c r="FSM32" s="167"/>
      <c r="FSN32" s="167"/>
      <c r="FSO32" s="167"/>
      <c r="FSP32" s="167"/>
      <c r="FSQ32" s="167"/>
      <c r="FSR32" s="167"/>
      <c r="FSS32" s="167"/>
      <c r="FST32" s="167"/>
      <c r="FSU32" s="167"/>
      <c r="FSV32" s="167"/>
      <c r="FSW32" s="167"/>
      <c r="FSX32" s="167"/>
      <c r="FSY32" s="167"/>
      <c r="FSZ32" s="167"/>
      <c r="FTA32" s="167"/>
      <c r="FTB32" s="167"/>
      <c r="FTC32" s="167"/>
      <c r="FTD32" s="167"/>
      <c r="FTE32" s="167"/>
      <c r="FTF32" s="167"/>
      <c r="FTG32" s="167"/>
      <c r="FTH32" s="167"/>
      <c r="FTI32" s="167"/>
      <c r="FTJ32" s="167"/>
      <c r="FTK32" s="167"/>
      <c r="FTL32" s="167"/>
      <c r="FTM32" s="167"/>
      <c r="FTN32" s="167"/>
      <c r="FTO32" s="167"/>
      <c r="FTP32" s="167"/>
      <c r="FTQ32" s="167"/>
      <c r="FTR32" s="167"/>
      <c r="FTS32" s="167"/>
      <c r="FTT32" s="167"/>
      <c r="FTU32" s="167"/>
      <c r="FTV32" s="167"/>
      <c r="FTW32" s="167"/>
      <c r="FTX32" s="167"/>
      <c r="FTY32" s="167"/>
      <c r="FTZ32" s="167"/>
      <c r="FUA32" s="167"/>
      <c r="FUB32" s="167"/>
      <c r="FUC32" s="167"/>
      <c r="FUD32" s="167"/>
      <c r="FUE32" s="167"/>
      <c r="FUF32" s="167"/>
      <c r="FUG32" s="167"/>
      <c r="FUH32" s="167"/>
      <c r="FUI32" s="167"/>
      <c r="FUJ32" s="167"/>
      <c r="FUK32" s="167"/>
      <c r="FUL32" s="167"/>
      <c r="FUM32" s="167"/>
      <c r="FUN32" s="167"/>
      <c r="FUO32" s="167"/>
      <c r="FUP32" s="167"/>
      <c r="FUQ32" s="167"/>
      <c r="FUR32" s="167"/>
      <c r="FUS32" s="167"/>
      <c r="FUT32" s="167"/>
      <c r="FUU32" s="167"/>
      <c r="FUV32" s="167"/>
      <c r="FUW32" s="167"/>
      <c r="FUX32" s="167"/>
      <c r="FUY32" s="167"/>
      <c r="FUZ32" s="167"/>
      <c r="FVA32" s="167"/>
      <c r="FVB32" s="167"/>
      <c r="FVC32" s="167"/>
      <c r="FVD32" s="167"/>
      <c r="FVE32" s="167"/>
      <c r="FVF32" s="167"/>
      <c r="FVG32" s="167"/>
      <c r="FVH32" s="167"/>
      <c r="FVI32" s="167"/>
      <c r="FVJ32" s="167"/>
      <c r="FVK32" s="167"/>
      <c r="FVL32" s="167"/>
      <c r="FVM32" s="167"/>
      <c r="FVN32" s="167"/>
      <c r="FVO32" s="167"/>
      <c r="FVP32" s="167"/>
      <c r="FVQ32" s="167"/>
      <c r="FVR32" s="167"/>
      <c r="FVS32" s="167"/>
      <c r="FVT32" s="167"/>
      <c r="FVU32" s="167"/>
      <c r="FVV32" s="167"/>
      <c r="FVW32" s="167"/>
      <c r="FVX32" s="167"/>
      <c r="FVY32" s="167"/>
      <c r="FVZ32" s="167"/>
      <c r="FWA32" s="167"/>
      <c r="FWB32" s="167"/>
      <c r="FWC32" s="167"/>
      <c r="FWD32" s="167"/>
      <c r="FWE32" s="167"/>
      <c r="FWF32" s="167"/>
      <c r="FWG32" s="167"/>
      <c r="FWH32" s="167"/>
      <c r="FWI32" s="167"/>
      <c r="FWJ32" s="167"/>
      <c r="FWK32" s="167"/>
      <c r="FWL32" s="167"/>
      <c r="FWM32" s="167"/>
      <c r="FWN32" s="167"/>
      <c r="FWO32" s="167"/>
      <c r="FWP32" s="167"/>
      <c r="FWQ32" s="167"/>
      <c r="FWR32" s="167"/>
      <c r="FWS32" s="167"/>
      <c r="FWT32" s="167"/>
      <c r="FWU32" s="167"/>
      <c r="FWV32" s="167"/>
      <c r="FWW32" s="167"/>
      <c r="FWX32" s="167"/>
      <c r="FWY32" s="167"/>
      <c r="FWZ32" s="167"/>
      <c r="FXA32" s="167"/>
      <c r="FXB32" s="167"/>
      <c r="FXC32" s="167"/>
      <c r="FXD32" s="167"/>
      <c r="FXE32" s="167"/>
      <c r="FXF32" s="167"/>
      <c r="FXG32" s="167"/>
      <c r="FXH32" s="167"/>
      <c r="FXI32" s="167"/>
      <c r="FXJ32" s="167"/>
      <c r="FXK32" s="167"/>
      <c r="FXL32" s="167"/>
      <c r="FXM32" s="167"/>
      <c r="FXN32" s="167"/>
      <c r="FXO32" s="167"/>
      <c r="FXP32" s="167"/>
      <c r="FXQ32" s="167"/>
      <c r="FXR32" s="167"/>
      <c r="FXS32" s="167"/>
      <c r="FXT32" s="167"/>
      <c r="FXU32" s="167"/>
      <c r="FXV32" s="167"/>
      <c r="FXW32" s="167"/>
      <c r="FXX32" s="167"/>
      <c r="FXY32" s="167"/>
      <c r="FXZ32" s="167"/>
      <c r="FYA32" s="167"/>
      <c r="FYB32" s="167"/>
      <c r="FYC32" s="167"/>
      <c r="FYD32" s="167"/>
      <c r="FYE32" s="167"/>
      <c r="FYF32" s="167"/>
      <c r="FYG32" s="167"/>
      <c r="FYH32" s="167"/>
      <c r="FYI32" s="167"/>
      <c r="FYJ32" s="167"/>
      <c r="FYK32" s="167"/>
      <c r="FYL32" s="167"/>
      <c r="FYM32" s="167"/>
      <c r="FYN32" s="167"/>
      <c r="FYO32" s="167"/>
      <c r="FYP32" s="167"/>
      <c r="FYQ32" s="167"/>
      <c r="FYR32" s="167"/>
      <c r="FYS32" s="167"/>
      <c r="FYT32" s="167"/>
      <c r="FYU32" s="167"/>
      <c r="FYV32" s="167"/>
      <c r="FYW32" s="167"/>
      <c r="FYX32" s="167"/>
      <c r="FYY32" s="167"/>
      <c r="FYZ32" s="167"/>
      <c r="FZA32" s="167"/>
      <c r="FZB32" s="167"/>
      <c r="FZC32" s="167"/>
      <c r="FZD32" s="167"/>
      <c r="FZE32" s="167"/>
      <c r="FZF32" s="167"/>
      <c r="FZG32" s="167"/>
      <c r="FZH32" s="167"/>
      <c r="FZI32" s="167"/>
      <c r="FZJ32" s="167"/>
      <c r="FZK32" s="167"/>
      <c r="FZL32" s="167"/>
      <c r="FZM32" s="167"/>
      <c r="FZN32" s="167"/>
      <c r="FZO32" s="167"/>
      <c r="FZP32" s="167"/>
      <c r="FZQ32" s="167"/>
      <c r="FZR32" s="167"/>
      <c r="FZS32" s="167"/>
      <c r="FZT32" s="167"/>
      <c r="FZU32" s="167"/>
      <c r="FZV32" s="167"/>
      <c r="FZW32" s="167"/>
      <c r="FZX32" s="167"/>
      <c r="FZY32" s="167"/>
      <c r="FZZ32" s="167"/>
      <c r="GAA32" s="167"/>
      <c r="GAB32" s="167"/>
      <c r="GAC32" s="167"/>
      <c r="GAD32" s="167"/>
      <c r="GAE32" s="167"/>
      <c r="GAF32" s="167"/>
      <c r="GAG32" s="167"/>
      <c r="GAH32" s="167"/>
      <c r="GAI32" s="167"/>
      <c r="GAJ32" s="167"/>
      <c r="GAK32" s="167"/>
      <c r="GAL32" s="167"/>
      <c r="GAM32" s="167"/>
      <c r="GAN32" s="167"/>
      <c r="GAO32" s="167"/>
      <c r="GAP32" s="167"/>
      <c r="GAQ32" s="167"/>
      <c r="GAR32" s="167"/>
      <c r="GAS32" s="167"/>
      <c r="GAT32" s="167"/>
      <c r="GAU32" s="167"/>
      <c r="GAV32" s="167"/>
      <c r="GAW32" s="167"/>
      <c r="GAX32" s="167"/>
      <c r="GAY32" s="167"/>
      <c r="GAZ32" s="167"/>
      <c r="GBA32" s="167"/>
      <c r="GBB32" s="167"/>
      <c r="GBC32" s="167"/>
      <c r="GBD32" s="167"/>
      <c r="GBE32" s="167"/>
      <c r="GBF32" s="167"/>
      <c r="GBG32" s="167"/>
      <c r="GBH32" s="167"/>
      <c r="GBI32" s="167"/>
      <c r="GBJ32" s="167"/>
      <c r="GBK32" s="167"/>
      <c r="GBL32" s="167"/>
      <c r="GBM32" s="167"/>
      <c r="GBN32" s="167"/>
      <c r="GBO32" s="167"/>
      <c r="GBP32" s="167"/>
      <c r="GBQ32" s="167"/>
      <c r="GBR32" s="167"/>
      <c r="GBS32" s="167"/>
      <c r="GBT32" s="167"/>
      <c r="GBU32" s="167"/>
      <c r="GBV32" s="167"/>
      <c r="GBW32" s="167"/>
      <c r="GBX32" s="167"/>
      <c r="GBY32" s="167"/>
      <c r="GBZ32" s="167"/>
      <c r="GCA32" s="167"/>
      <c r="GCB32" s="167"/>
      <c r="GCC32" s="167"/>
      <c r="GCD32" s="167"/>
      <c r="GCE32" s="167"/>
      <c r="GCF32" s="167"/>
      <c r="GCG32" s="167"/>
      <c r="GCH32" s="167"/>
      <c r="GCI32" s="167"/>
      <c r="GCJ32" s="167"/>
      <c r="GCK32" s="167"/>
      <c r="GCL32" s="167"/>
      <c r="GCM32" s="167"/>
      <c r="GCN32" s="167"/>
      <c r="GCO32" s="167"/>
      <c r="GCP32" s="167"/>
      <c r="GCQ32" s="167"/>
      <c r="GCR32" s="167"/>
      <c r="GCS32" s="167"/>
      <c r="GCT32" s="167"/>
      <c r="GCU32" s="167"/>
      <c r="GCV32" s="167"/>
      <c r="GCW32" s="167"/>
      <c r="GCX32" s="167"/>
      <c r="GCY32" s="167"/>
      <c r="GCZ32" s="167"/>
      <c r="GDA32" s="167"/>
      <c r="GDB32" s="167"/>
      <c r="GDC32" s="167"/>
      <c r="GDD32" s="167"/>
      <c r="GDE32" s="167"/>
      <c r="GDF32" s="167"/>
      <c r="GDG32" s="167"/>
      <c r="GDH32" s="167"/>
      <c r="GDI32" s="167"/>
      <c r="GDJ32" s="167"/>
      <c r="GDK32" s="167"/>
      <c r="GDL32" s="167"/>
      <c r="GDM32" s="167"/>
      <c r="GDN32" s="167"/>
      <c r="GDO32" s="167"/>
      <c r="GDP32" s="167"/>
      <c r="GDQ32" s="167"/>
      <c r="GDR32" s="167"/>
      <c r="GDS32" s="167"/>
      <c r="GDT32" s="167"/>
      <c r="GDU32" s="167"/>
      <c r="GDV32" s="167"/>
      <c r="GDW32" s="167"/>
      <c r="GDX32" s="167"/>
      <c r="GDY32" s="167"/>
      <c r="GDZ32" s="167"/>
      <c r="GEA32" s="167"/>
      <c r="GEB32" s="167"/>
      <c r="GEC32" s="167"/>
      <c r="GED32" s="167"/>
      <c r="GEE32" s="167"/>
      <c r="GEF32" s="167"/>
      <c r="GEG32" s="167"/>
      <c r="GEH32" s="167"/>
      <c r="GEI32" s="167"/>
      <c r="GEJ32" s="167"/>
      <c r="GEK32" s="167"/>
      <c r="GEL32" s="167"/>
      <c r="GEM32" s="167"/>
      <c r="GEN32" s="167"/>
      <c r="GEO32" s="167"/>
      <c r="GEP32" s="167"/>
      <c r="GEQ32" s="167"/>
      <c r="GER32" s="167"/>
      <c r="GES32" s="167"/>
      <c r="GET32" s="167"/>
      <c r="GEU32" s="167"/>
      <c r="GEV32" s="167"/>
      <c r="GEW32" s="167"/>
      <c r="GEX32" s="167"/>
      <c r="GEY32" s="167"/>
      <c r="GEZ32" s="167"/>
      <c r="GFA32" s="167"/>
      <c r="GFB32" s="167"/>
      <c r="GFC32" s="167"/>
      <c r="GFD32" s="167"/>
      <c r="GFE32" s="167"/>
      <c r="GFF32" s="167"/>
      <c r="GFG32" s="167"/>
      <c r="GFH32" s="167"/>
      <c r="GFI32" s="167"/>
      <c r="GFJ32" s="167"/>
      <c r="GFK32" s="167"/>
      <c r="GFL32" s="167"/>
      <c r="GFM32" s="167"/>
      <c r="GFN32" s="167"/>
      <c r="GFO32" s="167"/>
      <c r="GFP32" s="167"/>
      <c r="GFQ32" s="167"/>
      <c r="GFR32" s="167"/>
      <c r="GFS32" s="167"/>
      <c r="GFT32" s="167"/>
      <c r="GFU32" s="167"/>
      <c r="GFV32" s="167"/>
      <c r="GFW32" s="167"/>
      <c r="GFX32" s="167"/>
      <c r="GFY32" s="167"/>
      <c r="GFZ32" s="167"/>
      <c r="GGA32" s="167"/>
      <c r="GGB32" s="167"/>
      <c r="GGC32" s="167"/>
      <c r="GGD32" s="167"/>
      <c r="GGE32" s="167"/>
      <c r="GGF32" s="167"/>
      <c r="GGG32" s="167"/>
      <c r="GGH32" s="167"/>
      <c r="GGI32" s="167"/>
      <c r="GGJ32" s="167"/>
      <c r="GGK32" s="167"/>
      <c r="GGL32" s="167"/>
      <c r="GGM32" s="167"/>
      <c r="GGN32" s="167"/>
      <c r="GGO32" s="167"/>
      <c r="GGP32" s="167"/>
      <c r="GGQ32" s="167"/>
      <c r="GGR32" s="167"/>
      <c r="GGS32" s="167"/>
      <c r="GGT32" s="167"/>
      <c r="GGU32" s="167"/>
      <c r="GGV32" s="167"/>
      <c r="GGW32" s="167"/>
      <c r="GGX32" s="167"/>
      <c r="GGY32" s="167"/>
      <c r="GGZ32" s="167"/>
      <c r="GHA32" s="167"/>
      <c r="GHB32" s="167"/>
      <c r="GHC32" s="167"/>
      <c r="GHD32" s="167"/>
      <c r="GHE32" s="167"/>
      <c r="GHF32" s="167"/>
      <c r="GHG32" s="167"/>
      <c r="GHH32" s="167"/>
      <c r="GHI32" s="167"/>
      <c r="GHJ32" s="167"/>
      <c r="GHK32" s="167"/>
      <c r="GHL32" s="167"/>
      <c r="GHM32" s="167"/>
      <c r="GHN32" s="167"/>
      <c r="GHO32" s="167"/>
      <c r="GHP32" s="167"/>
      <c r="GHQ32" s="167"/>
      <c r="GHR32" s="167"/>
      <c r="GHS32" s="167"/>
      <c r="GHT32" s="167"/>
      <c r="GHU32" s="167"/>
      <c r="GHV32" s="167"/>
      <c r="GHW32" s="167"/>
      <c r="GHX32" s="167"/>
      <c r="GHY32" s="167"/>
      <c r="GHZ32" s="167"/>
      <c r="GIA32" s="167"/>
      <c r="GIB32" s="167"/>
      <c r="GIC32" s="167"/>
      <c r="GID32" s="167"/>
      <c r="GIE32" s="167"/>
      <c r="GIF32" s="167"/>
      <c r="GIG32" s="167"/>
      <c r="GIH32" s="167"/>
      <c r="GII32" s="167"/>
      <c r="GIJ32" s="167"/>
      <c r="GIK32" s="167"/>
      <c r="GIL32" s="167"/>
      <c r="GIM32" s="167"/>
      <c r="GIN32" s="167"/>
      <c r="GIO32" s="167"/>
      <c r="GIP32" s="167"/>
      <c r="GIQ32" s="167"/>
      <c r="GIR32" s="167"/>
      <c r="GIS32" s="167"/>
      <c r="GIT32" s="167"/>
      <c r="GIU32" s="167"/>
      <c r="GIV32" s="167"/>
      <c r="GIW32" s="167"/>
      <c r="GIX32" s="167"/>
      <c r="GIY32" s="167"/>
      <c r="GIZ32" s="167"/>
      <c r="GJA32" s="167"/>
      <c r="GJB32" s="167"/>
      <c r="GJC32" s="167"/>
      <c r="GJD32" s="167"/>
      <c r="GJE32" s="167"/>
      <c r="GJF32" s="167"/>
      <c r="GJG32" s="167"/>
      <c r="GJH32" s="167"/>
      <c r="GJI32" s="167"/>
      <c r="GJJ32" s="167"/>
      <c r="GJK32" s="167"/>
      <c r="GJL32" s="167"/>
      <c r="GJM32" s="167"/>
      <c r="GJN32" s="167"/>
      <c r="GJO32" s="167"/>
      <c r="GJP32" s="167"/>
      <c r="GJQ32" s="167"/>
      <c r="GJR32" s="167"/>
      <c r="GJS32" s="167"/>
      <c r="GJT32" s="167"/>
      <c r="GJU32" s="167"/>
      <c r="GJV32" s="167"/>
      <c r="GJW32" s="167"/>
      <c r="GJX32" s="167"/>
      <c r="GJY32" s="167"/>
      <c r="GJZ32" s="167"/>
      <c r="GKA32" s="167"/>
      <c r="GKB32" s="167"/>
      <c r="GKC32" s="167"/>
      <c r="GKD32" s="167"/>
      <c r="GKE32" s="167"/>
      <c r="GKF32" s="167"/>
      <c r="GKG32" s="167"/>
      <c r="GKH32" s="167"/>
      <c r="GKI32" s="167"/>
      <c r="GKJ32" s="167"/>
      <c r="GKK32" s="167"/>
      <c r="GKL32" s="167"/>
      <c r="GKM32" s="167"/>
      <c r="GKN32" s="167"/>
      <c r="GKO32" s="167"/>
      <c r="GKP32" s="167"/>
      <c r="GKQ32" s="167"/>
      <c r="GKR32" s="167"/>
      <c r="GKS32" s="167"/>
      <c r="GKT32" s="167"/>
      <c r="GKU32" s="167"/>
      <c r="GKV32" s="167"/>
      <c r="GKW32" s="167"/>
      <c r="GKX32" s="167"/>
      <c r="GKY32" s="167"/>
      <c r="GKZ32" s="167"/>
      <c r="GLA32" s="167"/>
      <c r="GLB32" s="167"/>
      <c r="GLC32" s="167"/>
      <c r="GLD32" s="167"/>
      <c r="GLE32" s="167"/>
      <c r="GLF32" s="167"/>
      <c r="GLG32" s="167"/>
      <c r="GLH32" s="167"/>
      <c r="GLI32" s="167"/>
      <c r="GLJ32" s="167"/>
      <c r="GLK32" s="167"/>
      <c r="GLL32" s="167"/>
      <c r="GLM32" s="167"/>
      <c r="GLN32" s="167"/>
      <c r="GLO32" s="167"/>
      <c r="GLP32" s="167"/>
      <c r="GLQ32" s="167"/>
      <c r="GLR32" s="167"/>
      <c r="GLS32" s="167"/>
      <c r="GLT32" s="167"/>
      <c r="GLU32" s="167"/>
      <c r="GLV32" s="167"/>
      <c r="GLW32" s="167"/>
      <c r="GLX32" s="167"/>
      <c r="GLY32" s="167"/>
      <c r="GLZ32" s="167"/>
      <c r="GMA32" s="167"/>
      <c r="GMB32" s="167"/>
      <c r="GMC32" s="167"/>
      <c r="GMD32" s="167"/>
      <c r="GME32" s="167"/>
      <c r="GMF32" s="167"/>
      <c r="GMG32" s="167"/>
      <c r="GMH32" s="167"/>
      <c r="GMI32" s="167"/>
      <c r="GMJ32" s="167"/>
      <c r="GMK32" s="167"/>
      <c r="GML32" s="167"/>
      <c r="GMM32" s="167"/>
      <c r="GMN32" s="167"/>
      <c r="GMO32" s="167"/>
      <c r="GMP32" s="167"/>
      <c r="GMQ32" s="167"/>
      <c r="GMR32" s="167"/>
      <c r="GMS32" s="167"/>
      <c r="GMT32" s="167"/>
      <c r="GMU32" s="167"/>
      <c r="GMV32" s="167"/>
      <c r="GMW32" s="167"/>
      <c r="GMX32" s="167"/>
      <c r="GMY32" s="167"/>
      <c r="GMZ32" s="167"/>
      <c r="GNA32" s="167"/>
      <c r="GNB32" s="167"/>
      <c r="GNC32" s="167"/>
      <c r="GND32" s="167"/>
      <c r="GNE32" s="167"/>
      <c r="GNF32" s="167"/>
      <c r="GNG32" s="167"/>
      <c r="GNH32" s="167"/>
      <c r="GNI32" s="167"/>
      <c r="GNJ32" s="167"/>
      <c r="GNK32" s="167"/>
      <c r="GNL32" s="167"/>
      <c r="GNM32" s="167"/>
      <c r="GNN32" s="167"/>
      <c r="GNO32" s="167"/>
      <c r="GNP32" s="167"/>
      <c r="GNQ32" s="167"/>
      <c r="GNR32" s="167"/>
      <c r="GNS32" s="167"/>
      <c r="GNT32" s="167"/>
      <c r="GNU32" s="167"/>
      <c r="GNV32" s="167"/>
      <c r="GNW32" s="167"/>
      <c r="GNX32" s="167"/>
      <c r="GNY32" s="167"/>
      <c r="GNZ32" s="167"/>
      <c r="GOA32" s="167"/>
      <c r="GOB32" s="167"/>
      <c r="GOC32" s="167"/>
      <c r="GOD32" s="167"/>
      <c r="GOE32" s="167"/>
      <c r="GOF32" s="167"/>
      <c r="GOG32" s="167"/>
      <c r="GOH32" s="167"/>
      <c r="GOI32" s="167"/>
      <c r="GOJ32" s="167"/>
      <c r="GOK32" s="167"/>
      <c r="GOL32" s="167"/>
      <c r="GOM32" s="167"/>
      <c r="GON32" s="167"/>
      <c r="GOO32" s="167"/>
      <c r="GOP32" s="167"/>
      <c r="GOQ32" s="167"/>
      <c r="GOR32" s="167"/>
      <c r="GOS32" s="167"/>
      <c r="GOT32" s="167"/>
      <c r="GOU32" s="167"/>
      <c r="GOV32" s="167"/>
      <c r="GOW32" s="167"/>
      <c r="GOX32" s="167"/>
      <c r="GOY32" s="167"/>
      <c r="GOZ32" s="167"/>
      <c r="GPA32" s="167"/>
      <c r="GPB32" s="167"/>
      <c r="GPC32" s="167"/>
      <c r="GPD32" s="167"/>
      <c r="GPE32" s="167"/>
      <c r="GPF32" s="167"/>
      <c r="GPG32" s="167"/>
      <c r="GPH32" s="167"/>
      <c r="GPI32" s="167"/>
      <c r="GPJ32" s="167"/>
      <c r="GPK32" s="167"/>
      <c r="GPL32" s="167"/>
      <c r="GPM32" s="167"/>
      <c r="GPN32" s="167"/>
      <c r="GPO32" s="167"/>
      <c r="GPP32" s="167"/>
      <c r="GPQ32" s="167"/>
      <c r="GPR32" s="167"/>
      <c r="GPS32" s="167"/>
      <c r="GPT32" s="167"/>
      <c r="GPU32" s="167"/>
      <c r="GPV32" s="167"/>
      <c r="GPW32" s="167"/>
      <c r="GPX32" s="167"/>
      <c r="GPY32" s="167"/>
      <c r="GPZ32" s="167"/>
      <c r="GQA32" s="167"/>
      <c r="GQB32" s="167"/>
      <c r="GQC32" s="167"/>
      <c r="GQD32" s="167"/>
      <c r="GQE32" s="167"/>
      <c r="GQF32" s="167"/>
      <c r="GQG32" s="167"/>
      <c r="GQH32" s="167"/>
      <c r="GQI32" s="167"/>
      <c r="GQJ32" s="167"/>
      <c r="GQK32" s="167"/>
      <c r="GQL32" s="167"/>
      <c r="GQM32" s="167"/>
      <c r="GQN32" s="167"/>
      <c r="GQO32" s="167"/>
      <c r="GQP32" s="167"/>
      <c r="GQQ32" s="167"/>
      <c r="GQR32" s="167"/>
      <c r="GQS32" s="167"/>
      <c r="GQT32" s="167"/>
      <c r="GQU32" s="167"/>
      <c r="GQV32" s="167"/>
      <c r="GQW32" s="167"/>
      <c r="GQX32" s="167"/>
      <c r="GQY32" s="167"/>
      <c r="GQZ32" s="167"/>
      <c r="GRA32" s="167"/>
      <c r="GRB32" s="167"/>
      <c r="GRC32" s="167"/>
      <c r="GRD32" s="167"/>
      <c r="GRE32" s="167"/>
      <c r="GRF32" s="167"/>
      <c r="GRG32" s="167"/>
      <c r="GRH32" s="167"/>
      <c r="GRI32" s="167"/>
      <c r="GRJ32" s="167"/>
      <c r="GRK32" s="167"/>
      <c r="GRL32" s="167"/>
      <c r="GRM32" s="167"/>
      <c r="GRN32" s="167"/>
      <c r="GRO32" s="167"/>
      <c r="GRP32" s="167"/>
      <c r="GRQ32" s="167"/>
      <c r="GRR32" s="167"/>
      <c r="GRS32" s="167"/>
      <c r="GRT32" s="167"/>
      <c r="GRU32" s="167"/>
      <c r="GRV32" s="167"/>
      <c r="GRW32" s="167"/>
      <c r="GRX32" s="167"/>
      <c r="GRY32" s="167"/>
      <c r="GRZ32" s="167"/>
      <c r="GSA32" s="167"/>
      <c r="GSB32" s="167"/>
      <c r="GSC32" s="167"/>
      <c r="GSD32" s="167"/>
      <c r="GSE32" s="167"/>
      <c r="GSF32" s="167"/>
      <c r="GSG32" s="167"/>
      <c r="GSH32" s="167"/>
      <c r="GSI32" s="167"/>
      <c r="GSJ32" s="167"/>
      <c r="GSK32" s="167"/>
      <c r="GSL32" s="167"/>
      <c r="GSM32" s="167"/>
      <c r="GSN32" s="167"/>
      <c r="GSO32" s="167"/>
      <c r="GSP32" s="167"/>
      <c r="GSQ32" s="167"/>
      <c r="GSR32" s="167"/>
      <c r="GSS32" s="167"/>
      <c r="GST32" s="167"/>
      <c r="GSU32" s="167"/>
      <c r="GSV32" s="167"/>
      <c r="GSW32" s="167"/>
      <c r="GSX32" s="167"/>
      <c r="GSY32" s="167"/>
      <c r="GSZ32" s="167"/>
      <c r="GTA32" s="167"/>
      <c r="GTB32" s="167"/>
      <c r="GTC32" s="167"/>
      <c r="GTD32" s="167"/>
      <c r="GTE32" s="167"/>
      <c r="GTF32" s="167"/>
      <c r="GTG32" s="167"/>
      <c r="GTH32" s="167"/>
      <c r="GTI32" s="167"/>
      <c r="GTJ32" s="167"/>
      <c r="GTK32" s="167"/>
      <c r="GTL32" s="167"/>
      <c r="GTM32" s="167"/>
      <c r="GTN32" s="167"/>
      <c r="GTO32" s="167"/>
      <c r="GTP32" s="167"/>
      <c r="GTQ32" s="167"/>
      <c r="GTR32" s="167"/>
      <c r="GTS32" s="167"/>
      <c r="GTT32" s="167"/>
      <c r="GTU32" s="167"/>
      <c r="GTV32" s="167"/>
      <c r="GTW32" s="167"/>
      <c r="GTX32" s="167"/>
      <c r="GTY32" s="167"/>
      <c r="GTZ32" s="167"/>
      <c r="GUA32" s="167"/>
      <c r="GUB32" s="167"/>
      <c r="GUC32" s="167"/>
      <c r="GUD32" s="167"/>
      <c r="GUE32" s="167"/>
      <c r="GUF32" s="167"/>
      <c r="GUG32" s="167"/>
      <c r="GUH32" s="167"/>
      <c r="GUI32" s="167"/>
      <c r="GUJ32" s="167"/>
      <c r="GUK32" s="167"/>
      <c r="GUL32" s="167"/>
      <c r="GUM32" s="167"/>
      <c r="GUN32" s="167"/>
      <c r="GUO32" s="167"/>
      <c r="GUP32" s="167"/>
      <c r="GUQ32" s="167"/>
      <c r="GUR32" s="167"/>
      <c r="GUS32" s="167"/>
      <c r="GUT32" s="167"/>
      <c r="GUU32" s="167"/>
      <c r="GUV32" s="167"/>
      <c r="GUW32" s="167"/>
      <c r="GUX32" s="167"/>
      <c r="GUY32" s="167"/>
      <c r="GUZ32" s="167"/>
      <c r="GVA32" s="167"/>
      <c r="GVB32" s="167"/>
      <c r="GVC32" s="167"/>
      <c r="GVD32" s="167"/>
      <c r="GVE32" s="167"/>
      <c r="GVF32" s="167"/>
      <c r="GVG32" s="167"/>
      <c r="GVH32" s="167"/>
      <c r="GVI32" s="167"/>
      <c r="GVJ32" s="167"/>
      <c r="GVK32" s="167"/>
      <c r="GVL32" s="167"/>
      <c r="GVM32" s="167"/>
      <c r="GVN32" s="167"/>
      <c r="GVO32" s="167"/>
      <c r="GVP32" s="167"/>
      <c r="GVQ32" s="167"/>
      <c r="GVR32" s="167"/>
      <c r="GVS32" s="167"/>
      <c r="GVT32" s="167"/>
      <c r="GVU32" s="167"/>
      <c r="GVV32" s="167"/>
      <c r="GVW32" s="167"/>
      <c r="GVX32" s="167"/>
      <c r="GVY32" s="167"/>
      <c r="GVZ32" s="167"/>
      <c r="GWA32" s="167"/>
      <c r="GWB32" s="167"/>
      <c r="GWC32" s="167"/>
      <c r="GWD32" s="167"/>
      <c r="GWE32" s="167"/>
      <c r="GWF32" s="167"/>
      <c r="GWG32" s="167"/>
      <c r="GWH32" s="167"/>
      <c r="GWI32" s="167"/>
      <c r="GWJ32" s="167"/>
      <c r="GWK32" s="167"/>
      <c r="GWL32" s="167"/>
      <c r="GWM32" s="167"/>
      <c r="GWN32" s="167"/>
      <c r="GWO32" s="167"/>
      <c r="GWP32" s="167"/>
      <c r="GWQ32" s="167"/>
      <c r="GWR32" s="167"/>
      <c r="GWS32" s="167"/>
      <c r="GWT32" s="167"/>
      <c r="GWU32" s="167"/>
      <c r="GWV32" s="167"/>
      <c r="GWW32" s="167"/>
      <c r="GWX32" s="167"/>
      <c r="GWY32" s="167"/>
      <c r="GWZ32" s="167"/>
      <c r="GXA32" s="167"/>
      <c r="GXB32" s="167"/>
      <c r="GXC32" s="167"/>
      <c r="GXD32" s="167"/>
      <c r="GXE32" s="167"/>
      <c r="GXF32" s="167"/>
      <c r="GXG32" s="167"/>
      <c r="GXH32" s="167"/>
      <c r="GXI32" s="167"/>
      <c r="GXJ32" s="167"/>
      <c r="GXK32" s="167"/>
      <c r="GXL32" s="167"/>
      <c r="GXM32" s="167"/>
      <c r="GXN32" s="167"/>
      <c r="GXO32" s="167"/>
      <c r="GXP32" s="167"/>
      <c r="GXQ32" s="167"/>
      <c r="GXR32" s="167"/>
      <c r="GXS32" s="167"/>
      <c r="GXT32" s="167"/>
      <c r="GXU32" s="167"/>
      <c r="GXV32" s="167"/>
      <c r="GXW32" s="167"/>
      <c r="GXX32" s="167"/>
      <c r="GXY32" s="167"/>
      <c r="GXZ32" s="167"/>
      <c r="GYA32" s="167"/>
      <c r="GYB32" s="167"/>
      <c r="GYC32" s="167"/>
      <c r="GYD32" s="167"/>
      <c r="GYE32" s="167"/>
      <c r="GYF32" s="167"/>
      <c r="GYG32" s="167"/>
      <c r="GYH32" s="167"/>
      <c r="GYI32" s="167"/>
      <c r="GYJ32" s="167"/>
      <c r="GYK32" s="167"/>
      <c r="GYL32" s="167"/>
      <c r="GYM32" s="167"/>
      <c r="GYN32" s="167"/>
      <c r="GYO32" s="167"/>
      <c r="GYP32" s="167"/>
      <c r="GYQ32" s="167"/>
      <c r="GYR32" s="167"/>
      <c r="GYS32" s="167"/>
      <c r="GYT32" s="167"/>
      <c r="GYU32" s="167"/>
      <c r="GYV32" s="167"/>
      <c r="GYW32" s="167"/>
      <c r="GYX32" s="167"/>
      <c r="GYY32" s="167"/>
      <c r="GYZ32" s="167"/>
      <c r="GZA32" s="167"/>
      <c r="GZB32" s="167"/>
      <c r="GZC32" s="167"/>
      <c r="GZD32" s="167"/>
      <c r="GZE32" s="167"/>
      <c r="GZF32" s="167"/>
      <c r="GZG32" s="167"/>
      <c r="GZH32" s="167"/>
      <c r="GZI32" s="167"/>
      <c r="GZJ32" s="167"/>
      <c r="GZK32" s="167"/>
      <c r="GZL32" s="167"/>
      <c r="GZM32" s="167"/>
      <c r="GZN32" s="167"/>
      <c r="GZO32" s="167"/>
      <c r="GZP32" s="167"/>
      <c r="GZQ32" s="167"/>
      <c r="GZR32" s="167"/>
      <c r="GZS32" s="167"/>
      <c r="GZT32" s="167"/>
      <c r="GZU32" s="167"/>
      <c r="GZV32" s="167"/>
      <c r="GZW32" s="167"/>
      <c r="GZX32" s="167"/>
      <c r="GZY32" s="167"/>
      <c r="GZZ32" s="167"/>
      <c r="HAA32" s="167"/>
      <c r="HAB32" s="167"/>
      <c r="HAC32" s="167"/>
      <c r="HAD32" s="167"/>
      <c r="HAE32" s="167"/>
      <c r="HAF32" s="167"/>
      <c r="HAG32" s="167"/>
      <c r="HAH32" s="167"/>
      <c r="HAI32" s="167"/>
      <c r="HAJ32" s="167"/>
      <c r="HAK32" s="167"/>
      <c r="HAL32" s="167"/>
      <c r="HAM32" s="167"/>
      <c r="HAN32" s="167"/>
      <c r="HAO32" s="167"/>
      <c r="HAP32" s="167"/>
      <c r="HAQ32" s="167"/>
      <c r="HAR32" s="167"/>
      <c r="HAS32" s="167"/>
      <c r="HAT32" s="167"/>
      <c r="HAU32" s="167"/>
      <c r="HAV32" s="167"/>
      <c r="HAW32" s="167"/>
      <c r="HAX32" s="167"/>
      <c r="HAY32" s="167"/>
      <c r="HAZ32" s="167"/>
      <c r="HBA32" s="167"/>
      <c r="HBB32" s="167"/>
      <c r="HBC32" s="167"/>
      <c r="HBD32" s="167"/>
      <c r="HBE32" s="167"/>
      <c r="HBF32" s="167"/>
      <c r="HBG32" s="167"/>
      <c r="HBH32" s="167"/>
      <c r="HBI32" s="167"/>
      <c r="HBJ32" s="167"/>
      <c r="HBK32" s="167"/>
      <c r="HBL32" s="167"/>
      <c r="HBM32" s="167"/>
      <c r="HBN32" s="167"/>
      <c r="HBO32" s="167"/>
      <c r="HBP32" s="167"/>
      <c r="HBQ32" s="167"/>
      <c r="HBR32" s="167"/>
      <c r="HBS32" s="167"/>
      <c r="HBT32" s="167"/>
      <c r="HBU32" s="167"/>
      <c r="HBV32" s="167"/>
      <c r="HBW32" s="167"/>
      <c r="HBX32" s="167"/>
      <c r="HBY32" s="167"/>
      <c r="HBZ32" s="167"/>
      <c r="HCA32" s="167"/>
      <c r="HCB32" s="167"/>
      <c r="HCC32" s="167"/>
      <c r="HCD32" s="167"/>
      <c r="HCE32" s="167"/>
      <c r="HCF32" s="167"/>
      <c r="HCG32" s="167"/>
      <c r="HCH32" s="167"/>
      <c r="HCI32" s="167"/>
      <c r="HCJ32" s="167"/>
      <c r="HCK32" s="167"/>
      <c r="HCL32" s="167"/>
      <c r="HCM32" s="167"/>
      <c r="HCN32" s="167"/>
      <c r="HCO32" s="167"/>
      <c r="HCP32" s="167"/>
      <c r="HCQ32" s="167"/>
      <c r="HCR32" s="167"/>
      <c r="HCS32" s="167"/>
      <c r="HCT32" s="167"/>
      <c r="HCU32" s="167"/>
      <c r="HCV32" s="167"/>
      <c r="HCW32" s="167"/>
      <c r="HCX32" s="167"/>
      <c r="HCY32" s="167"/>
      <c r="HCZ32" s="167"/>
      <c r="HDA32" s="167"/>
      <c r="HDB32" s="167"/>
      <c r="HDC32" s="167"/>
      <c r="HDD32" s="167"/>
      <c r="HDE32" s="167"/>
      <c r="HDF32" s="167"/>
      <c r="HDG32" s="167"/>
      <c r="HDH32" s="167"/>
      <c r="HDI32" s="167"/>
      <c r="HDJ32" s="167"/>
      <c r="HDK32" s="167"/>
      <c r="HDL32" s="167"/>
      <c r="HDM32" s="167"/>
      <c r="HDN32" s="167"/>
      <c r="HDO32" s="167"/>
      <c r="HDP32" s="167"/>
      <c r="HDQ32" s="167"/>
      <c r="HDR32" s="167"/>
      <c r="HDS32" s="167"/>
      <c r="HDT32" s="167"/>
      <c r="HDU32" s="167"/>
      <c r="HDV32" s="167"/>
      <c r="HDW32" s="167"/>
      <c r="HDX32" s="167"/>
      <c r="HDY32" s="167"/>
      <c r="HDZ32" s="167"/>
      <c r="HEA32" s="167"/>
      <c r="HEB32" s="167"/>
      <c r="HEC32" s="167"/>
      <c r="HED32" s="167"/>
      <c r="HEE32" s="167"/>
      <c r="HEF32" s="167"/>
      <c r="HEG32" s="167"/>
      <c r="HEH32" s="167"/>
      <c r="HEI32" s="167"/>
      <c r="HEJ32" s="167"/>
      <c r="HEK32" s="167"/>
      <c r="HEL32" s="167"/>
      <c r="HEM32" s="167"/>
      <c r="HEN32" s="167"/>
      <c r="HEO32" s="167"/>
      <c r="HEP32" s="167"/>
      <c r="HEQ32" s="167"/>
      <c r="HER32" s="167"/>
      <c r="HES32" s="167"/>
      <c r="HET32" s="167"/>
      <c r="HEU32" s="167"/>
      <c r="HEV32" s="167"/>
      <c r="HEW32" s="167"/>
      <c r="HEX32" s="167"/>
      <c r="HEY32" s="167"/>
      <c r="HEZ32" s="167"/>
      <c r="HFA32" s="167"/>
      <c r="HFB32" s="167"/>
      <c r="HFC32" s="167"/>
      <c r="HFD32" s="167"/>
      <c r="HFE32" s="167"/>
      <c r="HFF32" s="167"/>
      <c r="HFG32" s="167"/>
      <c r="HFH32" s="167"/>
      <c r="HFI32" s="167"/>
      <c r="HFJ32" s="167"/>
      <c r="HFK32" s="167"/>
      <c r="HFL32" s="167"/>
      <c r="HFM32" s="167"/>
      <c r="HFN32" s="167"/>
      <c r="HFO32" s="167"/>
      <c r="HFP32" s="167"/>
      <c r="HFQ32" s="167"/>
      <c r="HFR32" s="167"/>
      <c r="HFS32" s="167"/>
      <c r="HFT32" s="167"/>
      <c r="HFU32" s="167"/>
      <c r="HFV32" s="167"/>
      <c r="HFW32" s="167"/>
      <c r="HFX32" s="167"/>
      <c r="HFY32" s="167"/>
      <c r="HFZ32" s="167"/>
      <c r="HGA32" s="167"/>
      <c r="HGB32" s="167"/>
      <c r="HGC32" s="167"/>
      <c r="HGD32" s="167"/>
      <c r="HGE32" s="167"/>
      <c r="HGF32" s="167"/>
      <c r="HGG32" s="167"/>
      <c r="HGH32" s="167"/>
      <c r="HGI32" s="167"/>
      <c r="HGJ32" s="167"/>
      <c r="HGK32" s="167"/>
      <c r="HGL32" s="167"/>
      <c r="HGM32" s="167"/>
      <c r="HGN32" s="167"/>
      <c r="HGO32" s="167"/>
      <c r="HGP32" s="167"/>
      <c r="HGQ32" s="167"/>
      <c r="HGR32" s="167"/>
      <c r="HGS32" s="167"/>
      <c r="HGT32" s="167"/>
      <c r="HGU32" s="167"/>
      <c r="HGV32" s="167"/>
      <c r="HGW32" s="167"/>
      <c r="HGX32" s="167"/>
      <c r="HGY32" s="167"/>
      <c r="HGZ32" s="167"/>
      <c r="HHA32" s="167"/>
      <c r="HHB32" s="167"/>
      <c r="HHC32" s="167"/>
      <c r="HHD32" s="167"/>
      <c r="HHE32" s="167"/>
      <c r="HHF32" s="167"/>
      <c r="HHG32" s="167"/>
      <c r="HHH32" s="167"/>
      <c r="HHI32" s="167"/>
      <c r="HHJ32" s="167"/>
      <c r="HHK32" s="167"/>
      <c r="HHL32" s="167"/>
      <c r="HHM32" s="167"/>
      <c r="HHN32" s="167"/>
      <c r="HHO32" s="167"/>
      <c r="HHP32" s="167"/>
      <c r="HHQ32" s="167"/>
      <c r="HHR32" s="167"/>
      <c r="HHS32" s="167"/>
      <c r="HHT32" s="167"/>
      <c r="HHU32" s="167"/>
      <c r="HHV32" s="167"/>
      <c r="HHW32" s="167"/>
      <c r="HHX32" s="167"/>
      <c r="HHY32" s="167"/>
      <c r="HHZ32" s="167"/>
      <c r="HIA32" s="167"/>
      <c r="HIB32" s="167"/>
      <c r="HIC32" s="167"/>
      <c r="HID32" s="167"/>
      <c r="HIE32" s="167"/>
      <c r="HIF32" s="167"/>
      <c r="HIG32" s="167"/>
      <c r="HIH32" s="167"/>
      <c r="HII32" s="167"/>
      <c r="HIJ32" s="167"/>
      <c r="HIK32" s="167"/>
      <c r="HIL32" s="167"/>
      <c r="HIM32" s="167"/>
      <c r="HIN32" s="167"/>
      <c r="HIO32" s="167"/>
      <c r="HIP32" s="167"/>
      <c r="HIQ32" s="167"/>
      <c r="HIR32" s="167"/>
      <c r="HIS32" s="167"/>
      <c r="HIT32" s="167"/>
      <c r="HIU32" s="167"/>
      <c r="HIV32" s="167"/>
      <c r="HIW32" s="167"/>
      <c r="HIX32" s="167"/>
      <c r="HIY32" s="167"/>
      <c r="HIZ32" s="167"/>
      <c r="HJA32" s="167"/>
      <c r="HJB32" s="167"/>
      <c r="HJC32" s="167"/>
      <c r="HJD32" s="167"/>
      <c r="HJE32" s="167"/>
      <c r="HJF32" s="167"/>
      <c r="HJG32" s="167"/>
      <c r="HJH32" s="167"/>
      <c r="HJI32" s="167"/>
      <c r="HJJ32" s="167"/>
      <c r="HJK32" s="167"/>
      <c r="HJL32" s="167"/>
      <c r="HJM32" s="167"/>
      <c r="HJN32" s="167"/>
      <c r="HJO32" s="167"/>
      <c r="HJP32" s="167"/>
      <c r="HJQ32" s="167"/>
      <c r="HJR32" s="167"/>
      <c r="HJS32" s="167"/>
      <c r="HJT32" s="167"/>
      <c r="HJU32" s="167"/>
      <c r="HJV32" s="167"/>
      <c r="HJW32" s="167"/>
      <c r="HJX32" s="167"/>
      <c r="HJY32" s="167"/>
      <c r="HJZ32" s="167"/>
      <c r="HKA32" s="167"/>
      <c r="HKB32" s="167"/>
      <c r="HKC32" s="167"/>
      <c r="HKD32" s="167"/>
      <c r="HKE32" s="167"/>
      <c r="HKF32" s="167"/>
      <c r="HKG32" s="167"/>
      <c r="HKH32" s="167"/>
      <c r="HKI32" s="167"/>
      <c r="HKJ32" s="167"/>
      <c r="HKK32" s="167"/>
      <c r="HKL32" s="167"/>
      <c r="HKM32" s="167"/>
      <c r="HKN32" s="167"/>
      <c r="HKO32" s="167"/>
      <c r="HKP32" s="167"/>
      <c r="HKQ32" s="167"/>
      <c r="HKR32" s="167"/>
      <c r="HKS32" s="167"/>
      <c r="HKT32" s="167"/>
      <c r="HKU32" s="167"/>
      <c r="HKV32" s="167"/>
      <c r="HKW32" s="167"/>
      <c r="HKX32" s="167"/>
      <c r="HKY32" s="167"/>
      <c r="HKZ32" s="167"/>
      <c r="HLA32" s="167"/>
      <c r="HLB32" s="167"/>
      <c r="HLC32" s="167"/>
      <c r="HLD32" s="167"/>
      <c r="HLE32" s="167"/>
      <c r="HLF32" s="167"/>
      <c r="HLG32" s="167"/>
      <c r="HLH32" s="167"/>
      <c r="HLI32" s="167"/>
      <c r="HLJ32" s="167"/>
      <c r="HLK32" s="167"/>
      <c r="HLL32" s="167"/>
      <c r="HLM32" s="167"/>
      <c r="HLN32" s="167"/>
      <c r="HLO32" s="167"/>
      <c r="HLP32" s="167"/>
      <c r="HLQ32" s="167"/>
      <c r="HLR32" s="167"/>
      <c r="HLS32" s="167"/>
      <c r="HLT32" s="167"/>
      <c r="HLU32" s="167"/>
      <c r="HLV32" s="167"/>
      <c r="HLW32" s="167"/>
      <c r="HLX32" s="167"/>
      <c r="HLY32" s="167"/>
      <c r="HLZ32" s="167"/>
      <c r="HMA32" s="167"/>
      <c r="HMB32" s="167"/>
      <c r="HMC32" s="167"/>
      <c r="HMD32" s="167"/>
      <c r="HME32" s="167"/>
      <c r="HMF32" s="167"/>
      <c r="HMG32" s="167"/>
      <c r="HMH32" s="167"/>
      <c r="HMI32" s="167"/>
      <c r="HMJ32" s="167"/>
      <c r="HMK32" s="167"/>
      <c r="HML32" s="167"/>
      <c r="HMM32" s="167"/>
      <c r="HMN32" s="167"/>
      <c r="HMO32" s="167"/>
      <c r="HMP32" s="167"/>
      <c r="HMQ32" s="167"/>
      <c r="HMR32" s="167"/>
      <c r="HMS32" s="167"/>
      <c r="HMT32" s="167"/>
      <c r="HMU32" s="167"/>
      <c r="HMV32" s="167"/>
      <c r="HMW32" s="167"/>
      <c r="HMX32" s="167"/>
      <c r="HMY32" s="167"/>
      <c r="HMZ32" s="167"/>
      <c r="HNA32" s="167"/>
      <c r="HNB32" s="167"/>
      <c r="HNC32" s="167"/>
      <c r="HND32" s="167"/>
      <c r="HNE32" s="167"/>
      <c r="HNF32" s="167"/>
      <c r="HNG32" s="167"/>
      <c r="HNH32" s="167"/>
      <c r="HNI32" s="167"/>
      <c r="HNJ32" s="167"/>
      <c r="HNK32" s="167"/>
      <c r="HNL32" s="167"/>
      <c r="HNM32" s="167"/>
      <c r="HNN32" s="167"/>
      <c r="HNO32" s="167"/>
      <c r="HNP32" s="167"/>
      <c r="HNQ32" s="167"/>
      <c r="HNR32" s="167"/>
      <c r="HNS32" s="167"/>
      <c r="HNT32" s="167"/>
      <c r="HNU32" s="167"/>
      <c r="HNV32" s="167"/>
      <c r="HNW32" s="167"/>
      <c r="HNX32" s="167"/>
      <c r="HNY32" s="167"/>
      <c r="HNZ32" s="167"/>
      <c r="HOA32" s="167"/>
      <c r="HOB32" s="167"/>
      <c r="HOC32" s="167"/>
      <c r="HOD32" s="167"/>
      <c r="HOE32" s="167"/>
      <c r="HOF32" s="167"/>
      <c r="HOG32" s="167"/>
      <c r="HOH32" s="167"/>
      <c r="HOI32" s="167"/>
      <c r="HOJ32" s="167"/>
      <c r="HOK32" s="167"/>
      <c r="HOL32" s="167"/>
      <c r="HOM32" s="167"/>
      <c r="HON32" s="167"/>
      <c r="HOO32" s="167"/>
      <c r="HOP32" s="167"/>
      <c r="HOQ32" s="167"/>
      <c r="HOR32" s="167"/>
      <c r="HOS32" s="167"/>
      <c r="HOT32" s="167"/>
      <c r="HOU32" s="167"/>
      <c r="HOV32" s="167"/>
      <c r="HOW32" s="167"/>
      <c r="HOX32" s="167"/>
      <c r="HOY32" s="167"/>
      <c r="HOZ32" s="167"/>
      <c r="HPA32" s="167"/>
      <c r="HPB32" s="167"/>
      <c r="HPC32" s="167"/>
      <c r="HPD32" s="167"/>
      <c r="HPE32" s="167"/>
      <c r="HPF32" s="167"/>
      <c r="HPG32" s="167"/>
      <c r="HPH32" s="167"/>
      <c r="HPI32" s="167"/>
      <c r="HPJ32" s="167"/>
      <c r="HPK32" s="167"/>
      <c r="HPL32" s="167"/>
      <c r="HPM32" s="167"/>
      <c r="HPN32" s="167"/>
      <c r="HPO32" s="167"/>
      <c r="HPP32" s="167"/>
      <c r="HPQ32" s="167"/>
      <c r="HPR32" s="167"/>
      <c r="HPS32" s="167"/>
      <c r="HPT32" s="167"/>
      <c r="HPU32" s="167"/>
      <c r="HPV32" s="167"/>
      <c r="HPW32" s="167"/>
      <c r="HPX32" s="167"/>
      <c r="HPY32" s="167"/>
      <c r="HPZ32" s="167"/>
      <c r="HQA32" s="167"/>
      <c r="HQB32" s="167"/>
      <c r="HQC32" s="167"/>
      <c r="HQD32" s="167"/>
      <c r="HQE32" s="167"/>
      <c r="HQF32" s="167"/>
      <c r="HQG32" s="167"/>
      <c r="HQH32" s="167"/>
      <c r="HQI32" s="167"/>
      <c r="HQJ32" s="167"/>
      <c r="HQK32" s="167"/>
      <c r="HQL32" s="167"/>
      <c r="HQM32" s="167"/>
      <c r="HQN32" s="167"/>
      <c r="HQO32" s="167"/>
      <c r="HQP32" s="167"/>
      <c r="HQQ32" s="167"/>
      <c r="HQR32" s="167"/>
      <c r="HQS32" s="167"/>
      <c r="HQT32" s="167"/>
      <c r="HQU32" s="167"/>
      <c r="HQV32" s="167"/>
      <c r="HQW32" s="167"/>
      <c r="HQX32" s="167"/>
      <c r="HQY32" s="167"/>
      <c r="HQZ32" s="167"/>
      <c r="HRA32" s="167"/>
      <c r="HRB32" s="167"/>
      <c r="HRC32" s="167"/>
      <c r="HRD32" s="167"/>
      <c r="HRE32" s="167"/>
      <c r="HRF32" s="167"/>
      <c r="HRG32" s="167"/>
      <c r="HRH32" s="167"/>
      <c r="HRI32" s="167"/>
      <c r="HRJ32" s="167"/>
      <c r="HRK32" s="167"/>
      <c r="HRL32" s="167"/>
      <c r="HRM32" s="167"/>
      <c r="HRN32" s="167"/>
      <c r="HRO32" s="167"/>
      <c r="HRP32" s="167"/>
      <c r="HRQ32" s="167"/>
      <c r="HRR32" s="167"/>
      <c r="HRS32" s="167"/>
      <c r="HRT32" s="167"/>
      <c r="HRU32" s="167"/>
      <c r="HRV32" s="167"/>
      <c r="HRW32" s="167"/>
      <c r="HRX32" s="167"/>
      <c r="HRY32" s="167"/>
      <c r="HRZ32" s="167"/>
      <c r="HSA32" s="167"/>
      <c r="HSB32" s="167"/>
      <c r="HSC32" s="167"/>
      <c r="HSD32" s="167"/>
      <c r="HSE32" s="167"/>
      <c r="HSF32" s="167"/>
      <c r="HSG32" s="167"/>
      <c r="HSH32" s="167"/>
      <c r="HSI32" s="167"/>
      <c r="HSJ32" s="167"/>
      <c r="HSK32" s="167"/>
      <c r="HSL32" s="167"/>
      <c r="HSM32" s="167"/>
      <c r="HSN32" s="167"/>
      <c r="HSO32" s="167"/>
      <c r="HSP32" s="167"/>
      <c r="HSQ32" s="167"/>
      <c r="HSR32" s="167"/>
      <c r="HSS32" s="167"/>
      <c r="HST32" s="167"/>
      <c r="HSU32" s="167"/>
      <c r="HSV32" s="167"/>
      <c r="HSW32" s="167"/>
      <c r="HSX32" s="167"/>
      <c r="HSY32" s="167"/>
      <c r="HSZ32" s="167"/>
      <c r="HTA32" s="167"/>
      <c r="HTB32" s="167"/>
      <c r="HTC32" s="167"/>
      <c r="HTD32" s="167"/>
      <c r="HTE32" s="167"/>
      <c r="HTF32" s="167"/>
      <c r="HTG32" s="167"/>
      <c r="HTH32" s="167"/>
      <c r="HTI32" s="167"/>
      <c r="HTJ32" s="167"/>
      <c r="HTK32" s="167"/>
      <c r="HTL32" s="167"/>
      <c r="HTM32" s="167"/>
      <c r="HTN32" s="167"/>
      <c r="HTO32" s="167"/>
      <c r="HTP32" s="167"/>
      <c r="HTQ32" s="167"/>
      <c r="HTR32" s="167"/>
      <c r="HTS32" s="167"/>
      <c r="HTT32" s="167"/>
      <c r="HTU32" s="167"/>
      <c r="HTV32" s="167"/>
      <c r="HTW32" s="167"/>
      <c r="HTX32" s="167"/>
      <c r="HTY32" s="167"/>
      <c r="HTZ32" s="167"/>
      <c r="HUA32" s="167"/>
      <c r="HUB32" s="167"/>
      <c r="HUC32" s="167"/>
      <c r="HUD32" s="167"/>
      <c r="HUE32" s="167"/>
      <c r="HUF32" s="167"/>
      <c r="HUG32" s="167"/>
      <c r="HUH32" s="167"/>
      <c r="HUI32" s="167"/>
      <c r="HUJ32" s="167"/>
      <c r="HUK32" s="167"/>
      <c r="HUL32" s="167"/>
      <c r="HUM32" s="167"/>
      <c r="HUN32" s="167"/>
      <c r="HUO32" s="167"/>
      <c r="HUP32" s="167"/>
      <c r="HUQ32" s="167"/>
      <c r="HUR32" s="167"/>
      <c r="HUS32" s="167"/>
      <c r="HUT32" s="167"/>
      <c r="HUU32" s="167"/>
      <c r="HUV32" s="167"/>
      <c r="HUW32" s="167"/>
      <c r="HUX32" s="167"/>
      <c r="HUY32" s="167"/>
      <c r="HUZ32" s="167"/>
      <c r="HVA32" s="167"/>
      <c r="HVB32" s="167"/>
      <c r="HVC32" s="167"/>
      <c r="HVD32" s="167"/>
      <c r="HVE32" s="167"/>
      <c r="HVF32" s="167"/>
      <c r="HVG32" s="167"/>
      <c r="HVH32" s="167"/>
      <c r="HVI32" s="167"/>
      <c r="HVJ32" s="167"/>
      <c r="HVK32" s="167"/>
      <c r="HVL32" s="167"/>
      <c r="HVM32" s="167"/>
      <c r="HVN32" s="167"/>
      <c r="HVO32" s="167"/>
      <c r="HVP32" s="167"/>
      <c r="HVQ32" s="167"/>
      <c r="HVR32" s="167"/>
      <c r="HVS32" s="167"/>
      <c r="HVT32" s="167"/>
      <c r="HVU32" s="167"/>
      <c r="HVV32" s="167"/>
      <c r="HVW32" s="167"/>
      <c r="HVX32" s="167"/>
      <c r="HVY32" s="167"/>
      <c r="HVZ32" s="167"/>
      <c r="HWA32" s="167"/>
      <c r="HWB32" s="167"/>
      <c r="HWC32" s="167"/>
      <c r="HWD32" s="167"/>
      <c r="HWE32" s="167"/>
      <c r="HWF32" s="167"/>
      <c r="HWG32" s="167"/>
      <c r="HWH32" s="167"/>
      <c r="HWI32" s="167"/>
      <c r="HWJ32" s="167"/>
      <c r="HWK32" s="167"/>
      <c r="HWL32" s="167"/>
      <c r="HWM32" s="167"/>
      <c r="HWN32" s="167"/>
      <c r="HWO32" s="167"/>
      <c r="HWP32" s="167"/>
      <c r="HWQ32" s="167"/>
      <c r="HWR32" s="167"/>
      <c r="HWS32" s="167"/>
      <c r="HWT32" s="167"/>
      <c r="HWU32" s="167"/>
      <c r="HWV32" s="167"/>
      <c r="HWW32" s="167"/>
      <c r="HWX32" s="167"/>
      <c r="HWY32" s="167"/>
      <c r="HWZ32" s="167"/>
      <c r="HXA32" s="167"/>
      <c r="HXB32" s="167"/>
      <c r="HXC32" s="167"/>
      <c r="HXD32" s="167"/>
      <c r="HXE32" s="167"/>
      <c r="HXF32" s="167"/>
      <c r="HXG32" s="167"/>
      <c r="HXH32" s="167"/>
      <c r="HXI32" s="167"/>
      <c r="HXJ32" s="167"/>
      <c r="HXK32" s="167"/>
      <c r="HXL32" s="167"/>
      <c r="HXM32" s="167"/>
      <c r="HXN32" s="167"/>
      <c r="HXO32" s="167"/>
      <c r="HXP32" s="167"/>
      <c r="HXQ32" s="167"/>
      <c r="HXR32" s="167"/>
      <c r="HXS32" s="167"/>
      <c r="HXT32" s="167"/>
      <c r="HXU32" s="167"/>
      <c r="HXV32" s="167"/>
      <c r="HXW32" s="167"/>
      <c r="HXX32" s="167"/>
      <c r="HXY32" s="167"/>
      <c r="HXZ32" s="167"/>
      <c r="HYA32" s="167"/>
      <c r="HYB32" s="167"/>
      <c r="HYC32" s="167"/>
      <c r="HYD32" s="167"/>
      <c r="HYE32" s="167"/>
      <c r="HYF32" s="167"/>
      <c r="HYG32" s="167"/>
      <c r="HYH32" s="167"/>
      <c r="HYI32" s="167"/>
      <c r="HYJ32" s="167"/>
      <c r="HYK32" s="167"/>
      <c r="HYL32" s="167"/>
      <c r="HYM32" s="167"/>
      <c r="HYN32" s="167"/>
      <c r="HYO32" s="167"/>
      <c r="HYP32" s="167"/>
      <c r="HYQ32" s="167"/>
      <c r="HYR32" s="167"/>
      <c r="HYS32" s="167"/>
      <c r="HYT32" s="167"/>
      <c r="HYU32" s="167"/>
      <c r="HYV32" s="167"/>
      <c r="HYW32" s="167"/>
      <c r="HYX32" s="167"/>
      <c r="HYY32" s="167"/>
      <c r="HYZ32" s="167"/>
      <c r="HZA32" s="167"/>
      <c r="HZB32" s="167"/>
      <c r="HZC32" s="167"/>
      <c r="HZD32" s="167"/>
      <c r="HZE32" s="167"/>
      <c r="HZF32" s="167"/>
      <c r="HZG32" s="167"/>
      <c r="HZH32" s="167"/>
      <c r="HZI32" s="167"/>
      <c r="HZJ32" s="167"/>
      <c r="HZK32" s="167"/>
      <c r="HZL32" s="167"/>
      <c r="HZM32" s="167"/>
      <c r="HZN32" s="167"/>
      <c r="HZO32" s="167"/>
      <c r="HZP32" s="167"/>
      <c r="HZQ32" s="167"/>
      <c r="HZR32" s="167"/>
      <c r="HZS32" s="167"/>
      <c r="HZT32" s="167"/>
      <c r="HZU32" s="167"/>
      <c r="HZV32" s="167"/>
      <c r="HZW32" s="167"/>
      <c r="HZX32" s="167"/>
      <c r="HZY32" s="167"/>
      <c r="HZZ32" s="167"/>
      <c r="IAA32" s="167"/>
      <c r="IAB32" s="167"/>
      <c r="IAC32" s="167"/>
      <c r="IAD32" s="167"/>
      <c r="IAE32" s="167"/>
      <c r="IAF32" s="167"/>
      <c r="IAG32" s="167"/>
      <c r="IAH32" s="167"/>
      <c r="IAI32" s="167"/>
      <c r="IAJ32" s="167"/>
      <c r="IAK32" s="167"/>
      <c r="IAL32" s="167"/>
      <c r="IAM32" s="167"/>
      <c r="IAN32" s="167"/>
      <c r="IAO32" s="167"/>
      <c r="IAP32" s="167"/>
      <c r="IAQ32" s="167"/>
      <c r="IAR32" s="167"/>
      <c r="IAS32" s="167"/>
      <c r="IAT32" s="167"/>
      <c r="IAU32" s="167"/>
      <c r="IAV32" s="167"/>
      <c r="IAW32" s="167"/>
      <c r="IAX32" s="167"/>
      <c r="IAY32" s="167"/>
      <c r="IAZ32" s="167"/>
      <c r="IBA32" s="167"/>
      <c r="IBB32" s="167"/>
      <c r="IBC32" s="167"/>
      <c r="IBD32" s="167"/>
      <c r="IBE32" s="167"/>
      <c r="IBF32" s="167"/>
      <c r="IBG32" s="167"/>
      <c r="IBH32" s="167"/>
      <c r="IBI32" s="167"/>
      <c r="IBJ32" s="167"/>
      <c r="IBK32" s="167"/>
      <c r="IBL32" s="167"/>
      <c r="IBM32" s="167"/>
      <c r="IBN32" s="167"/>
      <c r="IBO32" s="167"/>
      <c r="IBP32" s="167"/>
      <c r="IBQ32" s="167"/>
      <c r="IBR32" s="167"/>
      <c r="IBS32" s="167"/>
      <c r="IBT32" s="167"/>
      <c r="IBU32" s="167"/>
      <c r="IBV32" s="167"/>
      <c r="IBW32" s="167"/>
      <c r="IBX32" s="167"/>
      <c r="IBY32" s="167"/>
      <c r="IBZ32" s="167"/>
      <c r="ICA32" s="167"/>
      <c r="ICB32" s="167"/>
      <c r="ICC32" s="167"/>
      <c r="ICD32" s="167"/>
      <c r="ICE32" s="167"/>
      <c r="ICF32" s="167"/>
      <c r="ICG32" s="167"/>
      <c r="ICH32" s="167"/>
      <c r="ICI32" s="167"/>
      <c r="ICJ32" s="167"/>
      <c r="ICK32" s="167"/>
      <c r="ICL32" s="167"/>
      <c r="ICM32" s="167"/>
      <c r="ICN32" s="167"/>
      <c r="ICO32" s="167"/>
      <c r="ICP32" s="167"/>
      <c r="ICQ32" s="167"/>
      <c r="ICR32" s="167"/>
      <c r="ICS32" s="167"/>
      <c r="ICT32" s="167"/>
      <c r="ICU32" s="167"/>
      <c r="ICV32" s="167"/>
      <c r="ICW32" s="167"/>
      <c r="ICX32" s="167"/>
      <c r="ICY32" s="167"/>
      <c r="ICZ32" s="167"/>
      <c r="IDA32" s="167"/>
      <c r="IDB32" s="167"/>
      <c r="IDC32" s="167"/>
      <c r="IDD32" s="167"/>
      <c r="IDE32" s="167"/>
      <c r="IDF32" s="167"/>
      <c r="IDG32" s="167"/>
      <c r="IDH32" s="167"/>
      <c r="IDI32" s="167"/>
      <c r="IDJ32" s="167"/>
      <c r="IDK32" s="167"/>
      <c r="IDL32" s="167"/>
      <c r="IDM32" s="167"/>
      <c r="IDN32" s="167"/>
      <c r="IDO32" s="167"/>
      <c r="IDP32" s="167"/>
      <c r="IDQ32" s="167"/>
      <c r="IDR32" s="167"/>
      <c r="IDS32" s="167"/>
      <c r="IDT32" s="167"/>
      <c r="IDU32" s="167"/>
      <c r="IDV32" s="167"/>
      <c r="IDW32" s="167"/>
      <c r="IDX32" s="167"/>
      <c r="IDY32" s="167"/>
      <c r="IDZ32" s="167"/>
      <c r="IEA32" s="167"/>
      <c r="IEB32" s="167"/>
      <c r="IEC32" s="167"/>
      <c r="IED32" s="167"/>
      <c r="IEE32" s="167"/>
      <c r="IEF32" s="167"/>
      <c r="IEG32" s="167"/>
      <c r="IEH32" s="167"/>
      <c r="IEI32" s="167"/>
      <c r="IEJ32" s="167"/>
      <c r="IEK32" s="167"/>
      <c r="IEL32" s="167"/>
      <c r="IEM32" s="167"/>
      <c r="IEN32" s="167"/>
      <c r="IEO32" s="167"/>
      <c r="IEP32" s="167"/>
      <c r="IEQ32" s="167"/>
      <c r="IER32" s="167"/>
      <c r="IES32" s="167"/>
      <c r="IET32" s="167"/>
      <c r="IEU32" s="167"/>
      <c r="IEV32" s="167"/>
      <c r="IEW32" s="167"/>
      <c r="IEX32" s="167"/>
      <c r="IEY32" s="167"/>
      <c r="IEZ32" s="167"/>
      <c r="IFA32" s="167"/>
      <c r="IFB32" s="167"/>
      <c r="IFC32" s="167"/>
      <c r="IFD32" s="167"/>
      <c r="IFE32" s="167"/>
      <c r="IFF32" s="167"/>
      <c r="IFG32" s="167"/>
      <c r="IFH32" s="167"/>
      <c r="IFI32" s="167"/>
      <c r="IFJ32" s="167"/>
      <c r="IFK32" s="167"/>
      <c r="IFL32" s="167"/>
      <c r="IFM32" s="167"/>
      <c r="IFN32" s="167"/>
      <c r="IFO32" s="167"/>
      <c r="IFP32" s="167"/>
      <c r="IFQ32" s="167"/>
      <c r="IFR32" s="167"/>
      <c r="IFS32" s="167"/>
      <c r="IFT32" s="167"/>
      <c r="IFU32" s="167"/>
      <c r="IFV32" s="167"/>
      <c r="IFW32" s="167"/>
      <c r="IFX32" s="167"/>
      <c r="IFY32" s="167"/>
      <c r="IFZ32" s="167"/>
      <c r="IGA32" s="167"/>
      <c r="IGB32" s="167"/>
      <c r="IGC32" s="167"/>
      <c r="IGD32" s="167"/>
      <c r="IGE32" s="167"/>
      <c r="IGF32" s="167"/>
      <c r="IGG32" s="167"/>
      <c r="IGH32" s="167"/>
      <c r="IGI32" s="167"/>
      <c r="IGJ32" s="167"/>
      <c r="IGK32" s="167"/>
      <c r="IGL32" s="167"/>
      <c r="IGM32" s="167"/>
      <c r="IGN32" s="167"/>
      <c r="IGO32" s="167"/>
      <c r="IGP32" s="167"/>
      <c r="IGQ32" s="167"/>
      <c r="IGR32" s="167"/>
      <c r="IGS32" s="167"/>
      <c r="IGT32" s="167"/>
      <c r="IGU32" s="167"/>
      <c r="IGV32" s="167"/>
      <c r="IGW32" s="167"/>
      <c r="IGX32" s="167"/>
      <c r="IGY32" s="167"/>
      <c r="IGZ32" s="167"/>
      <c r="IHA32" s="167"/>
      <c r="IHB32" s="167"/>
      <c r="IHC32" s="167"/>
      <c r="IHD32" s="167"/>
      <c r="IHE32" s="167"/>
      <c r="IHF32" s="167"/>
      <c r="IHG32" s="167"/>
      <c r="IHH32" s="167"/>
      <c r="IHI32" s="167"/>
      <c r="IHJ32" s="167"/>
      <c r="IHK32" s="167"/>
      <c r="IHL32" s="167"/>
      <c r="IHM32" s="167"/>
      <c r="IHN32" s="167"/>
      <c r="IHO32" s="167"/>
      <c r="IHP32" s="167"/>
      <c r="IHQ32" s="167"/>
      <c r="IHR32" s="167"/>
      <c r="IHS32" s="167"/>
      <c r="IHT32" s="167"/>
      <c r="IHU32" s="167"/>
      <c r="IHV32" s="167"/>
      <c r="IHW32" s="167"/>
      <c r="IHX32" s="167"/>
      <c r="IHY32" s="167"/>
      <c r="IHZ32" s="167"/>
      <c r="IIA32" s="167"/>
      <c r="IIB32" s="167"/>
      <c r="IIC32" s="167"/>
      <c r="IID32" s="167"/>
      <c r="IIE32" s="167"/>
      <c r="IIF32" s="167"/>
      <c r="IIG32" s="167"/>
      <c r="IIH32" s="167"/>
      <c r="III32" s="167"/>
      <c r="IIJ32" s="167"/>
      <c r="IIK32" s="167"/>
      <c r="IIL32" s="167"/>
      <c r="IIM32" s="167"/>
      <c r="IIN32" s="167"/>
      <c r="IIO32" s="167"/>
      <c r="IIP32" s="167"/>
      <c r="IIQ32" s="167"/>
      <c r="IIR32" s="167"/>
      <c r="IIS32" s="167"/>
      <c r="IIT32" s="167"/>
      <c r="IIU32" s="167"/>
      <c r="IIV32" s="167"/>
      <c r="IIW32" s="167"/>
      <c r="IIX32" s="167"/>
      <c r="IIY32" s="167"/>
      <c r="IIZ32" s="167"/>
      <c r="IJA32" s="167"/>
      <c r="IJB32" s="167"/>
      <c r="IJC32" s="167"/>
      <c r="IJD32" s="167"/>
      <c r="IJE32" s="167"/>
      <c r="IJF32" s="167"/>
      <c r="IJG32" s="167"/>
      <c r="IJH32" s="167"/>
      <c r="IJI32" s="167"/>
      <c r="IJJ32" s="167"/>
      <c r="IJK32" s="167"/>
      <c r="IJL32" s="167"/>
      <c r="IJM32" s="167"/>
      <c r="IJN32" s="167"/>
      <c r="IJO32" s="167"/>
      <c r="IJP32" s="167"/>
      <c r="IJQ32" s="167"/>
      <c r="IJR32" s="167"/>
      <c r="IJS32" s="167"/>
      <c r="IJT32" s="167"/>
      <c r="IJU32" s="167"/>
      <c r="IJV32" s="167"/>
      <c r="IJW32" s="167"/>
      <c r="IJX32" s="167"/>
      <c r="IJY32" s="167"/>
      <c r="IJZ32" s="167"/>
      <c r="IKA32" s="167"/>
      <c r="IKB32" s="167"/>
      <c r="IKC32" s="167"/>
      <c r="IKD32" s="167"/>
      <c r="IKE32" s="167"/>
      <c r="IKF32" s="167"/>
      <c r="IKG32" s="167"/>
      <c r="IKH32" s="167"/>
      <c r="IKI32" s="167"/>
      <c r="IKJ32" s="167"/>
      <c r="IKK32" s="167"/>
      <c r="IKL32" s="167"/>
      <c r="IKM32" s="167"/>
      <c r="IKN32" s="167"/>
      <c r="IKO32" s="167"/>
      <c r="IKP32" s="167"/>
      <c r="IKQ32" s="167"/>
      <c r="IKR32" s="167"/>
      <c r="IKS32" s="167"/>
      <c r="IKT32" s="167"/>
      <c r="IKU32" s="167"/>
      <c r="IKV32" s="167"/>
      <c r="IKW32" s="167"/>
      <c r="IKX32" s="167"/>
      <c r="IKY32" s="167"/>
      <c r="IKZ32" s="167"/>
      <c r="ILA32" s="167"/>
      <c r="ILB32" s="167"/>
      <c r="ILC32" s="167"/>
      <c r="ILD32" s="167"/>
      <c r="ILE32" s="167"/>
      <c r="ILF32" s="167"/>
      <c r="ILG32" s="167"/>
      <c r="ILH32" s="167"/>
      <c r="ILI32" s="167"/>
      <c r="ILJ32" s="167"/>
      <c r="ILK32" s="167"/>
      <c r="ILL32" s="167"/>
      <c r="ILM32" s="167"/>
      <c r="ILN32" s="167"/>
      <c r="ILO32" s="167"/>
      <c r="ILP32" s="167"/>
      <c r="ILQ32" s="167"/>
      <c r="ILR32" s="167"/>
      <c r="ILS32" s="167"/>
      <c r="ILT32" s="167"/>
      <c r="ILU32" s="167"/>
      <c r="ILV32" s="167"/>
      <c r="ILW32" s="167"/>
      <c r="ILX32" s="167"/>
      <c r="ILY32" s="167"/>
      <c r="ILZ32" s="167"/>
      <c r="IMA32" s="167"/>
      <c r="IMB32" s="167"/>
      <c r="IMC32" s="167"/>
      <c r="IMD32" s="167"/>
      <c r="IME32" s="167"/>
      <c r="IMF32" s="167"/>
      <c r="IMG32" s="167"/>
      <c r="IMH32" s="167"/>
      <c r="IMI32" s="167"/>
      <c r="IMJ32" s="167"/>
      <c r="IMK32" s="167"/>
      <c r="IML32" s="167"/>
      <c r="IMM32" s="167"/>
      <c r="IMN32" s="167"/>
      <c r="IMO32" s="167"/>
      <c r="IMP32" s="167"/>
      <c r="IMQ32" s="167"/>
      <c r="IMR32" s="167"/>
      <c r="IMS32" s="167"/>
      <c r="IMT32" s="167"/>
      <c r="IMU32" s="167"/>
      <c r="IMV32" s="167"/>
      <c r="IMW32" s="167"/>
      <c r="IMX32" s="167"/>
      <c r="IMY32" s="167"/>
      <c r="IMZ32" s="167"/>
      <c r="INA32" s="167"/>
      <c r="INB32" s="167"/>
      <c r="INC32" s="167"/>
      <c r="IND32" s="167"/>
      <c r="INE32" s="167"/>
      <c r="INF32" s="167"/>
      <c r="ING32" s="167"/>
      <c r="INH32" s="167"/>
      <c r="INI32" s="167"/>
      <c r="INJ32" s="167"/>
      <c r="INK32" s="167"/>
      <c r="INL32" s="167"/>
      <c r="INM32" s="167"/>
      <c r="INN32" s="167"/>
      <c r="INO32" s="167"/>
      <c r="INP32" s="167"/>
      <c r="INQ32" s="167"/>
      <c r="INR32" s="167"/>
      <c r="INS32" s="167"/>
      <c r="INT32" s="167"/>
      <c r="INU32" s="167"/>
      <c r="INV32" s="167"/>
      <c r="INW32" s="167"/>
      <c r="INX32" s="167"/>
      <c r="INY32" s="167"/>
      <c r="INZ32" s="167"/>
      <c r="IOA32" s="167"/>
      <c r="IOB32" s="167"/>
      <c r="IOC32" s="167"/>
      <c r="IOD32" s="167"/>
      <c r="IOE32" s="167"/>
      <c r="IOF32" s="167"/>
      <c r="IOG32" s="167"/>
      <c r="IOH32" s="167"/>
      <c r="IOI32" s="167"/>
      <c r="IOJ32" s="167"/>
      <c r="IOK32" s="167"/>
      <c r="IOL32" s="167"/>
      <c r="IOM32" s="167"/>
      <c r="ION32" s="167"/>
      <c r="IOO32" s="167"/>
      <c r="IOP32" s="167"/>
      <c r="IOQ32" s="167"/>
      <c r="IOR32" s="167"/>
      <c r="IOS32" s="167"/>
      <c r="IOT32" s="167"/>
      <c r="IOU32" s="167"/>
      <c r="IOV32" s="167"/>
      <c r="IOW32" s="167"/>
      <c r="IOX32" s="167"/>
      <c r="IOY32" s="167"/>
      <c r="IOZ32" s="167"/>
      <c r="IPA32" s="167"/>
      <c r="IPB32" s="167"/>
      <c r="IPC32" s="167"/>
      <c r="IPD32" s="167"/>
      <c r="IPE32" s="167"/>
      <c r="IPF32" s="167"/>
      <c r="IPG32" s="167"/>
      <c r="IPH32" s="167"/>
      <c r="IPI32" s="167"/>
      <c r="IPJ32" s="167"/>
      <c r="IPK32" s="167"/>
      <c r="IPL32" s="167"/>
      <c r="IPM32" s="167"/>
      <c r="IPN32" s="167"/>
      <c r="IPO32" s="167"/>
      <c r="IPP32" s="167"/>
      <c r="IPQ32" s="167"/>
      <c r="IPR32" s="167"/>
      <c r="IPS32" s="167"/>
      <c r="IPT32" s="167"/>
      <c r="IPU32" s="167"/>
      <c r="IPV32" s="167"/>
      <c r="IPW32" s="167"/>
      <c r="IPX32" s="167"/>
      <c r="IPY32" s="167"/>
      <c r="IPZ32" s="167"/>
      <c r="IQA32" s="167"/>
      <c r="IQB32" s="167"/>
      <c r="IQC32" s="167"/>
      <c r="IQD32" s="167"/>
      <c r="IQE32" s="167"/>
      <c r="IQF32" s="167"/>
      <c r="IQG32" s="167"/>
      <c r="IQH32" s="167"/>
      <c r="IQI32" s="167"/>
      <c r="IQJ32" s="167"/>
      <c r="IQK32" s="167"/>
      <c r="IQL32" s="167"/>
      <c r="IQM32" s="167"/>
      <c r="IQN32" s="167"/>
      <c r="IQO32" s="167"/>
      <c r="IQP32" s="167"/>
      <c r="IQQ32" s="167"/>
      <c r="IQR32" s="167"/>
      <c r="IQS32" s="167"/>
      <c r="IQT32" s="167"/>
      <c r="IQU32" s="167"/>
      <c r="IQV32" s="167"/>
      <c r="IQW32" s="167"/>
      <c r="IQX32" s="167"/>
      <c r="IQY32" s="167"/>
      <c r="IQZ32" s="167"/>
      <c r="IRA32" s="167"/>
      <c r="IRB32" s="167"/>
      <c r="IRC32" s="167"/>
      <c r="IRD32" s="167"/>
      <c r="IRE32" s="167"/>
      <c r="IRF32" s="167"/>
      <c r="IRG32" s="167"/>
      <c r="IRH32" s="167"/>
      <c r="IRI32" s="167"/>
      <c r="IRJ32" s="167"/>
      <c r="IRK32" s="167"/>
      <c r="IRL32" s="167"/>
      <c r="IRM32" s="167"/>
      <c r="IRN32" s="167"/>
      <c r="IRO32" s="167"/>
      <c r="IRP32" s="167"/>
      <c r="IRQ32" s="167"/>
      <c r="IRR32" s="167"/>
      <c r="IRS32" s="167"/>
      <c r="IRT32" s="167"/>
      <c r="IRU32" s="167"/>
      <c r="IRV32" s="167"/>
      <c r="IRW32" s="167"/>
      <c r="IRX32" s="167"/>
      <c r="IRY32" s="167"/>
      <c r="IRZ32" s="167"/>
      <c r="ISA32" s="167"/>
      <c r="ISB32" s="167"/>
      <c r="ISC32" s="167"/>
      <c r="ISD32" s="167"/>
      <c r="ISE32" s="167"/>
      <c r="ISF32" s="167"/>
      <c r="ISG32" s="167"/>
      <c r="ISH32" s="167"/>
      <c r="ISI32" s="167"/>
      <c r="ISJ32" s="167"/>
      <c r="ISK32" s="167"/>
      <c r="ISL32" s="167"/>
      <c r="ISM32" s="167"/>
      <c r="ISN32" s="167"/>
      <c r="ISO32" s="167"/>
      <c r="ISP32" s="167"/>
      <c r="ISQ32" s="167"/>
      <c r="ISR32" s="167"/>
      <c r="ISS32" s="167"/>
      <c r="IST32" s="167"/>
      <c r="ISU32" s="167"/>
      <c r="ISV32" s="167"/>
      <c r="ISW32" s="167"/>
      <c r="ISX32" s="167"/>
      <c r="ISY32" s="167"/>
      <c r="ISZ32" s="167"/>
      <c r="ITA32" s="167"/>
      <c r="ITB32" s="167"/>
      <c r="ITC32" s="167"/>
      <c r="ITD32" s="167"/>
      <c r="ITE32" s="167"/>
      <c r="ITF32" s="167"/>
      <c r="ITG32" s="167"/>
      <c r="ITH32" s="167"/>
      <c r="ITI32" s="167"/>
      <c r="ITJ32" s="167"/>
      <c r="ITK32" s="167"/>
      <c r="ITL32" s="167"/>
      <c r="ITM32" s="167"/>
      <c r="ITN32" s="167"/>
      <c r="ITO32" s="167"/>
      <c r="ITP32" s="167"/>
      <c r="ITQ32" s="167"/>
      <c r="ITR32" s="167"/>
      <c r="ITS32" s="167"/>
      <c r="ITT32" s="167"/>
      <c r="ITU32" s="167"/>
      <c r="ITV32" s="167"/>
      <c r="ITW32" s="167"/>
      <c r="ITX32" s="167"/>
      <c r="ITY32" s="167"/>
      <c r="ITZ32" s="167"/>
      <c r="IUA32" s="167"/>
      <c r="IUB32" s="167"/>
      <c r="IUC32" s="167"/>
      <c r="IUD32" s="167"/>
      <c r="IUE32" s="167"/>
      <c r="IUF32" s="167"/>
      <c r="IUG32" s="167"/>
      <c r="IUH32" s="167"/>
      <c r="IUI32" s="167"/>
      <c r="IUJ32" s="167"/>
      <c r="IUK32" s="167"/>
      <c r="IUL32" s="167"/>
      <c r="IUM32" s="167"/>
      <c r="IUN32" s="167"/>
      <c r="IUO32" s="167"/>
      <c r="IUP32" s="167"/>
      <c r="IUQ32" s="167"/>
      <c r="IUR32" s="167"/>
      <c r="IUS32" s="167"/>
      <c r="IUT32" s="167"/>
      <c r="IUU32" s="167"/>
      <c r="IUV32" s="167"/>
      <c r="IUW32" s="167"/>
      <c r="IUX32" s="167"/>
      <c r="IUY32" s="167"/>
      <c r="IUZ32" s="167"/>
      <c r="IVA32" s="167"/>
      <c r="IVB32" s="167"/>
      <c r="IVC32" s="167"/>
      <c r="IVD32" s="167"/>
      <c r="IVE32" s="167"/>
      <c r="IVF32" s="167"/>
      <c r="IVG32" s="167"/>
      <c r="IVH32" s="167"/>
      <c r="IVI32" s="167"/>
      <c r="IVJ32" s="167"/>
      <c r="IVK32" s="167"/>
      <c r="IVL32" s="167"/>
      <c r="IVM32" s="167"/>
      <c r="IVN32" s="167"/>
      <c r="IVO32" s="167"/>
      <c r="IVP32" s="167"/>
      <c r="IVQ32" s="167"/>
      <c r="IVR32" s="167"/>
      <c r="IVS32" s="167"/>
      <c r="IVT32" s="167"/>
      <c r="IVU32" s="167"/>
      <c r="IVV32" s="167"/>
      <c r="IVW32" s="167"/>
      <c r="IVX32" s="167"/>
      <c r="IVY32" s="167"/>
      <c r="IVZ32" s="167"/>
      <c r="IWA32" s="167"/>
      <c r="IWB32" s="167"/>
      <c r="IWC32" s="167"/>
      <c r="IWD32" s="167"/>
      <c r="IWE32" s="167"/>
      <c r="IWF32" s="167"/>
      <c r="IWG32" s="167"/>
      <c r="IWH32" s="167"/>
      <c r="IWI32" s="167"/>
      <c r="IWJ32" s="167"/>
      <c r="IWK32" s="167"/>
      <c r="IWL32" s="167"/>
      <c r="IWM32" s="167"/>
      <c r="IWN32" s="167"/>
      <c r="IWO32" s="167"/>
      <c r="IWP32" s="167"/>
      <c r="IWQ32" s="167"/>
      <c r="IWR32" s="167"/>
      <c r="IWS32" s="167"/>
      <c r="IWT32" s="167"/>
      <c r="IWU32" s="167"/>
      <c r="IWV32" s="167"/>
      <c r="IWW32" s="167"/>
      <c r="IWX32" s="167"/>
      <c r="IWY32" s="167"/>
      <c r="IWZ32" s="167"/>
      <c r="IXA32" s="167"/>
      <c r="IXB32" s="167"/>
      <c r="IXC32" s="167"/>
      <c r="IXD32" s="167"/>
      <c r="IXE32" s="167"/>
      <c r="IXF32" s="167"/>
      <c r="IXG32" s="167"/>
      <c r="IXH32" s="167"/>
      <c r="IXI32" s="167"/>
      <c r="IXJ32" s="167"/>
      <c r="IXK32" s="167"/>
      <c r="IXL32" s="167"/>
      <c r="IXM32" s="167"/>
      <c r="IXN32" s="167"/>
      <c r="IXO32" s="167"/>
      <c r="IXP32" s="167"/>
      <c r="IXQ32" s="167"/>
      <c r="IXR32" s="167"/>
      <c r="IXS32" s="167"/>
      <c r="IXT32" s="167"/>
      <c r="IXU32" s="167"/>
      <c r="IXV32" s="167"/>
      <c r="IXW32" s="167"/>
      <c r="IXX32" s="167"/>
      <c r="IXY32" s="167"/>
      <c r="IXZ32" s="167"/>
      <c r="IYA32" s="167"/>
      <c r="IYB32" s="167"/>
      <c r="IYC32" s="167"/>
      <c r="IYD32" s="167"/>
      <c r="IYE32" s="167"/>
      <c r="IYF32" s="167"/>
      <c r="IYG32" s="167"/>
      <c r="IYH32" s="167"/>
      <c r="IYI32" s="167"/>
      <c r="IYJ32" s="167"/>
      <c r="IYK32" s="167"/>
      <c r="IYL32" s="167"/>
      <c r="IYM32" s="167"/>
      <c r="IYN32" s="167"/>
      <c r="IYO32" s="167"/>
      <c r="IYP32" s="167"/>
      <c r="IYQ32" s="167"/>
      <c r="IYR32" s="167"/>
      <c r="IYS32" s="167"/>
      <c r="IYT32" s="167"/>
      <c r="IYU32" s="167"/>
      <c r="IYV32" s="167"/>
      <c r="IYW32" s="167"/>
      <c r="IYX32" s="167"/>
      <c r="IYY32" s="167"/>
      <c r="IYZ32" s="167"/>
      <c r="IZA32" s="167"/>
      <c r="IZB32" s="167"/>
      <c r="IZC32" s="167"/>
      <c r="IZD32" s="167"/>
      <c r="IZE32" s="167"/>
      <c r="IZF32" s="167"/>
      <c r="IZG32" s="167"/>
      <c r="IZH32" s="167"/>
      <c r="IZI32" s="167"/>
      <c r="IZJ32" s="167"/>
      <c r="IZK32" s="167"/>
      <c r="IZL32" s="167"/>
      <c r="IZM32" s="167"/>
      <c r="IZN32" s="167"/>
      <c r="IZO32" s="167"/>
      <c r="IZP32" s="167"/>
      <c r="IZQ32" s="167"/>
      <c r="IZR32" s="167"/>
      <c r="IZS32" s="167"/>
      <c r="IZT32" s="167"/>
      <c r="IZU32" s="167"/>
      <c r="IZV32" s="167"/>
      <c r="IZW32" s="167"/>
      <c r="IZX32" s="167"/>
      <c r="IZY32" s="167"/>
      <c r="IZZ32" s="167"/>
      <c r="JAA32" s="167"/>
      <c r="JAB32" s="167"/>
      <c r="JAC32" s="167"/>
      <c r="JAD32" s="167"/>
      <c r="JAE32" s="167"/>
      <c r="JAF32" s="167"/>
      <c r="JAG32" s="167"/>
      <c r="JAH32" s="167"/>
      <c r="JAI32" s="167"/>
      <c r="JAJ32" s="167"/>
      <c r="JAK32" s="167"/>
      <c r="JAL32" s="167"/>
      <c r="JAM32" s="167"/>
      <c r="JAN32" s="167"/>
      <c r="JAO32" s="167"/>
      <c r="JAP32" s="167"/>
      <c r="JAQ32" s="167"/>
      <c r="JAR32" s="167"/>
      <c r="JAS32" s="167"/>
      <c r="JAT32" s="167"/>
      <c r="JAU32" s="167"/>
      <c r="JAV32" s="167"/>
      <c r="JAW32" s="167"/>
      <c r="JAX32" s="167"/>
      <c r="JAY32" s="167"/>
      <c r="JAZ32" s="167"/>
      <c r="JBA32" s="167"/>
      <c r="JBB32" s="167"/>
      <c r="JBC32" s="167"/>
      <c r="JBD32" s="167"/>
      <c r="JBE32" s="167"/>
      <c r="JBF32" s="167"/>
      <c r="JBG32" s="167"/>
      <c r="JBH32" s="167"/>
      <c r="JBI32" s="167"/>
      <c r="JBJ32" s="167"/>
      <c r="JBK32" s="167"/>
      <c r="JBL32" s="167"/>
      <c r="JBM32" s="167"/>
      <c r="JBN32" s="167"/>
      <c r="JBO32" s="167"/>
      <c r="JBP32" s="167"/>
      <c r="JBQ32" s="167"/>
      <c r="JBR32" s="167"/>
      <c r="JBS32" s="167"/>
      <c r="JBT32" s="167"/>
      <c r="JBU32" s="167"/>
      <c r="JBV32" s="167"/>
      <c r="JBW32" s="167"/>
      <c r="JBX32" s="167"/>
      <c r="JBY32" s="167"/>
      <c r="JBZ32" s="167"/>
      <c r="JCA32" s="167"/>
      <c r="JCB32" s="167"/>
      <c r="JCC32" s="167"/>
      <c r="JCD32" s="167"/>
      <c r="JCE32" s="167"/>
      <c r="JCF32" s="167"/>
      <c r="JCG32" s="167"/>
      <c r="JCH32" s="167"/>
      <c r="JCI32" s="167"/>
      <c r="JCJ32" s="167"/>
      <c r="JCK32" s="167"/>
      <c r="JCL32" s="167"/>
      <c r="JCM32" s="167"/>
      <c r="JCN32" s="167"/>
      <c r="JCO32" s="167"/>
      <c r="JCP32" s="167"/>
      <c r="JCQ32" s="167"/>
      <c r="JCR32" s="167"/>
      <c r="JCS32" s="167"/>
      <c r="JCT32" s="167"/>
      <c r="JCU32" s="167"/>
      <c r="JCV32" s="167"/>
      <c r="JCW32" s="167"/>
      <c r="JCX32" s="167"/>
      <c r="JCY32" s="167"/>
      <c r="JCZ32" s="167"/>
      <c r="JDA32" s="167"/>
      <c r="JDB32" s="167"/>
      <c r="JDC32" s="167"/>
      <c r="JDD32" s="167"/>
      <c r="JDE32" s="167"/>
      <c r="JDF32" s="167"/>
      <c r="JDG32" s="167"/>
      <c r="JDH32" s="167"/>
      <c r="JDI32" s="167"/>
      <c r="JDJ32" s="167"/>
      <c r="JDK32" s="167"/>
      <c r="JDL32" s="167"/>
      <c r="JDM32" s="167"/>
      <c r="JDN32" s="167"/>
      <c r="JDO32" s="167"/>
      <c r="JDP32" s="167"/>
      <c r="JDQ32" s="167"/>
      <c r="JDR32" s="167"/>
      <c r="JDS32" s="167"/>
      <c r="JDT32" s="167"/>
      <c r="JDU32" s="167"/>
      <c r="JDV32" s="167"/>
      <c r="JDW32" s="167"/>
      <c r="JDX32" s="167"/>
      <c r="JDY32" s="167"/>
      <c r="JDZ32" s="167"/>
      <c r="JEA32" s="167"/>
      <c r="JEB32" s="167"/>
      <c r="JEC32" s="167"/>
      <c r="JED32" s="167"/>
      <c r="JEE32" s="167"/>
      <c r="JEF32" s="167"/>
      <c r="JEG32" s="167"/>
      <c r="JEH32" s="167"/>
      <c r="JEI32" s="167"/>
      <c r="JEJ32" s="167"/>
      <c r="JEK32" s="167"/>
      <c r="JEL32" s="167"/>
      <c r="JEM32" s="167"/>
      <c r="JEN32" s="167"/>
      <c r="JEO32" s="167"/>
      <c r="JEP32" s="167"/>
      <c r="JEQ32" s="167"/>
      <c r="JER32" s="167"/>
      <c r="JES32" s="167"/>
      <c r="JET32" s="167"/>
      <c r="JEU32" s="167"/>
      <c r="JEV32" s="167"/>
      <c r="JEW32" s="167"/>
      <c r="JEX32" s="167"/>
      <c r="JEY32" s="167"/>
      <c r="JEZ32" s="167"/>
      <c r="JFA32" s="167"/>
      <c r="JFB32" s="167"/>
      <c r="JFC32" s="167"/>
      <c r="JFD32" s="167"/>
      <c r="JFE32" s="167"/>
      <c r="JFF32" s="167"/>
      <c r="JFG32" s="167"/>
      <c r="JFH32" s="167"/>
      <c r="JFI32" s="167"/>
      <c r="JFJ32" s="167"/>
      <c r="JFK32" s="167"/>
      <c r="JFL32" s="167"/>
      <c r="JFM32" s="167"/>
      <c r="JFN32" s="167"/>
      <c r="JFO32" s="167"/>
      <c r="JFP32" s="167"/>
      <c r="JFQ32" s="167"/>
      <c r="JFR32" s="167"/>
      <c r="JFS32" s="167"/>
      <c r="JFT32" s="167"/>
      <c r="JFU32" s="167"/>
      <c r="JFV32" s="167"/>
      <c r="JFW32" s="167"/>
      <c r="JFX32" s="167"/>
      <c r="JFY32" s="167"/>
      <c r="JFZ32" s="167"/>
      <c r="JGA32" s="167"/>
      <c r="JGB32" s="167"/>
      <c r="JGC32" s="167"/>
      <c r="JGD32" s="167"/>
      <c r="JGE32" s="167"/>
      <c r="JGF32" s="167"/>
      <c r="JGG32" s="167"/>
      <c r="JGH32" s="167"/>
      <c r="JGI32" s="167"/>
      <c r="JGJ32" s="167"/>
      <c r="JGK32" s="167"/>
      <c r="JGL32" s="167"/>
      <c r="JGM32" s="167"/>
      <c r="JGN32" s="167"/>
      <c r="JGO32" s="167"/>
      <c r="JGP32" s="167"/>
      <c r="JGQ32" s="167"/>
      <c r="JGR32" s="167"/>
      <c r="JGS32" s="167"/>
      <c r="JGT32" s="167"/>
      <c r="JGU32" s="167"/>
      <c r="JGV32" s="167"/>
      <c r="JGW32" s="167"/>
      <c r="JGX32" s="167"/>
      <c r="JGY32" s="167"/>
      <c r="JGZ32" s="167"/>
      <c r="JHA32" s="167"/>
      <c r="JHB32" s="167"/>
      <c r="JHC32" s="167"/>
      <c r="JHD32" s="167"/>
      <c r="JHE32" s="167"/>
      <c r="JHF32" s="167"/>
      <c r="JHG32" s="167"/>
      <c r="JHH32" s="167"/>
      <c r="JHI32" s="167"/>
      <c r="JHJ32" s="167"/>
      <c r="JHK32" s="167"/>
      <c r="JHL32" s="167"/>
      <c r="JHM32" s="167"/>
      <c r="JHN32" s="167"/>
      <c r="JHO32" s="167"/>
      <c r="JHP32" s="167"/>
      <c r="JHQ32" s="167"/>
      <c r="JHR32" s="167"/>
      <c r="JHS32" s="167"/>
      <c r="JHT32" s="167"/>
      <c r="JHU32" s="167"/>
      <c r="JHV32" s="167"/>
      <c r="JHW32" s="167"/>
      <c r="JHX32" s="167"/>
      <c r="JHY32" s="167"/>
      <c r="JHZ32" s="167"/>
      <c r="JIA32" s="167"/>
      <c r="JIB32" s="167"/>
      <c r="JIC32" s="167"/>
      <c r="JID32" s="167"/>
      <c r="JIE32" s="167"/>
      <c r="JIF32" s="167"/>
      <c r="JIG32" s="167"/>
      <c r="JIH32" s="167"/>
      <c r="JII32" s="167"/>
      <c r="JIJ32" s="167"/>
      <c r="JIK32" s="167"/>
      <c r="JIL32" s="167"/>
      <c r="JIM32" s="167"/>
      <c r="JIN32" s="167"/>
      <c r="JIO32" s="167"/>
      <c r="JIP32" s="167"/>
      <c r="JIQ32" s="167"/>
      <c r="JIR32" s="167"/>
      <c r="JIS32" s="167"/>
      <c r="JIT32" s="167"/>
      <c r="JIU32" s="167"/>
      <c r="JIV32" s="167"/>
      <c r="JIW32" s="167"/>
      <c r="JIX32" s="167"/>
      <c r="JIY32" s="167"/>
      <c r="JIZ32" s="167"/>
      <c r="JJA32" s="167"/>
      <c r="JJB32" s="167"/>
      <c r="JJC32" s="167"/>
      <c r="JJD32" s="167"/>
      <c r="JJE32" s="167"/>
      <c r="JJF32" s="167"/>
      <c r="JJG32" s="167"/>
      <c r="JJH32" s="167"/>
      <c r="JJI32" s="167"/>
      <c r="JJJ32" s="167"/>
      <c r="JJK32" s="167"/>
      <c r="JJL32" s="167"/>
      <c r="JJM32" s="167"/>
      <c r="JJN32" s="167"/>
      <c r="JJO32" s="167"/>
      <c r="JJP32" s="167"/>
      <c r="JJQ32" s="167"/>
      <c r="JJR32" s="167"/>
      <c r="JJS32" s="167"/>
      <c r="JJT32" s="167"/>
      <c r="JJU32" s="167"/>
      <c r="JJV32" s="167"/>
      <c r="JJW32" s="167"/>
      <c r="JJX32" s="167"/>
      <c r="JJY32" s="167"/>
      <c r="JJZ32" s="167"/>
      <c r="JKA32" s="167"/>
      <c r="JKB32" s="167"/>
      <c r="JKC32" s="167"/>
      <c r="JKD32" s="167"/>
      <c r="JKE32" s="167"/>
      <c r="JKF32" s="167"/>
      <c r="JKG32" s="167"/>
      <c r="JKH32" s="167"/>
      <c r="JKI32" s="167"/>
      <c r="JKJ32" s="167"/>
      <c r="JKK32" s="167"/>
      <c r="JKL32" s="167"/>
      <c r="JKM32" s="167"/>
      <c r="JKN32" s="167"/>
      <c r="JKO32" s="167"/>
      <c r="JKP32" s="167"/>
      <c r="JKQ32" s="167"/>
      <c r="JKR32" s="167"/>
      <c r="JKS32" s="167"/>
      <c r="JKT32" s="167"/>
      <c r="JKU32" s="167"/>
      <c r="JKV32" s="167"/>
      <c r="JKW32" s="167"/>
      <c r="JKX32" s="167"/>
      <c r="JKY32" s="167"/>
      <c r="JKZ32" s="167"/>
      <c r="JLA32" s="167"/>
      <c r="JLB32" s="167"/>
      <c r="JLC32" s="167"/>
      <c r="JLD32" s="167"/>
      <c r="JLE32" s="167"/>
      <c r="JLF32" s="167"/>
      <c r="JLG32" s="167"/>
      <c r="JLH32" s="167"/>
      <c r="JLI32" s="167"/>
      <c r="JLJ32" s="167"/>
      <c r="JLK32" s="167"/>
      <c r="JLL32" s="167"/>
      <c r="JLM32" s="167"/>
      <c r="JLN32" s="167"/>
      <c r="JLO32" s="167"/>
      <c r="JLP32" s="167"/>
      <c r="JLQ32" s="167"/>
      <c r="JLR32" s="167"/>
      <c r="JLS32" s="167"/>
      <c r="JLT32" s="167"/>
      <c r="JLU32" s="167"/>
      <c r="JLV32" s="167"/>
      <c r="JLW32" s="167"/>
      <c r="JLX32" s="167"/>
      <c r="JLY32" s="167"/>
      <c r="JLZ32" s="167"/>
      <c r="JMA32" s="167"/>
      <c r="JMB32" s="167"/>
      <c r="JMC32" s="167"/>
      <c r="JMD32" s="167"/>
      <c r="JME32" s="167"/>
      <c r="JMF32" s="167"/>
      <c r="JMG32" s="167"/>
      <c r="JMH32" s="167"/>
      <c r="JMI32" s="167"/>
      <c r="JMJ32" s="167"/>
      <c r="JMK32" s="167"/>
      <c r="JML32" s="167"/>
      <c r="JMM32" s="167"/>
      <c r="JMN32" s="167"/>
      <c r="JMO32" s="167"/>
      <c r="JMP32" s="167"/>
      <c r="JMQ32" s="167"/>
      <c r="JMR32" s="167"/>
      <c r="JMS32" s="167"/>
      <c r="JMT32" s="167"/>
      <c r="JMU32" s="167"/>
      <c r="JMV32" s="167"/>
      <c r="JMW32" s="167"/>
      <c r="JMX32" s="167"/>
      <c r="JMY32" s="167"/>
      <c r="JMZ32" s="167"/>
      <c r="JNA32" s="167"/>
      <c r="JNB32" s="167"/>
      <c r="JNC32" s="167"/>
      <c r="JND32" s="167"/>
      <c r="JNE32" s="167"/>
      <c r="JNF32" s="167"/>
      <c r="JNG32" s="167"/>
      <c r="JNH32" s="167"/>
      <c r="JNI32" s="167"/>
      <c r="JNJ32" s="167"/>
      <c r="JNK32" s="167"/>
      <c r="JNL32" s="167"/>
      <c r="JNM32" s="167"/>
      <c r="JNN32" s="167"/>
      <c r="JNO32" s="167"/>
      <c r="JNP32" s="167"/>
      <c r="JNQ32" s="167"/>
      <c r="JNR32" s="167"/>
      <c r="JNS32" s="167"/>
      <c r="JNT32" s="167"/>
      <c r="JNU32" s="167"/>
      <c r="JNV32" s="167"/>
      <c r="JNW32" s="167"/>
      <c r="JNX32" s="167"/>
      <c r="JNY32" s="167"/>
      <c r="JNZ32" s="167"/>
      <c r="JOA32" s="167"/>
      <c r="JOB32" s="167"/>
      <c r="JOC32" s="167"/>
      <c r="JOD32" s="167"/>
      <c r="JOE32" s="167"/>
      <c r="JOF32" s="167"/>
      <c r="JOG32" s="167"/>
      <c r="JOH32" s="167"/>
      <c r="JOI32" s="167"/>
      <c r="JOJ32" s="167"/>
      <c r="JOK32" s="167"/>
      <c r="JOL32" s="167"/>
      <c r="JOM32" s="167"/>
      <c r="JON32" s="167"/>
      <c r="JOO32" s="167"/>
      <c r="JOP32" s="167"/>
      <c r="JOQ32" s="167"/>
      <c r="JOR32" s="167"/>
      <c r="JOS32" s="167"/>
      <c r="JOT32" s="167"/>
      <c r="JOU32" s="167"/>
      <c r="JOV32" s="167"/>
      <c r="JOW32" s="167"/>
      <c r="JOX32" s="167"/>
      <c r="JOY32" s="167"/>
      <c r="JOZ32" s="167"/>
      <c r="JPA32" s="167"/>
      <c r="JPB32" s="167"/>
      <c r="JPC32" s="167"/>
      <c r="JPD32" s="167"/>
      <c r="JPE32" s="167"/>
      <c r="JPF32" s="167"/>
      <c r="JPG32" s="167"/>
      <c r="JPH32" s="167"/>
      <c r="JPI32" s="167"/>
      <c r="JPJ32" s="167"/>
      <c r="JPK32" s="167"/>
      <c r="JPL32" s="167"/>
      <c r="JPM32" s="167"/>
      <c r="JPN32" s="167"/>
      <c r="JPO32" s="167"/>
      <c r="JPP32" s="167"/>
      <c r="JPQ32" s="167"/>
      <c r="JPR32" s="167"/>
      <c r="JPS32" s="167"/>
      <c r="JPT32" s="167"/>
      <c r="JPU32" s="167"/>
      <c r="JPV32" s="167"/>
      <c r="JPW32" s="167"/>
      <c r="JPX32" s="167"/>
      <c r="JPY32" s="167"/>
      <c r="JPZ32" s="167"/>
      <c r="JQA32" s="167"/>
      <c r="JQB32" s="167"/>
      <c r="JQC32" s="167"/>
      <c r="JQD32" s="167"/>
      <c r="JQE32" s="167"/>
      <c r="JQF32" s="167"/>
      <c r="JQG32" s="167"/>
      <c r="JQH32" s="167"/>
      <c r="JQI32" s="167"/>
      <c r="JQJ32" s="167"/>
      <c r="JQK32" s="167"/>
      <c r="JQL32" s="167"/>
      <c r="JQM32" s="167"/>
      <c r="JQN32" s="167"/>
      <c r="JQO32" s="167"/>
      <c r="JQP32" s="167"/>
      <c r="JQQ32" s="167"/>
      <c r="JQR32" s="167"/>
      <c r="JQS32" s="167"/>
      <c r="JQT32" s="167"/>
      <c r="JQU32" s="167"/>
      <c r="JQV32" s="167"/>
      <c r="JQW32" s="167"/>
      <c r="JQX32" s="167"/>
      <c r="JQY32" s="167"/>
      <c r="JQZ32" s="167"/>
      <c r="JRA32" s="167"/>
      <c r="JRB32" s="167"/>
      <c r="JRC32" s="167"/>
      <c r="JRD32" s="167"/>
      <c r="JRE32" s="167"/>
      <c r="JRF32" s="167"/>
      <c r="JRG32" s="167"/>
      <c r="JRH32" s="167"/>
      <c r="JRI32" s="167"/>
      <c r="JRJ32" s="167"/>
      <c r="JRK32" s="167"/>
      <c r="JRL32" s="167"/>
      <c r="JRM32" s="167"/>
      <c r="JRN32" s="167"/>
      <c r="JRO32" s="167"/>
      <c r="JRP32" s="167"/>
      <c r="JRQ32" s="167"/>
      <c r="JRR32" s="167"/>
      <c r="JRS32" s="167"/>
      <c r="JRT32" s="167"/>
      <c r="JRU32" s="167"/>
      <c r="JRV32" s="167"/>
      <c r="JRW32" s="167"/>
      <c r="JRX32" s="167"/>
      <c r="JRY32" s="167"/>
      <c r="JRZ32" s="167"/>
      <c r="JSA32" s="167"/>
      <c r="JSB32" s="167"/>
      <c r="JSC32" s="167"/>
      <c r="JSD32" s="167"/>
      <c r="JSE32" s="167"/>
      <c r="JSF32" s="167"/>
      <c r="JSG32" s="167"/>
      <c r="JSH32" s="167"/>
      <c r="JSI32" s="167"/>
      <c r="JSJ32" s="167"/>
      <c r="JSK32" s="167"/>
      <c r="JSL32" s="167"/>
      <c r="JSM32" s="167"/>
      <c r="JSN32" s="167"/>
      <c r="JSO32" s="167"/>
      <c r="JSP32" s="167"/>
      <c r="JSQ32" s="167"/>
      <c r="JSR32" s="167"/>
      <c r="JSS32" s="167"/>
      <c r="JST32" s="167"/>
      <c r="JSU32" s="167"/>
      <c r="JSV32" s="167"/>
      <c r="JSW32" s="167"/>
      <c r="JSX32" s="167"/>
      <c r="JSY32" s="167"/>
      <c r="JSZ32" s="167"/>
      <c r="JTA32" s="167"/>
      <c r="JTB32" s="167"/>
      <c r="JTC32" s="167"/>
      <c r="JTD32" s="167"/>
      <c r="JTE32" s="167"/>
      <c r="JTF32" s="167"/>
      <c r="JTG32" s="167"/>
      <c r="JTH32" s="167"/>
      <c r="JTI32" s="167"/>
      <c r="JTJ32" s="167"/>
      <c r="JTK32" s="167"/>
      <c r="JTL32" s="167"/>
      <c r="JTM32" s="167"/>
      <c r="JTN32" s="167"/>
      <c r="JTO32" s="167"/>
      <c r="JTP32" s="167"/>
      <c r="JTQ32" s="167"/>
      <c r="JTR32" s="167"/>
      <c r="JTS32" s="167"/>
      <c r="JTT32" s="167"/>
      <c r="JTU32" s="167"/>
      <c r="JTV32" s="167"/>
      <c r="JTW32" s="167"/>
      <c r="JTX32" s="167"/>
      <c r="JTY32" s="167"/>
      <c r="JTZ32" s="167"/>
      <c r="JUA32" s="167"/>
      <c r="JUB32" s="167"/>
      <c r="JUC32" s="167"/>
      <c r="JUD32" s="167"/>
      <c r="JUE32" s="167"/>
      <c r="JUF32" s="167"/>
      <c r="JUG32" s="167"/>
      <c r="JUH32" s="167"/>
      <c r="JUI32" s="167"/>
      <c r="JUJ32" s="167"/>
      <c r="JUK32" s="167"/>
      <c r="JUL32" s="167"/>
      <c r="JUM32" s="167"/>
      <c r="JUN32" s="167"/>
      <c r="JUO32" s="167"/>
      <c r="JUP32" s="167"/>
      <c r="JUQ32" s="167"/>
      <c r="JUR32" s="167"/>
      <c r="JUS32" s="167"/>
      <c r="JUT32" s="167"/>
      <c r="JUU32" s="167"/>
      <c r="JUV32" s="167"/>
      <c r="JUW32" s="167"/>
      <c r="JUX32" s="167"/>
      <c r="JUY32" s="167"/>
      <c r="JUZ32" s="167"/>
      <c r="JVA32" s="167"/>
      <c r="JVB32" s="167"/>
      <c r="JVC32" s="167"/>
      <c r="JVD32" s="167"/>
      <c r="JVE32" s="167"/>
      <c r="JVF32" s="167"/>
      <c r="JVG32" s="167"/>
      <c r="JVH32" s="167"/>
      <c r="JVI32" s="167"/>
      <c r="JVJ32" s="167"/>
      <c r="JVK32" s="167"/>
      <c r="JVL32" s="167"/>
      <c r="JVM32" s="167"/>
      <c r="JVN32" s="167"/>
      <c r="JVO32" s="167"/>
      <c r="JVP32" s="167"/>
      <c r="JVQ32" s="167"/>
      <c r="JVR32" s="167"/>
      <c r="JVS32" s="167"/>
      <c r="JVT32" s="167"/>
      <c r="JVU32" s="167"/>
      <c r="JVV32" s="167"/>
      <c r="JVW32" s="167"/>
      <c r="JVX32" s="167"/>
      <c r="JVY32" s="167"/>
      <c r="JVZ32" s="167"/>
      <c r="JWA32" s="167"/>
      <c r="JWB32" s="167"/>
      <c r="JWC32" s="167"/>
      <c r="JWD32" s="167"/>
      <c r="JWE32" s="167"/>
      <c r="JWF32" s="167"/>
      <c r="JWG32" s="167"/>
      <c r="JWH32" s="167"/>
      <c r="JWI32" s="167"/>
      <c r="JWJ32" s="167"/>
      <c r="JWK32" s="167"/>
      <c r="JWL32" s="167"/>
      <c r="JWM32" s="167"/>
      <c r="JWN32" s="167"/>
      <c r="JWO32" s="167"/>
      <c r="JWP32" s="167"/>
      <c r="JWQ32" s="167"/>
      <c r="JWR32" s="167"/>
      <c r="JWS32" s="167"/>
      <c r="JWT32" s="167"/>
      <c r="JWU32" s="167"/>
      <c r="JWV32" s="167"/>
      <c r="JWW32" s="167"/>
      <c r="JWX32" s="167"/>
      <c r="JWY32" s="167"/>
      <c r="JWZ32" s="167"/>
      <c r="JXA32" s="167"/>
      <c r="JXB32" s="167"/>
      <c r="JXC32" s="167"/>
      <c r="JXD32" s="167"/>
      <c r="JXE32" s="167"/>
      <c r="JXF32" s="167"/>
      <c r="JXG32" s="167"/>
      <c r="JXH32" s="167"/>
      <c r="JXI32" s="167"/>
      <c r="JXJ32" s="167"/>
      <c r="JXK32" s="167"/>
      <c r="JXL32" s="167"/>
      <c r="JXM32" s="167"/>
      <c r="JXN32" s="167"/>
      <c r="JXO32" s="167"/>
      <c r="JXP32" s="167"/>
      <c r="JXQ32" s="167"/>
      <c r="JXR32" s="167"/>
      <c r="JXS32" s="167"/>
      <c r="JXT32" s="167"/>
      <c r="JXU32" s="167"/>
      <c r="JXV32" s="167"/>
      <c r="JXW32" s="167"/>
      <c r="JXX32" s="167"/>
      <c r="JXY32" s="167"/>
      <c r="JXZ32" s="167"/>
      <c r="JYA32" s="167"/>
      <c r="JYB32" s="167"/>
      <c r="JYC32" s="167"/>
      <c r="JYD32" s="167"/>
      <c r="JYE32" s="167"/>
      <c r="JYF32" s="167"/>
      <c r="JYG32" s="167"/>
      <c r="JYH32" s="167"/>
      <c r="JYI32" s="167"/>
      <c r="JYJ32" s="167"/>
      <c r="JYK32" s="167"/>
      <c r="JYL32" s="167"/>
      <c r="JYM32" s="167"/>
      <c r="JYN32" s="167"/>
      <c r="JYO32" s="167"/>
      <c r="JYP32" s="167"/>
      <c r="JYQ32" s="167"/>
      <c r="JYR32" s="167"/>
      <c r="JYS32" s="167"/>
      <c r="JYT32" s="167"/>
      <c r="JYU32" s="167"/>
      <c r="JYV32" s="167"/>
      <c r="JYW32" s="167"/>
      <c r="JYX32" s="167"/>
      <c r="JYY32" s="167"/>
      <c r="JYZ32" s="167"/>
      <c r="JZA32" s="167"/>
      <c r="JZB32" s="167"/>
      <c r="JZC32" s="167"/>
      <c r="JZD32" s="167"/>
      <c r="JZE32" s="167"/>
      <c r="JZF32" s="167"/>
      <c r="JZG32" s="167"/>
      <c r="JZH32" s="167"/>
      <c r="JZI32" s="167"/>
      <c r="JZJ32" s="167"/>
      <c r="JZK32" s="167"/>
      <c r="JZL32" s="167"/>
      <c r="JZM32" s="167"/>
      <c r="JZN32" s="167"/>
      <c r="JZO32" s="167"/>
      <c r="JZP32" s="167"/>
      <c r="JZQ32" s="167"/>
      <c r="JZR32" s="167"/>
      <c r="JZS32" s="167"/>
      <c r="JZT32" s="167"/>
      <c r="JZU32" s="167"/>
      <c r="JZV32" s="167"/>
      <c r="JZW32" s="167"/>
      <c r="JZX32" s="167"/>
      <c r="JZY32" s="167"/>
      <c r="JZZ32" s="167"/>
      <c r="KAA32" s="167"/>
      <c r="KAB32" s="167"/>
      <c r="KAC32" s="167"/>
      <c r="KAD32" s="167"/>
      <c r="KAE32" s="167"/>
      <c r="KAF32" s="167"/>
      <c r="KAG32" s="167"/>
      <c r="KAH32" s="167"/>
      <c r="KAI32" s="167"/>
      <c r="KAJ32" s="167"/>
      <c r="KAK32" s="167"/>
      <c r="KAL32" s="167"/>
      <c r="KAM32" s="167"/>
      <c r="KAN32" s="167"/>
      <c r="KAO32" s="167"/>
      <c r="KAP32" s="167"/>
      <c r="KAQ32" s="167"/>
      <c r="KAR32" s="167"/>
      <c r="KAS32" s="167"/>
      <c r="KAT32" s="167"/>
      <c r="KAU32" s="167"/>
      <c r="KAV32" s="167"/>
      <c r="KAW32" s="167"/>
      <c r="KAX32" s="167"/>
      <c r="KAY32" s="167"/>
      <c r="KAZ32" s="167"/>
      <c r="KBA32" s="167"/>
      <c r="KBB32" s="167"/>
      <c r="KBC32" s="167"/>
      <c r="KBD32" s="167"/>
      <c r="KBE32" s="167"/>
      <c r="KBF32" s="167"/>
      <c r="KBG32" s="167"/>
      <c r="KBH32" s="167"/>
      <c r="KBI32" s="167"/>
      <c r="KBJ32" s="167"/>
      <c r="KBK32" s="167"/>
      <c r="KBL32" s="167"/>
      <c r="KBM32" s="167"/>
      <c r="KBN32" s="167"/>
      <c r="KBO32" s="167"/>
      <c r="KBP32" s="167"/>
      <c r="KBQ32" s="167"/>
      <c r="KBR32" s="167"/>
      <c r="KBS32" s="167"/>
      <c r="KBT32" s="167"/>
      <c r="KBU32" s="167"/>
      <c r="KBV32" s="167"/>
      <c r="KBW32" s="167"/>
      <c r="KBX32" s="167"/>
      <c r="KBY32" s="167"/>
      <c r="KBZ32" s="167"/>
      <c r="KCA32" s="167"/>
      <c r="KCB32" s="167"/>
      <c r="KCC32" s="167"/>
      <c r="KCD32" s="167"/>
      <c r="KCE32" s="167"/>
      <c r="KCF32" s="167"/>
      <c r="KCG32" s="167"/>
      <c r="KCH32" s="167"/>
      <c r="KCI32" s="167"/>
      <c r="KCJ32" s="167"/>
      <c r="KCK32" s="167"/>
      <c r="KCL32" s="167"/>
      <c r="KCM32" s="167"/>
      <c r="KCN32" s="167"/>
      <c r="KCO32" s="167"/>
      <c r="KCP32" s="167"/>
      <c r="KCQ32" s="167"/>
      <c r="KCR32" s="167"/>
      <c r="KCS32" s="167"/>
      <c r="KCT32" s="167"/>
      <c r="KCU32" s="167"/>
      <c r="KCV32" s="167"/>
      <c r="KCW32" s="167"/>
      <c r="KCX32" s="167"/>
      <c r="KCY32" s="167"/>
      <c r="KCZ32" s="167"/>
      <c r="KDA32" s="167"/>
      <c r="KDB32" s="167"/>
      <c r="KDC32" s="167"/>
      <c r="KDD32" s="167"/>
      <c r="KDE32" s="167"/>
      <c r="KDF32" s="167"/>
      <c r="KDG32" s="167"/>
      <c r="KDH32" s="167"/>
      <c r="KDI32" s="167"/>
      <c r="KDJ32" s="167"/>
      <c r="KDK32" s="167"/>
      <c r="KDL32" s="167"/>
      <c r="KDM32" s="167"/>
      <c r="KDN32" s="167"/>
      <c r="KDO32" s="167"/>
      <c r="KDP32" s="167"/>
      <c r="KDQ32" s="167"/>
      <c r="KDR32" s="167"/>
      <c r="KDS32" s="167"/>
      <c r="KDT32" s="167"/>
      <c r="KDU32" s="167"/>
      <c r="KDV32" s="167"/>
      <c r="KDW32" s="167"/>
      <c r="KDX32" s="167"/>
      <c r="KDY32" s="167"/>
      <c r="KDZ32" s="167"/>
      <c r="KEA32" s="167"/>
      <c r="KEB32" s="167"/>
      <c r="KEC32" s="167"/>
      <c r="KED32" s="167"/>
      <c r="KEE32" s="167"/>
      <c r="KEF32" s="167"/>
      <c r="KEG32" s="167"/>
      <c r="KEH32" s="167"/>
      <c r="KEI32" s="167"/>
      <c r="KEJ32" s="167"/>
      <c r="KEK32" s="167"/>
      <c r="KEL32" s="167"/>
      <c r="KEM32" s="167"/>
      <c r="KEN32" s="167"/>
      <c r="KEO32" s="167"/>
      <c r="KEP32" s="167"/>
      <c r="KEQ32" s="167"/>
      <c r="KER32" s="167"/>
      <c r="KES32" s="167"/>
      <c r="KET32" s="167"/>
      <c r="KEU32" s="167"/>
      <c r="KEV32" s="167"/>
      <c r="KEW32" s="167"/>
      <c r="KEX32" s="167"/>
      <c r="KEY32" s="167"/>
      <c r="KEZ32" s="167"/>
      <c r="KFA32" s="167"/>
      <c r="KFB32" s="167"/>
      <c r="KFC32" s="167"/>
      <c r="KFD32" s="167"/>
      <c r="KFE32" s="167"/>
      <c r="KFF32" s="167"/>
      <c r="KFG32" s="167"/>
      <c r="KFH32" s="167"/>
      <c r="KFI32" s="167"/>
      <c r="KFJ32" s="167"/>
      <c r="KFK32" s="167"/>
      <c r="KFL32" s="167"/>
      <c r="KFM32" s="167"/>
      <c r="KFN32" s="167"/>
      <c r="KFO32" s="167"/>
      <c r="KFP32" s="167"/>
      <c r="KFQ32" s="167"/>
      <c r="KFR32" s="167"/>
      <c r="KFS32" s="167"/>
      <c r="KFT32" s="167"/>
      <c r="KFU32" s="167"/>
      <c r="KFV32" s="167"/>
      <c r="KFW32" s="167"/>
      <c r="KFX32" s="167"/>
      <c r="KFY32" s="167"/>
      <c r="KFZ32" s="167"/>
      <c r="KGA32" s="167"/>
      <c r="KGB32" s="167"/>
      <c r="KGC32" s="167"/>
      <c r="KGD32" s="167"/>
      <c r="KGE32" s="167"/>
      <c r="KGF32" s="167"/>
      <c r="KGG32" s="167"/>
      <c r="KGH32" s="167"/>
      <c r="KGI32" s="167"/>
      <c r="KGJ32" s="167"/>
      <c r="KGK32" s="167"/>
      <c r="KGL32" s="167"/>
      <c r="KGM32" s="167"/>
      <c r="KGN32" s="167"/>
      <c r="KGO32" s="167"/>
      <c r="KGP32" s="167"/>
      <c r="KGQ32" s="167"/>
      <c r="KGR32" s="167"/>
      <c r="KGS32" s="167"/>
      <c r="KGT32" s="167"/>
      <c r="KGU32" s="167"/>
      <c r="KGV32" s="167"/>
      <c r="KGW32" s="167"/>
      <c r="KGX32" s="167"/>
      <c r="KGY32" s="167"/>
      <c r="KGZ32" s="167"/>
      <c r="KHA32" s="167"/>
      <c r="KHB32" s="167"/>
      <c r="KHC32" s="167"/>
      <c r="KHD32" s="167"/>
      <c r="KHE32" s="167"/>
      <c r="KHF32" s="167"/>
      <c r="KHG32" s="167"/>
      <c r="KHH32" s="167"/>
      <c r="KHI32" s="167"/>
      <c r="KHJ32" s="167"/>
      <c r="KHK32" s="167"/>
      <c r="KHL32" s="167"/>
      <c r="KHM32" s="167"/>
      <c r="KHN32" s="167"/>
      <c r="KHO32" s="167"/>
      <c r="KHP32" s="167"/>
      <c r="KHQ32" s="167"/>
      <c r="KHR32" s="167"/>
      <c r="KHS32" s="167"/>
      <c r="KHT32" s="167"/>
      <c r="KHU32" s="167"/>
      <c r="KHV32" s="167"/>
      <c r="KHW32" s="167"/>
      <c r="KHX32" s="167"/>
      <c r="KHY32" s="167"/>
      <c r="KHZ32" s="167"/>
      <c r="KIA32" s="167"/>
      <c r="KIB32" s="167"/>
      <c r="KIC32" s="167"/>
      <c r="KID32" s="167"/>
      <c r="KIE32" s="167"/>
      <c r="KIF32" s="167"/>
      <c r="KIG32" s="167"/>
      <c r="KIH32" s="167"/>
      <c r="KII32" s="167"/>
      <c r="KIJ32" s="167"/>
      <c r="KIK32" s="167"/>
      <c r="KIL32" s="167"/>
      <c r="KIM32" s="167"/>
      <c r="KIN32" s="167"/>
      <c r="KIO32" s="167"/>
      <c r="KIP32" s="167"/>
      <c r="KIQ32" s="167"/>
      <c r="KIR32" s="167"/>
      <c r="KIS32" s="167"/>
      <c r="KIT32" s="167"/>
      <c r="KIU32" s="167"/>
      <c r="KIV32" s="167"/>
      <c r="KIW32" s="167"/>
      <c r="KIX32" s="167"/>
      <c r="KIY32" s="167"/>
      <c r="KIZ32" s="167"/>
      <c r="KJA32" s="167"/>
      <c r="KJB32" s="167"/>
      <c r="KJC32" s="167"/>
      <c r="KJD32" s="167"/>
      <c r="KJE32" s="167"/>
      <c r="KJF32" s="167"/>
      <c r="KJG32" s="167"/>
      <c r="KJH32" s="167"/>
      <c r="KJI32" s="167"/>
      <c r="KJJ32" s="167"/>
      <c r="KJK32" s="167"/>
      <c r="KJL32" s="167"/>
      <c r="KJM32" s="167"/>
      <c r="KJN32" s="167"/>
      <c r="KJO32" s="167"/>
      <c r="KJP32" s="167"/>
      <c r="KJQ32" s="167"/>
      <c r="KJR32" s="167"/>
      <c r="KJS32" s="167"/>
      <c r="KJT32" s="167"/>
      <c r="KJU32" s="167"/>
      <c r="KJV32" s="167"/>
      <c r="KJW32" s="167"/>
      <c r="KJX32" s="167"/>
      <c r="KJY32" s="167"/>
      <c r="KJZ32" s="167"/>
      <c r="KKA32" s="167"/>
      <c r="KKB32" s="167"/>
      <c r="KKC32" s="167"/>
      <c r="KKD32" s="167"/>
      <c r="KKE32" s="167"/>
      <c r="KKF32" s="167"/>
      <c r="KKG32" s="167"/>
      <c r="KKH32" s="167"/>
      <c r="KKI32" s="167"/>
      <c r="KKJ32" s="167"/>
      <c r="KKK32" s="167"/>
      <c r="KKL32" s="167"/>
      <c r="KKM32" s="167"/>
      <c r="KKN32" s="167"/>
      <c r="KKO32" s="167"/>
      <c r="KKP32" s="167"/>
      <c r="KKQ32" s="167"/>
      <c r="KKR32" s="167"/>
      <c r="KKS32" s="167"/>
      <c r="KKT32" s="167"/>
      <c r="KKU32" s="167"/>
      <c r="KKV32" s="167"/>
      <c r="KKW32" s="167"/>
      <c r="KKX32" s="167"/>
      <c r="KKY32" s="167"/>
      <c r="KKZ32" s="167"/>
      <c r="KLA32" s="167"/>
      <c r="KLB32" s="167"/>
      <c r="KLC32" s="167"/>
      <c r="KLD32" s="167"/>
      <c r="KLE32" s="167"/>
      <c r="KLF32" s="167"/>
      <c r="KLG32" s="167"/>
      <c r="KLH32" s="167"/>
      <c r="KLI32" s="167"/>
      <c r="KLJ32" s="167"/>
      <c r="KLK32" s="167"/>
      <c r="KLL32" s="167"/>
      <c r="KLM32" s="167"/>
      <c r="KLN32" s="167"/>
      <c r="KLO32" s="167"/>
      <c r="KLP32" s="167"/>
      <c r="KLQ32" s="167"/>
      <c r="KLR32" s="167"/>
      <c r="KLS32" s="167"/>
      <c r="KLT32" s="167"/>
      <c r="KLU32" s="167"/>
      <c r="KLV32" s="167"/>
      <c r="KLW32" s="167"/>
      <c r="KLX32" s="167"/>
      <c r="KLY32" s="167"/>
      <c r="KLZ32" s="167"/>
      <c r="KMA32" s="167"/>
      <c r="KMB32" s="167"/>
      <c r="KMC32" s="167"/>
      <c r="KMD32" s="167"/>
      <c r="KME32" s="167"/>
      <c r="KMF32" s="167"/>
      <c r="KMG32" s="167"/>
      <c r="KMH32" s="167"/>
      <c r="KMI32" s="167"/>
      <c r="KMJ32" s="167"/>
      <c r="KMK32" s="167"/>
      <c r="KML32" s="167"/>
      <c r="KMM32" s="167"/>
      <c r="KMN32" s="167"/>
      <c r="KMO32" s="167"/>
      <c r="KMP32" s="167"/>
      <c r="KMQ32" s="167"/>
      <c r="KMR32" s="167"/>
      <c r="KMS32" s="167"/>
      <c r="KMT32" s="167"/>
      <c r="KMU32" s="167"/>
      <c r="KMV32" s="167"/>
      <c r="KMW32" s="167"/>
      <c r="KMX32" s="167"/>
      <c r="KMY32" s="167"/>
      <c r="KMZ32" s="167"/>
      <c r="KNA32" s="167"/>
      <c r="KNB32" s="167"/>
      <c r="KNC32" s="167"/>
      <c r="KND32" s="167"/>
      <c r="KNE32" s="167"/>
      <c r="KNF32" s="167"/>
      <c r="KNG32" s="167"/>
      <c r="KNH32" s="167"/>
      <c r="KNI32" s="167"/>
      <c r="KNJ32" s="167"/>
      <c r="KNK32" s="167"/>
      <c r="KNL32" s="167"/>
      <c r="KNM32" s="167"/>
      <c r="KNN32" s="167"/>
      <c r="KNO32" s="167"/>
      <c r="KNP32" s="167"/>
      <c r="KNQ32" s="167"/>
      <c r="KNR32" s="167"/>
      <c r="KNS32" s="167"/>
      <c r="KNT32" s="167"/>
      <c r="KNU32" s="167"/>
      <c r="KNV32" s="167"/>
      <c r="KNW32" s="167"/>
      <c r="KNX32" s="167"/>
      <c r="KNY32" s="167"/>
      <c r="KNZ32" s="167"/>
      <c r="KOA32" s="167"/>
      <c r="KOB32" s="167"/>
      <c r="KOC32" s="167"/>
      <c r="KOD32" s="167"/>
      <c r="KOE32" s="167"/>
      <c r="KOF32" s="167"/>
      <c r="KOG32" s="167"/>
      <c r="KOH32" s="167"/>
      <c r="KOI32" s="167"/>
      <c r="KOJ32" s="167"/>
      <c r="KOK32" s="167"/>
      <c r="KOL32" s="167"/>
      <c r="KOM32" s="167"/>
      <c r="KON32" s="167"/>
      <c r="KOO32" s="167"/>
      <c r="KOP32" s="167"/>
      <c r="KOQ32" s="167"/>
      <c r="KOR32" s="167"/>
      <c r="KOS32" s="167"/>
      <c r="KOT32" s="167"/>
      <c r="KOU32" s="167"/>
      <c r="KOV32" s="167"/>
      <c r="KOW32" s="167"/>
      <c r="KOX32" s="167"/>
      <c r="KOY32" s="167"/>
      <c r="KOZ32" s="167"/>
      <c r="KPA32" s="167"/>
      <c r="KPB32" s="167"/>
      <c r="KPC32" s="167"/>
      <c r="KPD32" s="167"/>
      <c r="KPE32" s="167"/>
      <c r="KPF32" s="167"/>
      <c r="KPG32" s="167"/>
      <c r="KPH32" s="167"/>
      <c r="KPI32" s="167"/>
      <c r="KPJ32" s="167"/>
      <c r="KPK32" s="167"/>
      <c r="KPL32" s="167"/>
      <c r="KPM32" s="167"/>
      <c r="KPN32" s="167"/>
      <c r="KPO32" s="167"/>
      <c r="KPP32" s="167"/>
      <c r="KPQ32" s="167"/>
      <c r="KPR32" s="167"/>
      <c r="KPS32" s="167"/>
      <c r="KPT32" s="167"/>
      <c r="KPU32" s="167"/>
      <c r="KPV32" s="167"/>
      <c r="KPW32" s="167"/>
      <c r="KPX32" s="167"/>
      <c r="KPY32" s="167"/>
      <c r="KPZ32" s="167"/>
      <c r="KQA32" s="167"/>
      <c r="KQB32" s="167"/>
      <c r="KQC32" s="167"/>
      <c r="KQD32" s="167"/>
      <c r="KQE32" s="167"/>
      <c r="KQF32" s="167"/>
      <c r="KQG32" s="167"/>
      <c r="KQH32" s="167"/>
      <c r="KQI32" s="167"/>
      <c r="KQJ32" s="167"/>
      <c r="KQK32" s="167"/>
      <c r="KQL32" s="167"/>
      <c r="KQM32" s="167"/>
      <c r="KQN32" s="167"/>
      <c r="KQO32" s="167"/>
      <c r="KQP32" s="167"/>
      <c r="KQQ32" s="167"/>
      <c r="KQR32" s="167"/>
      <c r="KQS32" s="167"/>
      <c r="KQT32" s="167"/>
      <c r="KQU32" s="167"/>
      <c r="KQV32" s="167"/>
      <c r="KQW32" s="167"/>
      <c r="KQX32" s="167"/>
      <c r="KQY32" s="167"/>
      <c r="KQZ32" s="167"/>
      <c r="KRA32" s="167"/>
      <c r="KRB32" s="167"/>
      <c r="KRC32" s="167"/>
      <c r="KRD32" s="167"/>
      <c r="KRE32" s="167"/>
      <c r="KRF32" s="167"/>
      <c r="KRG32" s="167"/>
      <c r="KRH32" s="167"/>
      <c r="KRI32" s="167"/>
      <c r="KRJ32" s="167"/>
      <c r="KRK32" s="167"/>
      <c r="KRL32" s="167"/>
      <c r="KRM32" s="167"/>
      <c r="KRN32" s="167"/>
      <c r="KRO32" s="167"/>
      <c r="KRP32" s="167"/>
      <c r="KRQ32" s="167"/>
      <c r="KRR32" s="167"/>
      <c r="KRS32" s="167"/>
      <c r="KRT32" s="167"/>
      <c r="KRU32" s="167"/>
      <c r="KRV32" s="167"/>
      <c r="KRW32" s="167"/>
      <c r="KRX32" s="167"/>
      <c r="KRY32" s="167"/>
      <c r="KRZ32" s="167"/>
      <c r="KSA32" s="167"/>
      <c r="KSB32" s="167"/>
      <c r="KSC32" s="167"/>
      <c r="KSD32" s="167"/>
      <c r="KSE32" s="167"/>
      <c r="KSF32" s="167"/>
      <c r="KSG32" s="167"/>
      <c r="KSH32" s="167"/>
      <c r="KSI32" s="167"/>
      <c r="KSJ32" s="167"/>
      <c r="KSK32" s="167"/>
      <c r="KSL32" s="167"/>
      <c r="KSM32" s="167"/>
      <c r="KSN32" s="167"/>
      <c r="KSO32" s="167"/>
      <c r="KSP32" s="167"/>
      <c r="KSQ32" s="167"/>
      <c r="KSR32" s="167"/>
      <c r="KSS32" s="167"/>
      <c r="KST32" s="167"/>
      <c r="KSU32" s="167"/>
      <c r="KSV32" s="167"/>
      <c r="KSW32" s="167"/>
      <c r="KSX32" s="167"/>
      <c r="KSY32" s="167"/>
      <c r="KSZ32" s="167"/>
      <c r="KTA32" s="167"/>
      <c r="KTB32" s="167"/>
      <c r="KTC32" s="167"/>
      <c r="KTD32" s="167"/>
      <c r="KTE32" s="167"/>
      <c r="KTF32" s="167"/>
      <c r="KTG32" s="167"/>
      <c r="KTH32" s="167"/>
      <c r="KTI32" s="167"/>
      <c r="KTJ32" s="167"/>
      <c r="KTK32" s="167"/>
      <c r="KTL32" s="167"/>
      <c r="KTM32" s="167"/>
      <c r="KTN32" s="167"/>
      <c r="KTO32" s="167"/>
      <c r="KTP32" s="167"/>
      <c r="KTQ32" s="167"/>
      <c r="KTR32" s="167"/>
      <c r="KTS32" s="167"/>
      <c r="KTT32" s="167"/>
      <c r="KTU32" s="167"/>
      <c r="KTV32" s="167"/>
      <c r="KTW32" s="167"/>
      <c r="KTX32" s="167"/>
      <c r="KTY32" s="167"/>
      <c r="KTZ32" s="167"/>
      <c r="KUA32" s="167"/>
      <c r="KUB32" s="167"/>
      <c r="KUC32" s="167"/>
      <c r="KUD32" s="167"/>
      <c r="KUE32" s="167"/>
      <c r="KUF32" s="167"/>
      <c r="KUG32" s="167"/>
      <c r="KUH32" s="167"/>
      <c r="KUI32" s="167"/>
      <c r="KUJ32" s="167"/>
      <c r="KUK32" s="167"/>
      <c r="KUL32" s="167"/>
      <c r="KUM32" s="167"/>
      <c r="KUN32" s="167"/>
      <c r="KUO32" s="167"/>
      <c r="KUP32" s="167"/>
      <c r="KUQ32" s="167"/>
      <c r="KUR32" s="167"/>
      <c r="KUS32" s="167"/>
      <c r="KUT32" s="167"/>
      <c r="KUU32" s="167"/>
      <c r="KUV32" s="167"/>
      <c r="KUW32" s="167"/>
      <c r="KUX32" s="167"/>
      <c r="KUY32" s="167"/>
      <c r="KUZ32" s="167"/>
      <c r="KVA32" s="167"/>
      <c r="KVB32" s="167"/>
      <c r="KVC32" s="167"/>
      <c r="KVD32" s="167"/>
      <c r="KVE32" s="167"/>
      <c r="KVF32" s="167"/>
      <c r="KVG32" s="167"/>
      <c r="KVH32" s="167"/>
      <c r="KVI32" s="167"/>
      <c r="KVJ32" s="167"/>
      <c r="KVK32" s="167"/>
      <c r="KVL32" s="167"/>
      <c r="KVM32" s="167"/>
      <c r="KVN32" s="167"/>
      <c r="KVO32" s="167"/>
      <c r="KVP32" s="167"/>
      <c r="KVQ32" s="167"/>
      <c r="KVR32" s="167"/>
      <c r="KVS32" s="167"/>
      <c r="KVT32" s="167"/>
      <c r="KVU32" s="167"/>
      <c r="KVV32" s="167"/>
      <c r="KVW32" s="167"/>
      <c r="KVX32" s="167"/>
      <c r="KVY32" s="167"/>
      <c r="KVZ32" s="167"/>
      <c r="KWA32" s="167"/>
      <c r="KWB32" s="167"/>
      <c r="KWC32" s="167"/>
      <c r="KWD32" s="167"/>
      <c r="KWE32" s="167"/>
      <c r="KWF32" s="167"/>
      <c r="KWG32" s="167"/>
      <c r="KWH32" s="167"/>
      <c r="KWI32" s="167"/>
      <c r="KWJ32" s="167"/>
      <c r="KWK32" s="167"/>
      <c r="KWL32" s="167"/>
      <c r="KWM32" s="167"/>
      <c r="KWN32" s="167"/>
      <c r="KWO32" s="167"/>
      <c r="KWP32" s="167"/>
      <c r="KWQ32" s="167"/>
      <c r="KWR32" s="167"/>
      <c r="KWS32" s="167"/>
      <c r="KWT32" s="167"/>
      <c r="KWU32" s="167"/>
      <c r="KWV32" s="167"/>
      <c r="KWW32" s="167"/>
      <c r="KWX32" s="167"/>
      <c r="KWY32" s="167"/>
      <c r="KWZ32" s="167"/>
      <c r="KXA32" s="167"/>
      <c r="KXB32" s="167"/>
      <c r="KXC32" s="167"/>
      <c r="KXD32" s="167"/>
      <c r="KXE32" s="167"/>
      <c r="KXF32" s="167"/>
      <c r="KXG32" s="167"/>
      <c r="KXH32" s="167"/>
      <c r="KXI32" s="167"/>
      <c r="KXJ32" s="167"/>
      <c r="KXK32" s="167"/>
      <c r="KXL32" s="167"/>
      <c r="KXM32" s="167"/>
      <c r="KXN32" s="167"/>
      <c r="KXO32" s="167"/>
      <c r="KXP32" s="167"/>
      <c r="KXQ32" s="167"/>
      <c r="KXR32" s="167"/>
      <c r="KXS32" s="167"/>
      <c r="KXT32" s="167"/>
      <c r="KXU32" s="167"/>
      <c r="KXV32" s="167"/>
      <c r="KXW32" s="167"/>
      <c r="KXX32" s="167"/>
      <c r="KXY32" s="167"/>
      <c r="KXZ32" s="167"/>
      <c r="KYA32" s="167"/>
      <c r="KYB32" s="167"/>
      <c r="KYC32" s="167"/>
      <c r="KYD32" s="167"/>
      <c r="KYE32" s="167"/>
      <c r="KYF32" s="167"/>
      <c r="KYG32" s="167"/>
      <c r="KYH32" s="167"/>
      <c r="KYI32" s="167"/>
      <c r="KYJ32" s="167"/>
      <c r="KYK32" s="167"/>
      <c r="KYL32" s="167"/>
      <c r="KYM32" s="167"/>
      <c r="KYN32" s="167"/>
      <c r="KYO32" s="167"/>
      <c r="KYP32" s="167"/>
      <c r="KYQ32" s="167"/>
      <c r="KYR32" s="167"/>
      <c r="KYS32" s="167"/>
      <c r="KYT32" s="167"/>
      <c r="KYU32" s="167"/>
      <c r="KYV32" s="167"/>
      <c r="KYW32" s="167"/>
      <c r="KYX32" s="167"/>
      <c r="KYY32" s="167"/>
      <c r="KYZ32" s="167"/>
      <c r="KZA32" s="167"/>
      <c r="KZB32" s="167"/>
      <c r="KZC32" s="167"/>
      <c r="KZD32" s="167"/>
      <c r="KZE32" s="167"/>
      <c r="KZF32" s="167"/>
      <c r="KZG32" s="167"/>
      <c r="KZH32" s="167"/>
      <c r="KZI32" s="167"/>
      <c r="KZJ32" s="167"/>
      <c r="KZK32" s="167"/>
      <c r="KZL32" s="167"/>
      <c r="KZM32" s="167"/>
      <c r="KZN32" s="167"/>
      <c r="KZO32" s="167"/>
      <c r="KZP32" s="167"/>
      <c r="KZQ32" s="167"/>
      <c r="KZR32" s="167"/>
      <c r="KZS32" s="167"/>
      <c r="KZT32" s="167"/>
      <c r="KZU32" s="167"/>
      <c r="KZV32" s="167"/>
      <c r="KZW32" s="167"/>
      <c r="KZX32" s="167"/>
      <c r="KZY32" s="167"/>
      <c r="KZZ32" s="167"/>
      <c r="LAA32" s="167"/>
      <c r="LAB32" s="167"/>
      <c r="LAC32" s="167"/>
      <c r="LAD32" s="167"/>
      <c r="LAE32" s="167"/>
      <c r="LAF32" s="167"/>
      <c r="LAG32" s="167"/>
      <c r="LAH32" s="167"/>
      <c r="LAI32" s="167"/>
      <c r="LAJ32" s="167"/>
      <c r="LAK32" s="167"/>
      <c r="LAL32" s="167"/>
      <c r="LAM32" s="167"/>
      <c r="LAN32" s="167"/>
      <c r="LAO32" s="167"/>
      <c r="LAP32" s="167"/>
      <c r="LAQ32" s="167"/>
      <c r="LAR32" s="167"/>
      <c r="LAS32" s="167"/>
      <c r="LAT32" s="167"/>
      <c r="LAU32" s="167"/>
      <c r="LAV32" s="167"/>
      <c r="LAW32" s="167"/>
      <c r="LAX32" s="167"/>
      <c r="LAY32" s="167"/>
      <c r="LAZ32" s="167"/>
      <c r="LBA32" s="167"/>
      <c r="LBB32" s="167"/>
      <c r="LBC32" s="167"/>
      <c r="LBD32" s="167"/>
      <c r="LBE32" s="167"/>
      <c r="LBF32" s="167"/>
      <c r="LBG32" s="167"/>
      <c r="LBH32" s="167"/>
      <c r="LBI32" s="167"/>
      <c r="LBJ32" s="167"/>
      <c r="LBK32" s="167"/>
      <c r="LBL32" s="167"/>
      <c r="LBM32" s="167"/>
      <c r="LBN32" s="167"/>
      <c r="LBO32" s="167"/>
      <c r="LBP32" s="167"/>
      <c r="LBQ32" s="167"/>
      <c r="LBR32" s="167"/>
      <c r="LBS32" s="167"/>
      <c r="LBT32" s="167"/>
      <c r="LBU32" s="167"/>
      <c r="LBV32" s="167"/>
      <c r="LBW32" s="167"/>
      <c r="LBX32" s="167"/>
      <c r="LBY32" s="167"/>
      <c r="LBZ32" s="167"/>
      <c r="LCA32" s="167"/>
      <c r="LCB32" s="167"/>
      <c r="LCC32" s="167"/>
      <c r="LCD32" s="167"/>
      <c r="LCE32" s="167"/>
      <c r="LCF32" s="167"/>
      <c r="LCG32" s="167"/>
      <c r="LCH32" s="167"/>
      <c r="LCI32" s="167"/>
      <c r="LCJ32" s="167"/>
      <c r="LCK32" s="167"/>
      <c r="LCL32" s="167"/>
      <c r="LCM32" s="167"/>
      <c r="LCN32" s="167"/>
      <c r="LCO32" s="167"/>
      <c r="LCP32" s="167"/>
      <c r="LCQ32" s="167"/>
      <c r="LCR32" s="167"/>
      <c r="LCS32" s="167"/>
      <c r="LCT32" s="167"/>
      <c r="LCU32" s="167"/>
      <c r="LCV32" s="167"/>
      <c r="LCW32" s="167"/>
      <c r="LCX32" s="167"/>
      <c r="LCY32" s="167"/>
      <c r="LCZ32" s="167"/>
      <c r="LDA32" s="167"/>
      <c r="LDB32" s="167"/>
      <c r="LDC32" s="167"/>
      <c r="LDD32" s="167"/>
      <c r="LDE32" s="167"/>
      <c r="LDF32" s="167"/>
      <c r="LDG32" s="167"/>
      <c r="LDH32" s="167"/>
      <c r="LDI32" s="167"/>
      <c r="LDJ32" s="167"/>
      <c r="LDK32" s="167"/>
      <c r="LDL32" s="167"/>
      <c r="LDM32" s="167"/>
      <c r="LDN32" s="167"/>
      <c r="LDO32" s="167"/>
      <c r="LDP32" s="167"/>
      <c r="LDQ32" s="167"/>
      <c r="LDR32" s="167"/>
      <c r="LDS32" s="167"/>
      <c r="LDT32" s="167"/>
      <c r="LDU32" s="167"/>
      <c r="LDV32" s="167"/>
      <c r="LDW32" s="167"/>
      <c r="LDX32" s="167"/>
      <c r="LDY32" s="167"/>
      <c r="LDZ32" s="167"/>
      <c r="LEA32" s="167"/>
      <c r="LEB32" s="167"/>
      <c r="LEC32" s="167"/>
      <c r="LED32" s="167"/>
      <c r="LEE32" s="167"/>
      <c r="LEF32" s="167"/>
      <c r="LEG32" s="167"/>
      <c r="LEH32" s="167"/>
      <c r="LEI32" s="167"/>
      <c r="LEJ32" s="167"/>
      <c r="LEK32" s="167"/>
      <c r="LEL32" s="167"/>
      <c r="LEM32" s="167"/>
      <c r="LEN32" s="167"/>
      <c r="LEO32" s="167"/>
      <c r="LEP32" s="167"/>
      <c r="LEQ32" s="167"/>
      <c r="LER32" s="167"/>
      <c r="LES32" s="167"/>
      <c r="LET32" s="167"/>
      <c r="LEU32" s="167"/>
      <c r="LEV32" s="167"/>
      <c r="LEW32" s="167"/>
      <c r="LEX32" s="167"/>
      <c r="LEY32" s="167"/>
      <c r="LEZ32" s="167"/>
      <c r="LFA32" s="167"/>
      <c r="LFB32" s="167"/>
      <c r="LFC32" s="167"/>
      <c r="LFD32" s="167"/>
      <c r="LFE32" s="167"/>
      <c r="LFF32" s="167"/>
      <c r="LFG32" s="167"/>
      <c r="LFH32" s="167"/>
      <c r="LFI32" s="167"/>
      <c r="LFJ32" s="167"/>
      <c r="LFK32" s="167"/>
      <c r="LFL32" s="167"/>
      <c r="LFM32" s="167"/>
      <c r="LFN32" s="167"/>
      <c r="LFO32" s="167"/>
      <c r="LFP32" s="167"/>
      <c r="LFQ32" s="167"/>
      <c r="LFR32" s="167"/>
      <c r="LFS32" s="167"/>
      <c r="LFT32" s="167"/>
      <c r="LFU32" s="167"/>
      <c r="LFV32" s="167"/>
      <c r="LFW32" s="167"/>
      <c r="LFX32" s="167"/>
      <c r="LFY32" s="167"/>
      <c r="LFZ32" s="167"/>
      <c r="LGA32" s="167"/>
      <c r="LGB32" s="167"/>
      <c r="LGC32" s="167"/>
      <c r="LGD32" s="167"/>
      <c r="LGE32" s="167"/>
      <c r="LGF32" s="167"/>
      <c r="LGG32" s="167"/>
      <c r="LGH32" s="167"/>
      <c r="LGI32" s="167"/>
      <c r="LGJ32" s="167"/>
      <c r="LGK32" s="167"/>
      <c r="LGL32" s="167"/>
      <c r="LGM32" s="167"/>
      <c r="LGN32" s="167"/>
      <c r="LGO32" s="167"/>
      <c r="LGP32" s="167"/>
      <c r="LGQ32" s="167"/>
      <c r="LGR32" s="167"/>
      <c r="LGS32" s="167"/>
      <c r="LGT32" s="167"/>
      <c r="LGU32" s="167"/>
      <c r="LGV32" s="167"/>
      <c r="LGW32" s="167"/>
      <c r="LGX32" s="167"/>
      <c r="LGY32" s="167"/>
      <c r="LGZ32" s="167"/>
      <c r="LHA32" s="167"/>
      <c r="LHB32" s="167"/>
      <c r="LHC32" s="167"/>
      <c r="LHD32" s="167"/>
      <c r="LHE32" s="167"/>
      <c r="LHF32" s="167"/>
      <c r="LHG32" s="167"/>
      <c r="LHH32" s="167"/>
      <c r="LHI32" s="167"/>
      <c r="LHJ32" s="167"/>
      <c r="LHK32" s="167"/>
      <c r="LHL32" s="167"/>
      <c r="LHM32" s="167"/>
      <c r="LHN32" s="167"/>
      <c r="LHO32" s="167"/>
      <c r="LHP32" s="167"/>
      <c r="LHQ32" s="167"/>
      <c r="LHR32" s="167"/>
      <c r="LHS32" s="167"/>
      <c r="LHT32" s="167"/>
      <c r="LHU32" s="167"/>
      <c r="LHV32" s="167"/>
      <c r="LHW32" s="167"/>
      <c r="LHX32" s="167"/>
      <c r="LHY32" s="167"/>
      <c r="LHZ32" s="167"/>
      <c r="LIA32" s="167"/>
      <c r="LIB32" s="167"/>
      <c r="LIC32" s="167"/>
      <c r="LID32" s="167"/>
      <c r="LIE32" s="167"/>
      <c r="LIF32" s="167"/>
      <c r="LIG32" s="167"/>
      <c r="LIH32" s="167"/>
      <c r="LII32" s="167"/>
      <c r="LIJ32" s="167"/>
      <c r="LIK32" s="167"/>
      <c r="LIL32" s="167"/>
      <c r="LIM32" s="167"/>
      <c r="LIN32" s="167"/>
      <c r="LIO32" s="167"/>
      <c r="LIP32" s="167"/>
      <c r="LIQ32" s="167"/>
      <c r="LIR32" s="167"/>
      <c r="LIS32" s="167"/>
      <c r="LIT32" s="167"/>
      <c r="LIU32" s="167"/>
      <c r="LIV32" s="167"/>
      <c r="LIW32" s="167"/>
      <c r="LIX32" s="167"/>
      <c r="LIY32" s="167"/>
      <c r="LIZ32" s="167"/>
      <c r="LJA32" s="167"/>
      <c r="LJB32" s="167"/>
      <c r="LJC32" s="167"/>
      <c r="LJD32" s="167"/>
      <c r="LJE32" s="167"/>
      <c r="LJF32" s="167"/>
      <c r="LJG32" s="167"/>
      <c r="LJH32" s="167"/>
      <c r="LJI32" s="167"/>
      <c r="LJJ32" s="167"/>
      <c r="LJK32" s="167"/>
      <c r="LJL32" s="167"/>
      <c r="LJM32" s="167"/>
      <c r="LJN32" s="167"/>
      <c r="LJO32" s="167"/>
      <c r="LJP32" s="167"/>
      <c r="LJQ32" s="167"/>
      <c r="LJR32" s="167"/>
      <c r="LJS32" s="167"/>
      <c r="LJT32" s="167"/>
      <c r="LJU32" s="167"/>
      <c r="LJV32" s="167"/>
      <c r="LJW32" s="167"/>
      <c r="LJX32" s="167"/>
      <c r="LJY32" s="167"/>
      <c r="LJZ32" s="167"/>
      <c r="LKA32" s="167"/>
      <c r="LKB32" s="167"/>
      <c r="LKC32" s="167"/>
      <c r="LKD32" s="167"/>
      <c r="LKE32" s="167"/>
      <c r="LKF32" s="167"/>
      <c r="LKG32" s="167"/>
      <c r="LKH32" s="167"/>
      <c r="LKI32" s="167"/>
      <c r="LKJ32" s="167"/>
      <c r="LKK32" s="167"/>
      <c r="LKL32" s="167"/>
      <c r="LKM32" s="167"/>
      <c r="LKN32" s="167"/>
      <c r="LKO32" s="167"/>
      <c r="LKP32" s="167"/>
      <c r="LKQ32" s="167"/>
      <c r="LKR32" s="167"/>
      <c r="LKS32" s="167"/>
      <c r="LKT32" s="167"/>
      <c r="LKU32" s="167"/>
      <c r="LKV32" s="167"/>
      <c r="LKW32" s="167"/>
      <c r="LKX32" s="167"/>
      <c r="LKY32" s="167"/>
      <c r="LKZ32" s="167"/>
      <c r="LLA32" s="167"/>
      <c r="LLB32" s="167"/>
      <c r="LLC32" s="167"/>
      <c r="LLD32" s="167"/>
      <c r="LLE32" s="167"/>
      <c r="LLF32" s="167"/>
      <c r="LLG32" s="167"/>
      <c r="LLH32" s="167"/>
      <c r="LLI32" s="167"/>
      <c r="LLJ32" s="167"/>
      <c r="LLK32" s="167"/>
      <c r="LLL32" s="167"/>
      <c r="LLM32" s="167"/>
      <c r="LLN32" s="167"/>
      <c r="LLO32" s="167"/>
      <c r="LLP32" s="167"/>
      <c r="LLQ32" s="167"/>
      <c r="LLR32" s="167"/>
      <c r="LLS32" s="167"/>
      <c r="LLT32" s="167"/>
      <c r="LLU32" s="167"/>
      <c r="LLV32" s="167"/>
      <c r="LLW32" s="167"/>
      <c r="LLX32" s="167"/>
      <c r="LLY32" s="167"/>
      <c r="LLZ32" s="167"/>
      <c r="LMA32" s="167"/>
      <c r="LMB32" s="167"/>
      <c r="LMC32" s="167"/>
      <c r="LMD32" s="167"/>
      <c r="LME32" s="167"/>
      <c r="LMF32" s="167"/>
      <c r="LMG32" s="167"/>
      <c r="LMH32" s="167"/>
      <c r="LMI32" s="167"/>
      <c r="LMJ32" s="167"/>
      <c r="LMK32" s="167"/>
      <c r="LML32" s="167"/>
      <c r="LMM32" s="167"/>
      <c r="LMN32" s="167"/>
      <c r="LMO32" s="167"/>
      <c r="LMP32" s="167"/>
      <c r="LMQ32" s="167"/>
      <c r="LMR32" s="167"/>
      <c r="LMS32" s="167"/>
      <c r="LMT32" s="167"/>
      <c r="LMU32" s="167"/>
      <c r="LMV32" s="167"/>
      <c r="LMW32" s="167"/>
      <c r="LMX32" s="167"/>
      <c r="LMY32" s="167"/>
      <c r="LMZ32" s="167"/>
      <c r="LNA32" s="167"/>
      <c r="LNB32" s="167"/>
      <c r="LNC32" s="167"/>
      <c r="LND32" s="167"/>
      <c r="LNE32" s="167"/>
      <c r="LNF32" s="167"/>
      <c r="LNG32" s="167"/>
      <c r="LNH32" s="167"/>
      <c r="LNI32" s="167"/>
      <c r="LNJ32" s="167"/>
      <c r="LNK32" s="167"/>
      <c r="LNL32" s="167"/>
      <c r="LNM32" s="167"/>
      <c r="LNN32" s="167"/>
      <c r="LNO32" s="167"/>
      <c r="LNP32" s="167"/>
      <c r="LNQ32" s="167"/>
      <c r="LNR32" s="167"/>
      <c r="LNS32" s="167"/>
      <c r="LNT32" s="167"/>
      <c r="LNU32" s="167"/>
      <c r="LNV32" s="167"/>
      <c r="LNW32" s="167"/>
      <c r="LNX32" s="167"/>
      <c r="LNY32" s="167"/>
      <c r="LNZ32" s="167"/>
      <c r="LOA32" s="167"/>
      <c r="LOB32" s="167"/>
      <c r="LOC32" s="167"/>
      <c r="LOD32" s="167"/>
      <c r="LOE32" s="167"/>
      <c r="LOF32" s="167"/>
      <c r="LOG32" s="167"/>
      <c r="LOH32" s="167"/>
      <c r="LOI32" s="167"/>
      <c r="LOJ32" s="167"/>
      <c r="LOK32" s="167"/>
      <c r="LOL32" s="167"/>
      <c r="LOM32" s="167"/>
      <c r="LON32" s="167"/>
      <c r="LOO32" s="167"/>
      <c r="LOP32" s="167"/>
      <c r="LOQ32" s="167"/>
      <c r="LOR32" s="167"/>
      <c r="LOS32" s="167"/>
      <c r="LOT32" s="167"/>
      <c r="LOU32" s="167"/>
      <c r="LOV32" s="167"/>
      <c r="LOW32" s="167"/>
      <c r="LOX32" s="167"/>
      <c r="LOY32" s="167"/>
      <c r="LOZ32" s="167"/>
      <c r="LPA32" s="167"/>
      <c r="LPB32" s="167"/>
      <c r="LPC32" s="167"/>
      <c r="LPD32" s="167"/>
      <c r="LPE32" s="167"/>
      <c r="LPF32" s="167"/>
      <c r="LPG32" s="167"/>
      <c r="LPH32" s="167"/>
      <c r="LPI32" s="167"/>
      <c r="LPJ32" s="167"/>
      <c r="LPK32" s="167"/>
      <c r="LPL32" s="167"/>
      <c r="LPM32" s="167"/>
      <c r="LPN32" s="167"/>
      <c r="LPO32" s="167"/>
      <c r="LPP32" s="167"/>
      <c r="LPQ32" s="167"/>
      <c r="LPR32" s="167"/>
      <c r="LPS32" s="167"/>
      <c r="LPT32" s="167"/>
      <c r="LPU32" s="167"/>
      <c r="LPV32" s="167"/>
      <c r="LPW32" s="167"/>
      <c r="LPX32" s="167"/>
      <c r="LPY32" s="167"/>
      <c r="LPZ32" s="167"/>
      <c r="LQA32" s="167"/>
      <c r="LQB32" s="167"/>
      <c r="LQC32" s="167"/>
      <c r="LQD32" s="167"/>
      <c r="LQE32" s="167"/>
      <c r="LQF32" s="167"/>
      <c r="LQG32" s="167"/>
      <c r="LQH32" s="167"/>
      <c r="LQI32" s="167"/>
      <c r="LQJ32" s="167"/>
      <c r="LQK32" s="167"/>
      <c r="LQL32" s="167"/>
      <c r="LQM32" s="167"/>
      <c r="LQN32" s="167"/>
      <c r="LQO32" s="167"/>
      <c r="LQP32" s="167"/>
      <c r="LQQ32" s="167"/>
      <c r="LQR32" s="167"/>
      <c r="LQS32" s="167"/>
      <c r="LQT32" s="167"/>
      <c r="LQU32" s="167"/>
      <c r="LQV32" s="167"/>
      <c r="LQW32" s="167"/>
      <c r="LQX32" s="167"/>
      <c r="LQY32" s="167"/>
      <c r="LQZ32" s="167"/>
      <c r="LRA32" s="167"/>
      <c r="LRB32" s="167"/>
      <c r="LRC32" s="167"/>
      <c r="LRD32" s="167"/>
      <c r="LRE32" s="167"/>
      <c r="LRF32" s="167"/>
      <c r="LRG32" s="167"/>
      <c r="LRH32" s="167"/>
      <c r="LRI32" s="167"/>
      <c r="LRJ32" s="167"/>
      <c r="LRK32" s="167"/>
      <c r="LRL32" s="167"/>
      <c r="LRM32" s="167"/>
      <c r="LRN32" s="167"/>
      <c r="LRO32" s="167"/>
      <c r="LRP32" s="167"/>
      <c r="LRQ32" s="167"/>
      <c r="LRR32" s="167"/>
      <c r="LRS32" s="167"/>
      <c r="LRT32" s="167"/>
      <c r="LRU32" s="167"/>
      <c r="LRV32" s="167"/>
      <c r="LRW32" s="167"/>
      <c r="LRX32" s="167"/>
      <c r="LRY32" s="167"/>
      <c r="LRZ32" s="167"/>
      <c r="LSA32" s="167"/>
      <c r="LSB32" s="167"/>
      <c r="LSC32" s="167"/>
      <c r="LSD32" s="167"/>
      <c r="LSE32" s="167"/>
      <c r="LSF32" s="167"/>
      <c r="LSG32" s="167"/>
      <c r="LSH32" s="167"/>
      <c r="LSI32" s="167"/>
      <c r="LSJ32" s="167"/>
      <c r="LSK32" s="167"/>
      <c r="LSL32" s="167"/>
      <c r="LSM32" s="167"/>
      <c r="LSN32" s="167"/>
      <c r="LSO32" s="167"/>
      <c r="LSP32" s="167"/>
      <c r="LSQ32" s="167"/>
      <c r="LSR32" s="167"/>
      <c r="LSS32" s="167"/>
      <c r="LST32" s="167"/>
      <c r="LSU32" s="167"/>
      <c r="LSV32" s="167"/>
      <c r="LSW32" s="167"/>
      <c r="LSX32" s="167"/>
      <c r="LSY32" s="167"/>
      <c r="LSZ32" s="167"/>
      <c r="LTA32" s="167"/>
      <c r="LTB32" s="167"/>
      <c r="LTC32" s="167"/>
      <c r="LTD32" s="167"/>
      <c r="LTE32" s="167"/>
      <c r="LTF32" s="167"/>
      <c r="LTG32" s="167"/>
      <c r="LTH32" s="167"/>
      <c r="LTI32" s="167"/>
      <c r="LTJ32" s="167"/>
      <c r="LTK32" s="167"/>
      <c r="LTL32" s="167"/>
      <c r="LTM32" s="167"/>
      <c r="LTN32" s="167"/>
      <c r="LTO32" s="167"/>
      <c r="LTP32" s="167"/>
      <c r="LTQ32" s="167"/>
      <c r="LTR32" s="167"/>
      <c r="LTS32" s="167"/>
      <c r="LTT32" s="167"/>
      <c r="LTU32" s="167"/>
      <c r="LTV32" s="167"/>
      <c r="LTW32" s="167"/>
      <c r="LTX32" s="167"/>
      <c r="LTY32" s="167"/>
      <c r="LTZ32" s="167"/>
      <c r="LUA32" s="167"/>
      <c r="LUB32" s="167"/>
      <c r="LUC32" s="167"/>
      <c r="LUD32" s="167"/>
      <c r="LUE32" s="167"/>
      <c r="LUF32" s="167"/>
      <c r="LUG32" s="167"/>
      <c r="LUH32" s="167"/>
      <c r="LUI32" s="167"/>
      <c r="LUJ32" s="167"/>
      <c r="LUK32" s="167"/>
      <c r="LUL32" s="167"/>
      <c r="LUM32" s="167"/>
      <c r="LUN32" s="167"/>
      <c r="LUO32" s="167"/>
      <c r="LUP32" s="167"/>
      <c r="LUQ32" s="167"/>
      <c r="LUR32" s="167"/>
      <c r="LUS32" s="167"/>
      <c r="LUT32" s="167"/>
      <c r="LUU32" s="167"/>
      <c r="LUV32" s="167"/>
      <c r="LUW32" s="167"/>
      <c r="LUX32" s="167"/>
      <c r="LUY32" s="167"/>
      <c r="LUZ32" s="167"/>
      <c r="LVA32" s="167"/>
      <c r="LVB32" s="167"/>
      <c r="LVC32" s="167"/>
      <c r="LVD32" s="167"/>
      <c r="LVE32" s="167"/>
      <c r="LVF32" s="167"/>
      <c r="LVG32" s="167"/>
      <c r="LVH32" s="167"/>
      <c r="LVI32" s="167"/>
      <c r="LVJ32" s="167"/>
      <c r="LVK32" s="167"/>
      <c r="LVL32" s="167"/>
      <c r="LVM32" s="167"/>
      <c r="LVN32" s="167"/>
      <c r="LVO32" s="167"/>
      <c r="LVP32" s="167"/>
      <c r="LVQ32" s="167"/>
      <c r="LVR32" s="167"/>
      <c r="LVS32" s="167"/>
      <c r="LVT32" s="167"/>
      <c r="LVU32" s="167"/>
      <c r="LVV32" s="167"/>
      <c r="LVW32" s="167"/>
      <c r="LVX32" s="167"/>
      <c r="LVY32" s="167"/>
      <c r="LVZ32" s="167"/>
      <c r="LWA32" s="167"/>
      <c r="LWB32" s="167"/>
      <c r="LWC32" s="167"/>
      <c r="LWD32" s="167"/>
      <c r="LWE32" s="167"/>
      <c r="LWF32" s="167"/>
      <c r="LWG32" s="167"/>
      <c r="LWH32" s="167"/>
      <c r="LWI32" s="167"/>
      <c r="LWJ32" s="167"/>
      <c r="LWK32" s="167"/>
      <c r="LWL32" s="167"/>
      <c r="LWM32" s="167"/>
      <c r="LWN32" s="167"/>
      <c r="LWO32" s="167"/>
      <c r="LWP32" s="167"/>
      <c r="LWQ32" s="167"/>
      <c r="LWR32" s="167"/>
      <c r="LWS32" s="167"/>
      <c r="LWT32" s="167"/>
      <c r="LWU32" s="167"/>
      <c r="LWV32" s="167"/>
      <c r="LWW32" s="167"/>
      <c r="LWX32" s="167"/>
      <c r="LWY32" s="167"/>
      <c r="LWZ32" s="167"/>
      <c r="LXA32" s="167"/>
      <c r="LXB32" s="167"/>
      <c r="LXC32" s="167"/>
      <c r="LXD32" s="167"/>
      <c r="LXE32" s="167"/>
      <c r="LXF32" s="167"/>
      <c r="LXG32" s="167"/>
      <c r="LXH32" s="167"/>
      <c r="LXI32" s="167"/>
      <c r="LXJ32" s="167"/>
      <c r="LXK32" s="167"/>
      <c r="LXL32" s="167"/>
      <c r="LXM32" s="167"/>
      <c r="LXN32" s="167"/>
      <c r="LXO32" s="167"/>
      <c r="LXP32" s="167"/>
      <c r="LXQ32" s="167"/>
      <c r="LXR32" s="167"/>
      <c r="LXS32" s="167"/>
      <c r="LXT32" s="167"/>
      <c r="LXU32" s="167"/>
      <c r="LXV32" s="167"/>
      <c r="LXW32" s="167"/>
      <c r="LXX32" s="167"/>
      <c r="LXY32" s="167"/>
      <c r="LXZ32" s="167"/>
      <c r="LYA32" s="167"/>
      <c r="LYB32" s="167"/>
      <c r="LYC32" s="167"/>
      <c r="LYD32" s="167"/>
      <c r="LYE32" s="167"/>
      <c r="LYF32" s="167"/>
      <c r="LYG32" s="167"/>
      <c r="LYH32" s="167"/>
      <c r="LYI32" s="167"/>
      <c r="LYJ32" s="167"/>
      <c r="LYK32" s="167"/>
      <c r="LYL32" s="167"/>
      <c r="LYM32" s="167"/>
      <c r="LYN32" s="167"/>
      <c r="LYO32" s="167"/>
      <c r="LYP32" s="167"/>
      <c r="LYQ32" s="167"/>
      <c r="LYR32" s="167"/>
      <c r="LYS32" s="167"/>
      <c r="LYT32" s="167"/>
      <c r="LYU32" s="167"/>
      <c r="LYV32" s="167"/>
      <c r="LYW32" s="167"/>
      <c r="LYX32" s="167"/>
      <c r="LYY32" s="167"/>
      <c r="LYZ32" s="167"/>
      <c r="LZA32" s="167"/>
      <c r="LZB32" s="167"/>
      <c r="LZC32" s="167"/>
      <c r="LZD32" s="167"/>
      <c r="LZE32" s="167"/>
      <c r="LZF32" s="167"/>
      <c r="LZG32" s="167"/>
      <c r="LZH32" s="167"/>
      <c r="LZI32" s="167"/>
      <c r="LZJ32" s="167"/>
      <c r="LZK32" s="167"/>
      <c r="LZL32" s="167"/>
      <c r="LZM32" s="167"/>
      <c r="LZN32" s="167"/>
      <c r="LZO32" s="167"/>
      <c r="LZP32" s="167"/>
      <c r="LZQ32" s="167"/>
      <c r="LZR32" s="167"/>
      <c r="LZS32" s="167"/>
      <c r="LZT32" s="167"/>
      <c r="LZU32" s="167"/>
      <c r="LZV32" s="167"/>
      <c r="LZW32" s="167"/>
      <c r="LZX32" s="167"/>
      <c r="LZY32" s="167"/>
      <c r="LZZ32" s="167"/>
      <c r="MAA32" s="167"/>
      <c r="MAB32" s="167"/>
      <c r="MAC32" s="167"/>
      <c r="MAD32" s="167"/>
      <c r="MAE32" s="167"/>
      <c r="MAF32" s="167"/>
      <c r="MAG32" s="167"/>
      <c r="MAH32" s="167"/>
      <c r="MAI32" s="167"/>
      <c r="MAJ32" s="167"/>
      <c r="MAK32" s="167"/>
      <c r="MAL32" s="167"/>
      <c r="MAM32" s="167"/>
      <c r="MAN32" s="167"/>
      <c r="MAO32" s="167"/>
      <c r="MAP32" s="167"/>
      <c r="MAQ32" s="167"/>
      <c r="MAR32" s="167"/>
      <c r="MAS32" s="167"/>
      <c r="MAT32" s="167"/>
      <c r="MAU32" s="167"/>
      <c r="MAV32" s="167"/>
      <c r="MAW32" s="167"/>
      <c r="MAX32" s="167"/>
      <c r="MAY32" s="167"/>
      <c r="MAZ32" s="167"/>
      <c r="MBA32" s="167"/>
      <c r="MBB32" s="167"/>
      <c r="MBC32" s="167"/>
      <c r="MBD32" s="167"/>
      <c r="MBE32" s="167"/>
      <c r="MBF32" s="167"/>
      <c r="MBG32" s="167"/>
      <c r="MBH32" s="167"/>
      <c r="MBI32" s="167"/>
      <c r="MBJ32" s="167"/>
      <c r="MBK32" s="167"/>
      <c r="MBL32" s="167"/>
      <c r="MBM32" s="167"/>
      <c r="MBN32" s="167"/>
      <c r="MBO32" s="167"/>
      <c r="MBP32" s="167"/>
      <c r="MBQ32" s="167"/>
      <c r="MBR32" s="167"/>
      <c r="MBS32" s="167"/>
      <c r="MBT32" s="167"/>
      <c r="MBU32" s="167"/>
      <c r="MBV32" s="167"/>
      <c r="MBW32" s="167"/>
      <c r="MBX32" s="167"/>
      <c r="MBY32" s="167"/>
      <c r="MBZ32" s="167"/>
      <c r="MCA32" s="167"/>
      <c r="MCB32" s="167"/>
      <c r="MCC32" s="167"/>
      <c r="MCD32" s="167"/>
      <c r="MCE32" s="167"/>
      <c r="MCF32" s="167"/>
      <c r="MCG32" s="167"/>
      <c r="MCH32" s="167"/>
      <c r="MCI32" s="167"/>
      <c r="MCJ32" s="167"/>
      <c r="MCK32" s="167"/>
      <c r="MCL32" s="167"/>
      <c r="MCM32" s="167"/>
      <c r="MCN32" s="167"/>
      <c r="MCO32" s="167"/>
      <c r="MCP32" s="167"/>
      <c r="MCQ32" s="167"/>
      <c r="MCR32" s="167"/>
      <c r="MCS32" s="167"/>
      <c r="MCT32" s="167"/>
      <c r="MCU32" s="167"/>
      <c r="MCV32" s="167"/>
      <c r="MCW32" s="167"/>
      <c r="MCX32" s="167"/>
      <c r="MCY32" s="167"/>
      <c r="MCZ32" s="167"/>
      <c r="MDA32" s="167"/>
      <c r="MDB32" s="167"/>
      <c r="MDC32" s="167"/>
      <c r="MDD32" s="167"/>
      <c r="MDE32" s="167"/>
      <c r="MDF32" s="167"/>
      <c r="MDG32" s="167"/>
      <c r="MDH32" s="167"/>
      <c r="MDI32" s="167"/>
      <c r="MDJ32" s="167"/>
      <c r="MDK32" s="167"/>
      <c r="MDL32" s="167"/>
      <c r="MDM32" s="167"/>
      <c r="MDN32" s="167"/>
      <c r="MDO32" s="167"/>
      <c r="MDP32" s="167"/>
      <c r="MDQ32" s="167"/>
      <c r="MDR32" s="167"/>
      <c r="MDS32" s="167"/>
      <c r="MDT32" s="167"/>
      <c r="MDU32" s="167"/>
      <c r="MDV32" s="167"/>
      <c r="MDW32" s="167"/>
      <c r="MDX32" s="167"/>
      <c r="MDY32" s="167"/>
      <c r="MDZ32" s="167"/>
      <c r="MEA32" s="167"/>
      <c r="MEB32" s="167"/>
      <c r="MEC32" s="167"/>
      <c r="MED32" s="167"/>
      <c r="MEE32" s="167"/>
      <c r="MEF32" s="167"/>
      <c r="MEG32" s="167"/>
      <c r="MEH32" s="167"/>
      <c r="MEI32" s="167"/>
      <c r="MEJ32" s="167"/>
      <c r="MEK32" s="167"/>
      <c r="MEL32" s="167"/>
      <c r="MEM32" s="167"/>
      <c r="MEN32" s="167"/>
      <c r="MEO32" s="167"/>
      <c r="MEP32" s="167"/>
      <c r="MEQ32" s="167"/>
      <c r="MER32" s="167"/>
      <c r="MES32" s="167"/>
      <c r="MET32" s="167"/>
      <c r="MEU32" s="167"/>
      <c r="MEV32" s="167"/>
      <c r="MEW32" s="167"/>
      <c r="MEX32" s="167"/>
      <c r="MEY32" s="167"/>
      <c r="MEZ32" s="167"/>
      <c r="MFA32" s="167"/>
      <c r="MFB32" s="167"/>
      <c r="MFC32" s="167"/>
      <c r="MFD32" s="167"/>
      <c r="MFE32" s="167"/>
      <c r="MFF32" s="167"/>
      <c r="MFG32" s="167"/>
      <c r="MFH32" s="167"/>
      <c r="MFI32" s="167"/>
      <c r="MFJ32" s="167"/>
      <c r="MFK32" s="167"/>
      <c r="MFL32" s="167"/>
      <c r="MFM32" s="167"/>
      <c r="MFN32" s="167"/>
      <c r="MFO32" s="167"/>
      <c r="MFP32" s="167"/>
      <c r="MFQ32" s="167"/>
      <c r="MFR32" s="167"/>
      <c r="MFS32" s="167"/>
      <c r="MFT32" s="167"/>
      <c r="MFU32" s="167"/>
      <c r="MFV32" s="167"/>
      <c r="MFW32" s="167"/>
      <c r="MFX32" s="167"/>
      <c r="MFY32" s="167"/>
      <c r="MFZ32" s="167"/>
      <c r="MGA32" s="167"/>
      <c r="MGB32" s="167"/>
      <c r="MGC32" s="167"/>
      <c r="MGD32" s="167"/>
      <c r="MGE32" s="167"/>
      <c r="MGF32" s="167"/>
      <c r="MGG32" s="167"/>
      <c r="MGH32" s="167"/>
      <c r="MGI32" s="167"/>
      <c r="MGJ32" s="167"/>
      <c r="MGK32" s="167"/>
      <c r="MGL32" s="167"/>
      <c r="MGM32" s="167"/>
      <c r="MGN32" s="167"/>
      <c r="MGO32" s="167"/>
      <c r="MGP32" s="167"/>
      <c r="MGQ32" s="167"/>
      <c r="MGR32" s="167"/>
      <c r="MGS32" s="167"/>
      <c r="MGT32" s="167"/>
      <c r="MGU32" s="167"/>
      <c r="MGV32" s="167"/>
      <c r="MGW32" s="167"/>
      <c r="MGX32" s="167"/>
      <c r="MGY32" s="167"/>
      <c r="MGZ32" s="167"/>
      <c r="MHA32" s="167"/>
      <c r="MHB32" s="167"/>
      <c r="MHC32" s="167"/>
      <c r="MHD32" s="167"/>
      <c r="MHE32" s="167"/>
      <c r="MHF32" s="167"/>
      <c r="MHG32" s="167"/>
      <c r="MHH32" s="167"/>
      <c r="MHI32" s="167"/>
      <c r="MHJ32" s="167"/>
      <c r="MHK32" s="167"/>
      <c r="MHL32" s="167"/>
      <c r="MHM32" s="167"/>
      <c r="MHN32" s="167"/>
      <c r="MHO32" s="167"/>
      <c r="MHP32" s="167"/>
      <c r="MHQ32" s="167"/>
      <c r="MHR32" s="167"/>
      <c r="MHS32" s="167"/>
      <c r="MHT32" s="167"/>
      <c r="MHU32" s="167"/>
      <c r="MHV32" s="167"/>
      <c r="MHW32" s="167"/>
      <c r="MHX32" s="167"/>
      <c r="MHY32" s="167"/>
      <c r="MHZ32" s="167"/>
      <c r="MIA32" s="167"/>
      <c r="MIB32" s="167"/>
      <c r="MIC32" s="167"/>
      <c r="MID32" s="167"/>
      <c r="MIE32" s="167"/>
      <c r="MIF32" s="167"/>
      <c r="MIG32" s="167"/>
      <c r="MIH32" s="167"/>
      <c r="MII32" s="167"/>
      <c r="MIJ32" s="167"/>
      <c r="MIK32" s="167"/>
      <c r="MIL32" s="167"/>
      <c r="MIM32" s="167"/>
      <c r="MIN32" s="167"/>
      <c r="MIO32" s="167"/>
      <c r="MIP32" s="167"/>
      <c r="MIQ32" s="167"/>
      <c r="MIR32" s="167"/>
      <c r="MIS32" s="167"/>
      <c r="MIT32" s="167"/>
      <c r="MIU32" s="167"/>
      <c r="MIV32" s="167"/>
      <c r="MIW32" s="167"/>
      <c r="MIX32" s="167"/>
      <c r="MIY32" s="167"/>
      <c r="MIZ32" s="167"/>
      <c r="MJA32" s="167"/>
      <c r="MJB32" s="167"/>
      <c r="MJC32" s="167"/>
      <c r="MJD32" s="167"/>
      <c r="MJE32" s="167"/>
      <c r="MJF32" s="167"/>
      <c r="MJG32" s="167"/>
      <c r="MJH32" s="167"/>
      <c r="MJI32" s="167"/>
      <c r="MJJ32" s="167"/>
      <c r="MJK32" s="167"/>
      <c r="MJL32" s="167"/>
      <c r="MJM32" s="167"/>
      <c r="MJN32" s="167"/>
      <c r="MJO32" s="167"/>
      <c r="MJP32" s="167"/>
      <c r="MJQ32" s="167"/>
      <c r="MJR32" s="167"/>
      <c r="MJS32" s="167"/>
      <c r="MJT32" s="167"/>
      <c r="MJU32" s="167"/>
      <c r="MJV32" s="167"/>
      <c r="MJW32" s="167"/>
      <c r="MJX32" s="167"/>
      <c r="MJY32" s="167"/>
      <c r="MJZ32" s="167"/>
      <c r="MKA32" s="167"/>
      <c r="MKB32" s="167"/>
      <c r="MKC32" s="167"/>
      <c r="MKD32" s="167"/>
      <c r="MKE32" s="167"/>
      <c r="MKF32" s="167"/>
      <c r="MKG32" s="167"/>
      <c r="MKH32" s="167"/>
      <c r="MKI32" s="167"/>
      <c r="MKJ32" s="167"/>
      <c r="MKK32" s="167"/>
      <c r="MKL32" s="167"/>
      <c r="MKM32" s="167"/>
      <c r="MKN32" s="167"/>
      <c r="MKO32" s="167"/>
      <c r="MKP32" s="167"/>
      <c r="MKQ32" s="167"/>
      <c r="MKR32" s="167"/>
      <c r="MKS32" s="167"/>
      <c r="MKT32" s="167"/>
      <c r="MKU32" s="167"/>
      <c r="MKV32" s="167"/>
      <c r="MKW32" s="167"/>
      <c r="MKX32" s="167"/>
      <c r="MKY32" s="167"/>
      <c r="MKZ32" s="167"/>
      <c r="MLA32" s="167"/>
      <c r="MLB32" s="167"/>
      <c r="MLC32" s="167"/>
      <c r="MLD32" s="167"/>
      <c r="MLE32" s="167"/>
      <c r="MLF32" s="167"/>
      <c r="MLG32" s="167"/>
      <c r="MLH32" s="167"/>
      <c r="MLI32" s="167"/>
      <c r="MLJ32" s="167"/>
      <c r="MLK32" s="167"/>
      <c r="MLL32" s="167"/>
      <c r="MLM32" s="167"/>
      <c r="MLN32" s="167"/>
      <c r="MLO32" s="167"/>
      <c r="MLP32" s="167"/>
      <c r="MLQ32" s="167"/>
      <c r="MLR32" s="167"/>
      <c r="MLS32" s="167"/>
      <c r="MLT32" s="167"/>
      <c r="MLU32" s="167"/>
      <c r="MLV32" s="167"/>
      <c r="MLW32" s="167"/>
      <c r="MLX32" s="167"/>
      <c r="MLY32" s="167"/>
      <c r="MLZ32" s="167"/>
      <c r="MMA32" s="167"/>
      <c r="MMB32" s="167"/>
      <c r="MMC32" s="167"/>
      <c r="MMD32" s="167"/>
      <c r="MME32" s="167"/>
      <c r="MMF32" s="167"/>
      <c r="MMG32" s="167"/>
      <c r="MMH32" s="167"/>
      <c r="MMI32" s="167"/>
      <c r="MMJ32" s="167"/>
      <c r="MMK32" s="167"/>
      <c r="MML32" s="167"/>
      <c r="MMM32" s="167"/>
      <c r="MMN32" s="167"/>
      <c r="MMO32" s="167"/>
      <c r="MMP32" s="167"/>
      <c r="MMQ32" s="167"/>
      <c r="MMR32" s="167"/>
      <c r="MMS32" s="167"/>
      <c r="MMT32" s="167"/>
      <c r="MMU32" s="167"/>
      <c r="MMV32" s="167"/>
      <c r="MMW32" s="167"/>
      <c r="MMX32" s="167"/>
      <c r="MMY32" s="167"/>
      <c r="MMZ32" s="167"/>
      <c r="MNA32" s="167"/>
      <c r="MNB32" s="167"/>
      <c r="MNC32" s="167"/>
      <c r="MND32" s="167"/>
      <c r="MNE32" s="167"/>
      <c r="MNF32" s="167"/>
      <c r="MNG32" s="167"/>
      <c r="MNH32" s="167"/>
      <c r="MNI32" s="167"/>
      <c r="MNJ32" s="167"/>
      <c r="MNK32" s="167"/>
      <c r="MNL32" s="167"/>
      <c r="MNM32" s="167"/>
      <c r="MNN32" s="167"/>
      <c r="MNO32" s="167"/>
      <c r="MNP32" s="167"/>
      <c r="MNQ32" s="167"/>
      <c r="MNR32" s="167"/>
      <c r="MNS32" s="167"/>
      <c r="MNT32" s="167"/>
      <c r="MNU32" s="167"/>
      <c r="MNV32" s="167"/>
      <c r="MNW32" s="167"/>
      <c r="MNX32" s="167"/>
      <c r="MNY32" s="167"/>
      <c r="MNZ32" s="167"/>
      <c r="MOA32" s="167"/>
      <c r="MOB32" s="167"/>
      <c r="MOC32" s="167"/>
      <c r="MOD32" s="167"/>
      <c r="MOE32" s="167"/>
      <c r="MOF32" s="167"/>
      <c r="MOG32" s="167"/>
      <c r="MOH32" s="167"/>
      <c r="MOI32" s="167"/>
      <c r="MOJ32" s="167"/>
      <c r="MOK32" s="167"/>
      <c r="MOL32" s="167"/>
      <c r="MOM32" s="167"/>
      <c r="MON32" s="167"/>
      <c r="MOO32" s="167"/>
      <c r="MOP32" s="167"/>
      <c r="MOQ32" s="167"/>
      <c r="MOR32" s="167"/>
      <c r="MOS32" s="167"/>
      <c r="MOT32" s="167"/>
      <c r="MOU32" s="167"/>
      <c r="MOV32" s="167"/>
      <c r="MOW32" s="167"/>
      <c r="MOX32" s="167"/>
      <c r="MOY32" s="167"/>
      <c r="MOZ32" s="167"/>
      <c r="MPA32" s="167"/>
      <c r="MPB32" s="167"/>
      <c r="MPC32" s="167"/>
      <c r="MPD32" s="167"/>
      <c r="MPE32" s="167"/>
      <c r="MPF32" s="167"/>
      <c r="MPG32" s="167"/>
      <c r="MPH32" s="167"/>
      <c r="MPI32" s="167"/>
      <c r="MPJ32" s="167"/>
      <c r="MPK32" s="167"/>
      <c r="MPL32" s="167"/>
      <c r="MPM32" s="167"/>
      <c r="MPN32" s="167"/>
      <c r="MPO32" s="167"/>
      <c r="MPP32" s="167"/>
      <c r="MPQ32" s="167"/>
      <c r="MPR32" s="167"/>
      <c r="MPS32" s="167"/>
      <c r="MPT32" s="167"/>
      <c r="MPU32" s="167"/>
      <c r="MPV32" s="167"/>
      <c r="MPW32" s="167"/>
      <c r="MPX32" s="167"/>
      <c r="MPY32" s="167"/>
      <c r="MPZ32" s="167"/>
      <c r="MQA32" s="167"/>
      <c r="MQB32" s="167"/>
      <c r="MQC32" s="167"/>
      <c r="MQD32" s="167"/>
      <c r="MQE32" s="167"/>
      <c r="MQF32" s="167"/>
      <c r="MQG32" s="167"/>
      <c r="MQH32" s="167"/>
      <c r="MQI32" s="167"/>
      <c r="MQJ32" s="167"/>
      <c r="MQK32" s="167"/>
      <c r="MQL32" s="167"/>
      <c r="MQM32" s="167"/>
      <c r="MQN32" s="167"/>
      <c r="MQO32" s="167"/>
      <c r="MQP32" s="167"/>
      <c r="MQQ32" s="167"/>
      <c r="MQR32" s="167"/>
      <c r="MQS32" s="167"/>
      <c r="MQT32" s="167"/>
      <c r="MQU32" s="167"/>
      <c r="MQV32" s="167"/>
      <c r="MQW32" s="167"/>
      <c r="MQX32" s="167"/>
      <c r="MQY32" s="167"/>
      <c r="MQZ32" s="167"/>
      <c r="MRA32" s="167"/>
      <c r="MRB32" s="167"/>
      <c r="MRC32" s="167"/>
      <c r="MRD32" s="167"/>
      <c r="MRE32" s="167"/>
      <c r="MRF32" s="167"/>
      <c r="MRG32" s="167"/>
      <c r="MRH32" s="167"/>
      <c r="MRI32" s="167"/>
      <c r="MRJ32" s="167"/>
      <c r="MRK32" s="167"/>
      <c r="MRL32" s="167"/>
      <c r="MRM32" s="167"/>
      <c r="MRN32" s="167"/>
      <c r="MRO32" s="167"/>
      <c r="MRP32" s="167"/>
      <c r="MRQ32" s="167"/>
      <c r="MRR32" s="167"/>
      <c r="MRS32" s="167"/>
      <c r="MRT32" s="167"/>
      <c r="MRU32" s="167"/>
      <c r="MRV32" s="167"/>
      <c r="MRW32" s="167"/>
      <c r="MRX32" s="167"/>
      <c r="MRY32" s="167"/>
      <c r="MRZ32" s="167"/>
      <c r="MSA32" s="167"/>
      <c r="MSB32" s="167"/>
      <c r="MSC32" s="167"/>
      <c r="MSD32" s="167"/>
      <c r="MSE32" s="167"/>
      <c r="MSF32" s="167"/>
      <c r="MSG32" s="167"/>
      <c r="MSH32" s="167"/>
      <c r="MSI32" s="167"/>
      <c r="MSJ32" s="167"/>
      <c r="MSK32" s="167"/>
      <c r="MSL32" s="167"/>
      <c r="MSM32" s="167"/>
      <c r="MSN32" s="167"/>
      <c r="MSO32" s="167"/>
      <c r="MSP32" s="167"/>
      <c r="MSQ32" s="167"/>
      <c r="MSR32" s="167"/>
      <c r="MSS32" s="167"/>
      <c r="MST32" s="167"/>
      <c r="MSU32" s="167"/>
      <c r="MSV32" s="167"/>
      <c r="MSW32" s="167"/>
      <c r="MSX32" s="167"/>
      <c r="MSY32" s="167"/>
      <c r="MSZ32" s="167"/>
      <c r="MTA32" s="167"/>
      <c r="MTB32" s="167"/>
      <c r="MTC32" s="167"/>
      <c r="MTD32" s="167"/>
      <c r="MTE32" s="167"/>
      <c r="MTF32" s="167"/>
      <c r="MTG32" s="167"/>
      <c r="MTH32" s="167"/>
      <c r="MTI32" s="167"/>
      <c r="MTJ32" s="167"/>
      <c r="MTK32" s="167"/>
      <c r="MTL32" s="167"/>
      <c r="MTM32" s="167"/>
      <c r="MTN32" s="167"/>
      <c r="MTO32" s="167"/>
      <c r="MTP32" s="167"/>
      <c r="MTQ32" s="167"/>
      <c r="MTR32" s="167"/>
      <c r="MTS32" s="167"/>
      <c r="MTT32" s="167"/>
      <c r="MTU32" s="167"/>
      <c r="MTV32" s="167"/>
      <c r="MTW32" s="167"/>
      <c r="MTX32" s="167"/>
      <c r="MTY32" s="167"/>
      <c r="MTZ32" s="167"/>
      <c r="MUA32" s="167"/>
      <c r="MUB32" s="167"/>
      <c r="MUC32" s="167"/>
      <c r="MUD32" s="167"/>
      <c r="MUE32" s="167"/>
      <c r="MUF32" s="167"/>
      <c r="MUG32" s="167"/>
      <c r="MUH32" s="167"/>
      <c r="MUI32" s="167"/>
      <c r="MUJ32" s="167"/>
      <c r="MUK32" s="167"/>
      <c r="MUL32" s="167"/>
      <c r="MUM32" s="167"/>
      <c r="MUN32" s="167"/>
      <c r="MUO32" s="167"/>
      <c r="MUP32" s="167"/>
      <c r="MUQ32" s="167"/>
      <c r="MUR32" s="167"/>
      <c r="MUS32" s="167"/>
      <c r="MUT32" s="167"/>
      <c r="MUU32" s="167"/>
      <c r="MUV32" s="167"/>
      <c r="MUW32" s="167"/>
      <c r="MUX32" s="167"/>
      <c r="MUY32" s="167"/>
      <c r="MUZ32" s="167"/>
      <c r="MVA32" s="167"/>
      <c r="MVB32" s="167"/>
      <c r="MVC32" s="167"/>
      <c r="MVD32" s="167"/>
      <c r="MVE32" s="167"/>
      <c r="MVF32" s="167"/>
      <c r="MVG32" s="167"/>
      <c r="MVH32" s="167"/>
      <c r="MVI32" s="167"/>
      <c r="MVJ32" s="167"/>
      <c r="MVK32" s="167"/>
      <c r="MVL32" s="167"/>
      <c r="MVM32" s="167"/>
      <c r="MVN32" s="167"/>
      <c r="MVO32" s="167"/>
      <c r="MVP32" s="167"/>
      <c r="MVQ32" s="167"/>
      <c r="MVR32" s="167"/>
      <c r="MVS32" s="167"/>
      <c r="MVT32" s="167"/>
      <c r="MVU32" s="167"/>
      <c r="MVV32" s="167"/>
      <c r="MVW32" s="167"/>
      <c r="MVX32" s="167"/>
      <c r="MVY32" s="167"/>
      <c r="MVZ32" s="167"/>
      <c r="MWA32" s="167"/>
      <c r="MWB32" s="167"/>
      <c r="MWC32" s="167"/>
      <c r="MWD32" s="167"/>
      <c r="MWE32" s="167"/>
      <c r="MWF32" s="167"/>
      <c r="MWG32" s="167"/>
      <c r="MWH32" s="167"/>
      <c r="MWI32" s="167"/>
      <c r="MWJ32" s="167"/>
      <c r="MWK32" s="167"/>
      <c r="MWL32" s="167"/>
      <c r="MWM32" s="167"/>
      <c r="MWN32" s="167"/>
      <c r="MWO32" s="167"/>
      <c r="MWP32" s="167"/>
      <c r="MWQ32" s="167"/>
      <c r="MWR32" s="167"/>
      <c r="MWS32" s="167"/>
      <c r="MWT32" s="167"/>
      <c r="MWU32" s="167"/>
      <c r="MWV32" s="167"/>
      <c r="MWW32" s="167"/>
      <c r="MWX32" s="167"/>
      <c r="MWY32" s="167"/>
      <c r="MWZ32" s="167"/>
      <c r="MXA32" s="167"/>
      <c r="MXB32" s="167"/>
      <c r="MXC32" s="167"/>
      <c r="MXD32" s="167"/>
      <c r="MXE32" s="167"/>
      <c r="MXF32" s="167"/>
      <c r="MXG32" s="167"/>
      <c r="MXH32" s="167"/>
      <c r="MXI32" s="167"/>
      <c r="MXJ32" s="167"/>
      <c r="MXK32" s="167"/>
      <c r="MXL32" s="167"/>
      <c r="MXM32" s="167"/>
      <c r="MXN32" s="167"/>
      <c r="MXO32" s="167"/>
      <c r="MXP32" s="167"/>
      <c r="MXQ32" s="167"/>
      <c r="MXR32" s="167"/>
      <c r="MXS32" s="167"/>
      <c r="MXT32" s="167"/>
      <c r="MXU32" s="167"/>
      <c r="MXV32" s="167"/>
      <c r="MXW32" s="167"/>
      <c r="MXX32" s="167"/>
      <c r="MXY32" s="167"/>
      <c r="MXZ32" s="167"/>
      <c r="MYA32" s="167"/>
      <c r="MYB32" s="167"/>
      <c r="MYC32" s="167"/>
      <c r="MYD32" s="167"/>
      <c r="MYE32" s="167"/>
      <c r="MYF32" s="167"/>
      <c r="MYG32" s="167"/>
      <c r="MYH32" s="167"/>
      <c r="MYI32" s="167"/>
      <c r="MYJ32" s="167"/>
      <c r="MYK32" s="167"/>
      <c r="MYL32" s="167"/>
      <c r="MYM32" s="167"/>
      <c r="MYN32" s="167"/>
      <c r="MYO32" s="167"/>
      <c r="MYP32" s="167"/>
      <c r="MYQ32" s="167"/>
      <c r="MYR32" s="167"/>
      <c r="MYS32" s="167"/>
      <c r="MYT32" s="167"/>
      <c r="MYU32" s="167"/>
      <c r="MYV32" s="167"/>
      <c r="MYW32" s="167"/>
      <c r="MYX32" s="167"/>
      <c r="MYY32" s="167"/>
      <c r="MYZ32" s="167"/>
      <c r="MZA32" s="167"/>
      <c r="MZB32" s="167"/>
      <c r="MZC32" s="167"/>
      <c r="MZD32" s="167"/>
      <c r="MZE32" s="167"/>
      <c r="MZF32" s="167"/>
      <c r="MZG32" s="167"/>
      <c r="MZH32" s="167"/>
      <c r="MZI32" s="167"/>
      <c r="MZJ32" s="167"/>
      <c r="MZK32" s="167"/>
      <c r="MZL32" s="167"/>
      <c r="MZM32" s="167"/>
      <c r="MZN32" s="167"/>
      <c r="MZO32" s="167"/>
      <c r="MZP32" s="167"/>
      <c r="MZQ32" s="167"/>
      <c r="MZR32" s="167"/>
      <c r="MZS32" s="167"/>
      <c r="MZT32" s="167"/>
      <c r="MZU32" s="167"/>
      <c r="MZV32" s="167"/>
      <c r="MZW32" s="167"/>
      <c r="MZX32" s="167"/>
      <c r="MZY32" s="167"/>
      <c r="MZZ32" s="167"/>
      <c r="NAA32" s="167"/>
      <c r="NAB32" s="167"/>
      <c r="NAC32" s="167"/>
      <c r="NAD32" s="167"/>
      <c r="NAE32" s="167"/>
      <c r="NAF32" s="167"/>
      <c r="NAG32" s="167"/>
      <c r="NAH32" s="167"/>
      <c r="NAI32" s="167"/>
      <c r="NAJ32" s="167"/>
      <c r="NAK32" s="167"/>
      <c r="NAL32" s="167"/>
      <c r="NAM32" s="167"/>
      <c r="NAN32" s="167"/>
      <c r="NAO32" s="167"/>
      <c r="NAP32" s="167"/>
      <c r="NAQ32" s="167"/>
      <c r="NAR32" s="167"/>
      <c r="NAS32" s="167"/>
      <c r="NAT32" s="167"/>
      <c r="NAU32" s="167"/>
      <c r="NAV32" s="167"/>
      <c r="NAW32" s="167"/>
      <c r="NAX32" s="167"/>
      <c r="NAY32" s="167"/>
      <c r="NAZ32" s="167"/>
      <c r="NBA32" s="167"/>
      <c r="NBB32" s="167"/>
      <c r="NBC32" s="167"/>
      <c r="NBD32" s="167"/>
      <c r="NBE32" s="167"/>
      <c r="NBF32" s="167"/>
      <c r="NBG32" s="167"/>
      <c r="NBH32" s="167"/>
      <c r="NBI32" s="167"/>
      <c r="NBJ32" s="167"/>
      <c r="NBK32" s="167"/>
      <c r="NBL32" s="167"/>
      <c r="NBM32" s="167"/>
      <c r="NBN32" s="167"/>
      <c r="NBO32" s="167"/>
      <c r="NBP32" s="167"/>
      <c r="NBQ32" s="167"/>
      <c r="NBR32" s="167"/>
      <c r="NBS32" s="167"/>
      <c r="NBT32" s="167"/>
      <c r="NBU32" s="167"/>
      <c r="NBV32" s="167"/>
      <c r="NBW32" s="167"/>
      <c r="NBX32" s="167"/>
      <c r="NBY32" s="167"/>
      <c r="NBZ32" s="167"/>
      <c r="NCA32" s="167"/>
      <c r="NCB32" s="167"/>
      <c r="NCC32" s="167"/>
      <c r="NCD32" s="167"/>
      <c r="NCE32" s="167"/>
      <c r="NCF32" s="167"/>
      <c r="NCG32" s="167"/>
      <c r="NCH32" s="167"/>
      <c r="NCI32" s="167"/>
      <c r="NCJ32" s="167"/>
      <c r="NCK32" s="167"/>
      <c r="NCL32" s="167"/>
      <c r="NCM32" s="167"/>
      <c r="NCN32" s="167"/>
      <c r="NCO32" s="167"/>
      <c r="NCP32" s="167"/>
      <c r="NCQ32" s="167"/>
      <c r="NCR32" s="167"/>
      <c r="NCS32" s="167"/>
      <c r="NCT32" s="167"/>
      <c r="NCU32" s="167"/>
      <c r="NCV32" s="167"/>
      <c r="NCW32" s="167"/>
      <c r="NCX32" s="167"/>
      <c r="NCY32" s="167"/>
      <c r="NCZ32" s="167"/>
      <c r="NDA32" s="167"/>
      <c r="NDB32" s="167"/>
      <c r="NDC32" s="167"/>
      <c r="NDD32" s="167"/>
      <c r="NDE32" s="167"/>
      <c r="NDF32" s="167"/>
      <c r="NDG32" s="167"/>
      <c r="NDH32" s="167"/>
      <c r="NDI32" s="167"/>
      <c r="NDJ32" s="167"/>
      <c r="NDK32" s="167"/>
      <c r="NDL32" s="167"/>
      <c r="NDM32" s="167"/>
      <c r="NDN32" s="167"/>
      <c r="NDO32" s="167"/>
      <c r="NDP32" s="167"/>
      <c r="NDQ32" s="167"/>
      <c r="NDR32" s="167"/>
      <c r="NDS32" s="167"/>
      <c r="NDT32" s="167"/>
      <c r="NDU32" s="167"/>
      <c r="NDV32" s="167"/>
      <c r="NDW32" s="167"/>
      <c r="NDX32" s="167"/>
      <c r="NDY32" s="167"/>
      <c r="NDZ32" s="167"/>
      <c r="NEA32" s="167"/>
      <c r="NEB32" s="167"/>
      <c r="NEC32" s="167"/>
      <c r="NED32" s="167"/>
      <c r="NEE32" s="167"/>
      <c r="NEF32" s="167"/>
      <c r="NEG32" s="167"/>
      <c r="NEH32" s="167"/>
      <c r="NEI32" s="167"/>
      <c r="NEJ32" s="167"/>
      <c r="NEK32" s="167"/>
      <c r="NEL32" s="167"/>
      <c r="NEM32" s="167"/>
      <c r="NEN32" s="167"/>
      <c r="NEO32" s="167"/>
      <c r="NEP32" s="167"/>
      <c r="NEQ32" s="167"/>
      <c r="NER32" s="167"/>
      <c r="NES32" s="167"/>
      <c r="NET32" s="167"/>
      <c r="NEU32" s="167"/>
      <c r="NEV32" s="167"/>
      <c r="NEW32" s="167"/>
      <c r="NEX32" s="167"/>
      <c r="NEY32" s="167"/>
      <c r="NEZ32" s="167"/>
      <c r="NFA32" s="167"/>
      <c r="NFB32" s="167"/>
      <c r="NFC32" s="167"/>
      <c r="NFD32" s="167"/>
      <c r="NFE32" s="167"/>
      <c r="NFF32" s="167"/>
      <c r="NFG32" s="167"/>
      <c r="NFH32" s="167"/>
      <c r="NFI32" s="167"/>
      <c r="NFJ32" s="167"/>
      <c r="NFK32" s="167"/>
      <c r="NFL32" s="167"/>
      <c r="NFM32" s="167"/>
      <c r="NFN32" s="167"/>
      <c r="NFO32" s="167"/>
      <c r="NFP32" s="167"/>
      <c r="NFQ32" s="167"/>
      <c r="NFR32" s="167"/>
      <c r="NFS32" s="167"/>
      <c r="NFT32" s="167"/>
      <c r="NFU32" s="167"/>
      <c r="NFV32" s="167"/>
      <c r="NFW32" s="167"/>
      <c r="NFX32" s="167"/>
      <c r="NFY32" s="167"/>
      <c r="NFZ32" s="167"/>
      <c r="NGA32" s="167"/>
      <c r="NGB32" s="167"/>
      <c r="NGC32" s="167"/>
      <c r="NGD32" s="167"/>
      <c r="NGE32" s="167"/>
      <c r="NGF32" s="167"/>
      <c r="NGG32" s="167"/>
      <c r="NGH32" s="167"/>
      <c r="NGI32" s="167"/>
      <c r="NGJ32" s="167"/>
      <c r="NGK32" s="167"/>
      <c r="NGL32" s="167"/>
      <c r="NGM32" s="167"/>
      <c r="NGN32" s="167"/>
      <c r="NGO32" s="167"/>
      <c r="NGP32" s="167"/>
      <c r="NGQ32" s="167"/>
      <c r="NGR32" s="167"/>
      <c r="NGS32" s="167"/>
      <c r="NGT32" s="167"/>
      <c r="NGU32" s="167"/>
      <c r="NGV32" s="167"/>
      <c r="NGW32" s="167"/>
      <c r="NGX32" s="167"/>
      <c r="NGY32" s="167"/>
      <c r="NGZ32" s="167"/>
      <c r="NHA32" s="167"/>
      <c r="NHB32" s="167"/>
      <c r="NHC32" s="167"/>
      <c r="NHD32" s="167"/>
      <c r="NHE32" s="167"/>
      <c r="NHF32" s="167"/>
      <c r="NHG32" s="167"/>
      <c r="NHH32" s="167"/>
      <c r="NHI32" s="167"/>
      <c r="NHJ32" s="167"/>
      <c r="NHK32" s="167"/>
      <c r="NHL32" s="167"/>
      <c r="NHM32" s="167"/>
      <c r="NHN32" s="167"/>
      <c r="NHO32" s="167"/>
      <c r="NHP32" s="167"/>
      <c r="NHQ32" s="167"/>
      <c r="NHR32" s="167"/>
      <c r="NHS32" s="167"/>
      <c r="NHT32" s="167"/>
      <c r="NHU32" s="167"/>
      <c r="NHV32" s="167"/>
      <c r="NHW32" s="167"/>
      <c r="NHX32" s="167"/>
      <c r="NHY32" s="167"/>
      <c r="NHZ32" s="167"/>
      <c r="NIA32" s="167"/>
      <c r="NIB32" s="167"/>
      <c r="NIC32" s="167"/>
      <c r="NID32" s="167"/>
      <c r="NIE32" s="167"/>
      <c r="NIF32" s="167"/>
      <c r="NIG32" s="167"/>
      <c r="NIH32" s="167"/>
      <c r="NII32" s="167"/>
      <c r="NIJ32" s="167"/>
      <c r="NIK32" s="167"/>
      <c r="NIL32" s="167"/>
      <c r="NIM32" s="167"/>
      <c r="NIN32" s="167"/>
      <c r="NIO32" s="167"/>
      <c r="NIP32" s="167"/>
      <c r="NIQ32" s="167"/>
      <c r="NIR32" s="167"/>
      <c r="NIS32" s="167"/>
      <c r="NIT32" s="167"/>
      <c r="NIU32" s="167"/>
      <c r="NIV32" s="167"/>
      <c r="NIW32" s="167"/>
      <c r="NIX32" s="167"/>
      <c r="NIY32" s="167"/>
      <c r="NIZ32" s="167"/>
      <c r="NJA32" s="167"/>
      <c r="NJB32" s="167"/>
      <c r="NJC32" s="167"/>
      <c r="NJD32" s="167"/>
      <c r="NJE32" s="167"/>
      <c r="NJF32" s="167"/>
      <c r="NJG32" s="167"/>
      <c r="NJH32" s="167"/>
      <c r="NJI32" s="167"/>
      <c r="NJJ32" s="167"/>
      <c r="NJK32" s="167"/>
      <c r="NJL32" s="167"/>
      <c r="NJM32" s="167"/>
      <c r="NJN32" s="167"/>
      <c r="NJO32" s="167"/>
      <c r="NJP32" s="167"/>
      <c r="NJQ32" s="167"/>
      <c r="NJR32" s="167"/>
      <c r="NJS32" s="167"/>
      <c r="NJT32" s="167"/>
      <c r="NJU32" s="167"/>
      <c r="NJV32" s="167"/>
      <c r="NJW32" s="167"/>
      <c r="NJX32" s="167"/>
      <c r="NJY32" s="167"/>
      <c r="NJZ32" s="167"/>
      <c r="NKA32" s="167"/>
      <c r="NKB32" s="167"/>
      <c r="NKC32" s="167"/>
      <c r="NKD32" s="167"/>
      <c r="NKE32" s="167"/>
      <c r="NKF32" s="167"/>
      <c r="NKG32" s="167"/>
      <c r="NKH32" s="167"/>
      <c r="NKI32" s="167"/>
      <c r="NKJ32" s="167"/>
      <c r="NKK32" s="167"/>
      <c r="NKL32" s="167"/>
      <c r="NKM32" s="167"/>
      <c r="NKN32" s="167"/>
      <c r="NKO32" s="167"/>
      <c r="NKP32" s="167"/>
      <c r="NKQ32" s="167"/>
      <c r="NKR32" s="167"/>
      <c r="NKS32" s="167"/>
      <c r="NKT32" s="167"/>
      <c r="NKU32" s="167"/>
      <c r="NKV32" s="167"/>
      <c r="NKW32" s="167"/>
      <c r="NKX32" s="167"/>
      <c r="NKY32" s="167"/>
      <c r="NKZ32" s="167"/>
      <c r="NLA32" s="167"/>
      <c r="NLB32" s="167"/>
      <c r="NLC32" s="167"/>
      <c r="NLD32" s="167"/>
      <c r="NLE32" s="167"/>
      <c r="NLF32" s="167"/>
      <c r="NLG32" s="167"/>
      <c r="NLH32" s="167"/>
      <c r="NLI32" s="167"/>
      <c r="NLJ32" s="167"/>
      <c r="NLK32" s="167"/>
      <c r="NLL32" s="167"/>
      <c r="NLM32" s="167"/>
      <c r="NLN32" s="167"/>
      <c r="NLO32" s="167"/>
      <c r="NLP32" s="167"/>
      <c r="NLQ32" s="167"/>
      <c r="NLR32" s="167"/>
      <c r="NLS32" s="167"/>
      <c r="NLT32" s="167"/>
      <c r="NLU32" s="167"/>
      <c r="NLV32" s="167"/>
      <c r="NLW32" s="167"/>
      <c r="NLX32" s="167"/>
      <c r="NLY32" s="167"/>
      <c r="NLZ32" s="167"/>
      <c r="NMA32" s="167"/>
      <c r="NMB32" s="167"/>
      <c r="NMC32" s="167"/>
      <c r="NMD32" s="167"/>
      <c r="NME32" s="167"/>
      <c r="NMF32" s="167"/>
      <c r="NMG32" s="167"/>
      <c r="NMH32" s="167"/>
      <c r="NMI32" s="167"/>
      <c r="NMJ32" s="167"/>
      <c r="NMK32" s="167"/>
      <c r="NML32" s="167"/>
      <c r="NMM32" s="167"/>
      <c r="NMN32" s="167"/>
      <c r="NMO32" s="167"/>
      <c r="NMP32" s="167"/>
      <c r="NMQ32" s="167"/>
      <c r="NMR32" s="167"/>
      <c r="NMS32" s="167"/>
      <c r="NMT32" s="167"/>
      <c r="NMU32" s="167"/>
      <c r="NMV32" s="167"/>
      <c r="NMW32" s="167"/>
      <c r="NMX32" s="167"/>
      <c r="NMY32" s="167"/>
      <c r="NMZ32" s="167"/>
      <c r="NNA32" s="167"/>
      <c r="NNB32" s="167"/>
      <c r="NNC32" s="167"/>
      <c r="NND32" s="167"/>
      <c r="NNE32" s="167"/>
      <c r="NNF32" s="167"/>
      <c r="NNG32" s="167"/>
      <c r="NNH32" s="167"/>
      <c r="NNI32" s="167"/>
      <c r="NNJ32" s="167"/>
      <c r="NNK32" s="167"/>
      <c r="NNL32" s="167"/>
      <c r="NNM32" s="167"/>
      <c r="NNN32" s="167"/>
      <c r="NNO32" s="167"/>
      <c r="NNP32" s="167"/>
      <c r="NNQ32" s="167"/>
      <c r="NNR32" s="167"/>
      <c r="NNS32" s="167"/>
      <c r="NNT32" s="167"/>
      <c r="NNU32" s="167"/>
      <c r="NNV32" s="167"/>
      <c r="NNW32" s="167"/>
      <c r="NNX32" s="167"/>
      <c r="NNY32" s="167"/>
      <c r="NNZ32" s="167"/>
      <c r="NOA32" s="167"/>
      <c r="NOB32" s="167"/>
      <c r="NOC32" s="167"/>
      <c r="NOD32" s="167"/>
      <c r="NOE32" s="167"/>
      <c r="NOF32" s="167"/>
      <c r="NOG32" s="167"/>
      <c r="NOH32" s="167"/>
      <c r="NOI32" s="167"/>
      <c r="NOJ32" s="167"/>
      <c r="NOK32" s="167"/>
      <c r="NOL32" s="167"/>
      <c r="NOM32" s="167"/>
      <c r="NON32" s="167"/>
      <c r="NOO32" s="167"/>
      <c r="NOP32" s="167"/>
      <c r="NOQ32" s="167"/>
      <c r="NOR32" s="167"/>
      <c r="NOS32" s="167"/>
      <c r="NOT32" s="167"/>
      <c r="NOU32" s="167"/>
      <c r="NOV32" s="167"/>
      <c r="NOW32" s="167"/>
      <c r="NOX32" s="167"/>
      <c r="NOY32" s="167"/>
      <c r="NOZ32" s="167"/>
      <c r="NPA32" s="167"/>
      <c r="NPB32" s="167"/>
      <c r="NPC32" s="167"/>
      <c r="NPD32" s="167"/>
      <c r="NPE32" s="167"/>
      <c r="NPF32" s="167"/>
      <c r="NPG32" s="167"/>
      <c r="NPH32" s="167"/>
      <c r="NPI32" s="167"/>
      <c r="NPJ32" s="167"/>
      <c r="NPK32" s="167"/>
      <c r="NPL32" s="167"/>
      <c r="NPM32" s="167"/>
      <c r="NPN32" s="167"/>
      <c r="NPO32" s="167"/>
      <c r="NPP32" s="167"/>
      <c r="NPQ32" s="167"/>
      <c r="NPR32" s="167"/>
      <c r="NPS32" s="167"/>
      <c r="NPT32" s="167"/>
      <c r="NPU32" s="167"/>
      <c r="NPV32" s="167"/>
      <c r="NPW32" s="167"/>
      <c r="NPX32" s="167"/>
      <c r="NPY32" s="167"/>
      <c r="NPZ32" s="167"/>
      <c r="NQA32" s="167"/>
      <c r="NQB32" s="167"/>
      <c r="NQC32" s="167"/>
      <c r="NQD32" s="167"/>
      <c r="NQE32" s="167"/>
      <c r="NQF32" s="167"/>
      <c r="NQG32" s="167"/>
      <c r="NQH32" s="167"/>
      <c r="NQI32" s="167"/>
      <c r="NQJ32" s="167"/>
      <c r="NQK32" s="167"/>
      <c r="NQL32" s="167"/>
      <c r="NQM32" s="167"/>
      <c r="NQN32" s="167"/>
      <c r="NQO32" s="167"/>
      <c r="NQP32" s="167"/>
      <c r="NQQ32" s="167"/>
      <c r="NQR32" s="167"/>
      <c r="NQS32" s="167"/>
      <c r="NQT32" s="167"/>
      <c r="NQU32" s="167"/>
      <c r="NQV32" s="167"/>
      <c r="NQW32" s="167"/>
      <c r="NQX32" s="167"/>
      <c r="NQY32" s="167"/>
      <c r="NQZ32" s="167"/>
      <c r="NRA32" s="167"/>
      <c r="NRB32" s="167"/>
      <c r="NRC32" s="167"/>
      <c r="NRD32" s="167"/>
      <c r="NRE32" s="167"/>
      <c r="NRF32" s="167"/>
      <c r="NRG32" s="167"/>
      <c r="NRH32" s="167"/>
      <c r="NRI32" s="167"/>
      <c r="NRJ32" s="167"/>
      <c r="NRK32" s="167"/>
      <c r="NRL32" s="167"/>
      <c r="NRM32" s="167"/>
      <c r="NRN32" s="167"/>
      <c r="NRO32" s="167"/>
      <c r="NRP32" s="167"/>
      <c r="NRQ32" s="167"/>
      <c r="NRR32" s="167"/>
      <c r="NRS32" s="167"/>
      <c r="NRT32" s="167"/>
      <c r="NRU32" s="167"/>
      <c r="NRV32" s="167"/>
      <c r="NRW32" s="167"/>
      <c r="NRX32" s="167"/>
      <c r="NRY32" s="167"/>
      <c r="NRZ32" s="167"/>
      <c r="NSA32" s="167"/>
      <c r="NSB32" s="167"/>
      <c r="NSC32" s="167"/>
      <c r="NSD32" s="167"/>
      <c r="NSE32" s="167"/>
      <c r="NSF32" s="167"/>
      <c r="NSG32" s="167"/>
      <c r="NSH32" s="167"/>
      <c r="NSI32" s="167"/>
      <c r="NSJ32" s="167"/>
      <c r="NSK32" s="167"/>
      <c r="NSL32" s="167"/>
      <c r="NSM32" s="167"/>
      <c r="NSN32" s="167"/>
      <c r="NSO32" s="167"/>
      <c r="NSP32" s="167"/>
      <c r="NSQ32" s="167"/>
      <c r="NSR32" s="167"/>
      <c r="NSS32" s="167"/>
      <c r="NST32" s="167"/>
      <c r="NSU32" s="167"/>
      <c r="NSV32" s="167"/>
      <c r="NSW32" s="167"/>
      <c r="NSX32" s="167"/>
      <c r="NSY32" s="167"/>
      <c r="NSZ32" s="167"/>
      <c r="NTA32" s="167"/>
      <c r="NTB32" s="167"/>
      <c r="NTC32" s="167"/>
      <c r="NTD32" s="167"/>
      <c r="NTE32" s="167"/>
      <c r="NTF32" s="167"/>
      <c r="NTG32" s="167"/>
      <c r="NTH32" s="167"/>
      <c r="NTI32" s="167"/>
      <c r="NTJ32" s="167"/>
      <c r="NTK32" s="167"/>
      <c r="NTL32" s="167"/>
      <c r="NTM32" s="167"/>
      <c r="NTN32" s="167"/>
      <c r="NTO32" s="167"/>
      <c r="NTP32" s="167"/>
      <c r="NTQ32" s="167"/>
      <c r="NTR32" s="167"/>
      <c r="NTS32" s="167"/>
      <c r="NTT32" s="167"/>
      <c r="NTU32" s="167"/>
      <c r="NTV32" s="167"/>
      <c r="NTW32" s="167"/>
      <c r="NTX32" s="167"/>
      <c r="NTY32" s="167"/>
      <c r="NTZ32" s="167"/>
      <c r="NUA32" s="167"/>
      <c r="NUB32" s="167"/>
      <c r="NUC32" s="167"/>
      <c r="NUD32" s="167"/>
      <c r="NUE32" s="167"/>
      <c r="NUF32" s="167"/>
      <c r="NUG32" s="167"/>
      <c r="NUH32" s="167"/>
      <c r="NUI32" s="167"/>
      <c r="NUJ32" s="167"/>
      <c r="NUK32" s="167"/>
      <c r="NUL32" s="167"/>
      <c r="NUM32" s="167"/>
      <c r="NUN32" s="167"/>
      <c r="NUO32" s="167"/>
      <c r="NUP32" s="167"/>
      <c r="NUQ32" s="167"/>
      <c r="NUR32" s="167"/>
      <c r="NUS32" s="167"/>
      <c r="NUT32" s="167"/>
      <c r="NUU32" s="167"/>
      <c r="NUV32" s="167"/>
      <c r="NUW32" s="167"/>
      <c r="NUX32" s="167"/>
      <c r="NUY32" s="167"/>
      <c r="NUZ32" s="167"/>
      <c r="NVA32" s="167"/>
      <c r="NVB32" s="167"/>
      <c r="NVC32" s="167"/>
      <c r="NVD32" s="167"/>
      <c r="NVE32" s="167"/>
      <c r="NVF32" s="167"/>
      <c r="NVG32" s="167"/>
      <c r="NVH32" s="167"/>
      <c r="NVI32" s="167"/>
      <c r="NVJ32" s="167"/>
      <c r="NVK32" s="167"/>
      <c r="NVL32" s="167"/>
      <c r="NVM32" s="167"/>
      <c r="NVN32" s="167"/>
      <c r="NVO32" s="167"/>
      <c r="NVP32" s="167"/>
      <c r="NVQ32" s="167"/>
      <c r="NVR32" s="167"/>
      <c r="NVS32" s="167"/>
      <c r="NVT32" s="167"/>
      <c r="NVU32" s="167"/>
      <c r="NVV32" s="167"/>
      <c r="NVW32" s="167"/>
      <c r="NVX32" s="167"/>
      <c r="NVY32" s="167"/>
      <c r="NVZ32" s="167"/>
      <c r="NWA32" s="167"/>
      <c r="NWB32" s="167"/>
      <c r="NWC32" s="167"/>
      <c r="NWD32" s="167"/>
      <c r="NWE32" s="167"/>
      <c r="NWF32" s="167"/>
      <c r="NWG32" s="167"/>
      <c r="NWH32" s="167"/>
      <c r="NWI32" s="167"/>
      <c r="NWJ32" s="167"/>
      <c r="NWK32" s="167"/>
      <c r="NWL32" s="167"/>
      <c r="NWM32" s="167"/>
      <c r="NWN32" s="167"/>
      <c r="NWO32" s="167"/>
      <c r="NWP32" s="167"/>
      <c r="NWQ32" s="167"/>
      <c r="NWR32" s="167"/>
      <c r="NWS32" s="167"/>
      <c r="NWT32" s="167"/>
      <c r="NWU32" s="167"/>
      <c r="NWV32" s="167"/>
      <c r="NWW32" s="167"/>
      <c r="NWX32" s="167"/>
      <c r="NWY32" s="167"/>
      <c r="NWZ32" s="167"/>
      <c r="NXA32" s="167"/>
      <c r="NXB32" s="167"/>
      <c r="NXC32" s="167"/>
      <c r="NXD32" s="167"/>
      <c r="NXE32" s="167"/>
      <c r="NXF32" s="167"/>
      <c r="NXG32" s="167"/>
      <c r="NXH32" s="167"/>
      <c r="NXI32" s="167"/>
      <c r="NXJ32" s="167"/>
      <c r="NXK32" s="167"/>
      <c r="NXL32" s="167"/>
      <c r="NXM32" s="167"/>
      <c r="NXN32" s="167"/>
      <c r="NXO32" s="167"/>
      <c r="NXP32" s="167"/>
      <c r="NXQ32" s="167"/>
      <c r="NXR32" s="167"/>
      <c r="NXS32" s="167"/>
      <c r="NXT32" s="167"/>
      <c r="NXU32" s="167"/>
      <c r="NXV32" s="167"/>
      <c r="NXW32" s="167"/>
      <c r="NXX32" s="167"/>
      <c r="NXY32" s="167"/>
      <c r="NXZ32" s="167"/>
      <c r="NYA32" s="167"/>
      <c r="NYB32" s="167"/>
      <c r="NYC32" s="167"/>
      <c r="NYD32" s="167"/>
      <c r="NYE32" s="167"/>
      <c r="NYF32" s="167"/>
      <c r="NYG32" s="167"/>
      <c r="NYH32" s="167"/>
      <c r="NYI32" s="167"/>
      <c r="NYJ32" s="167"/>
      <c r="NYK32" s="167"/>
      <c r="NYL32" s="167"/>
      <c r="NYM32" s="167"/>
      <c r="NYN32" s="167"/>
      <c r="NYO32" s="167"/>
      <c r="NYP32" s="167"/>
      <c r="NYQ32" s="167"/>
      <c r="NYR32" s="167"/>
      <c r="NYS32" s="167"/>
      <c r="NYT32" s="167"/>
      <c r="NYU32" s="167"/>
      <c r="NYV32" s="167"/>
      <c r="NYW32" s="167"/>
      <c r="NYX32" s="167"/>
      <c r="NYY32" s="167"/>
      <c r="NYZ32" s="167"/>
      <c r="NZA32" s="167"/>
      <c r="NZB32" s="167"/>
      <c r="NZC32" s="167"/>
      <c r="NZD32" s="167"/>
      <c r="NZE32" s="167"/>
      <c r="NZF32" s="167"/>
      <c r="NZG32" s="167"/>
      <c r="NZH32" s="167"/>
      <c r="NZI32" s="167"/>
      <c r="NZJ32" s="167"/>
      <c r="NZK32" s="167"/>
      <c r="NZL32" s="167"/>
      <c r="NZM32" s="167"/>
      <c r="NZN32" s="167"/>
      <c r="NZO32" s="167"/>
      <c r="NZP32" s="167"/>
      <c r="NZQ32" s="167"/>
      <c r="NZR32" s="167"/>
      <c r="NZS32" s="167"/>
      <c r="NZT32" s="167"/>
      <c r="NZU32" s="167"/>
      <c r="NZV32" s="167"/>
      <c r="NZW32" s="167"/>
      <c r="NZX32" s="167"/>
      <c r="NZY32" s="167"/>
      <c r="NZZ32" s="167"/>
      <c r="OAA32" s="167"/>
      <c r="OAB32" s="167"/>
      <c r="OAC32" s="167"/>
      <c r="OAD32" s="167"/>
      <c r="OAE32" s="167"/>
      <c r="OAF32" s="167"/>
      <c r="OAG32" s="167"/>
      <c r="OAH32" s="167"/>
      <c r="OAI32" s="167"/>
      <c r="OAJ32" s="167"/>
      <c r="OAK32" s="167"/>
      <c r="OAL32" s="167"/>
      <c r="OAM32" s="167"/>
      <c r="OAN32" s="167"/>
      <c r="OAO32" s="167"/>
      <c r="OAP32" s="167"/>
      <c r="OAQ32" s="167"/>
      <c r="OAR32" s="167"/>
      <c r="OAS32" s="167"/>
      <c r="OAT32" s="167"/>
      <c r="OAU32" s="167"/>
      <c r="OAV32" s="167"/>
      <c r="OAW32" s="167"/>
      <c r="OAX32" s="167"/>
      <c r="OAY32" s="167"/>
      <c r="OAZ32" s="167"/>
      <c r="OBA32" s="167"/>
      <c r="OBB32" s="167"/>
      <c r="OBC32" s="167"/>
      <c r="OBD32" s="167"/>
      <c r="OBE32" s="167"/>
      <c r="OBF32" s="167"/>
      <c r="OBG32" s="167"/>
      <c r="OBH32" s="167"/>
      <c r="OBI32" s="167"/>
      <c r="OBJ32" s="167"/>
      <c r="OBK32" s="167"/>
      <c r="OBL32" s="167"/>
      <c r="OBM32" s="167"/>
      <c r="OBN32" s="167"/>
      <c r="OBO32" s="167"/>
      <c r="OBP32" s="167"/>
      <c r="OBQ32" s="167"/>
      <c r="OBR32" s="167"/>
      <c r="OBS32" s="167"/>
      <c r="OBT32" s="167"/>
      <c r="OBU32" s="167"/>
      <c r="OBV32" s="167"/>
      <c r="OBW32" s="167"/>
      <c r="OBX32" s="167"/>
      <c r="OBY32" s="167"/>
      <c r="OBZ32" s="167"/>
      <c r="OCA32" s="167"/>
      <c r="OCB32" s="167"/>
      <c r="OCC32" s="167"/>
      <c r="OCD32" s="167"/>
      <c r="OCE32" s="167"/>
      <c r="OCF32" s="167"/>
      <c r="OCG32" s="167"/>
      <c r="OCH32" s="167"/>
      <c r="OCI32" s="167"/>
      <c r="OCJ32" s="167"/>
      <c r="OCK32" s="167"/>
      <c r="OCL32" s="167"/>
      <c r="OCM32" s="167"/>
      <c r="OCN32" s="167"/>
      <c r="OCO32" s="167"/>
      <c r="OCP32" s="167"/>
      <c r="OCQ32" s="167"/>
      <c r="OCR32" s="167"/>
      <c r="OCS32" s="167"/>
      <c r="OCT32" s="167"/>
      <c r="OCU32" s="167"/>
      <c r="OCV32" s="167"/>
      <c r="OCW32" s="167"/>
      <c r="OCX32" s="167"/>
      <c r="OCY32" s="167"/>
      <c r="OCZ32" s="167"/>
      <c r="ODA32" s="167"/>
      <c r="ODB32" s="167"/>
      <c r="ODC32" s="167"/>
      <c r="ODD32" s="167"/>
      <c r="ODE32" s="167"/>
      <c r="ODF32" s="167"/>
      <c r="ODG32" s="167"/>
      <c r="ODH32" s="167"/>
      <c r="ODI32" s="167"/>
      <c r="ODJ32" s="167"/>
      <c r="ODK32" s="167"/>
      <c r="ODL32" s="167"/>
      <c r="ODM32" s="167"/>
      <c r="ODN32" s="167"/>
      <c r="ODO32" s="167"/>
      <c r="ODP32" s="167"/>
      <c r="ODQ32" s="167"/>
      <c r="ODR32" s="167"/>
      <c r="ODS32" s="167"/>
      <c r="ODT32" s="167"/>
      <c r="ODU32" s="167"/>
      <c r="ODV32" s="167"/>
      <c r="ODW32" s="167"/>
      <c r="ODX32" s="167"/>
      <c r="ODY32" s="167"/>
      <c r="ODZ32" s="167"/>
      <c r="OEA32" s="167"/>
      <c r="OEB32" s="167"/>
      <c r="OEC32" s="167"/>
      <c r="OED32" s="167"/>
      <c r="OEE32" s="167"/>
      <c r="OEF32" s="167"/>
      <c r="OEG32" s="167"/>
      <c r="OEH32" s="167"/>
      <c r="OEI32" s="167"/>
      <c r="OEJ32" s="167"/>
      <c r="OEK32" s="167"/>
      <c r="OEL32" s="167"/>
      <c r="OEM32" s="167"/>
      <c r="OEN32" s="167"/>
      <c r="OEO32" s="167"/>
      <c r="OEP32" s="167"/>
      <c r="OEQ32" s="167"/>
      <c r="OER32" s="167"/>
      <c r="OES32" s="167"/>
      <c r="OET32" s="167"/>
      <c r="OEU32" s="167"/>
      <c r="OEV32" s="167"/>
      <c r="OEW32" s="167"/>
      <c r="OEX32" s="167"/>
      <c r="OEY32" s="167"/>
      <c r="OEZ32" s="167"/>
      <c r="OFA32" s="167"/>
      <c r="OFB32" s="167"/>
      <c r="OFC32" s="167"/>
      <c r="OFD32" s="167"/>
      <c r="OFE32" s="167"/>
      <c r="OFF32" s="167"/>
      <c r="OFG32" s="167"/>
      <c r="OFH32" s="167"/>
      <c r="OFI32" s="167"/>
      <c r="OFJ32" s="167"/>
      <c r="OFK32" s="167"/>
      <c r="OFL32" s="167"/>
      <c r="OFM32" s="167"/>
      <c r="OFN32" s="167"/>
      <c r="OFO32" s="167"/>
      <c r="OFP32" s="167"/>
      <c r="OFQ32" s="167"/>
      <c r="OFR32" s="167"/>
      <c r="OFS32" s="167"/>
      <c r="OFT32" s="167"/>
      <c r="OFU32" s="167"/>
      <c r="OFV32" s="167"/>
      <c r="OFW32" s="167"/>
      <c r="OFX32" s="167"/>
      <c r="OFY32" s="167"/>
      <c r="OFZ32" s="167"/>
      <c r="OGA32" s="167"/>
      <c r="OGB32" s="167"/>
      <c r="OGC32" s="167"/>
      <c r="OGD32" s="167"/>
      <c r="OGE32" s="167"/>
      <c r="OGF32" s="167"/>
      <c r="OGG32" s="167"/>
      <c r="OGH32" s="167"/>
      <c r="OGI32" s="167"/>
      <c r="OGJ32" s="167"/>
      <c r="OGK32" s="167"/>
      <c r="OGL32" s="167"/>
      <c r="OGM32" s="167"/>
      <c r="OGN32" s="167"/>
      <c r="OGO32" s="167"/>
      <c r="OGP32" s="167"/>
      <c r="OGQ32" s="167"/>
      <c r="OGR32" s="167"/>
      <c r="OGS32" s="167"/>
      <c r="OGT32" s="167"/>
      <c r="OGU32" s="167"/>
      <c r="OGV32" s="167"/>
      <c r="OGW32" s="167"/>
      <c r="OGX32" s="167"/>
      <c r="OGY32" s="167"/>
      <c r="OGZ32" s="167"/>
      <c r="OHA32" s="167"/>
      <c r="OHB32" s="167"/>
      <c r="OHC32" s="167"/>
      <c r="OHD32" s="167"/>
      <c r="OHE32" s="167"/>
      <c r="OHF32" s="167"/>
      <c r="OHG32" s="167"/>
      <c r="OHH32" s="167"/>
      <c r="OHI32" s="167"/>
      <c r="OHJ32" s="167"/>
      <c r="OHK32" s="167"/>
      <c r="OHL32" s="167"/>
      <c r="OHM32" s="167"/>
      <c r="OHN32" s="167"/>
      <c r="OHO32" s="167"/>
      <c r="OHP32" s="167"/>
      <c r="OHQ32" s="167"/>
      <c r="OHR32" s="167"/>
      <c r="OHS32" s="167"/>
      <c r="OHT32" s="167"/>
      <c r="OHU32" s="167"/>
      <c r="OHV32" s="167"/>
      <c r="OHW32" s="167"/>
      <c r="OHX32" s="167"/>
      <c r="OHY32" s="167"/>
      <c r="OHZ32" s="167"/>
      <c r="OIA32" s="167"/>
      <c r="OIB32" s="167"/>
      <c r="OIC32" s="167"/>
      <c r="OID32" s="167"/>
      <c r="OIE32" s="167"/>
      <c r="OIF32" s="167"/>
      <c r="OIG32" s="167"/>
      <c r="OIH32" s="167"/>
      <c r="OII32" s="167"/>
      <c r="OIJ32" s="167"/>
      <c r="OIK32" s="167"/>
      <c r="OIL32" s="167"/>
      <c r="OIM32" s="167"/>
      <c r="OIN32" s="167"/>
      <c r="OIO32" s="167"/>
      <c r="OIP32" s="167"/>
      <c r="OIQ32" s="167"/>
      <c r="OIR32" s="167"/>
      <c r="OIS32" s="167"/>
      <c r="OIT32" s="167"/>
      <c r="OIU32" s="167"/>
      <c r="OIV32" s="167"/>
      <c r="OIW32" s="167"/>
      <c r="OIX32" s="167"/>
      <c r="OIY32" s="167"/>
      <c r="OIZ32" s="167"/>
      <c r="OJA32" s="167"/>
      <c r="OJB32" s="167"/>
      <c r="OJC32" s="167"/>
      <c r="OJD32" s="167"/>
      <c r="OJE32" s="167"/>
      <c r="OJF32" s="167"/>
      <c r="OJG32" s="167"/>
      <c r="OJH32" s="167"/>
      <c r="OJI32" s="167"/>
      <c r="OJJ32" s="167"/>
      <c r="OJK32" s="167"/>
      <c r="OJL32" s="167"/>
      <c r="OJM32" s="167"/>
      <c r="OJN32" s="167"/>
      <c r="OJO32" s="167"/>
      <c r="OJP32" s="167"/>
      <c r="OJQ32" s="167"/>
      <c r="OJR32" s="167"/>
      <c r="OJS32" s="167"/>
      <c r="OJT32" s="167"/>
      <c r="OJU32" s="167"/>
      <c r="OJV32" s="167"/>
      <c r="OJW32" s="167"/>
      <c r="OJX32" s="167"/>
      <c r="OJY32" s="167"/>
      <c r="OJZ32" s="167"/>
      <c r="OKA32" s="167"/>
      <c r="OKB32" s="167"/>
      <c r="OKC32" s="167"/>
      <c r="OKD32" s="167"/>
      <c r="OKE32" s="167"/>
      <c r="OKF32" s="167"/>
      <c r="OKG32" s="167"/>
      <c r="OKH32" s="167"/>
      <c r="OKI32" s="167"/>
      <c r="OKJ32" s="167"/>
      <c r="OKK32" s="167"/>
      <c r="OKL32" s="167"/>
      <c r="OKM32" s="167"/>
      <c r="OKN32" s="167"/>
      <c r="OKO32" s="167"/>
      <c r="OKP32" s="167"/>
      <c r="OKQ32" s="167"/>
      <c r="OKR32" s="167"/>
      <c r="OKS32" s="167"/>
      <c r="OKT32" s="167"/>
      <c r="OKU32" s="167"/>
      <c r="OKV32" s="167"/>
      <c r="OKW32" s="167"/>
      <c r="OKX32" s="167"/>
      <c r="OKY32" s="167"/>
      <c r="OKZ32" s="167"/>
      <c r="OLA32" s="167"/>
      <c r="OLB32" s="167"/>
      <c r="OLC32" s="167"/>
      <c r="OLD32" s="167"/>
      <c r="OLE32" s="167"/>
      <c r="OLF32" s="167"/>
      <c r="OLG32" s="167"/>
      <c r="OLH32" s="167"/>
      <c r="OLI32" s="167"/>
      <c r="OLJ32" s="167"/>
      <c r="OLK32" s="167"/>
      <c r="OLL32" s="167"/>
      <c r="OLM32" s="167"/>
      <c r="OLN32" s="167"/>
      <c r="OLO32" s="167"/>
      <c r="OLP32" s="167"/>
      <c r="OLQ32" s="167"/>
      <c r="OLR32" s="167"/>
      <c r="OLS32" s="167"/>
      <c r="OLT32" s="167"/>
      <c r="OLU32" s="167"/>
      <c r="OLV32" s="167"/>
      <c r="OLW32" s="167"/>
      <c r="OLX32" s="167"/>
      <c r="OLY32" s="167"/>
      <c r="OLZ32" s="167"/>
      <c r="OMA32" s="167"/>
      <c r="OMB32" s="167"/>
      <c r="OMC32" s="167"/>
      <c r="OMD32" s="167"/>
      <c r="OME32" s="167"/>
      <c r="OMF32" s="167"/>
      <c r="OMG32" s="167"/>
      <c r="OMH32" s="167"/>
      <c r="OMI32" s="167"/>
      <c r="OMJ32" s="167"/>
      <c r="OMK32" s="167"/>
      <c r="OML32" s="167"/>
      <c r="OMM32" s="167"/>
      <c r="OMN32" s="167"/>
      <c r="OMO32" s="167"/>
      <c r="OMP32" s="167"/>
      <c r="OMQ32" s="167"/>
      <c r="OMR32" s="167"/>
      <c r="OMS32" s="167"/>
      <c r="OMT32" s="167"/>
      <c r="OMU32" s="167"/>
      <c r="OMV32" s="167"/>
      <c r="OMW32" s="167"/>
      <c r="OMX32" s="167"/>
      <c r="OMY32" s="167"/>
      <c r="OMZ32" s="167"/>
      <c r="ONA32" s="167"/>
      <c r="ONB32" s="167"/>
      <c r="ONC32" s="167"/>
      <c r="OND32" s="167"/>
      <c r="ONE32" s="167"/>
      <c r="ONF32" s="167"/>
      <c r="ONG32" s="167"/>
      <c r="ONH32" s="167"/>
      <c r="ONI32" s="167"/>
      <c r="ONJ32" s="167"/>
      <c r="ONK32" s="167"/>
      <c r="ONL32" s="167"/>
      <c r="ONM32" s="167"/>
      <c r="ONN32" s="167"/>
      <c r="ONO32" s="167"/>
      <c r="ONP32" s="167"/>
      <c r="ONQ32" s="167"/>
      <c r="ONR32" s="167"/>
      <c r="ONS32" s="167"/>
      <c r="ONT32" s="167"/>
      <c r="ONU32" s="167"/>
      <c r="ONV32" s="167"/>
      <c r="ONW32" s="167"/>
      <c r="ONX32" s="167"/>
      <c r="ONY32" s="167"/>
      <c r="ONZ32" s="167"/>
      <c r="OOA32" s="167"/>
      <c r="OOB32" s="167"/>
      <c r="OOC32" s="167"/>
      <c r="OOD32" s="167"/>
      <c r="OOE32" s="167"/>
      <c r="OOF32" s="167"/>
      <c r="OOG32" s="167"/>
      <c r="OOH32" s="167"/>
      <c r="OOI32" s="167"/>
      <c r="OOJ32" s="167"/>
      <c r="OOK32" s="167"/>
      <c r="OOL32" s="167"/>
      <c r="OOM32" s="167"/>
      <c r="OON32" s="167"/>
      <c r="OOO32" s="167"/>
      <c r="OOP32" s="167"/>
      <c r="OOQ32" s="167"/>
      <c r="OOR32" s="167"/>
      <c r="OOS32" s="167"/>
      <c r="OOT32" s="167"/>
      <c r="OOU32" s="167"/>
      <c r="OOV32" s="167"/>
      <c r="OOW32" s="167"/>
      <c r="OOX32" s="167"/>
      <c r="OOY32" s="167"/>
      <c r="OOZ32" s="167"/>
      <c r="OPA32" s="167"/>
      <c r="OPB32" s="167"/>
      <c r="OPC32" s="167"/>
      <c r="OPD32" s="167"/>
      <c r="OPE32" s="167"/>
      <c r="OPF32" s="167"/>
      <c r="OPG32" s="167"/>
      <c r="OPH32" s="167"/>
      <c r="OPI32" s="167"/>
      <c r="OPJ32" s="167"/>
      <c r="OPK32" s="167"/>
      <c r="OPL32" s="167"/>
      <c r="OPM32" s="167"/>
      <c r="OPN32" s="167"/>
      <c r="OPO32" s="167"/>
      <c r="OPP32" s="167"/>
      <c r="OPQ32" s="167"/>
      <c r="OPR32" s="167"/>
      <c r="OPS32" s="167"/>
      <c r="OPT32" s="167"/>
      <c r="OPU32" s="167"/>
      <c r="OPV32" s="167"/>
      <c r="OPW32" s="167"/>
      <c r="OPX32" s="167"/>
      <c r="OPY32" s="167"/>
      <c r="OPZ32" s="167"/>
      <c r="OQA32" s="167"/>
      <c r="OQB32" s="167"/>
      <c r="OQC32" s="167"/>
      <c r="OQD32" s="167"/>
      <c r="OQE32" s="167"/>
      <c r="OQF32" s="167"/>
      <c r="OQG32" s="167"/>
      <c r="OQH32" s="167"/>
      <c r="OQI32" s="167"/>
      <c r="OQJ32" s="167"/>
      <c r="OQK32" s="167"/>
      <c r="OQL32" s="167"/>
      <c r="OQM32" s="167"/>
      <c r="OQN32" s="167"/>
      <c r="OQO32" s="167"/>
      <c r="OQP32" s="167"/>
      <c r="OQQ32" s="167"/>
      <c r="OQR32" s="167"/>
      <c r="OQS32" s="167"/>
      <c r="OQT32" s="167"/>
      <c r="OQU32" s="167"/>
      <c r="OQV32" s="167"/>
      <c r="OQW32" s="167"/>
      <c r="OQX32" s="167"/>
      <c r="OQY32" s="167"/>
      <c r="OQZ32" s="167"/>
      <c r="ORA32" s="167"/>
      <c r="ORB32" s="167"/>
      <c r="ORC32" s="167"/>
      <c r="ORD32" s="167"/>
      <c r="ORE32" s="167"/>
      <c r="ORF32" s="167"/>
      <c r="ORG32" s="167"/>
      <c r="ORH32" s="167"/>
      <c r="ORI32" s="167"/>
      <c r="ORJ32" s="167"/>
      <c r="ORK32" s="167"/>
      <c r="ORL32" s="167"/>
      <c r="ORM32" s="167"/>
      <c r="ORN32" s="167"/>
      <c r="ORO32" s="167"/>
      <c r="ORP32" s="167"/>
      <c r="ORQ32" s="167"/>
      <c r="ORR32" s="167"/>
      <c r="ORS32" s="167"/>
      <c r="ORT32" s="167"/>
      <c r="ORU32" s="167"/>
      <c r="ORV32" s="167"/>
      <c r="ORW32" s="167"/>
      <c r="ORX32" s="167"/>
      <c r="ORY32" s="167"/>
      <c r="ORZ32" s="167"/>
      <c r="OSA32" s="167"/>
      <c r="OSB32" s="167"/>
      <c r="OSC32" s="167"/>
      <c r="OSD32" s="167"/>
      <c r="OSE32" s="167"/>
      <c r="OSF32" s="167"/>
      <c r="OSG32" s="167"/>
      <c r="OSH32" s="167"/>
      <c r="OSI32" s="167"/>
      <c r="OSJ32" s="167"/>
      <c r="OSK32" s="167"/>
      <c r="OSL32" s="167"/>
      <c r="OSM32" s="167"/>
      <c r="OSN32" s="167"/>
      <c r="OSO32" s="167"/>
      <c r="OSP32" s="167"/>
      <c r="OSQ32" s="167"/>
      <c r="OSR32" s="167"/>
      <c r="OSS32" s="167"/>
      <c r="OST32" s="167"/>
      <c r="OSU32" s="167"/>
      <c r="OSV32" s="167"/>
      <c r="OSW32" s="167"/>
      <c r="OSX32" s="167"/>
      <c r="OSY32" s="167"/>
      <c r="OSZ32" s="167"/>
      <c r="OTA32" s="167"/>
      <c r="OTB32" s="167"/>
      <c r="OTC32" s="167"/>
      <c r="OTD32" s="167"/>
      <c r="OTE32" s="167"/>
      <c r="OTF32" s="167"/>
      <c r="OTG32" s="167"/>
      <c r="OTH32" s="167"/>
      <c r="OTI32" s="167"/>
      <c r="OTJ32" s="167"/>
      <c r="OTK32" s="167"/>
      <c r="OTL32" s="167"/>
      <c r="OTM32" s="167"/>
      <c r="OTN32" s="167"/>
      <c r="OTO32" s="167"/>
      <c r="OTP32" s="167"/>
      <c r="OTQ32" s="167"/>
      <c r="OTR32" s="167"/>
      <c r="OTS32" s="167"/>
      <c r="OTT32" s="167"/>
      <c r="OTU32" s="167"/>
      <c r="OTV32" s="167"/>
      <c r="OTW32" s="167"/>
      <c r="OTX32" s="167"/>
      <c r="OTY32" s="167"/>
      <c r="OTZ32" s="167"/>
      <c r="OUA32" s="167"/>
      <c r="OUB32" s="167"/>
      <c r="OUC32" s="167"/>
      <c r="OUD32" s="167"/>
      <c r="OUE32" s="167"/>
      <c r="OUF32" s="167"/>
      <c r="OUG32" s="167"/>
      <c r="OUH32" s="167"/>
      <c r="OUI32" s="167"/>
      <c r="OUJ32" s="167"/>
      <c r="OUK32" s="167"/>
      <c r="OUL32" s="167"/>
      <c r="OUM32" s="167"/>
      <c r="OUN32" s="167"/>
      <c r="OUO32" s="167"/>
      <c r="OUP32" s="167"/>
      <c r="OUQ32" s="167"/>
      <c r="OUR32" s="167"/>
      <c r="OUS32" s="167"/>
      <c r="OUT32" s="167"/>
      <c r="OUU32" s="167"/>
      <c r="OUV32" s="167"/>
      <c r="OUW32" s="167"/>
      <c r="OUX32" s="167"/>
      <c r="OUY32" s="167"/>
      <c r="OUZ32" s="167"/>
      <c r="OVA32" s="167"/>
      <c r="OVB32" s="167"/>
      <c r="OVC32" s="167"/>
      <c r="OVD32" s="167"/>
      <c r="OVE32" s="167"/>
      <c r="OVF32" s="167"/>
      <c r="OVG32" s="167"/>
      <c r="OVH32" s="167"/>
      <c r="OVI32" s="167"/>
      <c r="OVJ32" s="167"/>
      <c r="OVK32" s="167"/>
      <c r="OVL32" s="167"/>
      <c r="OVM32" s="167"/>
      <c r="OVN32" s="167"/>
      <c r="OVO32" s="167"/>
      <c r="OVP32" s="167"/>
      <c r="OVQ32" s="167"/>
      <c r="OVR32" s="167"/>
      <c r="OVS32" s="167"/>
      <c r="OVT32" s="167"/>
      <c r="OVU32" s="167"/>
      <c r="OVV32" s="167"/>
      <c r="OVW32" s="167"/>
      <c r="OVX32" s="167"/>
      <c r="OVY32" s="167"/>
      <c r="OVZ32" s="167"/>
      <c r="OWA32" s="167"/>
      <c r="OWB32" s="167"/>
      <c r="OWC32" s="167"/>
      <c r="OWD32" s="167"/>
      <c r="OWE32" s="167"/>
      <c r="OWF32" s="167"/>
      <c r="OWG32" s="167"/>
      <c r="OWH32" s="167"/>
      <c r="OWI32" s="167"/>
      <c r="OWJ32" s="167"/>
      <c r="OWK32" s="167"/>
      <c r="OWL32" s="167"/>
      <c r="OWM32" s="167"/>
      <c r="OWN32" s="167"/>
      <c r="OWO32" s="167"/>
      <c r="OWP32" s="167"/>
      <c r="OWQ32" s="167"/>
      <c r="OWR32" s="167"/>
      <c r="OWS32" s="167"/>
      <c r="OWT32" s="167"/>
      <c r="OWU32" s="167"/>
      <c r="OWV32" s="167"/>
      <c r="OWW32" s="167"/>
      <c r="OWX32" s="167"/>
      <c r="OWY32" s="167"/>
      <c r="OWZ32" s="167"/>
      <c r="OXA32" s="167"/>
      <c r="OXB32" s="167"/>
      <c r="OXC32" s="167"/>
      <c r="OXD32" s="167"/>
      <c r="OXE32" s="167"/>
      <c r="OXF32" s="167"/>
      <c r="OXG32" s="167"/>
      <c r="OXH32" s="167"/>
      <c r="OXI32" s="167"/>
      <c r="OXJ32" s="167"/>
      <c r="OXK32" s="167"/>
      <c r="OXL32" s="167"/>
      <c r="OXM32" s="167"/>
      <c r="OXN32" s="167"/>
      <c r="OXO32" s="167"/>
      <c r="OXP32" s="167"/>
      <c r="OXQ32" s="167"/>
      <c r="OXR32" s="167"/>
      <c r="OXS32" s="167"/>
      <c r="OXT32" s="167"/>
      <c r="OXU32" s="167"/>
      <c r="OXV32" s="167"/>
      <c r="OXW32" s="167"/>
      <c r="OXX32" s="167"/>
      <c r="OXY32" s="167"/>
      <c r="OXZ32" s="167"/>
      <c r="OYA32" s="167"/>
      <c r="OYB32" s="167"/>
      <c r="OYC32" s="167"/>
      <c r="OYD32" s="167"/>
      <c r="OYE32" s="167"/>
      <c r="OYF32" s="167"/>
      <c r="OYG32" s="167"/>
      <c r="OYH32" s="167"/>
      <c r="OYI32" s="167"/>
      <c r="OYJ32" s="167"/>
      <c r="OYK32" s="167"/>
      <c r="OYL32" s="167"/>
      <c r="OYM32" s="167"/>
      <c r="OYN32" s="167"/>
      <c r="OYO32" s="167"/>
      <c r="OYP32" s="167"/>
      <c r="OYQ32" s="167"/>
      <c r="OYR32" s="167"/>
      <c r="OYS32" s="167"/>
      <c r="OYT32" s="167"/>
      <c r="OYU32" s="167"/>
      <c r="OYV32" s="167"/>
      <c r="OYW32" s="167"/>
      <c r="OYX32" s="167"/>
      <c r="OYY32" s="167"/>
      <c r="OYZ32" s="167"/>
      <c r="OZA32" s="167"/>
      <c r="OZB32" s="167"/>
      <c r="OZC32" s="167"/>
      <c r="OZD32" s="167"/>
      <c r="OZE32" s="167"/>
      <c r="OZF32" s="167"/>
      <c r="OZG32" s="167"/>
      <c r="OZH32" s="167"/>
      <c r="OZI32" s="167"/>
      <c r="OZJ32" s="167"/>
      <c r="OZK32" s="167"/>
      <c r="OZL32" s="167"/>
      <c r="OZM32" s="167"/>
      <c r="OZN32" s="167"/>
      <c r="OZO32" s="167"/>
      <c r="OZP32" s="167"/>
      <c r="OZQ32" s="167"/>
      <c r="OZR32" s="167"/>
      <c r="OZS32" s="167"/>
      <c r="OZT32" s="167"/>
      <c r="OZU32" s="167"/>
      <c r="OZV32" s="167"/>
      <c r="OZW32" s="167"/>
      <c r="OZX32" s="167"/>
      <c r="OZY32" s="167"/>
      <c r="OZZ32" s="167"/>
      <c r="PAA32" s="167"/>
      <c r="PAB32" s="167"/>
      <c r="PAC32" s="167"/>
      <c r="PAD32" s="167"/>
      <c r="PAE32" s="167"/>
      <c r="PAF32" s="167"/>
      <c r="PAG32" s="167"/>
      <c r="PAH32" s="167"/>
      <c r="PAI32" s="167"/>
      <c r="PAJ32" s="167"/>
      <c r="PAK32" s="167"/>
      <c r="PAL32" s="167"/>
      <c r="PAM32" s="167"/>
      <c r="PAN32" s="167"/>
      <c r="PAO32" s="167"/>
      <c r="PAP32" s="167"/>
      <c r="PAQ32" s="167"/>
      <c r="PAR32" s="167"/>
      <c r="PAS32" s="167"/>
      <c r="PAT32" s="167"/>
      <c r="PAU32" s="167"/>
      <c r="PAV32" s="167"/>
      <c r="PAW32" s="167"/>
      <c r="PAX32" s="167"/>
      <c r="PAY32" s="167"/>
      <c r="PAZ32" s="167"/>
      <c r="PBA32" s="167"/>
      <c r="PBB32" s="167"/>
      <c r="PBC32" s="167"/>
      <c r="PBD32" s="167"/>
      <c r="PBE32" s="167"/>
      <c r="PBF32" s="167"/>
      <c r="PBG32" s="167"/>
      <c r="PBH32" s="167"/>
      <c r="PBI32" s="167"/>
      <c r="PBJ32" s="167"/>
      <c r="PBK32" s="167"/>
      <c r="PBL32" s="167"/>
      <c r="PBM32" s="167"/>
      <c r="PBN32" s="167"/>
      <c r="PBO32" s="167"/>
      <c r="PBP32" s="167"/>
      <c r="PBQ32" s="167"/>
      <c r="PBR32" s="167"/>
      <c r="PBS32" s="167"/>
      <c r="PBT32" s="167"/>
      <c r="PBU32" s="167"/>
      <c r="PBV32" s="167"/>
      <c r="PBW32" s="167"/>
      <c r="PBX32" s="167"/>
      <c r="PBY32" s="167"/>
      <c r="PBZ32" s="167"/>
      <c r="PCA32" s="167"/>
      <c r="PCB32" s="167"/>
      <c r="PCC32" s="167"/>
      <c r="PCD32" s="167"/>
      <c r="PCE32" s="167"/>
      <c r="PCF32" s="167"/>
      <c r="PCG32" s="167"/>
      <c r="PCH32" s="167"/>
      <c r="PCI32" s="167"/>
      <c r="PCJ32" s="167"/>
      <c r="PCK32" s="167"/>
      <c r="PCL32" s="167"/>
      <c r="PCM32" s="167"/>
      <c r="PCN32" s="167"/>
      <c r="PCO32" s="167"/>
      <c r="PCP32" s="167"/>
      <c r="PCQ32" s="167"/>
      <c r="PCR32" s="167"/>
      <c r="PCS32" s="167"/>
      <c r="PCT32" s="167"/>
      <c r="PCU32" s="167"/>
      <c r="PCV32" s="167"/>
      <c r="PCW32" s="167"/>
      <c r="PCX32" s="167"/>
      <c r="PCY32" s="167"/>
      <c r="PCZ32" s="167"/>
      <c r="PDA32" s="167"/>
      <c r="PDB32" s="167"/>
      <c r="PDC32" s="167"/>
      <c r="PDD32" s="167"/>
      <c r="PDE32" s="167"/>
      <c r="PDF32" s="167"/>
      <c r="PDG32" s="167"/>
      <c r="PDH32" s="167"/>
      <c r="PDI32" s="167"/>
      <c r="PDJ32" s="167"/>
      <c r="PDK32" s="167"/>
      <c r="PDL32" s="167"/>
      <c r="PDM32" s="167"/>
      <c r="PDN32" s="167"/>
      <c r="PDO32" s="167"/>
      <c r="PDP32" s="167"/>
      <c r="PDQ32" s="167"/>
      <c r="PDR32" s="167"/>
      <c r="PDS32" s="167"/>
      <c r="PDT32" s="167"/>
      <c r="PDU32" s="167"/>
      <c r="PDV32" s="167"/>
      <c r="PDW32" s="167"/>
      <c r="PDX32" s="167"/>
      <c r="PDY32" s="167"/>
      <c r="PDZ32" s="167"/>
      <c r="PEA32" s="167"/>
      <c r="PEB32" s="167"/>
      <c r="PEC32" s="167"/>
      <c r="PED32" s="167"/>
      <c r="PEE32" s="167"/>
      <c r="PEF32" s="167"/>
      <c r="PEG32" s="167"/>
      <c r="PEH32" s="167"/>
      <c r="PEI32" s="167"/>
      <c r="PEJ32" s="167"/>
      <c r="PEK32" s="167"/>
      <c r="PEL32" s="167"/>
      <c r="PEM32" s="167"/>
      <c r="PEN32" s="167"/>
      <c r="PEO32" s="167"/>
      <c r="PEP32" s="167"/>
      <c r="PEQ32" s="167"/>
      <c r="PER32" s="167"/>
      <c r="PES32" s="167"/>
      <c r="PET32" s="167"/>
      <c r="PEU32" s="167"/>
      <c r="PEV32" s="167"/>
      <c r="PEW32" s="167"/>
      <c r="PEX32" s="167"/>
      <c r="PEY32" s="167"/>
      <c r="PEZ32" s="167"/>
      <c r="PFA32" s="167"/>
      <c r="PFB32" s="167"/>
      <c r="PFC32" s="167"/>
      <c r="PFD32" s="167"/>
      <c r="PFE32" s="167"/>
      <c r="PFF32" s="167"/>
      <c r="PFG32" s="167"/>
      <c r="PFH32" s="167"/>
      <c r="PFI32" s="167"/>
      <c r="PFJ32" s="167"/>
      <c r="PFK32" s="167"/>
      <c r="PFL32" s="167"/>
      <c r="PFM32" s="167"/>
      <c r="PFN32" s="167"/>
      <c r="PFO32" s="167"/>
      <c r="PFP32" s="167"/>
      <c r="PFQ32" s="167"/>
      <c r="PFR32" s="167"/>
      <c r="PFS32" s="167"/>
      <c r="PFT32" s="167"/>
      <c r="PFU32" s="167"/>
      <c r="PFV32" s="167"/>
      <c r="PFW32" s="167"/>
      <c r="PFX32" s="167"/>
      <c r="PFY32" s="167"/>
      <c r="PFZ32" s="167"/>
      <c r="PGA32" s="167"/>
      <c r="PGB32" s="167"/>
      <c r="PGC32" s="167"/>
      <c r="PGD32" s="167"/>
      <c r="PGE32" s="167"/>
      <c r="PGF32" s="167"/>
      <c r="PGG32" s="167"/>
      <c r="PGH32" s="167"/>
      <c r="PGI32" s="167"/>
      <c r="PGJ32" s="167"/>
      <c r="PGK32" s="167"/>
      <c r="PGL32" s="167"/>
      <c r="PGM32" s="167"/>
      <c r="PGN32" s="167"/>
      <c r="PGO32" s="167"/>
      <c r="PGP32" s="167"/>
      <c r="PGQ32" s="167"/>
      <c r="PGR32" s="167"/>
      <c r="PGS32" s="167"/>
      <c r="PGT32" s="167"/>
      <c r="PGU32" s="167"/>
      <c r="PGV32" s="167"/>
      <c r="PGW32" s="167"/>
      <c r="PGX32" s="167"/>
      <c r="PGY32" s="167"/>
      <c r="PGZ32" s="167"/>
      <c r="PHA32" s="167"/>
      <c r="PHB32" s="167"/>
      <c r="PHC32" s="167"/>
      <c r="PHD32" s="167"/>
      <c r="PHE32" s="167"/>
      <c r="PHF32" s="167"/>
      <c r="PHG32" s="167"/>
      <c r="PHH32" s="167"/>
      <c r="PHI32" s="167"/>
      <c r="PHJ32" s="167"/>
      <c r="PHK32" s="167"/>
      <c r="PHL32" s="167"/>
      <c r="PHM32" s="167"/>
      <c r="PHN32" s="167"/>
      <c r="PHO32" s="167"/>
      <c r="PHP32" s="167"/>
      <c r="PHQ32" s="167"/>
      <c r="PHR32" s="167"/>
      <c r="PHS32" s="167"/>
      <c r="PHT32" s="167"/>
      <c r="PHU32" s="167"/>
      <c r="PHV32" s="167"/>
      <c r="PHW32" s="167"/>
      <c r="PHX32" s="167"/>
      <c r="PHY32" s="167"/>
      <c r="PHZ32" s="167"/>
      <c r="PIA32" s="167"/>
      <c r="PIB32" s="167"/>
      <c r="PIC32" s="167"/>
      <c r="PID32" s="167"/>
      <c r="PIE32" s="167"/>
      <c r="PIF32" s="167"/>
      <c r="PIG32" s="167"/>
      <c r="PIH32" s="167"/>
      <c r="PII32" s="167"/>
      <c r="PIJ32" s="167"/>
      <c r="PIK32" s="167"/>
      <c r="PIL32" s="167"/>
      <c r="PIM32" s="167"/>
      <c r="PIN32" s="167"/>
      <c r="PIO32" s="167"/>
      <c r="PIP32" s="167"/>
      <c r="PIQ32" s="167"/>
      <c r="PIR32" s="167"/>
      <c r="PIS32" s="167"/>
      <c r="PIT32" s="167"/>
      <c r="PIU32" s="167"/>
      <c r="PIV32" s="167"/>
      <c r="PIW32" s="167"/>
      <c r="PIX32" s="167"/>
      <c r="PIY32" s="167"/>
      <c r="PIZ32" s="167"/>
      <c r="PJA32" s="167"/>
      <c r="PJB32" s="167"/>
      <c r="PJC32" s="167"/>
      <c r="PJD32" s="167"/>
      <c r="PJE32" s="167"/>
      <c r="PJF32" s="167"/>
      <c r="PJG32" s="167"/>
      <c r="PJH32" s="167"/>
      <c r="PJI32" s="167"/>
      <c r="PJJ32" s="167"/>
      <c r="PJK32" s="167"/>
      <c r="PJL32" s="167"/>
      <c r="PJM32" s="167"/>
      <c r="PJN32" s="167"/>
      <c r="PJO32" s="167"/>
      <c r="PJP32" s="167"/>
      <c r="PJQ32" s="167"/>
      <c r="PJR32" s="167"/>
      <c r="PJS32" s="167"/>
      <c r="PJT32" s="167"/>
      <c r="PJU32" s="167"/>
      <c r="PJV32" s="167"/>
      <c r="PJW32" s="167"/>
      <c r="PJX32" s="167"/>
      <c r="PJY32" s="167"/>
      <c r="PJZ32" s="167"/>
      <c r="PKA32" s="167"/>
      <c r="PKB32" s="167"/>
      <c r="PKC32" s="167"/>
      <c r="PKD32" s="167"/>
      <c r="PKE32" s="167"/>
      <c r="PKF32" s="167"/>
      <c r="PKG32" s="167"/>
      <c r="PKH32" s="167"/>
      <c r="PKI32" s="167"/>
      <c r="PKJ32" s="167"/>
      <c r="PKK32" s="167"/>
      <c r="PKL32" s="167"/>
      <c r="PKM32" s="167"/>
      <c r="PKN32" s="167"/>
      <c r="PKO32" s="167"/>
      <c r="PKP32" s="167"/>
      <c r="PKQ32" s="167"/>
      <c r="PKR32" s="167"/>
      <c r="PKS32" s="167"/>
      <c r="PKT32" s="167"/>
      <c r="PKU32" s="167"/>
      <c r="PKV32" s="167"/>
      <c r="PKW32" s="167"/>
      <c r="PKX32" s="167"/>
      <c r="PKY32" s="167"/>
      <c r="PKZ32" s="167"/>
      <c r="PLA32" s="167"/>
      <c r="PLB32" s="167"/>
      <c r="PLC32" s="167"/>
      <c r="PLD32" s="167"/>
      <c r="PLE32" s="167"/>
      <c r="PLF32" s="167"/>
      <c r="PLG32" s="167"/>
      <c r="PLH32" s="167"/>
      <c r="PLI32" s="167"/>
      <c r="PLJ32" s="167"/>
      <c r="PLK32" s="167"/>
      <c r="PLL32" s="167"/>
      <c r="PLM32" s="167"/>
      <c r="PLN32" s="167"/>
      <c r="PLO32" s="167"/>
      <c r="PLP32" s="167"/>
      <c r="PLQ32" s="167"/>
      <c r="PLR32" s="167"/>
      <c r="PLS32" s="167"/>
      <c r="PLT32" s="167"/>
      <c r="PLU32" s="167"/>
      <c r="PLV32" s="167"/>
      <c r="PLW32" s="167"/>
      <c r="PLX32" s="167"/>
      <c r="PLY32" s="167"/>
      <c r="PLZ32" s="167"/>
      <c r="PMA32" s="167"/>
      <c r="PMB32" s="167"/>
      <c r="PMC32" s="167"/>
      <c r="PMD32" s="167"/>
      <c r="PME32" s="167"/>
      <c r="PMF32" s="167"/>
      <c r="PMG32" s="167"/>
      <c r="PMH32" s="167"/>
      <c r="PMI32" s="167"/>
      <c r="PMJ32" s="167"/>
      <c r="PMK32" s="167"/>
      <c r="PML32" s="167"/>
      <c r="PMM32" s="167"/>
      <c r="PMN32" s="167"/>
      <c r="PMO32" s="167"/>
      <c r="PMP32" s="167"/>
      <c r="PMQ32" s="167"/>
      <c r="PMR32" s="167"/>
      <c r="PMS32" s="167"/>
      <c r="PMT32" s="167"/>
      <c r="PMU32" s="167"/>
      <c r="PMV32" s="167"/>
      <c r="PMW32" s="167"/>
      <c r="PMX32" s="167"/>
      <c r="PMY32" s="167"/>
      <c r="PMZ32" s="167"/>
      <c r="PNA32" s="167"/>
      <c r="PNB32" s="167"/>
      <c r="PNC32" s="167"/>
      <c r="PND32" s="167"/>
      <c r="PNE32" s="167"/>
      <c r="PNF32" s="167"/>
      <c r="PNG32" s="167"/>
      <c r="PNH32" s="167"/>
      <c r="PNI32" s="167"/>
      <c r="PNJ32" s="167"/>
      <c r="PNK32" s="167"/>
      <c r="PNL32" s="167"/>
      <c r="PNM32" s="167"/>
      <c r="PNN32" s="167"/>
      <c r="PNO32" s="167"/>
      <c r="PNP32" s="167"/>
      <c r="PNQ32" s="167"/>
      <c r="PNR32" s="167"/>
      <c r="PNS32" s="167"/>
      <c r="PNT32" s="167"/>
      <c r="PNU32" s="167"/>
      <c r="PNV32" s="167"/>
      <c r="PNW32" s="167"/>
      <c r="PNX32" s="167"/>
      <c r="PNY32" s="167"/>
      <c r="PNZ32" s="167"/>
      <c r="POA32" s="167"/>
      <c r="POB32" s="167"/>
      <c r="POC32" s="167"/>
      <c r="POD32" s="167"/>
      <c r="POE32" s="167"/>
      <c r="POF32" s="167"/>
      <c r="POG32" s="167"/>
      <c r="POH32" s="167"/>
      <c r="POI32" s="167"/>
      <c r="POJ32" s="167"/>
      <c r="POK32" s="167"/>
      <c r="POL32" s="167"/>
      <c r="POM32" s="167"/>
      <c r="PON32" s="167"/>
      <c r="POO32" s="167"/>
      <c r="POP32" s="167"/>
      <c r="POQ32" s="167"/>
      <c r="POR32" s="167"/>
      <c r="POS32" s="167"/>
      <c r="POT32" s="167"/>
      <c r="POU32" s="167"/>
      <c r="POV32" s="167"/>
      <c r="POW32" s="167"/>
      <c r="POX32" s="167"/>
      <c r="POY32" s="167"/>
      <c r="POZ32" s="167"/>
      <c r="PPA32" s="167"/>
      <c r="PPB32" s="167"/>
      <c r="PPC32" s="167"/>
      <c r="PPD32" s="167"/>
      <c r="PPE32" s="167"/>
      <c r="PPF32" s="167"/>
      <c r="PPG32" s="167"/>
      <c r="PPH32" s="167"/>
      <c r="PPI32" s="167"/>
      <c r="PPJ32" s="167"/>
      <c r="PPK32" s="167"/>
      <c r="PPL32" s="167"/>
      <c r="PPM32" s="167"/>
      <c r="PPN32" s="167"/>
      <c r="PPO32" s="167"/>
      <c r="PPP32" s="167"/>
      <c r="PPQ32" s="167"/>
      <c r="PPR32" s="167"/>
      <c r="PPS32" s="167"/>
      <c r="PPT32" s="167"/>
      <c r="PPU32" s="167"/>
      <c r="PPV32" s="167"/>
      <c r="PPW32" s="167"/>
      <c r="PPX32" s="167"/>
      <c r="PPY32" s="167"/>
      <c r="PPZ32" s="167"/>
      <c r="PQA32" s="167"/>
      <c r="PQB32" s="167"/>
      <c r="PQC32" s="167"/>
      <c r="PQD32" s="167"/>
      <c r="PQE32" s="167"/>
      <c r="PQF32" s="167"/>
      <c r="PQG32" s="167"/>
      <c r="PQH32" s="167"/>
      <c r="PQI32" s="167"/>
      <c r="PQJ32" s="167"/>
      <c r="PQK32" s="167"/>
      <c r="PQL32" s="167"/>
      <c r="PQM32" s="167"/>
      <c r="PQN32" s="167"/>
      <c r="PQO32" s="167"/>
      <c r="PQP32" s="167"/>
      <c r="PQQ32" s="167"/>
      <c r="PQR32" s="167"/>
      <c r="PQS32" s="167"/>
      <c r="PQT32" s="167"/>
      <c r="PQU32" s="167"/>
      <c r="PQV32" s="167"/>
      <c r="PQW32" s="167"/>
      <c r="PQX32" s="167"/>
      <c r="PQY32" s="167"/>
      <c r="PQZ32" s="167"/>
      <c r="PRA32" s="167"/>
      <c r="PRB32" s="167"/>
      <c r="PRC32" s="167"/>
      <c r="PRD32" s="167"/>
      <c r="PRE32" s="167"/>
      <c r="PRF32" s="167"/>
      <c r="PRG32" s="167"/>
      <c r="PRH32" s="167"/>
      <c r="PRI32" s="167"/>
      <c r="PRJ32" s="167"/>
      <c r="PRK32" s="167"/>
      <c r="PRL32" s="167"/>
      <c r="PRM32" s="167"/>
      <c r="PRN32" s="167"/>
      <c r="PRO32" s="167"/>
      <c r="PRP32" s="167"/>
      <c r="PRQ32" s="167"/>
      <c r="PRR32" s="167"/>
      <c r="PRS32" s="167"/>
      <c r="PRT32" s="167"/>
      <c r="PRU32" s="167"/>
      <c r="PRV32" s="167"/>
      <c r="PRW32" s="167"/>
      <c r="PRX32" s="167"/>
      <c r="PRY32" s="167"/>
      <c r="PRZ32" s="167"/>
      <c r="PSA32" s="167"/>
      <c r="PSB32" s="167"/>
      <c r="PSC32" s="167"/>
      <c r="PSD32" s="167"/>
      <c r="PSE32" s="167"/>
      <c r="PSF32" s="167"/>
      <c r="PSG32" s="167"/>
      <c r="PSH32" s="167"/>
      <c r="PSI32" s="167"/>
      <c r="PSJ32" s="167"/>
      <c r="PSK32" s="167"/>
      <c r="PSL32" s="167"/>
      <c r="PSM32" s="167"/>
      <c r="PSN32" s="167"/>
      <c r="PSO32" s="167"/>
      <c r="PSP32" s="167"/>
      <c r="PSQ32" s="167"/>
      <c r="PSR32" s="167"/>
      <c r="PSS32" s="167"/>
      <c r="PST32" s="167"/>
      <c r="PSU32" s="167"/>
      <c r="PSV32" s="167"/>
      <c r="PSW32" s="167"/>
      <c r="PSX32" s="167"/>
      <c r="PSY32" s="167"/>
      <c r="PSZ32" s="167"/>
      <c r="PTA32" s="167"/>
      <c r="PTB32" s="167"/>
      <c r="PTC32" s="167"/>
      <c r="PTD32" s="167"/>
      <c r="PTE32" s="167"/>
      <c r="PTF32" s="167"/>
      <c r="PTG32" s="167"/>
      <c r="PTH32" s="167"/>
      <c r="PTI32" s="167"/>
      <c r="PTJ32" s="167"/>
      <c r="PTK32" s="167"/>
      <c r="PTL32" s="167"/>
      <c r="PTM32" s="167"/>
      <c r="PTN32" s="167"/>
      <c r="PTO32" s="167"/>
      <c r="PTP32" s="167"/>
      <c r="PTQ32" s="167"/>
      <c r="PTR32" s="167"/>
      <c r="PTS32" s="167"/>
      <c r="PTT32" s="167"/>
      <c r="PTU32" s="167"/>
      <c r="PTV32" s="167"/>
      <c r="PTW32" s="167"/>
      <c r="PTX32" s="167"/>
      <c r="PTY32" s="167"/>
      <c r="PTZ32" s="167"/>
      <c r="PUA32" s="167"/>
      <c r="PUB32" s="167"/>
      <c r="PUC32" s="167"/>
      <c r="PUD32" s="167"/>
      <c r="PUE32" s="167"/>
      <c r="PUF32" s="167"/>
      <c r="PUG32" s="167"/>
      <c r="PUH32" s="167"/>
      <c r="PUI32" s="167"/>
      <c r="PUJ32" s="167"/>
      <c r="PUK32" s="167"/>
      <c r="PUL32" s="167"/>
      <c r="PUM32" s="167"/>
      <c r="PUN32" s="167"/>
      <c r="PUO32" s="167"/>
      <c r="PUP32" s="167"/>
      <c r="PUQ32" s="167"/>
      <c r="PUR32" s="167"/>
      <c r="PUS32" s="167"/>
      <c r="PUT32" s="167"/>
      <c r="PUU32" s="167"/>
      <c r="PUV32" s="167"/>
      <c r="PUW32" s="167"/>
      <c r="PUX32" s="167"/>
      <c r="PUY32" s="167"/>
      <c r="PUZ32" s="167"/>
      <c r="PVA32" s="167"/>
      <c r="PVB32" s="167"/>
      <c r="PVC32" s="167"/>
      <c r="PVD32" s="167"/>
      <c r="PVE32" s="167"/>
      <c r="PVF32" s="167"/>
      <c r="PVG32" s="167"/>
      <c r="PVH32" s="167"/>
      <c r="PVI32" s="167"/>
      <c r="PVJ32" s="167"/>
      <c r="PVK32" s="167"/>
      <c r="PVL32" s="167"/>
      <c r="PVM32" s="167"/>
      <c r="PVN32" s="167"/>
      <c r="PVO32" s="167"/>
      <c r="PVP32" s="167"/>
      <c r="PVQ32" s="167"/>
      <c r="PVR32" s="167"/>
      <c r="PVS32" s="167"/>
      <c r="PVT32" s="167"/>
      <c r="PVU32" s="167"/>
      <c r="PVV32" s="167"/>
      <c r="PVW32" s="167"/>
      <c r="PVX32" s="167"/>
      <c r="PVY32" s="167"/>
      <c r="PVZ32" s="167"/>
      <c r="PWA32" s="167"/>
      <c r="PWB32" s="167"/>
      <c r="PWC32" s="167"/>
      <c r="PWD32" s="167"/>
      <c r="PWE32" s="167"/>
      <c r="PWF32" s="167"/>
      <c r="PWG32" s="167"/>
      <c r="PWH32" s="167"/>
      <c r="PWI32" s="167"/>
      <c r="PWJ32" s="167"/>
      <c r="PWK32" s="167"/>
      <c r="PWL32" s="167"/>
      <c r="PWM32" s="167"/>
      <c r="PWN32" s="167"/>
      <c r="PWO32" s="167"/>
      <c r="PWP32" s="167"/>
      <c r="PWQ32" s="167"/>
      <c r="PWR32" s="167"/>
      <c r="PWS32" s="167"/>
      <c r="PWT32" s="167"/>
      <c r="PWU32" s="167"/>
      <c r="PWV32" s="167"/>
      <c r="PWW32" s="167"/>
      <c r="PWX32" s="167"/>
      <c r="PWY32" s="167"/>
      <c r="PWZ32" s="167"/>
      <c r="PXA32" s="167"/>
      <c r="PXB32" s="167"/>
      <c r="PXC32" s="167"/>
      <c r="PXD32" s="167"/>
      <c r="PXE32" s="167"/>
      <c r="PXF32" s="167"/>
      <c r="PXG32" s="167"/>
      <c r="PXH32" s="167"/>
      <c r="PXI32" s="167"/>
      <c r="PXJ32" s="167"/>
      <c r="PXK32" s="167"/>
      <c r="PXL32" s="167"/>
      <c r="PXM32" s="167"/>
      <c r="PXN32" s="167"/>
      <c r="PXO32" s="167"/>
      <c r="PXP32" s="167"/>
      <c r="PXQ32" s="167"/>
      <c r="PXR32" s="167"/>
      <c r="PXS32" s="167"/>
      <c r="PXT32" s="167"/>
      <c r="PXU32" s="167"/>
      <c r="PXV32" s="167"/>
      <c r="PXW32" s="167"/>
      <c r="PXX32" s="167"/>
      <c r="PXY32" s="167"/>
      <c r="PXZ32" s="167"/>
      <c r="PYA32" s="167"/>
      <c r="PYB32" s="167"/>
      <c r="PYC32" s="167"/>
      <c r="PYD32" s="167"/>
      <c r="PYE32" s="167"/>
      <c r="PYF32" s="167"/>
      <c r="PYG32" s="167"/>
      <c r="PYH32" s="167"/>
      <c r="PYI32" s="167"/>
      <c r="PYJ32" s="167"/>
      <c r="PYK32" s="167"/>
      <c r="PYL32" s="167"/>
      <c r="PYM32" s="167"/>
      <c r="PYN32" s="167"/>
      <c r="PYO32" s="167"/>
      <c r="PYP32" s="167"/>
      <c r="PYQ32" s="167"/>
      <c r="PYR32" s="167"/>
      <c r="PYS32" s="167"/>
      <c r="PYT32" s="167"/>
      <c r="PYU32" s="167"/>
      <c r="PYV32" s="167"/>
      <c r="PYW32" s="167"/>
      <c r="PYX32" s="167"/>
      <c r="PYY32" s="167"/>
      <c r="PYZ32" s="167"/>
      <c r="PZA32" s="167"/>
      <c r="PZB32" s="167"/>
      <c r="PZC32" s="167"/>
      <c r="PZD32" s="167"/>
      <c r="PZE32" s="167"/>
      <c r="PZF32" s="167"/>
      <c r="PZG32" s="167"/>
      <c r="PZH32" s="167"/>
      <c r="PZI32" s="167"/>
      <c r="PZJ32" s="167"/>
      <c r="PZK32" s="167"/>
      <c r="PZL32" s="167"/>
      <c r="PZM32" s="167"/>
      <c r="PZN32" s="167"/>
      <c r="PZO32" s="167"/>
      <c r="PZP32" s="167"/>
      <c r="PZQ32" s="167"/>
      <c r="PZR32" s="167"/>
      <c r="PZS32" s="167"/>
      <c r="PZT32" s="167"/>
      <c r="PZU32" s="167"/>
      <c r="PZV32" s="167"/>
      <c r="PZW32" s="167"/>
      <c r="PZX32" s="167"/>
      <c r="PZY32" s="167"/>
      <c r="PZZ32" s="167"/>
      <c r="QAA32" s="167"/>
      <c r="QAB32" s="167"/>
      <c r="QAC32" s="167"/>
      <c r="QAD32" s="167"/>
      <c r="QAE32" s="167"/>
      <c r="QAF32" s="167"/>
      <c r="QAG32" s="167"/>
      <c r="QAH32" s="167"/>
      <c r="QAI32" s="167"/>
      <c r="QAJ32" s="167"/>
      <c r="QAK32" s="167"/>
      <c r="QAL32" s="167"/>
      <c r="QAM32" s="167"/>
      <c r="QAN32" s="167"/>
      <c r="QAO32" s="167"/>
      <c r="QAP32" s="167"/>
      <c r="QAQ32" s="167"/>
      <c r="QAR32" s="167"/>
      <c r="QAS32" s="167"/>
      <c r="QAT32" s="167"/>
      <c r="QAU32" s="167"/>
      <c r="QAV32" s="167"/>
      <c r="QAW32" s="167"/>
      <c r="QAX32" s="167"/>
      <c r="QAY32" s="167"/>
      <c r="QAZ32" s="167"/>
      <c r="QBA32" s="167"/>
      <c r="QBB32" s="167"/>
      <c r="QBC32" s="167"/>
      <c r="QBD32" s="167"/>
      <c r="QBE32" s="167"/>
      <c r="QBF32" s="167"/>
      <c r="QBG32" s="167"/>
      <c r="QBH32" s="167"/>
      <c r="QBI32" s="167"/>
      <c r="QBJ32" s="167"/>
      <c r="QBK32" s="167"/>
      <c r="QBL32" s="167"/>
      <c r="QBM32" s="167"/>
      <c r="QBN32" s="167"/>
      <c r="QBO32" s="167"/>
      <c r="QBP32" s="167"/>
      <c r="QBQ32" s="167"/>
      <c r="QBR32" s="167"/>
      <c r="QBS32" s="167"/>
      <c r="QBT32" s="167"/>
      <c r="QBU32" s="167"/>
      <c r="QBV32" s="167"/>
      <c r="QBW32" s="167"/>
      <c r="QBX32" s="167"/>
      <c r="QBY32" s="167"/>
      <c r="QBZ32" s="167"/>
      <c r="QCA32" s="167"/>
      <c r="QCB32" s="167"/>
      <c r="QCC32" s="167"/>
      <c r="QCD32" s="167"/>
      <c r="QCE32" s="167"/>
      <c r="QCF32" s="167"/>
      <c r="QCG32" s="167"/>
      <c r="QCH32" s="167"/>
      <c r="QCI32" s="167"/>
      <c r="QCJ32" s="167"/>
      <c r="QCK32" s="167"/>
      <c r="QCL32" s="167"/>
      <c r="QCM32" s="167"/>
      <c r="QCN32" s="167"/>
      <c r="QCO32" s="167"/>
      <c r="QCP32" s="167"/>
      <c r="QCQ32" s="167"/>
      <c r="QCR32" s="167"/>
      <c r="QCS32" s="167"/>
      <c r="QCT32" s="167"/>
      <c r="QCU32" s="167"/>
      <c r="QCV32" s="167"/>
      <c r="QCW32" s="167"/>
      <c r="QCX32" s="167"/>
      <c r="QCY32" s="167"/>
      <c r="QCZ32" s="167"/>
      <c r="QDA32" s="167"/>
      <c r="QDB32" s="167"/>
      <c r="QDC32" s="167"/>
      <c r="QDD32" s="167"/>
      <c r="QDE32" s="167"/>
      <c r="QDF32" s="167"/>
      <c r="QDG32" s="167"/>
      <c r="QDH32" s="167"/>
      <c r="QDI32" s="167"/>
      <c r="QDJ32" s="167"/>
      <c r="QDK32" s="167"/>
      <c r="QDL32" s="167"/>
      <c r="QDM32" s="167"/>
      <c r="QDN32" s="167"/>
      <c r="QDO32" s="167"/>
      <c r="QDP32" s="167"/>
      <c r="QDQ32" s="167"/>
      <c r="QDR32" s="167"/>
      <c r="QDS32" s="167"/>
      <c r="QDT32" s="167"/>
      <c r="QDU32" s="167"/>
      <c r="QDV32" s="167"/>
      <c r="QDW32" s="167"/>
      <c r="QDX32" s="167"/>
      <c r="QDY32" s="167"/>
      <c r="QDZ32" s="167"/>
      <c r="QEA32" s="167"/>
      <c r="QEB32" s="167"/>
      <c r="QEC32" s="167"/>
      <c r="QED32" s="167"/>
      <c r="QEE32" s="167"/>
      <c r="QEF32" s="167"/>
      <c r="QEG32" s="167"/>
      <c r="QEH32" s="167"/>
      <c r="QEI32" s="167"/>
      <c r="QEJ32" s="167"/>
      <c r="QEK32" s="167"/>
      <c r="QEL32" s="167"/>
      <c r="QEM32" s="167"/>
      <c r="QEN32" s="167"/>
      <c r="QEO32" s="167"/>
      <c r="QEP32" s="167"/>
      <c r="QEQ32" s="167"/>
      <c r="QER32" s="167"/>
      <c r="QES32" s="167"/>
      <c r="QET32" s="167"/>
      <c r="QEU32" s="167"/>
      <c r="QEV32" s="167"/>
      <c r="QEW32" s="167"/>
      <c r="QEX32" s="167"/>
      <c r="QEY32" s="167"/>
      <c r="QEZ32" s="167"/>
      <c r="QFA32" s="167"/>
      <c r="QFB32" s="167"/>
      <c r="QFC32" s="167"/>
      <c r="QFD32" s="167"/>
      <c r="QFE32" s="167"/>
      <c r="QFF32" s="167"/>
      <c r="QFG32" s="167"/>
      <c r="QFH32" s="167"/>
      <c r="QFI32" s="167"/>
      <c r="QFJ32" s="167"/>
      <c r="QFK32" s="167"/>
      <c r="QFL32" s="167"/>
      <c r="QFM32" s="167"/>
      <c r="QFN32" s="167"/>
      <c r="QFO32" s="167"/>
      <c r="QFP32" s="167"/>
      <c r="QFQ32" s="167"/>
      <c r="QFR32" s="167"/>
      <c r="QFS32" s="167"/>
      <c r="QFT32" s="167"/>
      <c r="QFU32" s="167"/>
      <c r="QFV32" s="167"/>
      <c r="QFW32" s="167"/>
      <c r="QFX32" s="167"/>
      <c r="QFY32" s="167"/>
      <c r="QFZ32" s="167"/>
      <c r="QGA32" s="167"/>
      <c r="QGB32" s="167"/>
      <c r="QGC32" s="167"/>
      <c r="QGD32" s="167"/>
      <c r="QGE32" s="167"/>
      <c r="QGF32" s="167"/>
      <c r="QGG32" s="167"/>
      <c r="QGH32" s="167"/>
      <c r="QGI32" s="167"/>
      <c r="QGJ32" s="167"/>
      <c r="QGK32" s="167"/>
      <c r="QGL32" s="167"/>
      <c r="QGM32" s="167"/>
      <c r="QGN32" s="167"/>
      <c r="QGO32" s="167"/>
      <c r="QGP32" s="167"/>
      <c r="QGQ32" s="167"/>
      <c r="QGR32" s="167"/>
      <c r="QGS32" s="167"/>
      <c r="QGT32" s="167"/>
      <c r="QGU32" s="167"/>
      <c r="QGV32" s="167"/>
      <c r="QGW32" s="167"/>
      <c r="QGX32" s="167"/>
      <c r="QGY32" s="167"/>
      <c r="QGZ32" s="167"/>
      <c r="QHA32" s="167"/>
      <c r="QHB32" s="167"/>
      <c r="QHC32" s="167"/>
      <c r="QHD32" s="167"/>
      <c r="QHE32" s="167"/>
      <c r="QHF32" s="167"/>
      <c r="QHG32" s="167"/>
      <c r="QHH32" s="167"/>
      <c r="QHI32" s="167"/>
      <c r="QHJ32" s="167"/>
      <c r="QHK32" s="167"/>
      <c r="QHL32" s="167"/>
      <c r="QHM32" s="167"/>
      <c r="QHN32" s="167"/>
      <c r="QHO32" s="167"/>
      <c r="QHP32" s="167"/>
      <c r="QHQ32" s="167"/>
      <c r="QHR32" s="167"/>
      <c r="QHS32" s="167"/>
      <c r="QHT32" s="167"/>
      <c r="QHU32" s="167"/>
      <c r="QHV32" s="167"/>
      <c r="QHW32" s="167"/>
      <c r="QHX32" s="167"/>
      <c r="QHY32" s="167"/>
      <c r="QHZ32" s="167"/>
      <c r="QIA32" s="167"/>
      <c r="QIB32" s="167"/>
      <c r="QIC32" s="167"/>
      <c r="QID32" s="167"/>
      <c r="QIE32" s="167"/>
      <c r="QIF32" s="167"/>
      <c r="QIG32" s="167"/>
      <c r="QIH32" s="167"/>
      <c r="QII32" s="167"/>
      <c r="QIJ32" s="167"/>
      <c r="QIK32" s="167"/>
      <c r="QIL32" s="167"/>
      <c r="QIM32" s="167"/>
      <c r="QIN32" s="167"/>
      <c r="QIO32" s="167"/>
      <c r="QIP32" s="167"/>
      <c r="QIQ32" s="167"/>
      <c r="QIR32" s="167"/>
      <c r="QIS32" s="167"/>
      <c r="QIT32" s="167"/>
      <c r="QIU32" s="167"/>
      <c r="QIV32" s="167"/>
      <c r="QIW32" s="167"/>
      <c r="QIX32" s="167"/>
      <c r="QIY32" s="167"/>
      <c r="QIZ32" s="167"/>
      <c r="QJA32" s="167"/>
      <c r="QJB32" s="167"/>
      <c r="QJC32" s="167"/>
      <c r="QJD32" s="167"/>
      <c r="QJE32" s="167"/>
      <c r="QJF32" s="167"/>
      <c r="QJG32" s="167"/>
      <c r="QJH32" s="167"/>
      <c r="QJI32" s="167"/>
      <c r="QJJ32" s="167"/>
      <c r="QJK32" s="167"/>
      <c r="QJL32" s="167"/>
      <c r="QJM32" s="167"/>
      <c r="QJN32" s="167"/>
      <c r="QJO32" s="167"/>
      <c r="QJP32" s="167"/>
      <c r="QJQ32" s="167"/>
      <c r="QJR32" s="167"/>
      <c r="QJS32" s="167"/>
      <c r="QJT32" s="167"/>
      <c r="QJU32" s="167"/>
      <c r="QJV32" s="167"/>
      <c r="QJW32" s="167"/>
      <c r="QJX32" s="167"/>
      <c r="QJY32" s="167"/>
      <c r="QJZ32" s="167"/>
      <c r="QKA32" s="167"/>
      <c r="QKB32" s="167"/>
      <c r="QKC32" s="167"/>
      <c r="QKD32" s="167"/>
      <c r="QKE32" s="167"/>
      <c r="QKF32" s="167"/>
      <c r="QKG32" s="167"/>
      <c r="QKH32" s="167"/>
      <c r="QKI32" s="167"/>
      <c r="QKJ32" s="167"/>
      <c r="QKK32" s="167"/>
      <c r="QKL32" s="167"/>
      <c r="QKM32" s="167"/>
      <c r="QKN32" s="167"/>
      <c r="QKO32" s="167"/>
      <c r="QKP32" s="167"/>
      <c r="QKQ32" s="167"/>
      <c r="QKR32" s="167"/>
      <c r="QKS32" s="167"/>
      <c r="QKT32" s="167"/>
      <c r="QKU32" s="167"/>
      <c r="QKV32" s="167"/>
      <c r="QKW32" s="167"/>
      <c r="QKX32" s="167"/>
      <c r="QKY32" s="167"/>
      <c r="QKZ32" s="167"/>
      <c r="QLA32" s="167"/>
      <c r="QLB32" s="167"/>
      <c r="QLC32" s="167"/>
      <c r="QLD32" s="167"/>
      <c r="QLE32" s="167"/>
      <c r="QLF32" s="167"/>
      <c r="QLG32" s="167"/>
      <c r="QLH32" s="167"/>
      <c r="QLI32" s="167"/>
      <c r="QLJ32" s="167"/>
      <c r="QLK32" s="167"/>
      <c r="QLL32" s="167"/>
      <c r="QLM32" s="167"/>
      <c r="QLN32" s="167"/>
      <c r="QLO32" s="167"/>
      <c r="QLP32" s="167"/>
      <c r="QLQ32" s="167"/>
      <c r="QLR32" s="167"/>
      <c r="QLS32" s="167"/>
      <c r="QLT32" s="167"/>
      <c r="QLU32" s="167"/>
      <c r="QLV32" s="167"/>
      <c r="QLW32" s="167"/>
      <c r="QLX32" s="167"/>
      <c r="QLY32" s="167"/>
      <c r="QLZ32" s="167"/>
      <c r="QMA32" s="167"/>
      <c r="QMB32" s="167"/>
      <c r="QMC32" s="167"/>
      <c r="QMD32" s="167"/>
      <c r="QME32" s="167"/>
      <c r="QMF32" s="167"/>
      <c r="QMG32" s="167"/>
      <c r="QMH32" s="167"/>
      <c r="QMI32" s="167"/>
      <c r="QMJ32" s="167"/>
      <c r="QMK32" s="167"/>
      <c r="QML32" s="167"/>
      <c r="QMM32" s="167"/>
      <c r="QMN32" s="167"/>
      <c r="QMO32" s="167"/>
      <c r="QMP32" s="167"/>
      <c r="QMQ32" s="167"/>
      <c r="QMR32" s="167"/>
      <c r="QMS32" s="167"/>
      <c r="QMT32" s="167"/>
      <c r="QMU32" s="167"/>
      <c r="QMV32" s="167"/>
      <c r="QMW32" s="167"/>
      <c r="QMX32" s="167"/>
      <c r="QMY32" s="167"/>
      <c r="QMZ32" s="167"/>
      <c r="QNA32" s="167"/>
      <c r="QNB32" s="167"/>
      <c r="QNC32" s="167"/>
      <c r="QND32" s="167"/>
      <c r="QNE32" s="167"/>
      <c r="QNF32" s="167"/>
      <c r="QNG32" s="167"/>
      <c r="QNH32" s="167"/>
      <c r="QNI32" s="167"/>
      <c r="QNJ32" s="167"/>
      <c r="QNK32" s="167"/>
      <c r="QNL32" s="167"/>
      <c r="QNM32" s="167"/>
      <c r="QNN32" s="167"/>
      <c r="QNO32" s="167"/>
      <c r="QNP32" s="167"/>
      <c r="QNQ32" s="167"/>
      <c r="QNR32" s="167"/>
      <c r="QNS32" s="167"/>
      <c r="QNT32" s="167"/>
      <c r="QNU32" s="167"/>
      <c r="QNV32" s="167"/>
      <c r="QNW32" s="167"/>
      <c r="QNX32" s="167"/>
      <c r="QNY32" s="167"/>
      <c r="QNZ32" s="167"/>
      <c r="QOA32" s="167"/>
      <c r="QOB32" s="167"/>
      <c r="QOC32" s="167"/>
      <c r="QOD32" s="167"/>
      <c r="QOE32" s="167"/>
      <c r="QOF32" s="167"/>
      <c r="QOG32" s="167"/>
      <c r="QOH32" s="167"/>
      <c r="QOI32" s="167"/>
      <c r="QOJ32" s="167"/>
      <c r="QOK32" s="167"/>
      <c r="QOL32" s="167"/>
      <c r="QOM32" s="167"/>
      <c r="QON32" s="167"/>
      <c r="QOO32" s="167"/>
      <c r="QOP32" s="167"/>
      <c r="QOQ32" s="167"/>
      <c r="QOR32" s="167"/>
      <c r="QOS32" s="167"/>
      <c r="QOT32" s="167"/>
      <c r="QOU32" s="167"/>
      <c r="QOV32" s="167"/>
      <c r="QOW32" s="167"/>
      <c r="QOX32" s="167"/>
      <c r="QOY32" s="167"/>
      <c r="QOZ32" s="167"/>
      <c r="QPA32" s="167"/>
      <c r="QPB32" s="167"/>
      <c r="QPC32" s="167"/>
      <c r="QPD32" s="167"/>
      <c r="QPE32" s="167"/>
      <c r="QPF32" s="167"/>
      <c r="QPG32" s="167"/>
      <c r="QPH32" s="167"/>
      <c r="QPI32" s="167"/>
      <c r="QPJ32" s="167"/>
      <c r="QPK32" s="167"/>
      <c r="QPL32" s="167"/>
      <c r="QPM32" s="167"/>
      <c r="QPN32" s="167"/>
      <c r="QPO32" s="167"/>
      <c r="QPP32" s="167"/>
      <c r="QPQ32" s="167"/>
      <c r="QPR32" s="167"/>
      <c r="QPS32" s="167"/>
      <c r="QPT32" s="167"/>
      <c r="QPU32" s="167"/>
      <c r="QPV32" s="167"/>
      <c r="QPW32" s="167"/>
      <c r="QPX32" s="167"/>
      <c r="QPY32" s="167"/>
      <c r="QPZ32" s="167"/>
      <c r="QQA32" s="167"/>
      <c r="QQB32" s="167"/>
      <c r="QQC32" s="167"/>
      <c r="QQD32" s="167"/>
      <c r="QQE32" s="167"/>
      <c r="QQF32" s="167"/>
      <c r="QQG32" s="167"/>
      <c r="QQH32" s="167"/>
      <c r="QQI32" s="167"/>
      <c r="QQJ32" s="167"/>
      <c r="QQK32" s="167"/>
      <c r="QQL32" s="167"/>
      <c r="QQM32" s="167"/>
      <c r="QQN32" s="167"/>
      <c r="QQO32" s="167"/>
      <c r="QQP32" s="167"/>
      <c r="QQQ32" s="167"/>
      <c r="QQR32" s="167"/>
      <c r="QQS32" s="167"/>
      <c r="QQT32" s="167"/>
      <c r="QQU32" s="167"/>
      <c r="QQV32" s="167"/>
      <c r="QQW32" s="167"/>
      <c r="QQX32" s="167"/>
      <c r="QQY32" s="167"/>
      <c r="QQZ32" s="167"/>
      <c r="QRA32" s="167"/>
      <c r="QRB32" s="167"/>
      <c r="QRC32" s="167"/>
      <c r="QRD32" s="167"/>
      <c r="QRE32" s="167"/>
      <c r="QRF32" s="167"/>
      <c r="QRG32" s="167"/>
      <c r="QRH32" s="167"/>
      <c r="QRI32" s="167"/>
      <c r="QRJ32" s="167"/>
      <c r="QRK32" s="167"/>
      <c r="QRL32" s="167"/>
      <c r="QRM32" s="167"/>
      <c r="QRN32" s="167"/>
      <c r="QRO32" s="167"/>
      <c r="QRP32" s="167"/>
      <c r="QRQ32" s="167"/>
      <c r="QRR32" s="167"/>
      <c r="QRS32" s="167"/>
      <c r="QRT32" s="167"/>
      <c r="QRU32" s="167"/>
      <c r="QRV32" s="167"/>
      <c r="QRW32" s="167"/>
      <c r="QRX32" s="167"/>
      <c r="QRY32" s="167"/>
      <c r="QRZ32" s="167"/>
      <c r="QSA32" s="167"/>
      <c r="QSB32" s="167"/>
      <c r="QSC32" s="167"/>
      <c r="QSD32" s="167"/>
      <c r="QSE32" s="167"/>
      <c r="QSF32" s="167"/>
      <c r="QSG32" s="167"/>
      <c r="QSH32" s="167"/>
      <c r="QSI32" s="167"/>
      <c r="QSJ32" s="167"/>
      <c r="QSK32" s="167"/>
      <c r="QSL32" s="167"/>
      <c r="QSM32" s="167"/>
      <c r="QSN32" s="167"/>
      <c r="QSO32" s="167"/>
      <c r="QSP32" s="167"/>
      <c r="QSQ32" s="167"/>
      <c r="QSR32" s="167"/>
      <c r="QSS32" s="167"/>
      <c r="QST32" s="167"/>
      <c r="QSU32" s="167"/>
      <c r="QSV32" s="167"/>
      <c r="QSW32" s="167"/>
      <c r="QSX32" s="167"/>
      <c r="QSY32" s="167"/>
      <c r="QSZ32" s="167"/>
      <c r="QTA32" s="167"/>
      <c r="QTB32" s="167"/>
      <c r="QTC32" s="167"/>
      <c r="QTD32" s="167"/>
      <c r="QTE32" s="167"/>
      <c r="QTF32" s="167"/>
      <c r="QTG32" s="167"/>
      <c r="QTH32" s="167"/>
      <c r="QTI32" s="167"/>
      <c r="QTJ32" s="167"/>
      <c r="QTK32" s="167"/>
      <c r="QTL32" s="167"/>
      <c r="QTM32" s="167"/>
      <c r="QTN32" s="167"/>
      <c r="QTO32" s="167"/>
      <c r="QTP32" s="167"/>
      <c r="QTQ32" s="167"/>
      <c r="QTR32" s="167"/>
      <c r="QTS32" s="167"/>
      <c r="QTT32" s="167"/>
      <c r="QTU32" s="167"/>
      <c r="QTV32" s="167"/>
      <c r="QTW32" s="167"/>
      <c r="QTX32" s="167"/>
      <c r="QTY32" s="167"/>
      <c r="QTZ32" s="167"/>
      <c r="QUA32" s="167"/>
      <c r="QUB32" s="167"/>
      <c r="QUC32" s="167"/>
      <c r="QUD32" s="167"/>
      <c r="QUE32" s="167"/>
      <c r="QUF32" s="167"/>
      <c r="QUG32" s="167"/>
      <c r="QUH32" s="167"/>
      <c r="QUI32" s="167"/>
      <c r="QUJ32" s="167"/>
      <c r="QUK32" s="167"/>
      <c r="QUL32" s="167"/>
      <c r="QUM32" s="167"/>
      <c r="QUN32" s="167"/>
      <c r="QUO32" s="167"/>
      <c r="QUP32" s="167"/>
      <c r="QUQ32" s="167"/>
      <c r="QUR32" s="167"/>
      <c r="QUS32" s="167"/>
      <c r="QUT32" s="167"/>
      <c r="QUU32" s="167"/>
      <c r="QUV32" s="167"/>
      <c r="QUW32" s="167"/>
      <c r="QUX32" s="167"/>
      <c r="QUY32" s="167"/>
      <c r="QUZ32" s="167"/>
      <c r="QVA32" s="167"/>
      <c r="QVB32" s="167"/>
      <c r="QVC32" s="167"/>
      <c r="QVD32" s="167"/>
      <c r="QVE32" s="167"/>
      <c r="QVF32" s="167"/>
      <c r="QVG32" s="167"/>
      <c r="QVH32" s="167"/>
      <c r="QVI32" s="167"/>
      <c r="QVJ32" s="167"/>
      <c r="QVK32" s="167"/>
      <c r="QVL32" s="167"/>
      <c r="QVM32" s="167"/>
      <c r="QVN32" s="167"/>
      <c r="QVO32" s="167"/>
      <c r="QVP32" s="167"/>
      <c r="QVQ32" s="167"/>
      <c r="QVR32" s="167"/>
      <c r="QVS32" s="167"/>
      <c r="QVT32" s="167"/>
      <c r="QVU32" s="167"/>
      <c r="QVV32" s="167"/>
      <c r="QVW32" s="167"/>
      <c r="QVX32" s="167"/>
      <c r="QVY32" s="167"/>
      <c r="QVZ32" s="167"/>
      <c r="QWA32" s="167"/>
      <c r="QWB32" s="167"/>
      <c r="QWC32" s="167"/>
      <c r="QWD32" s="167"/>
      <c r="QWE32" s="167"/>
      <c r="QWF32" s="167"/>
      <c r="QWG32" s="167"/>
      <c r="QWH32" s="167"/>
      <c r="QWI32" s="167"/>
      <c r="QWJ32" s="167"/>
      <c r="QWK32" s="167"/>
      <c r="QWL32" s="167"/>
      <c r="QWM32" s="167"/>
      <c r="QWN32" s="167"/>
      <c r="QWO32" s="167"/>
      <c r="QWP32" s="167"/>
      <c r="QWQ32" s="167"/>
      <c r="QWR32" s="167"/>
      <c r="QWS32" s="167"/>
      <c r="QWT32" s="167"/>
      <c r="QWU32" s="167"/>
      <c r="QWV32" s="167"/>
      <c r="QWW32" s="167"/>
      <c r="QWX32" s="167"/>
      <c r="QWY32" s="167"/>
      <c r="QWZ32" s="167"/>
      <c r="QXA32" s="167"/>
      <c r="QXB32" s="167"/>
      <c r="QXC32" s="167"/>
      <c r="QXD32" s="167"/>
      <c r="QXE32" s="167"/>
      <c r="QXF32" s="167"/>
      <c r="QXG32" s="167"/>
      <c r="QXH32" s="167"/>
      <c r="QXI32" s="167"/>
      <c r="QXJ32" s="167"/>
      <c r="QXK32" s="167"/>
      <c r="QXL32" s="167"/>
      <c r="QXM32" s="167"/>
      <c r="QXN32" s="167"/>
      <c r="QXO32" s="167"/>
      <c r="QXP32" s="167"/>
      <c r="QXQ32" s="167"/>
      <c r="QXR32" s="167"/>
      <c r="QXS32" s="167"/>
      <c r="QXT32" s="167"/>
      <c r="QXU32" s="167"/>
      <c r="QXV32" s="167"/>
      <c r="QXW32" s="167"/>
      <c r="QXX32" s="167"/>
      <c r="QXY32" s="167"/>
      <c r="QXZ32" s="167"/>
      <c r="QYA32" s="167"/>
      <c r="QYB32" s="167"/>
      <c r="QYC32" s="167"/>
      <c r="QYD32" s="167"/>
      <c r="QYE32" s="167"/>
      <c r="QYF32" s="167"/>
      <c r="QYG32" s="167"/>
      <c r="QYH32" s="167"/>
      <c r="QYI32" s="167"/>
      <c r="QYJ32" s="167"/>
      <c r="QYK32" s="167"/>
      <c r="QYL32" s="167"/>
      <c r="QYM32" s="167"/>
      <c r="QYN32" s="167"/>
      <c r="QYO32" s="167"/>
      <c r="QYP32" s="167"/>
      <c r="QYQ32" s="167"/>
      <c r="QYR32" s="167"/>
      <c r="QYS32" s="167"/>
      <c r="QYT32" s="167"/>
      <c r="QYU32" s="167"/>
      <c r="QYV32" s="167"/>
      <c r="QYW32" s="167"/>
      <c r="QYX32" s="167"/>
      <c r="QYY32" s="167"/>
      <c r="QYZ32" s="167"/>
      <c r="QZA32" s="167"/>
      <c r="QZB32" s="167"/>
      <c r="QZC32" s="167"/>
      <c r="QZD32" s="167"/>
      <c r="QZE32" s="167"/>
      <c r="QZF32" s="167"/>
      <c r="QZG32" s="167"/>
      <c r="QZH32" s="167"/>
      <c r="QZI32" s="167"/>
      <c r="QZJ32" s="167"/>
      <c r="QZK32" s="167"/>
      <c r="QZL32" s="167"/>
      <c r="QZM32" s="167"/>
      <c r="QZN32" s="167"/>
      <c r="QZO32" s="167"/>
      <c r="QZP32" s="167"/>
      <c r="QZQ32" s="167"/>
      <c r="QZR32" s="167"/>
      <c r="QZS32" s="167"/>
      <c r="QZT32" s="167"/>
      <c r="QZU32" s="167"/>
      <c r="QZV32" s="167"/>
      <c r="QZW32" s="167"/>
      <c r="QZX32" s="167"/>
      <c r="QZY32" s="167"/>
      <c r="QZZ32" s="167"/>
      <c r="RAA32" s="167"/>
      <c r="RAB32" s="167"/>
      <c r="RAC32" s="167"/>
      <c r="RAD32" s="167"/>
      <c r="RAE32" s="167"/>
      <c r="RAF32" s="167"/>
      <c r="RAG32" s="167"/>
      <c r="RAH32" s="167"/>
      <c r="RAI32" s="167"/>
      <c r="RAJ32" s="167"/>
      <c r="RAK32" s="167"/>
      <c r="RAL32" s="167"/>
      <c r="RAM32" s="167"/>
      <c r="RAN32" s="167"/>
      <c r="RAO32" s="167"/>
      <c r="RAP32" s="167"/>
      <c r="RAQ32" s="167"/>
      <c r="RAR32" s="167"/>
      <c r="RAS32" s="167"/>
      <c r="RAT32" s="167"/>
      <c r="RAU32" s="167"/>
      <c r="RAV32" s="167"/>
      <c r="RAW32" s="167"/>
      <c r="RAX32" s="167"/>
      <c r="RAY32" s="167"/>
      <c r="RAZ32" s="167"/>
      <c r="RBA32" s="167"/>
      <c r="RBB32" s="167"/>
      <c r="RBC32" s="167"/>
      <c r="RBD32" s="167"/>
      <c r="RBE32" s="167"/>
      <c r="RBF32" s="167"/>
      <c r="RBG32" s="167"/>
      <c r="RBH32" s="167"/>
      <c r="RBI32" s="167"/>
      <c r="RBJ32" s="167"/>
      <c r="RBK32" s="167"/>
      <c r="RBL32" s="167"/>
      <c r="RBM32" s="167"/>
      <c r="RBN32" s="167"/>
      <c r="RBO32" s="167"/>
      <c r="RBP32" s="167"/>
      <c r="RBQ32" s="167"/>
      <c r="RBR32" s="167"/>
      <c r="RBS32" s="167"/>
      <c r="RBT32" s="167"/>
      <c r="RBU32" s="167"/>
      <c r="RBV32" s="167"/>
      <c r="RBW32" s="167"/>
      <c r="RBX32" s="167"/>
      <c r="RBY32" s="167"/>
      <c r="RBZ32" s="167"/>
      <c r="RCA32" s="167"/>
      <c r="RCB32" s="167"/>
      <c r="RCC32" s="167"/>
      <c r="RCD32" s="167"/>
      <c r="RCE32" s="167"/>
      <c r="RCF32" s="167"/>
      <c r="RCG32" s="167"/>
      <c r="RCH32" s="167"/>
      <c r="RCI32" s="167"/>
      <c r="RCJ32" s="167"/>
      <c r="RCK32" s="167"/>
      <c r="RCL32" s="167"/>
      <c r="RCM32" s="167"/>
      <c r="RCN32" s="167"/>
      <c r="RCO32" s="167"/>
      <c r="RCP32" s="167"/>
      <c r="RCQ32" s="167"/>
      <c r="RCR32" s="167"/>
      <c r="RCS32" s="167"/>
      <c r="RCT32" s="167"/>
      <c r="RCU32" s="167"/>
      <c r="RCV32" s="167"/>
      <c r="RCW32" s="167"/>
      <c r="RCX32" s="167"/>
      <c r="RCY32" s="167"/>
      <c r="RCZ32" s="167"/>
      <c r="RDA32" s="167"/>
      <c r="RDB32" s="167"/>
      <c r="RDC32" s="167"/>
      <c r="RDD32" s="167"/>
      <c r="RDE32" s="167"/>
      <c r="RDF32" s="167"/>
      <c r="RDG32" s="167"/>
      <c r="RDH32" s="167"/>
      <c r="RDI32" s="167"/>
      <c r="RDJ32" s="167"/>
      <c r="RDK32" s="167"/>
      <c r="RDL32" s="167"/>
      <c r="RDM32" s="167"/>
      <c r="RDN32" s="167"/>
      <c r="RDO32" s="167"/>
      <c r="RDP32" s="167"/>
      <c r="RDQ32" s="167"/>
      <c r="RDR32" s="167"/>
      <c r="RDS32" s="167"/>
      <c r="RDT32" s="167"/>
      <c r="RDU32" s="167"/>
      <c r="RDV32" s="167"/>
      <c r="RDW32" s="167"/>
      <c r="RDX32" s="167"/>
      <c r="RDY32" s="167"/>
      <c r="RDZ32" s="167"/>
      <c r="REA32" s="167"/>
      <c r="REB32" s="167"/>
      <c r="REC32" s="167"/>
      <c r="RED32" s="167"/>
      <c r="REE32" s="167"/>
      <c r="REF32" s="167"/>
      <c r="REG32" s="167"/>
      <c r="REH32" s="167"/>
      <c r="REI32" s="167"/>
      <c r="REJ32" s="167"/>
      <c r="REK32" s="167"/>
      <c r="REL32" s="167"/>
      <c r="REM32" s="167"/>
      <c r="REN32" s="167"/>
      <c r="REO32" s="167"/>
      <c r="REP32" s="167"/>
      <c r="REQ32" s="167"/>
      <c r="RER32" s="167"/>
      <c r="RES32" s="167"/>
      <c r="RET32" s="167"/>
      <c r="REU32" s="167"/>
      <c r="REV32" s="167"/>
      <c r="REW32" s="167"/>
      <c r="REX32" s="167"/>
      <c r="REY32" s="167"/>
      <c r="REZ32" s="167"/>
      <c r="RFA32" s="167"/>
      <c r="RFB32" s="167"/>
      <c r="RFC32" s="167"/>
      <c r="RFD32" s="167"/>
      <c r="RFE32" s="167"/>
      <c r="RFF32" s="167"/>
      <c r="RFG32" s="167"/>
      <c r="RFH32" s="167"/>
      <c r="RFI32" s="167"/>
      <c r="RFJ32" s="167"/>
      <c r="RFK32" s="167"/>
      <c r="RFL32" s="167"/>
      <c r="RFM32" s="167"/>
      <c r="RFN32" s="167"/>
      <c r="RFO32" s="167"/>
      <c r="RFP32" s="167"/>
      <c r="RFQ32" s="167"/>
      <c r="RFR32" s="167"/>
      <c r="RFS32" s="167"/>
      <c r="RFT32" s="167"/>
      <c r="RFU32" s="167"/>
      <c r="RFV32" s="167"/>
      <c r="RFW32" s="167"/>
      <c r="RFX32" s="167"/>
      <c r="RFY32" s="167"/>
      <c r="RFZ32" s="167"/>
      <c r="RGA32" s="167"/>
      <c r="RGB32" s="167"/>
      <c r="RGC32" s="167"/>
      <c r="RGD32" s="167"/>
      <c r="RGE32" s="167"/>
      <c r="RGF32" s="167"/>
      <c r="RGG32" s="167"/>
      <c r="RGH32" s="167"/>
      <c r="RGI32" s="167"/>
      <c r="RGJ32" s="167"/>
      <c r="RGK32" s="167"/>
      <c r="RGL32" s="167"/>
      <c r="RGM32" s="167"/>
      <c r="RGN32" s="167"/>
      <c r="RGO32" s="167"/>
      <c r="RGP32" s="167"/>
      <c r="RGQ32" s="167"/>
      <c r="RGR32" s="167"/>
      <c r="RGS32" s="167"/>
      <c r="RGT32" s="167"/>
      <c r="RGU32" s="167"/>
      <c r="RGV32" s="167"/>
      <c r="RGW32" s="167"/>
      <c r="RGX32" s="167"/>
      <c r="RGY32" s="167"/>
      <c r="RGZ32" s="167"/>
      <c r="RHA32" s="167"/>
      <c r="RHB32" s="167"/>
      <c r="RHC32" s="167"/>
      <c r="RHD32" s="167"/>
      <c r="RHE32" s="167"/>
      <c r="RHF32" s="167"/>
      <c r="RHG32" s="167"/>
      <c r="RHH32" s="167"/>
      <c r="RHI32" s="167"/>
      <c r="RHJ32" s="167"/>
      <c r="RHK32" s="167"/>
      <c r="RHL32" s="167"/>
      <c r="RHM32" s="167"/>
      <c r="RHN32" s="167"/>
      <c r="RHO32" s="167"/>
      <c r="RHP32" s="167"/>
      <c r="RHQ32" s="167"/>
      <c r="RHR32" s="167"/>
      <c r="RHS32" s="167"/>
      <c r="RHT32" s="167"/>
      <c r="RHU32" s="167"/>
      <c r="RHV32" s="167"/>
      <c r="RHW32" s="167"/>
      <c r="RHX32" s="167"/>
      <c r="RHY32" s="167"/>
      <c r="RHZ32" s="167"/>
      <c r="RIA32" s="167"/>
      <c r="RIB32" s="167"/>
      <c r="RIC32" s="167"/>
      <c r="RID32" s="167"/>
      <c r="RIE32" s="167"/>
      <c r="RIF32" s="167"/>
      <c r="RIG32" s="167"/>
      <c r="RIH32" s="167"/>
      <c r="RII32" s="167"/>
      <c r="RIJ32" s="167"/>
      <c r="RIK32" s="167"/>
      <c r="RIL32" s="167"/>
      <c r="RIM32" s="167"/>
      <c r="RIN32" s="167"/>
      <c r="RIO32" s="167"/>
      <c r="RIP32" s="167"/>
      <c r="RIQ32" s="167"/>
      <c r="RIR32" s="167"/>
      <c r="RIS32" s="167"/>
      <c r="RIT32" s="167"/>
      <c r="RIU32" s="167"/>
      <c r="RIV32" s="167"/>
      <c r="RIW32" s="167"/>
      <c r="RIX32" s="167"/>
      <c r="RIY32" s="167"/>
      <c r="RIZ32" s="167"/>
      <c r="RJA32" s="167"/>
      <c r="RJB32" s="167"/>
      <c r="RJC32" s="167"/>
      <c r="RJD32" s="167"/>
      <c r="RJE32" s="167"/>
      <c r="RJF32" s="167"/>
      <c r="RJG32" s="167"/>
      <c r="RJH32" s="167"/>
      <c r="RJI32" s="167"/>
      <c r="RJJ32" s="167"/>
      <c r="RJK32" s="167"/>
      <c r="RJL32" s="167"/>
      <c r="RJM32" s="167"/>
      <c r="RJN32" s="167"/>
      <c r="RJO32" s="167"/>
      <c r="RJP32" s="167"/>
      <c r="RJQ32" s="167"/>
      <c r="RJR32" s="167"/>
      <c r="RJS32" s="167"/>
      <c r="RJT32" s="167"/>
      <c r="RJU32" s="167"/>
      <c r="RJV32" s="167"/>
      <c r="RJW32" s="167"/>
      <c r="RJX32" s="167"/>
      <c r="RJY32" s="167"/>
      <c r="RJZ32" s="167"/>
      <c r="RKA32" s="167"/>
      <c r="RKB32" s="167"/>
      <c r="RKC32" s="167"/>
      <c r="RKD32" s="167"/>
      <c r="RKE32" s="167"/>
      <c r="RKF32" s="167"/>
      <c r="RKG32" s="167"/>
      <c r="RKH32" s="167"/>
      <c r="RKI32" s="167"/>
      <c r="RKJ32" s="167"/>
      <c r="RKK32" s="167"/>
      <c r="RKL32" s="167"/>
      <c r="RKM32" s="167"/>
      <c r="RKN32" s="167"/>
      <c r="RKO32" s="167"/>
      <c r="RKP32" s="167"/>
      <c r="RKQ32" s="167"/>
      <c r="RKR32" s="167"/>
      <c r="RKS32" s="167"/>
      <c r="RKT32" s="167"/>
      <c r="RKU32" s="167"/>
      <c r="RKV32" s="167"/>
      <c r="RKW32" s="167"/>
      <c r="RKX32" s="167"/>
      <c r="RKY32" s="167"/>
      <c r="RKZ32" s="167"/>
      <c r="RLA32" s="167"/>
      <c r="RLB32" s="167"/>
      <c r="RLC32" s="167"/>
      <c r="RLD32" s="167"/>
      <c r="RLE32" s="167"/>
      <c r="RLF32" s="167"/>
      <c r="RLG32" s="167"/>
      <c r="RLH32" s="167"/>
      <c r="RLI32" s="167"/>
      <c r="RLJ32" s="167"/>
      <c r="RLK32" s="167"/>
      <c r="RLL32" s="167"/>
      <c r="RLM32" s="167"/>
      <c r="RLN32" s="167"/>
      <c r="RLO32" s="167"/>
      <c r="RLP32" s="167"/>
      <c r="RLQ32" s="167"/>
      <c r="RLR32" s="167"/>
      <c r="RLS32" s="167"/>
      <c r="RLT32" s="167"/>
      <c r="RLU32" s="167"/>
      <c r="RLV32" s="167"/>
      <c r="RLW32" s="167"/>
      <c r="RLX32" s="167"/>
      <c r="RLY32" s="167"/>
      <c r="RLZ32" s="167"/>
      <c r="RMA32" s="167"/>
      <c r="RMB32" s="167"/>
      <c r="RMC32" s="167"/>
      <c r="RMD32" s="167"/>
      <c r="RME32" s="167"/>
      <c r="RMF32" s="167"/>
      <c r="RMG32" s="167"/>
      <c r="RMH32" s="167"/>
      <c r="RMI32" s="167"/>
      <c r="RMJ32" s="167"/>
      <c r="RMK32" s="167"/>
      <c r="RML32" s="167"/>
      <c r="RMM32" s="167"/>
      <c r="RMN32" s="167"/>
      <c r="RMO32" s="167"/>
      <c r="RMP32" s="167"/>
      <c r="RMQ32" s="167"/>
      <c r="RMR32" s="167"/>
      <c r="RMS32" s="167"/>
      <c r="RMT32" s="167"/>
      <c r="RMU32" s="167"/>
      <c r="RMV32" s="167"/>
      <c r="RMW32" s="167"/>
      <c r="RMX32" s="167"/>
      <c r="RMY32" s="167"/>
      <c r="RMZ32" s="167"/>
      <c r="RNA32" s="167"/>
      <c r="RNB32" s="167"/>
      <c r="RNC32" s="167"/>
      <c r="RND32" s="167"/>
      <c r="RNE32" s="167"/>
      <c r="RNF32" s="167"/>
      <c r="RNG32" s="167"/>
      <c r="RNH32" s="167"/>
      <c r="RNI32" s="167"/>
      <c r="RNJ32" s="167"/>
      <c r="RNK32" s="167"/>
      <c r="RNL32" s="167"/>
      <c r="RNM32" s="167"/>
      <c r="RNN32" s="167"/>
      <c r="RNO32" s="167"/>
      <c r="RNP32" s="167"/>
      <c r="RNQ32" s="167"/>
      <c r="RNR32" s="167"/>
      <c r="RNS32" s="167"/>
      <c r="RNT32" s="167"/>
      <c r="RNU32" s="167"/>
      <c r="RNV32" s="167"/>
      <c r="RNW32" s="167"/>
      <c r="RNX32" s="167"/>
      <c r="RNY32" s="167"/>
      <c r="RNZ32" s="167"/>
      <c r="ROA32" s="167"/>
      <c r="ROB32" s="167"/>
      <c r="ROC32" s="167"/>
      <c r="ROD32" s="167"/>
      <c r="ROE32" s="167"/>
      <c r="ROF32" s="167"/>
      <c r="ROG32" s="167"/>
      <c r="ROH32" s="167"/>
      <c r="ROI32" s="167"/>
      <c r="ROJ32" s="167"/>
      <c r="ROK32" s="167"/>
      <c r="ROL32" s="167"/>
      <c r="ROM32" s="167"/>
      <c r="RON32" s="167"/>
      <c r="ROO32" s="167"/>
      <c r="ROP32" s="167"/>
      <c r="ROQ32" s="167"/>
      <c r="ROR32" s="167"/>
      <c r="ROS32" s="167"/>
      <c r="ROT32" s="167"/>
      <c r="ROU32" s="167"/>
      <c r="ROV32" s="167"/>
      <c r="ROW32" s="167"/>
      <c r="ROX32" s="167"/>
      <c r="ROY32" s="167"/>
      <c r="ROZ32" s="167"/>
      <c r="RPA32" s="167"/>
      <c r="RPB32" s="167"/>
      <c r="RPC32" s="167"/>
      <c r="RPD32" s="167"/>
      <c r="RPE32" s="167"/>
      <c r="RPF32" s="167"/>
      <c r="RPG32" s="167"/>
      <c r="RPH32" s="167"/>
      <c r="RPI32" s="167"/>
      <c r="RPJ32" s="167"/>
      <c r="RPK32" s="167"/>
      <c r="RPL32" s="167"/>
      <c r="RPM32" s="167"/>
      <c r="RPN32" s="167"/>
      <c r="RPO32" s="167"/>
      <c r="RPP32" s="167"/>
      <c r="RPQ32" s="167"/>
      <c r="RPR32" s="167"/>
      <c r="RPS32" s="167"/>
      <c r="RPT32" s="167"/>
      <c r="RPU32" s="167"/>
      <c r="RPV32" s="167"/>
      <c r="RPW32" s="167"/>
      <c r="RPX32" s="167"/>
      <c r="RPY32" s="167"/>
      <c r="RPZ32" s="167"/>
      <c r="RQA32" s="167"/>
      <c r="RQB32" s="167"/>
      <c r="RQC32" s="167"/>
      <c r="RQD32" s="167"/>
      <c r="RQE32" s="167"/>
      <c r="RQF32" s="167"/>
      <c r="RQG32" s="167"/>
      <c r="RQH32" s="167"/>
      <c r="RQI32" s="167"/>
      <c r="RQJ32" s="167"/>
      <c r="RQK32" s="167"/>
      <c r="RQL32" s="167"/>
      <c r="RQM32" s="167"/>
      <c r="RQN32" s="167"/>
      <c r="RQO32" s="167"/>
      <c r="RQP32" s="167"/>
      <c r="RQQ32" s="167"/>
      <c r="RQR32" s="167"/>
      <c r="RQS32" s="167"/>
      <c r="RQT32" s="167"/>
      <c r="RQU32" s="167"/>
      <c r="RQV32" s="167"/>
      <c r="RQW32" s="167"/>
      <c r="RQX32" s="167"/>
      <c r="RQY32" s="167"/>
      <c r="RQZ32" s="167"/>
      <c r="RRA32" s="167"/>
      <c r="RRB32" s="167"/>
      <c r="RRC32" s="167"/>
      <c r="RRD32" s="167"/>
      <c r="RRE32" s="167"/>
      <c r="RRF32" s="167"/>
      <c r="RRG32" s="167"/>
      <c r="RRH32" s="167"/>
      <c r="RRI32" s="167"/>
      <c r="RRJ32" s="167"/>
      <c r="RRK32" s="167"/>
      <c r="RRL32" s="167"/>
      <c r="RRM32" s="167"/>
      <c r="RRN32" s="167"/>
      <c r="RRO32" s="167"/>
      <c r="RRP32" s="167"/>
      <c r="RRQ32" s="167"/>
      <c r="RRR32" s="167"/>
      <c r="RRS32" s="167"/>
      <c r="RRT32" s="167"/>
      <c r="RRU32" s="167"/>
      <c r="RRV32" s="167"/>
      <c r="RRW32" s="167"/>
      <c r="RRX32" s="167"/>
      <c r="RRY32" s="167"/>
      <c r="RRZ32" s="167"/>
      <c r="RSA32" s="167"/>
      <c r="RSB32" s="167"/>
      <c r="RSC32" s="167"/>
      <c r="RSD32" s="167"/>
      <c r="RSE32" s="167"/>
      <c r="RSF32" s="167"/>
      <c r="RSG32" s="167"/>
      <c r="RSH32" s="167"/>
      <c r="RSI32" s="167"/>
      <c r="RSJ32" s="167"/>
      <c r="RSK32" s="167"/>
      <c r="RSL32" s="167"/>
      <c r="RSM32" s="167"/>
      <c r="RSN32" s="167"/>
      <c r="RSO32" s="167"/>
      <c r="RSP32" s="167"/>
      <c r="RSQ32" s="167"/>
      <c r="RSR32" s="167"/>
      <c r="RSS32" s="167"/>
      <c r="RST32" s="167"/>
      <c r="RSU32" s="167"/>
      <c r="RSV32" s="167"/>
      <c r="RSW32" s="167"/>
      <c r="RSX32" s="167"/>
      <c r="RSY32" s="167"/>
      <c r="RSZ32" s="167"/>
      <c r="RTA32" s="167"/>
      <c r="RTB32" s="167"/>
      <c r="RTC32" s="167"/>
      <c r="RTD32" s="167"/>
      <c r="RTE32" s="167"/>
      <c r="RTF32" s="167"/>
      <c r="RTG32" s="167"/>
      <c r="RTH32" s="167"/>
      <c r="RTI32" s="167"/>
      <c r="RTJ32" s="167"/>
      <c r="RTK32" s="167"/>
      <c r="RTL32" s="167"/>
      <c r="RTM32" s="167"/>
      <c r="RTN32" s="167"/>
      <c r="RTO32" s="167"/>
      <c r="RTP32" s="167"/>
      <c r="RTQ32" s="167"/>
      <c r="RTR32" s="167"/>
      <c r="RTS32" s="167"/>
      <c r="RTT32" s="167"/>
      <c r="RTU32" s="167"/>
      <c r="RTV32" s="167"/>
      <c r="RTW32" s="167"/>
      <c r="RTX32" s="167"/>
      <c r="RTY32" s="167"/>
      <c r="RTZ32" s="167"/>
      <c r="RUA32" s="167"/>
      <c r="RUB32" s="167"/>
      <c r="RUC32" s="167"/>
      <c r="RUD32" s="167"/>
      <c r="RUE32" s="167"/>
      <c r="RUF32" s="167"/>
      <c r="RUG32" s="167"/>
      <c r="RUH32" s="167"/>
      <c r="RUI32" s="167"/>
      <c r="RUJ32" s="167"/>
      <c r="RUK32" s="167"/>
      <c r="RUL32" s="167"/>
      <c r="RUM32" s="167"/>
      <c r="RUN32" s="167"/>
      <c r="RUO32" s="167"/>
      <c r="RUP32" s="167"/>
      <c r="RUQ32" s="167"/>
      <c r="RUR32" s="167"/>
      <c r="RUS32" s="167"/>
      <c r="RUT32" s="167"/>
      <c r="RUU32" s="167"/>
      <c r="RUV32" s="167"/>
      <c r="RUW32" s="167"/>
      <c r="RUX32" s="167"/>
      <c r="RUY32" s="167"/>
      <c r="RUZ32" s="167"/>
      <c r="RVA32" s="167"/>
      <c r="RVB32" s="167"/>
      <c r="RVC32" s="167"/>
      <c r="RVD32" s="167"/>
      <c r="RVE32" s="167"/>
      <c r="RVF32" s="167"/>
      <c r="RVG32" s="167"/>
      <c r="RVH32" s="167"/>
      <c r="RVI32" s="167"/>
      <c r="RVJ32" s="167"/>
      <c r="RVK32" s="167"/>
      <c r="RVL32" s="167"/>
      <c r="RVM32" s="167"/>
      <c r="RVN32" s="167"/>
      <c r="RVO32" s="167"/>
      <c r="RVP32" s="167"/>
      <c r="RVQ32" s="167"/>
      <c r="RVR32" s="167"/>
      <c r="RVS32" s="167"/>
      <c r="RVT32" s="167"/>
      <c r="RVU32" s="167"/>
      <c r="RVV32" s="167"/>
      <c r="RVW32" s="167"/>
      <c r="RVX32" s="167"/>
      <c r="RVY32" s="167"/>
      <c r="RVZ32" s="167"/>
      <c r="RWA32" s="167"/>
      <c r="RWB32" s="167"/>
      <c r="RWC32" s="167"/>
      <c r="RWD32" s="167"/>
      <c r="RWE32" s="167"/>
      <c r="RWF32" s="167"/>
      <c r="RWG32" s="167"/>
      <c r="RWH32" s="167"/>
      <c r="RWI32" s="167"/>
      <c r="RWJ32" s="167"/>
      <c r="RWK32" s="167"/>
      <c r="RWL32" s="167"/>
      <c r="RWM32" s="167"/>
      <c r="RWN32" s="167"/>
      <c r="RWO32" s="167"/>
      <c r="RWP32" s="167"/>
      <c r="RWQ32" s="167"/>
      <c r="RWR32" s="167"/>
      <c r="RWS32" s="167"/>
      <c r="RWT32" s="167"/>
      <c r="RWU32" s="167"/>
      <c r="RWV32" s="167"/>
      <c r="RWW32" s="167"/>
      <c r="RWX32" s="167"/>
      <c r="RWY32" s="167"/>
      <c r="RWZ32" s="167"/>
      <c r="RXA32" s="167"/>
      <c r="RXB32" s="167"/>
      <c r="RXC32" s="167"/>
      <c r="RXD32" s="167"/>
      <c r="RXE32" s="167"/>
      <c r="RXF32" s="167"/>
      <c r="RXG32" s="167"/>
      <c r="RXH32" s="167"/>
      <c r="RXI32" s="167"/>
      <c r="RXJ32" s="167"/>
      <c r="RXK32" s="167"/>
      <c r="RXL32" s="167"/>
      <c r="RXM32" s="167"/>
      <c r="RXN32" s="167"/>
      <c r="RXO32" s="167"/>
      <c r="RXP32" s="167"/>
      <c r="RXQ32" s="167"/>
      <c r="RXR32" s="167"/>
      <c r="RXS32" s="167"/>
      <c r="RXT32" s="167"/>
      <c r="RXU32" s="167"/>
      <c r="RXV32" s="167"/>
      <c r="RXW32" s="167"/>
      <c r="RXX32" s="167"/>
      <c r="RXY32" s="167"/>
      <c r="RXZ32" s="167"/>
      <c r="RYA32" s="167"/>
      <c r="RYB32" s="167"/>
      <c r="RYC32" s="167"/>
      <c r="RYD32" s="167"/>
      <c r="RYE32" s="167"/>
      <c r="RYF32" s="167"/>
      <c r="RYG32" s="167"/>
      <c r="RYH32" s="167"/>
      <c r="RYI32" s="167"/>
      <c r="RYJ32" s="167"/>
      <c r="RYK32" s="167"/>
      <c r="RYL32" s="167"/>
      <c r="RYM32" s="167"/>
      <c r="RYN32" s="167"/>
      <c r="RYO32" s="167"/>
      <c r="RYP32" s="167"/>
      <c r="RYQ32" s="167"/>
      <c r="RYR32" s="167"/>
      <c r="RYS32" s="167"/>
      <c r="RYT32" s="167"/>
      <c r="RYU32" s="167"/>
      <c r="RYV32" s="167"/>
      <c r="RYW32" s="167"/>
      <c r="RYX32" s="167"/>
      <c r="RYY32" s="167"/>
      <c r="RYZ32" s="167"/>
      <c r="RZA32" s="167"/>
      <c r="RZB32" s="167"/>
      <c r="RZC32" s="167"/>
      <c r="RZD32" s="167"/>
      <c r="RZE32" s="167"/>
      <c r="RZF32" s="167"/>
      <c r="RZG32" s="167"/>
      <c r="RZH32" s="167"/>
      <c r="RZI32" s="167"/>
      <c r="RZJ32" s="167"/>
      <c r="RZK32" s="167"/>
      <c r="RZL32" s="167"/>
      <c r="RZM32" s="167"/>
      <c r="RZN32" s="167"/>
      <c r="RZO32" s="167"/>
      <c r="RZP32" s="167"/>
      <c r="RZQ32" s="167"/>
      <c r="RZR32" s="167"/>
      <c r="RZS32" s="167"/>
      <c r="RZT32" s="167"/>
      <c r="RZU32" s="167"/>
      <c r="RZV32" s="167"/>
      <c r="RZW32" s="167"/>
      <c r="RZX32" s="167"/>
      <c r="RZY32" s="167"/>
      <c r="RZZ32" s="167"/>
      <c r="SAA32" s="167"/>
      <c r="SAB32" s="167"/>
      <c r="SAC32" s="167"/>
      <c r="SAD32" s="167"/>
      <c r="SAE32" s="167"/>
      <c r="SAF32" s="167"/>
      <c r="SAG32" s="167"/>
      <c r="SAH32" s="167"/>
      <c r="SAI32" s="167"/>
      <c r="SAJ32" s="167"/>
      <c r="SAK32" s="167"/>
      <c r="SAL32" s="167"/>
      <c r="SAM32" s="167"/>
      <c r="SAN32" s="167"/>
      <c r="SAO32" s="167"/>
      <c r="SAP32" s="167"/>
      <c r="SAQ32" s="167"/>
      <c r="SAR32" s="167"/>
      <c r="SAS32" s="167"/>
      <c r="SAT32" s="167"/>
      <c r="SAU32" s="167"/>
      <c r="SAV32" s="167"/>
      <c r="SAW32" s="167"/>
      <c r="SAX32" s="167"/>
      <c r="SAY32" s="167"/>
      <c r="SAZ32" s="167"/>
      <c r="SBA32" s="167"/>
      <c r="SBB32" s="167"/>
      <c r="SBC32" s="167"/>
      <c r="SBD32" s="167"/>
      <c r="SBE32" s="167"/>
      <c r="SBF32" s="167"/>
      <c r="SBG32" s="167"/>
      <c r="SBH32" s="167"/>
      <c r="SBI32" s="167"/>
      <c r="SBJ32" s="167"/>
      <c r="SBK32" s="167"/>
      <c r="SBL32" s="167"/>
      <c r="SBM32" s="167"/>
      <c r="SBN32" s="167"/>
      <c r="SBO32" s="167"/>
      <c r="SBP32" s="167"/>
      <c r="SBQ32" s="167"/>
      <c r="SBR32" s="167"/>
      <c r="SBS32" s="167"/>
      <c r="SBT32" s="167"/>
      <c r="SBU32" s="167"/>
      <c r="SBV32" s="167"/>
      <c r="SBW32" s="167"/>
      <c r="SBX32" s="167"/>
      <c r="SBY32" s="167"/>
      <c r="SBZ32" s="167"/>
      <c r="SCA32" s="167"/>
      <c r="SCB32" s="167"/>
      <c r="SCC32" s="167"/>
      <c r="SCD32" s="167"/>
      <c r="SCE32" s="167"/>
      <c r="SCF32" s="167"/>
      <c r="SCG32" s="167"/>
      <c r="SCH32" s="167"/>
      <c r="SCI32" s="167"/>
      <c r="SCJ32" s="167"/>
      <c r="SCK32" s="167"/>
      <c r="SCL32" s="167"/>
      <c r="SCM32" s="167"/>
      <c r="SCN32" s="167"/>
      <c r="SCO32" s="167"/>
      <c r="SCP32" s="167"/>
      <c r="SCQ32" s="167"/>
      <c r="SCR32" s="167"/>
      <c r="SCS32" s="167"/>
      <c r="SCT32" s="167"/>
      <c r="SCU32" s="167"/>
      <c r="SCV32" s="167"/>
      <c r="SCW32" s="167"/>
      <c r="SCX32" s="167"/>
      <c r="SCY32" s="167"/>
      <c r="SCZ32" s="167"/>
      <c r="SDA32" s="167"/>
      <c r="SDB32" s="167"/>
      <c r="SDC32" s="167"/>
      <c r="SDD32" s="167"/>
      <c r="SDE32" s="167"/>
      <c r="SDF32" s="167"/>
      <c r="SDG32" s="167"/>
      <c r="SDH32" s="167"/>
      <c r="SDI32" s="167"/>
      <c r="SDJ32" s="167"/>
      <c r="SDK32" s="167"/>
      <c r="SDL32" s="167"/>
      <c r="SDM32" s="167"/>
      <c r="SDN32" s="167"/>
      <c r="SDO32" s="167"/>
      <c r="SDP32" s="167"/>
      <c r="SDQ32" s="167"/>
      <c r="SDR32" s="167"/>
      <c r="SDS32" s="167"/>
      <c r="SDT32" s="167"/>
      <c r="SDU32" s="167"/>
      <c r="SDV32" s="167"/>
      <c r="SDW32" s="167"/>
      <c r="SDX32" s="167"/>
      <c r="SDY32" s="167"/>
      <c r="SDZ32" s="167"/>
      <c r="SEA32" s="167"/>
      <c r="SEB32" s="167"/>
      <c r="SEC32" s="167"/>
      <c r="SED32" s="167"/>
      <c r="SEE32" s="167"/>
      <c r="SEF32" s="167"/>
      <c r="SEG32" s="167"/>
      <c r="SEH32" s="167"/>
      <c r="SEI32" s="167"/>
      <c r="SEJ32" s="167"/>
      <c r="SEK32" s="167"/>
      <c r="SEL32" s="167"/>
      <c r="SEM32" s="167"/>
      <c r="SEN32" s="167"/>
      <c r="SEO32" s="167"/>
      <c r="SEP32" s="167"/>
      <c r="SEQ32" s="167"/>
      <c r="SER32" s="167"/>
      <c r="SES32" s="167"/>
      <c r="SET32" s="167"/>
      <c r="SEU32" s="167"/>
      <c r="SEV32" s="167"/>
      <c r="SEW32" s="167"/>
      <c r="SEX32" s="167"/>
      <c r="SEY32" s="167"/>
      <c r="SEZ32" s="167"/>
      <c r="SFA32" s="167"/>
      <c r="SFB32" s="167"/>
      <c r="SFC32" s="167"/>
      <c r="SFD32" s="167"/>
      <c r="SFE32" s="167"/>
      <c r="SFF32" s="167"/>
      <c r="SFG32" s="167"/>
      <c r="SFH32" s="167"/>
      <c r="SFI32" s="167"/>
      <c r="SFJ32" s="167"/>
      <c r="SFK32" s="167"/>
      <c r="SFL32" s="167"/>
      <c r="SFM32" s="167"/>
      <c r="SFN32" s="167"/>
      <c r="SFO32" s="167"/>
      <c r="SFP32" s="167"/>
      <c r="SFQ32" s="167"/>
      <c r="SFR32" s="167"/>
      <c r="SFS32" s="167"/>
      <c r="SFT32" s="167"/>
      <c r="SFU32" s="167"/>
      <c r="SFV32" s="167"/>
      <c r="SFW32" s="167"/>
      <c r="SFX32" s="167"/>
      <c r="SFY32" s="167"/>
      <c r="SFZ32" s="167"/>
      <c r="SGA32" s="167"/>
      <c r="SGB32" s="167"/>
      <c r="SGC32" s="167"/>
      <c r="SGD32" s="167"/>
      <c r="SGE32" s="167"/>
      <c r="SGF32" s="167"/>
      <c r="SGG32" s="167"/>
      <c r="SGH32" s="167"/>
      <c r="SGI32" s="167"/>
      <c r="SGJ32" s="167"/>
      <c r="SGK32" s="167"/>
      <c r="SGL32" s="167"/>
      <c r="SGM32" s="167"/>
      <c r="SGN32" s="167"/>
      <c r="SGO32" s="167"/>
      <c r="SGP32" s="167"/>
      <c r="SGQ32" s="167"/>
      <c r="SGR32" s="167"/>
      <c r="SGS32" s="167"/>
      <c r="SGT32" s="167"/>
      <c r="SGU32" s="167"/>
      <c r="SGV32" s="167"/>
      <c r="SGW32" s="167"/>
      <c r="SGX32" s="167"/>
      <c r="SGY32" s="167"/>
      <c r="SGZ32" s="167"/>
      <c r="SHA32" s="167"/>
      <c r="SHB32" s="167"/>
      <c r="SHC32" s="167"/>
      <c r="SHD32" s="167"/>
      <c r="SHE32" s="167"/>
      <c r="SHF32" s="167"/>
      <c r="SHG32" s="167"/>
      <c r="SHH32" s="167"/>
      <c r="SHI32" s="167"/>
      <c r="SHJ32" s="167"/>
      <c r="SHK32" s="167"/>
      <c r="SHL32" s="167"/>
      <c r="SHM32" s="167"/>
      <c r="SHN32" s="167"/>
      <c r="SHO32" s="167"/>
      <c r="SHP32" s="167"/>
      <c r="SHQ32" s="167"/>
      <c r="SHR32" s="167"/>
      <c r="SHS32" s="167"/>
      <c r="SHT32" s="167"/>
      <c r="SHU32" s="167"/>
      <c r="SHV32" s="167"/>
      <c r="SHW32" s="167"/>
      <c r="SHX32" s="167"/>
      <c r="SHY32" s="167"/>
      <c r="SHZ32" s="167"/>
      <c r="SIA32" s="167"/>
      <c r="SIB32" s="167"/>
      <c r="SIC32" s="167"/>
      <c r="SID32" s="167"/>
      <c r="SIE32" s="167"/>
      <c r="SIF32" s="167"/>
      <c r="SIG32" s="167"/>
      <c r="SIH32" s="167"/>
      <c r="SII32" s="167"/>
      <c r="SIJ32" s="167"/>
      <c r="SIK32" s="167"/>
      <c r="SIL32" s="167"/>
      <c r="SIM32" s="167"/>
      <c r="SIN32" s="167"/>
      <c r="SIO32" s="167"/>
      <c r="SIP32" s="167"/>
      <c r="SIQ32" s="167"/>
      <c r="SIR32" s="167"/>
      <c r="SIS32" s="167"/>
      <c r="SIT32" s="167"/>
      <c r="SIU32" s="167"/>
      <c r="SIV32" s="167"/>
      <c r="SIW32" s="167"/>
      <c r="SIX32" s="167"/>
      <c r="SIY32" s="167"/>
      <c r="SIZ32" s="167"/>
      <c r="SJA32" s="167"/>
      <c r="SJB32" s="167"/>
      <c r="SJC32" s="167"/>
      <c r="SJD32" s="167"/>
      <c r="SJE32" s="167"/>
      <c r="SJF32" s="167"/>
      <c r="SJG32" s="167"/>
      <c r="SJH32" s="167"/>
      <c r="SJI32" s="167"/>
      <c r="SJJ32" s="167"/>
      <c r="SJK32" s="167"/>
      <c r="SJL32" s="167"/>
      <c r="SJM32" s="167"/>
      <c r="SJN32" s="167"/>
      <c r="SJO32" s="167"/>
      <c r="SJP32" s="167"/>
      <c r="SJQ32" s="167"/>
      <c r="SJR32" s="167"/>
      <c r="SJS32" s="167"/>
      <c r="SJT32" s="167"/>
      <c r="SJU32" s="167"/>
      <c r="SJV32" s="167"/>
      <c r="SJW32" s="167"/>
      <c r="SJX32" s="167"/>
      <c r="SJY32" s="167"/>
      <c r="SJZ32" s="167"/>
      <c r="SKA32" s="167"/>
      <c r="SKB32" s="167"/>
      <c r="SKC32" s="167"/>
      <c r="SKD32" s="167"/>
      <c r="SKE32" s="167"/>
      <c r="SKF32" s="167"/>
      <c r="SKG32" s="167"/>
      <c r="SKH32" s="167"/>
      <c r="SKI32" s="167"/>
      <c r="SKJ32" s="167"/>
      <c r="SKK32" s="167"/>
      <c r="SKL32" s="167"/>
      <c r="SKM32" s="167"/>
      <c r="SKN32" s="167"/>
      <c r="SKO32" s="167"/>
      <c r="SKP32" s="167"/>
      <c r="SKQ32" s="167"/>
      <c r="SKR32" s="167"/>
      <c r="SKS32" s="167"/>
      <c r="SKT32" s="167"/>
      <c r="SKU32" s="167"/>
      <c r="SKV32" s="167"/>
      <c r="SKW32" s="167"/>
      <c r="SKX32" s="167"/>
      <c r="SKY32" s="167"/>
      <c r="SKZ32" s="167"/>
      <c r="SLA32" s="167"/>
      <c r="SLB32" s="167"/>
      <c r="SLC32" s="167"/>
      <c r="SLD32" s="167"/>
      <c r="SLE32" s="167"/>
      <c r="SLF32" s="167"/>
      <c r="SLG32" s="167"/>
      <c r="SLH32" s="167"/>
      <c r="SLI32" s="167"/>
      <c r="SLJ32" s="167"/>
      <c r="SLK32" s="167"/>
      <c r="SLL32" s="167"/>
      <c r="SLM32" s="167"/>
      <c r="SLN32" s="167"/>
      <c r="SLO32" s="167"/>
      <c r="SLP32" s="167"/>
      <c r="SLQ32" s="167"/>
      <c r="SLR32" s="167"/>
      <c r="SLS32" s="167"/>
      <c r="SLT32" s="167"/>
      <c r="SLU32" s="167"/>
      <c r="SLV32" s="167"/>
      <c r="SLW32" s="167"/>
      <c r="SLX32" s="167"/>
      <c r="SLY32" s="167"/>
      <c r="SLZ32" s="167"/>
      <c r="SMA32" s="167"/>
      <c r="SMB32" s="167"/>
      <c r="SMC32" s="167"/>
      <c r="SMD32" s="167"/>
      <c r="SME32" s="167"/>
      <c r="SMF32" s="167"/>
      <c r="SMG32" s="167"/>
      <c r="SMH32" s="167"/>
      <c r="SMI32" s="167"/>
      <c r="SMJ32" s="167"/>
      <c r="SMK32" s="167"/>
      <c r="SML32" s="167"/>
      <c r="SMM32" s="167"/>
      <c r="SMN32" s="167"/>
      <c r="SMO32" s="167"/>
      <c r="SMP32" s="167"/>
      <c r="SMQ32" s="167"/>
      <c r="SMR32" s="167"/>
      <c r="SMS32" s="167"/>
      <c r="SMT32" s="167"/>
      <c r="SMU32" s="167"/>
      <c r="SMV32" s="167"/>
      <c r="SMW32" s="167"/>
      <c r="SMX32" s="167"/>
      <c r="SMY32" s="167"/>
      <c r="SMZ32" s="167"/>
      <c r="SNA32" s="167"/>
      <c r="SNB32" s="167"/>
      <c r="SNC32" s="167"/>
      <c r="SND32" s="167"/>
      <c r="SNE32" s="167"/>
      <c r="SNF32" s="167"/>
      <c r="SNG32" s="167"/>
      <c r="SNH32" s="167"/>
      <c r="SNI32" s="167"/>
      <c r="SNJ32" s="167"/>
      <c r="SNK32" s="167"/>
      <c r="SNL32" s="167"/>
      <c r="SNM32" s="167"/>
      <c r="SNN32" s="167"/>
      <c r="SNO32" s="167"/>
      <c r="SNP32" s="167"/>
      <c r="SNQ32" s="167"/>
      <c r="SNR32" s="167"/>
      <c r="SNS32" s="167"/>
      <c r="SNT32" s="167"/>
      <c r="SNU32" s="167"/>
      <c r="SNV32" s="167"/>
      <c r="SNW32" s="167"/>
      <c r="SNX32" s="167"/>
      <c r="SNY32" s="167"/>
      <c r="SNZ32" s="167"/>
      <c r="SOA32" s="167"/>
      <c r="SOB32" s="167"/>
      <c r="SOC32" s="167"/>
      <c r="SOD32" s="167"/>
      <c r="SOE32" s="167"/>
      <c r="SOF32" s="167"/>
      <c r="SOG32" s="167"/>
      <c r="SOH32" s="167"/>
      <c r="SOI32" s="167"/>
      <c r="SOJ32" s="167"/>
      <c r="SOK32" s="167"/>
      <c r="SOL32" s="167"/>
      <c r="SOM32" s="167"/>
      <c r="SON32" s="167"/>
      <c r="SOO32" s="167"/>
      <c r="SOP32" s="167"/>
      <c r="SOQ32" s="167"/>
      <c r="SOR32" s="167"/>
      <c r="SOS32" s="167"/>
      <c r="SOT32" s="167"/>
      <c r="SOU32" s="167"/>
      <c r="SOV32" s="167"/>
      <c r="SOW32" s="167"/>
      <c r="SOX32" s="167"/>
      <c r="SOY32" s="167"/>
      <c r="SOZ32" s="167"/>
      <c r="SPA32" s="167"/>
      <c r="SPB32" s="167"/>
      <c r="SPC32" s="167"/>
      <c r="SPD32" s="167"/>
      <c r="SPE32" s="167"/>
      <c r="SPF32" s="167"/>
      <c r="SPG32" s="167"/>
      <c r="SPH32" s="167"/>
      <c r="SPI32" s="167"/>
      <c r="SPJ32" s="167"/>
      <c r="SPK32" s="167"/>
      <c r="SPL32" s="167"/>
      <c r="SPM32" s="167"/>
      <c r="SPN32" s="167"/>
      <c r="SPO32" s="167"/>
      <c r="SPP32" s="167"/>
      <c r="SPQ32" s="167"/>
      <c r="SPR32" s="167"/>
      <c r="SPS32" s="167"/>
      <c r="SPT32" s="167"/>
      <c r="SPU32" s="167"/>
      <c r="SPV32" s="167"/>
      <c r="SPW32" s="167"/>
      <c r="SPX32" s="167"/>
      <c r="SPY32" s="167"/>
      <c r="SPZ32" s="167"/>
      <c r="SQA32" s="167"/>
      <c r="SQB32" s="167"/>
      <c r="SQC32" s="167"/>
      <c r="SQD32" s="167"/>
      <c r="SQE32" s="167"/>
      <c r="SQF32" s="167"/>
      <c r="SQG32" s="167"/>
      <c r="SQH32" s="167"/>
      <c r="SQI32" s="167"/>
      <c r="SQJ32" s="167"/>
      <c r="SQK32" s="167"/>
      <c r="SQL32" s="167"/>
      <c r="SQM32" s="167"/>
      <c r="SQN32" s="167"/>
      <c r="SQO32" s="167"/>
      <c r="SQP32" s="167"/>
      <c r="SQQ32" s="167"/>
      <c r="SQR32" s="167"/>
      <c r="SQS32" s="167"/>
      <c r="SQT32" s="167"/>
      <c r="SQU32" s="167"/>
      <c r="SQV32" s="167"/>
      <c r="SQW32" s="167"/>
      <c r="SQX32" s="167"/>
      <c r="SQY32" s="167"/>
      <c r="SQZ32" s="167"/>
      <c r="SRA32" s="167"/>
      <c r="SRB32" s="167"/>
      <c r="SRC32" s="167"/>
      <c r="SRD32" s="167"/>
      <c r="SRE32" s="167"/>
      <c r="SRF32" s="167"/>
      <c r="SRG32" s="167"/>
      <c r="SRH32" s="167"/>
      <c r="SRI32" s="167"/>
      <c r="SRJ32" s="167"/>
      <c r="SRK32" s="167"/>
      <c r="SRL32" s="167"/>
      <c r="SRM32" s="167"/>
      <c r="SRN32" s="167"/>
      <c r="SRO32" s="167"/>
      <c r="SRP32" s="167"/>
      <c r="SRQ32" s="167"/>
      <c r="SRR32" s="167"/>
      <c r="SRS32" s="167"/>
      <c r="SRT32" s="167"/>
      <c r="SRU32" s="167"/>
      <c r="SRV32" s="167"/>
      <c r="SRW32" s="167"/>
      <c r="SRX32" s="167"/>
      <c r="SRY32" s="167"/>
      <c r="SRZ32" s="167"/>
      <c r="SSA32" s="167"/>
      <c r="SSB32" s="167"/>
      <c r="SSC32" s="167"/>
      <c r="SSD32" s="167"/>
      <c r="SSE32" s="167"/>
      <c r="SSF32" s="167"/>
      <c r="SSG32" s="167"/>
      <c r="SSH32" s="167"/>
      <c r="SSI32" s="167"/>
      <c r="SSJ32" s="167"/>
      <c r="SSK32" s="167"/>
      <c r="SSL32" s="167"/>
      <c r="SSM32" s="167"/>
      <c r="SSN32" s="167"/>
      <c r="SSO32" s="167"/>
      <c r="SSP32" s="167"/>
      <c r="SSQ32" s="167"/>
      <c r="SSR32" s="167"/>
      <c r="SSS32" s="167"/>
      <c r="SST32" s="167"/>
      <c r="SSU32" s="167"/>
      <c r="SSV32" s="167"/>
      <c r="SSW32" s="167"/>
      <c r="SSX32" s="167"/>
      <c r="SSY32" s="167"/>
      <c r="SSZ32" s="167"/>
      <c r="STA32" s="167"/>
      <c r="STB32" s="167"/>
      <c r="STC32" s="167"/>
      <c r="STD32" s="167"/>
      <c r="STE32" s="167"/>
      <c r="STF32" s="167"/>
      <c r="STG32" s="167"/>
      <c r="STH32" s="167"/>
      <c r="STI32" s="167"/>
      <c r="STJ32" s="167"/>
      <c r="STK32" s="167"/>
      <c r="STL32" s="167"/>
      <c r="STM32" s="167"/>
      <c r="STN32" s="167"/>
      <c r="STO32" s="167"/>
      <c r="STP32" s="167"/>
      <c r="STQ32" s="167"/>
      <c r="STR32" s="167"/>
      <c r="STS32" s="167"/>
      <c r="STT32" s="167"/>
      <c r="STU32" s="167"/>
      <c r="STV32" s="167"/>
      <c r="STW32" s="167"/>
      <c r="STX32" s="167"/>
      <c r="STY32" s="167"/>
      <c r="STZ32" s="167"/>
      <c r="SUA32" s="167"/>
      <c r="SUB32" s="167"/>
      <c r="SUC32" s="167"/>
      <c r="SUD32" s="167"/>
      <c r="SUE32" s="167"/>
      <c r="SUF32" s="167"/>
      <c r="SUG32" s="167"/>
      <c r="SUH32" s="167"/>
      <c r="SUI32" s="167"/>
      <c r="SUJ32" s="167"/>
      <c r="SUK32" s="167"/>
      <c r="SUL32" s="167"/>
      <c r="SUM32" s="167"/>
      <c r="SUN32" s="167"/>
      <c r="SUO32" s="167"/>
      <c r="SUP32" s="167"/>
      <c r="SUQ32" s="167"/>
      <c r="SUR32" s="167"/>
      <c r="SUS32" s="167"/>
      <c r="SUT32" s="167"/>
      <c r="SUU32" s="167"/>
      <c r="SUV32" s="167"/>
      <c r="SUW32" s="167"/>
      <c r="SUX32" s="167"/>
      <c r="SUY32" s="167"/>
      <c r="SUZ32" s="167"/>
      <c r="SVA32" s="167"/>
      <c r="SVB32" s="167"/>
      <c r="SVC32" s="167"/>
      <c r="SVD32" s="167"/>
      <c r="SVE32" s="167"/>
      <c r="SVF32" s="167"/>
      <c r="SVG32" s="167"/>
      <c r="SVH32" s="167"/>
      <c r="SVI32" s="167"/>
      <c r="SVJ32" s="167"/>
      <c r="SVK32" s="167"/>
      <c r="SVL32" s="167"/>
      <c r="SVM32" s="167"/>
      <c r="SVN32" s="167"/>
      <c r="SVO32" s="167"/>
      <c r="SVP32" s="167"/>
      <c r="SVQ32" s="167"/>
      <c r="SVR32" s="167"/>
      <c r="SVS32" s="167"/>
      <c r="SVT32" s="167"/>
      <c r="SVU32" s="167"/>
      <c r="SVV32" s="167"/>
      <c r="SVW32" s="167"/>
      <c r="SVX32" s="167"/>
      <c r="SVY32" s="167"/>
      <c r="SVZ32" s="167"/>
      <c r="SWA32" s="167"/>
      <c r="SWB32" s="167"/>
      <c r="SWC32" s="167"/>
      <c r="SWD32" s="167"/>
      <c r="SWE32" s="167"/>
      <c r="SWF32" s="167"/>
      <c r="SWG32" s="167"/>
      <c r="SWH32" s="167"/>
      <c r="SWI32" s="167"/>
      <c r="SWJ32" s="167"/>
      <c r="SWK32" s="167"/>
      <c r="SWL32" s="167"/>
      <c r="SWM32" s="167"/>
      <c r="SWN32" s="167"/>
      <c r="SWO32" s="167"/>
      <c r="SWP32" s="167"/>
      <c r="SWQ32" s="167"/>
      <c r="SWR32" s="167"/>
      <c r="SWS32" s="167"/>
      <c r="SWT32" s="167"/>
      <c r="SWU32" s="167"/>
      <c r="SWV32" s="167"/>
      <c r="SWW32" s="167"/>
      <c r="SWX32" s="167"/>
      <c r="SWY32" s="167"/>
      <c r="SWZ32" s="167"/>
      <c r="SXA32" s="167"/>
      <c r="SXB32" s="167"/>
      <c r="SXC32" s="167"/>
      <c r="SXD32" s="167"/>
      <c r="SXE32" s="167"/>
      <c r="SXF32" s="167"/>
      <c r="SXG32" s="167"/>
      <c r="SXH32" s="167"/>
      <c r="SXI32" s="167"/>
      <c r="SXJ32" s="167"/>
      <c r="SXK32" s="167"/>
      <c r="SXL32" s="167"/>
      <c r="SXM32" s="167"/>
      <c r="SXN32" s="167"/>
      <c r="SXO32" s="167"/>
      <c r="SXP32" s="167"/>
      <c r="SXQ32" s="167"/>
      <c r="SXR32" s="167"/>
      <c r="SXS32" s="167"/>
      <c r="SXT32" s="167"/>
      <c r="SXU32" s="167"/>
      <c r="SXV32" s="167"/>
      <c r="SXW32" s="167"/>
      <c r="SXX32" s="167"/>
      <c r="SXY32" s="167"/>
      <c r="SXZ32" s="167"/>
      <c r="SYA32" s="167"/>
      <c r="SYB32" s="167"/>
      <c r="SYC32" s="167"/>
      <c r="SYD32" s="167"/>
      <c r="SYE32" s="167"/>
      <c r="SYF32" s="167"/>
      <c r="SYG32" s="167"/>
      <c r="SYH32" s="167"/>
      <c r="SYI32" s="167"/>
      <c r="SYJ32" s="167"/>
      <c r="SYK32" s="167"/>
      <c r="SYL32" s="167"/>
      <c r="SYM32" s="167"/>
      <c r="SYN32" s="167"/>
      <c r="SYO32" s="167"/>
      <c r="SYP32" s="167"/>
      <c r="SYQ32" s="167"/>
      <c r="SYR32" s="167"/>
      <c r="SYS32" s="167"/>
      <c r="SYT32" s="167"/>
      <c r="SYU32" s="167"/>
      <c r="SYV32" s="167"/>
      <c r="SYW32" s="167"/>
      <c r="SYX32" s="167"/>
      <c r="SYY32" s="167"/>
      <c r="SYZ32" s="167"/>
      <c r="SZA32" s="167"/>
      <c r="SZB32" s="167"/>
      <c r="SZC32" s="167"/>
      <c r="SZD32" s="167"/>
      <c r="SZE32" s="167"/>
      <c r="SZF32" s="167"/>
      <c r="SZG32" s="167"/>
      <c r="SZH32" s="167"/>
      <c r="SZI32" s="167"/>
      <c r="SZJ32" s="167"/>
      <c r="SZK32" s="167"/>
      <c r="SZL32" s="167"/>
      <c r="SZM32" s="167"/>
      <c r="SZN32" s="167"/>
      <c r="SZO32" s="167"/>
      <c r="SZP32" s="167"/>
      <c r="SZQ32" s="167"/>
      <c r="SZR32" s="167"/>
      <c r="SZS32" s="167"/>
      <c r="SZT32" s="167"/>
      <c r="SZU32" s="167"/>
      <c r="SZV32" s="167"/>
      <c r="SZW32" s="167"/>
      <c r="SZX32" s="167"/>
      <c r="SZY32" s="167"/>
      <c r="SZZ32" s="167"/>
      <c r="TAA32" s="167"/>
      <c r="TAB32" s="167"/>
      <c r="TAC32" s="167"/>
      <c r="TAD32" s="167"/>
      <c r="TAE32" s="167"/>
      <c r="TAF32" s="167"/>
      <c r="TAG32" s="167"/>
      <c r="TAH32" s="167"/>
      <c r="TAI32" s="167"/>
      <c r="TAJ32" s="167"/>
      <c r="TAK32" s="167"/>
      <c r="TAL32" s="167"/>
      <c r="TAM32" s="167"/>
      <c r="TAN32" s="167"/>
      <c r="TAO32" s="167"/>
      <c r="TAP32" s="167"/>
      <c r="TAQ32" s="167"/>
      <c r="TAR32" s="167"/>
      <c r="TAS32" s="167"/>
      <c r="TAT32" s="167"/>
      <c r="TAU32" s="167"/>
      <c r="TAV32" s="167"/>
      <c r="TAW32" s="167"/>
      <c r="TAX32" s="167"/>
      <c r="TAY32" s="167"/>
      <c r="TAZ32" s="167"/>
      <c r="TBA32" s="167"/>
      <c r="TBB32" s="167"/>
      <c r="TBC32" s="167"/>
      <c r="TBD32" s="167"/>
      <c r="TBE32" s="167"/>
      <c r="TBF32" s="167"/>
      <c r="TBG32" s="167"/>
      <c r="TBH32" s="167"/>
      <c r="TBI32" s="167"/>
      <c r="TBJ32" s="167"/>
      <c r="TBK32" s="167"/>
      <c r="TBL32" s="167"/>
      <c r="TBM32" s="167"/>
      <c r="TBN32" s="167"/>
      <c r="TBO32" s="167"/>
      <c r="TBP32" s="167"/>
      <c r="TBQ32" s="167"/>
      <c r="TBR32" s="167"/>
      <c r="TBS32" s="167"/>
      <c r="TBT32" s="167"/>
      <c r="TBU32" s="167"/>
      <c r="TBV32" s="167"/>
      <c r="TBW32" s="167"/>
      <c r="TBX32" s="167"/>
      <c r="TBY32" s="167"/>
      <c r="TBZ32" s="167"/>
      <c r="TCA32" s="167"/>
      <c r="TCB32" s="167"/>
      <c r="TCC32" s="167"/>
      <c r="TCD32" s="167"/>
      <c r="TCE32" s="167"/>
      <c r="TCF32" s="167"/>
      <c r="TCG32" s="167"/>
      <c r="TCH32" s="167"/>
      <c r="TCI32" s="167"/>
      <c r="TCJ32" s="167"/>
      <c r="TCK32" s="167"/>
      <c r="TCL32" s="167"/>
      <c r="TCM32" s="167"/>
      <c r="TCN32" s="167"/>
      <c r="TCO32" s="167"/>
      <c r="TCP32" s="167"/>
      <c r="TCQ32" s="167"/>
      <c r="TCR32" s="167"/>
      <c r="TCS32" s="167"/>
      <c r="TCT32" s="167"/>
      <c r="TCU32" s="167"/>
      <c r="TCV32" s="167"/>
      <c r="TCW32" s="167"/>
      <c r="TCX32" s="167"/>
      <c r="TCY32" s="167"/>
      <c r="TCZ32" s="167"/>
      <c r="TDA32" s="167"/>
      <c r="TDB32" s="167"/>
      <c r="TDC32" s="167"/>
      <c r="TDD32" s="167"/>
      <c r="TDE32" s="167"/>
      <c r="TDF32" s="167"/>
      <c r="TDG32" s="167"/>
      <c r="TDH32" s="167"/>
      <c r="TDI32" s="167"/>
      <c r="TDJ32" s="167"/>
      <c r="TDK32" s="167"/>
      <c r="TDL32" s="167"/>
      <c r="TDM32" s="167"/>
      <c r="TDN32" s="167"/>
      <c r="TDO32" s="167"/>
      <c r="TDP32" s="167"/>
      <c r="TDQ32" s="167"/>
      <c r="TDR32" s="167"/>
      <c r="TDS32" s="167"/>
      <c r="TDT32" s="167"/>
      <c r="TDU32" s="167"/>
      <c r="TDV32" s="167"/>
      <c r="TDW32" s="167"/>
      <c r="TDX32" s="167"/>
      <c r="TDY32" s="167"/>
      <c r="TDZ32" s="167"/>
      <c r="TEA32" s="167"/>
      <c r="TEB32" s="167"/>
      <c r="TEC32" s="167"/>
      <c r="TED32" s="167"/>
      <c r="TEE32" s="167"/>
      <c r="TEF32" s="167"/>
      <c r="TEG32" s="167"/>
      <c r="TEH32" s="167"/>
      <c r="TEI32" s="167"/>
      <c r="TEJ32" s="167"/>
      <c r="TEK32" s="167"/>
      <c r="TEL32" s="167"/>
      <c r="TEM32" s="167"/>
      <c r="TEN32" s="167"/>
      <c r="TEO32" s="167"/>
      <c r="TEP32" s="167"/>
      <c r="TEQ32" s="167"/>
      <c r="TER32" s="167"/>
      <c r="TES32" s="167"/>
      <c r="TET32" s="167"/>
      <c r="TEU32" s="167"/>
      <c r="TEV32" s="167"/>
      <c r="TEW32" s="167"/>
      <c r="TEX32" s="167"/>
      <c r="TEY32" s="167"/>
      <c r="TEZ32" s="167"/>
      <c r="TFA32" s="167"/>
      <c r="TFB32" s="167"/>
      <c r="TFC32" s="167"/>
      <c r="TFD32" s="167"/>
      <c r="TFE32" s="167"/>
      <c r="TFF32" s="167"/>
      <c r="TFG32" s="167"/>
      <c r="TFH32" s="167"/>
      <c r="TFI32" s="167"/>
      <c r="TFJ32" s="167"/>
      <c r="TFK32" s="167"/>
      <c r="TFL32" s="167"/>
      <c r="TFM32" s="167"/>
      <c r="TFN32" s="167"/>
      <c r="TFO32" s="167"/>
      <c r="TFP32" s="167"/>
      <c r="TFQ32" s="167"/>
      <c r="TFR32" s="167"/>
      <c r="TFS32" s="167"/>
      <c r="TFT32" s="167"/>
      <c r="TFU32" s="167"/>
      <c r="TFV32" s="167"/>
      <c r="TFW32" s="167"/>
      <c r="TFX32" s="167"/>
      <c r="TFY32" s="167"/>
      <c r="TFZ32" s="167"/>
      <c r="TGA32" s="167"/>
      <c r="TGB32" s="167"/>
      <c r="TGC32" s="167"/>
      <c r="TGD32" s="167"/>
      <c r="TGE32" s="167"/>
      <c r="TGF32" s="167"/>
      <c r="TGG32" s="167"/>
      <c r="TGH32" s="167"/>
      <c r="TGI32" s="167"/>
      <c r="TGJ32" s="167"/>
      <c r="TGK32" s="167"/>
      <c r="TGL32" s="167"/>
      <c r="TGM32" s="167"/>
      <c r="TGN32" s="167"/>
      <c r="TGO32" s="167"/>
      <c r="TGP32" s="167"/>
      <c r="TGQ32" s="167"/>
      <c r="TGR32" s="167"/>
      <c r="TGS32" s="167"/>
      <c r="TGT32" s="167"/>
      <c r="TGU32" s="167"/>
      <c r="TGV32" s="167"/>
      <c r="TGW32" s="167"/>
      <c r="TGX32" s="167"/>
      <c r="TGY32" s="167"/>
      <c r="TGZ32" s="167"/>
      <c r="THA32" s="167"/>
      <c r="THB32" s="167"/>
      <c r="THC32" s="167"/>
      <c r="THD32" s="167"/>
      <c r="THE32" s="167"/>
      <c r="THF32" s="167"/>
      <c r="THG32" s="167"/>
      <c r="THH32" s="167"/>
      <c r="THI32" s="167"/>
      <c r="THJ32" s="167"/>
      <c r="THK32" s="167"/>
      <c r="THL32" s="167"/>
      <c r="THM32" s="167"/>
      <c r="THN32" s="167"/>
      <c r="THO32" s="167"/>
      <c r="THP32" s="167"/>
      <c r="THQ32" s="167"/>
      <c r="THR32" s="167"/>
      <c r="THS32" s="167"/>
      <c r="THT32" s="167"/>
      <c r="THU32" s="167"/>
      <c r="THV32" s="167"/>
      <c r="THW32" s="167"/>
      <c r="THX32" s="167"/>
      <c r="THY32" s="167"/>
      <c r="THZ32" s="167"/>
      <c r="TIA32" s="167"/>
      <c r="TIB32" s="167"/>
      <c r="TIC32" s="167"/>
      <c r="TID32" s="167"/>
      <c r="TIE32" s="167"/>
      <c r="TIF32" s="167"/>
      <c r="TIG32" s="167"/>
      <c r="TIH32" s="167"/>
      <c r="TII32" s="167"/>
      <c r="TIJ32" s="167"/>
      <c r="TIK32" s="167"/>
      <c r="TIL32" s="167"/>
      <c r="TIM32" s="167"/>
      <c r="TIN32" s="167"/>
      <c r="TIO32" s="167"/>
      <c r="TIP32" s="167"/>
      <c r="TIQ32" s="167"/>
      <c r="TIR32" s="167"/>
      <c r="TIS32" s="167"/>
      <c r="TIT32" s="167"/>
      <c r="TIU32" s="167"/>
      <c r="TIV32" s="167"/>
      <c r="TIW32" s="167"/>
      <c r="TIX32" s="167"/>
      <c r="TIY32" s="167"/>
      <c r="TIZ32" s="167"/>
      <c r="TJA32" s="167"/>
      <c r="TJB32" s="167"/>
      <c r="TJC32" s="167"/>
      <c r="TJD32" s="167"/>
      <c r="TJE32" s="167"/>
      <c r="TJF32" s="167"/>
      <c r="TJG32" s="167"/>
      <c r="TJH32" s="167"/>
      <c r="TJI32" s="167"/>
      <c r="TJJ32" s="167"/>
      <c r="TJK32" s="167"/>
      <c r="TJL32" s="167"/>
      <c r="TJM32" s="167"/>
      <c r="TJN32" s="167"/>
      <c r="TJO32" s="167"/>
      <c r="TJP32" s="167"/>
      <c r="TJQ32" s="167"/>
      <c r="TJR32" s="167"/>
      <c r="TJS32" s="167"/>
      <c r="TJT32" s="167"/>
      <c r="TJU32" s="167"/>
      <c r="TJV32" s="167"/>
      <c r="TJW32" s="167"/>
      <c r="TJX32" s="167"/>
      <c r="TJY32" s="167"/>
      <c r="TJZ32" s="167"/>
      <c r="TKA32" s="167"/>
      <c r="TKB32" s="167"/>
      <c r="TKC32" s="167"/>
      <c r="TKD32" s="167"/>
      <c r="TKE32" s="167"/>
      <c r="TKF32" s="167"/>
      <c r="TKG32" s="167"/>
      <c r="TKH32" s="167"/>
      <c r="TKI32" s="167"/>
      <c r="TKJ32" s="167"/>
      <c r="TKK32" s="167"/>
      <c r="TKL32" s="167"/>
      <c r="TKM32" s="167"/>
      <c r="TKN32" s="167"/>
      <c r="TKO32" s="167"/>
      <c r="TKP32" s="167"/>
      <c r="TKQ32" s="167"/>
      <c r="TKR32" s="167"/>
      <c r="TKS32" s="167"/>
      <c r="TKT32" s="167"/>
      <c r="TKU32" s="167"/>
      <c r="TKV32" s="167"/>
      <c r="TKW32" s="167"/>
      <c r="TKX32" s="167"/>
      <c r="TKY32" s="167"/>
      <c r="TKZ32" s="167"/>
      <c r="TLA32" s="167"/>
      <c r="TLB32" s="167"/>
      <c r="TLC32" s="167"/>
      <c r="TLD32" s="167"/>
      <c r="TLE32" s="167"/>
      <c r="TLF32" s="167"/>
      <c r="TLG32" s="167"/>
      <c r="TLH32" s="167"/>
      <c r="TLI32" s="167"/>
      <c r="TLJ32" s="167"/>
      <c r="TLK32" s="167"/>
      <c r="TLL32" s="167"/>
      <c r="TLM32" s="167"/>
      <c r="TLN32" s="167"/>
      <c r="TLO32" s="167"/>
      <c r="TLP32" s="167"/>
      <c r="TLQ32" s="167"/>
      <c r="TLR32" s="167"/>
      <c r="TLS32" s="167"/>
      <c r="TLT32" s="167"/>
      <c r="TLU32" s="167"/>
      <c r="TLV32" s="167"/>
      <c r="TLW32" s="167"/>
      <c r="TLX32" s="167"/>
      <c r="TLY32" s="167"/>
      <c r="TLZ32" s="167"/>
      <c r="TMA32" s="167"/>
      <c r="TMB32" s="167"/>
      <c r="TMC32" s="167"/>
      <c r="TMD32" s="167"/>
      <c r="TME32" s="167"/>
      <c r="TMF32" s="167"/>
      <c r="TMG32" s="167"/>
      <c r="TMH32" s="167"/>
      <c r="TMI32" s="167"/>
      <c r="TMJ32" s="167"/>
      <c r="TMK32" s="167"/>
      <c r="TML32" s="167"/>
      <c r="TMM32" s="167"/>
      <c r="TMN32" s="167"/>
      <c r="TMO32" s="167"/>
      <c r="TMP32" s="167"/>
      <c r="TMQ32" s="167"/>
      <c r="TMR32" s="167"/>
      <c r="TMS32" s="167"/>
      <c r="TMT32" s="167"/>
      <c r="TMU32" s="167"/>
      <c r="TMV32" s="167"/>
      <c r="TMW32" s="167"/>
      <c r="TMX32" s="167"/>
      <c r="TMY32" s="167"/>
      <c r="TMZ32" s="167"/>
      <c r="TNA32" s="167"/>
      <c r="TNB32" s="167"/>
      <c r="TNC32" s="167"/>
      <c r="TND32" s="167"/>
      <c r="TNE32" s="167"/>
      <c r="TNF32" s="167"/>
      <c r="TNG32" s="167"/>
      <c r="TNH32" s="167"/>
      <c r="TNI32" s="167"/>
      <c r="TNJ32" s="167"/>
      <c r="TNK32" s="167"/>
      <c r="TNL32" s="167"/>
      <c r="TNM32" s="167"/>
      <c r="TNN32" s="167"/>
      <c r="TNO32" s="167"/>
      <c r="TNP32" s="167"/>
      <c r="TNQ32" s="167"/>
      <c r="TNR32" s="167"/>
      <c r="TNS32" s="167"/>
      <c r="TNT32" s="167"/>
      <c r="TNU32" s="167"/>
      <c r="TNV32" s="167"/>
      <c r="TNW32" s="167"/>
      <c r="TNX32" s="167"/>
      <c r="TNY32" s="167"/>
      <c r="TNZ32" s="167"/>
      <c r="TOA32" s="167"/>
      <c r="TOB32" s="167"/>
      <c r="TOC32" s="167"/>
      <c r="TOD32" s="167"/>
      <c r="TOE32" s="167"/>
      <c r="TOF32" s="167"/>
      <c r="TOG32" s="167"/>
      <c r="TOH32" s="167"/>
      <c r="TOI32" s="167"/>
      <c r="TOJ32" s="167"/>
      <c r="TOK32" s="167"/>
      <c r="TOL32" s="167"/>
      <c r="TOM32" s="167"/>
      <c r="TON32" s="167"/>
      <c r="TOO32" s="167"/>
      <c r="TOP32" s="167"/>
      <c r="TOQ32" s="167"/>
      <c r="TOR32" s="167"/>
      <c r="TOS32" s="167"/>
      <c r="TOT32" s="167"/>
      <c r="TOU32" s="167"/>
      <c r="TOV32" s="167"/>
      <c r="TOW32" s="167"/>
      <c r="TOX32" s="167"/>
      <c r="TOY32" s="167"/>
      <c r="TOZ32" s="167"/>
      <c r="TPA32" s="167"/>
      <c r="TPB32" s="167"/>
      <c r="TPC32" s="167"/>
      <c r="TPD32" s="167"/>
      <c r="TPE32" s="167"/>
      <c r="TPF32" s="167"/>
      <c r="TPG32" s="167"/>
      <c r="TPH32" s="167"/>
      <c r="TPI32" s="167"/>
      <c r="TPJ32" s="167"/>
      <c r="TPK32" s="167"/>
      <c r="TPL32" s="167"/>
      <c r="TPM32" s="167"/>
      <c r="TPN32" s="167"/>
      <c r="TPO32" s="167"/>
      <c r="TPP32" s="167"/>
      <c r="TPQ32" s="167"/>
      <c r="TPR32" s="167"/>
      <c r="TPS32" s="167"/>
      <c r="TPT32" s="167"/>
      <c r="TPU32" s="167"/>
      <c r="TPV32" s="167"/>
      <c r="TPW32" s="167"/>
      <c r="TPX32" s="167"/>
      <c r="TPY32" s="167"/>
      <c r="TPZ32" s="167"/>
      <c r="TQA32" s="167"/>
      <c r="TQB32" s="167"/>
      <c r="TQC32" s="167"/>
      <c r="TQD32" s="167"/>
      <c r="TQE32" s="167"/>
      <c r="TQF32" s="167"/>
      <c r="TQG32" s="167"/>
      <c r="TQH32" s="167"/>
      <c r="TQI32" s="167"/>
      <c r="TQJ32" s="167"/>
      <c r="TQK32" s="167"/>
      <c r="TQL32" s="167"/>
      <c r="TQM32" s="167"/>
      <c r="TQN32" s="167"/>
      <c r="TQO32" s="167"/>
      <c r="TQP32" s="167"/>
      <c r="TQQ32" s="167"/>
      <c r="TQR32" s="167"/>
      <c r="TQS32" s="167"/>
      <c r="TQT32" s="167"/>
      <c r="TQU32" s="167"/>
      <c r="TQV32" s="167"/>
      <c r="TQW32" s="167"/>
      <c r="TQX32" s="167"/>
      <c r="TQY32" s="167"/>
      <c r="TQZ32" s="167"/>
      <c r="TRA32" s="167"/>
      <c r="TRB32" s="167"/>
      <c r="TRC32" s="167"/>
      <c r="TRD32" s="167"/>
      <c r="TRE32" s="167"/>
      <c r="TRF32" s="167"/>
      <c r="TRG32" s="167"/>
      <c r="TRH32" s="167"/>
      <c r="TRI32" s="167"/>
      <c r="TRJ32" s="167"/>
      <c r="TRK32" s="167"/>
      <c r="TRL32" s="167"/>
      <c r="TRM32" s="167"/>
      <c r="TRN32" s="167"/>
      <c r="TRO32" s="167"/>
      <c r="TRP32" s="167"/>
      <c r="TRQ32" s="167"/>
      <c r="TRR32" s="167"/>
      <c r="TRS32" s="167"/>
      <c r="TRT32" s="167"/>
      <c r="TRU32" s="167"/>
      <c r="TRV32" s="167"/>
      <c r="TRW32" s="167"/>
      <c r="TRX32" s="167"/>
      <c r="TRY32" s="167"/>
      <c r="TRZ32" s="167"/>
      <c r="TSA32" s="167"/>
      <c r="TSB32" s="167"/>
      <c r="TSC32" s="167"/>
      <c r="TSD32" s="167"/>
      <c r="TSE32" s="167"/>
      <c r="TSF32" s="167"/>
      <c r="TSG32" s="167"/>
      <c r="TSH32" s="167"/>
      <c r="TSI32" s="167"/>
      <c r="TSJ32" s="167"/>
      <c r="TSK32" s="167"/>
      <c r="TSL32" s="167"/>
      <c r="TSM32" s="167"/>
      <c r="TSN32" s="167"/>
      <c r="TSO32" s="167"/>
      <c r="TSP32" s="167"/>
      <c r="TSQ32" s="167"/>
      <c r="TSR32" s="167"/>
      <c r="TSS32" s="167"/>
      <c r="TST32" s="167"/>
      <c r="TSU32" s="167"/>
      <c r="TSV32" s="167"/>
      <c r="TSW32" s="167"/>
      <c r="TSX32" s="167"/>
      <c r="TSY32" s="167"/>
      <c r="TSZ32" s="167"/>
      <c r="TTA32" s="167"/>
      <c r="TTB32" s="167"/>
      <c r="TTC32" s="167"/>
      <c r="TTD32" s="167"/>
      <c r="TTE32" s="167"/>
      <c r="TTF32" s="167"/>
      <c r="TTG32" s="167"/>
      <c r="TTH32" s="167"/>
      <c r="TTI32" s="167"/>
      <c r="TTJ32" s="167"/>
      <c r="TTK32" s="167"/>
      <c r="TTL32" s="167"/>
      <c r="TTM32" s="167"/>
      <c r="TTN32" s="167"/>
      <c r="TTO32" s="167"/>
      <c r="TTP32" s="167"/>
      <c r="TTQ32" s="167"/>
      <c r="TTR32" s="167"/>
      <c r="TTS32" s="167"/>
      <c r="TTT32" s="167"/>
      <c r="TTU32" s="167"/>
      <c r="TTV32" s="167"/>
      <c r="TTW32" s="167"/>
      <c r="TTX32" s="167"/>
      <c r="TTY32" s="167"/>
      <c r="TTZ32" s="167"/>
      <c r="TUA32" s="167"/>
      <c r="TUB32" s="167"/>
      <c r="TUC32" s="167"/>
      <c r="TUD32" s="167"/>
      <c r="TUE32" s="167"/>
      <c r="TUF32" s="167"/>
      <c r="TUG32" s="167"/>
      <c r="TUH32" s="167"/>
      <c r="TUI32" s="167"/>
      <c r="TUJ32" s="167"/>
      <c r="TUK32" s="167"/>
      <c r="TUL32" s="167"/>
      <c r="TUM32" s="167"/>
      <c r="TUN32" s="167"/>
      <c r="TUO32" s="167"/>
      <c r="TUP32" s="167"/>
      <c r="TUQ32" s="167"/>
      <c r="TUR32" s="167"/>
      <c r="TUS32" s="167"/>
      <c r="TUT32" s="167"/>
      <c r="TUU32" s="167"/>
      <c r="TUV32" s="167"/>
      <c r="TUW32" s="167"/>
      <c r="TUX32" s="167"/>
      <c r="TUY32" s="167"/>
      <c r="TUZ32" s="167"/>
      <c r="TVA32" s="167"/>
      <c r="TVB32" s="167"/>
      <c r="TVC32" s="167"/>
      <c r="TVD32" s="167"/>
      <c r="TVE32" s="167"/>
      <c r="TVF32" s="167"/>
      <c r="TVG32" s="167"/>
      <c r="TVH32" s="167"/>
      <c r="TVI32" s="167"/>
      <c r="TVJ32" s="167"/>
      <c r="TVK32" s="167"/>
      <c r="TVL32" s="167"/>
      <c r="TVM32" s="167"/>
      <c r="TVN32" s="167"/>
      <c r="TVO32" s="167"/>
      <c r="TVP32" s="167"/>
      <c r="TVQ32" s="167"/>
      <c r="TVR32" s="167"/>
      <c r="TVS32" s="167"/>
      <c r="TVT32" s="167"/>
      <c r="TVU32" s="167"/>
      <c r="TVV32" s="167"/>
      <c r="TVW32" s="167"/>
      <c r="TVX32" s="167"/>
      <c r="TVY32" s="167"/>
      <c r="TVZ32" s="167"/>
      <c r="TWA32" s="167"/>
      <c r="TWB32" s="167"/>
      <c r="TWC32" s="167"/>
      <c r="TWD32" s="167"/>
      <c r="TWE32" s="167"/>
      <c r="TWF32" s="167"/>
      <c r="TWG32" s="167"/>
      <c r="TWH32" s="167"/>
      <c r="TWI32" s="167"/>
      <c r="TWJ32" s="167"/>
      <c r="TWK32" s="167"/>
      <c r="TWL32" s="167"/>
      <c r="TWM32" s="167"/>
      <c r="TWN32" s="167"/>
      <c r="TWO32" s="167"/>
      <c r="TWP32" s="167"/>
      <c r="TWQ32" s="167"/>
      <c r="TWR32" s="167"/>
      <c r="TWS32" s="167"/>
      <c r="TWT32" s="167"/>
      <c r="TWU32" s="167"/>
      <c r="TWV32" s="167"/>
      <c r="TWW32" s="167"/>
      <c r="TWX32" s="167"/>
      <c r="TWY32" s="167"/>
      <c r="TWZ32" s="167"/>
      <c r="TXA32" s="167"/>
      <c r="TXB32" s="167"/>
      <c r="TXC32" s="167"/>
      <c r="TXD32" s="167"/>
      <c r="TXE32" s="167"/>
      <c r="TXF32" s="167"/>
      <c r="TXG32" s="167"/>
      <c r="TXH32" s="167"/>
      <c r="TXI32" s="167"/>
      <c r="TXJ32" s="167"/>
      <c r="TXK32" s="167"/>
      <c r="TXL32" s="167"/>
      <c r="TXM32" s="167"/>
      <c r="TXN32" s="167"/>
      <c r="TXO32" s="167"/>
      <c r="TXP32" s="167"/>
      <c r="TXQ32" s="167"/>
      <c r="TXR32" s="167"/>
      <c r="TXS32" s="167"/>
      <c r="TXT32" s="167"/>
      <c r="TXU32" s="167"/>
      <c r="TXV32" s="167"/>
      <c r="TXW32" s="167"/>
      <c r="TXX32" s="167"/>
      <c r="TXY32" s="167"/>
      <c r="TXZ32" s="167"/>
      <c r="TYA32" s="167"/>
      <c r="TYB32" s="167"/>
      <c r="TYC32" s="167"/>
      <c r="TYD32" s="167"/>
      <c r="TYE32" s="167"/>
      <c r="TYF32" s="167"/>
      <c r="TYG32" s="167"/>
      <c r="TYH32" s="167"/>
      <c r="TYI32" s="167"/>
      <c r="TYJ32" s="167"/>
      <c r="TYK32" s="167"/>
      <c r="TYL32" s="167"/>
      <c r="TYM32" s="167"/>
      <c r="TYN32" s="167"/>
      <c r="TYO32" s="167"/>
      <c r="TYP32" s="167"/>
      <c r="TYQ32" s="167"/>
      <c r="TYR32" s="167"/>
      <c r="TYS32" s="167"/>
      <c r="TYT32" s="167"/>
      <c r="TYU32" s="167"/>
      <c r="TYV32" s="167"/>
      <c r="TYW32" s="167"/>
      <c r="TYX32" s="167"/>
      <c r="TYY32" s="167"/>
      <c r="TYZ32" s="167"/>
      <c r="TZA32" s="167"/>
      <c r="TZB32" s="167"/>
      <c r="TZC32" s="167"/>
      <c r="TZD32" s="167"/>
      <c r="TZE32" s="167"/>
      <c r="TZF32" s="167"/>
      <c r="TZG32" s="167"/>
      <c r="TZH32" s="167"/>
      <c r="TZI32" s="167"/>
      <c r="TZJ32" s="167"/>
      <c r="TZK32" s="167"/>
      <c r="TZL32" s="167"/>
      <c r="TZM32" s="167"/>
      <c r="TZN32" s="167"/>
      <c r="TZO32" s="167"/>
      <c r="TZP32" s="167"/>
      <c r="TZQ32" s="167"/>
      <c r="TZR32" s="167"/>
      <c r="TZS32" s="167"/>
      <c r="TZT32" s="167"/>
      <c r="TZU32" s="167"/>
      <c r="TZV32" s="167"/>
      <c r="TZW32" s="167"/>
      <c r="TZX32" s="167"/>
      <c r="TZY32" s="167"/>
      <c r="TZZ32" s="167"/>
      <c r="UAA32" s="167"/>
      <c r="UAB32" s="167"/>
      <c r="UAC32" s="167"/>
      <c r="UAD32" s="167"/>
      <c r="UAE32" s="167"/>
      <c r="UAF32" s="167"/>
      <c r="UAG32" s="167"/>
      <c r="UAH32" s="167"/>
      <c r="UAI32" s="167"/>
      <c r="UAJ32" s="167"/>
      <c r="UAK32" s="167"/>
      <c r="UAL32" s="167"/>
      <c r="UAM32" s="167"/>
      <c r="UAN32" s="167"/>
      <c r="UAO32" s="167"/>
      <c r="UAP32" s="167"/>
      <c r="UAQ32" s="167"/>
      <c r="UAR32" s="167"/>
      <c r="UAS32" s="167"/>
      <c r="UAT32" s="167"/>
      <c r="UAU32" s="167"/>
      <c r="UAV32" s="167"/>
      <c r="UAW32" s="167"/>
      <c r="UAX32" s="167"/>
      <c r="UAY32" s="167"/>
      <c r="UAZ32" s="167"/>
      <c r="UBA32" s="167"/>
      <c r="UBB32" s="167"/>
      <c r="UBC32" s="167"/>
      <c r="UBD32" s="167"/>
      <c r="UBE32" s="167"/>
      <c r="UBF32" s="167"/>
      <c r="UBG32" s="167"/>
      <c r="UBH32" s="167"/>
      <c r="UBI32" s="167"/>
      <c r="UBJ32" s="167"/>
      <c r="UBK32" s="167"/>
      <c r="UBL32" s="167"/>
      <c r="UBM32" s="167"/>
      <c r="UBN32" s="167"/>
      <c r="UBO32" s="167"/>
      <c r="UBP32" s="167"/>
      <c r="UBQ32" s="167"/>
      <c r="UBR32" s="167"/>
      <c r="UBS32" s="167"/>
      <c r="UBT32" s="167"/>
      <c r="UBU32" s="167"/>
      <c r="UBV32" s="167"/>
      <c r="UBW32" s="167"/>
      <c r="UBX32" s="167"/>
      <c r="UBY32" s="167"/>
      <c r="UBZ32" s="167"/>
      <c r="UCA32" s="167"/>
      <c r="UCB32" s="167"/>
      <c r="UCC32" s="167"/>
      <c r="UCD32" s="167"/>
      <c r="UCE32" s="167"/>
      <c r="UCF32" s="167"/>
      <c r="UCG32" s="167"/>
      <c r="UCH32" s="167"/>
      <c r="UCI32" s="167"/>
      <c r="UCJ32" s="167"/>
      <c r="UCK32" s="167"/>
      <c r="UCL32" s="167"/>
      <c r="UCM32" s="167"/>
      <c r="UCN32" s="167"/>
      <c r="UCO32" s="167"/>
      <c r="UCP32" s="167"/>
      <c r="UCQ32" s="167"/>
      <c r="UCR32" s="167"/>
      <c r="UCS32" s="167"/>
      <c r="UCT32" s="167"/>
      <c r="UCU32" s="167"/>
      <c r="UCV32" s="167"/>
      <c r="UCW32" s="167"/>
      <c r="UCX32" s="167"/>
      <c r="UCY32" s="167"/>
      <c r="UCZ32" s="167"/>
      <c r="UDA32" s="167"/>
      <c r="UDB32" s="167"/>
      <c r="UDC32" s="167"/>
      <c r="UDD32" s="167"/>
      <c r="UDE32" s="167"/>
      <c r="UDF32" s="167"/>
      <c r="UDG32" s="167"/>
      <c r="UDH32" s="167"/>
      <c r="UDI32" s="167"/>
      <c r="UDJ32" s="167"/>
      <c r="UDK32" s="167"/>
      <c r="UDL32" s="167"/>
      <c r="UDM32" s="167"/>
      <c r="UDN32" s="167"/>
      <c r="UDO32" s="167"/>
      <c r="UDP32" s="167"/>
      <c r="UDQ32" s="167"/>
      <c r="UDR32" s="167"/>
      <c r="UDS32" s="167"/>
      <c r="UDT32" s="167"/>
      <c r="UDU32" s="167"/>
      <c r="UDV32" s="167"/>
      <c r="UDW32" s="167"/>
      <c r="UDX32" s="167"/>
      <c r="UDY32" s="167"/>
      <c r="UDZ32" s="167"/>
      <c r="UEA32" s="167"/>
      <c r="UEB32" s="167"/>
      <c r="UEC32" s="167"/>
      <c r="UED32" s="167"/>
      <c r="UEE32" s="167"/>
      <c r="UEF32" s="167"/>
      <c r="UEG32" s="167"/>
      <c r="UEH32" s="167"/>
      <c r="UEI32" s="167"/>
      <c r="UEJ32" s="167"/>
      <c r="UEK32" s="167"/>
      <c r="UEL32" s="167"/>
      <c r="UEM32" s="167"/>
      <c r="UEN32" s="167"/>
      <c r="UEO32" s="167"/>
      <c r="UEP32" s="167"/>
      <c r="UEQ32" s="167"/>
      <c r="UER32" s="167"/>
      <c r="UES32" s="167"/>
      <c r="UET32" s="167"/>
      <c r="UEU32" s="167"/>
      <c r="UEV32" s="167"/>
      <c r="UEW32" s="167"/>
      <c r="UEX32" s="167"/>
      <c r="UEY32" s="167"/>
      <c r="UEZ32" s="167"/>
      <c r="UFA32" s="167"/>
      <c r="UFB32" s="167"/>
      <c r="UFC32" s="167"/>
      <c r="UFD32" s="167"/>
      <c r="UFE32" s="167"/>
      <c r="UFF32" s="167"/>
      <c r="UFG32" s="167"/>
      <c r="UFH32" s="167"/>
      <c r="UFI32" s="167"/>
      <c r="UFJ32" s="167"/>
      <c r="UFK32" s="167"/>
      <c r="UFL32" s="167"/>
      <c r="UFM32" s="167"/>
      <c r="UFN32" s="167"/>
      <c r="UFO32" s="167"/>
      <c r="UFP32" s="167"/>
      <c r="UFQ32" s="167"/>
      <c r="UFR32" s="167"/>
      <c r="UFS32" s="167"/>
      <c r="UFT32" s="167"/>
      <c r="UFU32" s="167"/>
      <c r="UFV32" s="167"/>
      <c r="UFW32" s="167"/>
      <c r="UFX32" s="167"/>
      <c r="UFY32" s="167"/>
      <c r="UFZ32" s="167"/>
      <c r="UGA32" s="167"/>
      <c r="UGB32" s="167"/>
      <c r="UGC32" s="167"/>
      <c r="UGD32" s="167"/>
      <c r="UGE32" s="167"/>
      <c r="UGF32" s="167"/>
      <c r="UGG32" s="167"/>
      <c r="UGH32" s="167"/>
      <c r="UGI32" s="167"/>
      <c r="UGJ32" s="167"/>
      <c r="UGK32" s="167"/>
      <c r="UGL32" s="167"/>
      <c r="UGM32" s="167"/>
      <c r="UGN32" s="167"/>
      <c r="UGO32" s="167"/>
      <c r="UGP32" s="167"/>
      <c r="UGQ32" s="167"/>
      <c r="UGR32" s="167"/>
      <c r="UGS32" s="167"/>
      <c r="UGT32" s="167"/>
      <c r="UGU32" s="167"/>
      <c r="UGV32" s="167"/>
      <c r="UGW32" s="167"/>
      <c r="UGX32" s="167"/>
      <c r="UGY32" s="167"/>
      <c r="UGZ32" s="167"/>
      <c r="UHA32" s="167"/>
      <c r="UHB32" s="167"/>
      <c r="UHC32" s="167"/>
      <c r="UHD32" s="167"/>
      <c r="UHE32" s="167"/>
      <c r="UHF32" s="167"/>
      <c r="UHG32" s="167"/>
      <c r="UHH32" s="167"/>
      <c r="UHI32" s="167"/>
      <c r="UHJ32" s="167"/>
      <c r="UHK32" s="167"/>
      <c r="UHL32" s="167"/>
      <c r="UHM32" s="167"/>
      <c r="UHN32" s="167"/>
      <c r="UHO32" s="167"/>
      <c r="UHP32" s="167"/>
      <c r="UHQ32" s="167"/>
      <c r="UHR32" s="167"/>
      <c r="UHS32" s="167"/>
      <c r="UHT32" s="167"/>
      <c r="UHU32" s="167"/>
      <c r="UHV32" s="167"/>
      <c r="UHW32" s="167"/>
      <c r="UHX32" s="167"/>
      <c r="UHY32" s="167"/>
      <c r="UHZ32" s="167"/>
      <c r="UIA32" s="167"/>
      <c r="UIB32" s="167"/>
      <c r="UIC32" s="167"/>
      <c r="UID32" s="167"/>
      <c r="UIE32" s="167"/>
      <c r="UIF32" s="167"/>
      <c r="UIG32" s="167"/>
      <c r="UIH32" s="167"/>
      <c r="UII32" s="167"/>
      <c r="UIJ32" s="167"/>
      <c r="UIK32" s="167"/>
      <c r="UIL32" s="167"/>
      <c r="UIM32" s="167"/>
      <c r="UIN32" s="167"/>
      <c r="UIO32" s="167"/>
      <c r="UIP32" s="167"/>
      <c r="UIQ32" s="167"/>
      <c r="UIR32" s="167"/>
      <c r="UIS32" s="167"/>
      <c r="UIT32" s="167"/>
      <c r="UIU32" s="167"/>
      <c r="UIV32" s="167"/>
      <c r="UIW32" s="167"/>
      <c r="UIX32" s="167"/>
      <c r="UIY32" s="167"/>
      <c r="UIZ32" s="167"/>
      <c r="UJA32" s="167"/>
      <c r="UJB32" s="167"/>
      <c r="UJC32" s="167"/>
      <c r="UJD32" s="167"/>
      <c r="UJE32" s="167"/>
      <c r="UJF32" s="167"/>
      <c r="UJG32" s="167"/>
      <c r="UJH32" s="167"/>
      <c r="UJI32" s="167"/>
      <c r="UJJ32" s="167"/>
      <c r="UJK32" s="167"/>
      <c r="UJL32" s="167"/>
      <c r="UJM32" s="167"/>
      <c r="UJN32" s="167"/>
      <c r="UJO32" s="167"/>
      <c r="UJP32" s="167"/>
      <c r="UJQ32" s="167"/>
      <c r="UJR32" s="167"/>
      <c r="UJS32" s="167"/>
      <c r="UJT32" s="167"/>
      <c r="UJU32" s="167"/>
      <c r="UJV32" s="167"/>
      <c r="UJW32" s="167"/>
      <c r="UJX32" s="167"/>
      <c r="UJY32" s="167"/>
      <c r="UJZ32" s="167"/>
      <c r="UKA32" s="167"/>
      <c r="UKB32" s="167"/>
      <c r="UKC32" s="167"/>
      <c r="UKD32" s="167"/>
      <c r="UKE32" s="167"/>
      <c r="UKF32" s="167"/>
      <c r="UKG32" s="167"/>
      <c r="UKH32" s="167"/>
      <c r="UKI32" s="167"/>
      <c r="UKJ32" s="167"/>
      <c r="UKK32" s="167"/>
      <c r="UKL32" s="167"/>
      <c r="UKM32" s="167"/>
      <c r="UKN32" s="167"/>
      <c r="UKO32" s="167"/>
      <c r="UKP32" s="167"/>
      <c r="UKQ32" s="167"/>
      <c r="UKR32" s="167"/>
      <c r="UKS32" s="167"/>
      <c r="UKT32" s="167"/>
      <c r="UKU32" s="167"/>
      <c r="UKV32" s="167"/>
      <c r="UKW32" s="167"/>
      <c r="UKX32" s="167"/>
      <c r="UKY32" s="167"/>
      <c r="UKZ32" s="167"/>
      <c r="ULA32" s="167"/>
      <c r="ULB32" s="167"/>
      <c r="ULC32" s="167"/>
      <c r="ULD32" s="167"/>
      <c r="ULE32" s="167"/>
      <c r="ULF32" s="167"/>
      <c r="ULG32" s="167"/>
      <c r="ULH32" s="167"/>
      <c r="ULI32" s="167"/>
      <c r="ULJ32" s="167"/>
      <c r="ULK32" s="167"/>
      <c r="ULL32" s="167"/>
      <c r="ULM32" s="167"/>
      <c r="ULN32" s="167"/>
      <c r="ULO32" s="167"/>
      <c r="ULP32" s="167"/>
      <c r="ULQ32" s="167"/>
      <c r="ULR32" s="167"/>
      <c r="ULS32" s="167"/>
      <c r="ULT32" s="167"/>
      <c r="ULU32" s="167"/>
      <c r="ULV32" s="167"/>
      <c r="ULW32" s="167"/>
      <c r="ULX32" s="167"/>
      <c r="ULY32" s="167"/>
      <c r="ULZ32" s="167"/>
      <c r="UMA32" s="167"/>
      <c r="UMB32" s="167"/>
      <c r="UMC32" s="167"/>
      <c r="UMD32" s="167"/>
      <c r="UME32" s="167"/>
      <c r="UMF32" s="167"/>
      <c r="UMG32" s="167"/>
      <c r="UMH32" s="167"/>
      <c r="UMI32" s="167"/>
      <c r="UMJ32" s="167"/>
      <c r="UMK32" s="167"/>
      <c r="UML32" s="167"/>
      <c r="UMM32" s="167"/>
      <c r="UMN32" s="167"/>
      <c r="UMO32" s="167"/>
      <c r="UMP32" s="167"/>
      <c r="UMQ32" s="167"/>
      <c r="UMR32" s="167"/>
      <c r="UMS32" s="167"/>
      <c r="UMT32" s="167"/>
      <c r="UMU32" s="167"/>
      <c r="UMV32" s="167"/>
      <c r="UMW32" s="167"/>
      <c r="UMX32" s="167"/>
      <c r="UMY32" s="167"/>
      <c r="UMZ32" s="167"/>
      <c r="UNA32" s="167"/>
      <c r="UNB32" s="167"/>
      <c r="UNC32" s="167"/>
      <c r="UND32" s="167"/>
      <c r="UNE32" s="167"/>
      <c r="UNF32" s="167"/>
      <c r="UNG32" s="167"/>
      <c r="UNH32" s="167"/>
      <c r="UNI32" s="167"/>
      <c r="UNJ32" s="167"/>
      <c r="UNK32" s="167"/>
      <c r="UNL32" s="167"/>
      <c r="UNM32" s="167"/>
      <c r="UNN32" s="167"/>
      <c r="UNO32" s="167"/>
      <c r="UNP32" s="167"/>
      <c r="UNQ32" s="167"/>
      <c r="UNR32" s="167"/>
      <c r="UNS32" s="167"/>
      <c r="UNT32" s="167"/>
      <c r="UNU32" s="167"/>
      <c r="UNV32" s="167"/>
      <c r="UNW32" s="167"/>
      <c r="UNX32" s="167"/>
      <c r="UNY32" s="167"/>
      <c r="UNZ32" s="167"/>
      <c r="UOA32" s="167"/>
      <c r="UOB32" s="167"/>
      <c r="UOC32" s="167"/>
      <c r="UOD32" s="167"/>
      <c r="UOE32" s="167"/>
      <c r="UOF32" s="167"/>
      <c r="UOG32" s="167"/>
      <c r="UOH32" s="167"/>
      <c r="UOI32" s="167"/>
      <c r="UOJ32" s="167"/>
      <c r="UOK32" s="167"/>
      <c r="UOL32" s="167"/>
      <c r="UOM32" s="167"/>
      <c r="UON32" s="167"/>
      <c r="UOO32" s="167"/>
      <c r="UOP32" s="167"/>
      <c r="UOQ32" s="167"/>
      <c r="UOR32" s="167"/>
      <c r="UOS32" s="167"/>
      <c r="UOT32" s="167"/>
      <c r="UOU32" s="167"/>
      <c r="UOV32" s="167"/>
      <c r="UOW32" s="167"/>
      <c r="UOX32" s="167"/>
      <c r="UOY32" s="167"/>
      <c r="UOZ32" s="167"/>
      <c r="UPA32" s="167"/>
      <c r="UPB32" s="167"/>
      <c r="UPC32" s="167"/>
      <c r="UPD32" s="167"/>
      <c r="UPE32" s="167"/>
      <c r="UPF32" s="167"/>
      <c r="UPG32" s="167"/>
      <c r="UPH32" s="167"/>
      <c r="UPI32" s="167"/>
      <c r="UPJ32" s="167"/>
      <c r="UPK32" s="167"/>
      <c r="UPL32" s="167"/>
      <c r="UPM32" s="167"/>
      <c r="UPN32" s="167"/>
      <c r="UPO32" s="167"/>
      <c r="UPP32" s="167"/>
      <c r="UPQ32" s="167"/>
      <c r="UPR32" s="167"/>
      <c r="UPS32" s="167"/>
      <c r="UPT32" s="167"/>
      <c r="UPU32" s="167"/>
      <c r="UPV32" s="167"/>
      <c r="UPW32" s="167"/>
      <c r="UPX32" s="167"/>
      <c r="UPY32" s="167"/>
      <c r="UPZ32" s="167"/>
      <c r="UQA32" s="167"/>
      <c r="UQB32" s="167"/>
      <c r="UQC32" s="167"/>
      <c r="UQD32" s="167"/>
      <c r="UQE32" s="167"/>
      <c r="UQF32" s="167"/>
      <c r="UQG32" s="167"/>
      <c r="UQH32" s="167"/>
      <c r="UQI32" s="167"/>
      <c r="UQJ32" s="167"/>
      <c r="UQK32" s="167"/>
      <c r="UQL32" s="167"/>
      <c r="UQM32" s="167"/>
      <c r="UQN32" s="167"/>
      <c r="UQO32" s="167"/>
      <c r="UQP32" s="167"/>
      <c r="UQQ32" s="167"/>
      <c r="UQR32" s="167"/>
      <c r="UQS32" s="167"/>
      <c r="UQT32" s="167"/>
      <c r="UQU32" s="167"/>
      <c r="UQV32" s="167"/>
      <c r="UQW32" s="167"/>
      <c r="UQX32" s="167"/>
      <c r="UQY32" s="167"/>
      <c r="UQZ32" s="167"/>
      <c r="URA32" s="167"/>
      <c r="URB32" s="167"/>
      <c r="URC32" s="167"/>
      <c r="URD32" s="167"/>
      <c r="URE32" s="167"/>
      <c r="URF32" s="167"/>
      <c r="URG32" s="167"/>
      <c r="URH32" s="167"/>
      <c r="URI32" s="167"/>
      <c r="URJ32" s="167"/>
      <c r="URK32" s="167"/>
      <c r="URL32" s="167"/>
      <c r="URM32" s="167"/>
      <c r="URN32" s="167"/>
      <c r="URO32" s="167"/>
      <c r="URP32" s="167"/>
      <c r="URQ32" s="167"/>
      <c r="URR32" s="167"/>
      <c r="URS32" s="167"/>
      <c r="URT32" s="167"/>
      <c r="URU32" s="167"/>
      <c r="URV32" s="167"/>
      <c r="URW32" s="167"/>
      <c r="URX32" s="167"/>
      <c r="URY32" s="167"/>
      <c r="URZ32" s="167"/>
      <c r="USA32" s="167"/>
      <c r="USB32" s="167"/>
      <c r="USC32" s="167"/>
      <c r="USD32" s="167"/>
      <c r="USE32" s="167"/>
      <c r="USF32" s="167"/>
      <c r="USG32" s="167"/>
      <c r="USH32" s="167"/>
      <c r="USI32" s="167"/>
      <c r="USJ32" s="167"/>
      <c r="USK32" s="167"/>
      <c r="USL32" s="167"/>
      <c r="USM32" s="167"/>
      <c r="USN32" s="167"/>
      <c r="USO32" s="167"/>
      <c r="USP32" s="167"/>
      <c r="USQ32" s="167"/>
      <c r="USR32" s="167"/>
      <c r="USS32" s="167"/>
      <c r="UST32" s="167"/>
      <c r="USU32" s="167"/>
      <c r="USV32" s="167"/>
      <c r="USW32" s="167"/>
      <c r="USX32" s="167"/>
      <c r="USY32" s="167"/>
      <c r="USZ32" s="167"/>
      <c r="UTA32" s="167"/>
      <c r="UTB32" s="167"/>
      <c r="UTC32" s="167"/>
      <c r="UTD32" s="167"/>
      <c r="UTE32" s="167"/>
      <c r="UTF32" s="167"/>
      <c r="UTG32" s="167"/>
      <c r="UTH32" s="167"/>
      <c r="UTI32" s="167"/>
      <c r="UTJ32" s="167"/>
      <c r="UTK32" s="167"/>
      <c r="UTL32" s="167"/>
      <c r="UTM32" s="167"/>
      <c r="UTN32" s="167"/>
      <c r="UTO32" s="167"/>
      <c r="UTP32" s="167"/>
      <c r="UTQ32" s="167"/>
      <c r="UTR32" s="167"/>
      <c r="UTS32" s="167"/>
      <c r="UTT32" s="167"/>
      <c r="UTU32" s="167"/>
      <c r="UTV32" s="167"/>
      <c r="UTW32" s="167"/>
      <c r="UTX32" s="167"/>
      <c r="UTY32" s="167"/>
      <c r="UTZ32" s="167"/>
      <c r="UUA32" s="167"/>
      <c r="UUB32" s="167"/>
      <c r="UUC32" s="167"/>
      <c r="UUD32" s="167"/>
      <c r="UUE32" s="167"/>
      <c r="UUF32" s="167"/>
      <c r="UUG32" s="167"/>
      <c r="UUH32" s="167"/>
      <c r="UUI32" s="167"/>
      <c r="UUJ32" s="167"/>
      <c r="UUK32" s="167"/>
      <c r="UUL32" s="167"/>
      <c r="UUM32" s="167"/>
      <c r="UUN32" s="167"/>
      <c r="UUO32" s="167"/>
      <c r="UUP32" s="167"/>
      <c r="UUQ32" s="167"/>
      <c r="UUR32" s="167"/>
      <c r="UUS32" s="167"/>
      <c r="UUT32" s="167"/>
      <c r="UUU32" s="167"/>
      <c r="UUV32" s="167"/>
      <c r="UUW32" s="167"/>
      <c r="UUX32" s="167"/>
      <c r="UUY32" s="167"/>
      <c r="UUZ32" s="167"/>
      <c r="UVA32" s="167"/>
      <c r="UVB32" s="167"/>
      <c r="UVC32" s="167"/>
      <c r="UVD32" s="167"/>
      <c r="UVE32" s="167"/>
      <c r="UVF32" s="167"/>
      <c r="UVG32" s="167"/>
      <c r="UVH32" s="167"/>
      <c r="UVI32" s="167"/>
      <c r="UVJ32" s="167"/>
      <c r="UVK32" s="167"/>
      <c r="UVL32" s="167"/>
      <c r="UVM32" s="167"/>
      <c r="UVN32" s="167"/>
      <c r="UVO32" s="167"/>
      <c r="UVP32" s="167"/>
      <c r="UVQ32" s="167"/>
      <c r="UVR32" s="167"/>
      <c r="UVS32" s="167"/>
      <c r="UVT32" s="167"/>
      <c r="UVU32" s="167"/>
      <c r="UVV32" s="167"/>
      <c r="UVW32" s="167"/>
      <c r="UVX32" s="167"/>
      <c r="UVY32" s="167"/>
      <c r="UVZ32" s="167"/>
      <c r="UWA32" s="167"/>
      <c r="UWB32" s="167"/>
      <c r="UWC32" s="167"/>
      <c r="UWD32" s="167"/>
      <c r="UWE32" s="167"/>
      <c r="UWF32" s="167"/>
      <c r="UWG32" s="167"/>
      <c r="UWH32" s="167"/>
      <c r="UWI32" s="167"/>
      <c r="UWJ32" s="167"/>
      <c r="UWK32" s="167"/>
      <c r="UWL32" s="167"/>
      <c r="UWM32" s="167"/>
      <c r="UWN32" s="167"/>
      <c r="UWO32" s="167"/>
      <c r="UWP32" s="167"/>
      <c r="UWQ32" s="167"/>
      <c r="UWR32" s="167"/>
      <c r="UWS32" s="167"/>
      <c r="UWT32" s="167"/>
      <c r="UWU32" s="167"/>
      <c r="UWV32" s="167"/>
      <c r="UWW32" s="167"/>
      <c r="UWX32" s="167"/>
      <c r="UWY32" s="167"/>
      <c r="UWZ32" s="167"/>
      <c r="UXA32" s="167"/>
      <c r="UXB32" s="167"/>
      <c r="UXC32" s="167"/>
      <c r="UXD32" s="167"/>
      <c r="UXE32" s="167"/>
      <c r="UXF32" s="167"/>
      <c r="UXG32" s="167"/>
      <c r="UXH32" s="167"/>
      <c r="UXI32" s="167"/>
      <c r="UXJ32" s="167"/>
      <c r="UXK32" s="167"/>
      <c r="UXL32" s="167"/>
      <c r="UXM32" s="167"/>
      <c r="UXN32" s="167"/>
      <c r="UXO32" s="167"/>
      <c r="UXP32" s="167"/>
      <c r="UXQ32" s="167"/>
      <c r="UXR32" s="167"/>
      <c r="UXS32" s="167"/>
      <c r="UXT32" s="167"/>
      <c r="UXU32" s="167"/>
      <c r="UXV32" s="167"/>
      <c r="UXW32" s="167"/>
      <c r="UXX32" s="167"/>
      <c r="UXY32" s="167"/>
      <c r="UXZ32" s="167"/>
      <c r="UYA32" s="167"/>
      <c r="UYB32" s="167"/>
      <c r="UYC32" s="167"/>
      <c r="UYD32" s="167"/>
      <c r="UYE32" s="167"/>
      <c r="UYF32" s="167"/>
      <c r="UYG32" s="167"/>
      <c r="UYH32" s="167"/>
      <c r="UYI32" s="167"/>
      <c r="UYJ32" s="167"/>
      <c r="UYK32" s="167"/>
      <c r="UYL32" s="167"/>
      <c r="UYM32" s="167"/>
      <c r="UYN32" s="167"/>
      <c r="UYO32" s="167"/>
      <c r="UYP32" s="167"/>
      <c r="UYQ32" s="167"/>
      <c r="UYR32" s="167"/>
      <c r="UYS32" s="167"/>
      <c r="UYT32" s="167"/>
      <c r="UYU32" s="167"/>
      <c r="UYV32" s="167"/>
      <c r="UYW32" s="167"/>
      <c r="UYX32" s="167"/>
      <c r="UYY32" s="167"/>
      <c r="UYZ32" s="167"/>
      <c r="UZA32" s="167"/>
      <c r="UZB32" s="167"/>
      <c r="UZC32" s="167"/>
      <c r="UZD32" s="167"/>
      <c r="UZE32" s="167"/>
      <c r="UZF32" s="167"/>
      <c r="UZG32" s="167"/>
      <c r="UZH32" s="167"/>
      <c r="UZI32" s="167"/>
      <c r="UZJ32" s="167"/>
      <c r="UZK32" s="167"/>
      <c r="UZL32" s="167"/>
      <c r="UZM32" s="167"/>
      <c r="UZN32" s="167"/>
      <c r="UZO32" s="167"/>
      <c r="UZP32" s="167"/>
      <c r="UZQ32" s="167"/>
      <c r="UZR32" s="167"/>
      <c r="UZS32" s="167"/>
      <c r="UZT32" s="167"/>
      <c r="UZU32" s="167"/>
      <c r="UZV32" s="167"/>
      <c r="UZW32" s="167"/>
      <c r="UZX32" s="167"/>
      <c r="UZY32" s="167"/>
      <c r="UZZ32" s="167"/>
      <c r="VAA32" s="167"/>
      <c r="VAB32" s="167"/>
      <c r="VAC32" s="167"/>
      <c r="VAD32" s="167"/>
      <c r="VAE32" s="167"/>
      <c r="VAF32" s="167"/>
      <c r="VAG32" s="167"/>
      <c r="VAH32" s="167"/>
      <c r="VAI32" s="167"/>
      <c r="VAJ32" s="167"/>
      <c r="VAK32" s="167"/>
      <c r="VAL32" s="167"/>
      <c r="VAM32" s="167"/>
      <c r="VAN32" s="167"/>
      <c r="VAO32" s="167"/>
      <c r="VAP32" s="167"/>
      <c r="VAQ32" s="167"/>
      <c r="VAR32" s="167"/>
      <c r="VAS32" s="167"/>
      <c r="VAT32" s="167"/>
      <c r="VAU32" s="167"/>
      <c r="VAV32" s="167"/>
      <c r="VAW32" s="167"/>
      <c r="VAX32" s="167"/>
      <c r="VAY32" s="167"/>
      <c r="VAZ32" s="167"/>
      <c r="VBA32" s="167"/>
      <c r="VBB32" s="167"/>
      <c r="VBC32" s="167"/>
      <c r="VBD32" s="167"/>
      <c r="VBE32" s="167"/>
      <c r="VBF32" s="167"/>
      <c r="VBG32" s="167"/>
      <c r="VBH32" s="167"/>
      <c r="VBI32" s="167"/>
      <c r="VBJ32" s="167"/>
      <c r="VBK32" s="167"/>
      <c r="VBL32" s="167"/>
      <c r="VBM32" s="167"/>
      <c r="VBN32" s="167"/>
      <c r="VBO32" s="167"/>
      <c r="VBP32" s="167"/>
      <c r="VBQ32" s="167"/>
      <c r="VBR32" s="167"/>
      <c r="VBS32" s="167"/>
      <c r="VBT32" s="167"/>
      <c r="VBU32" s="167"/>
      <c r="VBV32" s="167"/>
      <c r="VBW32" s="167"/>
      <c r="VBX32" s="167"/>
      <c r="VBY32" s="167"/>
      <c r="VBZ32" s="167"/>
      <c r="VCA32" s="167"/>
      <c r="VCB32" s="167"/>
      <c r="VCC32" s="167"/>
      <c r="VCD32" s="167"/>
      <c r="VCE32" s="167"/>
      <c r="VCF32" s="167"/>
      <c r="VCG32" s="167"/>
      <c r="VCH32" s="167"/>
      <c r="VCI32" s="167"/>
      <c r="VCJ32" s="167"/>
      <c r="VCK32" s="167"/>
      <c r="VCL32" s="167"/>
      <c r="VCM32" s="167"/>
      <c r="VCN32" s="167"/>
      <c r="VCO32" s="167"/>
      <c r="VCP32" s="167"/>
      <c r="VCQ32" s="167"/>
      <c r="VCR32" s="167"/>
      <c r="VCS32" s="167"/>
      <c r="VCT32" s="167"/>
      <c r="VCU32" s="167"/>
      <c r="VCV32" s="167"/>
      <c r="VCW32" s="167"/>
      <c r="VCX32" s="167"/>
      <c r="VCY32" s="167"/>
      <c r="VCZ32" s="167"/>
      <c r="VDA32" s="167"/>
      <c r="VDB32" s="167"/>
      <c r="VDC32" s="167"/>
      <c r="VDD32" s="167"/>
      <c r="VDE32" s="167"/>
      <c r="VDF32" s="167"/>
      <c r="VDG32" s="167"/>
      <c r="VDH32" s="167"/>
      <c r="VDI32" s="167"/>
      <c r="VDJ32" s="167"/>
      <c r="VDK32" s="167"/>
      <c r="VDL32" s="167"/>
      <c r="VDM32" s="167"/>
      <c r="VDN32" s="167"/>
      <c r="VDO32" s="167"/>
      <c r="VDP32" s="167"/>
      <c r="VDQ32" s="167"/>
      <c r="VDR32" s="167"/>
      <c r="VDS32" s="167"/>
      <c r="VDT32" s="167"/>
      <c r="VDU32" s="167"/>
      <c r="VDV32" s="167"/>
      <c r="VDW32" s="167"/>
      <c r="VDX32" s="167"/>
      <c r="VDY32" s="167"/>
      <c r="VDZ32" s="167"/>
      <c r="VEA32" s="167"/>
      <c r="VEB32" s="167"/>
      <c r="VEC32" s="167"/>
      <c r="VED32" s="167"/>
      <c r="VEE32" s="167"/>
      <c r="VEF32" s="167"/>
      <c r="VEG32" s="167"/>
      <c r="VEH32" s="167"/>
      <c r="VEI32" s="167"/>
      <c r="VEJ32" s="167"/>
      <c r="VEK32" s="167"/>
      <c r="VEL32" s="167"/>
      <c r="VEM32" s="167"/>
      <c r="VEN32" s="167"/>
      <c r="VEO32" s="167"/>
      <c r="VEP32" s="167"/>
      <c r="VEQ32" s="167"/>
      <c r="VER32" s="167"/>
      <c r="VES32" s="167"/>
      <c r="VET32" s="167"/>
      <c r="VEU32" s="167"/>
      <c r="VEV32" s="167"/>
      <c r="VEW32" s="167"/>
      <c r="VEX32" s="167"/>
      <c r="VEY32" s="167"/>
      <c r="VEZ32" s="167"/>
      <c r="VFA32" s="167"/>
      <c r="VFB32" s="167"/>
      <c r="VFC32" s="167"/>
      <c r="VFD32" s="167"/>
      <c r="VFE32" s="167"/>
      <c r="VFF32" s="167"/>
      <c r="VFG32" s="167"/>
      <c r="VFH32" s="167"/>
      <c r="VFI32" s="167"/>
      <c r="VFJ32" s="167"/>
      <c r="VFK32" s="167"/>
      <c r="VFL32" s="167"/>
      <c r="VFM32" s="167"/>
      <c r="VFN32" s="167"/>
      <c r="VFO32" s="167"/>
      <c r="VFP32" s="167"/>
      <c r="VFQ32" s="167"/>
      <c r="VFR32" s="167"/>
      <c r="VFS32" s="167"/>
      <c r="VFT32" s="167"/>
      <c r="VFU32" s="167"/>
      <c r="VFV32" s="167"/>
      <c r="VFW32" s="167"/>
      <c r="VFX32" s="167"/>
      <c r="VFY32" s="167"/>
      <c r="VFZ32" s="167"/>
      <c r="VGA32" s="167"/>
      <c r="VGB32" s="167"/>
      <c r="VGC32" s="167"/>
      <c r="VGD32" s="167"/>
      <c r="VGE32" s="167"/>
      <c r="VGF32" s="167"/>
      <c r="VGG32" s="167"/>
      <c r="VGH32" s="167"/>
      <c r="VGI32" s="167"/>
      <c r="VGJ32" s="167"/>
      <c r="VGK32" s="167"/>
      <c r="VGL32" s="167"/>
      <c r="VGM32" s="167"/>
      <c r="VGN32" s="167"/>
      <c r="VGO32" s="167"/>
      <c r="VGP32" s="167"/>
      <c r="VGQ32" s="167"/>
      <c r="VGR32" s="167"/>
      <c r="VGS32" s="167"/>
      <c r="VGT32" s="167"/>
      <c r="VGU32" s="167"/>
      <c r="VGV32" s="167"/>
      <c r="VGW32" s="167"/>
      <c r="VGX32" s="167"/>
      <c r="VGY32" s="167"/>
      <c r="VGZ32" s="167"/>
      <c r="VHA32" s="167"/>
      <c r="VHB32" s="167"/>
      <c r="VHC32" s="167"/>
      <c r="VHD32" s="167"/>
      <c r="VHE32" s="167"/>
      <c r="VHF32" s="167"/>
      <c r="VHG32" s="167"/>
      <c r="VHH32" s="167"/>
      <c r="VHI32" s="167"/>
      <c r="VHJ32" s="167"/>
      <c r="VHK32" s="167"/>
      <c r="VHL32" s="167"/>
      <c r="VHM32" s="167"/>
      <c r="VHN32" s="167"/>
      <c r="VHO32" s="167"/>
      <c r="VHP32" s="167"/>
      <c r="VHQ32" s="167"/>
      <c r="VHR32" s="167"/>
      <c r="VHS32" s="167"/>
      <c r="VHT32" s="167"/>
      <c r="VHU32" s="167"/>
      <c r="VHV32" s="167"/>
      <c r="VHW32" s="167"/>
      <c r="VHX32" s="167"/>
      <c r="VHY32" s="167"/>
      <c r="VHZ32" s="167"/>
      <c r="VIA32" s="167"/>
      <c r="VIB32" s="167"/>
      <c r="VIC32" s="167"/>
      <c r="VID32" s="167"/>
      <c r="VIE32" s="167"/>
      <c r="VIF32" s="167"/>
      <c r="VIG32" s="167"/>
      <c r="VIH32" s="167"/>
      <c r="VII32" s="167"/>
      <c r="VIJ32" s="167"/>
      <c r="VIK32" s="167"/>
      <c r="VIL32" s="167"/>
      <c r="VIM32" s="167"/>
      <c r="VIN32" s="167"/>
      <c r="VIO32" s="167"/>
      <c r="VIP32" s="167"/>
      <c r="VIQ32" s="167"/>
      <c r="VIR32" s="167"/>
      <c r="VIS32" s="167"/>
      <c r="VIT32" s="167"/>
      <c r="VIU32" s="167"/>
      <c r="VIV32" s="167"/>
      <c r="VIW32" s="167"/>
      <c r="VIX32" s="167"/>
      <c r="VIY32" s="167"/>
      <c r="VIZ32" s="167"/>
      <c r="VJA32" s="167"/>
      <c r="VJB32" s="167"/>
      <c r="VJC32" s="167"/>
      <c r="VJD32" s="167"/>
      <c r="VJE32" s="167"/>
      <c r="VJF32" s="167"/>
      <c r="VJG32" s="167"/>
      <c r="VJH32" s="167"/>
      <c r="VJI32" s="167"/>
      <c r="VJJ32" s="167"/>
      <c r="VJK32" s="167"/>
      <c r="VJL32" s="167"/>
      <c r="VJM32" s="167"/>
      <c r="VJN32" s="167"/>
      <c r="VJO32" s="167"/>
      <c r="VJP32" s="167"/>
      <c r="VJQ32" s="167"/>
      <c r="VJR32" s="167"/>
      <c r="VJS32" s="167"/>
      <c r="VJT32" s="167"/>
      <c r="VJU32" s="167"/>
      <c r="VJV32" s="167"/>
      <c r="VJW32" s="167"/>
      <c r="VJX32" s="167"/>
      <c r="VJY32" s="167"/>
      <c r="VJZ32" s="167"/>
      <c r="VKA32" s="167"/>
      <c r="VKB32" s="167"/>
      <c r="VKC32" s="167"/>
      <c r="VKD32" s="167"/>
      <c r="VKE32" s="167"/>
      <c r="VKF32" s="167"/>
      <c r="VKG32" s="167"/>
      <c r="VKH32" s="167"/>
      <c r="VKI32" s="167"/>
      <c r="VKJ32" s="167"/>
      <c r="VKK32" s="167"/>
      <c r="VKL32" s="167"/>
      <c r="VKM32" s="167"/>
      <c r="VKN32" s="167"/>
      <c r="VKO32" s="167"/>
      <c r="VKP32" s="167"/>
      <c r="VKQ32" s="167"/>
      <c r="VKR32" s="167"/>
      <c r="VKS32" s="167"/>
      <c r="VKT32" s="167"/>
      <c r="VKU32" s="167"/>
      <c r="VKV32" s="167"/>
      <c r="VKW32" s="167"/>
      <c r="VKX32" s="167"/>
      <c r="VKY32" s="167"/>
      <c r="VKZ32" s="167"/>
      <c r="VLA32" s="167"/>
      <c r="VLB32" s="167"/>
      <c r="VLC32" s="167"/>
      <c r="VLD32" s="167"/>
      <c r="VLE32" s="167"/>
      <c r="VLF32" s="167"/>
      <c r="VLG32" s="167"/>
      <c r="VLH32" s="167"/>
      <c r="VLI32" s="167"/>
      <c r="VLJ32" s="167"/>
      <c r="VLK32" s="167"/>
      <c r="VLL32" s="167"/>
      <c r="VLM32" s="167"/>
      <c r="VLN32" s="167"/>
      <c r="VLO32" s="167"/>
      <c r="VLP32" s="167"/>
      <c r="VLQ32" s="167"/>
      <c r="VLR32" s="167"/>
      <c r="VLS32" s="167"/>
      <c r="VLT32" s="167"/>
      <c r="VLU32" s="167"/>
      <c r="VLV32" s="167"/>
      <c r="VLW32" s="167"/>
      <c r="VLX32" s="167"/>
      <c r="VLY32" s="167"/>
      <c r="VLZ32" s="167"/>
      <c r="VMA32" s="167"/>
      <c r="VMB32" s="167"/>
      <c r="VMC32" s="167"/>
      <c r="VMD32" s="167"/>
      <c r="VME32" s="167"/>
      <c r="VMF32" s="167"/>
      <c r="VMG32" s="167"/>
      <c r="VMH32" s="167"/>
      <c r="VMI32" s="167"/>
      <c r="VMJ32" s="167"/>
      <c r="VMK32" s="167"/>
      <c r="VML32" s="167"/>
      <c r="VMM32" s="167"/>
      <c r="VMN32" s="167"/>
      <c r="VMO32" s="167"/>
      <c r="VMP32" s="167"/>
      <c r="VMQ32" s="167"/>
      <c r="VMR32" s="167"/>
      <c r="VMS32" s="167"/>
      <c r="VMT32" s="167"/>
      <c r="VMU32" s="167"/>
      <c r="VMV32" s="167"/>
      <c r="VMW32" s="167"/>
      <c r="VMX32" s="167"/>
      <c r="VMY32" s="167"/>
      <c r="VMZ32" s="167"/>
      <c r="VNA32" s="167"/>
      <c r="VNB32" s="167"/>
      <c r="VNC32" s="167"/>
      <c r="VND32" s="167"/>
      <c r="VNE32" s="167"/>
      <c r="VNF32" s="167"/>
      <c r="VNG32" s="167"/>
      <c r="VNH32" s="167"/>
      <c r="VNI32" s="167"/>
      <c r="VNJ32" s="167"/>
      <c r="VNK32" s="167"/>
      <c r="VNL32" s="167"/>
      <c r="VNM32" s="167"/>
      <c r="VNN32" s="167"/>
      <c r="VNO32" s="167"/>
      <c r="VNP32" s="167"/>
      <c r="VNQ32" s="167"/>
      <c r="VNR32" s="167"/>
      <c r="VNS32" s="167"/>
      <c r="VNT32" s="167"/>
      <c r="VNU32" s="167"/>
      <c r="VNV32" s="167"/>
      <c r="VNW32" s="167"/>
      <c r="VNX32" s="167"/>
      <c r="VNY32" s="167"/>
      <c r="VNZ32" s="167"/>
      <c r="VOA32" s="167"/>
      <c r="VOB32" s="167"/>
      <c r="VOC32" s="167"/>
      <c r="VOD32" s="167"/>
      <c r="VOE32" s="167"/>
      <c r="VOF32" s="167"/>
      <c r="VOG32" s="167"/>
      <c r="VOH32" s="167"/>
      <c r="VOI32" s="167"/>
      <c r="VOJ32" s="167"/>
      <c r="VOK32" s="167"/>
      <c r="VOL32" s="167"/>
      <c r="VOM32" s="167"/>
      <c r="VON32" s="167"/>
      <c r="VOO32" s="167"/>
      <c r="VOP32" s="167"/>
      <c r="VOQ32" s="167"/>
      <c r="VOR32" s="167"/>
      <c r="VOS32" s="167"/>
      <c r="VOT32" s="167"/>
      <c r="VOU32" s="167"/>
      <c r="VOV32" s="167"/>
      <c r="VOW32" s="167"/>
      <c r="VOX32" s="167"/>
      <c r="VOY32" s="167"/>
      <c r="VOZ32" s="167"/>
      <c r="VPA32" s="167"/>
      <c r="VPB32" s="167"/>
      <c r="VPC32" s="167"/>
      <c r="VPD32" s="167"/>
      <c r="VPE32" s="167"/>
      <c r="VPF32" s="167"/>
      <c r="VPG32" s="167"/>
      <c r="VPH32" s="167"/>
      <c r="VPI32" s="167"/>
      <c r="VPJ32" s="167"/>
      <c r="VPK32" s="167"/>
      <c r="VPL32" s="167"/>
      <c r="VPM32" s="167"/>
      <c r="VPN32" s="167"/>
      <c r="VPO32" s="167"/>
      <c r="VPP32" s="167"/>
      <c r="VPQ32" s="167"/>
      <c r="VPR32" s="167"/>
      <c r="VPS32" s="167"/>
      <c r="VPT32" s="167"/>
      <c r="VPU32" s="167"/>
      <c r="VPV32" s="167"/>
      <c r="VPW32" s="167"/>
      <c r="VPX32" s="167"/>
      <c r="VPY32" s="167"/>
      <c r="VPZ32" s="167"/>
      <c r="VQA32" s="167"/>
      <c r="VQB32" s="167"/>
      <c r="VQC32" s="167"/>
      <c r="VQD32" s="167"/>
      <c r="VQE32" s="167"/>
      <c r="VQF32" s="167"/>
      <c r="VQG32" s="167"/>
      <c r="VQH32" s="167"/>
      <c r="VQI32" s="167"/>
      <c r="VQJ32" s="167"/>
      <c r="VQK32" s="167"/>
      <c r="VQL32" s="167"/>
      <c r="VQM32" s="167"/>
      <c r="VQN32" s="167"/>
      <c r="VQO32" s="167"/>
      <c r="VQP32" s="167"/>
      <c r="VQQ32" s="167"/>
      <c r="VQR32" s="167"/>
      <c r="VQS32" s="167"/>
      <c r="VQT32" s="167"/>
      <c r="VQU32" s="167"/>
      <c r="VQV32" s="167"/>
      <c r="VQW32" s="167"/>
      <c r="VQX32" s="167"/>
      <c r="VQY32" s="167"/>
      <c r="VQZ32" s="167"/>
      <c r="VRA32" s="167"/>
      <c r="VRB32" s="167"/>
      <c r="VRC32" s="167"/>
      <c r="VRD32" s="167"/>
      <c r="VRE32" s="167"/>
      <c r="VRF32" s="167"/>
      <c r="VRG32" s="167"/>
      <c r="VRH32" s="167"/>
      <c r="VRI32" s="167"/>
      <c r="VRJ32" s="167"/>
      <c r="VRK32" s="167"/>
      <c r="VRL32" s="167"/>
      <c r="VRM32" s="167"/>
      <c r="VRN32" s="167"/>
      <c r="VRO32" s="167"/>
      <c r="VRP32" s="167"/>
      <c r="VRQ32" s="167"/>
      <c r="VRR32" s="167"/>
      <c r="VRS32" s="167"/>
      <c r="VRT32" s="167"/>
      <c r="VRU32" s="167"/>
      <c r="VRV32" s="167"/>
      <c r="VRW32" s="167"/>
      <c r="VRX32" s="167"/>
      <c r="VRY32" s="167"/>
      <c r="VRZ32" s="167"/>
      <c r="VSA32" s="167"/>
      <c r="VSB32" s="167"/>
      <c r="VSC32" s="167"/>
      <c r="VSD32" s="167"/>
      <c r="VSE32" s="167"/>
      <c r="VSF32" s="167"/>
      <c r="VSG32" s="167"/>
      <c r="VSH32" s="167"/>
      <c r="VSI32" s="167"/>
      <c r="VSJ32" s="167"/>
      <c r="VSK32" s="167"/>
      <c r="VSL32" s="167"/>
      <c r="VSM32" s="167"/>
      <c r="VSN32" s="167"/>
      <c r="VSO32" s="167"/>
      <c r="VSP32" s="167"/>
      <c r="VSQ32" s="167"/>
      <c r="VSR32" s="167"/>
      <c r="VSS32" s="167"/>
      <c r="VST32" s="167"/>
      <c r="VSU32" s="167"/>
      <c r="VSV32" s="167"/>
      <c r="VSW32" s="167"/>
      <c r="VSX32" s="167"/>
      <c r="VSY32" s="167"/>
      <c r="VSZ32" s="167"/>
      <c r="VTA32" s="167"/>
      <c r="VTB32" s="167"/>
      <c r="VTC32" s="167"/>
      <c r="VTD32" s="167"/>
      <c r="VTE32" s="167"/>
      <c r="VTF32" s="167"/>
      <c r="VTG32" s="167"/>
      <c r="VTH32" s="167"/>
      <c r="VTI32" s="167"/>
      <c r="VTJ32" s="167"/>
      <c r="VTK32" s="167"/>
      <c r="VTL32" s="167"/>
      <c r="VTM32" s="167"/>
      <c r="VTN32" s="167"/>
      <c r="VTO32" s="167"/>
      <c r="VTP32" s="167"/>
      <c r="VTQ32" s="167"/>
      <c r="VTR32" s="167"/>
      <c r="VTS32" s="167"/>
      <c r="VTT32" s="167"/>
      <c r="VTU32" s="167"/>
      <c r="VTV32" s="167"/>
      <c r="VTW32" s="167"/>
      <c r="VTX32" s="167"/>
      <c r="VTY32" s="167"/>
      <c r="VTZ32" s="167"/>
      <c r="VUA32" s="167"/>
      <c r="VUB32" s="167"/>
      <c r="VUC32" s="167"/>
      <c r="VUD32" s="167"/>
      <c r="VUE32" s="167"/>
      <c r="VUF32" s="167"/>
      <c r="VUG32" s="167"/>
      <c r="VUH32" s="167"/>
      <c r="VUI32" s="167"/>
      <c r="VUJ32" s="167"/>
      <c r="VUK32" s="167"/>
      <c r="VUL32" s="167"/>
      <c r="VUM32" s="167"/>
      <c r="VUN32" s="167"/>
      <c r="VUO32" s="167"/>
      <c r="VUP32" s="167"/>
      <c r="VUQ32" s="167"/>
      <c r="VUR32" s="167"/>
      <c r="VUS32" s="167"/>
      <c r="VUT32" s="167"/>
      <c r="VUU32" s="167"/>
      <c r="VUV32" s="167"/>
      <c r="VUW32" s="167"/>
      <c r="VUX32" s="167"/>
      <c r="VUY32" s="167"/>
      <c r="VUZ32" s="167"/>
      <c r="VVA32" s="167"/>
      <c r="VVB32" s="167"/>
      <c r="VVC32" s="167"/>
      <c r="VVD32" s="167"/>
      <c r="VVE32" s="167"/>
      <c r="VVF32" s="167"/>
      <c r="VVG32" s="167"/>
      <c r="VVH32" s="167"/>
      <c r="VVI32" s="167"/>
      <c r="VVJ32" s="167"/>
      <c r="VVK32" s="167"/>
      <c r="VVL32" s="167"/>
      <c r="VVM32" s="167"/>
      <c r="VVN32" s="167"/>
      <c r="VVO32" s="167"/>
      <c r="VVP32" s="167"/>
      <c r="VVQ32" s="167"/>
      <c r="VVR32" s="167"/>
      <c r="VVS32" s="167"/>
      <c r="VVT32" s="167"/>
      <c r="VVU32" s="167"/>
      <c r="VVV32" s="167"/>
      <c r="VVW32" s="167"/>
      <c r="VVX32" s="167"/>
      <c r="VVY32" s="167"/>
      <c r="VVZ32" s="167"/>
      <c r="VWA32" s="167"/>
      <c r="VWB32" s="167"/>
      <c r="VWC32" s="167"/>
      <c r="VWD32" s="167"/>
      <c r="VWE32" s="167"/>
      <c r="VWF32" s="167"/>
      <c r="VWG32" s="167"/>
      <c r="VWH32" s="167"/>
      <c r="VWI32" s="167"/>
      <c r="VWJ32" s="167"/>
      <c r="VWK32" s="167"/>
      <c r="VWL32" s="167"/>
      <c r="VWM32" s="167"/>
      <c r="VWN32" s="167"/>
      <c r="VWO32" s="167"/>
      <c r="VWP32" s="167"/>
      <c r="VWQ32" s="167"/>
      <c r="VWR32" s="167"/>
      <c r="VWS32" s="167"/>
      <c r="VWT32" s="167"/>
      <c r="VWU32" s="167"/>
      <c r="VWV32" s="167"/>
      <c r="VWW32" s="167"/>
      <c r="VWX32" s="167"/>
      <c r="VWY32" s="167"/>
      <c r="VWZ32" s="167"/>
      <c r="VXA32" s="167"/>
      <c r="VXB32" s="167"/>
      <c r="VXC32" s="167"/>
      <c r="VXD32" s="167"/>
      <c r="VXE32" s="167"/>
      <c r="VXF32" s="167"/>
      <c r="VXG32" s="167"/>
      <c r="VXH32" s="167"/>
      <c r="VXI32" s="167"/>
      <c r="VXJ32" s="167"/>
      <c r="VXK32" s="167"/>
      <c r="VXL32" s="167"/>
      <c r="VXM32" s="167"/>
      <c r="VXN32" s="167"/>
      <c r="VXO32" s="167"/>
      <c r="VXP32" s="167"/>
      <c r="VXQ32" s="167"/>
      <c r="VXR32" s="167"/>
      <c r="VXS32" s="167"/>
      <c r="VXT32" s="167"/>
      <c r="VXU32" s="167"/>
      <c r="VXV32" s="167"/>
      <c r="VXW32" s="167"/>
      <c r="VXX32" s="167"/>
      <c r="VXY32" s="167"/>
      <c r="VXZ32" s="167"/>
      <c r="VYA32" s="167"/>
      <c r="VYB32" s="167"/>
      <c r="VYC32" s="167"/>
      <c r="VYD32" s="167"/>
      <c r="VYE32" s="167"/>
      <c r="VYF32" s="167"/>
      <c r="VYG32" s="167"/>
      <c r="VYH32" s="167"/>
      <c r="VYI32" s="167"/>
      <c r="VYJ32" s="167"/>
      <c r="VYK32" s="167"/>
      <c r="VYL32" s="167"/>
      <c r="VYM32" s="167"/>
      <c r="VYN32" s="167"/>
      <c r="VYO32" s="167"/>
      <c r="VYP32" s="167"/>
      <c r="VYQ32" s="167"/>
      <c r="VYR32" s="167"/>
      <c r="VYS32" s="167"/>
      <c r="VYT32" s="167"/>
      <c r="VYU32" s="167"/>
      <c r="VYV32" s="167"/>
      <c r="VYW32" s="167"/>
      <c r="VYX32" s="167"/>
      <c r="VYY32" s="167"/>
      <c r="VYZ32" s="167"/>
      <c r="VZA32" s="167"/>
      <c r="VZB32" s="167"/>
      <c r="VZC32" s="167"/>
      <c r="VZD32" s="167"/>
      <c r="VZE32" s="167"/>
      <c r="VZF32" s="167"/>
      <c r="VZG32" s="167"/>
      <c r="VZH32" s="167"/>
      <c r="VZI32" s="167"/>
      <c r="VZJ32" s="167"/>
      <c r="VZK32" s="167"/>
      <c r="VZL32" s="167"/>
      <c r="VZM32" s="167"/>
      <c r="VZN32" s="167"/>
      <c r="VZO32" s="167"/>
      <c r="VZP32" s="167"/>
      <c r="VZQ32" s="167"/>
      <c r="VZR32" s="167"/>
      <c r="VZS32" s="167"/>
      <c r="VZT32" s="167"/>
      <c r="VZU32" s="167"/>
      <c r="VZV32" s="167"/>
      <c r="VZW32" s="167"/>
      <c r="VZX32" s="167"/>
      <c r="VZY32" s="167"/>
      <c r="VZZ32" s="167"/>
      <c r="WAA32" s="167"/>
      <c r="WAB32" s="167"/>
      <c r="WAC32" s="167"/>
      <c r="WAD32" s="167"/>
      <c r="WAE32" s="167"/>
      <c r="WAF32" s="167"/>
      <c r="WAG32" s="167"/>
      <c r="WAH32" s="167"/>
      <c r="WAI32" s="167"/>
      <c r="WAJ32" s="167"/>
      <c r="WAK32" s="167"/>
      <c r="WAL32" s="167"/>
      <c r="WAM32" s="167"/>
      <c r="WAN32" s="167"/>
      <c r="WAO32" s="167"/>
      <c r="WAP32" s="167"/>
      <c r="WAQ32" s="167"/>
      <c r="WAR32" s="167"/>
      <c r="WAS32" s="167"/>
      <c r="WAT32" s="167"/>
      <c r="WAU32" s="167"/>
      <c r="WAV32" s="167"/>
      <c r="WAW32" s="167"/>
      <c r="WAX32" s="167"/>
      <c r="WAY32" s="167"/>
      <c r="WAZ32" s="167"/>
      <c r="WBA32" s="167"/>
      <c r="WBB32" s="167"/>
      <c r="WBC32" s="167"/>
      <c r="WBD32" s="167"/>
      <c r="WBE32" s="167"/>
      <c r="WBF32" s="167"/>
      <c r="WBG32" s="167"/>
      <c r="WBH32" s="167"/>
      <c r="WBI32" s="167"/>
      <c r="WBJ32" s="167"/>
      <c r="WBK32" s="167"/>
      <c r="WBL32" s="167"/>
      <c r="WBM32" s="167"/>
      <c r="WBN32" s="167"/>
      <c r="WBO32" s="167"/>
      <c r="WBP32" s="167"/>
      <c r="WBQ32" s="167"/>
      <c r="WBR32" s="167"/>
      <c r="WBS32" s="167"/>
      <c r="WBT32" s="167"/>
      <c r="WBU32" s="167"/>
      <c r="WBV32" s="167"/>
      <c r="WBW32" s="167"/>
      <c r="WBX32" s="167"/>
      <c r="WBY32" s="167"/>
      <c r="WBZ32" s="167"/>
      <c r="WCA32" s="167"/>
      <c r="WCB32" s="167"/>
      <c r="WCC32" s="167"/>
      <c r="WCD32" s="167"/>
      <c r="WCE32" s="167"/>
      <c r="WCF32" s="167"/>
      <c r="WCG32" s="167"/>
      <c r="WCH32" s="167"/>
      <c r="WCI32" s="167"/>
      <c r="WCJ32" s="167"/>
      <c r="WCK32" s="167"/>
      <c r="WCL32" s="167"/>
      <c r="WCM32" s="167"/>
      <c r="WCN32" s="167"/>
      <c r="WCO32" s="167"/>
      <c r="WCP32" s="167"/>
      <c r="WCQ32" s="167"/>
      <c r="WCR32" s="167"/>
      <c r="WCS32" s="167"/>
      <c r="WCT32" s="167"/>
      <c r="WCU32" s="167"/>
      <c r="WCV32" s="167"/>
      <c r="WCW32" s="167"/>
      <c r="WCX32" s="167"/>
      <c r="WCY32" s="167"/>
      <c r="WCZ32" s="167"/>
      <c r="WDA32" s="167"/>
      <c r="WDB32" s="167"/>
      <c r="WDC32" s="167"/>
      <c r="WDD32" s="167"/>
      <c r="WDE32" s="167"/>
      <c r="WDF32" s="167"/>
      <c r="WDG32" s="167"/>
      <c r="WDH32" s="167"/>
      <c r="WDI32" s="167"/>
      <c r="WDJ32" s="167"/>
      <c r="WDK32" s="167"/>
      <c r="WDL32" s="167"/>
      <c r="WDM32" s="167"/>
      <c r="WDN32" s="167"/>
      <c r="WDO32" s="167"/>
      <c r="WDP32" s="167"/>
      <c r="WDQ32" s="167"/>
      <c r="WDR32" s="167"/>
      <c r="WDS32" s="167"/>
      <c r="WDT32" s="167"/>
      <c r="WDU32" s="167"/>
      <c r="WDV32" s="167"/>
      <c r="WDW32" s="167"/>
      <c r="WDX32" s="167"/>
      <c r="WDY32" s="167"/>
      <c r="WDZ32" s="167"/>
      <c r="WEA32" s="167"/>
      <c r="WEB32" s="167"/>
      <c r="WEC32" s="167"/>
      <c r="WED32" s="167"/>
      <c r="WEE32" s="167"/>
      <c r="WEF32" s="167"/>
      <c r="WEG32" s="167"/>
      <c r="WEH32" s="167"/>
      <c r="WEI32" s="167"/>
      <c r="WEJ32" s="167"/>
      <c r="WEK32" s="167"/>
      <c r="WEL32" s="167"/>
      <c r="WEM32" s="167"/>
      <c r="WEN32" s="167"/>
      <c r="WEO32" s="167"/>
      <c r="WEP32" s="167"/>
      <c r="WEQ32" s="167"/>
      <c r="WER32" s="167"/>
      <c r="WES32" s="167"/>
      <c r="WET32" s="167"/>
      <c r="WEU32" s="167"/>
      <c r="WEV32" s="167"/>
      <c r="WEW32" s="167"/>
      <c r="WEX32" s="167"/>
      <c r="WEY32" s="167"/>
      <c r="WEZ32" s="167"/>
      <c r="WFA32" s="167"/>
      <c r="WFB32" s="167"/>
      <c r="WFC32" s="167"/>
      <c r="WFD32" s="167"/>
      <c r="WFE32" s="167"/>
      <c r="WFF32" s="167"/>
      <c r="WFG32" s="167"/>
      <c r="WFH32" s="167"/>
      <c r="WFI32" s="167"/>
      <c r="WFJ32" s="167"/>
      <c r="WFK32" s="167"/>
      <c r="WFL32" s="167"/>
      <c r="WFM32" s="167"/>
      <c r="WFN32" s="167"/>
      <c r="WFO32" s="167"/>
      <c r="WFP32" s="167"/>
      <c r="WFQ32" s="167"/>
      <c r="WFR32" s="167"/>
      <c r="WFS32" s="167"/>
      <c r="WFT32" s="167"/>
      <c r="WFU32" s="167"/>
      <c r="WFV32" s="167"/>
      <c r="WFW32" s="167"/>
      <c r="WFX32" s="167"/>
      <c r="WFY32" s="167"/>
      <c r="WFZ32" s="167"/>
      <c r="WGA32" s="167"/>
      <c r="WGB32" s="167"/>
      <c r="WGC32" s="167"/>
      <c r="WGD32" s="167"/>
      <c r="WGE32" s="167"/>
      <c r="WGF32" s="167"/>
      <c r="WGG32" s="167"/>
      <c r="WGH32" s="167"/>
      <c r="WGI32" s="167"/>
      <c r="WGJ32" s="167"/>
      <c r="WGK32" s="167"/>
      <c r="WGL32" s="167"/>
      <c r="WGM32" s="167"/>
      <c r="WGN32" s="167"/>
      <c r="WGO32" s="167"/>
      <c r="WGP32" s="167"/>
      <c r="WGQ32" s="167"/>
      <c r="WGR32" s="167"/>
      <c r="WGS32" s="167"/>
      <c r="WGT32" s="167"/>
      <c r="WGU32" s="167"/>
      <c r="WGV32" s="167"/>
      <c r="WGW32" s="167"/>
      <c r="WGX32" s="167"/>
      <c r="WGY32" s="167"/>
      <c r="WGZ32" s="167"/>
      <c r="WHA32" s="167"/>
      <c r="WHB32" s="167"/>
      <c r="WHC32" s="167"/>
      <c r="WHD32" s="167"/>
      <c r="WHE32" s="167"/>
      <c r="WHF32" s="167"/>
      <c r="WHG32" s="167"/>
      <c r="WHH32" s="167"/>
      <c r="WHI32" s="167"/>
      <c r="WHJ32" s="167"/>
      <c r="WHK32" s="167"/>
      <c r="WHL32" s="167"/>
      <c r="WHM32" s="167"/>
      <c r="WHN32" s="167"/>
      <c r="WHO32" s="167"/>
      <c r="WHP32" s="167"/>
      <c r="WHQ32" s="167"/>
      <c r="WHR32" s="167"/>
      <c r="WHS32" s="167"/>
      <c r="WHT32" s="167"/>
      <c r="WHU32" s="167"/>
      <c r="WHV32" s="167"/>
      <c r="WHW32" s="167"/>
      <c r="WHX32" s="167"/>
      <c r="WHY32" s="167"/>
      <c r="WHZ32" s="167"/>
      <c r="WIA32" s="167"/>
      <c r="WIB32" s="167"/>
      <c r="WIC32" s="167"/>
      <c r="WID32" s="167"/>
      <c r="WIE32" s="167"/>
      <c r="WIF32" s="167"/>
      <c r="WIG32" s="167"/>
      <c r="WIH32" s="167"/>
      <c r="WII32" s="167"/>
      <c r="WIJ32" s="167"/>
      <c r="WIK32" s="167"/>
      <c r="WIL32" s="167"/>
      <c r="WIM32" s="167"/>
      <c r="WIN32" s="167"/>
      <c r="WIO32" s="167"/>
      <c r="WIP32" s="167"/>
      <c r="WIQ32" s="167"/>
      <c r="WIR32" s="167"/>
      <c r="WIS32" s="167"/>
      <c r="WIT32" s="167"/>
      <c r="WIU32" s="167"/>
      <c r="WIV32" s="167"/>
      <c r="WIW32" s="167"/>
      <c r="WIX32" s="167"/>
      <c r="WIY32" s="167"/>
      <c r="WIZ32" s="167"/>
      <c r="WJA32" s="167"/>
      <c r="WJB32" s="167"/>
      <c r="WJC32" s="167"/>
      <c r="WJD32" s="167"/>
      <c r="WJE32" s="167"/>
      <c r="WJF32" s="167"/>
      <c r="WJG32" s="167"/>
      <c r="WJH32" s="167"/>
      <c r="WJI32" s="167"/>
      <c r="WJJ32" s="167"/>
      <c r="WJK32" s="167"/>
      <c r="WJL32" s="167"/>
      <c r="WJM32" s="167"/>
      <c r="WJN32" s="167"/>
      <c r="WJO32" s="167"/>
      <c r="WJP32" s="167"/>
      <c r="WJQ32" s="167"/>
      <c r="WJR32" s="167"/>
      <c r="WJS32" s="167"/>
      <c r="WJT32" s="167"/>
      <c r="WJU32" s="167"/>
      <c r="WJV32" s="167"/>
      <c r="WJW32" s="167"/>
      <c r="WJX32" s="167"/>
      <c r="WJY32" s="167"/>
      <c r="WJZ32" s="167"/>
      <c r="WKA32" s="167"/>
      <c r="WKB32" s="167"/>
      <c r="WKC32" s="167"/>
      <c r="WKD32" s="167"/>
      <c r="WKE32" s="167"/>
      <c r="WKF32" s="167"/>
      <c r="WKG32" s="167"/>
      <c r="WKH32" s="167"/>
      <c r="WKI32" s="167"/>
      <c r="WKJ32" s="167"/>
      <c r="WKK32" s="167"/>
      <c r="WKL32" s="167"/>
      <c r="WKM32" s="167"/>
      <c r="WKN32" s="167"/>
      <c r="WKO32" s="167"/>
      <c r="WKP32" s="167"/>
      <c r="WKQ32" s="167"/>
      <c r="WKR32" s="167"/>
      <c r="WKS32" s="167"/>
      <c r="WKT32" s="167"/>
      <c r="WKU32" s="167"/>
      <c r="WKV32" s="167"/>
      <c r="WKW32" s="167"/>
      <c r="WKX32" s="167"/>
      <c r="WKY32" s="167"/>
      <c r="WKZ32" s="167"/>
      <c r="WLA32" s="167"/>
      <c r="WLB32" s="167"/>
      <c r="WLC32" s="167"/>
      <c r="WLD32" s="167"/>
      <c r="WLE32" s="167"/>
      <c r="WLF32" s="167"/>
      <c r="WLG32" s="167"/>
      <c r="WLH32" s="167"/>
      <c r="WLI32" s="167"/>
      <c r="WLJ32" s="167"/>
      <c r="WLK32" s="167"/>
      <c r="WLL32" s="167"/>
      <c r="WLM32" s="167"/>
      <c r="WLN32" s="167"/>
      <c r="WLO32" s="167"/>
      <c r="WLP32" s="167"/>
      <c r="WLQ32" s="167"/>
      <c r="WLR32" s="167"/>
      <c r="WLS32" s="167"/>
      <c r="WLT32" s="167"/>
      <c r="WLU32" s="167"/>
      <c r="WLV32" s="167"/>
      <c r="WLW32" s="167"/>
      <c r="WLX32" s="167"/>
      <c r="WLY32" s="167"/>
      <c r="WLZ32" s="167"/>
      <c r="WMA32" s="167"/>
      <c r="WMB32" s="167"/>
      <c r="WMC32" s="167"/>
      <c r="WMD32" s="167"/>
      <c r="WME32" s="167"/>
      <c r="WMF32" s="167"/>
      <c r="WMG32" s="167"/>
      <c r="WMH32" s="167"/>
      <c r="WMI32" s="167"/>
      <c r="WMJ32" s="167"/>
      <c r="WMK32" s="167"/>
      <c r="WML32" s="167"/>
      <c r="WMM32" s="167"/>
      <c r="WMN32" s="167"/>
      <c r="WMO32" s="167"/>
      <c r="WMP32" s="167"/>
      <c r="WMQ32" s="167"/>
      <c r="WMR32" s="167"/>
      <c r="WMS32" s="167"/>
      <c r="WMT32" s="167"/>
      <c r="WMU32" s="167"/>
      <c r="WMV32" s="167"/>
      <c r="WMW32" s="167"/>
      <c r="WMX32" s="167"/>
      <c r="WMY32" s="167"/>
      <c r="WMZ32" s="167"/>
      <c r="WNA32" s="167"/>
      <c r="WNB32" s="167"/>
      <c r="WNC32" s="167"/>
      <c r="WND32" s="167"/>
      <c r="WNE32" s="167"/>
      <c r="WNF32" s="167"/>
      <c r="WNG32" s="167"/>
      <c r="WNH32" s="167"/>
      <c r="WNI32" s="167"/>
      <c r="WNJ32" s="167"/>
      <c r="WNK32" s="167"/>
      <c r="WNL32" s="167"/>
      <c r="WNM32" s="167"/>
      <c r="WNN32" s="167"/>
      <c r="WNO32" s="167"/>
      <c r="WNP32" s="167"/>
      <c r="WNQ32" s="167"/>
      <c r="WNR32" s="167"/>
      <c r="WNS32" s="167"/>
      <c r="WNT32" s="167"/>
      <c r="WNU32" s="167"/>
      <c r="WNV32" s="167"/>
      <c r="WNW32" s="167"/>
      <c r="WNX32" s="167"/>
      <c r="WNY32" s="167"/>
      <c r="WNZ32" s="167"/>
      <c r="WOA32" s="167"/>
      <c r="WOB32" s="167"/>
      <c r="WOC32" s="167"/>
      <c r="WOD32" s="167"/>
      <c r="WOE32" s="167"/>
      <c r="WOF32" s="167"/>
      <c r="WOG32" s="167"/>
      <c r="WOH32" s="167"/>
      <c r="WOI32" s="167"/>
      <c r="WOJ32" s="167"/>
      <c r="WOK32" s="167"/>
      <c r="WOL32" s="167"/>
      <c r="WOM32" s="167"/>
      <c r="WON32" s="167"/>
      <c r="WOO32" s="167"/>
      <c r="WOP32" s="167"/>
      <c r="WOQ32" s="167"/>
      <c r="WOR32" s="167"/>
      <c r="WOS32" s="167"/>
      <c r="WOT32" s="167"/>
      <c r="WOU32" s="167"/>
      <c r="WOV32" s="167"/>
      <c r="WOW32" s="167"/>
      <c r="WOX32" s="167"/>
      <c r="WOY32" s="167"/>
      <c r="WOZ32" s="167"/>
      <c r="WPA32" s="167"/>
      <c r="WPB32" s="167"/>
      <c r="WPC32" s="167"/>
      <c r="WPD32" s="167"/>
      <c r="WPE32" s="167"/>
      <c r="WPF32" s="167"/>
      <c r="WPG32" s="167"/>
      <c r="WPH32" s="167"/>
      <c r="WPI32" s="167"/>
      <c r="WPJ32" s="167"/>
      <c r="WPK32" s="167"/>
      <c r="WPL32" s="167"/>
      <c r="WPM32" s="167"/>
      <c r="WPN32" s="167"/>
      <c r="WPO32" s="167"/>
      <c r="WPP32" s="167"/>
      <c r="WPQ32" s="167"/>
      <c r="WPR32" s="167"/>
      <c r="WPS32" s="167"/>
      <c r="WPT32" s="167"/>
      <c r="WPU32" s="167"/>
      <c r="WPV32" s="167"/>
      <c r="WPW32" s="167"/>
      <c r="WPX32" s="167"/>
      <c r="WPY32" s="167"/>
      <c r="WPZ32" s="167"/>
      <c r="WQA32" s="167"/>
      <c r="WQB32" s="167"/>
      <c r="WQC32" s="167"/>
      <c r="WQD32" s="167"/>
      <c r="WQE32" s="167"/>
      <c r="WQF32" s="167"/>
      <c r="WQG32" s="167"/>
      <c r="WQH32" s="167"/>
      <c r="WQI32" s="167"/>
      <c r="WQJ32" s="167"/>
      <c r="WQK32" s="167"/>
      <c r="WQL32" s="167"/>
      <c r="WQM32" s="167"/>
      <c r="WQN32" s="167"/>
      <c r="WQO32" s="167"/>
      <c r="WQP32" s="167"/>
      <c r="WQQ32" s="167"/>
      <c r="WQR32" s="167"/>
      <c r="WQS32" s="167"/>
      <c r="WQT32" s="167"/>
      <c r="WQU32" s="167"/>
      <c r="WQV32" s="167"/>
      <c r="WQW32" s="167"/>
      <c r="WQX32" s="167"/>
      <c r="WQY32" s="167"/>
      <c r="WQZ32" s="167"/>
      <c r="WRA32" s="167"/>
      <c r="WRB32" s="167"/>
      <c r="WRC32" s="167"/>
      <c r="WRD32" s="167"/>
      <c r="WRE32" s="167"/>
      <c r="WRF32" s="167"/>
      <c r="WRG32" s="167"/>
      <c r="WRH32" s="167"/>
      <c r="WRI32" s="167"/>
      <c r="WRJ32" s="167"/>
      <c r="WRK32" s="167"/>
      <c r="WRL32" s="167"/>
      <c r="WRM32" s="167"/>
      <c r="WRN32" s="167"/>
      <c r="WRO32" s="167"/>
      <c r="WRP32" s="167"/>
      <c r="WRQ32" s="167"/>
      <c r="WRR32" s="167"/>
      <c r="WRS32" s="167"/>
      <c r="WRT32" s="167"/>
      <c r="WRU32" s="167"/>
      <c r="WRV32" s="167"/>
      <c r="WRW32" s="167"/>
      <c r="WRX32" s="167"/>
      <c r="WRY32" s="167"/>
      <c r="WRZ32" s="167"/>
      <c r="WSA32" s="167"/>
      <c r="WSB32" s="167"/>
      <c r="WSC32" s="167"/>
      <c r="WSD32" s="167"/>
      <c r="WSE32" s="167"/>
      <c r="WSF32" s="167"/>
      <c r="WSG32" s="167"/>
      <c r="WSH32" s="167"/>
      <c r="WSI32" s="167"/>
      <c r="WSJ32" s="167"/>
      <c r="WSK32" s="167"/>
      <c r="WSL32" s="167"/>
      <c r="WSM32" s="167"/>
      <c r="WSN32" s="167"/>
      <c r="WSO32" s="167"/>
      <c r="WSP32" s="167"/>
      <c r="WSQ32" s="167"/>
      <c r="WSR32" s="167"/>
      <c r="WSS32" s="167"/>
      <c r="WST32" s="167"/>
      <c r="WSU32" s="167"/>
      <c r="WSV32" s="167"/>
      <c r="WSW32" s="167"/>
      <c r="WSX32" s="167"/>
      <c r="WSY32" s="167"/>
      <c r="WSZ32" s="167"/>
      <c r="WTA32" s="167"/>
      <c r="WTB32" s="167"/>
      <c r="WTC32" s="167"/>
      <c r="WTD32" s="167"/>
      <c r="WTE32" s="167"/>
      <c r="WTF32" s="167"/>
      <c r="WTG32" s="167"/>
      <c r="WTH32" s="167"/>
      <c r="WTI32" s="167"/>
      <c r="WTJ32" s="167"/>
      <c r="WTK32" s="167"/>
      <c r="WTL32" s="167"/>
      <c r="WTM32" s="167"/>
      <c r="WTN32" s="167"/>
      <c r="WTO32" s="167"/>
      <c r="WTP32" s="167"/>
      <c r="WTQ32" s="167"/>
      <c r="WTR32" s="167"/>
      <c r="WTS32" s="167"/>
      <c r="WTT32" s="167"/>
      <c r="WTU32" s="167"/>
      <c r="WTV32" s="167"/>
      <c r="WTW32" s="167"/>
      <c r="WTX32" s="167"/>
      <c r="WTY32" s="167"/>
      <c r="WTZ32" s="167"/>
      <c r="WUA32" s="167"/>
      <c r="WUB32" s="167"/>
      <c r="WUC32" s="167"/>
      <c r="WUD32" s="167"/>
      <c r="WUE32" s="167"/>
      <c r="WUF32" s="167"/>
      <c r="WUG32" s="167"/>
      <c r="WUH32" s="167"/>
      <c r="WUI32" s="167"/>
      <c r="WUJ32" s="167"/>
      <c r="WUK32" s="167"/>
      <c r="WUL32" s="167"/>
      <c r="WUM32" s="167"/>
      <c r="WUN32" s="167"/>
      <c r="WUO32" s="167"/>
      <c r="WUP32" s="167"/>
      <c r="WUQ32" s="167"/>
      <c r="WUR32" s="167"/>
      <c r="WUS32" s="167"/>
      <c r="WUT32" s="167"/>
      <c r="WUU32" s="167"/>
      <c r="WUV32" s="167"/>
      <c r="WUW32" s="167"/>
      <c r="WUX32" s="167"/>
      <c r="WUY32" s="167"/>
      <c r="WUZ32" s="167"/>
      <c r="WVA32" s="167"/>
      <c r="WVB32" s="167"/>
      <c r="WVC32" s="167"/>
      <c r="WVD32" s="167"/>
      <c r="WVE32" s="167"/>
      <c r="WVF32" s="167"/>
      <c r="WVG32" s="167"/>
      <c r="WVH32" s="167"/>
      <c r="WVI32" s="167"/>
      <c r="WVJ32" s="167"/>
      <c r="WVK32" s="167"/>
      <c r="WVL32" s="167"/>
      <c r="WVM32" s="167"/>
      <c r="WVN32" s="167"/>
      <c r="WVO32" s="167"/>
      <c r="WVP32" s="167"/>
      <c r="WVQ32" s="167"/>
      <c r="WVR32" s="167"/>
      <c r="WVS32" s="167"/>
      <c r="WVT32" s="167"/>
      <c r="WVU32" s="167"/>
      <c r="WVV32" s="167"/>
      <c r="WVW32" s="167"/>
      <c r="WVX32" s="167"/>
      <c r="WVY32" s="167"/>
      <c r="WVZ32" s="167"/>
      <c r="WWA32" s="167"/>
      <c r="WWB32" s="167"/>
      <c r="WWC32" s="167"/>
      <c r="WWD32" s="167"/>
      <c r="WWE32" s="167"/>
      <c r="WWF32" s="167"/>
      <c r="WWG32" s="167"/>
      <c r="WWH32" s="167"/>
      <c r="WWI32" s="167"/>
      <c r="WWJ32" s="167"/>
      <c r="WWK32" s="167"/>
      <c r="WWL32" s="167"/>
      <c r="WWM32" s="167"/>
      <c r="WWN32" s="167"/>
      <c r="WWO32" s="167"/>
      <c r="WWP32" s="167"/>
      <c r="WWQ32" s="167"/>
      <c r="WWR32" s="167"/>
      <c r="WWS32" s="167"/>
      <c r="WWT32" s="167"/>
      <c r="WWU32" s="167"/>
      <c r="WWV32" s="167"/>
      <c r="WWW32" s="167"/>
      <c r="WWX32" s="167"/>
      <c r="WWY32" s="167"/>
      <c r="WWZ32" s="167"/>
      <c r="WXA32" s="167"/>
      <c r="WXB32" s="167"/>
      <c r="WXC32" s="167"/>
      <c r="WXD32" s="167"/>
      <c r="WXE32" s="167"/>
      <c r="WXF32" s="167"/>
      <c r="WXG32" s="167"/>
      <c r="WXH32" s="167"/>
      <c r="WXI32" s="167"/>
      <c r="WXJ32" s="167"/>
      <c r="WXK32" s="167"/>
      <c r="WXL32" s="167"/>
      <c r="WXM32" s="167"/>
      <c r="WXN32" s="167"/>
      <c r="WXO32" s="167"/>
      <c r="WXP32" s="167"/>
      <c r="WXQ32" s="167"/>
      <c r="WXR32" s="167"/>
      <c r="WXS32" s="167"/>
      <c r="WXT32" s="167"/>
      <c r="WXU32" s="167"/>
      <c r="WXV32" s="167"/>
      <c r="WXW32" s="167"/>
      <c r="WXX32" s="167"/>
      <c r="WXY32" s="167"/>
      <c r="WXZ32" s="167"/>
      <c r="WYA32" s="167"/>
      <c r="WYB32" s="167"/>
      <c r="WYC32" s="167"/>
      <c r="WYD32" s="167"/>
      <c r="WYE32" s="167"/>
      <c r="WYF32" s="167"/>
      <c r="WYG32" s="167"/>
      <c r="WYH32" s="167"/>
      <c r="WYI32" s="167"/>
      <c r="WYJ32" s="167"/>
      <c r="WYK32" s="167"/>
      <c r="WYL32" s="167"/>
      <c r="WYM32" s="167"/>
      <c r="WYN32" s="167"/>
      <c r="WYO32" s="167"/>
      <c r="WYP32" s="167"/>
      <c r="WYQ32" s="167"/>
      <c r="WYR32" s="167"/>
      <c r="WYS32" s="167"/>
      <c r="WYT32" s="167"/>
      <c r="WYU32" s="167"/>
      <c r="WYV32" s="167"/>
      <c r="WYW32" s="167"/>
      <c r="WYX32" s="167"/>
      <c r="WYY32" s="167"/>
      <c r="WYZ32" s="167"/>
      <c r="WZA32" s="167"/>
      <c r="WZB32" s="167"/>
      <c r="WZC32" s="167"/>
      <c r="WZD32" s="167"/>
      <c r="WZE32" s="167"/>
      <c r="WZF32" s="167"/>
      <c r="WZG32" s="167"/>
      <c r="WZH32" s="167"/>
      <c r="WZI32" s="167"/>
      <c r="WZJ32" s="167"/>
      <c r="WZK32" s="167"/>
      <c r="WZL32" s="167"/>
      <c r="WZM32" s="167"/>
      <c r="WZN32" s="167"/>
      <c r="WZO32" s="167"/>
      <c r="WZP32" s="167"/>
      <c r="WZQ32" s="167"/>
      <c r="WZR32" s="167"/>
      <c r="WZS32" s="167"/>
      <c r="WZT32" s="167"/>
      <c r="WZU32" s="167"/>
      <c r="WZV32" s="167"/>
      <c r="WZW32" s="167"/>
      <c r="WZX32" s="167"/>
      <c r="WZY32" s="167"/>
      <c r="WZZ32" s="167"/>
      <c r="XAA32" s="167"/>
      <c r="XAB32" s="167"/>
      <c r="XAC32" s="167"/>
      <c r="XAD32" s="167"/>
      <c r="XAE32" s="167"/>
      <c r="XAF32" s="167"/>
      <c r="XAG32" s="167"/>
      <c r="XAH32" s="167"/>
      <c r="XAI32" s="167"/>
      <c r="XAJ32" s="167"/>
      <c r="XAK32" s="167"/>
      <c r="XAL32" s="167"/>
      <c r="XAM32" s="167"/>
      <c r="XAN32" s="167"/>
      <c r="XAO32" s="167"/>
      <c r="XAP32" s="167"/>
      <c r="XAQ32" s="167"/>
      <c r="XAR32" s="167"/>
      <c r="XAS32" s="167"/>
      <c r="XAT32" s="167"/>
      <c r="XAU32" s="167"/>
      <c r="XAV32" s="167"/>
      <c r="XAW32" s="167"/>
      <c r="XAX32" s="167"/>
      <c r="XAY32" s="167"/>
      <c r="XAZ32" s="167"/>
      <c r="XBA32" s="167"/>
      <c r="XBB32" s="167"/>
      <c r="XBC32" s="167"/>
      <c r="XBD32" s="167"/>
      <c r="XBE32" s="167"/>
      <c r="XBF32" s="167"/>
      <c r="XBG32" s="167"/>
      <c r="XBH32" s="167"/>
      <c r="XBI32" s="167"/>
      <c r="XBJ32" s="167"/>
      <c r="XBK32" s="167"/>
      <c r="XBL32" s="167"/>
      <c r="XBM32" s="167"/>
      <c r="XBN32" s="167"/>
      <c r="XBO32" s="167"/>
      <c r="XBP32" s="167"/>
      <c r="XBQ32" s="167"/>
      <c r="XBR32" s="167"/>
      <c r="XBS32" s="167"/>
      <c r="XBT32" s="167"/>
      <c r="XBU32" s="167"/>
      <c r="XBV32" s="167"/>
      <c r="XBW32" s="167"/>
      <c r="XBX32" s="167"/>
      <c r="XBY32" s="167"/>
      <c r="XBZ32" s="167"/>
      <c r="XCA32" s="167"/>
      <c r="XCB32" s="167"/>
      <c r="XCC32" s="167"/>
      <c r="XCD32" s="167"/>
      <c r="XCE32" s="167"/>
      <c r="XCF32" s="167"/>
      <c r="XCG32" s="167"/>
      <c r="XCH32" s="167"/>
      <c r="XCI32" s="167"/>
      <c r="XCJ32" s="167"/>
      <c r="XCK32" s="167"/>
      <c r="XCL32" s="167"/>
      <c r="XCM32" s="167"/>
      <c r="XCN32" s="167"/>
      <c r="XCO32" s="167"/>
      <c r="XCP32" s="167"/>
      <c r="XCQ32" s="167"/>
      <c r="XCR32" s="167"/>
      <c r="XCS32" s="167"/>
      <c r="XCT32" s="167"/>
      <c r="XCU32" s="167"/>
      <c r="XCV32" s="167"/>
      <c r="XCW32" s="167"/>
      <c r="XCX32" s="167"/>
      <c r="XCY32" s="167"/>
      <c r="XCZ32" s="167"/>
      <c r="XDA32" s="167"/>
      <c r="XDB32" s="167"/>
      <c r="XDC32" s="167"/>
      <c r="XDD32" s="167"/>
      <c r="XDE32" s="167"/>
      <c r="XDF32" s="167"/>
      <c r="XDG32" s="167"/>
      <c r="XDH32" s="167"/>
      <c r="XDI32" s="167"/>
      <c r="XDJ32" s="167"/>
      <c r="XDK32" s="167"/>
      <c r="XDL32" s="167"/>
      <c r="XDM32" s="167"/>
      <c r="XDN32" s="167"/>
      <c r="XDO32" s="167"/>
      <c r="XDP32" s="167"/>
      <c r="XDQ32" s="167"/>
      <c r="XDR32" s="167"/>
      <c r="XDS32" s="167"/>
      <c r="XDT32" s="167"/>
      <c r="XDU32" s="167"/>
      <c r="XDV32" s="167"/>
      <c r="XDW32" s="167"/>
      <c r="XDX32" s="167"/>
      <c r="XDY32" s="167"/>
      <c r="XDZ32" s="167"/>
      <c r="XEA32" s="167"/>
      <c r="XEB32" s="167"/>
      <c r="XEC32" s="167"/>
      <c r="XED32" s="167"/>
      <c r="XEE32" s="167"/>
      <c r="XEF32" s="167"/>
      <c r="XEG32" s="167"/>
      <c r="XEH32" s="167"/>
      <c r="XEI32" s="167"/>
      <c r="XEJ32" s="167"/>
      <c r="XEK32" s="167"/>
      <c r="XEL32" s="167"/>
      <c r="XEM32" s="167"/>
      <c r="XEN32" s="167"/>
      <c r="XEO32" s="167"/>
      <c r="XEP32" s="167"/>
      <c r="XEQ32" s="167"/>
      <c r="XER32" s="167"/>
      <c r="XES32" s="167"/>
      <c r="XET32" s="167"/>
      <c r="XEU32" s="167"/>
      <c r="XEV32" s="167"/>
      <c r="XEW32" s="167"/>
      <c r="XEX32" s="167"/>
      <c r="XEY32" s="167"/>
      <c r="XEZ32" s="167"/>
      <c r="XFA32" s="167"/>
      <c r="XFB32" s="167"/>
      <c r="XFC32" s="167"/>
      <c r="XFD32" s="167"/>
    </row>
    <row r="33" spans="1:16384" ht="13.5" thickTop="1" x14ac:dyDescent="0.2">
      <c r="A33" s="625" t="s">
        <v>441</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c r="AMW33" s="167"/>
      <c r="AMX33" s="167"/>
      <c r="AMY33" s="167"/>
      <c r="AMZ33" s="167"/>
      <c r="ANA33" s="167"/>
      <c r="ANB33" s="167"/>
      <c r="ANC33" s="167"/>
      <c r="AND33" s="167"/>
      <c r="ANE33" s="167"/>
      <c r="ANF33" s="167"/>
      <c r="ANG33" s="167"/>
      <c r="ANH33" s="167"/>
      <c r="ANI33" s="167"/>
      <c r="ANJ33" s="167"/>
      <c r="ANK33" s="167"/>
      <c r="ANL33" s="167"/>
      <c r="ANM33" s="167"/>
      <c r="ANN33" s="167"/>
      <c r="ANO33" s="167"/>
      <c r="ANP33" s="167"/>
      <c r="ANQ33" s="167"/>
      <c r="ANR33" s="167"/>
      <c r="ANS33" s="167"/>
      <c r="ANT33" s="167"/>
      <c r="ANU33" s="167"/>
      <c r="ANV33" s="167"/>
      <c r="ANW33" s="167"/>
      <c r="ANX33" s="167"/>
      <c r="ANY33" s="167"/>
      <c r="ANZ33" s="167"/>
      <c r="AOA33" s="167"/>
      <c r="AOB33" s="167"/>
      <c r="AOC33" s="167"/>
      <c r="AOD33" s="167"/>
      <c r="AOE33" s="167"/>
      <c r="AOF33" s="167"/>
      <c r="AOG33" s="167"/>
      <c r="AOH33" s="167"/>
      <c r="AOI33" s="167"/>
      <c r="AOJ33" s="167"/>
      <c r="AOK33" s="167"/>
      <c r="AOL33" s="167"/>
      <c r="AOM33" s="167"/>
      <c r="AON33" s="167"/>
      <c r="AOO33" s="167"/>
      <c r="AOP33" s="167"/>
      <c r="AOQ33" s="167"/>
      <c r="AOR33" s="167"/>
      <c r="AOS33" s="167"/>
      <c r="AOT33" s="167"/>
      <c r="AOU33" s="167"/>
      <c r="AOV33" s="167"/>
      <c r="AOW33" s="167"/>
      <c r="AOX33" s="167"/>
      <c r="AOY33" s="167"/>
      <c r="AOZ33" s="167"/>
      <c r="APA33" s="167"/>
      <c r="APB33" s="167"/>
      <c r="APC33" s="167"/>
      <c r="APD33" s="167"/>
      <c r="APE33" s="167"/>
      <c r="APF33" s="167"/>
      <c r="APG33" s="167"/>
      <c r="APH33" s="167"/>
      <c r="API33" s="167"/>
      <c r="APJ33" s="167"/>
      <c r="APK33" s="167"/>
      <c r="APL33" s="167"/>
      <c r="APM33" s="167"/>
      <c r="APN33" s="167"/>
      <c r="APO33" s="167"/>
      <c r="APP33" s="167"/>
      <c r="APQ33" s="167"/>
      <c r="APR33" s="167"/>
      <c r="APS33" s="167"/>
      <c r="APT33" s="167"/>
      <c r="APU33" s="167"/>
      <c r="APV33" s="167"/>
      <c r="APW33" s="167"/>
      <c r="APX33" s="167"/>
      <c r="APY33" s="167"/>
      <c r="APZ33" s="167"/>
      <c r="AQA33" s="167"/>
      <c r="AQB33" s="167"/>
      <c r="AQC33" s="167"/>
      <c r="AQD33" s="167"/>
      <c r="AQE33" s="167"/>
      <c r="AQF33" s="167"/>
      <c r="AQG33" s="167"/>
      <c r="AQH33" s="167"/>
      <c r="AQI33" s="167"/>
      <c r="AQJ33" s="167"/>
      <c r="AQK33" s="167"/>
      <c r="AQL33" s="167"/>
      <c r="AQM33" s="167"/>
      <c r="AQN33" s="167"/>
      <c r="AQO33" s="167"/>
      <c r="AQP33" s="167"/>
      <c r="AQQ33" s="167"/>
      <c r="AQR33" s="167"/>
      <c r="AQS33" s="167"/>
      <c r="AQT33" s="167"/>
      <c r="AQU33" s="167"/>
      <c r="AQV33" s="167"/>
      <c r="AQW33" s="167"/>
      <c r="AQX33" s="167"/>
      <c r="AQY33" s="167"/>
      <c r="AQZ33" s="167"/>
      <c r="ARA33" s="167"/>
      <c r="ARB33" s="167"/>
      <c r="ARC33" s="167"/>
      <c r="ARD33" s="167"/>
      <c r="ARE33" s="167"/>
      <c r="ARF33" s="167"/>
      <c r="ARG33" s="167"/>
      <c r="ARH33" s="167"/>
      <c r="ARI33" s="167"/>
      <c r="ARJ33" s="167"/>
      <c r="ARK33" s="167"/>
      <c r="ARL33" s="167"/>
      <c r="ARM33" s="167"/>
      <c r="ARN33" s="167"/>
      <c r="ARO33" s="167"/>
      <c r="ARP33" s="167"/>
      <c r="ARQ33" s="167"/>
      <c r="ARR33" s="167"/>
      <c r="ARS33" s="167"/>
      <c r="ART33" s="167"/>
      <c r="ARU33" s="167"/>
      <c r="ARV33" s="167"/>
      <c r="ARW33" s="167"/>
      <c r="ARX33" s="167"/>
      <c r="ARY33" s="167"/>
      <c r="ARZ33" s="167"/>
      <c r="ASA33" s="167"/>
      <c r="ASB33" s="167"/>
      <c r="ASC33" s="167"/>
      <c r="ASD33" s="167"/>
      <c r="ASE33" s="167"/>
      <c r="ASF33" s="167"/>
      <c r="ASG33" s="167"/>
      <c r="ASH33" s="167"/>
      <c r="ASI33" s="167"/>
      <c r="ASJ33" s="167"/>
      <c r="ASK33" s="167"/>
      <c r="ASL33" s="167"/>
      <c r="ASM33" s="167"/>
      <c r="ASN33" s="167"/>
      <c r="ASO33" s="167"/>
      <c r="ASP33" s="167"/>
      <c r="ASQ33" s="167"/>
      <c r="ASR33" s="167"/>
      <c r="ASS33" s="167"/>
      <c r="AST33" s="167"/>
      <c r="ASU33" s="167"/>
      <c r="ASV33" s="167"/>
      <c r="ASW33" s="167"/>
      <c r="ASX33" s="167"/>
      <c r="ASY33" s="167"/>
      <c r="ASZ33" s="167"/>
      <c r="ATA33" s="167"/>
      <c r="ATB33" s="167"/>
      <c r="ATC33" s="167"/>
      <c r="ATD33" s="167"/>
      <c r="ATE33" s="167"/>
      <c r="ATF33" s="167"/>
      <c r="ATG33" s="167"/>
      <c r="ATH33" s="167"/>
      <c r="ATI33" s="167"/>
      <c r="ATJ33" s="167"/>
      <c r="ATK33" s="167"/>
      <c r="ATL33" s="167"/>
      <c r="ATM33" s="167"/>
      <c r="ATN33" s="167"/>
      <c r="ATO33" s="167"/>
      <c r="ATP33" s="167"/>
      <c r="ATQ33" s="167"/>
      <c r="ATR33" s="167"/>
      <c r="ATS33" s="167"/>
      <c r="ATT33" s="167"/>
      <c r="ATU33" s="167"/>
      <c r="ATV33" s="167"/>
      <c r="ATW33" s="167"/>
      <c r="ATX33" s="167"/>
      <c r="ATY33" s="167"/>
      <c r="ATZ33" s="167"/>
      <c r="AUA33" s="167"/>
      <c r="AUB33" s="167"/>
      <c r="AUC33" s="167"/>
      <c r="AUD33" s="167"/>
      <c r="AUE33" s="167"/>
      <c r="AUF33" s="167"/>
      <c r="AUG33" s="167"/>
      <c r="AUH33" s="167"/>
      <c r="AUI33" s="167"/>
      <c r="AUJ33" s="167"/>
      <c r="AUK33" s="167"/>
      <c r="AUL33" s="167"/>
      <c r="AUM33" s="167"/>
      <c r="AUN33" s="167"/>
      <c r="AUO33" s="167"/>
      <c r="AUP33" s="167"/>
      <c r="AUQ33" s="167"/>
      <c r="AUR33" s="167"/>
      <c r="AUS33" s="167"/>
      <c r="AUT33" s="167"/>
      <c r="AUU33" s="167"/>
      <c r="AUV33" s="167"/>
      <c r="AUW33" s="167"/>
      <c r="AUX33" s="167"/>
      <c r="AUY33" s="167"/>
      <c r="AUZ33" s="167"/>
      <c r="AVA33" s="167"/>
      <c r="AVB33" s="167"/>
      <c r="AVC33" s="167"/>
      <c r="AVD33" s="167"/>
      <c r="AVE33" s="167"/>
      <c r="AVF33" s="167"/>
      <c r="AVG33" s="167"/>
      <c r="AVH33" s="167"/>
      <c r="AVI33" s="167"/>
      <c r="AVJ33" s="167"/>
      <c r="AVK33" s="167"/>
      <c r="AVL33" s="167"/>
      <c r="AVM33" s="167"/>
      <c r="AVN33" s="167"/>
      <c r="AVO33" s="167"/>
      <c r="AVP33" s="167"/>
      <c r="AVQ33" s="167"/>
      <c r="AVR33" s="167"/>
      <c r="AVS33" s="167"/>
      <c r="AVT33" s="167"/>
      <c r="AVU33" s="167"/>
      <c r="AVV33" s="167"/>
      <c r="AVW33" s="167"/>
      <c r="AVX33" s="167"/>
      <c r="AVY33" s="167"/>
      <c r="AVZ33" s="167"/>
      <c r="AWA33" s="167"/>
      <c r="AWB33" s="167"/>
      <c r="AWC33" s="167"/>
      <c r="AWD33" s="167"/>
      <c r="AWE33" s="167"/>
      <c r="AWF33" s="167"/>
      <c r="AWG33" s="167"/>
      <c r="AWH33" s="167"/>
      <c r="AWI33" s="167"/>
      <c r="AWJ33" s="167"/>
      <c r="AWK33" s="167"/>
      <c r="AWL33" s="167"/>
      <c r="AWM33" s="167"/>
      <c r="AWN33" s="167"/>
      <c r="AWO33" s="167"/>
      <c r="AWP33" s="167"/>
      <c r="AWQ33" s="167"/>
      <c r="AWR33" s="167"/>
      <c r="AWS33" s="167"/>
      <c r="AWT33" s="167"/>
      <c r="AWU33" s="167"/>
      <c r="AWV33" s="167"/>
      <c r="AWW33" s="167"/>
      <c r="AWX33" s="167"/>
      <c r="AWY33" s="167"/>
      <c r="AWZ33" s="167"/>
      <c r="AXA33" s="167"/>
      <c r="AXB33" s="167"/>
      <c r="AXC33" s="167"/>
      <c r="AXD33" s="167"/>
      <c r="AXE33" s="167"/>
      <c r="AXF33" s="167"/>
      <c r="AXG33" s="167"/>
      <c r="AXH33" s="167"/>
      <c r="AXI33" s="167"/>
      <c r="AXJ33" s="167"/>
      <c r="AXK33" s="167"/>
      <c r="AXL33" s="167"/>
      <c r="AXM33" s="167"/>
      <c r="AXN33" s="167"/>
      <c r="AXO33" s="167"/>
      <c r="AXP33" s="167"/>
      <c r="AXQ33" s="167"/>
      <c r="AXR33" s="167"/>
      <c r="AXS33" s="167"/>
      <c r="AXT33" s="167"/>
      <c r="AXU33" s="167"/>
      <c r="AXV33" s="167"/>
      <c r="AXW33" s="167"/>
      <c r="AXX33" s="167"/>
      <c r="AXY33" s="167"/>
      <c r="AXZ33" s="167"/>
      <c r="AYA33" s="167"/>
      <c r="AYB33" s="167"/>
      <c r="AYC33" s="167"/>
      <c r="AYD33" s="167"/>
      <c r="AYE33" s="167"/>
      <c r="AYF33" s="167"/>
      <c r="AYG33" s="167"/>
      <c r="AYH33" s="167"/>
      <c r="AYI33" s="167"/>
      <c r="AYJ33" s="167"/>
      <c r="AYK33" s="167"/>
      <c r="AYL33" s="167"/>
      <c r="AYM33" s="167"/>
      <c r="AYN33" s="167"/>
      <c r="AYO33" s="167"/>
      <c r="AYP33" s="167"/>
      <c r="AYQ33" s="167"/>
      <c r="AYR33" s="167"/>
      <c r="AYS33" s="167"/>
      <c r="AYT33" s="167"/>
      <c r="AYU33" s="167"/>
      <c r="AYV33" s="167"/>
      <c r="AYW33" s="167"/>
      <c r="AYX33" s="167"/>
      <c r="AYY33" s="167"/>
      <c r="AYZ33" s="167"/>
      <c r="AZA33" s="167"/>
      <c r="AZB33" s="167"/>
      <c r="AZC33" s="167"/>
      <c r="AZD33" s="167"/>
      <c r="AZE33" s="167"/>
      <c r="AZF33" s="167"/>
      <c r="AZG33" s="167"/>
      <c r="AZH33" s="167"/>
      <c r="AZI33" s="167"/>
      <c r="AZJ33" s="167"/>
      <c r="AZK33" s="167"/>
      <c r="AZL33" s="167"/>
      <c r="AZM33" s="167"/>
      <c r="AZN33" s="167"/>
      <c r="AZO33" s="167"/>
      <c r="AZP33" s="167"/>
      <c r="AZQ33" s="167"/>
      <c r="AZR33" s="167"/>
      <c r="AZS33" s="167"/>
      <c r="AZT33" s="167"/>
      <c r="AZU33" s="167"/>
      <c r="AZV33" s="167"/>
      <c r="AZW33" s="167"/>
      <c r="AZX33" s="167"/>
      <c r="AZY33" s="167"/>
      <c r="AZZ33" s="167"/>
      <c r="BAA33" s="167"/>
      <c r="BAB33" s="167"/>
      <c r="BAC33" s="167"/>
      <c r="BAD33" s="167"/>
      <c r="BAE33" s="167"/>
      <c r="BAF33" s="167"/>
      <c r="BAG33" s="167"/>
      <c r="BAH33" s="167"/>
      <c r="BAI33" s="167"/>
      <c r="BAJ33" s="167"/>
      <c r="BAK33" s="167"/>
      <c r="BAL33" s="167"/>
      <c r="BAM33" s="167"/>
      <c r="BAN33" s="167"/>
      <c r="BAO33" s="167"/>
      <c r="BAP33" s="167"/>
      <c r="BAQ33" s="167"/>
      <c r="BAR33" s="167"/>
      <c r="BAS33" s="167"/>
      <c r="BAT33" s="167"/>
      <c r="BAU33" s="167"/>
      <c r="BAV33" s="167"/>
      <c r="BAW33" s="167"/>
      <c r="BAX33" s="167"/>
      <c r="BAY33" s="167"/>
      <c r="BAZ33" s="167"/>
      <c r="BBA33" s="167"/>
      <c r="BBB33" s="167"/>
      <c r="BBC33" s="167"/>
      <c r="BBD33" s="167"/>
      <c r="BBE33" s="167"/>
      <c r="BBF33" s="167"/>
      <c r="BBG33" s="167"/>
      <c r="BBH33" s="167"/>
      <c r="BBI33" s="167"/>
      <c r="BBJ33" s="167"/>
      <c r="BBK33" s="167"/>
      <c r="BBL33" s="167"/>
      <c r="BBM33" s="167"/>
      <c r="BBN33" s="167"/>
      <c r="BBO33" s="167"/>
      <c r="BBP33" s="167"/>
      <c r="BBQ33" s="167"/>
      <c r="BBR33" s="167"/>
      <c r="BBS33" s="167"/>
      <c r="BBT33" s="167"/>
      <c r="BBU33" s="167"/>
      <c r="BBV33" s="167"/>
      <c r="BBW33" s="167"/>
      <c r="BBX33" s="167"/>
      <c r="BBY33" s="167"/>
      <c r="BBZ33" s="167"/>
      <c r="BCA33" s="167"/>
      <c r="BCB33" s="167"/>
      <c r="BCC33" s="167"/>
      <c r="BCD33" s="167"/>
      <c r="BCE33" s="167"/>
      <c r="BCF33" s="167"/>
      <c r="BCG33" s="167"/>
      <c r="BCH33" s="167"/>
      <c r="BCI33" s="167"/>
      <c r="BCJ33" s="167"/>
      <c r="BCK33" s="167"/>
      <c r="BCL33" s="167"/>
      <c r="BCM33" s="167"/>
      <c r="BCN33" s="167"/>
      <c r="BCO33" s="167"/>
      <c r="BCP33" s="167"/>
      <c r="BCQ33" s="167"/>
      <c r="BCR33" s="167"/>
      <c r="BCS33" s="167"/>
      <c r="BCT33" s="167"/>
      <c r="BCU33" s="167"/>
      <c r="BCV33" s="167"/>
      <c r="BCW33" s="167"/>
      <c r="BCX33" s="167"/>
      <c r="BCY33" s="167"/>
      <c r="BCZ33" s="167"/>
      <c r="BDA33" s="167"/>
      <c r="BDB33" s="167"/>
      <c r="BDC33" s="167"/>
      <c r="BDD33" s="167"/>
      <c r="BDE33" s="167"/>
      <c r="BDF33" s="167"/>
      <c r="BDG33" s="167"/>
      <c r="BDH33" s="167"/>
      <c r="BDI33" s="167"/>
      <c r="BDJ33" s="167"/>
      <c r="BDK33" s="167"/>
      <c r="BDL33" s="167"/>
      <c r="BDM33" s="167"/>
      <c r="BDN33" s="167"/>
      <c r="BDO33" s="167"/>
      <c r="BDP33" s="167"/>
      <c r="BDQ33" s="167"/>
      <c r="BDR33" s="167"/>
      <c r="BDS33" s="167"/>
      <c r="BDT33" s="167"/>
      <c r="BDU33" s="167"/>
      <c r="BDV33" s="167"/>
      <c r="BDW33" s="167"/>
      <c r="BDX33" s="167"/>
      <c r="BDY33" s="167"/>
      <c r="BDZ33" s="167"/>
      <c r="BEA33" s="167"/>
      <c r="BEB33" s="167"/>
      <c r="BEC33" s="167"/>
      <c r="BED33" s="167"/>
      <c r="BEE33" s="167"/>
      <c r="BEF33" s="167"/>
      <c r="BEG33" s="167"/>
      <c r="BEH33" s="167"/>
      <c r="BEI33" s="167"/>
      <c r="BEJ33" s="167"/>
      <c r="BEK33" s="167"/>
      <c r="BEL33" s="167"/>
      <c r="BEM33" s="167"/>
      <c r="BEN33" s="167"/>
      <c r="BEO33" s="167"/>
      <c r="BEP33" s="167"/>
      <c r="BEQ33" s="167"/>
      <c r="BER33" s="167"/>
      <c r="BES33" s="167"/>
      <c r="BET33" s="167"/>
      <c r="BEU33" s="167"/>
      <c r="BEV33" s="167"/>
      <c r="BEW33" s="167"/>
      <c r="BEX33" s="167"/>
      <c r="BEY33" s="167"/>
      <c r="BEZ33" s="167"/>
      <c r="BFA33" s="167"/>
      <c r="BFB33" s="167"/>
      <c r="BFC33" s="167"/>
      <c r="BFD33" s="167"/>
      <c r="BFE33" s="167"/>
      <c r="BFF33" s="167"/>
      <c r="BFG33" s="167"/>
      <c r="BFH33" s="167"/>
      <c r="BFI33" s="167"/>
      <c r="BFJ33" s="167"/>
      <c r="BFK33" s="167"/>
      <c r="BFL33" s="167"/>
      <c r="BFM33" s="167"/>
      <c r="BFN33" s="167"/>
      <c r="BFO33" s="167"/>
      <c r="BFP33" s="167"/>
      <c r="BFQ33" s="167"/>
      <c r="BFR33" s="167"/>
      <c r="BFS33" s="167"/>
      <c r="BFT33" s="167"/>
      <c r="BFU33" s="167"/>
      <c r="BFV33" s="167"/>
      <c r="BFW33" s="167"/>
      <c r="BFX33" s="167"/>
      <c r="BFY33" s="167"/>
      <c r="BFZ33" s="167"/>
      <c r="BGA33" s="167"/>
      <c r="BGB33" s="167"/>
      <c r="BGC33" s="167"/>
      <c r="BGD33" s="167"/>
      <c r="BGE33" s="167"/>
      <c r="BGF33" s="167"/>
      <c r="BGG33" s="167"/>
      <c r="BGH33" s="167"/>
      <c r="BGI33" s="167"/>
      <c r="BGJ33" s="167"/>
      <c r="BGK33" s="167"/>
      <c r="BGL33" s="167"/>
      <c r="BGM33" s="167"/>
      <c r="BGN33" s="167"/>
      <c r="BGO33" s="167"/>
      <c r="BGP33" s="167"/>
      <c r="BGQ33" s="167"/>
      <c r="BGR33" s="167"/>
      <c r="BGS33" s="167"/>
      <c r="BGT33" s="167"/>
      <c r="BGU33" s="167"/>
      <c r="BGV33" s="167"/>
      <c r="BGW33" s="167"/>
      <c r="BGX33" s="167"/>
      <c r="BGY33" s="167"/>
      <c r="BGZ33" s="167"/>
      <c r="BHA33" s="167"/>
      <c r="BHB33" s="167"/>
      <c r="BHC33" s="167"/>
      <c r="BHD33" s="167"/>
      <c r="BHE33" s="167"/>
      <c r="BHF33" s="167"/>
      <c r="BHG33" s="167"/>
      <c r="BHH33" s="167"/>
      <c r="BHI33" s="167"/>
      <c r="BHJ33" s="167"/>
      <c r="BHK33" s="167"/>
      <c r="BHL33" s="167"/>
      <c r="BHM33" s="167"/>
      <c r="BHN33" s="167"/>
      <c r="BHO33" s="167"/>
      <c r="BHP33" s="167"/>
      <c r="BHQ33" s="167"/>
      <c r="BHR33" s="167"/>
      <c r="BHS33" s="167"/>
      <c r="BHT33" s="167"/>
      <c r="BHU33" s="167"/>
      <c r="BHV33" s="167"/>
      <c r="BHW33" s="167"/>
      <c r="BHX33" s="167"/>
      <c r="BHY33" s="167"/>
      <c r="BHZ33" s="167"/>
      <c r="BIA33" s="167"/>
      <c r="BIB33" s="167"/>
      <c r="BIC33" s="167"/>
      <c r="BID33" s="167"/>
      <c r="BIE33" s="167"/>
      <c r="BIF33" s="167"/>
      <c r="BIG33" s="167"/>
      <c r="BIH33" s="167"/>
      <c r="BII33" s="167"/>
      <c r="BIJ33" s="167"/>
      <c r="BIK33" s="167"/>
      <c r="BIL33" s="167"/>
      <c r="BIM33" s="167"/>
      <c r="BIN33" s="167"/>
      <c r="BIO33" s="167"/>
      <c r="BIP33" s="167"/>
      <c r="BIQ33" s="167"/>
      <c r="BIR33" s="167"/>
      <c r="BIS33" s="167"/>
      <c r="BIT33" s="167"/>
      <c r="BIU33" s="167"/>
      <c r="BIV33" s="167"/>
      <c r="BIW33" s="167"/>
      <c r="BIX33" s="167"/>
      <c r="BIY33" s="167"/>
      <c r="BIZ33" s="167"/>
      <c r="BJA33" s="167"/>
      <c r="BJB33" s="167"/>
      <c r="BJC33" s="167"/>
      <c r="BJD33" s="167"/>
      <c r="BJE33" s="167"/>
      <c r="BJF33" s="167"/>
      <c r="BJG33" s="167"/>
      <c r="BJH33" s="167"/>
      <c r="BJI33" s="167"/>
      <c r="BJJ33" s="167"/>
      <c r="BJK33" s="167"/>
      <c r="BJL33" s="167"/>
      <c r="BJM33" s="167"/>
      <c r="BJN33" s="167"/>
      <c r="BJO33" s="167"/>
      <c r="BJP33" s="167"/>
      <c r="BJQ33" s="167"/>
      <c r="BJR33" s="167"/>
      <c r="BJS33" s="167"/>
      <c r="BJT33" s="167"/>
      <c r="BJU33" s="167"/>
      <c r="BJV33" s="167"/>
      <c r="BJW33" s="167"/>
      <c r="BJX33" s="167"/>
      <c r="BJY33" s="167"/>
      <c r="BJZ33" s="167"/>
      <c r="BKA33" s="167"/>
      <c r="BKB33" s="167"/>
      <c r="BKC33" s="167"/>
      <c r="BKD33" s="167"/>
      <c r="BKE33" s="167"/>
      <c r="BKF33" s="167"/>
      <c r="BKG33" s="167"/>
      <c r="BKH33" s="167"/>
      <c r="BKI33" s="167"/>
      <c r="BKJ33" s="167"/>
      <c r="BKK33" s="167"/>
      <c r="BKL33" s="167"/>
      <c r="BKM33" s="167"/>
      <c r="BKN33" s="167"/>
      <c r="BKO33" s="167"/>
      <c r="BKP33" s="167"/>
      <c r="BKQ33" s="167"/>
      <c r="BKR33" s="167"/>
      <c r="BKS33" s="167"/>
      <c r="BKT33" s="167"/>
      <c r="BKU33" s="167"/>
      <c r="BKV33" s="167"/>
      <c r="BKW33" s="167"/>
      <c r="BKX33" s="167"/>
      <c r="BKY33" s="167"/>
      <c r="BKZ33" s="167"/>
      <c r="BLA33" s="167"/>
      <c r="BLB33" s="167"/>
      <c r="BLC33" s="167"/>
      <c r="BLD33" s="167"/>
      <c r="BLE33" s="167"/>
      <c r="BLF33" s="167"/>
      <c r="BLG33" s="167"/>
      <c r="BLH33" s="167"/>
      <c r="BLI33" s="167"/>
      <c r="BLJ33" s="167"/>
      <c r="BLK33" s="167"/>
      <c r="BLL33" s="167"/>
      <c r="BLM33" s="167"/>
      <c r="BLN33" s="167"/>
      <c r="BLO33" s="167"/>
      <c r="BLP33" s="167"/>
      <c r="BLQ33" s="167"/>
      <c r="BLR33" s="167"/>
      <c r="BLS33" s="167"/>
      <c r="BLT33" s="167"/>
      <c r="BLU33" s="167"/>
      <c r="BLV33" s="167"/>
      <c r="BLW33" s="167"/>
      <c r="BLX33" s="167"/>
      <c r="BLY33" s="167"/>
      <c r="BLZ33" s="167"/>
      <c r="BMA33" s="167"/>
      <c r="BMB33" s="167"/>
      <c r="BMC33" s="167"/>
      <c r="BMD33" s="167"/>
      <c r="BME33" s="167"/>
      <c r="BMF33" s="167"/>
      <c r="BMG33" s="167"/>
      <c r="BMH33" s="167"/>
      <c r="BMI33" s="167"/>
      <c r="BMJ33" s="167"/>
      <c r="BMK33" s="167"/>
      <c r="BML33" s="167"/>
      <c r="BMM33" s="167"/>
      <c r="BMN33" s="167"/>
      <c r="BMO33" s="167"/>
      <c r="BMP33" s="167"/>
      <c r="BMQ33" s="167"/>
      <c r="BMR33" s="167"/>
      <c r="BMS33" s="167"/>
      <c r="BMT33" s="167"/>
      <c r="BMU33" s="167"/>
      <c r="BMV33" s="167"/>
      <c r="BMW33" s="167"/>
      <c r="BMX33" s="167"/>
      <c r="BMY33" s="167"/>
      <c r="BMZ33" s="167"/>
      <c r="BNA33" s="167"/>
      <c r="BNB33" s="167"/>
      <c r="BNC33" s="167"/>
      <c r="BND33" s="167"/>
      <c r="BNE33" s="167"/>
      <c r="BNF33" s="167"/>
      <c r="BNG33" s="167"/>
      <c r="BNH33" s="167"/>
      <c r="BNI33" s="167"/>
      <c r="BNJ33" s="167"/>
      <c r="BNK33" s="167"/>
      <c r="BNL33" s="167"/>
      <c r="BNM33" s="167"/>
      <c r="BNN33" s="167"/>
      <c r="BNO33" s="167"/>
      <c r="BNP33" s="167"/>
      <c r="BNQ33" s="167"/>
      <c r="BNR33" s="167"/>
      <c r="BNS33" s="167"/>
      <c r="BNT33" s="167"/>
      <c r="BNU33" s="167"/>
      <c r="BNV33" s="167"/>
      <c r="BNW33" s="167"/>
      <c r="BNX33" s="167"/>
      <c r="BNY33" s="167"/>
      <c r="BNZ33" s="167"/>
      <c r="BOA33" s="167"/>
      <c r="BOB33" s="167"/>
      <c r="BOC33" s="167"/>
      <c r="BOD33" s="167"/>
      <c r="BOE33" s="167"/>
      <c r="BOF33" s="167"/>
      <c r="BOG33" s="167"/>
      <c r="BOH33" s="167"/>
      <c r="BOI33" s="167"/>
      <c r="BOJ33" s="167"/>
      <c r="BOK33" s="167"/>
      <c r="BOL33" s="167"/>
      <c r="BOM33" s="167"/>
      <c r="BON33" s="167"/>
      <c r="BOO33" s="167"/>
      <c r="BOP33" s="167"/>
      <c r="BOQ33" s="167"/>
      <c r="BOR33" s="167"/>
      <c r="BOS33" s="167"/>
      <c r="BOT33" s="167"/>
      <c r="BOU33" s="167"/>
      <c r="BOV33" s="167"/>
      <c r="BOW33" s="167"/>
      <c r="BOX33" s="167"/>
      <c r="BOY33" s="167"/>
      <c r="BOZ33" s="167"/>
      <c r="BPA33" s="167"/>
      <c r="BPB33" s="167"/>
      <c r="BPC33" s="167"/>
      <c r="BPD33" s="167"/>
      <c r="BPE33" s="167"/>
      <c r="BPF33" s="167"/>
      <c r="BPG33" s="167"/>
      <c r="BPH33" s="167"/>
      <c r="BPI33" s="167"/>
      <c r="BPJ33" s="167"/>
      <c r="BPK33" s="167"/>
      <c r="BPL33" s="167"/>
      <c r="BPM33" s="167"/>
      <c r="BPN33" s="167"/>
      <c r="BPO33" s="167"/>
      <c r="BPP33" s="167"/>
      <c r="BPQ33" s="167"/>
      <c r="BPR33" s="167"/>
      <c r="BPS33" s="167"/>
      <c r="BPT33" s="167"/>
      <c r="BPU33" s="167"/>
      <c r="BPV33" s="167"/>
      <c r="BPW33" s="167"/>
      <c r="BPX33" s="167"/>
      <c r="BPY33" s="167"/>
      <c r="BPZ33" s="167"/>
      <c r="BQA33" s="167"/>
      <c r="BQB33" s="167"/>
      <c r="BQC33" s="167"/>
      <c r="BQD33" s="167"/>
      <c r="BQE33" s="167"/>
      <c r="BQF33" s="167"/>
      <c r="BQG33" s="167"/>
      <c r="BQH33" s="167"/>
      <c r="BQI33" s="167"/>
      <c r="BQJ33" s="167"/>
      <c r="BQK33" s="167"/>
      <c r="BQL33" s="167"/>
      <c r="BQM33" s="167"/>
      <c r="BQN33" s="167"/>
      <c r="BQO33" s="167"/>
      <c r="BQP33" s="167"/>
      <c r="BQQ33" s="167"/>
      <c r="BQR33" s="167"/>
      <c r="BQS33" s="167"/>
      <c r="BQT33" s="167"/>
      <c r="BQU33" s="167"/>
      <c r="BQV33" s="167"/>
      <c r="BQW33" s="167"/>
      <c r="BQX33" s="167"/>
      <c r="BQY33" s="167"/>
      <c r="BQZ33" s="167"/>
      <c r="BRA33" s="167"/>
      <c r="BRB33" s="167"/>
      <c r="BRC33" s="167"/>
      <c r="BRD33" s="167"/>
      <c r="BRE33" s="167"/>
      <c r="BRF33" s="167"/>
      <c r="BRG33" s="167"/>
      <c r="BRH33" s="167"/>
      <c r="BRI33" s="167"/>
      <c r="BRJ33" s="167"/>
      <c r="BRK33" s="167"/>
      <c r="BRL33" s="167"/>
      <c r="BRM33" s="167"/>
      <c r="BRN33" s="167"/>
      <c r="BRO33" s="167"/>
      <c r="BRP33" s="167"/>
      <c r="BRQ33" s="167"/>
      <c r="BRR33" s="167"/>
      <c r="BRS33" s="167"/>
      <c r="BRT33" s="167"/>
      <c r="BRU33" s="167"/>
      <c r="BRV33" s="167"/>
      <c r="BRW33" s="167"/>
      <c r="BRX33" s="167"/>
      <c r="BRY33" s="167"/>
      <c r="BRZ33" s="167"/>
      <c r="BSA33" s="167"/>
      <c r="BSB33" s="167"/>
      <c r="BSC33" s="167"/>
      <c r="BSD33" s="167"/>
      <c r="BSE33" s="167"/>
      <c r="BSF33" s="167"/>
      <c r="BSG33" s="167"/>
      <c r="BSH33" s="167"/>
      <c r="BSI33" s="167"/>
      <c r="BSJ33" s="167"/>
      <c r="BSK33" s="167"/>
      <c r="BSL33" s="167"/>
      <c r="BSM33" s="167"/>
      <c r="BSN33" s="167"/>
      <c r="BSO33" s="167"/>
      <c r="BSP33" s="167"/>
      <c r="BSQ33" s="167"/>
      <c r="BSR33" s="167"/>
      <c r="BSS33" s="167"/>
      <c r="BST33" s="167"/>
      <c r="BSU33" s="167"/>
      <c r="BSV33" s="167"/>
      <c r="BSW33" s="167"/>
      <c r="BSX33" s="167"/>
      <c r="BSY33" s="167"/>
      <c r="BSZ33" s="167"/>
      <c r="BTA33" s="167"/>
      <c r="BTB33" s="167"/>
      <c r="BTC33" s="167"/>
      <c r="BTD33" s="167"/>
      <c r="BTE33" s="167"/>
      <c r="BTF33" s="167"/>
      <c r="BTG33" s="167"/>
      <c r="BTH33" s="167"/>
      <c r="BTI33" s="167"/>
      <c r="BTJ33" s="167"/>
      <c r="BTK33" s="167"/>
      <c r="BTL33" s="167"/>
      <c r="BTM33" s="167"/>
      <c r="BTN33" s="167"/>
      <c r="BTO33" s="167"/>
      <c r="BTP33" s="167"/>
      <c r="BTQ33" s="167"/>
      <c r="BTR33" s="167"/>
      <c r="BTS33" s="167"/>
      <c r="BTT33" s="167"/>
      <c r="BTU33" s="167"/>
      <c r="BTV33" s="167"/>
      <c r="BTW33" s="167"/>
      <c r="BTX33" s="167"/>
      <c r="BTY33" s="167"/>
      <c r="BTZ33" s="167"/>
      <c r="BUA33" s="167"/>
      <c r="BUB33" s="167"/>
      <c r="BUC33" s="167"/>
      <c r="BUD33" s="167"/>
      <c r="BUE33" s="167"/>
      <c r="BUF33" s="167"/>
      <c r="BUG33" s="167"/>
      <c r="BUH33" s="167"/>
      <c r="BUI33" s="167"/>
      <c r="BUJ33" s="167"/>
      <c r="BUK33" s="167"/>
      <c r="BUL33" s="167"/>
      <c r="BUM33" s="167"/>
      <c r="BUN33" s="167"/>
      <c r="BUO33" s="167"/>
      <c r="BUP33" s="167"/>
      <c r="BUQ33" s="167"/>
      <c r="BUR33" s="167"/>
      <c r="BUS33" s="167"/>
      <c r="BUT33" s="167"/>
      <c r="BUU33" s="167"/>
      <c r="BUV33" s="167"/>
      <c r="BUW33" s="167"/>
      <c r="BUX33" s="167"/>
      <c r="BUY33" s="167"/>
      <c r="BUZ33" s="167"/>
      <c r="BVA33" s="167"/>
      <c r="BVB33" s="167"/>
      <c r="BVC33" s="167"/>
      <c r="BVD33" s="167"/>
      <c r="BVE33" s="167"/>
      <c r="BVF33" s="167"/>
      <c r="BVG33" s="167"/>
      <c r="BVH33" s="167"/>
      <c r="BVI33" s="167"/>
      <c r="BVJ33" s="167"/>
      <c r="BVK33" s="167"/>
      <c r="BVL33" s="167"/>
      <c r="BVM33" s="167"/>
      <c r="BVN33" s="167"/>
      <c r="BVO33" s="167"/>
      <c r="BVP33" s="167"/>
      <c r="BVQ33" s="167"/>
      <c r="BVR33" s="167"/>
      <c r="BVS33" s="167"/>
      <c r="BVT33" s="167"/>
      <c r="BVU33" s="167"/>
      <c r="BVV33" s="167"/>
      <c r="BVW33" s="167"/>
      <c r="BVX33" s="167"/>
      <c r="BVY33" s="167"/>
      <c r="BVZ33" s="167"/>
      <c r="BWA33" s="167"/>
      <c r="BWB33" s="167"/>
      <c r="BWC33" s="167"/>
      <c r="BWD33" s="167"/>
      <c r="BWE33" s="167"/>
      <c r="BWF33" s="167"/>
      <c r="BWG33" s="167"/>
      <c r="BWH33" s="167"/>
      <c r="BWI33" s="167"/>
      <c r="BWJ33" s="167"/>
      <c r="BWK33" s="167"/>
      <c r="BWL33" s="167"/>
      <c r="BWM33" s="167"/>
      <c r="BWN33" s="167"/>
      <c r="BWO33" s="167"/>
      <c r="BWP33" s="167"/>
      <c r="BWQ33" s="167"/>
      <c r="BWR33" s="167"/>
      <c r="BWS33" s="167"/>
      <c r="BWT33" s="167"/>
      <c r="BWU33" s="167"/>
      <c r="BWV33" s="167"/>
      <c r="BWW33" s="167"/>
      <c r="BWX33" s="167"/>
      <c r="BWY33" s="167"/>
      <c r="BWZ33" s="167"/>
      <c r="BXA33" s="167"/>
      <c r="BXB33" s="167"/>
      <c r="BXC33" s="167"/>
      <c r="BXD33" s="167"/>
      <c r="BXE33" s="167"/>
      <c r="BXF33" s="167"/>
      <c r="BXG33" s="167"/>
      <c r="BXH33" s="167"/>
      <c r="BXI33" s="167"/>
      <c r="BXJ33" s="167"/>
      <c r="BXK33" s="167"/>
      <c r="BXL33" s="167"/>
      <c r="BXM33" s="167"/>
      <c r="BXN33" s="167"/>
      <c r="BXO33" s="167"/>
      <c r="BXP33" s="167"/>
      <c r="BXQ33" s="167"/>
      <c r="BXR33" s="167"/>
      <c r="BXS33" s="167"/>
      <c r="BXT33" s="167"/>
      <c r="BXU33" s="167"/>
      <c r="BXV33" s="167"/>
      <c r="BXW33" s="167"/>
      <c r="BXX33" s="167"/>
      <c r="BXY33" s="167"/>
      <c r="BXZ33" s="167"/>
      <c r="BYA33" s="167"/>
      <c r="BYB33" s="167"/>
      <c r="BYC33" s="167"/>
      <c r="BYD33" s="167"/>
      <c r="BYE33" s="167"/>
      <c r="BYF33" s="167"/>
      <c r="BYG33" s="167"/>
      <c r="BYH33" s="167"/>
      <c r="BYI33" s="167"/>
      <c r="BYJ33" s="167"/>
      <c r="BYK33" s="167"/>
      <c r="BYL33" s="167"/>
      <c r="BYM33" s="167"/>
      <c r="BYN33" s="167"/>
      <c r="BYO33" s="167"/>
      <c r="BYP33" s="167"/>
      <c r="BYQ33" s="167"/>
      <c r="BYR33" s="167"/>
      <c r="BYS33" s="167"/>
      <c r="BYT33" s="167"/>
      <c r="BYU33" s="167"/>
      <c r="BYV33" s="167"/>
      <c r="BYW33" s="167"/>
      <c r="BYX33" s="167"/>
      <c r="BYY33" s="167"/>
      <c r="BYZ33" s="167"/>
      <c r="BZA33" s="167"/>
      <c r="BZB33" s="167"/>
      <c r="BZC33" s="167"/>
      <c r="BZD33" s="167"/>
      <c r="BZE33" s="167"/>
      <c r="BZF33" s="167"/>
      <c r="BZG33" s="167"/>
      <c r="BZH33" s="167"/>
      <c r="BZI33" s="167"/>
      <c r="BZJ33" s="167"/>
      <c r="BZK33" s="167"/>
      <c r="BZL33" s="167"/>
      <c r="BZM33" s="167"/>
      <c r="BZN33" s="167"/>
      <c r="BZO33" s="167"/>
      <c r="BZP33" s="167"/>
      <c r="BZQ33" s="167"/>
      <c r="BZR33" s="167"/>
      <c r="BZS33" s="167"/>
      <c r="BZT33" s="167"/>
      <c r="BZU33" s="167"/>
      <c r="BZV33" s="167"/>
      <c r="BZW33" s="167"/>
      <c r="BZX33" s="167"/>
      <c r="BZY33" s="167"/>
      <c r="BZZ33" s="167"/>
      <c r="CAA33" s="167"/>
      <c r="CAB33" s="167"/>
      <c r="CAC33" s="167"/>
      <c r="CAD33" s="167"/>
      <c r="CAE33" s="167"/>
      <c r="CAF33" s="167"/>
      <c r="CAG33" s="167"/>
      <c r="CAH33" s="167"/>
      <c r="CAI33" s="167"/>
      <c r="CAJ33" s="167"/>
      <c r="CAK33" s="167"/>
      <c r="CAL33" s="167"/>
      <c r="CAM33" s="167"/>
      <c r="CAN33" s="167"/>
      <c r="CAO33" s="167"/>
      <c r="CAP33" s="167"/>
      <c r="CAQ33" s="167"/>
      <c r="CAR33" s="167"/>
      <c r="CAS33" s="167"/>
      <c r="CAT33" s="167"/>
      <c r="CAU33" s="167"/>
      <c r="CAV33" s="167"/>
      <c r="CAW33" s="167"/>
      <c r="CAX33" s="167"/>
      <c r="CAY33" s="167"/>
      <c r="CAZ33" s="167"/>
      <c r="CBA33" s="167"/>
      <c r="CBB33" s="167"/>
      <c r="CBC33" s="167"/>
      <c r="CBD33" s="167"/>
      <c r="CBE33" s="167"/>
      <c r="CBF33" s="167"/>
      <c r="CBG33" s="167"/>
      <c r="CBH33" s="167"/>
      <c r="CBI33" s="167"/>
      <c r="CBJ33" s="167"/>
      <c r="CBK33" s="167"/>
      <c r="CBL33" s="167"/>
      <c r="CBM33" s="167"/>
      <c r="CBN33" s="167"/>
      <c r="CBO33" s="167"/>
      <c r="CBP33" s="167"/>
      <c r="CBQ33" s="167"/>
      <c r="CBR33" s="167"/>
      <c r="CBS33" s="167"/>
      <c r="CBT33" s="167"/>
      <c r="CBU33" s="167"/>
      <c r="CBV33" s="167"/>
      <c r="CBW33" s="167"/>
      <c r="CBX33" s="167"/>
      <c r="CBY33" s="167"/>
      <c r="CBZ33" s="167"/>
      <c r="CCA33" s="167"/>
      <c r="CCB33" s="167"/>
      <c r="CCC33" s="167"/>
      <c r="CCD33" s="167"/>
      <c r="CCE33" s="167"/>
      <c r="CCF33" s="167"/>
      <c r="CCG33" s="167"/>
      <c r="CCH33" s="167"/>
      <c r="CCI33" s="167"/>
      <c r="CCJ33" s="167"/>
      <c r="CCK33" s="167"/>
      <c r="CCL33" s="167"/>
      <c r="CCM33" s="167"/>
      <c r="CCN33" s="167"/>
      <c r="CCO33" s="167"/>
      <c r="CCP33" s="167"/>
      <c r="CCQ33" s="167"/>
      <c r="CCR33" s="167"/>
      <c r="CCS33" s="167"/>
      <c r="CCT33" s="167"/>
      <c r="CCU33" s="167"/>
      <c r="CCV33" s="167"/>
      <c r="CCW33" s="167"/>
      <c r="CCX33" s="167"/>
      <c r="CCY33" s="167"/>
      <c r="CCZ33" s="167"/>
      <c r="CDA33" s="167"/>
      <c r="CDB33" s="167"/>
      <c r="CDC33" s="167"/>
      <c r="CDD33" s="167"/>
      <c r="CDE33" s="167"/>
      <c r="CDF33" s="167"/>
      <c r="CDG33" s="167"/>
      <c r="CDH33" s="167"/>
      <c r="CDI33" s="167"/>
      <c r="CDJ33" s="167"/>
      <c r="CDK33" s="167"/>
      <c r="CDL33" s="167"/>
      <c r="CDM33" s="167"/>
      <c r="CDN33" s="167"/>
      <c r="CDO33" s="167"/>
      <c r="CDP33" s="167"/>
      <c r="CDQ33" s="167"/>
      <c r="CDR33" s="167"/>
      <c r="CDS33" s="167"/>
      <c r="CDT33" s="167"/>
      <c r="CDU33" s="167"/>
      <c r="CDV33" s="167"/>
      <c r="CDW33" s="167"/>
      <c r="CDX33" s="167"/>
      <c r="CDY33" s="167"/>
      <c r="CDZ33" s="167"/>
      <c r="CEA33" s="167"/>
      <c r="CEB33" s="167"/>
      <c r="CEC33" s="167"/>
      <c r="CED33" s="167"/>
      <c r="CEE33" s="167"/>
      <c r="CEF33" s="167"/>
      <c r="CEG33" s="167"/>
      <c r="CEH33" s="167"/>
      <c r="CEI33" s="167"/>
      <c r="CEJ33" s="167"/>
      <c r="CEK33" s="167"/>
      <c r="CEL33" s="167"/>
      <c r="CEM33" s="167"/>
      <c r="CEN33" s="167"/>
      <c r="CEO33" s="167"/>
      <c r="CEP33" s="167"/>
      <c r="CEQ33" s="167"/>
      <c r="CER33" s="167"/>
      <c r="CES33" s="167"/>
      <c r="CET33" s="167"/>
      <c r="CEU33" s="167"/>
      <c r="CEV33" s="167"/>
      <c r="CEW33" s="167"/>
      <c r="CEX33" s="167"/>
      <c r="CEY33" s="167"/>
      <c r="CEZ33" s="167"/>
      <c r="CFA33" s="167"/>
      <c r="CFB33" s="167"/>
      <c r="CFC33" s="167"/>
      <c r="CFD33" s="167"/>
      <c r="CFE33" s="167"/>
      <c r="CFF33" s="167"/>
      <c r="CFG33" s="167"/>
      <c r="CFH33" s="167"/>
      <c r="CFI33" s="167"/>
      <c r="CFJ33" s="167"/>
      <c r="CFK33" s="167"/>
      <c r="CFL33" s="167"/>
      <c r="CFM33" s="167"/>
      <c r="CFN33" s="167"/>
      <c r="CFO33" s="167"/>
      <c r="CFP33" s="167"/>
      <c r="CFQ33" s="167"/>
      <c r="CFR33" s="167"/>
      <c r="CFS33" s="167"/>
      <c r="CFT33" s="167"/>
      <c r="CFU33" s="167"/>
      <c r="CFV33" s="167"/>
      <c r="CFW33" s="167"/>
      <c r="CFX33" s="167"/>
      <c r="CFY33" s="167"/>
      <c r="CFZ33" s="167"/>
      <c r="CGA33" s="167"/>
      <c r="CGB33" s="167"/>
      <c r="CGC33" s="167"/>
      <c r="CGD33" s="167"/>
      <c r="CGE33" s="167"/>
      <c r="CGF33" s="167"/>
      <c r="CGG33" s="167"/>
      <c r="CGH33" s="167"/>
      <c r="CGI33" s="167"/>
      <c r="CGJ33" s="167"/>
      <c r="CGK33" s="167"/>
      <c r="CGL33" s="167"/>
      <c r="CGM33" s="167"/>
      <c r="CGN33" s="167"/>
      <c r="CGO33" s="167"/>
      <c r="CGP33" s="167"/>
      <c r="CGQ33" s="167"/>
      <c r="CGR33" s="167"/>
      <c r="CGS33" s="167"/>
      <c r="CGT33" s="167"/>
      <c r="CGU33" s="167"/>
      <c r="CGV33" s="167"/>
      <c r="CGW33" s="167"/>
      <c r="CGX33" s="167"/>
      <c r="CGY33" s="167"/>
      <c r="CGZ33" s="167"/>
      <c r="CHA33" s="167"/>
      <c r="CHB33" s="167"/>
      <c r="CHC33" s="167"/>
      <c r="CHD33" s="167"/>
      <c r="CHE33" s="167"/>
      <c r="CHF33" s="167"/>
      <c r="CHG33" s="167"/>
      <c r="CHH33" s="167"/>
      <c r="CHI33" s="167"/>
      <c r="CHJ33" s="167"/>
      <c r="CHK33" s="167"/>
      <c r="CHL33" s="167"/>
      <c r="CHM33" s="167"/>
      <c r="CHN33" s="167"/>
      <c r="CHO33" s="167"/>
      <c r="CHP33" s="167"/>
      <c r="CHQ33" s="167"/>
      <c r="CHR33" s="167"/>
      <c r="CHS33" s="167"/>
      <c r="CHT33" s="167"/>
      <c r="CHU33" s="167"/>
      <c r="CHV33" s="167"/>
      <c r="CHW33" s="167"/>
      <c r="CHX33" s="167"/>
      <c r="CHY33" s="167"/>
      <c r="CHZ33" s="167"/>
      <c r="CIA33" s="167"/>
      <c r="CIB33" s="167"/>
      <c r="CIC33" s="167"/>
      <c r="CID33" s="167"/>
      <c r="CIE33" s="167"/>
      <c r="CIF33" s="167"/>
      <c r="CIG33" s="167"/>
      <c r="CIH33" s="167"/>
      <c r="CII33" s="167"/>
      <c r="CIJ33" s="167"/>
      <c r="CIK33" s="167"/>
      <c r="CIL33" s="167"/>
      <c r="CIM33" s="167"/>
      <c r="CIN33" s="167"/>
      <c r="CIO33" s="167"/>
      <c r="CIP33" s="167"/>
      <c r="CIQ33" s="167"/>
      <c r="CIR33" s="167"/>
      <c r="CIS33" s="167"/>
      <c r="CIT33" s="167"/>
      <c r="CIU33" s="167"/>
      <c r="CIV33" s="167"/>
      <c r="CIW33" s="167"/>
      <c r="CIX33" s="167"/>
      <c r="CIY33" s="167"/>
      <c r="CIZ33" s="167"/>
      <c r="CJA33" s="167"/>
      <c r="CJB33" s="167"/>
      <c r="CJC33" s="167"/>
      <c r="CJD33" s="167"/>
      <c r="CJE33" s="167"/>
      <c r="CJF33" s="167"/>
      <c r="CJG33" s="167"/>
      <c r="CJH33" s="167"/>
      <c r="CJI33" s="167"/>
      <c r="CJJ33" s="167"/>
      <c r="CJK33" s="167"/>
      <c r="CJL33" s="167"/>
      <c r="CJM33" s="167"/>
      <c r="CJN33" s="167"/>
      <c r="CJO33" s="167"/>
      <c r="CJP33" s="167"/>
      <c r="CJQ33" s="167"/>
      <c r="CJR33" s="167"/>
      <c r="CJS33" s="167"/>
      <c r="CJT33" s="167"/>
      <c r="CJU33" s="167"/>
      <c r="CJV33" s="167"/>
      <c r="CJW33" s="167"/>
      <c r="CJX33" s="167"/>
      <c r="CJY33" s="167"/>
      <c r="CJZ33" s="167"/>
      <c r="CKA33" s="167"/>
      <c r="CKB33" s="167"/>
      <c r="CKC33" s="167"/>
      <c r="CKD33" s="167"/>
      <c r="CKE33" s="167"/>
      <c r="CKF33" s="167"/>
      <c r="CKG33" s="167"/>
      <c r="CKH33" s="167"/>
      <c r="CKI33" s="167"/>
      <c r="CKJ33" s="167"/>
      <c r="CKK33" s="167"/>
      <c r="CKL33" s="167"/>
      <c r="CKM33" s="167"/>
      <c r="CKN33" s="167"/>
      <c r="CKO33" s="167"/>
      <c r="CKP33" s="167"/>
      <c r="CKQ33" s="167"/>
      <c r="CKR33" s="167"/>
      <c r="CKS33" s="167"/>
      <c r="CKT33" s="167"/>
      <c r="CKU33" s="167"/>
      <c r="CKV33" s="167"/>
      <c r="CKW33" s="167"/>
      <c r="CKX33" s="167"/>
      <c r="CKY33" s="167"/>
      <c r="CKZ33" s="167"/>
      <c r="CLA33" s="167"/>
      <c r="CLB33" s="167"/>
      <c r="CLC33" s="167"/>
      <c r="CLD33" s="167"/>
      <c r="CLE33" s="167"/>
      <c r="CLF33" s="167"/>
      <c r="CLG33" s="167"/>
      <c r="CLH33" s="167"/>
      <c r="CLI33" s="167"/>
      <c r="CLJ33" s="167"/>
      <c r="CLK33" s="167"/>
      <c r="CLL33" s="167"/>
      <c r="CLM33" s="167"/>
      <c r="CLN33" s="167"/>
      <c r="CLO33" s="167"/>
      <c r="CLP33" s="167"/>
      <c r="CLQ33" s="167"/>
      <c r="CLR33" s="167"/>
      <c r="CLS33" s="167"/>
      <c r="CLT33" s="167"/>
      <c r="CLU33" s="167"/>
      <c r="CLV33" s="167"/>
      <c r="CLW33" s="167"/>
      <c r="CLX33" s="167"/>
      <c r="CLY33" s="167"/>
      <c r="CLZ33" s="167"/>
      <c r="CMA33" s="167"/>
      <c r="CMB33" s="167"/>
      <c r="CMC33" s="167"/>
      <c r="CMD33" s="167"/>
      <c r="CME33" s="167"/>
      <c r="CMF33" s="167"/>
      <c r="CMG33" s="167"/>
      <c r="CMH33" s="167"/>
      <c r="CMI33" s="167"/>
      <c r="CMJ33" s="167"/>
      <c r="CMK33" s="167"/>
      <c r="CML33" s="167"/>
      <c r="CMM33" s="167"/>
      <c r="CMN33" s="167"/>
      <c r="CMO33" s="167"/>
      <c r="CMP33" s="167"/>
      <c r="CMQ33" s="167"/>
      <c r="CMR33" s="167"/>
      <c r="CMS33" s="167"/>
      <c r="CMT33" s="167"/>
      <c r="CMU33" s="167"/>
      <c r="CMV33" s="167"/>
      <c r="CMW33" s="167"/>
      <c r="CMX33" s="167"/>
      <c r="CMY33" s="167"/>
      <c r="CMZ33" s="167"/>
      <c r="CNA33" s="167"/>
      <c r="CNB33" s="167"/>
      <c r="CNC33" s="167"/>
      <c r="CND33" s="167"/>
      <c r="CNE33" s="167"/>
      <c r="CNF33" s="167"/>
      <c r="CNG33" s="167"/>
      <c r="CNH33" s="167"/>
      <c r="CNI33" s="167"/>
      <c r="CNJ33" s="167"/>
      <c r="CNK33" s="167"/>
      <c r="CNL33" s="167"/>
      <c r="CNM33" s="167"/>
      <c r="CNN33" s="167"/>
      <c r="CNO33" s="167"/>
      <c r="CNP33" s="167"/>
      <c r="CNQ33" s="167"/>
      <c r="CNR33" s="167"/>
      <c r="CNS33" s="167"/>
      <c r="CNT33" s="167"/>
      <c r="CNU33" s="167"/>
      <c r="CNV33" s="167"/>
      <c r="CNW33" s="167"/>
      <c r="CNX33" s="167"/>
      <c r="CNY33" s="167"/>
      <c r="CNZ33" s="167"/>
      <c r="COA33" s="167"/>
      <c r="COB33" s="167"/>
      <c r="COC33" s="167"/>
      <c r="COD33" s="167"/>
      <c r="COE33" s="167"/>
      <c r="COF33" s="167"/>
      <c r="COG33" s="167"/>
      <c r="COH33" s="167"/>
      <c r="COI33" s="167"/>
      <c r="COJ33" s="167"/>
      <c r="COK33" s="167"/>
      <c r="COL33" s="167"/>
      <c r="COM33" s="167"/>
      <c r="CON33" s="167"/>
      <c r="COO33" s="167"/>
      <c r="COP33" s="167"/>
      <c r="COQ33" s="167"/>
      <c r="COR33" s="167"/>
      <c r="COS33" s="167"/>
      <c r="COT33" s="167"/>
      <c r="COU33" s="167"/>
      <c r="COV33" s="167"/>
      <c r="COW33" s="167"/>
      <c r="COX33" s="167"/>
      <c r="COY33" s="167"/>
      <c r="COZ33" s="167"/>
      <c r="CPA33" s="167"/>
      <c r="CPB33" s="167"/>
      <c r="CPC33" s="167"/>
      <c r="CPD33" s="167"/>
      <c r="CPE33" s="167"/>
      <c r="CPF33" s="167"/>
      <c r="CPG33" s="167"/>
      <c r="CPH33" s="167"/>
      <c r="CPI33" s="167"/>
      <c r="CPJ33" s="167"/>
      <c r="CPK33" s="167"/>
      <c r="CPL33" s="167"/>
      <c r="CPM33" s="167"/>
      <c r="CPN33" s="167"/>
      <c r="CPO33" s="167"/>
      <c r="CPP33" s="167"/>
      <c r="CPQ33" s="167"/>
      <c r="CPR33" s="167"/>
      <c r="CPS33" s="167"/>
      <c r="CPT33" s="167"/>
      <c r="CPU33" s="167"/>
      <c r="CPV33" s="167"/>
      <c r="CPW33" s="167"/>
      <c r="CPX33" s="167"/>
      <c r="CPY33" s="167"/>
      <c r="CPZ33" s="167"/>
      <c r="CQA33" s="167"/>
      <c r="CQB33" s="167"/>
      <c r="CQC33" s="167"/>
      <c r="CQD33" s="167"/>
      <c r="CQE33" s="167"/>
      <c r="CQF33" s="167"/>
      <c r="CQG33" s="167"/>
      <c r="CQH33" s="167"/>
      <c r="CQI33" s="167"/>
      <c r="CQJ33" s="167"/>
      <c r="CQK33" s="167"/>
      <c r="CQL33" s="167"/>
      <c r="CQM33" s="167"/>
      <c r="CQN33" s="167"/>
      <c r="CQO33" s="167"/>
      <c r="CQP33" s="167"/>
      <c r="CQQ33" s="167"/>
      <c r="CQR33" s="167"/>
      <c r="CQS33" s="167"/>
      <c r="CQT33" s="167"/>
      <c r="CQU33" s="167"/>
      <c r="CQV33" s="167"/>
      <c r="CQW33" s="167"/>
      <c r="CQX33" s="167"/>
      <c r="CQY33" s="167"/>
      <c r="CQZ33" s="167"/>
      <c r="CRA33" s="167"/>
      <c r="CRB33" s="167"/>
      <c r="CRC33" s="167"/>
      <c r="CRD33" s="167"/>
      <c r="CRE33" s="167"/>
      <c r="CRF33" s="167"/>
      <c r="CRG33" s="167"/>
      <c r="CRH33" s="167"/>
      <c r="CRI33" s="167"/>
      <c r="CRJ33" s="167"/>
      <c r="CRK33" s="167"/>
      <c r="CRL33" s="167"/>
      <c r="CRM33" s="167"/>
      <c r="CRN33" s="167"/>
      <c r="CRO33" s="167"/>
      <c r="CRP33" s="167"/>
      <c r="CRQ33" s="167"/>
      <c r="CRR33" s="167"/>
      <c r="CRS33" s="167"/>
      <c r="CRT33" s="167"/>
      <c r="CRU33" s="167"/>
      <c r="CRV33" s="167"/>
      <c r="CRW33" s="167"/>
      <c r="CRX33" s="167"/>
      <c r="CRY33" s="167"/>
      <c r="CRZ33" s="167"/>
      <c r="CSA33" s="167"/>
      <c r="CSB33" s="167"/>
      <c r="CSC33" s="167"/>
      <c r="CSD33" s="167"/>
      <c r="CSE33" s="167"/>
      <c r="CSF33" s="167"/>
      <c r="CSG33" s="167"/>
      <c r="CSH33" s="167"/>
      <c r="CSI33" s="167"/>
      <c r="CSJ33" s="167"/>
      <c r="CSK33" s="167"/>
      <c r="CSL33" s="167"/>
      <c r="CSM33" s="167"/>
      <c r="CSN33" s="167"/>
      <c r="CSO33" s="167"/>
      <c r="CSP33" s="167"/>
      <c r="CSQ33" s="167"/>
      <c r="CSR33" s="167"/>
      <c r="CSS33" s="167"/>
      <c r="CST33" s="167"/>
      <c r="CSU33" s="167"/>
      <c r="CSV33" s="167"/>
      <c r="CSW33" s="167"/>
      <c r="CSX33" s="167"/>
      <c r="CSY33" s="167"/>
      <c r="CSZ33" s="167"/>
      <c r="CTA33" s="167"/>
      <c r="CTB33" s="167"/>
      <c r="CTC33" s="167"/>
      <c r="CTD33" s="167"/>
      <c r="CTE33" s="167"/>
      <c r="CTF33" s="167"/>
      <c r="CTG33" s="167"/>
      <c r="CTH33" s="167"/>
      <c r="CTI33" s="167"/>
      <c r="CTJ33" s="167"/>
      <c r="CTK33" s="167"/>
      <c r="CTL33" s="167"/>
      <c r="CTM33" s="167"/>
      <c r="CTN33" s="167"/>
      <c r="CTO33" s="167"/>
      <c r="CTP33" s="167"/>
      <c r="CTQ33" s="167"/>
      <c r="CTR33" s="167"/>
      <c r="CTS33" s="167"/>
      <c r="CTT33" s="167"/>
      <c r="CTU33" s="167"/>
      <c r="CTV33" s="167"/>
      <c r="CTW33" s="167"/>
      <c r="CTX33" s="167"/>
      <c r="CTY33" s="167"/>
      <c r="CTZ33" s="167"/>
      <c r="CUA33" s="167"/>
      <c r="CUB33" s="167"/>
      <c r="CUC33" s="167"/>
      <c r="CUD33" s="167"/>
      <c r="CUE33" s="167"/>
      <c r="CUF33" s="167"/>
      <c r="CUG33" s="167"/>
      <c r="CUH33" s="167"/>
      <c r="CUI33" s="167"/>
      <c r="CUJ33" s="167"/>
      <c r="CUK33" s="167"/>
      <c r="CUL33" s="167"/>
      <c r="CUM33" s="167"/>
      <c r="CUN33" s="167"/>
      <c r="CUO33" s="167"/>
      <c r="CUP33" s="167"/>
      <c r="CUQ33" s="167"/>
      <c r="CUR33" s="167"/>
      <c r="CUS33" s="167"/>
      <c r="CUT33" s="167"/>
      <c r="CUU33" s="167"/>
      <c r="CUV33" s="167"/>
      <c r="CUW33" s="167"/>
      <c r="CUX33" s="167"/>
      <c r="CUY33" s="167"/>
      <c r="CUZ33" s="167"/>
      <c r="CVA33" s="167"/>
      <c r="CVB33" s="167"/>
      <c r="CVC33" s="167"/>
      <c r="CVD33" s="167"/>
      <c r="CVE33" s="167"/>
      <c r="CVF33" s="167"/>
      <c r="CVG33" s="167"/>
      <c r="CVH33" s="167"/>
      <c r="CVI33" s="167"/>
      <c r="CVJ33" s="167"/>
      <c r="CVK33" s="167"/>
      <c r="CVL33" s="167"/>
      <c r="CVM33" s="167"/>
      <c r="CVN33" s="167"/>
      <c r="CVO33" s="167"/>
      <c r="CVP33" s="167"/>
      <c r="CVQ33" s="167"/>
      <c r="CVR33" s="167"/>
      <c r="CVS33" s="167"/>
      <c r="CVT33" s="167"/>
      <c r="CVU33" s="167"/>
      <c r="CVV33" s="167"/>
      <c r="CVW33" s="167"/>
      <c r="CVX33" s="167"/>
      <c r="CVY33" s="167"/>
      <c r="CVZ33" s="167"/>
      <c r="CWA33" s="167"/>
      <c r="CWB33" s="167"/>
      <c r="CWC33" s="167"/>
      <c r="CWD33" s="167"/>
      <c r="CWE33" s="167"/>
      <c r="CWF33" s="167"/>
      <c r="CWG33" s="167"/>
      <c r="CWH33" s="167"/>
      <c r="CWI33" s="167"/>
      <c r="CWJ33" s="167"/>
      <c r="CWK33" s="167"/>
      <c r="CWL33" s="167"/>
      <c r="CWM33" s="167"/>
      <c r="CWN33" s="167"/>
      <c r="CWO33" s="167"/>
      <c r="CWP33" s="167"/>
      <c r="CWQ33" s="167"/>
      <c r="CWR33" s="167"/>
      <c r="CWS33" s="167"/>
      <c r="CWT33" s="167"/>
      <c r="CWU33" s="167"/>
      <c r="CWV33" s="167"/>
      <c r="CWW33" s="167"/>
      <c r="CWX33" s="167"/>
      <c r="CWY33" s="167"/>
      <c r="CWZ33" s="167"/>
      <c r="CXA33" s="167"/>
      <c r="CXB33" s="167"/>
      <c r="CXC33" s="167"/>
      <c r="CXD33" s="167"/>
      <c r="CXE33" s="167"/>
      <c r="CXF33" s="167"/>
      <c r="CXG33" s="167"/>
      <c r="CXH33" s="167"/>
      <c r="CXI33" s="167"/>
      <c r="CXJ33" s="167"/>
      <c r="CXK33" s="167"/>
      <c r="CXL33" s="167"/>
      <c r="CXM33" s="167"/>
      <c r="CXN33" s="167"/>
      <c r="CXO33" s="167"/>
      <c r="CXP33" s="167"/>
      <c r="CXQ33" s="167"/>
      <c r="CXR33" s="167"/>
      <c r="CXS33" s="167"/>
      <c r="CXT33" s="167"/>
      <c r="CXU33" s="167"/>
      <c r="CXV33" s="167"/>
      <c r="CXW33" s="167"/>
      <c r="CXX33" s="167"/>
      <c r="CXY33" s="167"/>
      <c r="CXZ33" s="167"/>
      <c r="CYA33" s="167"/>
      <c r="CYB33" s="167"/>
      <c r="CYC33" s="167"/>
      <c r="CYD33" s="167"/>
      <c r="CYE33" s="167"/>
      <c r="CYF33" s="167"/>
      <c r="CYG33" s="167"/>
      <c r="CYH33" s="167"/>
      <c r="CYI33" s="167"/>
      <c r="CYJ33" s="167"/>
      <c r="CYK33" s="167"/>
      <c r="CYL33" s="167"/>
      <c r="CYM33" s="167"/>
      <c r="CYN33" s="167"/>
      <c r="CYO33" s="167"/>
      <c r="CYP33" s="167"/>
      <c r="CYQ33" s="167"/>
      <c r="CYR33" s="167"/>
      <c r="CYS33" s="167"/>
      <c r="CYT33" s="167"/>
      <c r="CYU33" s="167"/>
      <c r="CYV33" s="167"/>
      <c r="CYW33" s="167"/>
      <c r="CYX33" s="167"/>
      <c r="CYY33" s="167"/>
      <c r="CYZ33" s="167"/>
      <c r="CZA33" s="167"/>
      <c r="CZB33" s="167"/>
      <c r="CZC33" s="167"/>
      <c r="CZD33" s="167"/>
      <c r="CZE33" s="167"/>
      <c r="CZF33" s="167"/>
      <c r="CZG33" s="167"/>
      <c r="CZH33" s="167"/>
      <c r="CZI33" s="167"/>
      <c r="CZJ33" s="167"/>
      <c r="CZK33" s="167"/>
      <c r="CZL33" s="167"/>
      <c r="CZM33" s="167"/>
      <c r="CZN33" s="167"/>
      <c r="CZO33" s="167"/>
      <c r="CZP33" s="167"/>
      <c r="CZQ33" s="167"/>
      <c r="CZR33" s="167"/>
      <c r="CZS33" s="167"/>
      <c r="CZT33" s="167"/>
      <c r="CZU33" s="167"/>
      <c r="CZV33" s="167"/>
      <c r="CZW33" s="167"/>
      <c r="CZX33" s="167"/>
      <c r="CZY33" s="167"/>
      <c r="CZZ33" s="167"/>
      <c r="DAA33" s="167"/>
      <c r="DAB33" s="167"/>
      <c r="DAC33" s="167"/>
      <c r="DAD33" s="167"/>
      <c r="DAE33" s="167"/>
      <c r="DAF33" s="167"/>
      <c r="DAG33" s="167"/>
      <c r="DAH33" s="167"/>
      <c r="DAI33" s="167"/>
      <c r="DAJ33" s="167"/>
      <c r="DAK33" s="167"/>
      <c r="DAL33" s="167"/>
      <c r="DAM33" s="167"/>
      <c r="DAN33" s="167"/>
      <c r="DAO33" s="167"/>
      <c r="DAP33" s="167"/>
      <c r="DAQ33" s="167"/>
      <c r="DAR33" s="167"/>
      <c r="DAS33" s="167"/>
      <c r="DAT33" s="167"/>
      <c r="DAU33" s="167"/>
      <c r="DAV33" s="167"/>
      <c r="DAW33" s="167"/>
      <c r="DAX33" s="167"/>
      <c r="DAY33" s="167"/>
      <c r="DAZ33" s="167"/>
      <c r="DBA33" s="167"/>
      <c r="DBB33" s="167"/>
      <c r="DBC33" s="167"/>
      <c r="DBD33" s="167"/>
      <c r="DBE33" s="167"/>
      <c r="DBF33" s="167"/>
      <c r="DBG33" s="167"/>
      <c r="DBH33" s="167"/>
      <c r="DBI33" s="167"/>
      <c r="DBJ33" s="167"/>
      <c r="DBK33" s="167"/>
      <c r="DBL33" s="167"/>
      <c r="DBM33" s="167"/>
      <c r="DBN33" s="167"/>
      <c r="DBO33" s="167"/>
      <c r="DBP33" s="167"/>
      <c r="DBQ33" s="167"/>
      <c r="DBR33" s="167"/>
      <c r="DBS33" s="167"/>
      <c r="DBT33" s="167"/>
      <c r="DBU33" s="167"/>
      <c r="DBV33" s="167"/>
      <c r="DBW33" s="167"/>
      <c r="DBX33" s="167"/>
      <c r="DBY33" s="167"/>
      <c r="DBZ33" s="167"/>
      <c r="DCA33" s="167"/>
      <c r="DCB33" s="167"/>
      <c r="DCC33" s="167"/>
      <c r="DCD33" s="167"/>
      <c r="DCE33" s="167"/>
      <c r="DCF33" s="167"/>
      <c r="DCG33" s="167"/>
      <c r="DCH33" s="167"/>
      <c r="DCI33" s="167"/>
      <c r="DCJ33" s="167"/>
      <c r="DCK33" s="167"/>
      <c r="DCL33" s="167"/>
      <c r="DCM33" s="167"/>
      <c r="DCN33" s="167"/>
      <c r="DCO33" s="167"/>
      <c r="DCP33" s="167"/>
      <c r="DCQ33" s="167"/>
      <c r="DCR33" s="167"/>
      <c r="DCS33" s="167"/>
      <c r="DCT33" s="167"/>
      <c r="DCU33" s="167"/>
      <c r="DCV33" s="167"/>
      <c r="DCW33" s="167"/>
      <c r="DCX33" s="167"/>
      <c r="DCY33" s="167"/>
      <c r="DCZ33" s="167"/>
      <c r="DDA33" s="167"/>
      <c r="DDB33" s="167"/>
      <c r="DDC33" s="167"/>
      <c r="DDD33" s="167"/>
      <c r="DDE33" s="167"/>
      <c r="DDF33" s="167"/>
      <c r="DDG33" s="167"/>
      <c r="DDH33" s="167"/>
      <c r="DDI33" s="167"/>
      <c r="DDJ33" s="167"/>
      <c r="DDK33" s="167"/>
      <c r="DDL33" s="167"/>
      <c r="DDM33" s="167"/>
      <c r="DDN33" s="167"/>
      <c r="DDO33" s="167"/>
      <c r="DDP33" s="167"/>
      <c r="DDQ33" s="167"/>
      <c r="DDR33" s="167"/>
      <c r="DDS33" s="167"/>
      <c r="DDT33" s="167"/>
      <c r="DDU33" s="167"/>
      <c r="DDV33" s="167"/>
      <c r="DDW33" s="167"/>
      <c r="DDX33" s="167"/>
      <c r="DDY33" s="167"/>
      <c r="DDZ33" s="167"/>
      <c r="DEA33" s="167"/>
      <c r="DEB33" s="167"/>
      <c r="DEC33" s="167"/>
      <c r="DED33" s="167"/>
      <c r="DEE33" s="167"/>
      <c r="DEF33" s="167"/>
      <c r="DEG33" s="167"/>
      <c r="DEH33" s="167"/>
      <c r="DEI33" s="167"/>
      <c r="DEJ33" s="167"/>
      <c r="DEK33" s="167"/>
      <c r="DEL33" s="167"/>
      <c r="DEM33" s="167"/>
      <c r="DEN33" s="167"/>
      <c r="DEO33" s="167"/>
      <c r="DEP33" s="167"/>
      <c r="DEQ33" s="167"/>
      <c r="DER33" s="167"/>
      <c r="DES33" s="167"/>
      <c r="DET33" s="167"/>
      <c r="DEU33" s="167"/>
      <c r="DEV33" s="167"/>
      <c r="DEW33" s="167"/>
      <c r="DEX33" s="167"/>
      <c r="DEY33" s="167"/>
      <c r="DEZ33" s="167"/>
      <c r="DFA33" s="167"/>
      <c r="DFB33" s="167"/>
      <c r="DFC33" s="167"/>
      <c r="DFD33" s="167"/>
      <c r="DFE33" s="167"/>
      <c r="DFF33" s="167"/>
      <c r="DFG33" s="167"/>
      <c r="DFH33" s="167"/>
      <c r="DFI33" s="167"/>
      <c r="DFJ33" s="167"/>
      <c r="DFK33" s="167"/>
      <c r="DFL33" s="167"/>
      <c r="DFM33" s="167"/>
      <c r="DFN33" s="167"/>
      <c r="DFO33" s="167"/>
      <c r="DFP33" s="167"/>
      <c r="DFQ33" s="167"/>
      <c r="DFR33" s="167"/>
      <c r="DFS33" s="167"/>
      <c r="DFT33" s="167"/>
      <c r="DFU33" s="167"/>
      <c r="DFV33" s="167"/>
      <c r="DFW33" s="167"/>
      <c r="DFX33" s="167"/>
      <c r="DFY33" s="167"/>
      <c r="DFZ33" s="167"/>
      <c r="DGA33" s="167"/>
      <c r="DGB33" s="167"/>
      <c r="DGC33" s="167"/>
      <c r="DGD33" s="167"/>
      <c r="DGE33" s="167"/>
      <c r="DGF33" s="167"/>
      <c r="DGG33" s="167"/>
      <c r="DGH33" s="167"/>
      <c r="DGI33" s="167"/>
      <c r="DGJ33" s="167"/>
      <c r="DGK33" s="167"/>
      <c r="DGL33" s="167"/>
      <c r="DGM33" s="167"/>
      <c r="DGN33" s="167"/>
      <c r="DGO33" s="167"/>
      <c r="DGP33" s="167"/>
      <c r="DGQ33" s="167"/>
      <c r="DGR33" s="167"/>
      <c r="DGS33" s="167"/>
      <c r="DGT33" s="167"/>
      <c r="DGU33" s="167"/>
      <c r="DGV33" s="167"/>
      <c r="DGW33" s="167"/>
      <c r="DGX33" s="167"/>
      <c r="DGY33" s="167"/>
      <c r="DGZ33" s="167"/>
      <c r="DHA33" s="167"/>
      <c r="DHB33" s="167"/>
      <c r="DHC33" s="167"/>
      <c r="DHD33" s="167"/>
      <c r="DHE33" s="167"/>
      <c r="DHF33" s="167"/>
      <c r="DHG33" s="167"/>
      <c r="DHH33" s="167"/>
      <c r="DHI33" s="167"/>
      <c r="DHJ33" s="167"/>
      <c r="DHK33" s="167"/>
      <c r="DHL33" s="167"/>
      <c r="DHM33" s="167"/>
      <c r="DHN33" s="167"/>
      <c r="DHO33" s="167"/>
      <c r="DHP33" s="167"/>
      <c r="DHQ33" s="167"/>
      <c r="DHR33" s="167"/>
      <c r="DHS33" s="167"/>
      <c r="DHT33" s="167"/>
      <c r="DHU33" s="167"/>
      <c r="DHV33" s="167"/>
      <c r="DHW33" s="167"/>
      <c r="DHX33" s="167"/>
      <c r="DHY33" s="167"/>
      <c r="DHZ33" s="167"/>
      <c r="DIA33" s="167"/>
      <c r="DIB33" s="167"/>
      <c r="DIC33" s="167"/>
      <c r="DID33" s="167"/>
      <c r="DIE33" s="167"/>
      <c r="DIF33" s="167"/>
      <c r="DIG33" s="167"/>
      <c r="DIH33" s="167"/>
      <c r="DII33" s="167"/>
      <c r="DIJ33" s="167"/>
      <c r="DIK33" s="167"/>
      <c r="DIL33" s="167"/>
      <c r="DIM33" s="167"/>
      <c r="DIN33" s="167"/>
      <c r="DIO33" s="167"/>
      <c r="DIP33" s="167"/>
      <c r="DIQ33" s="167"/>
      <c r="DIR33" s="167"/>
      <c r="DIS33" s="167"/>
      <c r="DIT33" s="167"/>
      <c r="DIU33" s="167"/>
      <c r="DIV33" s="167"/>
      <c r="DIW33" s="167"/>
      <c r="DIX33" s="167"/>
      <c r="DIY33" s="167"/>
      <c r="DIZ33" s="167"/>
      <c r="DJA33" s="167"/>
      <c r="DJB33" s="167"/>
      <c r="DJC33" s="167"/>
      <c r="DJD33" s="167"/>
      <c r="DJE33" s="167"/>
      <c r="DJF33" s="167"/>
      <c r="DJG33" s="167"/>
      <c r="DJH33" s="167"/>
      <c r="DJI33" s="167"/>
      <c r="DJJ33" s="167"/>
      <c r="DJK33" s="167"/>
      <c r="DJL33" s="167"/>
      <c r="DJM33" s="167"/>
      <c r="DJN33" s="167"/>
      <c r="DJO33" s="167"/>
      <c r="DJP33" s="167"/>
      <c r="DJQ33" s="167"/>
      <c r="DJR33" s="167"/>
      <c r="DJS33" s="167"/>
      <c r="DJT33" s="167"/>
      <c r="DJU33" s="167"/>
      <c r="DJV33" s="167"/>
      <c r="DJW33" s="167"/>
      <c r="DJX33" s="167"/>
      <c r="DJY33" s="167"/>
      <c r="DJZ33" s="167"/>
      <c r="DKA33" s="167"/>
      <c r="DKB33" s="167"/>
      <c r="DKC33" s="167"/>
      <c r="DKD33" s="167"/>
      <c r="DKE33" s="167"/>
      <c r="DKF33" s="167"/>
      <c r="DKG33" s="167"/>
      <c r="DKH33" s="167"/>
      <c r="DKI33" s="167"/>
      <c r="DKJ33" s="167"/>
      <c r="DKK33" s="167"/>
      <c r="DKL33" s="167"/>
      <c r="DKM33" s="167"/>
      <c r="DKN33" s="167"/>
      <c r="DKO33" s="167"/>
      <c r="DKP33" s="167"/>
      <c r="DKQ33" s="167"/>
      <c r="DKR33" s="167"/>
      <c r="DKS33" s="167"/>
      <c r="DKT33" s="167"/>
      <c r="DKU33" s="167"/>
      <c r="DKV33" s="167"/>
      <c r="DKW33" s="167"/>
      <c r="DKX33" s="167"/>
      <c r="DKY33" s="167"/>
      <c r="DKZ33" s="167"/>
      <c r="DLA33" s="167"/>
      <c r="DLB33" s="167"/>
      <c r="DLC33" s="167"/>
      <c r="DLD33" s="167"/>
      <c r="DLE33" s="167"/>
      <c r="DLF33" s="167"/>
      <c r="DLG33" s="167"/>
      <c r="DLH33" s="167"/>
      <c r="DLI33" s="167"/>
      <c r="DLJ33" s="167"/>
      <c r="DLK33" s="167"/>
      <c r="DLL33" s="167"/>
      <c r="DLM33" s="167"/>
      <c r="DLN33" s="167"/>
      <c r="DLO33" s="167"/>
      <c r="DLP33" s="167"/>
      <c r="DLQ33" s="167"/>
      <c r="DLR33" s="167"/>
      <c r="DLS33" s="167"/>
      <c r="DLT33" s="167"/>
      <c r="DLU33" s="167"/>
      <c r="DLV33" s="167"/>
      <c r="DLW33" s="167"/>
      <c r="DLX33" s="167"/>
      <c r="DLY33" s="167"/>
      <c r="DLZ33" s="167"/>
      <c r="DMA33" s="167"/>
      <c r="DMB33" s="167"/>
      <c r="DMC33" s="167"/>
      <c r="DMD33" s="167"/>
      <c r="DME33" s="167"/>
      <c r="DMF33" s="167"/>
      <c r="DMG33" s="167"/>
      <c r="DMH33" s="167"/>
      <c r="DMI33" s="167"/>
      <c r="DMJ33" s="167"/>
      <c r="DMK33" s="167"/>
      <c r="DML33" s="167"/>
      <c r="DMM33" s="167"/>
      <c r="DMN33" s="167"/>
      <c r="DMO33" s="167"/>
      <c r="DMP33" s="167"/>
      <c r="DMQ33" s="167"/>
      <c r="DMR33" s="167"/>
      <c r="DMS33" s="167"/>
      <c r="DMT33" s="167"/>
      <c r="DMU33" s="167"/>
      <c r="DMV33" s="167"/>
      <c r="DMW33" s="167"/>
      <c r="DMX33" s="167"/>
      <c r="DMY33" s="167"/>
      <c r="DMZ33" s="167"/>
      <c r="DNA33" s="167"/>
      <c r="DNB33" s="167"/>
      <c r="DNC33" s="167"/>
      <c r="DND33" s="167"/>
      <c r="DNE33" s="167"/>
      <c r="DNF33" s="167"/>
      <c r="DNG33" s="167"/>
      <c r="DNH33" s="167"/>
      <c r="DNI33" s="167"/>
      <c r="DNJ33" s="167"/>
      <c r="DNK33" s="167"/>
      <c r="DNL33" s="167"/>
      <c r="DNM33" s="167"/>
      <c r="DNN33" s="167"/>
      <c r="DNO33" s="167"/>
      <c r="DNP33" s="167"/>
      <c r="DNQ33" s="167"/>
      <c r="DNR33" s="167"/>
      <c r="DNS33" s="167"/>
      <c r="DNT33" s="167"/>
      <c r="DNU33" s="167"/>
      <c r="DNV33" s="167"/>
      <c r="DNW33" s="167"/>
      <c r="DNX33" s="167"/>
      <c r="DNY33" s="167"/>
      <c r="DNZ33" s="167"/>
      <c r="DOA33" s="167"/>
      <c r="DOB33" s="167"/>
      <c r="DOC33" s="167"/>
      <c r="DOD33" s="167"/>
      <c r="DOE33" s="167"/>
      <c r="DOF33" s="167"/>
      <c r="DOG33" s="167"/>
      <c r="DOH33" s="167"/>
      <c r="DOI33" s="167"/>
      <c r="DOJ33" s="167"/>
      <c r="DOK33" s="167"/>
      <c r="DOL33" s="167"/>
      <c r="DOM33" s="167"/>
      <c r="DON33" s="167"/>
      <c r="DOO33" s="167"/>
      <c r="DOP33" s="167"/>
      <c r="DOQ33" s="167"/>
      <c r="DOR33" s="167"/>
      <c r="DOS33" s="167"/>
      <c r="DOT33" s="167"/>
      <c r="DOU33" s="167"/>
      <c r="DOV33" s="167"/>
      <c r="DOW33" s="167"/>
      <c r="DOX33" s="167"/>
      <c r="DOY33" s="167"/>
      <c r="DOZ33" s="167"/>
      <c r="DPA33" s="167"/>
      <c r="DPB33" s="167"/>
      <c r="DPC33" s="167"/>
      <c r="DPD33" s="167"/>
      <c r="DPE33" s="167"/>
      <c r="DPF33" s="167"/>
      <c r="DPG33" s="167"/>
      <c r="DPH33" s="167"/>
      <c r="DPI33" s="167"/>
      <c r="DPJ33" s="167"/>
      <c r="DPK33" s="167"/>
      <c r="DPL33" s="167"/>
      <c r="DPM33" s="167"/>
      <c r="DPN33" s="167"/>
      <c r="DPO33" s="167"/>
      <c r="DPP33" s="167"/>
      <c r="DPQ33" s="167"/>
      <c r="DPR33" s="167"/>
      <c r="DPS33" s="167"/>
      <c r="DPT33" s="167"/>
      <c r="DPU33" s="167"/>
      <c r="DPV33" s="167"/>
      <c r="DPW33" s="167"/>
      <c r="DPX33" s="167"/>
      <c r="DPY33" s="167"/>
      <c r="DPZ33" s="167"/>
      <c r="DQA33" s="167"/>
      <c r="DQB33" s="167"/>
      <c r="DQC33" s="167"/>
      <c r="DQD33" s="167"/>
      <c r="DQE33" s="167"/>
      <c r="DQF33" s="167"/>
      <c r="DQG33" s="167"/>
      <c r="DQH33" s="167"/>
      <c r="DQI33" s="167"/>
      <c r="DQJ33" s="167"/>
      <c r="DQK33" s="167"/>
      <c r="DQL33" s="167"/>
      <c r="DQM33" s="167"/>
      <c r="DQN33" s="167"/>
      <c r="DQO33" s="167"/>
      <c r="DQP33" s="167"/>
      <c r="DQQ33" s="167"/>
      <c r="DQR33" s="167"/>
      <c r="DQS33" s="167"/>
      <c r="DQT33" s="167"/>
      <c r="DQU33" s="167"/>
      <c r="DQV33" s="167"/>
      <c r="DQW33" s="167"/>
      <c r="DQX33" s="167"/>
      <c r="DQY33" s="167"/>
      <c r="DQZ33" s="167"/>
      <c r="DRA33" s="167"/>
      <c r="DRB33" s="167"/>
      <c r="DRC33" s="167"/>
      <c r="DRD33" s="167"/>
      <c r="DRE33" s="167"/>
      <c r="DRF33" s="167"/>
      <c r="DRG33" s="167"/>
      <c r="DRH33" s="167"/>
      <c r="DRI33" s="167"/>
      <c r="DRJ33" s="167"/>
      <c r="DRK33" s="167"/>
      <c r="DRL33" s="167"/>
      <c r="DRM33" s="167"/>
      <c r="DRN33" s="167"/>
      <c r="DRO33" s="167"/>
      <c r="DRP33" s="167"/>
      <c r="DRQ33" s="167"/>
      <c r="DRR33" s="167"/>
      <c r="DRS33" s="167"/>
      <c r="DRT33" s="167"/>
      <c r="DRU33" s="167"/>
      <c r="DRV33" s="167"/>
      <c r="DRW33" s="167"/>
      <c r="DRX33" s="167"/>
      <c r="DRY33" s="167"/>
      <c r="DRZ33" s="167"/>
      <c r="DSA33" s="167"/>
      <c r="DSB33" s="167"/>
      <c r="DSC33" s="167"/>
      <c r="DSD33" s="167"/>
      <c r="DSE33" s="167"/>
      <c r="DSF33" s="167"/>
      <c r="DSG33" s="167"/>
      <c r="DSH33" s="167"/>
      <c r="DSI33" s="167"/>
      <c r="DSJ33" s="167"/>
      <c r="DSK33" s="167"/>
      <c r="DSL33" s="167"/>
      <c r="DSM33" s="167"/>
      <c r="DSN33" s="167"/>
      <c r="DSO33" s="167"/>
      <c r="DSP33" s="167"/>
      <c r="DSQ33" s="167"/>
      <c r="DSR33" s="167"/>
      <c r="DSS33" s="167"/>
      <c r="DST33" s="167"/>
      <c r="DSU33" s="167"/>
      <c r="DSV33" s="167"/>
      <c r="DSW33" s="167"/>
      <c r="DSX33" s="167"/>
      <c r="DSY33" s="167"/>
      <c r="DSZ33" s="167"/>
      <c r="DTA33" s="167"/>
      <c r="DTB33" s="167"/>
      <c r="DTC33" s="167"/>
      <c r="DTD33" s="167"/>
      <c r="DTE33" s="167"/>
      <c r="DTF33" s="167"/>
      <c r="DTG33" s="167"/>
      <c r="DTH33" s="167"/>
      <c r="DTI33" s="167"/>
      <c r="DTJ33" s="167"/>
      <c r="DTK33" s="167"/>
      <c r="DTL33" s="167"/>
      <c r="DTM33" s="167"/>
      <c r="DTN33" s="167"/>
      <c r="DTO33" s="167"/>
      <c r="DTP33" s="167"/>
      <c r="DTQ33" s="167"/>
      <c r="DTR33" s="167"/>
      <c r="DTS33" s="167"/>
      <c r="DTT33" s="167"/>
      <c r="DTU33" s="167"/>
      <c r="DTV33" s="167"/>
      <c r="DTW33" s="167"/>
      <c r="DTX33" s="167"/>
      <c r="DTY33" s="167"/>
      <c r="DTZ33" s="167"/>
      <c r="DUA33" s="167"/>
      <c r="DUB33" s="167"/>
      <c r="DUC33" s="167"/>
      <c r="DUD33" s="167"/>
      <c r="DUE33" s="167"/>
      <c r="DUF33" s="167"/>
      <c r="DUG33" s="167"/>
      <c r="DUH33" s="167"/>
      <c r="DUI33" s="167"/>
      <c r="DUJ33" s="167"/>
      <c r="DUK33" s="167"/>
      <c r="DUL33" s="167"/>
      <c r="DUM33" s="167"/>
      <c r="DUN33" s="167"/>
      <c r="DUO33" s="167"/>
      <c r="DUP33" s="167"/>
      <c r="DUQ33" s="167"/>
      <c r="DUR33" s="167"/>
      <c r="DUS33" s="167"/>
      <c r="DUT33" s="167"/>
      <c r="DUU33" s="167"/>
      <c r="DUV33" s="167"/>
      <c r="DUW33" s="167"/>
      <c r="DUX33" s="167"/>
      <c r="DUY33" s="167"/>
      <c r="DUZ33" s="167"/>
      <c r="DVA33" s="167"/>
      <c r="DVB33" s="167"/>
      <c r="DVC33" s="167"/>
      <c r="DVD33" s="167"/>
      <c r="DVE33" s="167"/>
      <c r="DVF33" s="167"/>
      <c r="DVG33" s="167"/>
      <c r="DVH33" s="167"/>
      <c r="DVI33" s="167"/>
      <c r="DVJ33" s="167"/>
      <c r="DVK33" s="167"/>
      <c r="DVL33" s="167"/>
      <c r="DVM33" s="167"/>
      <c r="DVN33" s="167"/>
      <c r="DVO33" s="167"/>
      <c r="DVP33" s="167"/>
      <c r="DVQ33" s="167"/>
      <c r="DVR33" s="167"/>
      <c r="DVS33" s="167"/>
      <c r="DVT33" s="167"/>
      <c r="DVU33" s="167"/>
      <c r="DVV33" s="167"/>
      <c r="DVW33" s="167"/>
      <c r="DVX33" s="167"/>
      <c r="DVY33" s="167"/>
      <c r="DVZ33" s="167"/>
      <c r="DWA33" s="167"/>
      <c r="DWB33" s="167"/>
      <c r="DWC33" s="167"/>
      <c r="DWD33" s="167"/>
      <c r="DWE33" s="167"/>
      <c r="DWF33" s="167"/>
      <c r="DWG33" s="167"/>
      <c r="DWH33" s="167"/>
      <c r="DWI33" s="167"/>
      <c r="DWJ33" s="167"/>
      <c r="DWK33" s="167"/>
      <c r="DWL33" s="167"/>
      <c r="DWM33" s="167"/>
      <c r="DWN33" s="167"/>
      <c r="DWO33" s="167"/>
      <c r="DWP33" s="167"/>
      <c r="DWQ33" s="167"/>
      <c r="DWR33" s="167"/>
      <c r="DWS33" s="167"/>
      <c r="DWT33" s="167"/>
      <c r="DWU33" s="167"/>
      <c r="DWV33" s="167"/>
      <c r="DWW33" s="167"/>
      <c r="DWX33" s="167"/>
      <c r="DWY33" s="167"/>
      <c r="DWZ33" s="167"/>
      <c r="DXA33" s="167"/>
      <c r="DXB33" s="167"/>
      <c r="DXC33" s="167"/>
      <c r="DXD33" s="167"/>
      <c r="DXE33" s="167"/>
      <c r="DXF33" s="167"/>
      <c r="DXG33" s="167"/>
      <c r="DXH33" s="167"/>
      <c r="DXI33" s="167"/>
      <c r="DXJ33" s="167"/>
      <c r="DXK33" s="167"/>
      <c r="DXL33" s="167"/>
      <c r="DXM33" s="167"/>
      <c r="DXN33" s="167"/>
      <c r="DXO33" s="167"/>
      <c r="DXP33" s="167"/>
      <c r="DXQ33" s="167"/>
      <c r="DXR33" s="167"/>
      <c r="DXS33" s="167"/>
      <c r="DXT33" s="167"/>
      <c r="DXU33" s="167"/>
      <c r="DXV33" s="167"/>
      <c r="DXW33" s="167"/>
      <c r="DXX33" s="167"/>
      <c r="DXY33" s="167"/>
      <c r="DXZ33" s="167"/>
      <c r="DYA33" s="167"/>
      <c r="DYB33" s="167"/>
      <c r="DYC33" s="167"/>
      <c r="DYD33" s="167"/>
      <c r="DYE33" s="167"/>
      <c r="DYF33" s="167"/>
      <c r="DYG33" s="167"/>
      <c r="DYH33" s="167"/>
      <c r="DYI33" s="167"/>
      <c r="DYJ33" s="167"/>
      <c r="DYK33" s="167"/>
      <c r="DYL33" s="167"/>
      <c r="DYM33" s="167"/>
      <c r="DYN33" s="167"/>
      <c r="DYO33" s="167"/>
      <c r="DYP33" s="167"/>
      <c r="DYQ33" s="167"/>
      <c r="DYR33" s="167"/>
      <c r="DYS33" s="167"/>
      <c r="DYT33" s="167"/>
      <c r="DYU33" s="167"/>
      <c r="DYV33" s="167"/>
      <c r="DYW33" s="167"/>
      <c r="DYX33" s="167"/>
      <c r="DYY33" s="167"/>
      <c r="DYZ33" s="167"/>
      <c r="DZA33" s="167"/>
      <c r="DZB33" s="167"/>
      <c r="DZC33" s="167"/>
      <c r="DZD33" s="167"/>
      <c r="DZE33" s="167"/>
      <c r="DZF33" s="167"/>
      <c r="DZG33" s="167"/>
      <c r="DZH33" s="167"/>
      <c r="DZI33" s="167"/>
      <c r="DZJ33" s="167"/>
      <c r="DZK33" s="167"/>
      <c r="DZL33" s="167"/>
      <c r="DZM33" s="167"/>
      <c r="DZN33" s="167"/>
      <c r="DZO33" s="167"/>
      <c r="DZP33" s="167"/>
      <c r="DZQ33" s="167"/>
      <c r="DZR33" s="167"/>
      <c r="DZS33" s="167"/>
      <c r="DZT33" s="167"/>
      <c r="DZU33" s="167"/>
      <c r="DZV33" s="167"/>
      <c r="DZW33" s="167"/>
      <c r="DZX33" s="167"/>
      <c r="DZY33" s="167"/>
      <c r="DZZ33" s="167"/>
      <c r="EAA33" s="167"/>
      <c r="EAB33" s="167"/>
      <c r="EAC33" s="167"/>
      <c r="EAD33" s="167"/>
      <c r="EAE33" s="167"/>
      <c r="EAF33" s="167"/>
      <c r="EAG33" s="167"/>
      <c r="EAH33" s="167"/>
      <c r="EAI33" s="167"/>
      <c r="EAJ33" s="167"/>
      <c r="EAK33" s="167"/>
      <c r="EAL33" s="167"/>
      <c r="EAM33" s="167"/>
      <c r="EAN33" s="167"/>
      <c r="EAO33" s="167"/>
      <c r="EAP33" s="167"/>
      <c r="EAQ33" s="167"/>
      <c r="EAR33" s="167"/>
      <c r="EAS33" s="167"/>
      <c r="EAT33" s="167"/>
      <c r="EAU33" s="167"/>
      <c r="EAV33" s="167"/>
      <c r="EAW33" s="167"/>
      <c r="EAX33" s="167"/>
      <c r="EAY33" s="167"/>
      <c r="EAZ33" s="167"/>
      <c r="EBA33" s="167"/>
      <c r="EBB33" s="167"/>
      <c r="EBC33" s="167"/>
      <c r="EBD33" s="167"/>
      <c r="EBE33" s="167"/>
      <c r="EBF33" s="167"/>
      <c r="EBG33" s="167"/>
      <c r="EBH33" s="167"/>
      <c r="EBI33" s="167"/>
      <c r="EBJ33" s="167"/>
      <c r="EBK33" s="167"/>
      <c r="EBL33" s="167"/>
      <c r="EBM33" s="167"/>
      <c r="EBN33" s="167"/>
      <c r="EBO33" s="167"/>
      <c r="EBP33" s="167"/>
      <c r="EBQ33" s="167"/>
      <c r="EBR33" s="167"/>
      <c r="EBS33" s="167"/>
      <c r="EBT33" s="167"/>
      <c r="EBU33" s="167"/>
      <c r="EBV33" s="167"/>
      <c r="EBW33" s="167"/>
      <c r="EBX33" s="167"/>
      <c r="EBY33" s="167"/>
      <c r="EBZ33" s="167"/>
      <c r="ECA33" s="167"/>
      <c r="ECB33" s="167"/>
      <c r="ECC33" s="167"/>
      <c r="ECD33" s="167"/>
      <c r="ECE33" s="167"/>
      <c r="ECF33" s="167"/>
      <c r="ECG33" s="167"/>
      <c r="ECH33" s="167"/>
      <c r="ECI33" s="167"/>
      <c r="ECJ33" s="167"/>
      <c r="ECK33" s="167"/>
      <c r="ECL33" s="167"/>
      <c r="ECM33" s="167"/>
      <c r="ECN33" s="167"/>
      <c r="ECO33" s="167"/>
      <c r="ECP33" s="167"/>
      <c r="ECQ33" s="167"/>
      <c r="ECR33" s="167"/>
      <c r="ECS33" s="167"/>
      <c r="ECT33" s="167"/>
      <c r="ECU33" s="167"/>
      <c r="ECV33" s="167"/>
      <c r="ECW33" s="167"/>
      <c r="ECX33" s="167"/>
      <c r="ECY33" s="167"/>
      <c r="ECZ33" s="167"/>
      <c r="EDA33" s="167"/>
      <c r="EDB33" s="167"/>
      <c r="EDC33" s="167"/>
      <c r="EDD33" s="167"/>
      <c r="EDE33" s="167"/>
      <c r="EDF33" s="167"/>
      <c r="EDG33" s="167"/>
      <c r="EDH33" s="167"/>
      <c r="EDI33" s="167"/>
      <c r="EDJ33" s="167"/>
      <c r="EDK33" s="167"/>
      <c r="EDL33" s="167"/>
      <c r="EDM33" s="167"/>
      <c r="EDN33" s="167"/>
      <c r="EDO33" s="167"/>
      <c r="EDP33" s="167"/>
      <c r="EDQ33" s="167"/>
      <c r="EDR33" s="167"/>
      <c r="EDS33" s="167"/>
      <c r="EDT33" s="167"/>
      <c r="EDU33" s="167"/>
      <c r="EDV33" s="167"/>
      <c r="EDW33" s="167"/>
      <c r="EDX33" s="167"/>
      <c r="EDY33" s="167"/>
      <c r="EDZ33" s="167"/>
      <c r="EEA33" s="167"/>
      <c r="EEB33" s="167"/>
      <c r="EEC33" s="167"/>
      <c r="EED33" s="167"/>
      <c r="EEE33" s="167"/>
      <c r="EEF33" s="167"/>
      <c r="EEG33" s="167"/>
      <c r="EEH33" s="167"/>
      <c r="EEI33" s="167"/>
      <c r="EEJ33" s="167"/>
      <c r="EEK33" s="167"/>
      <c r="EEL33" s="167"/>
      <c r="EEM33" s="167"/>
      <c r="EEN33" s="167"/>
      <c r="EEO33" s="167"/>
      <c r="EEP33" s="167"/>
      <c r="EEQ33" s="167"/>
      <c r="EER33" s="167"/>
      <c r="EES33" s="167"/>
      <c r="EET33" s="167"/>
      <c r="EEU33" s="167"/>
      <c r="EEV33" s="167"/>
      <c r="EEW33" s="167"/>
      <c r="EEX33" s="167"/>
      <c r="EEY33" s="167"/>
      <c r="EEZ33" s="167"/>
      <c r="EFA33" s="167"/>
      <c r="EFB33" s="167"/>
      <c r="EFC33" s="167"/>
      <c r="EFD33" s="167"/>
      <c r="EFE33" s="167"/>
      <c r="EFF33" s="167"/>
      <c r="EFG33" s="167"/>
      <c r="EFH33" s="167"/>
      <c r="EFI33" s="167"/>
      <c r="EFJ33" s="167"/>
      <c r="EFK33" s="167"/>
      <c r="EFL33" s="167"/>
      <c r="EFM33" s="167"/>
      <c r="EFN33" s="167"/>
      <c r="EFO33" s="167"/>
      <c r="EFP33" s="167"/>
      <c r="EFQ33" s="167"/>
      <c r="EFR33" s="167"/>
      <c r="EFS33" s="167"/>
      <c r="EFT33" s="167"/>
      <c r="EFU33" s="167"/>
      <c r="EFV33" s="167"/>
      <c r="EFW33" s="167"/>
      <c r="EFX33" s="167"/>
      <c r="EFY33" s="167"/>
      <c r="EFZ33" s="167"/>
      <c r="EGA33" s="167"/>
      <c r="EGB33" s="167"/>
      <c r="EGC33" s="167"/>
      <c r="EGD33" s="167"/>
      <c r="EGE33" s="167"/>
      <c r="EGF33" s="167"/>
      <c r="EGG33" s="167"/>
      <c r="EGH33" s="167"/>
      <c r="EGI33" s="167"/>
      <c r="EGJ33" s="167"/>
      <c r="EGK33" s="167"/>
      <c r="EGL33" s="167"/>
      <c r="EGM33" s="167"/>
      <c r="EGN33" s="167"/>
      <c r="EGO33" s="167"/>
      <c r="EGP33" s="167"/>
      <c r="EGQ33" s="167"/>
      <c r="EGR33" s="167"/>
      <c r="EGS33" s="167"/>
      <c r="EGT33" s="167"/>
      <c r="EGU33" s="167"/>
      <c r="EGV33" s="167"/>
      <c r="EGW33" s="167"/>
      <c r="EGX33" s="167"/>
      <c r="EGY33" s="167"/>
      <c r="EGZ33" s="167"/>
      <c r="EHA33" s="167"/>
      <c r="EHB33" s="167"/>
      <c r="EHC33" s="167"/>
      <c r="EHD33" s="167"/>
      <c r="EHE33" s="167"/>
      <c r="EHF33" s="167"/>
      <c r="EHG33" s="167"/>
      <c r="EHH33" s="167"/>
      <c r="EHI33" s="167"/>
      <c r="EHJ33" s="167"/>
      <c r="EHK33" s="167"/>
      <c r="EHL33" s="167"/>
      <c r="EHM33" s="167"/>
      <c r="EHN33" s="167"/>
      <c r="EHO33" s="167"/>
      <c r="EHP33" s="167"/>
      <c r="EHQ33" s="167"/>
      <c r="EHR33" s="167"/>
      <c r="EHS33" s="167"/>
      <c r="EHT33" s="167"/>
      <c r="EHU33" s="167"/>
      <c r="EHV33" s="167"/>
      <c r="EHW33" s="167"/>
      <c r="EHX33" s="167"/>
      <c r="EHY33" s="167"/>
      <c r="EHZ33" s="167"/>
      <c r="EIA33" s="167"/>
      <c r="EIB33" s="167"/>
      <c r="EIC33" s="167"/>
      <c r="EID33" s="167"/>
      <c r="EIE33" s="167"/>
      <c r="EIF33" s="167"/>
      <c r="EIG33" s="167"/>
      <c r="EIH33" s="167"/>
      <c r="EII33" s="167"/>
      <c r="EIJ33" s="167"/>
      <c r="EIK33" s="167"/>
      <c r="EIL33" s="167"/>
      <c r="EIM33" s="167"/>
      <c r="EIN33" s="167"/>
      <c r="EIO33" s="167"/>
      <c r="EIP33" s="167"/>
      <c r="EIQ33" s="167"/>
      <c r="EIR33" s="167"/>
      <c r="EIS33" s="167"/>
      <c r="EIT33" s="167"/>
      <c r="EIU33" s="167"/>
      <c r="EIV33" s="167"/>
      <c r="EIW33" s="167"/>
      <c r="EIX33" s="167"/>
      <c r="EIY33" s="167"/>
      <c r="EIZ33" s="167"/>
      <c r="EJA33" s="167"/>
      <c r="EJB33" s="167"/>
      <c r="EJC33" s="167"/>
      <c r="EJD33" s="167"/>
      <c r="EJE33" s="167"/>
      <c r="EJF33" s="167"/>
      <c r="EJG33" s="167"/>
      <c r="EJH33" s="167"/>
      <c r="EJI33" s="167"/>
      <c r="EJJ33" s="167"/>
      <c r="EJK33" s="167"/>
      <c r="EJL33" s="167"/>
      <c r="EJM33" s="167"/>
      <c r="EJN33" s="167"/>
      <c r="EJO33" s="167"/>
      <c r="EJP33" s="167"/>
      <c r="EJQ33" s="167"/>
      <c r="EJR33" s="167"/>
      <c r="EJS33" s="167"/>
      <c r="EJT33" s="167"/>
      <c r="EJU33" s="167"/>
      <c r="EJV33" s="167"/>
      <c r="EJW33" s="167"/>
      <c r="EJX33" s="167"/>
      <c r="EJY33" s="167"/>
      <c r="EJZ33" s="167"/>
      <c r="EKA33" s="167"/>
      <c r="EKB33" s="167"/>
      <c r="EKC33" s="167"/>
      <c r="EKD33" s="167"/>
      <c r="EKE33" s="167"/>
      <c r="EKF33" s="167"/>
      <c r="EKG33" s="167"/>
      <c r="EKH33" s="167"/>
      <c r="EKI33" s="167"/>
      <c r="EKJ33" s="167"/>
      <c r="EKK33" s="167"/>
      <c r="EKL33" s="167"/>
      <c r="EKM33" s="167"/>
      <c r="EKN33" s="167"/>
      <c r="EKO33" s="167"/>
      <c r="EKP33" s="167"/>
      <c r="EKQ33" s="167"/>
      <c r="EKR33" s="167"/>
      <c r="EKS33" s="167"/>
      <c r="EKT33" s="167"/>
      <c r="EKU33" s="167"/>
      <c r="EKV33" s="167"/>
      <c r="EKW33" s="167"/>
      <c r="EKX33" s="167"/>
      <c r="EKY33" s="167"/>
      <c r="EKZ33" s="167"/>
      <c r="ELA33" s="167"/>
      <c r="ELB33" s="167"/>
      <c r="ELC33" s="167"/>
      <c r="ELD33" s="167"/>
      <c r="ELE33" s="167"/>
      <c r="ELF33" s="167"/>
      <c r="ELG33" s="167"/>
      <c r="ELH33" s="167"/>
      <c r="ELI33" s="167"/>
      <c r="ELJ33" s="167"/>
      <c r="ELK33" s="167"/>
      <c r="ELL33" s="167"/>
      <c r="ELM33" s="167"/>
      <c r="ELN33" s="167"/>
      <c r="ELO33" s="167"/>
      <c r="ELP33" s="167"/>
      <c r="ELQ33" s="167"/>
      <c r="ELR33" s="167"/>
      <c r="ELS33" s="167"/>
      <c r="ELT33" s="167"/>
      <c r="ELU33" s="167"/>
      <c r="ELV33" s="167"/>
      <c r="ELW33" s="167"/>
      <c r="ELX33" s="167"/>
      <c r="ELY33" s="167"/>
      <c r="ELZ33" s="167"/>
      <c r="EMA33" s="167"/>
      <c r="EMB33" s="167"/>
      <c r="EMC33" s="167"/>
      <c r="EMD33" s="167"/>
      <c r="EME33" s="167"/>
      <c r="EMF33" s="167"/>
      <c r="EMG33" s="167"/>
      <c r="EMH33" s="167"/>
      <c r="EMI33" s="167"/>
      <c r="EMJ33" s="167"/>
      <c r="EMK33" s="167"/>
      <c r="EML33" s="167"/>
      <c r="EMM33" s="167"/>
      <c r="EMN33" s="167"/>
      <c r="EMO33" s="167"/>
      <c r="EMP33" s="167"/>
      <c r="EMQ33" s="167"/>
      <c r="EMR33" s="167"/>
      <c r="EMS33" s="167"/>
      <c r="EMT33" s="167"/>
      <c r="EMU33" s="167"/>
      <c r="EMV33" s="167"/>
      <c r="EMW33" s="167"/>
      <c r="EMX33" s="167"/>
      <c r="EMY33" s="167"/>
      <c r="EMZ33" s="167"/>
      <c r="ENA33" s="167"/>
      <c r="ENB33" s="167"/>
      <c r="ENC33" s="167"/>
      <c r="END33" s="167"/>
      <c r="ENE33" s="167"/>
      <c r="ENF33" s="167"/>
      <c r="ENG33" s="167"/>
      <c r="ENH33" s="167"/>
      <c r="ENI33" s="167"/>
      <c r="ENJ33" s="167"/>
      <c r="ENK33" s="167"/>
      <c r="ENL33" s="167"/>
      <c r="ENM33" s="167"/>
      <c r="ENN33" s="167"/>
      <c r="ENO33" s="167"/>
      <c r="ENP33" s="167"/>
      <c r="ENQ33" s="167"/>
      <c r="ENR33" s="167"/>
      <c r="ENS33" s="167"/>
      <c r="ENT33" s="167"/>
      <c r="ENU33" s="167"/>
      <c r="ENV33" s="167"/>
      <c r="ENW33" s="167"/>
      <c r="ENX33" s="167"/>
      <c r="ENY33" s="167"/>
      <c r="ENZ33" s="167"/>
      <c r="EOA33" s="167"/>
      <c r="EOB33" s="167"/>
      <c r="EOC33" s="167"/>
      <c r="EOD33" s="167"/>
      <c r="EOE33" s="167"/>
      <c r="EOF33" s="167"/>
      <c r="EOG33" s="167"/>
      <c r="EOH33" s="167"/>
      <c r="EOI33" s="167"/>
      <c r="EOJ33" s="167"/>
      <c r="EOK33" s="167"/>
      <c r="EOL33" s="167"/>
      <c r="EOM33" s="167"/>
      <c r="EON33" s="167"/>
      <c r="EOO33" s="167"/>
      <c r="EOP33" s="167"/>
      <c r="EOQ33" s="167"/>
      <c r="EOR33" s="167"/>
      <c r="EOS33" s="167"/>
      <c r="EOT33" s="167"/>
      <c r="EOU33" s="167"/>
      <c r="EOV33" s="167"/>
      <c r="EOW33" s="167"/>
      <c r="EOX33" s="167"/>
      <c r="EOY33" s="167"/>
      <c r="EOZ33" s="167"/>
      <c r="EPA33" s="167"/>
      <c r="EPB33" s="167"/>
      <c r="EPC33" s="167"/>
      <c r="EPD33" s="167"/>
      <c r="EPE33" s="167"/>
      <c r="EPF33" s="167"/>
      <c r="EPG33" s="167"/>
      <c r="EPH33" s="167"/>
      <c r="EPI33" s="167"/>
      <c r="EPJ33" s="167"/>
      <c r="EPK33" s="167"/>
      <c r="EPL33" s="167"/>
      <c r="EPM33" s="167"/>
      <c r="EPN33" s="167"/>
      <c r="EPO33" s="167"/>
      <c r="EPP33" s="167"/>
      <c r="EPQ33" s="167"/>
      <c r="EPR33" s="167"/>
      <c r="EPS33" s="167"/>
      <c r="EPT33" s="167"/>
      <c r="EPU33" s="167"/>
      <c r="EPV33" s="167"/>
      <c r="EPW33" s="167"/>
      <c r="EPX33" s="167"/>
      <c r="EPY33" s="167"/>
      <c r="EPZ33" s="167"/>
      <c r="EQA33" s="167"/>
      <c r="EQB33" s="167"/>
      <c r="EQC33" s="167"/>
      <c r="EQD33" s="167"/>
      <c r="EQE33" s="167"/>
      <c r="EQF33" s="167"/>
      <c r="EQG33" s="167"/>
      <c r="EQH33" s="167"/>
      <c r="EQI33" s="167"/>
      <c r="EQJ33" s="167"/>
      <c r="EQK33" s="167"/>
      <c r="EQL33" s="167"/>
      <c r="EQM33" s="167"/>
      <c r="EQN33" s="167"/>
      <c r="EQO33" s="167"/>
      <c r="EQP33" s="167"/>
      <c r="EQQ33" s="167"/>
      <c r="EQR33" s="167"/>
      <c r="EQS33" s="167"/>
      <c r="EQT33" s="167"/>
      <c r="EQU33" s="167"/>
      <c r="EQV33" s="167"/>
      <c r="EQW33" s="167"/>
      <c r="EQX33" s="167"/>
      <c r="EQY33" s="167"/>
      <c r="EQZ33" s="167"/>
      <c r="ERA33" s="167"/>
      <c r="ERB33" s="167"/>
      <c r="ERC33" s="167"/>
      <c r="ERD33" s="167"/>
      <c r="ERE33" s="167"/>
      <c r="ERF33" s="167"/>
      <c r="ERG33" s="167"/>
      <c r="ERH33" s="167"/>
      <c r="ERI33" s="167"/>
      <c r="ERJ33" s="167"/>
      <c r="ERK33" s="167"/>
      <c r="ERL33" s="167"/>
      <c r="ERM33" s="167"/>
      <c r="ERN33" s="167"/>
      <c r="ERO33" s="167"/>
      <c r="ERP33" s="167"/>
      <c r="ERQ33" s="167"/>
      <c r="ERR33" s="167"/>
      <c r="ERS33" s="167"/>
      <c r="ERT33" s="167"/>
      <c r="ERU33" s="167"/>
      <c r="ERV33" s="167"/>
      <c r="ERW33" s="167"/>
      <c r="ERX33" s="167"/>
      <c r="ERY33" s="167"/>
      <c r="ERZ33" s="167"/>
      <c r="ESA33" s="167"/>
      <c r="ESB33" s="167"/>
      <c r="ESC33" s="167"/>
      <c r="ESD33" s="167"/>
      <c r="ESE33" s="167"/>
      <c r="ESF33" s="167"/>
      <c r="ESG33" s="167"/>
      <c r="ESH33" s="167"/>
      <c r="ESI33" s="167"/>
      <c r="ESJ33" s="167"/>
      <c r="ESK33" s="167"/>
      <c r="ESL33" s="167"/>
      <c r="ESM33" s="167"/>
      <c r="ESN33" s="167"/>
      <c r="ESO33" s="167"/>
      <c r="ESP33" s="167"/>
      <c r="ESQ33" s="167"/>
      <c r="ESR33" s="167"/>
      <c r="ESS33" s="167"/>
      <c r="EST33" s="167"/>
      <c r="ESU33" s="167"/>
      <c r="ESV33" s="167"/>
      <c r="ESW33" s="167"/>
      <c r="ESX33" s="167"/>
      <c r="ESY33" s="167"/>
      <c r="ESZ33" s="167"/>
      <c r="ETA33" s="167"/>
      <c r="ETB33" s="167"/>
      <c r="ETC33" s="167"/>
      <c r="ETD33" s="167"/>
      <c r="ETE33" s="167"/>
      <c r="ETF33" s="167"/>
      <c r="ETG33" s="167"/>
      <c r="ETH33" s="167"/>
      <c r="ETI33" s="167"/>
      <c r="ETJ33" s="167"/>
      <c r="ETK33" s="167"/>
      <c r="ETL33" s="167"/>
      <c r="ETM33" s="167"/>
      <c r="ETN33" s="167"/>
      <c r="ETO33" s="167"/>
      <c r="ETP33" s="167"/>
      <c r="ETQ33" s="167"/>
      <c r="ETR33" s="167"/>
      <c r="ETS33" s="167"/>
      <c r="ETT33" s="167"/>
      <c r="ETU33" s="167"/>
      <c r="ETV33" s="167"/>
      <c r="ETW33" s="167"/>
      <c r="ETX33" s="167"/>
      <c r="ETY33" s="167"/>
      <c r="ETZ33" s="167"/>
      <c r="EUA33" s="167"/>
      <c r="EUB33" s="167"/>
      <c r="EUC33" s="167"/>
      <c r="EUD33" s="167"/>
      <c r="EUE33" s="167"/>
      <c r="EUF33" s="167"/>
      <c r="EUG33" s="167"/>
      <c r="EUH33" s="167"/>
      <c r="EUI33" s="167"/>
      <c r="EUJ33" s="167"/>
      <c r="EUK33" s="167"/>
      <c r="EUL33" s="167"/>
      <c r="EUM33" s="167"/>
      <c r="EUN33" s="167"/>
      <c r="EUO33" s="167"/>
      <c r="EUP33" s="167"/>
      <c r="EUQ33" s="167"/>
      <c r="EUR33" s="167"/>
      <c r="EUS33" s="167"/>
      <c r="EUT33" s="167"/>
      <c r="EUU33" s="167"/>
      <c r="EUV33" s="167"/>
      <c r="EUW33" s="167"/>
      <c r="EUX33" s="167"/>
      <c r="EUY33" s="167"/>
      <c r="EUZ33" s="167"/>
      <c r="EVA33" s="167"/>
      <c r="EVB33" s="167"/>
      <c r="EVC33" s="167"/>
      <c r="EVD33" s="167"/>
      <c r="EVE33" s="167"/>
      <c r="EVF33" s="167"/>
      <c r="EVG33" s="167"/>
      <c r="EVH33" s="167"/>
      <c r="EVI33" s="167"/>
      <c r="EVJ33" s="167"/>
      <c r="EVK33" s="167"/>
      <c r="EVL33" s="167"/>
      <c r="EVM33" s="167"/>
      <c r="EVN33" s="167"/>
      <c r="EVO33" s="167"/>
      <c r="EVP33" s="167"/>
      <c r="EVQ33" s="167"/>
      <c r="EVR33" s="167"/>
      <c r="EVS33" s="167"/>
      <c r="EVT33" s="167"/>
      <c r="EVU33" s="167"/>
      <c r="EVV33" s="167"/>
      <c r="EVW33" s="167"/>
      <c r="EVX33" s="167"/>
      <c r="EVY33" s="167"/>
      <c r="EVZ33" s="167"/>
      <c r="EWA33" s="167"/>
      <c r="EWB33" s="167"/>
      <c r="EWC33" s="167"/>
      <c r="EWD33" s="167"/>
      <c r="EWE33" s="167"/>
      <c r="EWF33" s="167"/>
      <c r="EWG33" s="167"/>
      <c r="EWH33" s="167"/>
      <c r="EWI33" s="167"/>
      <c r="EWJ33" s="167"/>
      <c r="EWK33" s="167"/>
      <c r="EWL33" s="167"/>
      <c r="EWM33" s="167"/>
      <c r="EWN33" s="167"/>
      <c r="EWO33" s="167"/>
      <c r="EWP33" s="167"/>
      <c r="EWQ33" s="167"/>
      <c r="EWR33" s="167"/>
      <c r="EWS33" s="167"/>
      <c r="EWT33" s="167"/>
      <c r="EWU33" s="167"/>
      <c r="EWV33" s="167"/>
      <c r="EWW33" s="167"/>
      <c r="EWX33" s="167"/>
      <c r="EWY33" s="167"/>
      <c r="EWZ33" s="167"/>
      <c r="EXA33" s="167"/>
      <c r="EXB33" s="167"/>
      <c r="EXC33" s="167"/>
      <c r="EXD33" s="167"/>
      <c r="EXE33" s="167"/>
      <c r="EXF33" s="167"/>
      <c r="EXG33" s="167"/>
      <c r="EXH33" s="167"/>
      <c r="EXI33" s="167"/>
      <c r="EXJ33" s="167"/>
      <c r="EXK33" s="167"/>
      <c r="EXL33" s="167"/>
      <c r="EXM33" s="167"/>
      <c r="EXN33" s="167"/>
      <c r="EXO33" s="167"/>
      <c r="EXP33" s="167"/>
      <c r="EXQ33" s="167"/>
      <c r="EXR33" s="167"/>
      <c r="EXS33" s="167"/>
      <c r="EXT33" s="167"/>
      <c r="EXU33" s="167"/>
      <c r="EXV33" s="167"/>
      <c r="EXW33" s="167"/>
      <c r="EXX33" s="167"/>
      <c r="EXY33" s="167"/>
      <c r="EXZ33" s="167"/>
      <c r="EYA33" s="167"/>
      <c r="EYB33" s="167"/>
      <c r="EYC33" s="167"/>
      <c r="EYD33" s="167"/>
      <c r="EYE33" s="167"/>
      <c r="EYF33" s="167"/>
      <c r="EYG33" s="167"/>
      <c r="EYH33" s="167"/>
      <c r="EYI33" s="167"/>
      <c r="EYJ33" s="167"/>
      <c r="EYK33" s="167"/>
      <c r="EYL33" s="167"/>
      <c r="EYM33" s="167"/>
      <c r="EYN33" s="167"/>
      <c r="EYO33" s="167"/>
      <c r="EYP33" s="167"/>
      <c r="EYQ33" s="167"/>
      <c r="EYR33" s="167"/>
      <c r="EYS33" s="167"/>
      <c r="EYT33" s="167"/>
      <c r="EYU33" s="167"/>
      <c r="EYV33" s="167"/>
      <c r="EYW33" s="167"/>
      <c r="EYX33" s="167"/>
      <c r="EYY33" s="167"/>
      <c r="EYZ33" s="167"/>
      <c r="EZA33" s="167"/>
      <c r="EZB33" s="167"/>
      <c r="EZC33" s="167"/>
      <c r="EZD33" s="167"/>
      <c r="EZE33" s="167"/>
      <c r="EZF33" s="167"/>
      <c r="EZG33" s="167"/>
      <c r="EZH33" s="167"/>
      <c r="EZI33" s="167"/>
      <c r="EZJ33" s="167"/>
      <c r="EZK33" s="167"/>
      <c r="EZL33" s="167"/>
      <c r="EZM33" s="167"/>
      <c r="EZN33" s="167"/>
      <c r="EZO33" s="167"/>
      <c r="EZP33" s="167"/>
      <c r="EZQ33" s="167"/>
      <c r="EZR33" s="167"/>
      <c r="EZS33" s="167"/>
      <c r="EZT33" s="167"/>
      <c r="EZU33" s="167"/>
      <c r="EZV33" s="167"/>
      <c r="EZW33" s="167"/>
      <c r="EZX33" s="167"/>
      <c r="EZY33" s="167"/>
      <c r="EZZ33" s="167"/>
      <c r="FAA33" s="167"/>
      <c r="FAB33" s="167"/>
      <c r="FAC33" s="167"/>
      <c r="FAD33" s="167"/>
      <c r="FAE33" s="167"/>
      <c r="FAF33" s="167"/>
      <c r="FAG33" s="167"/>
      <c r="FAH33" s="167"/>
      <c r="FAI33" s="167"/>
      <c r="FAJ33" s="167"/>
      <c r="FAK33" s="167"/>
      <c r="FAL33" s="167"/>
      <c r="FAM33" s="167"/>
      <c r="FAN33" s="167"/>
      <c r="FAO33" s="167"/>
      <c r="FAP33" s="167"/>
      <c r="FAQ33" s="167"/>
      <c r="FAR33" s="167"/>
      <c r="FAS33" s="167"/>
      <c r="FAT33" s="167"/>
      <c r="FAU33" s="167"/>
      <c r="FAV33" s="167"/>
      <c r="FAW33" s="167"/>
      <c r="FAX33" s="167"/>
      <c r="FAY33" s="167"/>
      <c r="FAZ33" s="167"/>
      <c r="FBA33" s="167"/>
      <c r="FBB33" s="167"/>
      <c r="FBC33" s="167"/>
      <c r="FBD33" s="167"/>
      <c r="FBE33" s="167"/>
      <c r="FBF33" s="167"/>
      <c r="FBG33" s="167"/>
      <c r="FBH33" s="167"/>
      <c r="FBI33" s="167"/>
      <c r="FBJ33" s="167"/>
      <c r="FBK33" s="167"/>
      <c r="FBL33" s="167"/>
      <c r="FBM33" s="167"/>
      <c r="FBN33" s="167"/>
      <c r="FBO33" s="167"/>
      <c r="FBP33" s="167"/>
      <c r="FBQ33" s="167"/>
      <c r="FBR33" s="167"/>
      <c r="FBS33" s="167"/>
      <c r="FBT33" s="167"/>
      <c r="FBU33" s="167"/>
      <c r="FBV33" s="167"/>
      <c r="FBW33" s="167"/>
      <c r="FBX33" s="167"/>
      <c r="FBY33" s="167"/>
      <c r="FBZ33" s="167"/>
      <c r="FCA33" s="167"/>
      <c r="FCB33" s="167"/>
      <c r="FCC33" s="167"/>
      <c r="FCD33" s="167"/>
      <c r="FCE33" s="167"/>
      <c r="FCF33" s="167"/>
      <c r="FCG33" s="167"/>
      <c r="FCH33" s="167"/>
      <c r="FCI33" s="167"/>
      <c r="FCJ33" s="167"/>
      <c r="FCK33" s="167"/>
      <c r="FCL33" s="167"/>
      <c r="FCM33" s="167"/>
      <c r="FCN33" s="167"/>
      <c r="FCO33" s="167"/>
      <c r="FCP33" s="167"/>
      <c r="FCQ33" s="167"/>
      <c r="FCR33" s="167"/>
      <c r="FCS33" s="167"/>
      <c r="FCT33" s="167"/>
      <c r="FCU33" s="167"/>
      <c r="FCV33" s="167"/>
      <c r="FCW33" s="167"/>
      <c r="FCX33" s="167"/>
      <c r="FCY33" s="167"/>
      <c r="FCZ33" s="167"/>
      <c r="FDA33" s="167"/>
      <c r="FDB33" s="167"/>
      <c r="FDC33" s="167"/>
      <c r="FDD33" s="167"/>
      <c r="FDE33" s="167"/>
      <c r="FDF33" s="167"/>
      <c r="FDG33" s="167"/>
      <c r="FDH33" s="167"/>
      <c r="FDI33" s="167"/>
      <c r="FDJ33" s="167"/>
      <c r="FDK33" s="167"/>
      <c r="FDL33" s="167"/>
      <c r="FDM33" s="167"/>
      <c r="FDN33" s="167"/>
      <c r="FDO33" s="167"/>
      <c r="FDP33" s="167"/>
      <c r="FDQ33" s="167"/>
      <c r="FDR33" s="167"/>
      <c r="FDS33" s="167"/>
      <c r="FDT33" s="167"/>
      <c r="FDU33" s="167"/>
      <c r="FDV33" s="167"/>
      <c r="FDW33" s="167"/>
      <c r="FDX33" s="167"/>
      <c r="FDY33" s="167"/>
      <c r="FDZ33" s="167"/>
      <c r="FEA33" s="167"/>
      <c r="FEB33" s="167"/>
      <c r="FEC33" s="167"/>
      <c r="FED33" s="167"/>
      <c r="FEE33" s="167"/>
      <c r="FEF33" s="167"/>
      <c r="FEG33" s="167"/>
      <c r="FEH33" s="167"/>
      <c r="FEI33" s="167"/>
      <c r="FEJ33" s="167"/>
      <c r="FEK33" s="167"/>
      <c r="FEL33" s="167"/>
      <c r="FEM33" s="167"/>
      <c r="FEN33" s="167"/>
      <c r="FEO33" s="167"/>
      <c r="FEP33" s="167"/>
      <c r="FEQ33" s="167"/>
      <c r="FER33" s="167"/>
      <c r="FES33" s="167"/>
      <c r="FET33" s="167"/>
      <c r="FEU33" s="167"/>
      <c r="FEV33" s="167"/>
      <c r="FEW33" s="167"/>
      <c r="FEX33" s="167"/>
      <c r="FEY33" s="167"/>
      <c r="FEZ33" s="167"/>
      <c r="FFA33" s="167"/>
      <c r="FFB33" s="167"/>
      <c r="FFC33" s="167"/>
      <c r="FFD33" s="167"/>
      <c r="FFE33" s="167"/>
      <c r="FFF33" s="167"/>
      <c r="FFG33" s="167"/>
      <c r="FFH33" s="167"/>
      <c r="FFI33" s="167"/>
      <c r="FFJ33" s="167"/>
      <c r="FFK33" s="167"/>
      <c r="FFL33" s="167"/>
      <c r="FFM33" s="167"/>
      <c r="FFN33" s="167"/>
      <c r="FFO33" s="167"/>
      <c r="FFP33" s="167"/>
      <c r="FFQ33" s="167"/>
      <c r="FFR33" s="167"/>
      <c r="FFS33" s="167"/>
      <c r="FFT33" s="167"/>
      <c r="FFU33" s="167"/>
      <c r="FFV33" s="167"/>
      <c r="FFW33" s="167"/>
      <c r="FFX33" s="167"/>
      <c r="FFY33" s="167"/>
      <c r="FFZ33" s="167"/>
      <c r="FGA33" s="167"/>
      <c r="FGB33" s="167"/>
      <c r="FGC33" s="167"/>
      <c r="FGD33" s="167"/>
      <c r="FGE33" s="167"/>
      <c r="FGF33" s="167"/>
      <c r="FGG33" s="167"/>
      <c r="FGH33" s="167"/>
      <c r="FGI33" s="167"/>
      <c r="FGJ33" s="167"/>
      <c r="FGK33" s="167"/>
      <c r="FGL33" s="167"/>
      <c r="FGM33" s="167"/>
      <c r="FGN33" s="167"/>
      <c r="FGO33" s="167"/>
      <c r="FGP33" s="167"/>
      <c r="FGQ33" s="167"/>
      <c r="FGR33" s="167"/>
      <c r="FGS33" s="167"/>
      <c r="FGT33" s="167"/>
      <c r="FGU33" s="167"/>
      <c r="FGV33" s="167"/>
      <c r="FGW33" s="167"/>
      <c r="FGX33" s="167"/>
      <c r="FGY33" s="167"/>
      <c r="FGZ33" s="167"/>
      <c r="FHA33" s="167"/>
      <c r="FHB33" s="167"/>
      <c r="FHC33" s="167"/>
      <c r="FHD33" s="167"/>
      <c r="FHE33" s="167"/>
      <c r="FHF33" s="167"/>
      <c r="FHG33" s="167"/>
      <c r="FHH33" s="167"/>
      <c r="FHI33" s="167"/>
      <c r="FHJ33" s="167"/>
      <c r="FHK33" s="167"/>
      <c r="FHL33" s="167"/>
      <c r="FHM33" s="167"/>
      <c r="FHN33" s="167"/>
      <c r="FHO33" s="167"/>
      <c r="FHP33" s="167"/>
      <c r="FHQ33" s="167"/>
      <c r="FHR33" s="167"/>
      <c r="FHS33" s="167"/>
      <c r="FHT33" s="167"/>
      <c r="FHU33" s="167"/>
      <c r="FHV33" s="167"/>
      <c r="FHW33" s="167"/>
      <c r="FHX33" s="167"/>
      <c r="FHY33" s="167"/>
      <c r="FHZ33" s="167"/>
      <c r="FIA33" s="167"/>
      <c r="FIB33" s="167"/>
      <c r="FIC33" s="167"/>
      <c r="FID33" s="167"/>
      <c r="FIE33" s="167"/>
      <c r="FIF33" s="167"/>
      <c r="FIG33" s="167"/>
      <c r="FIH33" s="167"/>
      <c r="FII33" s="167"/>
      <c r="FIJ33" s="167"/>
      <c r="FIK33" s="167"/>
      <c r="FIL33" s="167"/>
      <c r="FIM33" s="167"/>
      <c r="FIN33" s="167"/>
      <c r="FIO33" s="167"/>
      <c r="FIP33" s="167"/>
      <c r="FIQ33" s="167"/>
      <c r="FIR33" s="167"/>
      <c r="FIS33" s="167"/>
      <c r="FIT33" s="167"/>
      <c r="FIU33" s="167"/>
      <c r="FIV33" s="167"/>
      <c r="FIW33" s="167"/>
      <c r="FIX33" s="167"/>
      <c r="FIY33" s="167"/>
      <c r="FIZ33" s="167"/>
      <c r="FJA33" s="167"/>
      <c r="FJB33" s="167"/>
      <c r="FJC33" s="167"/>
      <c r="FJD33" s="167"/>
      <c r="FJE33" s="167"/>
      <c r="FJF33" s="167"/>
      <c r="FJG33" s="167"/>
      <c r="FJH33" s="167"/>
      <c r="FJI33" s="167"/>
      <c r="FJJ33" s="167"/>
      <c r="FJK33" s="167"/>
      <c r="FJL33" s="167"/>
      <c r="FJM33" s="167"/>
      <c r="FJN33" s="167"/>
      <c r="FJO33" s="167"/>
      <c r="FJP33" s="167"/>
      <c r="FJQ33" s="167"/>
      <c r="FJR33" s="167"/>
      <c r="FJS33" s="167"/>
      <c r="FJT33" s="167"/>
      <c r="FJU33" s="167"/>
      <c r="FJV33" s="167"/>
      <c r="FJW33" s="167"/>
      <c r="FJX33" s="167"/>
      <c r="FJY33" s="167"/>
      <c r="FJZ33" s="167"/>
      <c r="FKA33" s="167"/>
      <c r="FKB33" s="167"/>
      <c r="FKC33" s="167"/>
      <c r="FKD33" s="167"/>
      <c r="FKE33" s="167"/>
      <c r="FKF33" s="167"/>
      <c r="FKG33" s="167"/>
      <c r="FKH33" s="167"/>
      <c r="FKI33" s="167"/>
      <c r="FKJ33" s="167"/>
      <c r="FKK33" s="167"/>
      <c r="FKL33" s="167"/>
      <c r="FKM33" s="167"/>
      <c r="FKN33" s="167"/>
      <c r="FKO33" s="167"/>
      <c r="FKP33" s="167"/>
      <c r="FKQ33" s="167"/>
      <c r="FKR33" s="167"/>
      <c r="FKS33" s="167"/>
      <c r="FKT33" s="167"/>
      <c r="FKU33" s="167"/>
      <c r="FKV33" s="167"/>
      <c r="FKW33" s="167"/>
      <c r="FKX33" s="167"/>
      <c r="FKY33" s="167"/>
      <c r="FKZ33" s="167"/>
      <c r="FLA33" s="167"/>
      <c r="FLB33" s="167"/>
      <c r="FLC33" s="167"/>
      <c r="FLD33" s="167"/>
      <c r="FLE33" s="167"/>
      <c r="FLF33" s="167"/>
      <c r="FLG33" s="167"/>
      <c r="FLH33" s="167"/>
      <c r="FLI33" s="167"/>
      <c r="FLJ33" s="167"/>
      <c r="FLK33" s="167"/>
      <c r="FLL33" s="167"/>
      <c r="FLM33" s="167"/>
      <c r="FLN33" s="167"/>
      <c r="FLO33" s="167"/>
      <c r="FLP33" s="167"/>
      <c r="FLQ33" s="167"/>
      <c r="FLR33" s="167"/>
      <c r="FLS33" s="167"/>
      <c r="FLT33" s="167"/>
      <c r="FLU33" s="167"/>
      <c r="FLV33" s="167"/>
      <c r="FLW33" s="167"/>
      <c r="FLX33" s="167"/>
      <c r="FLY33" s="167"/>
      <c r="FLZ33" s="167"/>
      <c r="FMA33" s="167"/>
      <c r="FMB33" s="167"/>
      <c r="FMC33" s="167"/>
      <c r="FMD33" s="167"/>
      <c r="FME33" s="167"/>
      <c r="FMF33" s="167"/>
      <c r="FMG33" s="167"/>
      <c r="FMH33" s="167"/>
      <c r="FMI33" s="167"/>
      <c r="FMJ33" s="167"/>
      <c r="FMK33" s="167"/>
      <c r="FML33" s="167"/>
      <c r="FMM33" s="167"/>
      <c r="FMN33" s="167"/>
      <c r="FMO33" s="167"/>
      <c r="FMP33" s="167"/>
      <c r="FMQ33" s="167"/>
      <c r="FMR33" s="167"/>
      <c r="FMS33" s="167"/>
      <c r="FMT33" s="167"/>
      <c r="FMU33" s="167"/>
      <c r="FMV33" s="167"/>
      <c r="FMW33" s="167"/>
      <c r="FMX33" s="167"/>
      <c r="FMY33" s="167"/>
      <c r="FMZ33" s="167"/>
      <c r="FNA33" s="167"/>
      <c r="FNB33" s="167"/>
      <c r="FNC33" s="167"/>
      <c r="FND33" s="167"/>
      <c r="FNE33" s="167"/>
      <c r="FNF33" s="167"/>
      <c r="FNG33" s="167"/>
      <c r="FNH33" s="167"/>
      <c r="FNI33" s="167"/>
      <c r="FNJ33" s="167"/>
      <c r="FNK33" s="167"/>
      <c r="FNL33" s="167"/>
      <c r="FNM33" s="167"/>
      <c r="FNN33" s="167"/>
      <c r="FNO33" s="167"/>
      <c r="FNP33" s="167"/>
      <c r="FNQ33" s="167"/>
      <c r="FNR33" s="167"/>
      <c r="FNS33" s="167"/>
      <c r="FNT33" s="167"/>
      <c r="FNU33" s="167"/>
      <c r="FNV33" s="167"/>
      <c r="FNW33" s="167"/>
      <c r="FNX33" s="167"/>
      <c r="FNY33" s="167"/>
      <c r="FNZ33" s="167"/>
      <c r="FOA33" s="167"/>
      <c r="FOB33" s="167"/>
      <c r="FOC33" s="167"/>
      <c r="FOD33" s="167"/>
      <c r="FOE33" s="167"/>
      <c r="FOF33" s="167"/>
      <c r="FOG33" s="167"/>
      <c r="FOH33" s="167"/>
      <c r="FOI33" s="167"/>
      <c r="FOJ33" s="167"/>
      <c r="FOK33" s="167"/>
      <c r="FOL33" s="167"/>
      <c r="FOM33" s="167"/>
      <c r="FON33" s="167"/>
      <c r="FOO33" s="167"/>
      <c r="FOP33" s="167"/>
      <c r="FOQ33" s="167"/>
      <c r="FOR33" s="167"/>
      <c r="FOS33" s="167"/>
      <c r="FOT33" s="167"/>
      <c r="FOU33" s="167"/>
      <c r="FOV33" s="167"/>
      <c r="FOW33" s="167"/>
      <c r="FOX33" s="167"/>
      <c r="FOY33" s="167"/>
      <c r="FOZ33" s="167"/>
      <c r="FPA33" s="167"/>
      <c r="FPB33" s="167"/>
      <c r="FPC33" s="167"/>
      <c r="FPD33" s="167"/>
      <c r="FPE33" s="167"/>
      <c r="FPF33" s="167"/>
      <c r="FPG33" s="167"/>
      <c r="FPH33" s="167"/>
      <c r="FPI33" s="167"/>
      <c r="FPJ33" s="167"/>
      <c r="FPK33" s="167"/>
      <c r="FPL33" s="167"/>
      <c r="FPM33" s="167"/>
      <c r="FPN33" s="167"/>
      <c r="FPO33" s="167"/>
      <c r="FPP33" s="167"/>
      <c r="FPQ33" s="167"/>
      <c r="FPR33" s="167"/>
      <c r="FPS33" s="167"/>
      <c r="FPT33" s="167"/>
      <c r="FPU33" s="167"/>
      <c r="FPV33" s="167"/>
      <c r="FPW33" s="167"/>
      <c r="FPX33" s="167"/>
      <c r="FPY33" s="167"/>
      <c r="FPZ33" s="167"/>
      <c r="FQA33" s="167"/>
      <c r="FQB33" s="167"/>
      <c r="FQC33" s="167"/>
      <c r="FQD33" s="167"/>
      <c r="FQE33" s="167"/>
      <c r="FQF33" s="167"/>
      <c r="FQG33" s="167"/>
      <c r="FQH33" s="167"/>
      <c r="FQI33" s="167"/>
      <c r="FQJ33" s="167"/>
      <c r="FQK33" s="167"/>
      <c r="FQL33" s="167"/>
      <c r="FQM33" s="167"/>
      <c r="FQN33" s="167"/>
      <c r="FQO33" s="167"/>
      <c r="FQP33" s="167"/>
      <c r="FQQ33" s="167"/>
      <c r="FQR33" s="167"/>
      <c r="FQS33" s="167"/>
      <c r="FQT33" s="167"/>
      <c r="FQU33" s="167"/>
      <c r="FQV33" s="167"/>
      <c r="FQW33" s="167"/>
      <c r="FQX33" s="167"/>
      <c r="FQY33" s="167"/>
      <c r="FQZ33" s="167"/>
      <c r="FRA33" s="167"/>
      <c r="FRB33" s="167"/>
      <c r="FRC33" s="167"/>
      <c r="FRD33" s="167"/>
      <c r="FRE33" s="167"/>
      <c r="FRF33" s="167"/>
      <c r="FRG33" s="167"/>
      <c r="FRH33" s="167"/>
      <c r="FRI33" s="167"/>
      <c r="FRJ33" s="167"/>
      <c r="FRK33" s="167"/>
      <c r="FRL33" s="167"/>
      <c r="FRM33" s="167"/>
      <c r="FRN33" s="167"/>
      <c r="FRO33" s="167"/>
      <c r="FRP33" s="167"/>
      <c r="FRQ33" s="167"/>
      <c r="FRR33" s="167"/>
      <c r="FRS33" s="167"/>
      <c r="FRT33" s="167"/>
      <c r="FRU33" s="167"/>
      <c r="FRV33" s="167"/>
      <c r="FRW33" s="167"/>
      <c r="FRX33" s="167"/>
      <c r="FRY33" s="167"/>
      <c r="FRZ33" s="167"/>
      <c r="FSA33" s="167"/>
      <c r="FSB33" s="167"/>
      <c r="FSC33" s="167"/>
      <c r="FSD33" s="167"/>
      <c r="FSE33" s="167"/>
      <c r="FSF33" s="167"/>
      <c r="FSG33" s="167"/>
      <c r="FSH33" s="167"/>
      <c r="FSI33" s="167"/>
      <c r="FSJ33" s="167"/>
      <c r="FSK33" s="167"/>
      <c r="FSL33" s="167"/>
      <c r="FSM33" s="167"/>
      <c r="FSN33" s="167"/>
      <c r="FSO33" s="167"/>
      <c r="FSP33" s="167"/>
      <c r="FSQ33" s="167"/>
      <c r="FSR33" s="167"/>
      <c r="FSS33" s="167"/>
      <c r="FST33" s="167"/>
      <c r="FSU33" s="167"/>
      <c r="FSV33" s="167"/>
      <c r="FSW33" s="167"/>
      <c r="FSX33" s="167"/>
      <c r="FSY33" s="167"/>
      <c r="FSZ33" s="167"/>
      <c r="FTA33" s="167"/>
      <c r="FTB33" s="167"/>
      <c r="FTC33" s="167"/>
      <c r="FTD33" s="167"/>
      <c r="FTE33" s="167"/>
      <c r="FTF33" s="167"/>
      <c r="FTG33" s="167"/>
      <c r="FTH33" s="167"/>
      <c r="FTI33" s="167"/>
      <c r="FTJ33" s="167"/>
      <c r="FTK33" s="167"/>
      <c r="FTL33" s="167"/>
      <c r="FTM33" s="167"/>
      <c r="FTN33" s="167"/>
      <c r="FTO33" s="167"/>
      <c r="FTP33" s="167"/>
      <c r="FTQ33" s="167"/>
      <c r="FTR33" s="167"/>
      <c r="FTS33" s="167"/>
      <c r="FTT33" s="167"/>
      <c r="FTU33" s="167"/>
      <c r="FTV33" s="167"/>
      <c r="FTW33" s="167"/>
      <c r="FTX33" s="167"/>
      <c r="FTY33" s="167"/>
      <c r="FTZ33" s="167"/>
      <c r="FUA33" s="167"/>
      <c r="FUB33" s="167"/>
      <c r="FUC33" s="167"/>
      <c r="FUD33" s="167"/>
      <c r="FUE33" s="167"/>
      <c r="FUF33" s="167"/>
      <c r="FUG33" s="167"/>
      <c r="FUH33" s="167"/>
      <c r="FUI33" s="167"/>
      <c r="FUJ33" s="167"/>
      <c r="FUK33" s="167"/>
      <c r="FUL33" s="167"/>
      <c r="FUM33" s="167"/>
      <c r="FUN33" s="167"/>
      <c r="FUO33" s="167"/>
      <c r="FUP33" s="167"/>
      <c r="FUQ33" s="167"/>
      <c r="FUR33" s="167"/>
      <c r="FUS33" s="167"/>
      <c r="FUT33" s="167"/>
      <c r="FUU33" s="167"/>
      <c r="FUV33" s="167"/>
      <c r="FUW33" s="167"/>
      <c r="FUX33" s="167"/>
      <c r="FUY33" s="167"/>
      <c r="FUZ33" s="167"/>
      <c r="FVA33" s="167"/>
      <c r="FVB33" s="167"/>
      <c r="FVC33" s="167"/>
      <c r="FVD33" s="167"/>
      <c r="FVE33" s="167"/>
      <c r="FVF33" s="167"/>
      <c r="FVG33" s="167"/>
      <c r="FVH33" s="167"/>
      <c r="FVI33" s="167"/>
      <c r="FVJ33" s="167"/>
      <c r="FVK33" s="167"/>
      <c r="FVL33" s="167"/>
      <c r="FVM33" s="167"/>
      <c r="FVN33" s="167"/>
      <c r="FVO33" s="167"/>
      <c r="FVP33" s="167"/>
      <c r="FVQ33" s="167"/>
      <c r="FVR33" s="167"/>
      <c r="FVS33" s="167"/>
      <c r="FVT33" s="167"/>
      <c r="FVU33" s="167"/>
      <c r="FVV33" s="167"/>
      <c r="FVW33" s="167"/>
      <c r="FVX33" s="167"/>
      <c r="FVY33" s="167"/>
      <c r="FVZ33" s="167"/>
      <c r="FWA33" s="167"/>
      <c r="FWB33" s="167"/>
      <c r="FWC33" s="167"/>
      <c r="FWD33" s="167"/>
      <c r="FWE33" s="167"/>
      <c r="FWF33" s="167"/>
      <c r="FWG33" s="167"/>
      <c r="FWH33" s="167"/>
      <c r="FWI33" s="167"/>
      <c r="FWJ33" s="167"/>
      <c r="FWK33" s="167"/>
      <c r="FWL33" s="167"/>
      <c r="FWM33" s="167"/>
      <c r="FWN33" s="167"/>
      <c r="FWO33" s="167"/>
      <c r="FWP33" s="167"/>
      <c r="FWQ33" s="167"/>
      <c r="FWR33" s="167"/>
      <c r="FWS33" s="167"/>
      <c r="FWT33" s="167"/>
      <c r="FWU33" s="167"/>
      <c r="FWV33" s="167"/>
      <c r="FWW33" s="167"/>
      <c r="FWX33" s="167"/>
      <c r="FWY33" s="167"/>
      <c r="FWZ33" s="167"/>
      <c r="FXA33" s="167"/>
      <c r="FXB33" s="167"/>
      <c r="FXC33" s="167"/>
      <c r="FXD33" s="167"/>
      <c r="FXE33" s="167"/>
      <c r="FXF33" s="167"/>
      <c r="FXG33" s="167"/>
      <c r="FXH33" s="167"/>
      <c r="FXI33" s="167"/>
      <c r="FXJ33" s="167"/>
      <c r="FXK33" s="167"/>
      <c r="FXL33" s="167"/>
      <c r="FXM33" s="167"/>
      <c r="FXN33" s="167"/>
      <c r="FXO33" s="167"/>
      <c r="FXP33" s="167"/>
      <c r="FXQ33" s="167"/>
      <c r="FXR33" s="167"/>
      <c r="FXS33" s="167"/>
      <c r="FXT33" s="167"/>
      <c r="FXU33" s="167"/>
      <c r="FXV33" s="167"/>
      <c r="FXW33" s="167"/>
      <c r="FXX33" s="167"/>
      <c r="FXY33" s="167"/>
      <c r="FXZ33" s="167"/>
      <c r="FYA33" s="167"/>
      <c r="FYB33" s="167"/>
      <c r="FYC33" s="167"/>
      <c r="FYD33" s="167"/>
      <c r="FYE33" s="167"/>
      <c r="FYF33" s="167"/>
      <c r="FYG33" s="167"/>
      <c r="FYH33" s="167"/>
      <c r="FYI33" s="167"/>
      <c r="FYJ33" s="167"/>
      <c r="FYK33" s="167"/>
      <c r="FYL33" s="167"/>
      <c r="FYM33" s="167"/>
      <c r="FYN33" s="167"/>
      <c r="FYO33" s="167"/>
      <c r="FYP33" s="167"/>
      <c r="FYQ33" s="167"/>
      <c r="FYR33" s="167"/>
      <c r="FYS33" s="167"/>
      <c r="FYT33" s="167"/>
      <c r="FYU33" s="167"/>
      <c r="FYV33" s="167"/>
      <c r="FYW33" s="167"/>
      <c r="FYX33" s="167"/>
      <c r="FYY33" s="167"/>
      <c r="FYZ33" s="167"/>
      <c r="FZA33" s="167"/>
      <c r="FZB33" s="167"/>
      <c r="FZC33" s="167"/>
      <c r="FZD33" s="167"/>
      <c r="FZE33" s="167"/>
      <c r="FZF33" s="167"/>
      <c r="FZG33" s="167"/>
      <c r="FZH33" s="167"/>
      <c r="FZI33" s="167"/>
      <c r="FZJ33" s="167"/>
      <c r="FZK33" s="167"/>
      <c r="FZL33" s="167"/>
      <c r="FZM33" s="167"/>
      <c r="FZN33" s="167"/>
      <c r="FZO33" s="167"/>
      <c r="FZP33" s="167"/>
      <c r="FZQ33" s="167"/>
      <c r="FZR33" s="167"/>
      <c r="FZS33" s="167"/>
      <c r="FZT33" s="167"/>
      <c r="FZU33" s="167"/>
      <c r="FZV33" s="167"/>
      <c r="FZW33" s="167"/>
      <c r="FZX33" s="167"/>
      <c r="FZY33" s="167"/>
      <c r="FZZ33" s="167"/>
      <c r="GAA33" s="167"/>
      <c r="GAB33" s="167"/>
      <c r="GAC33" s="167"/>
      <c r="GAD33" s="167"/>
      <c r="GAE33" s="167"/>
      <c r="GAF33" s="167"/>
      <c r="GAG33" s="167"/>
      <c r="GAH33" s="167"/>
      <c r="GAI33" s="167"/>
      <c r="GAJ33" s="167"/>
      <c r="GAK33" s="167"/>
      <c r="GAL33" s="167"/>
      <c r="GAM33" s="167"/>
      <c r="GAN33" s="167"/>
      <c r="GAO33" s="167"/>
      <c r="GAP33" s="167"/>
      <c r="GAQ33" s="167"/>
      <c r="GAR33" s="167"/>
      <c r="GAS33" s="167"/>
      <c r="GAT33" s="167"/>
      <c r="GAU33" s="167"/>
      <c r="GAV33" s="167"/>
      <c r="GAW33" s="167"/>
      <c r="GAX33" s="167"/>
      <c r="GAY33" s="167"/>
      <c r="GAZ33" s="167"/>
      <c r="GBA33" s="167"/>
      <c r="GBB33" s="167"/>
      <c r="GBC33" s="167"/>
      <c r="GBD33" s="167"/>
      <c r="GBE33" s="167"/>
      <c r="GBF33" s="167"/>
      <c r="GBG33" s="167"/>
      <c r="GBH33" s="167"/>
      <c r="GBI33" s="167"/>
      <c r="GBJ33" s="167"/>
      <c r="GBK33" s="167"/>
      <c r="GBL33" s="167"/>
      <c r="GBM33" s="167"/>
      <c r="GBN33" s="167"/>
      <c r="GBO33" s="167"/>
      <c r="GBP33" s="167"/>
      <c r="GBQ33" s="167"/>
      <c r="GBR33" s="167"/>
      <c r="GBS33" s="167"/>
      <c r="GBT33" s="167"/>
      <c r="GBU33" s="167"/>
      <c r="GBV33" s="167"/>
      <c r="GBW33" s="167"/>
      <c r="GBX33" s="167"/>
      <c r="GBY33" s="167"/>
      <c r="GBZ33" s="167"/>
      <c r="GCA33" s="167"/>
      <c r="GCB33" s="167"/>
      <c r="GCC33" s="167"/>
      <c r="GCD33" s="167"/>
      <c r="GCE33" s="167"/>
      <c r="GCF33" s="167"/>
      <c r="GCG33" s="167"/>
      <c r="GCH33" s="167"/>
      <c r="GCI33" s="167"/>
      <c r="GCJ33" s="167"/>
      <c r="GCK33" s="167"/>
      <c r="GCL33" s="167"/>
      <c r="GCM33" s="167"/>
      <c r="GCN33" s="167"/>
      <c r="GCO33" s="167"/>
      <c r="GCP33" s="167"/>
      <c r="GCQ33" s="167"/>
      <c r="GCR33" s="167"/>
      <c r="GCS33" s="167"/>
      <c r="GCT33" s="167"/>
      <c r="GCU33" s="167"/>
      <c r="GCV33" s="167"/>
      <c r="GCW33" s="167"/>
      <c r="GCX33" s="167"/>
      <c r="GCY33" s="167"/>
      <c r="GCZ33" s="167"/>
      <c r="GDA33" s="167"/>
      <c r="GDB33" s="167"/>
      <c r="GDC33" s="167"/>
      <c r="GDD33" s="167"/>
      <c r="GDE33" s="167"/>
      <c r="GDF33" s="167"/>
      <c r="GDG33" s="167"/>
      <c r="GDH33" s="167"/>
      <c r="GDI33" s="167"/>
      <c r="GDJ33" s="167"/>
      <c r="GDK33" s="167"/>
      <c r="GDL33" s="167"/>
      <c r="GDM33" s="167"/>
      <c r="GDN33" s="167"/>
      <c r="GDO33" s="167"/>
      <c r="GDP33" s="167"/>
      <c r="GDQ33" s="167"/>
      <c r="GDR33" s="167"/>
      <c r="GDS33" s="167"/>
      <c r="GDT33" s="167"/>
      <c r="GDU33" s="167"/>
      <c r="GDV33" s="167"/>
      <c r="GDW33" s="167"/>
      <c r="GDX33" s="167"/>
      <c r="GDY33" s="167"/>
      <c r="GDZ33" s="167"/>
      <c r="GEA33" s="167"/>
      <c r="GEB33" s="167"/>
      <c r="GEC33" s="167"/>
      <c r="GED33" s="167"/>
      <c r="GEE33" s="167"/>
      <c r="GEF33" s="167"/>
      <c r="GEG33" s="167"/>
      <c r="GEH33" s="167"/>
      <c r="GEI33" s="167"/>
      <c r="GEJ33" s="167"/>
      <c r="GEK33" s="167"/>
      <c r="GEL33" s="167"/>
      <c r="GEM33" s="167"/>
      <c r="GEN33" s="167"/>
      <c r="GEO33" s="167"/>
      <c r="GEP33" s="167"/>
      <c r="GEQ33" s="167"/>
      <c r="GER33" s="167"/>
      <c r="GES33" s="167"/>
      <c r="GET33" s="167"/>
      <c r="GEU33" s="167"/>
      <c r="GEV33" s="167"/>
      <c r="GEW33" s="167"/>
      <c r="GEX33" s="167"/>
      <c r="GEY33" s="167"/>
      <c r="GEZ33" s="167"/>
      <c r="GFA33" s="167"/>
      <c r="GFB33" s="167"/>
      <c r="GFC33" s="167"/>
      <c r="GFD33" s="167"/>
      <c r="GFE33" s="167"/>
      <c r="GFF33" s="167"/>
      <c r="GFG33" s="167"/>
      <c r="GFH33" s="167"/>
      <c r="GFI33" s="167"/>
      <c r="GFJ33" s="167"/>
      <c r="GFK33" s="167"/>
      <c r="GFL33" s="167"/>
      <c r="GFM33" s="167"/>
      <c r="GFN33" s="167"/>
      <c r="GFO33" s="167"/>
      <c r="GFP33" s="167"/>
      <c r="GFQ33" s="167"/>
      <c r="GFR33" s="167"/>
      <c r="GFS33" s="167"/>
      <c r="GFT33" s="167"/>
      <c r="GFU33" s="167"/>
      <c r="GFV33" s="167"/>
      <c r="GFW33" s="167"/>
      <c r="GFX33" s="167"/>
      <c r="GFY33" s="167"/>
      <c r="GFZ33" s="167"/>
      <c r="GGA33" s="167"/>
      <c r="GGB33" s="167"/>
      <c r="GGC33" s="167"/>
      <c r="GGD33" s="167"/>
      <c r="GGE33" s="167"/>
      <c r="GGF33" s="167"/>
      <c r="GGG33" s="167"/>
      <c r="GGH33" s="167"/>
      <c r="GGI33" s="167"/>
      <c r="GGJ33" s="167"/>
      <c r="GGK33" s="167"/>
      <c r="GGL33" s="167"/>
      <c r="GGM33" s="167"/>
      <c r="GGN33" s="167"/>
      <c r="GGO33" s="167"/>
      <c r="GGP33" s="167"/>
      <c r="GGQ33" s="167"/>
      <c r="GGR33" s="167"/>
      <c r="GGS33" s="167"/>
      <c r="GGT33" s="167"/>
      <c r="GGU33" s="167"/>
      <c r="GGV33" s="167"/>
      <c r="GGW33" s="167"/>
      <c r="GGX33" s="167"/>
      <c r="GGY33" s="167"/>
      <c r="GGZ33" s="167"/>
      <c r="GHA33" s="167"/>
      <c r="GHB33" s="167"/>
      <c r="GHC33" s="167"/>
      <c r="GHD33" s="167"/>
      <c r="GHE33" s="167"/>
      <c r="GHF33" s="167"/>
      <c r="GHG33" s="167"/>
      <c r="GHH33" s="167"/>
      <c r="GHI33" s="167"/>
      <c r="GHJ33" s="167"/>
      <c r="GHK33" s="167"/>
      <c r="GHL33" s="167"/>
      <c r="GHM33" s="167"/>
      <c r="GHN33" s="167"/>
      <c r="GHO33" s="167"/>
      <c r="GHP33" s="167"/>
      <c r="GHQ33" s="167"/>
      <c r="GHR33" s="167"/>
      <c r="GHS33" s="167"/>
      <c r="GHT33" s="167"/>
      <c r="GHU33" s="167"/>
      <c r="GHV33" s="167"/>
      <c r="GHW33" s="167"/>
      <c r="GHX33" s="167"/>
      <c r="GHY33" s="167"/>
      <c r="GHZ33" s="167"/>
      <c r="GIA33" s="167"/>
      <c r="GIB33" s="167"/>
      <c r="GIC33" s="167"/>
      <c r="GID33" s="167"/>
      <c r="GIE33" s="167"/>
      <c r="GIF33" s="167"/>
      <c r="GIG33" s="167"/>
      <c r="GIH33" s="167"/>
      <c r="GII33" s="167"/>
      <c r="GIJ33" s="167"/>
      <c r="GIK33" s="167"/>
      <c r="GIL33" s="167"/>
      <c r="GIM33" s="167"/>
      <c r="GIN33" s="167"/>
      <c r="GIO33" s="167"/>
      <c r="GIP33" s="167"/>
      <c r="GIQ33" s="167"/>
      <c r="GIR33" s="167"/>
      <c r="GIS33" s="167"/>
      <c r="GIT33" s="167"/>
      <c r="GIU33" s="167"/>
      <c r="GIV33" s="167"/>
      <c r="GIW33" s="167"/>
      <c r="GIX33" s="167"/>
      <c r="GIY33" s="167"/>
      <c r="GIZ33" s="167"/>
      <c r="GJA33" s="167"/>
      <c r="GJB33" s="167"/>
      <c r="GJC33" s="167"/>
      <c r="GJD33" s="167"/>
      <c r="GJE33" s="167"/>
      <c r="GJF33" s="167"/>
      <c r="GJG33" s="167"/>
      <c r="GJH33" s="167"/>
      <c r="GJI33" s="167"/>
      <c r="GJJ33" s="167"/>
      <c r="GJK33" s="167"/>
      <c r="GJL33" s="167"/>
      <c r="GJM33" s="167"/>
      <c r="GJN33" s="167"/>
      <c r="GJO33" s="167"/>
      <c r="GJP33" s="167"/>
      <c r="GJQ33" s="167"/>
      <c r="GJR33" s="167"/>
      <c r="GJS33" s="167"/>
      <c r="GJT33" s="167"/>
      <c r="GJU33" s="167"/>
      <c r="GJV33" s="167"/>
      <c r="GJW33" s="167"/>
      <c r="GJX33" s="167"/>
      <c r="GJY33" s="167"/>
      <c r="GJZ33" s="167"/>
      <c r="GKA33" s="167"/>
      <c r="GKB33" s="167"/>
      <c r="GKC33" s="167"/>
      <c r="GKD33" s="167"/>
      <c r="GKE33" s="167"/>
      <c r="GKF33" s="167"/>
      <c r="GKG33" s="167"/>
      <c r="GKH33" s="167"/>
      <c r="GKI33" s="167"/>
      <c r="GKJ33" s="167"/>
      <c r="GKK33" s="167"/>
      <c r="GKL33" s="167"/>
      <c r="GKM33" s="167"/>
      <c r="GKN33" s="167"/>
      <c r="GKO33" s="167"/>
      <c r="GKP33" s="167"/>
      <c r="GKQ33" s="167"/>
      <c r="GKR33" s="167"/>
      <c r="GKS33" s="167"/>
      <c r="GKT33" s="167"/>
      <c r="GKU33" s="167"/>
      <c r="GKV33" s="167"/>
      <c r="GKW33" s="167"/>
      <c r="GKX33" s="167"/>
      <c r="GKY33" s="167"/>
      <c r="GKZ33" s="167"/>
      <c r="GLA33" s="167"/>
      <c r="GLB33" s="167"/>
      <c r="GLC33" s="167"/>
      <c r="GLD33" s="167"/>
      <c r="GLE33" s="167"/>
      <c r="GLF33" s="167"/>
      <c r="GLG33" s="167"/>
      <c r="GLH33" s="167"/>
      <c r="GLI33" s="167"/>
      <c r="GLJ33" s="167"/>
      <c r="GLK33" s="167"/>
      <c r="GLL33" s="167"/>
      <c r="GLM33" s="167"/>
      <c r="GLN33" s="167"/>
      <c r="GLO33" s="167"/>
      <c r="GLP33" s="167"/>
      <c r="GLQ33" s="167"/>
      <c r="GLR33" s="167"/>
      <c r="GLS33" s="167"/>
      <c r="GLT33" s="167"/>
      <c r="GLU33" s="167"/>
      <c r="GLV33" s="167"/>
      <c r="GLW33" s="167"/>
      <c r="GLX33" s="167"/>
      <c r="GLY33" s="167"/>
      <c r="GLZ33" s="167"/>
      <c r="GMA33" s="167"/>
      <c r="GMB33" s="167"/>
      <c r="GMC33" s="167"/>
      <c r="GMD33" s="167"/>
      <c r="GME33" s="167"/>
      <c r="GMF33" s="167"/>
      <c r="GMG33" s="167"/>
      <c r="GMH33" s="167"/>
      <c r="GMI33" s="167"/>
      <c r="GMJ33" s="167"/>
      <c r="GMK33" s="167"/>
      <c r="GML33" s="167"/>
      <c r="GMM33" s="167"/>
      <c r="GMN33" s="167"/>
      <c r="GMO33" s="167"/>
      <c r="GMP33" s="167"/>
      <c r="GMQ33" s="167"/>
      <c r="GMR33" s="167"/>
      <c r="GMS33" s="167"/>
      <c r="GMT33" s="167"/>
      <c r="GMU33" s="167"/>
      <c r="GMV33" s="167"/>
      <c r="GMW33" s="167"/>
      <c r="GMX33" s="167"/>
      <c r="GMY33" s="167"/>
      <c r="GMZ33" s="167"/>
      <c r="GNA33" s="167"/>
      <c r="GNB33" s="167"/>
      <c r="GNC33" s="167"/>
      <c r="GND33" s="167"/>
      <c r="GNE33" s="167"/>
      <c r="GNF33" s="167"/>
      <c r="GNG33" s="167"/>
      <c r="GNH33" s="167"/>
      <c r="GNI33" s="167"/>
      <c r="GNJ33" s="167"/>
      <c r="GNK33" s="167"/>
      <c r="GNL33" s="167"/>
      <c r="GNM33" s="167"/>
      <c r="GNN33" s="167"/>
      <c r="GNO33" s="167"/>
      <c r="GNP33" s="167"/>
      <c r="GNQ33" s="167"/>
      <c r="GNR33" s="167"/>
      <c r="GNS33" s="167"/>
      <c r="GNT33" s="167"/>
      <c r="GNU33" s="167"/>
      <c r="GNV33" s="167"/>
      <c r="GNW33" s="167"/>
      <c r="GNX33" s="167"/>
      <c r="GNY33" s="167"/>
      <c r="GNZ33" s="167"/>
      <c r="GOA33" s="167"/>
      <c r="GOB33" s="167"/>
      <c r="GOC33" s="167"/>
      <c r="GOD33" s="167"/>
      <c r="GOE33" s="167"/>
      <c r="GOF33" s="167"/>
      <c r="GOG33" s="167"/>
      <c r="GOH33" s="167"/>
      <c r="GOI33" s="167"/>
      <c r="GOJ33" s="167"/>
      <c r="GOK33" s="167"/>
      <c r="GOL33" s="167"/>
      <c r="GOM33" s="167"/>
      <c r="GON33" s="167"/>
      <c r="GOO33" s="167"/>
      <c r="GOP33" s="167"/>
      <c r="GOQ33" s="167"/>
      <c r="GOR33" s="167"/>
      <c r="GOS33" s="167"/>
      <c r="GOT33" s="167"/>
      <c r="GOU33" s="167"/>
      <c r="GOV33" s="167"/>
      <c r="GOW33" s="167"/>
      <c r="GOX33" s="167"/>
      <c r="GOY33" s="167"/>
      <c r="GOZ33" s="167"/>
      <c r="GPA33" s="167"/>
      <c r="GPB33" s="167"/>
      <c r="GPC33" s="167"/>
      <c r="GPD33" s="167"/>
      <c r="GPE33" s="167"/>
      <c r="GPF33" s="167"/>
      <c r="GPG33" s="167"/>
      <c r="GPH33" s="167"/>
      <c r="GPI33" s="167"/>
      <c r="GPJ33" s="167"/>
      <c r="GPK33" s="167"/>
      <c r="GPL33" s="167"/>
      <c r="GPM33" s="167"/>
      <c r="GPN33" s="167"/>
      <c r="GPO33" s="167"/>
      <c r="GPP33" s="167"/>
      <c r="GPQ33" s="167"/>
      <c r="GPR33" s="167"/>
      <c r="GPS33" s="167"/>
      <c r="GPT33" s="167"/>
      <c r="GPU33" s="167"/>
      <c r="GPV33" s="167"/>
      <c r="GPW33" s="167"/>
      <c r="GPX33" s="167"/>
      <c r="GPY33" s="167"/>
      <c r="GPZ33" s="167"/>
      <c r="GQA33" s="167"/>
      <c r="GQB33" s="167"/>
      <c r="GQC33" s="167"/>
      <c r="GQD33" s="167"/>
      <c r="GQE33" s="167"/>
      <c r="GQF33" s="167"/>
      <c r="GQG33" s="167"/>
      <c r="GQH33" s="167"/>
      <c r="GQI33" s="167"/>
      <c r="GQJ33" s="167"/>
      <c r="GQK33" s="167"/>
      <c r="GQL33" s="167"/>
      <c r="GQM33" s="167"/>
      <c r="GQN33" s="167"/>
      <c r="GQO33" s="167"/>
      <c r="GQP33" s="167"/>
      <c r="GQQ33" s="167"/>
      <c r="GQR33" s="167"/>
      <c r="GQS33" s="167"/>
      <c r="GQT33" s="167"/>
      <c r="GQU33" s="167"/>
      <c r="GQV33" s="167"/>
      <c r="GQW33" s="167"/>
      <c r="GQX33" s="167"/>
      <c r="GQY33" s="167"/>
      <c r="GQZ33" s="167"/>
      <c r="GRA33" s="167"/>
      <c r="GRB33" s="167"/>
      <c r="GRC33" s="167"/>
      <c r="GRD33" s="167"/>
      <c r="GRE33" s="167"/>
      <c r="GRF33" s="167"/>
      <c r="GRG33" s="167"/>
      <c r="GRH33" s="167"/>
      <c r="GRI33" s="167"/>
      <c r="GRJ33" s="167"/>
      <c r="GRK33" s="167"/>
      <c r="GRL33" s="167"/>
      <c r="GRM33" s="167"/>
      <c r="GRN33" s="167"/>
      <c r="GRO33" s="167"/>
      <c r="GRP33" s="167"/>
      <c r="GRQ33" s="167"/>
      <c r="GRR33" s="167"/>
      <c r="GRS33" s="167"/>
      <c r="GRT33" s="167"/>
      <c r="GRU33" s="167"/>
      <c r="GRV33" s="167"/>
      <c r="GRW33" s="167"/>
      <c r="GRX33" s="167"/>
      <c r="GRY33" s="167"/>
      <c r="GRZ33" s="167"/>
      <c r="GSA33" s="167"/>
      <c r="GSB33" s="167"/>
      <c r="GSC33" s="167"/>
      <c r="GSD33" s="167"/>
      <c r="GSE33" s="167"/>
      <c r="GSF33" s="167"/>
      <c r="GSG33" s="167"/>
      <c r="GSH33" s="167"/>
      <c r="GSI33" s="167"/>
      <c r="GSJ33" s="167"/>
      <c r="GSK33" s="167"/>
      <c r="GSL33" s="167"/>
      <c r="GSM33" s="167"/>
      <c r="GSN33" s="167"/>
      <c r="GSO33" s="167"/>
      <c r="GSP33" s="167"/>
      <c r="GSQ33" s="167"/>
      <c r="GSR33" s="167"/>
      <c r="GSS33" s="167"/>
      <c r="GST33" s="167"/>
      <c r="GSU33" s="167"/>
      <c r="GSV33" s="167"/>
      <c r="GSW33" s="167"/>
      <c r="GSX33" s="167"/>
      <c r="GSY33" s="167"/>
      <c r="GSZ33" s="167"/>
      <c r="GTA33" s="167"/>
      <c r="GTB33" s="167"/>
      <c r="GTC33" s="167"/>
      <c r="GTD33" s="167"/>
      <c r="GTE33" s="167"/>
      <c r="GTF33" s="167"/>
      <c r="GTG33" s="167"/>
      <c r="GTH33" s="167"/>
      <c r="GTI33" s="167"/>
      <c r="GTJ33" s="167"/>
      <c r="GTK33" s="167"/>
      <c r="GTL33" s="167"/>
      <c r="GTM33" s="167"/>
      <c r="GTN33" s="167"/>
      <c r="GTO33" s="167"/>
      <c r="GTP33" s="167"/>
      <c r="GTQ33" s="167"/>
      <c r="GTR33" s="167"/>
      <c r="GTS33" s="167"/>
      <c r="GTT33" s="167"/>
      <c r="GTU33" s="167"/>
      <c r="GTV33" s="167"/>
      <c r="GTW33" s="167"/>
      <c r="GTX33" s="167"/>
      <c r="GTY33" s="167"/>
      <c r="GTZ33" s="167"/>
      <c r="GUA33" s="167"/>
      <c r="GUB33" s="167"/>
      <c r="GUC33" s="167"/>
      <c r="GUD33" s="167"/>
      <c r="GUE33" s="167"/>
      <c r="GUF33" s="167"/>
      <c r="GUG33" s="167"/>
      <c r="GUH33" s="167"/>
      <c r="GUI33" s="167"/>
      <c r="GUJ33" s="167"/>
      <c r="GUK33" s="167"/>
      <c r="GUL33" s="167"/>
      <c r="GUM33" s="167"/>
      <c r="GUN33" s="167"/>
      <c r="GUO33" s="167"/>
      <c r="GUP33" s="167"/>
      <c r="GUQ33" s="167"/>
      <c r="GUR33" s="167"/>
      <c r="GUS33" s="167"/>
      <c r="GUT33" s="167"/>
      <c r="GUU33" s="167"/>
      <c r="GUV33" s="167"/>
      <c r="GUW33" s="167"/>
      <c r="GUX33" s="167"/>
      <c r="GUY33" s="167"/>
      <c r="GUZ33" s="167"/>
      <c r="GVA33" s="167"/>
      <c r="GVB33" s="167"/>
      <c r="GVC33" s="167"/>
      <c r="GVD33" s="167"/>
      <c r="GVE33" s="167"/>
      <c r="GVF33" s="167"/>
      <c r="GVG33" s="167"/>
      <c r="GVH33" s="167"/>
      <c r="GVI33" s="167"/>
      <c r="GVJ33" s="167"/>
      <c r="GVK33" s="167"/>
      <c r="GVL33" s="167"/>
      <c r="GVM33" s="167"/>
      <c r="GVN33" s="167"/>
      <c r="GVO33" s="167"/>
      <c r="GVP33" s="167"/>
      <c r="GVQ33" s="167"/>
      <c r="GVR33" s="167"/>
      <c r="GVS33" s="167"/>
      <c r="GVT33" s="167"/>
      <c r="GVU33" s="167"/>
      <c r="GVV33" s="167"/>
      <c r="GVW33" s="167"/>
      <c r="GVX33" s="167"/>
      <c r="GVY33" s="167"/>
      <c r="GVZ33" s="167"/>
      <c r="GWA33" s="167"/>
      <c r="GWB33" s="167"/>
      <c r="GWC33" s="167"/>
      <c r="GWD33" s="167"/>
      <c r="GWE33" s="167"/>
      <c r="GWF33" s="167"/>
      <c r="GWG33" s="167"/>
      <c r="GWH33" s="167"/>
      <c r="GWI33" s="167"/>
      <c r="GWJ33" s="167"/>
      <c r="GWK33" s="167"/>
      <c r="GWL33" s="167"/>
      <c r="GWM33" s="167"/>
      <c r="GWN33" s="167"/>
      <c r="GWO33" s="167"/>
      <c r="GWP33" s="167"/>
      <c r="GWQ33" s="167"/>
      <c r="GWR33" s="167"/>
      <c r="GWS33" s="167"/>
      <c r="GWT33" s="167"/>
      <c r="GWU33" s="167"/>
      <c r="GWV33" s="167"/>
      <c r="GWW33" s="167"/>
      <c r="GWX33" s="167"/>
      <c r="GWY33" s="167"/>
      <c r="GWZ33" s="167"/>
      <c r="GXA33" s="167"/>
      <c r="GXB33" s="167"/>
      <c r="GXC33" s="167"/>
      <c r="GXD33" s="167"/>
      <c r="GXE33" s="167"/>
      <c r="GXF33" s="167"/>
      <c r="GXG33" s="167"/>
      <c r="GXH33" s="167"/>
      <c r="GXI33" s="167"/>
      <c r="GXJ33" s="167"/>
      <c r="GXK33" s="167"/>
      <c r="GXL33" s="167"/>
      <c r="GXM33" s="167"/>
      <c r="GXN33" s="167"/>
      <c r="GXO33" s="167"/>
      <c r="GXP33" s="167"/>
      <c r="GXQ33" s="167"/>
      <c r="GXR33" s="167"/>
      <c r="GXS33" s="167"/>
      <c r="GXT33" s="167"/>
      <c r="GXU33" s="167"/>
      <c r="GXV33" s="167"/>
      <c r="GXW33" s="167"/>
      <c r="GXX33" s="167"/>
      <c r="GXY33" s="167"/>
      <c r="GXZ33" s="167"/>
      <c r="GYA33" s="167"/>
      <c r="GYB33" s="167"/>
      <c r="GYC33" s="167"/>
      <c r="GYD33" s="167"/>
      <c r="GYE33" s="167"/>
      <c r="GYF33" s="167"/>
      <c r="GYG33" s="167"/>
      <c r="GYH33" s="167"/>
      <c r="GYI33" s="167"/>
      <c r="GYJ33" s="167"/>
      <c r="GYK33" s="167"/>
      <c r="GYL33" s="167"/>
      <c r="GYM33" s="167"/>
      <c r="GYN33" s="167"/>
      <c r="GYO33" s="167"/>
      <c r="GYP33" s="167"/>
      <c r="GYQ33" s="167"/>
      <c r="GYR33" s="167"/>
      <c r="GYS33" s="167"/>
      <c r="GYT33" s="167"/>
      <c r="GYU33" s="167"/>
      <c r="GYV33" s="167"/>
      <c r="GYW33" s="167"/>
      <c r="GYX33" s="167"/>
      <c r="GYY33" s="167"/>
      <c r="GYZ33" s="167"/>
      <c r="GZA33" s="167"/>
      <c r="GZB33" s="167"/>
      <c r="GZC33" s="167"/>
      <c r="GZD33" s="167"/>
      <c r="GZE33" s="167"/>
      <c r="GZF33" s="167"/>
      <c r="GZG33" s="167"/>
      <c r="GZH33" s="167"/>
      <c r="GZI33" s="167"/>
      <c r="GZJ33" s="167"/>
      <c r="GZK33" s="167"/>
      <c r="GZL33" s="167"/>
      <c r="GZM33" s="167"/>
      <c r="GZN33" s="167"/>
      <c r="GZO33" s="167"/>
      <c r="GZP33" s="167"/>
      <c r="GZQ33" s="167"/>
      <c r="GZR33" s="167"/>
      <c r="GZS33" s="167"/>
      <c r="GZT33" s="167"/>
      <c r="GZU33" s="167"/>
      <c r="GZV33" s="167"/>
      <c r="GZW33" s="167"/>
      <c r="GZX33" s="167"/>
      <c r="GZY33" s="167"/>
      <c r="GZZ33" s="167"/>
      <c r="HAA33" s="167"/>
      <c r="HAB33" s="167"/>
      <c r="HAC33" s="167"/>
      <c r="HAD33" s="167"/>
      <c r="HAE33" s="167"/>
      <c r="HAF33" s="167"/>
      <c r="HAG33" s="167"/>
      <c r="HAH33" s="167"/>
      <c r="HAI33" s="167"/>
      <c r="HAJ33" s="167"/>
      <c r="HAK33" s="167"/>
      <c r="HAL33" s="167"/>
      <c r="HAM33" s="167"/>
      <c r="HAN33" s="167"/>
      <c r="HAO33" s="167"/>
      <c r="HAP33" s="167"/>
      <c r="HAQ33" s="167"/>
      <c r="HAR33" s="167"/>
      <c r="HAS33" s="167"/>
      <c r="HAT33" s="167"/>
      <c r="HAU33" s="167"/>
      <c r="HAV33" s="167"/>
      <c r="HAW33" s="167"/>
      <c r="HAX33" s="167"/>
      <c r="HAY33" s="167"/>
      <c r="HAZ33" s="167"/>
      <c r="HBA33" s="167"/>
      <c r="HBB33" s="167"/>
      <c r="HBC33" s="167"/>
      <c r="HBD33" s="167"/>
      <c r="HBE33" s="167"/>
      <c r="HBF33" s="167"/>
      <c r="HBG33" s="167"/>
      <c r="HBH33" s="167"/>
      <c r="HBI33" s="167"/>
      <c r="HBJ33" s="167"/>
      <c r="HBK33" s="167"/>
      <c r="HBL33" s="167"/>
      <c r="HBM33" s="167"/>
      <c r="HBN33" s="167"/>
      <c r="HBO33" s="167"/>
      <c r="HBP33" s="167"/>
      <c r="HBQ33" s="167"/>
      <c r="HBR33" s="167"/>
      <c r="HBS33" s="167"/>
      <c r="HBT33" s="167"/>
      <c r="HBU33" s="167"/>
      <c r="HBV33" s="167"/>
      <c r="HBW33" s="167"/>
      <c r="HBX33" s="167"/>
      <c r="HBY33" s="167"/>
      <c r="HBZ33" s="167"/>
      <c r="HCA33" s="167"/>
      <c r="HCB33" s="167"/>
      <c r="HCC33" s="167"/>
      <c r="HCD33" s="167"/>
      <c r="HCE33" s="167"/>
      <c r="HCF33" s="167"/>
      <c r="HCG33" s="167"/>
      <c r="HCH33" s="167"/>
      <c r="HCI33" s="167"/>
      <c r="HCJ33" s="167"/>
      <c r="HCK33" s="167"/>
      <c r="HCL33" s="167"/>
      <c r="HCM33" s="167"/>
      <c r="HCN33" s="167"/>
      <c r="HCO33" s="167"/>
      <c r="HCP33" s="167"/>
      <c r="HCQ33" s="167"/>
      <c r="HCR33" s="167"/>
      <c r="HCS33" s="167"/>
      <c r="HCT33" s="167"/>
      <c r="HCU33" s="167"/>
      <c r="HCV33" s="167"/>
      <c r="HCW33" s="167"/>
      <c r="HCX33" s="167"/>
      <c r="HCY33" s="167"/>
      <c r="HCZ33" s="167"/>
      <c r="HDA33" s="167"/>
      <c r="HDB33" s="167"/>
      <c r="HDC33" s="167"/>
      <c r="HDD33" s="167"/>
      <c r="HDE33" s="167"/>
      <c r="HDF33" s="167"/>
      <c r="HDG33" s="167"/>
      <c r="HDH33" s="167"/>
      <c r="HDI33" s="167"/>
      <c r="HDJ33" s="167"/>
      <c r="HDK33" s="167"/>
      <c r="HDL33" s="167"/>
      <c r="HDM33" s="167"/>
      <c r="HDN33" s="167"/>
      <c r="HDO33" s="167"/>
      <c r="HDP33" s="167"/>
      <c r="HDQ33" s="167"/>
      <c r="HDR33" s="167"/>
      <c r="HDS33" s="167"/>
      <c r="HDT33" s="167"/>
      <c r="HDU33" s="167"/>
      <c r="HDV33" s="167"/>
      <c r="HDW33" s="167"/>
      <c r="HDX33" s="167"/>
      <c r="HDY33" s="167"/>
      <c r="HDZ33" s="167"/>
      <c r="HEA33" s="167"/>
      <c r="HEB33" s="167"/>
      <c r="HEC33" s="167"/>
      <c r="HED33" s="167"/>
      <c r="HEE33" s="167"/>
      <c r="HEF33" s="167"/>
      <c r="HEG33" s="167"/>
      <c r="HEH33" s="167"/>
      <c r="HEI33" s="167"/>
      <c r="HEJ33" s="167"/>
      <c r="HEK33" s="167"/>
      <c r="HEL33" s="167"/>
      <c r="HEM33" s="167"/>
      <c r="HEN33" s="167"/>
      <c r="HEO33" s="167"/>
      <c r="HEP33" s="167"/>
      <c r="HEQ33" s="167"/>
      <c r="HER33" s="167"/>
      <c r="HES33" s="167"/>
      <c r="HET33" s="167"/>
      <c r="HEU33" s="167"/>
      <c r="HEV33" s="167"/>
      <c r="HEW33" s="167"/>
      <c r="HEX33" s="167"/>
      <c r="HEY33" s="167"/>
      <c r="HEZ33" s="167"/>
      <c r="HFA33" s="167"/>
      <c r="HFB33" s="167"/>
      <c r="HFC33" s="167"/>
      <c r="HFD33" s="167"/>
      <c r="HFE33" s="167"/>
      <c r="HFF33" s="167"/>
      <c r="HFG33" s="167"/>
      <c r="HFH33" s="167"/>
      <c r="HFI33" s="167"/>
      <c r="HFJ33" s="167"/>
      <c r="HFK33" s="167"/>
      <c r="HFL33" s="167"/>
      <c r="HFM33" s="167"/>
      <c r="HFN33" s="167"/>
      <c r="HFO33" s="167"/>
      <c r="HFP33" s="167"/>
      <c r="HFQ33" s="167"/>
      <c r="HFR33" s="167"/>
      <c r="HFS33" s="167"/>
      <c r="HFT33" s="167"/>
      <c r="HFU33" s="167"/>
      <c r="HFV33" s="167"/>
      <c r="HFW33" s="167"/>
      <c r="HFX33" s="167"/>
      <c r="HFY33" s="167"/>
      <c r="HFZ33" s="167"/>
      <c r="HGA33" s="167"/>
      <c r="HGB33" s="167"/>
      <c r="HGC33" s="167"/>
      <c r="HGD33" s="167"/>
      <c r="HGE33" s="167"/>
      <c r="HGF33" s="167"/>
      <c r="HGG33" s="167"/>
      <c r="HGH33" s="167"/>
      <c r="HGI33" s="167"/>
      <c r="HGJ33" s="167"/>
      <c r="HGK33" s="167"/>
      <c r="HGL33" s="167"/>
      <c r="HGM33" s="167"/>
      <c r="HGN33" s="167"/>
      <c r="HGO33" s="167"/>
      <c r="HGP33" s="167"/>
      <c r="HGQ33" s="167"/>
      <c r="HGR33" s="167"/>
      <c r="HGS33" s="167"/>
      <c r="HGT33" s="167"/>
      <c r="HGU33" s="167"/>
      <c r="HGV33" s="167"/>
      <c r="HGW33" s="167"/>
      <c r="HGX33" s="167"/>
      <c r="HGY33" s="167"/>
      <c r="HGZ33" s="167"/>
      <c r="HHA33" s="167"/>
      <c r="HHB33" s="167"/>
      <c r="HHC33" s="167"/>
      <c r="HHD33" s="167"/>
      <c r="HHE33" s="167"/>
      <c r="HHF33" s="167"/>
      <c r="HHG33" s="167"/>
      <c r="HHH33" s="167"/>
      <c r="HHI33" s="167"/>
      <c r="HHJ33" s="167"/>
      <c r="HHK33" s="167"/>
      <c r="HHL33" s="167"/>
      <c r="HHM33" s="167"/>
      <c r="HHN33" s="167"/>
      <c r="HHO33" s="167"/>
      <c r="HHP33" s="167"/>
      <c r="HHQ33" s="167"/>
      <c r="HHR33" s="167"/>
      <c r="HHS33" s="167"/>
      <c r="HHT33" s="167"/>
      <c r="HHU33" s="167"/>
      <c r="HHV33" s="167"/>
      <c r="HHW33" s="167"/>
      <c r="HHX33" s="167"/>
      <c r="HHY33" s="167"/>
      <c r="HHZ33" s="167"/>
      <c r="HIA33" s="167"/>
      <c r="HIB33" s="167"/>
      <c r="HIC33" s="167"/>
      <c r="HID33" s="167"/>
      <c r="HIE33" s="167"/>
      <c r="HIF33" s="167"/>
      <c r="HIG33" s="167"/>
      <c r="HIH33" s="167"/>
      <c r="HII33" s="167"/>
      <c r="HIJ33" s="167"/>
      <c r="HIK33" s="167"/>
      <c r="HIL33" s="167"/>
      <c r="HIM33" s="167"/>
      <c r="HIN33" s="167"/>
      <c r="HIO33" s="167"/>
      <c r="HIP33" s="167"/>
      <c r="HIQ33" s="167"/>
      <c r="HIR33" s="167"/>
      <c r="HIS33" s="167"/>
      <c r="HIT33" s="167"/>
      <c r="HIU33" s="167"/>
      <c r="HIV33" s="167"/>
      <c r="HIW33" s="167"/>
      <c r="HIX33" s="167"/>
      <c r="HIY33" s="167"/>
      <c r="HIZ33" s="167"/>
      <c r="HJA33" s="167"/>
      <c r="HJB33" s="167"/>
      <c r="HJC33" s="167"/>
      <c r="HJD33" s="167"/>
      <c r="HJE33" s="167"/>
      <c r="HJF33" s="167"/>
      <c r="HJG33" s="167"/>
      <c r="HJH33" s="167"/>
      <c r="HJI33" s="167"/>
      <c r="HJJ33" s="167"/>
      <c r="HJK33" s="167"/>
      <c r="HJL33" s="167"/>
      <c r="HJM33" s="167"/>
      <c r="HJN33" s="167"/>
      <c r="HJO33" s="167"/>
      <c r="HJP33" s="167"/>
      <c r="HJQ33" s="167"/>
      <c r="HJR33" s="167"/>
      <c r="HJS33" s="167"/>
      <c r="HJT33" s="167"/>
      <c r="HJU33" s="167"/>
      <c r="HJV33" s="167"/>
      <c r="HJW33" s="167"/>
      <c r="HJX33" s="167"/>
      <c r="HJY33" s="167"/>
      <c r="HJZ33" s="167"/>
      <c r="HKA33" s="167"/>
      <c r="HKB33" s="167"/>
      <c r="HKC33" s="167"/>
      <c r="HKD33" s="167"/>
      <c r="HKE33" s="167"/>
      <c r="HKF33" s="167"/>
      <c r="HKG33" s="167"/>
      <c r="HKH33" s="167"/>
      <c r="HKI33" s="167"/>
      <c r="HKJ33" s="167"/>
      <c r="HKK33" s="167"/>
      <c r="HKL33" s="167"/>
      <c r="HKM33" s="167"/>
      <c r="HKN33" s="167"/>
      <c r="HKO33" s="167"/>
      <c r="HKP33" s="167"/>
      <c r="HKQ33" s="167"/>
      <c r="HKR33" s="167"/>
      <c r="HKS33" s="167"/>
      <c r="HKT33" s="167"/>
      <c r="HKU33" s="167"/>
      <c r="HKV33" s="167"/>
      <c r="HKW33" s="167"/>
      <c r="HKX33" s="167"/>
      <c r="HKY33" s="167"/>
      <c r="HKZ33" s="167"/>
      <c r="HLA33" s="167"/>
      <c r="HLB33" s="167"/>
      <c r="HLC33" s="167"/>
      <c r="HLD33" s="167"/>
      <c r="HLE33" s="167"/>
      <c r="HLF33" s="167"/>
      <c r="HLG33" s="167"/>
      <c r="HLH33" s="167"/>
      <c r="HLI33" s="167"/>
      <c r="HLJ33" s="167"/>
      <c r="HLK33" s="167"/>
      <c r="HLL33" s="167"/>
      <c r="HLM33" s="167"/>
      <c r="HLN33" s="167"/>
      <c r="HLO33" s="167"/>
      <c r="HLP33" s="167"/>
      <c r="HLQ33" s="167"/>
      <c r="HLR33" s="167"/>
      <c r="HLS33" s="167"/>
      <c r="HLT33" s="167"/>
      <c r="HLU33" s="167"/>
      <c r="HLV33" s="167"/>
      <c r="HLW33" s="167"/>
      <c r="HLX33" s="167"/>
      <c r="HLY33" s="167"/>
      <c r="HLZ33" s="167"/>
      <c r="HMA33" s="167"/>
      <c r="HMB33" s="167"/>
      <c r="HMC33" s="167"/>
      <c r="HMD33" s="167"/>
      <c r="HME33" s="167"/>
      <c r="HMF33" s="167"/>
      <c r="HMG33" s="167"/>
      <c r="HMH33" s="167"/>
      <c r="HMI33" s="167"/>
      <c r="HMJ33" s="167"/>
      <c r="HMK33" s="167"/>
      <c r="HML33" s="167"/>
      <c r="HMM33" s="167"/>
      <c r="HMN33" s="167"/>
      <c r="HMO33" s="167"/>
      <c r="HMP33" s="167"/>
      <c r="HMQ33" s="167"/>
      <c r="HMR33" s="167"/>
      <c r="HMS33" s="167"/>
      <c r="HMT33" s="167"/>
      <c r="HMU33" s="167"/>
      <c r="HMV33" s="167"/>
      <c r="HMW33" s="167"/>
      <c r="HMX33" s="167"/>
      <c r="HMY33" s="167"/>
      <c r="HMZ33" s="167"/>
      <c r="HNA33" s="167"/>
      <c r="HNB33" s="167"/>
      <c r="HNC33" s="167"/>
      <c r="HND33" s="167"/>
      <c r="HNE33" s="167"/>
      <c r="HNF33" s="167"/>
      <c r="HNG33" s="167"/>
      <c r="HNH33" s="167"/>
      <c r="HNI33" s="167"/>
      <c r="HNJ33" s="167"/>
      <c r="HNK33" s="167"/>
      <c r="HNL33" s="167"/>
      <c r="HNM33" s="167"/>
      <c r="HNN33" s="167"/>
      <c r="HNO33" s="167"/>
      <c r="HNP33" s="167"/>
      <c r="HNQ33" s="167"/>
      <c r="HNR33" s="167"/>
      <c r="HNS33" s="167"/>
      <c r="HNT33" s="167"/>
      <c r="HNU33" s="167"/>
      <c r="HNV33" s="167"/>
      <c r="HNW33" s="167"/>
      <c r="HNX33" s="167"/>
      <c r="HNY33" s="167"/>
      <c r="HNZ33" s="167"/>
      <c r="HOA33" s="167"/>
      <c r="HOB33" s="167"/>
      <c r="HOC33" s="167"/>
      <c r="HOD33" s="167"/>
      <c r="HOE33" s="167"/>
      <c r="HOF33" s="167"/>
      <c r="HOG33" s="167"/>
      <c r="HOH33" s="167"/>
      <c r="HOI33" s="167"/>
      <c r="HOJ33" s="167"/>
      <c r="HOK33" s="167"/>
      <c r="HOL33" s="167"/>
      <c r="HOM33" s="167"/>
      <c r="HON33" s="167"/>
      <c r="HOO33" s="167"/>
      <c r="HOP33" s="167"/>
      <c r="HOQ33" s="167"/>
      <c r="HOR33" s="167"/>
      <c r="HOS33" s="167"/>
      <c r="HOT33" s="167"/>
      <c r="HOU33" s="167"/>
      <c r="HOV33" s="167"/>
      <c r="HOW33" s="167"/>
      <c r="HOX33" s="167"/>
      <c r="HOY33" s="167"/>
      <c r="HOZ33" s="167"/>
      <c r="HPA33" s="167"/>
      <c r="HPB33" s="167"/>
      <c r="HPC33" s="167"/>
      <c r="HPD33" s="167"/>
      <c r="HPE33" s="167"/>
      <c r="HPF33" s="167"/>
      <c r="HPG33" s="167"/>
      <c r="HPH33" s="167"/>
      <c r="HPI33" s="167"/>
      <c r="HPJ33" s="167"/>
      <c r="HPK33" s="167"/>
      <c r="HPL33" s="167"/>
      <c r="HPM33" s="167"/>
      <c r="HPN33" s="167"/>
      <c r="HPO33" s="167"/>
      <c r="HPP33" s="167"/>
      <c r="HPQ33" s="167"/>
      <c r="HPR33" s="167"/>
      <c r="HPS33" s="167"/>
      <c r="HPT33" s="167"/>
      <c r="HPU33" s="167"/>
      <c r="HPV33" s="167"/>
      <c r="HPW33" s="167"/>
      <c r="HPX33" s="167"/>
      <c r="HPY33" s="167"/>
      <c r="HPZ33" s="167"/>
      <c r="HQA33" s="167"/>
      <c r="HQB33" s="167"/>
      <c r="HQC33" s="167"/>
      <c r="HQD33" s="167"/>
      <c r="HQE33" s="167"/>
      <c r="HQF33" s="167"/>
      <c r="HQG33" s="167"/>
      <c r="HQH33" s="167"/>
      <c r="HQI33" s="167"/>
      <c r="HQJ33" s="167"/>
      <c r="HQK33" s="167"/>
      <c r="HQL33" s="167"/>
      <c r="HQM33" s="167"/>
      <c r="HQN33" s="167"/>
      <c r="HQO33" s="167"/>
      <c r="HQP33" s="167"/>
      <c r="HQQ33" s="167"/>
      <c r="HQR33" s="167"/>
      <c r="HQS33" s="167"/>
      <c r="HQT33" s="167"/>
      <c r="HQU33" s="167"/>
      <c r="HQV33" s="167"/>
      <c r="HQW33" s="167"/>
      <c r="HQX33" s="167"/>
      <c r="HQY33" s="167"/>
      <c r="HQZ33" s="167"/>
      <c r="HRA33" s="167"/>
      <c r="HRB33" s="167"/>
      <c r="HRC33" s="167"/>
      <c r="HRD33" s="167"/>
      <c r="HRE33" s="167"/>
      <c r="HRF33" s="167"/>
      <c r="HRG33" s="167"/>
      <c r="HRH33" s="167"/>
      <c r="HRI33" s="167"/>
      <c r="HRJ33" s="167"/>
      <c r="HRK33" s="167"/>
      <c r="HRL33" s="167"/>
      <c r="HRM33" s="167"/>
      <c r="HRN33" s="167"/>
      <c r="HRO33" s="167"/>
      <c r="HRP33" s="167"/>
      <c r="HRQ33" s="167"/>
      <c r="HRR33" s="167"/>
      <c r="HRS33" s="167"/>
      <c r="HRT33" s="167"/>
      <c r="HRU33" s="167"/>
      <c r="HRV33" s="167"/>
      <c r="HRW33" s="167"/>
      <c r="HRX33" s="167"/>
      <c r="HRY33" s="167"/>
      <c r="HRZ33" s="167"/>
      <c r="HSA33" s="167"/>
      <c r="HSB33" s="167"/>
      <c r="HSC33" s="167"/>
      <c r="HSD33" s="167"/>
      <c r="HSE33" s="167"/>
      <c r="HSF33" s="167"/>
      <c r="HSG33" s="167"/>
      <c r="HSH33" s="167"/>
      <c r="HSI33" s="167"/>
      <c r="HSJ33" s="167"/>
      <c r="HSK33" s="167"/>
      <c r="HSL33" s="167"/>
      <c r="HSM33" s="167"/>
      <c r="HSN33" s="167"/>
      <c r="HSO33" s="167"/>
      <c r="HSP33" s="167"/>
      <c r="HSQ33" s="167"/>
      <c r="HSR33" s="167"/>
      <c r="HSS33" s="167"/>
      <c r="HST33" s="167"/>
      <c r="HSU33" s="167"/>
      <c r="HSV33" s="167"/>
      <c r="HSW33" s="167"/>
      <c r="HSX33" s="167"/>
      <c r="HSY33" s="167"/>
      <c r="HSZ33" s="167"/>
      <c r="HTA33" s="167"/>
      <c r="HTB33" s="167"/>
      <c r="HTC33" s="167"/>
      <c r="HTD33" s="167"/>
      <c r="HTE33" s="167"/>
      <c r="HTF33" s="167"/>
      <c r="HTG33" s="167"/>
      <c r="HTH33" s="167"/>
      <c r="HTI33" s="167"/>
      <c r="HTJ33" s="167"/>
      <c r="HTK33" s="167"/>
      <c r="HTL33" s="167"/>
      <c r="HTM33" s="167"/>
      <c r="HTN33" s="167"/>
      <c r="HTO33" s="167"/>
      <c r="HTP33" s="167"/>
      <c r="HTQ33" s="167"/>
      <c r="HTR33" s="167"/>
      <c r="HTS33" s="167"/>
      <c r="HTT33" s="167"/>
      <c r="HTU33" s="167"/>
      <c r="HTV33" s="167"/>
      <c r="HTW33" s="167"/>
      <c r="HTX33" s="167"/>
      <c r="HTY33" s="167"/>
      <c r="HTZ33" s="167"/>
      <c r="HUA33" s="167"/>
      <c r="HUB33" s="167"/>
      <c r="HUC33" s="167"/>
      <c r="HUD33" s="167"/>
      <c r="HUE33" s="167"/>
      <c r="HUF33" s="167"/>
      <c r="HUG33" s="167"/>
      <c r="HUH33" s="167"/>
      <c r="HUI33" s="167"/>
      <c r="HUJ33" s="167"/>
      <c r="HUK33" s="167"/>
      <c r="HUL33" s="167"/>
      <c r="HUM33" s="167"/>
      <c r="HUN33" s="167"/>
      <c r="HUO33" s="167"/>
      <c r="HUP33" s="167"/>
      <c r="HUQ33" s="167"/>
      <c r="HUR33" s="167"/>
      <c r="HUS33" s="167"/>
      <c r="HUT33" s="167"/>
      <c r="HUU33" s="167"/>
      <c r="HUV33" s="167"/>
      <c r="HUW33" s="167"/>
      <c r="HUX33" s="167"/>
      <c r="HUY33" s="167"/>
      <c r="HUZ33" s="167"/>
      <c r="HVA33" s="167"/>
      <c r="HVB33" s="167"/>
      <c r="HVC33" s="167"/>
      <c r="HVD33" s="167"/>
      <c r="HVE33" s="167"/>
      <c r="HVF33" s="167"/>
      <c r="HVG33" s="167"/>
      <c r="HVH33" s="167"/>
      <c r="HVI33" s="167"/>
      <c r="HVJ33" s="167"/>
      <c r="HVK33" s="167"/>
      <c r="HVL33" s="167"/>
      <c r="HVM33" s="167"/>
      <c r="HVN33" s="167"/>
      <c r="HVO33" s="167"/>
      <c r="HVP33" s="167"/>
      <c r="HVQ33" s="167"/>
      <c r="HVR33" s="167"/>
      <c r="HVS33" s="167"/>
      <c r="HVT33" s="167"/>
      <c r="HVU33" s="167"/>
      <c r="HVV33" s="167"/>
      <c r="HVW33" s="167"/>
      <c r="HVX33" s="167"/>
      <c r="HVY33" s="167"/>
      <c r="HVZ33" s="167"/>
      <c r="HWA33" s="167"/>
      <c r="HWB33" s="167"/>
      <c r="HWC33" s="167"/>
      <c r="HWD33" s="167"/>
      <c r="HWE33" s="167"/>
      <c r="HWF33" s="167"/>
      <c r="HWG33" s="167"/>
      <c r="HWH33" s="167"/>
      <c r="HWI33" s="167"/>
      <c r="HWJ33" s="167"/>
      <c r="HWK33" s="167"/>
      <c r="HWL33" s="167"/>
      <c r="HWM33" s="167"/>
      <c r="HWN33" s="167"/>
      <c r="HWO33" s="167"/>
      <c r="HWP33" s="167"/>
      <c r="HWQ33" s="167"/>
      <c r="HWR33" s="167"/>
      <c r="HWS33" s="167"/>
      <c r="HWT33" s="167"/>
      <c r="HWU33" s="167"/>
      <c r="HWV33" s="167"/>
      <c r="HWW33" s="167"/>
      <c r="HWX33" s="167"/>
      <c r="HWY33" s="167"/>
      <c r="HWZ33" s="167"/>
      <c r="HXA33" s="167"/>
      <c r="HXB33" s="167"/>
      <c r="HXC33" s="167"/>
      <c r="HXD33" s="167"/>
      <c r="HXE33" s="167"/>
      <c r="HXF33" s="167"/>
      <c r="HXG33" s="167"/>
      <c r="HXH33" s="167"/>
      <c r="HXI33" s="167"/>
      <c r="HXJ33" s="167"/>
      <c r="HXK33" s="167"/>
      <c r="HXL33" s="167"/>
      <c r="HXM33" s="167"/>
      <c r="HXN33" s="167"/>
      <c r="HXO33" s="167"/>
      <c r="HXP33" s="167"/>
      <c r="HXQ33" s="167"/>
      <c r="HXR33" s="167"/>
      <c r="HXS33" s="167"/>
      <c r="HXT33" s="167"/>
      <c r="HXU33" s="167"/>
      <c r="HXV33" s="167"/>
      <c r="HXW33" s="167"/>
      <c r="HXX33" s="167"/>
      <c r="HXY33" s="167"/>
      <c r="HXZ33" s="167"/>
      <c r="HYA33" s="167"/>
      <c r="HYB33" s="167"/>
      <c r="HYC33" s="167"/>
      <c r="HYD33" s="167"/>
      <c r="HYE33" s="167"/>
      <c r="HYF33" s="167"/>
      <c r="HYG33" s="167"/>
      <c r="HYH33" s="167"/>
      <c r="HYI33" s="167"/>
      <c r="HYJ33" s="167"/>
      <c r="HYK33" s="167"/>
      <c r="HYL33" s="167"/>
      <c r="HYM33" s="167"/>
      <c r="HYN33" s="167"/>
      <c r="HYO33" s="167"/>
      <c r="HYP33" s="167"/>
      <c r="HYQ33" s="167"/>
      <c r="HYR33" s="167"/>
      <c r="HYS33" s="167"/>
      <c r="HYT33" s="167"/>
      <c r="HYU33" s="167"/>
      <c r="HYV33" s="167"/>
      <c r="HYW33" s="167"/>
      <c r="HYX33" s="167"/>
      <c r="HYY33" s="167"/>
      <c r="HYZ33" s="167"/>
      <c r="HZA33" s="167"/>
      <c r="HZB33" s="167"/>
      <c r="HZC33" s="167"/>
      <c r="HZD33" s="167"/>
      <c r="HZE33" s="167"/>
      <c r="HZF33" s="167"/>
      <c r="HZG33" s="167"/>
      <c r="HZH33" s="167"/>
      <c r="HZI33" s="167"/>
      <c r="HZJ33" s="167"/>
      <c r="HZK33" s="167"/>
      <c r="HZL33" s="167"/>
      <c r="HZM33" s="167"/>
      <c r="HZN33" s="167"/>
      <c r="HZO33" s="167"/>
      <c r="HZP33" s="167"/>
      <c r="HZQ33" s="167"/>
      <c r="HZR33" s="167"/>
      <c r="HZS33" s="167"/>
      <c r="HZT33" s="167"/>
      <c r="HZU33" s="167"/>
      <c r="HZV33" s="167"/>
      <c r="HZW33" s="167"/>
      <c r="HZX33" s="167"/>
      <c r="HZY33" s="167"/>
      <c r="HZZ33" s="167"/>
      <c r="IAA33" s="167"/>
      <c r="IAB33" s="167"/>
      <c r="IAC33" s="167"/>
      <c r="IAD33" s="167"/>
      <c r="IAE33" s="167"/>
      <c r="IAF33" s="167"/>
      <c r="IAG33" s="167"/>
      <c r="IAH33" s="167"/>
      <c r="IAI33" s="167"/>
      <c r="IAJ33" s="167"/>
      <c r="IAK33" s="167"/>
      <c r="IAL33" s="167"/>
      <c r="IAM33" s="167"/>
      <c r="IAN33" s="167"/>
      <c r="IAO33" s="167"/>
      <c r="IAP33" s="167"/>
      <c r="IAQ33" s="167"/>
      <c r="IAR33" s="167"/>
      <c r="IAS33" s="167"/>
      <c r="IAT33" s="167"/>
      <c r="IAU33" s="167"/>
      <c r="IAV33" s="167"/>
      <c r="IAW33" s="167"/>
      <c r="IAX33" s="167"/>
      <c r="IAY33" s="167"/>
      <c r="IAZ33" s="167"/>
      <c r="IBA33" s="167"/>
      <c r="IBB33" s="167"/>
      <c r="IBC33" s="167"/>
      <c r="IBD33" s="167"/>
      <c r="IBE33" s="167"/>
      <c r="IBF33" s="167"/>
      <c r="IBG33" s="167"/>
      <c r="IBH33" s="167"/>
      <c r="IBI33" s="167"/>
      <c r="IBJ33" s="167"/>
      <c r="IBK33" s="167"/>
      <c r="IBL33" s="167"/>
      <c r="IBM33" s="167"/>
      <c r="IBN33" s="167"/>
      <c r="IBO33" s="167"/>
      <c r="IBP33" s="167"/>
      <c r="IBQ33" s="167"/>
      <c r="IBR33" s="167"/>
      <c r="IBS33" s="167"/>
      <c r="IBT33" s="167"/>
      <c r="IBU33" s="167"/>
      <c r="IBV33" s="167"/>
      <c r="IBW33" s="167"/>
      <c r="IBX33" s="167"/>
      <c r="IBY33" s="167"/>
      <c r="IBZ33" s="167"/>
      <c r="ICA33" s="167"/>
      <c r="ICB33" s="167"/>
      <c r="ICC33" s="167"/>
      <c r="ICD33" s="167"/>
      <c r="ICE33" s="167"/>
      <c r="ICF33" s="167"/>
      <c r="ICG33" s="167"/>
      <c r="ICH33" s="167"/>
      <c r="ICI33" s="167"/>
      <c r="ICJ33" s="167"/>
      <c r="ICK33" s="167"/>
      <c r="ICL33" s="167"/>
      <c r="ICM33" s="167"/>
      <c r="ICN33" s="167"/>
      <c r="ICO33" s="167"/>
      <c r="ICP33" s="167"/>
      <c r="ICQ33" s="167"/>
      <c r="ICR33" s="167"/>
      <c r="ICS33" s="167"/>
      <c r="ICT33" s="167"/>
      <c r="ICU33" s="167"/>
      <c r="ICV33" s="167"/>
      <c r="ICW33" s="167"/>
      <c r="ICX33" s="167"/>
      <c r="ICY33" s="167"/>
      <c r="ICZ33" s="167"/>
      <c r="IDA33" s="167"/>
      <c r="IDB33" s="167"/>
      <c r="IDC33" s="167"/>
      <c r="IDD33" s="167"/>
      <c r="IDE33" s="167"/>
      <c r="IDF33" s="167"/>
      <c r="IDG33" s="167"/>
      <c r="IDH33" s="167"/>
      <c r="IDI33" s="167"/>
      <c r="IDJ33" s="167"/>
      <c r="IDK33" s="167"/>
      <c r="IDL33" s="167"/>
      <c r="IDM33" s="167"/>
      <c r="IDN33" s="167"/>
      <c r="IDO33" s="167"/>
      <c r="IDP33" s="167"/>
      <c r="IDQ33" s="167"/>
      <c r="IDR33" s="167"/>
      <c r="IDS33" s="167"/>
      <c r="IDT33" s="167"/>
      <c r="IDU33" s="167"/>
      <c r="IDV33" s="167"/>
      <c r="IDW33" s="167"/>
      <c r="IDX33" s="167"/>
      <c r="IDY33" s="167"/>
      <c r="IDZ33" s="167"/>
      <c r="IEA33" s="167"/>
      <c r="IEB33" s="167"/>
      <c r="IEC33" s="167"/>
      <c r="IED33" s="167"/>
      <c r="IEE33" s="167"/>
      <c r="IEF33" s="167"/>
      <c r="IEG33" s="167"/>
      <c r="IEH33" s="167"/>
      <c r="IEI33" s="167"/>
      <c r="IEJ33" s="167"/>
      <c r="IEK33" s="167"/>
      <c r="IEL33" s="167"/>
      <c r="IEM33" s="167"/>
      <c r="IEN33" s="167"/>
      <c r="IEO33" s="167"/>
      <c r="IEP33" s="167"/>
      <c r="IEQ33" s="167"/>
      <c r="IER33" s="167"/>
      <c r="IES33" s="167"/>
      <c r="IET33" s="167"/>
      <c r="IEU33" s="167"/>
      <c r="IEV33" s="167"/>
      <c r="IEW33" s="167"/>
      <c r="IEX33" s="167"/>
      <c r="IEY33" s="167"/>
      <c r="IEZ33" s="167"/>
      <c r="IFA33" s="167"/>
      <c r="IFB33" s="167"/>
      <c r="IFC33" s="167"/>
      <c r="IFD33" s="167"/>
      <c r="IFE33" s="167"/>
      <c r="IFF33" s="167"/>
      <c r="IFG33" s="167"/>
      <c r="IFH33" s="167"/>
      <c r="IFI33" s="167"/>
      <c r="IFJ33" s="167"/>
      <c r="IFK33" s="167"/>
      <c r="IFL33" s="167"/>
      <c r="IFM33" s="167"/>
      <c r="IFN33" s="167"/>
      <c r="IFO33" s="167"/>
      <c r="IFP33" s="167"/>
      <c r="IFQ33" s="167"/>
      <c r="IFR33" s="167"/>
      <c r="IFS33" s="167"/>
      <c r="IFT33" s="167"/>
      <c r="IFU33" s="167"/>
      <c r="IFV33" s="167"/>
      <c r="IFW33" s="167"/>
      <c r="IFX33" s="167"/>
      <c r="IFY33" s="167"/>
      <c r="IFZ33" s="167"/>
      <c r="IGA33" s="167"/>
      <c r="IGB33" s="167"/>
      <c r="IGC33" s="167"/>
      <c r="IGD33" s="167"/>
      <c r="IGE33" s="167"/>
      <c r="IGF33" s="167"/>
      <c r="IGG33" s="167"/>
      <c r="IGH33" s="167"/>
      <c r="IGI33" s="167"/>
      <c r="IGJ33" s="167"/>
      <c r="IGK33" s="167"/>
      <c r="IGL33" s="167"/>
      <c r="IGM33" s="167"/>
      <c r="IGN33" s="167"/>
      <c r="IGO33" s="167"/>
      <c r="IGP33" s="167"/>
      <c r="IGQ33" s="167"/>
      <c r="IGR33" s="167"/>
      <c r="IGS33" s="167"/>
      <c r="IGT33" s="167"/>
      <c r="IGU33" s="167"/>
      <c r="IGV33" s="167"/>
      <c r="IGW33" s="167"/>
      <c r="IGX33" s="167"/>
      <c r="IGY33" s="167"/>
      <c r="IGZ33" s="167"/>
      <c r="IHA33" s="167"/>
      <c r="IHB33" s="167"/>
      <c r="IHC33" s="167"/>
      <c r="IHD33" s="167"/>
      <c r="IHE33" s="167"/>
      <c r="IHF33" s="167"/>
      <c r="IHG33" s="167"/>
      <c r="IHH33" s="167"/>
      <c r="IHI33" s="167"/>
      <c r="IHJ33" s="167"/>
      <c r="IHK33" s="167"/>
      <c r="IHL33" s="167"/>
      <c r="IHM33" s="167"/>
      <c r="IHN33" s="167"/>
      <c r="IHO33" s="167"/>
      <c r="IHP33" s="167"/>
      <c r="IHQ33" s="167"/>
      <c r="IHR33" s="167"/>
      <c r="IHS33" s="167"/>
      <c r="IHT33" s="167"/>
      <c r="IHU33" s="167"/>
      <c r="IHV33" s="167"/>
      <c r="IHW33" s="167"/>
      <c r="IHX33" s="167"/>
      <c r="IHY33" s="167"/>
      <c r="IHZ33" s="167"/>
      <c r="IIA33" s="167"/>
      <c r="IIB33" s="167"/>
      <c r="IIC33" s="167"/>
      <c r="IID33" s="167"/>
      <c r="IIE33" s="167"/>
      <c r="IIF33" s="167"/>
      <c r="IIG33" s="167"/>
      <c r="IIH33" s="167"/>
      <c r="III33" s="167"/>
      <c r="IIJ33" s="167"/>
      <c r="IIK33" s="167"/>
      <c r="IIL33" s="167"/>
      <c r="IIM33" s="167"/>
      <c r="IIN33" s="167"/>
      <c r="IIO33" s="167"/>
      <c r="IIP33" s="167"/>
      <c r="IIQ33" s="167"/>
      <c r="IIR33" s="167"/>
      <c r="IIS33" s="167"/>
      <c r="IIT33" s="167"/>
      <c r="IIU33" s="167"/>
      <c r="IIV33" s="167"/>
      <c r="IIW33" s="167"/>
      <c r="IIX33" s="167"/>
      <c r="IIY33" s="167"/>
      <c r="IIZ33" s="167"/>
      <c r="IJA33" s="167"/>
      <c r="IJB33" s="167"/>
      <c r="IJC33" s="167"/>
      <c r="IJD33" s="167"/>
      <c r="IJE33" s="167"/>
      <c r="IJF33" s="167"/>
      <c r="IJG33" s="167"/>
      <c r="IJH33" s="167"/>
      <c r="IJI33" s="167"/>
      <c r="IJJ33" s="167"/>
      <c r="IJK33" s="167"/>
      <c r="IJL33" s="167"/>
      <c r="IJM33" s="167"/>
      <c r="IJN33" s="167"/>
      <c r="IJO33" s="167"/>
      <c r="IJP33" s="167"/>
      <c r="IJQ33" s="167"/>
      <c r="IJR33" s="167"/>
      <c r="IJS33" s="167"/>
      <c r="IJT33" s="167"/>
      <c r="IJU33" s="167"/>
      <c r="IJV33" s="167"/>
      <c r="IJW33" s="167"/>
      <c r="IJX33" s="167"/>
      <c r="IJY33" s="167"/>
      <c r="IJZ33" s="167"/>
      <c r="IKA33" s="167"/>
      <c r="IKB33" s="167"/>
      <c r="IKC33" s="167"/>
      <c r="IKD33" s="167"/>
      <c r="IKE33" s="167"/>
      <c r="IKF33" s="167"/>
      <c r="IKG33" s="167"/>
      <c r="IKH33" s="167"/>
      <c r="IKI33" s="167"/>
      <c r="IKJ33" s="167"/>
      <c r="IKK33" s="167"/>
      <c r="IKL33" s="167"/>
      <c r="IKM33" s="167"/>
      <c r="IKN33" s="167"/>
      <c r="IKO33" s="167"/>
      <c r="IKP33" s="167"/>
      <c r="IKQ33" s="167"/>
      <c r="IKR33" s="167"/>
      <c r="IKS33" s="167"/>
      <c r="IKT33" s="167"/>
      <c r="IKU33" s="167"/>
      <c r="IKV33" s="167"/>
      <c r="IKW33" s="167"/>
      <c r="IKX33" s="167"/>
      <c r="IKY33" s="167"/>
      <c r="IKZ33" s="167"/>
      <c r="ILA33" s="167"/>
      <c r="ILB33" s="167"/>
      <c r="ILC33" s="167"/>
      <c r="ILD33" s="167"/>
      <c r="ILE33" s="167"/>
      <c r="ILF33" s="167"/>
      <c r="ILG33" s="167"/>
      <c r="ILH33" s="167"/>
      <c r="ILI33" s="167"/>
      <c r="ILJ33" s="167"/>
      <c r="ILK33" s="167"/>
      <c r="ILL33" s="167"/>
      <c r="ILM33" s="167"/>
      <c r="ILN33" s="167"/>
      <c r="ILO33" s="167"/>
      <c r="ILP33" s="167"/>
      <c r="ILQ33" s="167"/>
      <c r="ILR33" s="167"/>
      <c r="ILS33" s="167"/>
      <c r="ILT33" s="167"/>
      <c r="ILU33" s="167"/>
      <c r="ILV33" s="167"/>
      <c r="ILW33" s="167"/>
      <c r="ILX33" s="167"/>
      <c r="ILY33" s="167"/>
      <c r="ILZ33" s="167"/>
      <c r="IMA33" s="167"/>
      <c r="IMB33" s="167"/>
      <c r="IMC33" s="167"/>
      <c r="IMD33" s="167"/>
      <c r="IME33" s="167"/>
      <c r="IMF33" s="167"/>
      <c r="IMG33" s="167"/>
      <c r="IMH33" s="167"/>
      <c r="IMI33" s="167"/>
      <c r="IMJ33" s="167"/>
      <c r="IMK33" s="167"/>
      <c r="IML33" s="167"/>
      <c r="IMM33" s="167"/>
      <c r="IMN33" s="167"/>
      <c r="IMO33" s="167"/>
      <c r="IMP33" s="167"/>
      <c r="IMQ33" s="167"/>
      <c r="IMR33" s="167"/>
      <c r="IMS33" s="167"/>
      <c r="IMT33" s="167"/>
      <c r="IMU33" s="167"/>
      <c r="IMV33" s="167"/>
      <c r="IMW33" s="167"/>
      <c r="IMX33" s="167"/>
      <c r="IMY33" s="167"/>
      <c r="IMZ33" s="167"/>
      <c r="INA33" s="167"/>
      <c r="INB33" s="167"/>
      <c r="INC33" s="167"/>
      <c r="IND33" s="167"/>
      <c r="INE33" s="167"/>
      <c r="INF33" s="167"/>
      <c r="ING33" s="167"/>
      <c r="INH33" s="167"/>
      <c r="INI33" s="167"/>
      <c r="INJ33" s="167"/>
      <c r="INK33" s="167"/>
      <c r="INL33" s="167"/>
      <c r="INM33" s="167"/>
      <c r="INN33" s="167"/>
      <c r="INO33" s="167"/>
      <c r="INP33" s="167"/>
      <c r="INQ33" s="167"/>
      <c r="INR33" s="167"/>
      <c r="INS33" s="167"/>
      <c r="INT33" s="167"/>
      <c r="INU33" s="167"/>
      <c r="INV33" s="167"/>
      <c r="INW33" s="167"/>
      <c r="INX33" s="167"/>
      <c r="INY33" s="167"/>
      <c r="INZ33" s="167"/>
      <c r="IOA33" s="167"/>
      <c r="IOB33" s="167"/>
      <c r="IOC33" s="167"/>
      <c r="IOD33" s="167"/>
      <c r="IOE33" s="167"/>
      <c r="IOF33" s="167"/>
      <c r="IOG33" s="167"/>
      <c r="IOH33" s="167"/>
      <c r="IOI33" s="167"/>
      <c r="IOJ33" s="167"/>
      <c r="IOK33" s="167"/>
      <c r="IOL33" s="167"/>
      <c r="IOM33" s="167"/>
      <c r="ION33" s="167"/>
      <c r="IOO33" s="167"/>
      <c r="IOP33" s="167"/>
      <c r="IOQ33" s="167"/>
      <c r="IOR33" s="167"/>
      <c r="IOS33" s="167"/>
      <c r="IOT33" s="167"/>
      <c r="IOU33" s="167"/>
      <c r="IOV33" s="167"/>
      <c r="IOW33" s="167"/>
      <c r="IOX33" s="167"/>
      <c r="IOY33" s="167"/>
      <c r="IOZ33" s="167"/>
      <c r="IPA33" s="167"/>
      <c r="IPB33" s="167"/>
      <c r="IPC33" s="167"/>
      <c r="IPD33" s="167"/>
      <c r="IPE33" s="167"/>
      <c r="IPF33" s="167"/>
      <c r="IPG33" s="167"/>
      <c r="IPH33" s="167"/>
      <c r="IPI33" s="167"/>
      <c r="IPJ33" s="167"/>
      <c r="IPK33" s="167"/>
      <c r="IPL33" s="167"/>
      <c r="IPM33" s="167"/>
      <c r="IPN33" s="167"/>
      <c r="IPO33" s="167"/>
      <c r="IPP33" s="167"/>
      <c r="IPQ33" s="167"/>
      <c r="IPR33" s="167"/>
      <c r="IPS33" s="167"/>
      <c r="IPT33" s="167"/>
      <c r="IPU33" s="167"/>
      <c r="IPV33" s="167"/>
      <c r="IPW33" s="167"/>
      <c r="IPX33" s="167"/>
      <c r="IPY33" s="167"/>
      <c r="IPZ33" s="167"/>
      <c r="IQA33" s="167"/>
      <c r="IQB33" s="167"/>
      <c r="IQC33" s="167"/>
      <c r="IQD33" s="167"/>
      <c r="IQE33" s="167"/>
      <c r="IQF33" s="167"/>
      <c r="IQG33" s="167"/>
      <c r="IQH33" s="167"/>
      <c r="IQI33" s="167"/>
      <c r="IQJ33" s="167"/>
      <c r="IQK33" s="167"/>
      <c r="IQL33" s="167"/>
      <c r="IQM33" s="167"/>
      <c r="IQN33" s="167"/>
      <c r="IQO33" s="167"/>
      <c r="IQP33" s="167"/>
      <c r="IQQ33" s="167"/>
      <c r="IQR33" s="167"/>
      <c r="IQS33" s="167"/>
      <c r="IQT33" s="167"/>
      <c r="IQU33" s="167"/>
      <c r="IQV33" s="167"/>
      <c r="IQW33" s="167"/>
      <c r="IQX33" s="167"/>
      <c r="IQY33" s="167"/>
      <c r="IQZ33" s="167"/>
      <c r="IRA33" s="167"/>
      <c r="IRB33" s="167"/>
      <c r="IRC33" s="167"/>
      <c r="IRD33" s="167"/>
      <c r="IRE33" s="167"/>
      <c r="IRF33" s="167"/>
      <c r="IRG33" s="167"/>
      <c r="IRH33" s="167"/>
      <c r="IRI33" s="167"/>
      <c r="IRJ33" s="167"/>
      <c r="IRK33" s="167"/>
      <c r="IRL33" s="167"/>
      <c r="IRM33" s="167"/>
      <c r="IRN33" s="167"/>
      <c r="IRO33" s="167"/>
      <c r="IRP33" s="167"/>
      <c r="IRQ33" s="167"/>
      <c r="IRR33" s="167"/>
      <c r="IRS33" s="167"/>
      <c r="IRT33" s="167"/>
      <c r="IRU33" s="167"/>
      <c r="IRV33" s="167"/>
      <c r="IRW33" s="167"/>
      <c r="IRX33" s="167"/>
      <c r="IRY33" s="167"/>
      <c r="IRZ33" s="167"/>
      <c r="ISA33" s="167"/>
      <c r="ISB33" s="167"/>
      <c r="ISC33" s="167"/>
      <c r="ISD33" s="167"/>
      <c r="ISE33" s="167"/>
      <c r="ISF33" s="167"/>
      <c r="ISG33" s="167"/>
      <c r="ISH33" s="167"/>
      <c r="ISI33" s="167"/>
      <c r="ISJ33" s="167"/>
      <c r="ISK33" s="167"/>
      <c r="ISL33" s="167"/>
      <c r="ISM33" s="167"/>
      <c r="ISN33" s="167"/>
      <c r="ISO33" s="167"/>
      <c r="ISP33" s="167"/>
      <c r="ISQ33" s="167"/>
      <c r="ISR33" s="167"/>
      <c r="ISS33" s="167"/>
      <c r="IST33" s="167"/>
      <c r="ISU33" s="167"/>
      <c r="ISV33" s="167"/>
      <c r="ISW33" s="167"/>
      <c r="ISX33" s="167"/>
      <c r="ISY33" s="167"/>
      <c r="ISZ33" s="167"/>
      <c r="ITA33" s="167"/>
      <c r="ITB33" s="167"/>
      <c r="ITC33" s="167"/>
      <c r="ITD33" s="167"/>
      <c r="ITE33" s="167"/>
      <c r="ITF33" s="167"/>
      <c r="ITG33" s="167"/>
      <c r="ITH33" s="167"/>
      <c r="ITI33" s="167"/>
      <c r="ITJ33" s="167"/>
      <c r="ITK33" s="167"/>
      <c r="ITL33" s="167"/>
      <c r="ITM33" s="167"/>
      <c r="ITN33" s="167"/>
      <c r="ITO33" s="167"/>
      <c r="ITP33" s="167"/>
      <c r="ITQ33" s="167"/>
      <c r="ITR33" s="167"/>
      <c r="ITS33" s="167"/>
      <c r="ITT33" s="167"/>
      <c r="ITU33" s="167"/>
      <c r="ITV33" s="167"/>
      <c r="ITW33" s="167"/>
      <c r="ITX33" s="167"/>
      <c r="ITY33" s="167"/>
      <c r="ITZ33" s="167"/>
      <c r="IUA33" s="167"/>
      <c r="IUB33" s="167"/>
      <c r="IUC33" s="167"/>
      <c r="IUD33" s="167"/>
      <c r="IUE33" s="167"/>
      <c r="IUF33" s="167"/>
      <c r="IUG33" s="167"/>
      <c r="IUH33" s="167"/>
      <c r="IUI33" s="167"/>
      <c r="IUJ33" s="167"/>
      <c r="IUK33" s="167"/>
      <c r="IUL33" s="167"/>
      <c r="IUM33" s="167"/>
      <c r="IUN33" s="167"/>
      <c r="IUO33" s="167"/>
      <c r="IUP33" s="167"/>
      <c r="IUQ33" s="167"/>
      <c r="IUR33" s="167"/>
      <c r="IUS33" s="167"/>
      <c r="IUT33" s="167"/>
      <c r="IUU33" s="167"/>
      <c r="IUV33" s="167"/>
      <c r="IUW33" s="167"/>
      <c r="IUX33" s="167"/>
      <c r="IUY33" s="167"/>
      <c r="IUZ33" s="167"/>
      <c r="IVA33" s="167"/>
      <c r="IVB33" s="167"/>
      <c r="IVC33" s="167"/>
      <c r="IVD33" s="167"/>
      <c r="IVE33" s="167"/>
      <c r="IVF33" s="167"/>
      <c r="IVG33" s="167"/>
      <c r="IVH33" s="167"/>
      <c r="IVI33" s="167"/>
      <c r="IVJ33" s="167"/>
      <c r="IVK33" s="167"/>
      <c r="IVL33" s="167"/>
      <c r="IVM33" s="167"/>
      <c r="IVN33" s="167"/>
      <c r="IVO33" s="167"/>
      <c r="IVP33" s="167"/>
      <c r="IVQ33" s="167"/>
      <c r="IVR33" s="167"/>
      <c r="IVS33" s="167"/>
      <c r="IVT33" s="167"/>
      <c r="IVU33" s="167"/>
      <c r="IVV33" s="167"/>
      <c r="IVW33" s="167"/>
      <c r="IVX33" s="167"/>
      <c r="IVY33" s="167"/>
      <c r="IVZ33" s="167"/>
      <c r="IWA33" s="167"/>
      <c r="IWB33" s="167"/>
      <c r="IWC33" s="167"/>
      <c r="IWD33" s="167"/>
      <c r="IWE33" s="167"/>
      <c r="IWF33" s="167"/>
      <c r="IWG33" s="167"/>
      <c r="IWH33" s="167"/>
      <c r="IWI33" s="167"/>
      <c r="IWJ33" s="167"/>
      <c r="IWK33" s="167"/>
      <c r="IWL33" s="167"/>
      <c r="IWM33" s="167"/>
      <c r="IWN33" s="167"/>
      <c r="IWO33" s="167"/>
      <c r="IWP33" s="167"/>
      <c r="IWQ33" s="167"/>
      <c r="IWR33" s="167"/>
      <c r="IWS33" s="167"/>
      <c r="IWT33" s="167"/>
      <c r="IWU33" s="167"/>
      <c r="IWV33" s="167"/>
      <c r="IWW33" s="167"/>
      <c r="IWX33" s="167"/>
      <c r="IWY33" s="167"/>
      <c r="IWZ33" s="167"/>
      <c r="IXA33" s="167"/>
      <c r="IXB33" s="167"/>
      <c r="IXC33" s="167"/>
      <c r="IXD33" s="167"/>
      <c r="IXE33" s="167"/>
      <c r="IXF33" s="167"/>
      <c r="IXG33" s="167"/>
      <c r="IXH33" s="167"/>
      <c r="IXI33" s="167"/>
      <c r="IXJ33" s="167"/>
      <c r="IXK33" s="167"/>
      <c r="IXL33" s="167"/>
      <c r="IXM33" s="167"/>
      <c r="IXN33" s="167"/>
      <c r="IXO33" s="167"/>
      <c r="IXP33" s="167"/>
      <c r="IXQ33" s="167"/>
      <c r="IXR33" s="167"/>
      <c r="IXS33" s="167"/>
      <c r="IXT33" s="167"/>
      <c r="IXU33" s="167"/>
      <c r="IXV33" s="167"/>
      <c r="IXW33" s="167"/>
      <c r="IXX33" s="167"/>
      <c r="IXY33" s="167"/>
      <c r="IXZ33" s="167"/>
      <c r="IYA33" s="167"/>
      <c r="IYB33" s="167"/>
      <c r="IYC33" s="167"/>
      <c r="IYD33" s="167"/>
      <c r="IYE33" s="167"/>
      <c r="IYF33" s="167"/>
      <c r="IYG33" s="167"/>
      <c r="IYH33" s="167"/>
      <c r="IYI33" s="167"/>
      <c r="IYJ33" s="167"/>
      <c r="IYK33" s="167"/>
      <c r="IYL33" s="167"/>
      <c r="IYM33" s="167"/>
      <c r="IYN33" s="167"/>
      <c r="IYO33" s="167"/>
      <c r="IYP33" s="167"/>
      <c r="IYQ33" s="167"/>
      <c r="IYR33" s="167"/>
      <c r="IYS33" s="167"/>
      <c r="IYT33" s="167"/>
      <c r="IYU33" s="167"/>
      <c r="IYV33" s="167"/>
      <c r="IYW33" s="167"/>
      <c r="IYX33" s="167"/>
      <c r="IYY33" s="167"/>
      <c r="IYZ33" s="167"/>
      <c r="IZA33" s="167"/>
      <c r="IZB33" s="167"/>
      <c r="IZC33" s="167"/>
      <c r="IZD33" s="167"/>
      <c r="IZE33" s="167"/>
      <c r="IZF33" s="167"/>
      <c r="IZG33" s="167"/>
      <c r="IZH33" s="167"/>
      <c r="IZI33" s="167"/>
      <c r="IZJ33" s="167"/>
      <c r="IZK33" s="167"/>
      <c r="IZL33" s="167"/>
      <c r="IZM33" s="167"/>
      <c r="IZN33" s="167"/>
      <c r="IZO33" s="167"/>
      <c r="IZP33" s="167"/>
      <c r="IZQ33" s="167"/>
      <c r="IZR33" s="167"/>
      <c r="IZS33" s="167"/>
      <c r="IZT33" s="167"/>
      <c r="IZU33" s="167"/>
      <c r="IZV33" s="167"/>
      <c r="IZW33" s="167"/>
      <c r="IZX33" s="167"/>
      <c r="IZY33" s="167"/>
      <c r="IZZ33" s="167"/>
      <c r="JAA33" s="167"/>
      <c r="JAB33" s="167"/>
      <c r="JAC33" s="167"/>
      <c r="JAD33" s="167"/>
      <c r="JAE33" s="167"/>
      <c r="JAF33" s="167"/>
      <c r="JAG33" s="167"/>
      <c r="JAH33" s="167"/>
      <c r="JAI33" s="167"/>
      <c r="JAJ33" s="167"/>
      <c r="JAK33" s="167"/>
      <c r="JAL33" s="167"/>
      <c r="JAM33" s="167"/>
      <c r="JAN33" s="167"/>
      <c r="JAO33" s="167"/>
      <c r="JAP33" s="167"/>
      <c r="JAQ33" s="167"/>
      <c r="JAR33" s="167"/>
      <c r="JAS33" s="167"/>
      <c r="JAT33" s="167"/>
      <c r="JAU33" s="167"/>
      <c r="JAV33" s="167"/>
      <c r="JAW33" s="167"/>
      <c r="JAX33" s="167"/>
      <c r="JAY33" s="167"/>
      <c r="JAZ33" s="167"/>
      <c r="JBA33" s="167"/>
      <c r="JBB33" s="167"/>
      <c r="JBC33" s="167"/>
      <c r="JBD33" s="167"/>
      <c r="JBE33" s="167"/>
      <c r="JBF33" s="167"/>
      <c r="JBG33" s="167"/>
      <c r="JBH33" s="167"/>
      <c r="JBI33" s="167"/>
      <c r="JBJ33" s="167"/>
      <c r="JBK33" s="167"/>
      <c r="JBL33" s="167"/>
      <c r="JBM33" s="167"/>
      <c r="JBN33" s="167"/>
      <c r="JBO33" s="167"/>
      <c r="JBP33" s="167"/>
      <c r="JBQ33" s="167"/>
      <c r="JBR33" s="167"/>
      <c r="JBS33" s="167"/>
      <c r="JBT33" s="167"/>
      <c r="JBU33" s="167"/>
      <c r="JBV33" s="167"/>
      <c r="JBW33" s="167"/>
      <c r="JBX33" s="167"/>
      <c r="JBY33" s="167"/>
      <c r="JBZ33" s="167"/>
      <c r="JCA33" s="167"/>
      <c r="JCB33" s="167"/>
      <c r="JCC33" s="167"/>
      <c r="JCD33" s="167"/>
      <c r="JCE33" s="167"/>
      <c r="JCF33" s="167"/>
      <c r="JCG33" s="167"/>
      <c r="JCH33" s="167"/>
      <c r="JCI33" s="167"/>
      <c r="JCJ33" s="167"/>
      <c r="JCK33" s="167"/>
      <c r="JCL33" s="167"/>
      <c r="JCM33" s="167"/>
      <c r="JCN33" s="167"/>
      <c r="JCO33" s="167"/>
      <c r="JCP33" s="167"/>
      <c r="JCQ33" s="167"/>
      <c r="JCR33" s="167"/>
      <c r="JCS33" s="167"/>
      <c r="JCT33" s="167"/>
      <c r="JCU33" s="167"/>
      <c r="JCV33" s="167"/>
      <c r="JCW33" s="167"/>
      <c r="JCX33" s="167"/>
      <c r="JCY33" s="167"/>
      <c r="JCZ33" s="167"/>
      <c r="JDA33" s="167"/>
      <c r="JDB33" s="167"/>
      <c r="JDC33" s="167"/>
      <c r="JDD33" s="167"/>
      <c r="JDE33" s="167"/>
      <c r="JDF33" s="167"/>
      <c r="JDG33" s="167"/>
      <c r="JDH33" s="167"/>
      <c r="JDI33" s="167"/>
      <c r="JDJ33" s="167"/>
      <c r="JDK33" s="167"/>
      <c r="JDL33" s="167"/>
      <c r="JDM33" s="167"/>
      <c r="JDN33" s="167"/>
      <c r="JDO33" s="167"/>
      <c r="JDP33" s="167"/>
      <c r="JDQ33" s="167"/>
      <c r="JDR33" s="167"/>
      <c r="JDS33" s="167"/>
      <c r="JDT33" s="167"/>
      <c r="JDU33" s="167"/>
      <c r="JDV33" s="167"/>
      <c r="JDW33" s="167"/>
      <c r="JDX33" s="167"/>
      <c r="JDY33" s="167"/>
      <c r="JDZ33" s="167"/>
      <c r="JEA33" s="167"/>
      <c r="JEB33" s="167"/>
      <c r="JEC33" s="167"/>
      <c r="JED33" s="167"/>
      <c r="JEE33" s="167"/>
      <c r="JEF33" s="167"/>
      <c r="JEG33" s="167"/>
      <c r="JEH33" s="167"/>
      <c r="JEI33" s="167"/>
      <c r="JEJ33" s="167"/>
      <c r="JEK33" s="167"/>
      <c r="JEL33" s="167"/>
      <c r="JEM33" s="167"/>
      <c r="JEN33" s="167"/>
      <c r="JEO33" s="167"/>
      <c r="JEP33" s="167"/>
      <c r="JEQ33" s="167"/>
      <c r="JER33" s="167"/>
      <c r="JES33" s="167"/>
      <c r="JET33" s="167"/>
      <c r="JEU33" s="167"/>
      <c r="JEV33" s="167"/>
      <c r="JEW33" s="167"/>
      <c r="JEX33" s="167"/>
      <c r="JEY33" s="167"/>
      <c r="JEZ33" s="167"/>
      <c r="JFA33" s="167"/>
      <c r="JFB33" s="167"/>
      <c r="JFC33" s="167"/>
      <c r="JFD33" s="167"/>
      <c r="JFE33" s="167"/>
      <c r="JFF33" s="167"/>
      <c r="JFG33" s="167"/>
      <c r="JFH33" s="167"/>
      <c r="JFI33" s="167"/>
      <c r="JFJ33" s="167"/>
      <c r="JFK33" s="167"/>
      <c r="JFL33" s="167"/>
      <c r="JFM33" s="167"/>
      <c r="JFN33" s="167"/>
      <c r="JFO33" s="167"/>
      <c r="JFP33" s="167"/>
      <c r="JFQ33" s="167"/>
      <c r="JFR33" s="167"/>
      <c r="JFS33" s="167"/>
      <c r="JFT33" s="167"/>
      <c r="JFU33" s="167"/>
      <c r="JFV33" s="167"/>
      <c r="JFW33" s="167"/>
      <c r="JFX33" s="167"/>
      <c r="JFY33" s="167"/>
      <c r="JFZ33" s="167"/>
      <c r="JGA33" s="167"/>
      <c r="JGB33" s="167"/>
      <c r="JGC33" s="167"/>
      <c r="JGD33" s="167"/>
      <c r="JGE33" s="167"/>
      <c r="JGF33" s="167"/>
      <c r="JGG33" s="167"/>
      <c r="JGH33" s="167"/>
      <c r="JGI33" s="167"/>
      <c r="JGJ33" s="167"/>
      <c r="JGK33" s="167"/>
      <c r="JGL33" s="167"/>
      <c r="JGM33" s="167"/>
      <c r="JGN33" s="167"/>
      <c r="JGO33" s="167"/>
      <c r="JGP33" s="167"/>
      <c r="JGQ33" s="167"/>
      <c r="JGR33" s="167"/>
      <c r="JGS33" s="167"/>
      <c r="JGT33" s="167"/>
      <c r="JGU33" s="167"/>
      <c r="JGV33" s="167"/>
      <c r="JGW33" s="167"/>
      <c r="JGX33" s="167"/>
      <c r="JGY33" s="167"/>
      <c r="JGZ33" s="167"/>
      <c r="JHA33" s="167"/>
      <c r="JHB33" s="167"/>
      <c r="JHC33" s="167"/>
      <c r="JHD33" s="167"/>
      <c r="JHE33" s="167"/>
      <c r="JHF33" s="167"/>
      <c r="JHG33" s="167"/>
      <c r="JHH33" s="167"/>
      <c r="JHI33" s="167"/>
      <c r="JHJ33" s="167"/>
      <c r="JHK33" s="167"/>
      <c r="JHL33" s="167"/>
      <c r="JHM33" s="167"/>
      <c r="JHN33" s="167"/>
      <c r="JHO33" s="167"/>
      <c r="JHP33" s="167"/>
      <c r="JHQ33" s="167"/>
      <c r="JHR33" s="167"/>
      <c r="JHS33" s="167"/>
      <c r="JHT33" s="167"/>
      <c r="JHU33" s="167"/>
      <c r="JHV33" s="167"/>
      <c r="JHW33" s="167"/>
      <c r="JHX33" s="167"/>
      <c r="JHY33" s="167"/>
      <c r="JHZ33" s="167"/>
      <c r="JIA33" s="167"/>
      <c r="JIB33" s="167"/>
      <c r="JIC33" s="167"/>
      <c r="JID33" s="167"/>
      <c r="JIE33" s="167"/>
      <c r="JIF33" s="167"/>
      <c r="JIG33" s="167"/>
      <c r="JIH33" s="167"/>
      <c r="JII33" s="167"/>
      <c r="JIJ33" s="167"/>
      <c r="JIK33" s="167"/>
      <c r="JIL33" s="167"/>
      <c r="JIM33" s="167"/>
      <c r="JIN33" s="167"/>
      <c r="JIO33" s="167"/>
      <c r="JIP33" s="167"/>
      <c r="JIQ33" s="167"/>
      <c r="JIR33" s="167"/>
      <c r="JIS33" s="167"/>
      <c r="JIT33" s="167"/>
      <c r="JIU33" s="167"/>
      <c r="JIV33" s="167"/>
      <c r="JIW33" s="167"/>
      <c r="JIX33" s="167"/>
      <c r="JIY33" s="167"/>
      <c r="JIZ33" s="167"/>
      <c r="JJA33" s="167"/>
      <c r="JJB33" s="167"/>
      <c r="JJC33" s="167"/>
      <c r="JJD33" s="167"/>
      <c r="JJE33" s="167"/>
      <c r="JJF33" s="167"/>
      <c r="JJG33" s="167"/>
      <c r="JJH33" s="167"/>
      <c r="JJI33" s="167"/>
      <c r="JJJ33" s="167"/>
      <c r="JJK33" s="167"/>
      <c r="JJL33" s="167"/>
      <c r="JJM33" s="167"/>
      <c r="JJN33" s="167"/>
      <c r="JJO33" s="167"/>
      <c r="JJP33" s="167"/>
      <c r="JJQ33" s="167"/>
      <c r="JJR33" s="167"/>
      <c r="JJS33" s="167"/>
      <c r="JJT33" s="167"/>
      <c r="JJU33" s="167"/>
      <c r="JJV33" s="167"/>
      <c r="JJW33" s="167"/>
      <c r="JJX33" s="167"/>
      <c r="JJY33" s="167"/>
      <c r="JJZ33" s="167"/>
      <c r="JKA33" s="167"/>
      <c r="JKB33" s="167"/>
      <c r="JKC33" s="167"/>
      <c r="JKD33" s="167"/>
      <c r="JKE33" s="167"/>
      <c r="JKF33" s="167"/>
      <c r="JKG33" s="167"/>
      <c r="JKH33" s="167"/>
      <c r="JKI33" s="167"/>
      <c r="JKJ33" s="167"/>
      <c r="JKK33" s="167"/>
      <c r="JKL33" s="167"/>
      <c r="JKM33" s="167"/>
      <c r="JKN33" s="167"/>
      <c r="JKO33" s="167"/>
      <c r="JKP33" s="167"/>
      <c r="JKQ33" s="167"/>
      <c r="JKR33" s="167"/>
      <c r="JKS33" s="167"/>
      <c r="JKT33" s="167"/>
      <c r="JKU33" s="167"/>
      <c r="JKV33" s="167"/>
      <c r="JKW33" s="167"/>
      <c r="JKX33" s="167"/>
      <c r="JKY33" s="167"/>
      <c r="JKZ33" s="167"/>
      <c r="JLA33" s="167"/>
      <c r="JLB33" s="167"/>
      <c r="JLC33" s="167"/>
      <c r="JLD33" s="167"/>
      <c r="JLE33" s="167"/>
      <c r="JLF33" s="167"/>
      <c r="JLG33" s="167"/>
      <c r="JLH33" s="167"/>
      <c r="JLI33" s="167"/>
      <c r="JLJ33" s="167"/>
      <c r="JLK33" s="167"/>
      <c r="JLL33" s="167"/>
      <c r="JLM33" s="167"/>
      <c r="JLN33" s="167"/>
      <c r="JLO33" s="167"/>
      <c r="JLP33" s="167"/>
      <c r="JLQ33" s="167"/>
      <c r="JLR33" s="167"/>
      <c r="JLS33" s="167"/>
      <c r="JLT33" s="167"/>
      <c r="JLU33" s="167"/>
      <c r="JLV33" s="167"/>
      <c r="JLW33" s="167"/>
      <c r="JLX33" s="167"/>
      <c r="JLY33" s="167"/>
      <c r="JLZ33" s="167"/>
      <c r="JMA33" s="167"/>
      <c r="JMB33" s="167"/>
      <c r="JMC33" s="167"/>
      <c r="JMD33" s="167"/>
      <c r="JME33" s="167"/>
      <c r="JMF33" s="167"/>
      <c r="JMG33" s="167"/>
      <c r="JMH33" s="167"/>
      <c r="JMI33" s="167"/>
      <c r="JMJ33" s="167"/>
      <c r="JMK33" s="167"/>
      <c r="JML33" s="167"/>
      <c r="JMM33" s="167"/>
      <c r="JMN33" s="167"/>
      <c r="JMO33" s="167"/>
      <c r="JMP33" s="167"/>
      <c r="JMQ33" s="167"/>
      <c r="JMR33" s="167"/>
      <c r="JMS33" s="167"/>
      <c r="JMT33" s="167"/>
      <c r="JMU33" s="167"/>
      <c r="JMV33" s="167"/>
      <c r="JMW33" s="167"/>
      <c r="JMX33" s="167"/>
      <c r="JMY33" s="167"/>
      <c r="JMZ33" s="167"/>
      <c r="JNA33" s="167"/>
      <c r="JNB33" s="167"/>
      <c r="JNC33" s="167"/>
      <c r="JND33" s="167"/>
      <c r="JNE33" s="167"/>
      <c r="JNF33" s="167"/>
      <c r="JNG33" s="167"/>
      <c r="JNH33" s="167"/>
      <c r="JNI33" s="167"/>
      <c r="JNJ33" s="167"/>
      <c r="JNK33" s="167"/>
      <c r="JNL33" s="167"/>
      <c r="JNM33" s="167"/>
      <c r="JNN33" s="167"/>
      <c r="JNO33" s="167"/>
      <c r="JNP33" s="167"/>
      <c r="JNQ33" s="167"/>
      <c r="JNR33" s="167"/>
      <c r="JNS33" s="167"/>
      <c r="JNT33" s="167"/>
      <c r="JNU33" s="167"/>
      <c r="JNV33" s="167"/>
      <c r="JNW33" s="167"/>
      <c r="JNX33" s="167"/>
      <c r="JNY33" s="167"/>
      <c r="JNZ33" s="167"/>
      <c r="JOA33" s="167"/>
      <c r="JOB33" s="167"/>
      <c r="JOC33" s="167"/>
      <c r="JOD33" s="167"/>
      <c r="JOE33" s="167"/>
      <c r="JOF33" s="167"/>
      <c r="JOG33" s="167"/>
      <c r="JOH33" s="167"/>
      <c r="JOI33" s="167"/>
      <c r="JOJ33" s="167"/>
      <c r="JOK33" s="167"/>
      <c r="JOL33" s="167"/>
      <c r="JOM33" s="167"/>
      <c r="JON33" s="167"/>
      <c r="JOO33" s="167"/>
      <c r="JOP33" s="167"/>
      <c r="JOQ33" s="167"/>
      <c r="JOR33" s="167"/>
      <c r="JOS33" s="167"/>
      <c r="JOT33" s="167"/>
      <c r="JOU33" s="167"/>
      <c r="JOV33" s="167"/>
      <c r="JOW33" s="167"/>
      <c r="JOX33" s="167"/>
      <c r="JOY33" s="167"/>
      <c r="JOZ33" s="167"/>
      <c r="JPA33" s="167"/>
      <c r="JPB33" s="167"/>
      <c r="JPC33" s="167"/>
      <c r="JPD33" s="167"/>
      <c r="JPE33" s="167"/>
      <c r="JPF33" s="167"/>
      <c r="JPG33" s="167"/>
      <c r="JPH33" s="167"/>
      <c r="JPI33" s="167"/>
      <c r="JPJ33" s="167"/>
      <c r="JPK33" s="167"/>
      <c r="JPL33" s="167"/>
      <c r="JPM33" s="167"/>
      <c r="JPN33" s="167"/>
      <c r="JPO33" s="167"/>
      <c r="JPP33" s="167"/>
      <c r="JPQ33" s="167"/>
      <c r="JPR33" s="167"/>
      <c r="JPS33" s="167"/>
      <c r="JPT33" s="167"/>
      <c r="JPU33" s="167"/>
      <c r="JPV33" s="167"/>
      <c r="JPW33" s="167"/>
      <c r="JPX33" s="167"/>
      <c r="JPY33" s="167"/>
      <c r="JPZ33" s="167"/>
      <c r="JQA33" s="167"/>
      <c r="JQB33" s="167"/>
      <c r="JQC33" s="167"/>
      <c r="JQD33" s="167"/>
      <c r="JQE33" s="167"/>
      <c r="JQF33" s="167"/>
      <c r="JQG33" s="167"/>
      <c r="JQH33" s="167"/>
      <c r="JQI33" s="167"/>
      <c r="JQJ33" s="167"/>
      <c r="JQK33" s="167"/>
      <c r="JQL33" s="167"/>
      <c r="JQM33" s="167"/>
      <c r="JQN33" s="167"/>
      <c r="JQO33" s="167"/>
      <c r="JQP33" s="167"/>
      <c r="JQQ33" s="167"/>
      <c r="JQR33" s="167"/>
      <c r="JQS33" s="167"/>
      <c r="JQT33" s="167"/>
      <c r="JQU33" s="167"/>
      <c r="JQV33" s="167"/>
      <c r="JQW33" s="167"/>
      <c r="JQX33" s="167"/>
      <c r="JQY33" s="167"/>
      <c r="JQZ33" s="167"/>
      <c r="JRA33" s="167"/>
      <c r="JRB33" s="167"/>
      <c r="JRC33" s="167"/>
      <c r="JRD33" s="167"/>
      <c r="JRE33" s="167"/>
      <c r="JRF33" s="167"/>
      <c r="JRG33" s="167"/>
      <c r="JRH33" s="167"/>
      <c r="JRI33" s="167"/>
      <c r="JRJ33" s="167"/>
      <c r="JRK33" s="167"/>
      <c r="JRL33" s="167"/>
      <c r="JRM33" s="167"/>
      <c r="JRN33" s="167"/>
      <c r="JRO33" s="167"/>
      <c r="JRP33" s="167"/>
      <c r="JRQ33" s="167"/>
      <c r="JRR33" s="167"/>
      <c r="JRS33" s="167"/>
      <c r="JRT33" s="167"/>
      <c r="JRU33" s="167"/>
      <c r="JRV33" s="167"/>
      <c r="JRW33" s="167"/>
      <c r="JRX33" s="167"/>
      <c r="JRY33" s="167"/>
      <c r="JRZ33" s="167"/>
      <c r="JSA33" s="167"/>
      <c r="JSB33" s="167"/>
      <c r="JSC33" s="167"/>
      <c r="JSD33" s="167"/>
      <c r="JSE33" s="167"/>
      <c r="JSF33" s="167"/>
      <c r="JSG33" s="167"/>
      <c r="JSH33" s="167"/>
      <c r="JSI33" s="167"/>
      <c r="JSJ33" s="167"/>
      <c r="JSK33" s="167"/>
      <c r="JSL33" s="167"/>
      <c r="JSM33" s="167"/>
      <c r="JSN33" s="167"/>
      <c r="JSO33" s="167"/>
      <c r="JSP33" s="167"/>
      <c r="JSQ33" s="167"/>
      <c r="JSR33" s="167"/>
      <c r="JSS33" s="167"/>
      <c r="JST33" s="167"/>
      <c r="JSU33" s="167"/>
      <c r="JSV33" s="167"/>
      <c r="JSW33" s="167"/>
      <c r="JSX33" s="167"/>
      <c r="JSY33" s="167"/>
      <c r="JSZ33" s="167"/>
      <c r="JTA33" s="167"/>
      <c r="JTB33" s="167"/>
      <c r="JTC33" s="167"/>
      <c r="JTD33" s="167"/>
      <c r="JTE33" s="167"/>
      <c r="JTF33" s="167"/>
      <c r="JTG33" s="167"/>
      <c r="JTH33" s="167"/>
      <c r="JTI33" s="167"/>
      <c r="JTJ33" s="167"/>
      <c r="JTK33" s="167"/>
      <c r="JTL33" s="167"/>
      <c r="JTM33" s="167"/>
      <c r="JTN33" s="167"/>
      <c r="JTO33" s="167"/>
      <c r="JTP33" s="167"/>
      <c r="JTQ33" s="167"/>
      <c r="JTR33" s="167"/>
      <c r="JTS33" s="167"/>
      <c r="JTT33" s="167"/>
      <c r="JTU33" s="167"/>
      <c r="JTV33" s="167"/>
      <c r="JTW33" s="167"/>
      <c r="JTX33" s="167"/>
      <c r="JTY33" s="167"/>
      <c r="JTZ33" s="167"/>
      <c r="JUA33" s="167"/>
      <c r="JUB33" s="167"/>
      <c r="JUC33" s="167"/>
      <c r="JUD33" s="167"/>
      <c r="JUE33" s="167"/>
      <c r="JUF33" s="167"/>
      <c r="JUG33" s="167"/>
      <c r="JUH33" s="167"/>
      <c r="JUI33" s="167"/>
      <c r="JUJ33" s="167"/>
      <c r="JUK33" s="167"/>
      <c r="JUL33" s="167"/>
      <c r="JUM33" s="167"/>
      <c r="JUN33" s="167"/>
      <c r="JUO33" s="167"/>
      <c r="JUP33" s="167"/>
      <c r="JUQ33" s="167"/>
      <c r="JUR33" s="167"/>
      <c r="JUS33" s="167"/>
      <c r="JUT33" s="167"/>
      <c r="JUU33" s="167"/>
      <c r="JUV33" s="167"/>
      <c r="JUW33" s="167"/>
      <c r="JUX33" s="167"/>
      <c r="JUY33" s="167"/>
      <c r="JUZ33" s="167"/>
      <c r="JVA33" s="167"/>
      <c r="JVB33" s="167"/>
      <c r="JVC33" s="167"/>
      <c r="JVD33" s="167"/>
      <c r="JVE33" s="167"/>
      <c r="JVF33" s="167"/>
      <c r="JVG33" s="167"/>
      <c r="JVH33" s="167"/>
      <c r="JVI33" s="167"/>
      <c r="JVJ33" s="167"/>
      <c r="JVK33" s="167"/>
      <c r="JVL33" s="167"/>
      <c r="JVM33" s="167"/>
      <c r="JVN33" s="167"/>
      <c r="JVO33" s="167"/>
      <c r="JVP33" s="167"/>
      <c r="JVQ33" s="167"/>
      <c r="JVR33" s="167"/>
      <c r="JVS33" s="167"/>
      <c r="JVT33" s="167"/>
      <c r="JVU33" s="167"/>
      <c r="JVV33" s="167"/>
      <c r="JVW33" s="167"/>
      <c r="JVX33" s="167"/>
      <c r="JVY33" s="167"/>
      <c r="JVZ33" s="167"/>
      <c r="JWA33" s="167"/>
      <c r="JWB33" s="167"/>
      <c r="JWC33" s="167"/>
      <c r="JWD33" s="167"/>
      <c r="JWE33" s="167"/>
      <c r="JWF33" s="167"/>
      <c r="JWG33" s="167"/>
      <c r="JWH33" s="167"/>
      <c r="JWI33" s="167"/>
      <c r="JWJ33" s="167"/>
      <c r="JWK33" s="167"/>
      <c r="JWL33" s="167"/>
      <c r="JWM33" s="167"/>
      <c r="JWN33" s="167"/>
      <c r="JWO33" s="167"/>
      <c r="JWP33" s="167"/>
      <c r="JWQ33" s="167"/>
      <c r="JWR33" s="167"/>
      <c r="JWS33" s="167"/>
      <c r="JWT33" s="167"/>
      <c r="JWU33" s="167"/>
      <c r="JWV33" s="167"/>
      <c r="JWW33" s="167"/>
      <c r="JWX33" s="167"/>
      <c r="JWY33" s="167"/>
      <c r="JWZ33" s="167"/>
      <c r="JXA33" s="167"/>
      <c r="JXB33" s="167"/>
      <c r="JXC33" s="167"/>
      <c r="JXD33" s="167"/>
      <c r="JXE33" s="167"/>
      <c r="JXF33" s="167"/>
      <c r="JXG33" s="167"/>
      <c r="JXH33" s="167"/>
      <c r="JXI33" s="167"/>
      <c r="JXJ33" s="167"/>
      <c r="JXK33" s="167"/>
      <c r="JXL33" s="167"/>
      <c r="JXM33" s="167"/>
      <c r="JXN33" s="167"/>
      <c r="JXO33" s="167"/>
      <c r="JXP33" s="167"/>
      <c r="JXQ33" s="167"/>
      <c r="JXR33" s="167"/>
      <c r="JXS33" s="167"/>
      <c r="JXT33" s="167"/>
      <c r="JXU33" s="167"/>
      <c r="JXV33" s="167"/>
      <c r="JXW33" s="167"/>
      <c r="JXX33" s="167"/>
      <c r="JXY33" s="167"/>
      <c r="JXZ33" s="167"/>
      <c r="JYA33" s="167"/>
      <c r="JYB33" s="167"/>
      <c r="JYC33" s="167"/>
      <c r="JYD33" s="167"/>
      <c r="JYE33" s="167"/>
      <c r="JYF33" s="167"/>
      <c r="JYG33" s="167"/>
      <c r="JYH33" s="167"/>
      <c r="JYI33" s="167"/>
      <c r="JYJ33" s="167"/>
      <c r="JYK33" s="167"/>
      <c r="JYL33" s="167"/>
      <c r="JYM33" s="167"/>
      <c r="JYN33" s="167"/>
      <c r="JYO33" s="167"/>
      <c r="JYP33" s="167"/>
      <c r="JYQ33" s="167"/>
      <c r="JYR33" s="167"/>
      <c r="JYS33" s="167"/>
      <c r="JYT33" s="167"/>
      <c r="JYU33" s="167"/>
      <c r="JYV33" s="167"/>
      <c r="JYW33" s="167"/>
      <c r="JYX33" s="167"/>
      <c r="JYY33" s="167"/>
      <c r="JYZ33" s="167"/>
      <c r="JZA33" s="167"/>
      <c r="JZB33" s="167"/>
      <c r="JZC33" s="167"/>
      <c r="JZD33" s="167"/>
      <c r="JZE33" s="167"/>
      <c r="JZF33" s="167"/>
      <c r="JZG33" s="167"/>
      <c r="JZH33" s="167"/>
      <c r="JZI33" s="167"/>
      <c r="JZJ33" s="167"/>
      <c r="JZK33" s="167"/>
      <c r="JZL33" s="167"/>
      <c r="JZM33" s="167"/>
      <c r="JZN33" s="167"/>
      <c r="JZO33" s="167"/>
      <c r="JZP33" s="167"/>
      <c r="JZQ33" s="167"/>
      <c r="JZR33" s="167"/>
      <c r="JZS33" s="167"/>
      <c r="JZT33" s="167"/>
      <c r="JZU33" s="167"/>
      <c r="JZV33" s="167"/>
      <c r="JZW33" s="167"/>
      <c r="JZX33" s="167"/>
      <c r="JZY33" s="167"/>
      <c r="JZZ33" s="167"/>
      <c r="KAA33" s="167"/>
      <c r="KAB33" s="167"/>
      <c r="KAC33" s="167"/>
      <c r="KAD33" s="167"/>
      <c r="KAE33" s="167"/>
      <c r="KAF33" s="167"/>
      <c r="KAG33" s="167"/>
      <c r="KAH33" s="167"/>
      <c r="KAI33" s="167"/>
      <c r="KAJ33" s="167"/>
      <c r="KAK33" s="167"/>
      <c r="KAL33" s="167"/>
      <c r="KAM33" s="167"/>
      <c r="KAN33" s="167"/>
      <c r="KAO33" s="167"/>
      <c r="KAP33" s="167"/>
      <c r="KAQ33" s="167"/>
      <c r="KAR33" s="167"/>
      <c r="KAS33" s="167"/>
      <c r="KAT33" s="167"/>
      <c r="KAU33" s="167"/>
      <c r="KAV33" s="167"/>
      <c r="KAW33" s="167"/>
      <c r="KAX33" s="167"/>
      <c r="KAY33" s="167"/>
      <c r="KAZ33" s="167"/>
      <c r="KBA33" s="167"/>
      <c r="KBB33" s="167"/>
      <c r="KBC33" s="167"/>
      <c r="KBD33" s="167"/>
      <c r="KBE33" s="167"/>
      <c r="KBF33" s="167"/>
      <c r="KBG33" s="167"/>
      <c r="KBH33" s="167"/>
      <c r="KBI33" s="167"/>
      <c r="KBJ33" s="167"/>
      <c r="KBK33" s="167"/>
      <c r="KBL33" s="167"/>
      <c r="KBM33" s="167"/>
      <c r="KBN33" s="167"/>
      <c r="KBO33" s="167"/>
      <c r="KBP33" s="167"/>
      <c r="KBQ33" s="167"/>
      <c r="KBR33" s="167"/>
      <c r="KBS33" s="167"/>
      <c r="KBT33" s="167"/>
      <c r="KBU33" s="167"/>
      <c r="KBV33" s="167"/>
      <c r="KBW33" s="167"/>
      <c r="KBX33" s="167"/>
      <c r="KBY33" s="167"/>
      <c r="KBZ33" s="167"/>
      <c r="KCA33" s="167"/>
      <c r="KCB33" s="167"/>
      <c r="KCC33" s="167"/>
      <c r="KCD33" s="167"/>
      <c r="KCE33" s="167"/>
      <c r="KCF33" s="167"/>
      <c r="KCG33" s="167"/>
      <c r="KCH33" s="167"/>
      <c r="KCI33" s="167"/>
      <c r="KCJ33" s="167"/>
      <c r="KCK33" s="167"/>
      <c r="KCL33" s="167"/>
      <c r="KCM33" s="167"/>
      <c r="KCN33" s="167"/>
      <c r="KCO33" s="167"/>
      <c r="KCP33" s="167"/>
      <c r="KCQ33" s="167"/>
      <c r="KCR33" s="167"/>
      <c r="KCS33" s="167"/>
      <c r="KCT33" s="167"/>
      <c r="KCU33" s="167"/>
      <c r="KCV33" s="167"/>
      <c r="KCW33" s="167"/>
      <c r="KCX33" s="167"/>
      <c r="KCY33" s="167"/>
      <c r="KCZ33" s="167"/>
      <c r="KDA33" s="167"/>
      <c r="KDB33" s="167"/>
      <c r="KDC33" s="167"/>
      <c r="KDD33" s="167"/>
      <c r="KDE33" s="167"/>
      <c r="KDF33" s="167"/>
      <c r="KDG33" s="167"/>
      <c r="KDH33" s="167"/>
      <c r="KDI33" s="167"/>
      <c r="KDJ33" s="167"/>
      <c r="KDK33" s="167"/>
      <c r="KDL33" s="167"/>
      <c r="KDM33" s="167"/>
      <c r="KDN33" s="167"/>
      <c r="KDO33" s="167"/>
      <c r="KDP33" s="167"/>
      <c r="KDQ33" s="167"/>
      <c r="KDR33" s="167"/>
      <c r="KDS33" s="167"/>
      <c r="KDT33" s="167"/>
      <c r="KDU33" s="167"/>
      <c r="KDV33" s="167"/>
      <c r="KDW33" s="167"/>
      <c r="KDX33" s="167"/>
      <c r="KDY33" s="167"/>
      <c r="KDZ33" s="167"/>
      <c r="KEA33" s="167"/>
      <c r="KEB33" s="167"/>
      <c r="KEC33" s="167"/>
      <c r="KED33" s="167"/>
      <c r="KEE33" s="167"/>
      <c r="KEF33" s="167"/>
      <c r="KEG33" s="167"/>
      <c r="KEH33" s="167"/>
      <c r="KEI33" s="167"/>
      <c r="KEJ33" s="167"/>
      <c r="KEK33" s="167"/>
      <c r="KEL33" s="167"/>
      <c r="KEM33" s="167"/>
      <c r="KEN33" s="167"/>
      <c r="KEO33" s="167"/>
      <c r="KEP33" s="167"/>
      <c r="KEQ33" s="167"/>
      <c r="KER33" s="167"/>
      <c r="KES33" s="167"/>
      <c r="KET33" s="167"/>
      <c r="KEU33" s="167"/>
      <c r="KEV33" s="167"/>
      <c r="KEW33" s="167"/>
      <c r="KEX33" s="167"/>
      <c r="KEY33" s="167"/>
      <c r="KEZ33" s="167"/>
      <c r="KFA33" s="167"/>
      <c r="KFB33" s="167"/>
      <c r="KFC33" s="167"/>
      <c r="KFD33" s="167"/>
      <c r="KFE33" s="167"/>
      <c r="KFF33" s="167"/>
      <c r="KFG33" s="167"/>
      <c r="KFH33" s="167"/>
      <c r="KFI33" s="167"/>
      <c r="KFJ33" s="167"/>
      <c r="KFK33" s="167"/>
      <c r="KFL33" s="167"/>
      <c r="KFM33" s="167"/>
      <c r="KFN33" s="167"/>
      <c r="KFO33" s="167"/>
      <c r="KFP33" s="167"/>
      <c r="KFQ33" s="167"/>
      <c r="KFR33" s="167"/>
      <c r="KFS33" s="167"/>
      <c r="KFT33" s="167"/>
      <c r="KFU33" s="167"/>
      <c r="KFV33" s="167"/>
      <c r="KFW33" s="167"/>
      <c r="KFX33" s="167"/>
      <c r="KFY33" s="167"/>
      <c r="KFZ33" s="167"/>
      <c r="KGA33" s="167"/>
      <c r="KGB33" s="167"/>
      <c r="KGC33" s="167"/>
      <c r="KGD33" s="167"/>
      <c r="KGE33" s="167"/>
      <c r="KGF33" s="167"/>
      <c r="KGG33" s="167"/>
      <c r="KGH33" s="167"/>
      <c r="KGI33" s="167"/>
      <c r="KGJ33" s="167"/>
      <c r="KGK33" s="167"/>
      <c r="KGL33" s="167"/>
      <c r="KGM33" s="167"/>
      <c r="KGN33" s="167"/>
      <c r="KGO33" s="167"/>
      <c r="KGP33" s="167"/>
      <c r="KGQ33" s="167"/>
      <c r="KGR33" s="167"/>
      <c r="KGS33" s="167"/>
      <c r="KGT33" s="167"/>
      <c r="KGU33" s="167"/>
      <c r="KGV33" s="167"/>
      <c r="KGW33" s="167"/>
      <c r="KGX33" s="167"/>
      <c r="KGY33" s="167"/>
      <c r="KGZ33" s="167"/>
      <c r="KHA33" s="167"/>
      <c r="KHB33" s="167"/>
      <c r="KHC33" s="167"/>
      <c r="KHD33" s="167"/>
      <c r="KHE33" s="167"/>
      <c r="KHF33" s="167"/>
      <c r="KHG33" s="167"/>
      <c r="KHH33" s="167"/>
      <c r="KHI33" s="167"/>
      <c r="KHJ33" s="167"/>
      <c r="KHK33" s="167"/>
      <c r="KHL33" s="167"/>
      <c r="KHM33" s="167"/>
      <c r="KHN33" s="167"/>
      <c r="KHO33" s="167"/>
      <c r="KHP33" s="167"/>
      <c r="KHQ33" s="167"/>
      <c r="KHR33" s="167"/>
      <c r="KHS33" s="167"/>
      <c r="KHT33" s="167"/>
      <c r="KHU33" s="167"/>
      <c r="KHV33" s="167"/>
      <c r="KHW33" s="167"/>
      <c r="KHX33" s="167"/>
      <c r="KHY33" s="167"/>
      <c r="KHZ33" s="167"/>
      <c r="KIA33" s="167"/>
      <c r="KIB33" s="167"/>
      <c r="KIC33" s="167"/>
      <c r="KID33" s="167"/>
      <c r="KIE33" s="167"/>
      <c r="KIF33" s="167"/>
      <c r="KIG33" s="167"/>
      <c r="KIH33" s="167"/>
      <c r="KII33" s="167"/>
      <c r="KIJ33" s="167"/>
      <c r="KIK33" s="167"/>
      <c r="KIL33" s="167"/>
      <c r="KIM33" s="167"/>
      <c r="KIN33" s="167"/>
      <c r="KIO33" s="167"/>
      <c r="KIP33" s="167"/>
      <c r="KIQ33" s="167"/>
      <c r="KIR33" s="167"/>
      <c r="KIS33" s="167"/>
      <c r="KIT33" s="167"/>
      <c r="KIU33" s="167"/>
      <c r="KIV33" s="167"/>
      <c r="KIW33" s="167"/>
      <c r="KIX33" s="167"/>
      <c r="KIY33" s="167"/>
      <c r="KIZ33" s="167"/>
      <c r="KJA33" s="167"/>
      <c r="KJB33" s="167"/>
      <c r="KJC33" s="167"/>
      <c r="KJD33" s="167"/>
      <c r="KJE33" s="167"/>
      <c r="KJF33" s="167"/>
      <c r="KJG33" s="167"/>
      <c r="KJH33" s="167"/>
      <c r="KJI33" s="167"/>
      <c r="KJJ33" s="167"/>
      <c r="KJK33" s="167"/>
      <c r="KJL33" s="167"/>
      <c r="KJM33" s="167"/>
      <c r="KJN33" s="167"/>
      <c r="KJO33" s="167"/>
      <c r="KJP33" s="167"/>
      <c r="KJQ33" s="167"/>
      <c r="KJR33" s="167"/>
      <c r="KJS33" s="167"/>
      <c r="KJT33" s="167"/>
      <c r="KJU33" s="167"/>
      <c r="KJV33" s="167"/>
      <c r="KJW33" s="167"/>
      <c r="KJX33" s="167"/>
      <c r="KJY33" s="167"/>
      <c r="KJZ33" s="167"/>
      <c r="KKA33" s="167"/>
      <c r="KKB33" s="167"/>
      <c r="KKC33" s="167"/>
      <c r="KKD33" s="167"/>
      <c r="KKE33" s="167"/>
      <c r="KKF33" s="167"/>
      <c r="KKG33" s="167"/>
      <c r="KKH33" s="167"/>
      <c r="KKI33" s="167"/>
      <c r="KKJ33" s="167"/>
      <c r="KKK33" s="167"/>
      <c r="KKL33" s="167"/>
      <c r="KKM33" s="167"/>
      <c r="KKN33" s="167"/>
      <c r="KKO33" s="167"/>
      <c r="KKP33" s="167"/>
      <c r="KKQ33" s="167"/>
      <c r="KKR33" s="167"/>
      <c r="KKS33" s="167"/>
      <c r="KKT33" s="167"/>
      <c r="KKU33" s="167"/>
      <c r="KKV33" s="167"/>
      <c r="KKW33" s="167"/>
      <c r="KKX33" s="167"/>
      <c r="KKY33" s="167"/>
      <c r="KKZ33" s="167"/>
      <c r="KLA33" s="167"/>
      <c r="KLB33" s="167"/>
      <c r="KLC33" s="167"/>
      <c r="KLD33" s="167"/>
      <c r="KLE33" s="167"/>
      <c r="KLF33" s="167"/>
      <c r="KLG33" s="167"/>
      <c r="KLH33" s="167"/>
      <c r="KLI33" s="167"/>
      <c r="KLJ33" s="167"/>
      <c r="KLK33" s="167"/>
      <c r="KLL33" s="167"/>
      <c r="KLM33" s="167"/>
      <c r="KLN33" s="167"/>
      <c r="KLO33" s="167"/>
      <c r="KLP33" s="167"/>
      <c r="KLQ33" s="167"/>
      <c r="KLR33" s="167"/>
      <c r="KLS33" s="167"/>
      <c r="KLT33" s="167"/>
      <c r="KLU33" s="167"/>
      <c r="KLV33" s="167"/>
      <c r="KLW33" s="167"/>
      <c r="KLX33" s="167"/>
      <c r="KLY33" s="167"/>
      <c r="KLZ33" s="167"/>
      <c r="KMA33" s="167"/>
      <c r="KMB33" s="167"/>
      <c r="KMC33" s="167"/>
      <c r="KMD33" s="167"/>
      <c r="KME33" s="167"/>
      <c r="KMF33" s="167"/>
      <c r="KMG33" s="167"/>
      <c r="KMH33" s="167"/>
      <c r="KMI33" s="167"/>
      <c r="KMJ33" s="167"/>
      <c r="KMK33" s="167"/>
      <c r="KML33" s="167"/>
      <c r="KMM33" s="167"/>
      <c r="KMN33" s="167"/>
      <c r="KMO33" s="167"/>
      <c r="KMP33" s="167"/>
      <c r="KMQ33" s="167"/>
      <c r="KMR33" s="167"/>
      <c r="KMS33" s="167"/>
      <c r="KMT33" s="167"/>
      <c r="KMU33" s="167"/>
      <c r="KMV33" s="167"/>
      <c r="KMW33" s="167"/>
      <c r="KMX33" s="167"/>
      <c r="KMY33" s="167"/>
      <c r="KMZ33" s="167"/>
      <c r="KNA33" s="167"/>
      <c r="KNB33" s="167"/>
      <c r="KNC33" s="167"/>
      <c r="KND33" s="167"/>
      <c r="KNE33" s="167"/>
      <c r="KNF33" s="167"/>
      <c r="KNG33" s="167"/>
      <c r="KNH33" s="167"/>
      <c r="KNI33" s="167"/>
      <c r="KNJ33" s="167"/>
      <c r="KNK33" s="167"/>
      <c r="KNL33" s="167"/>
      <c r="KNM33" s="167"/>
      <c r="KNN33" s="167"/>
      <c r="KNO33" s="167"/>
      <c r="KNP33" s="167"/>
      <c r="KNQ33" s="167"/>
      <c r="KNR33" s="167"/>
      <c r="KNS33" s="167"/>
      <c r="KNT33" s="167"/>
      <c r="KNU33" s="167"/>
      <c r="KNV33" s="167"/>
      <c r="KNW33" s="167"/>
      <c r="KNX33" s="167"/>
      <c r="KNY33" s="167"/>
      <c r="KNZ33" s="167"/>
      <c r="KOA33" s="167"/>
      <c r="KOB33" s="167"/>
      <c r="KOC33" s="167"/>
      <c r="KOD33" s="167"/>
      <c r="KOE33" s="167"/>
      <c r="KOF33" s="167"/>
      <c r="KOG33" s="167"/>
      <c r="KOH33" s="167"/>
      <c r="KOI33" s="167"/>
      <c r="KOJ33" s="167"/>
      <c r="KOK33" s="167"/>
      <c r="KOL33" s="167"/>
      <c r="KOM33" s="167"/>
      <c r="KON33" s="167"/>
      <c r="KOO33" s="167"/>
      <c r="KOP33" s="167"/>
      <c r="KOQ33" s="167"/>
      <c r="KOR33" s="167"/>
      <c r="KOS33" s="167"/>
      <c r="KOT33" s="167"/>
      <c r="KOU33" s="167"/>
      <c r="KOV33" s="167"/>
      <c r="KOW33" s="167"/>
      <c r="KOX33" s="167"/>
      <c r="KOY33" s="167"/>
      <c r="KOZ33" s="167"/>
      <c r="KPA33" s="167"/>
      <c r="KPB33" s="167"/>
      <c r="KPC33" s="167"/>
      <c r="KPD33" s="167"/>
      <c r="KPE33" s="167"/>
      <c r="KPF33" s="167"/>
      <c r="KPG33" s="167"/>
      <c r="KPH33" s="167"/>
      <c r="KPI33" s="167"/>
      <c r="KPJ33" s="167"/>
      <c r="KPK33" s="167"/>
      <c r="KPL33" s="167"/>
      <c r="KPM33" s="167"/>
      <c r="KPN33" s="167"/>
      <c r="KPO33" s="167"/>
      <c r="KPP33" s="167"/>
      <c r="KPQ33" s="167"/>
      <c r="KPR33" s="167"/>
      <c r="KPS33" s="167"/>
      <c r="KPT33" s="167"/>
      <c r="KPU33" s="167"/>
      <c r="KPV33" s="167"/>
      <c r="KPW33" s="167"/>
      <c r="KPX33" s="167"/>
      <c r="KPY33" s="167"/>
      <c r="KPZ33" s="167"/>
      <c r="KQA33" s="167"/>
      <c r="KQB33" s="167"/>
      <c r="KQC33" s="167"/>
      <c r="KQD33" s="167"/>
      <c r="KQE33" s="167"/>
      <c r="KQF33" s="167"/>
      <c r="KQG33" s="167"/>
      <c r="KQH33" s="167"/>
      <c r="KQI33" s="167"/>
      <c r="KQJ33" s="167"/>
      <c r="KQK33" s="167"/>
      <c r="KQL33" s="167"/>
      <c r="KQM33" s="167"/>
      <c r="KQN33" s="167"/>
      <c r="KQO33" s="167"/>
      <c r="KQP33" s="167"/>
      <c r="KQQ33" s="167"/>
      <c r="KQR33" s="167"/>
      <c r="KQS33" s="167"/>
      <c r="KQT33" s="167"/>
      <c r="KQU33" s="167"/>
      <c r="KQV33" s="167"/>
      <c r="KQW33" s="167"/>
      <c r="KQX33" s="167"/>
      <c r="KQY33" s="167"/>
      <c r="KQZ33" s="167"/>
      <c r="KRA33" s="167"/>
      <c r="KRB33" s="167"/>
      <c r="KRC33" s="167"/>
      <c r="KRD33" s="167"/>
      <c r="KRE33" s="167"/>
      <c r="KRF33" s="167"/>
      <c r="KRG33" s="167"/>
      <c r="KRH33" s="167"/>
      <c r="KRI33" s="167"/>
      <c r="KRJ33" s="167"/>
      <c r="KRK33" s="167"/>
      <c r="KRL33" s="167"/>
      <c r="KRM33" s="167"/>
      <c r="KRN33" s="167"/>
      <c r="KRO33" s="167"/>
      <c r="KRP33" s="167"/>
      <c r="KRQ33" s="167"/>
      <c r="KRR33" s="167"/>
      <c r="KRS33" s="167"/>
      <c r="KRT33" s="167"/>
      <c r="KRU33" s="167"/>
      <c r="KRV33" s="167"/>
      <c r="KRW33" s="167"/>
      <c r="KRX33" s="167"/>
      <c r="KRY33" s="167"/>
      <c r="KRZ33" s="167"/>
      <c r="KSA33" s="167"/>
      <c r="KSB33" s="167"/>
      <c r="KSC33" s="167"/>
      <c r="KSD33" s="167"/>
      <c r="KSE33" s="167"/>
      <c r="KSF33" s="167"/>
      <c r="KSG33" s="167"/>
      <c r="KSH33" s="167"/>
      <c r="KSI33" s="167"/>
      <c r="KSJ33" s="167"/>
      <c r="KSK33" s="167"/>
      <c r="KSL33" s="167"/>
      <c r="KSM33" s="167"/>
      <c r="KSN33" s="167"/>
      <c r="KSO33" s="167"/>
      <c r="KSP33" s="167"/>
      <c r="KSQ33" s="167"/>
      <c r="KSR33" s="167"/>
      <c r="KSS33" s="167"/>
      <c r="KST33" s="167"/>
      <c r="KSU33" s="167"/>
      <c r="KSV33" s="167"/>
      <c r="KSW33" s="167"/>
      <c r="KSX33" s="167"/>
      <c r="KSY33" s="167"/>
      <c r="KSZ33" s="167"/>
      <c r="KTA33" s="167"/>
      <c r="KTB33" s="167"/>
      <c r="KTC33" s="167"/>
      <c r="KTD33" s="167"/>
      <c r="KTE33" s="167"/>
      <c r="KTF33" s="167"/>
      <c r="KTG33" s="167"/>
      <c r="KTH33" s="167"/>
      <c r="KTI33" s="167"/>
      <c r="KTJ33" s="167"/>
      <c r="KTK33" s="167"/>
      <c r="KTL33" s="167"/>
      <c r="KTM33" s="167"/>
      <c r="KTN33" s="167"/>
      <c r="KTO33" s="167"/>
      <c r="KTP33" s="167"/>
      <c r="KTQ33" s="167"/>
      <c r="KTR33" s="167"/>
      <c r="KTS33" s="167"/>
      <c r="KTT33" s="167"/>
      <c r="KTU33" s="167"/>
      <c r="KTV33" s="167"/>
      <c r="KTW33" s="167"/>
      <c r="KTX33" s="167"/>
      <c r="KTY33" s="167"/>
      <c r="KTZ33" s="167"/>
      <c r="KUA33" s="167"/>
      <c r="KUB33" s="167"/>
      <c r="KUC33" s="167"/>
      <c r="KUD33" s="167"/>
      <c r="KUE33" s="167"/>
      <c r="KUF33" s="167"/>
      <c r="KUG33" s="167"/>
      <c r="KUH33" s="167"/>
      <c r="KUI33" s="167"/>
      <c r="KUJ33" s="167"/>
      <c r="KUK33" s="167"/>
      <c r="KUL33" s="167"/>
      <c r="KUM33" s="167"/>
      <c r="KUN33" s="167"/>
      <c r="KUO33" s="167"/>
      <c r="KUP33" s="167"/>
      <c r="KUQ33" s="167"/>
      <c r="KUR33" s="167"/>
      <c r="KUS33" s="167"/>
      <c r="KUT33" s="167"/>
      <c r="KUU33" s="167"/>
      <c r="KUV33" s="167"/>
      <c r="KUW33" s="167"/>
      <c r="KUX33" s="167"/>
      <c r="KUY33" s="167"/>
      <c r="KUZ33" s="167"/>
      <c r="KVA33" s="167"/>
      <c r="KVB33" s="167"/>
      <c r="KVC33" s="167"/>
      <c r="KVD33" s="167"/>
      <c r="KVE33" s="167"/>
      <c r="KVF33" s="167"/>
      <c r="KVG33" s="167"/>
      <c r="KVH33" s="167"/>
      <c r="KVI33" s="167"/>
      <c r="KVJ33" s="167"/>
      <c r="KVK33" s="167"/>
      <c r="KVL33" s="167"/>
      <c r="KVM33" s="167"/>
      <c r="KVN33" s="167"/>
      <c r="KVO33" s="167"/>
      <c r="KVP33" s="167"/>
      <c r="KVQ33" s="167"/>
      <c r="KVR33" s="167"/>
      <c r="KVS33" s="167"/>
      <c r="KVT33" s="167"/>
      <c r="KVU33" s="167"/>
      <c r="KVV33" s="167"/>
      <c r="KVW33" s="167"/>
      <c r="KVX33" s="167"/>
      <c r="KVY33" s="167"/>
      <c r="KVZ33" s="167"/>
      <c r="KWA33" s="167"/>
      <c r="KWB33" s="167"/>
      <c r="KWC33" s="167"/>
      <c r="KWD33" s="167"/>
      <c r="KWE33" s="167"/>
      <c r="KWF33" s="167"/>
      <c r="KWG33" s="167"/>
      <c r="KWH33" s="167"/>
      <c r="KWI33" s="167"/>
      <c r="KWJ33" s="167"/>
      <c r="KWK33" s="167"/>
      <c r="KWL33" s="167"/>
      <c r="KWM33" s="167"/>
      <c r="KWN33" s="167"/>
      <c r="KWO33" s="167"/>
      <c r="KWP33" s="167"/>
      <c r="KWQ33" s="167"/>
      <c r="KWR33" s="167"/>
      <c r="KWS33" s="167"/>
      <c r="KWT33" s="167"/>
      <c r="KWU33" s="167"/>
      <c r="KWV33" s="167"/>
      <c r="KWW33" s="167"/>
      <c r="KWX33" s="167"/>
      <c r="KWY33" s="167"/>
      <c r="KWZ33" s="167"/>
      <c r="KXA33" s="167"/>
      <c r="KXB33" s="167"/>
      <c r="KXC33" s="167"/>
      <c r="KXD33" s="167"/>
      <c r="KXE33" s="167"/>
      <c r="KXF33" s="167"/>
      <c r="KXG33" s="167"/>
      <c r="KXH33" s="167"/>
      <c r="KXI33" s="167"/>
      <c r="KXJ33" s="167"/>
      <c r="KXK33" s="167"/>
      <c r="KXL33" s="167"/>
      <c r="KXM33" s="167"/>
      <c r="KXN33" s="167"/>
      <c r="KXO33" s="167"/>
      <c r="KXP33" s="167"/>
      <c r="KXQ33" s="167"/>
      <c r="KXR33" s="167"/>
      <c r="KXS33" s="167"/>
      <c r="KXT33" s="167"/>
      <c r="KXU33" s="167"/>
      <c r="KXV33" s="167"/>
      <c r="KXW33" s="167"/>
      <c r="KXX33" s="167"/>
      <c r="KXY33" s="167"/>
      <c r="KXZ33" s="167"/>
      <c r="KYA33" s="167"/>
      <c r="KYB33" s="167"/>
      <c r="KYC33" s="167"/>
      <c r="KYD33" s="167"/>
      <c r="KYE33" s="167"/>
      <c r="KYF33" s="167"/>
      <c r="KYG33" s="167"/>
      <c r="KYH33" s="167"/>
      <c r="KYI33" s="167"/>
      <c r="KYJ33" s="167"/>
      <c r="KYK33" s="167"/>
      <c r="KYL33" s="167"/>
      <c r="KYM33" s="167"/>
      <c r="KYN33" s="167"/>
      <c r="KYO33" s="167"/>
      <c r="KYP33" s="167"/>
      <c r="KYQ33" s="167"/>
      <c r="KYR33" s="167"/>
      <c r="KYS33" s="167"/>
      <c r="KYT33" s="167"/>
      <c r="KYU33" s="167"/>
      <c r="KYV33" s="167"/>
      <c r="KYW33" s="167"/>
      <c r="KYX33" s="167"/>
      <c r="KYY33" s="167"/>
      <c r="KYZ33" s="167"/>
      <c r="KZA33" s="167"/>
      <c r="KZB33" s="167"/>
      <c r="KZC33" s="167"/>
      <c r="KZD33" s="167"/>
      <c r="KZE33" s="167"/>
      <c r="KZF33" s="167"/>
      <c r="KZG33" s="167"/>
      <c r="KZH33" s="167"/>
      <c r="KZI33" s="167"/>
      <c r="KZJ33" s="167"/>
      <c r="KZK33" s="167"/>
      <c r="KZL33" s="167"/>
      <c r="KZM33" s="167"/>
      <c r="KZN33" s="167"/>
      <c r="KZO33" s="167"/>
      <c r="KZP33" s="167"/>
      <c r="KZQ33" s="167"/>
      <c r="KZR33" s="167"/>
      <c r="KZS33" s="167"/>
      <c r="KZT33" s="167"/>
      <c r="KZU33" s="167"/>
      <c r="KZV33" s="167"/>
      <c r="KZW33" s="167"/>
      <c r="KZX33" s="167"/>
      <c r="KZY33" s="167"/>
      <c r="KZZ33" s="167"/>
      <c r="LAA33" s="167"/>
      <c r="LAB33" s="167"/>
      <c r="LAC33" s="167"/>
      <c r="LAD33" s="167"/>
      <c r="LAE33" s="167"/>
      <c r="LAF33" s="167"/>
      <c r="LAG33" s="167"/>
      <c r="LAH33" s="167"/>
      <c r="LAI33" s="167"/>
      <c r="LAJ33" s="167"/>
      <c r="LAK33" s="167"/>
      <c r="LAL33" s="167"/>
      <c r="LAM33" s="167"/>
      <c r="LAN33" s="167"/>
      <c r="LAO33" s="167"/>
      <c r="LAP33" s="167"/>
      <c r="LAQ33" s="167"/>
      <c r="LAR33" s="167"/>
      <c r="LAS33" s="167"/>
      <c r="LAT33" s="167"/>
      <c r="LAU33" s="167"/>
      <c r="LAV33" s="167"/>
      <c r="LAW33" s="167"/>
      <c r="LAX33" s="167"/>
      <c r="LAY33" s="167"/>
      <c r="LAZ33" s="167"/>
      <c r="LBA33" s="167"/>
      <c r="LBB33" s="167"/>
      <c r="LBC33" s="167"/>
      <c r="LBD33" s="167"/>
      <c r="LBE33" s="167"/>
      <c r="LBF33" s="167"/>
      <c r="LBG33" s="167"/>
      <c r="LBH33" s="167"/>
      <c r="LBI33" s="167"/>
      <c r="LBJ33" s="167"/>
      <c r="LBK33" s="167"/>
      <c r="LBL33" s="167"/>
      <c r="LBM33" s="167"/>
      <c r="LBN33" s="167"/>
      <c r="LBO33" s="167"/>
      <c r="LBP33" s="167"/>
      <c r="LBQ33" s="167"/>
      <c r="LBR33" s="167"/>
      <c r="LBS33" s="167"/>
      <c r="LBT33" s="167"/>
      <c r="LBU33" s="167"/>
      <c r="LBV33" s="167"/>
      <c r="LBW33" s="167"/>
      <c r="LBX33" s="167"/>
      <c r="LBY33" s="167"/>
      <c r="LBZ33" s="167"/>
      <c r="LCA33" s="167"/>
      <c r="LCB33" s="167"/>
      <c r="LCC33" s="167"/>
      <c r="LCD33" s="167"/>
      <c r="LCE33" s="167"/>
      <c r="LCF33" s="167"/>
      <c r="LCG33" s="167"/>
      <c r="LCH33" s="167"/>
      <c r="LCI33" s="167"/>
      <c r="LCJ33" s="167"/>
      <c r="LCK33" s="167"/>
      <c r="LCL33" s="167"/>
      <c r="LCM33" s="167"/>
      <c r="LCN33" s="167"/>
      <c r="LCO33" s="167"/>
      <c r="LCP33" s="167"/>
      <c r="LCQ33" s="167"/>
      <c r="LCR33" s="167"/>
      <c r="LCS33" s="167"/>
      <c r="LCT33" s="167"/>
      <c r="LCU33" s="167"/>
      <c r="LCV33" s="167"/>
      <c r="LCW33" s="167"/>
      <c r="LCX33" s="167"/>
      <c r="LCY33" s="167"/>
      <c r="LCZ33" s="167"/>
      <c r="LDA33" s="167"/>
      <c r="LDB33" s="167"/>
      <c r="LDC33" s="167"/>
      <c r="LDD33" s="167"/>
      <c r="LDE33" s="167"/>
      <c r="LDF33" s="167"/>
      <c r="LDG33" s="167"/>
      <c r="LDH33" s="167"/>
      <c r="LDI33" s="167"/>
      <c r="LDJ33" s="167"/>
      <c r="LDK33" s="167"/>
      <c r="LDL33" s="167"/>
      <c r="LDM33" s="167"/>
      <c r="LDN33" s="167"/>
      <c r="LDO33" s="167"/>
      <c r="LDP33" s="167"/>
      <c r="LDQ33" s="167"/>
      <c r="LDR33" s="167"/>
      <c r="LDS33" s="167"/>
      <c r="LDT33" s="167"/>
      <c r="LDU33" s="167"/>
      <c r="LDV33" s="167"/>
      <c r="LDW33" s="167"/>
      <c r="LDX33" s="167"/>
      <c r="LDY33" s="167"/>
      <c r="LDZ33" s="167"/>
      <c r="LEA33" s="167"/>
      <c r="LEB33" s="167"/>
      <c r="LEC33" s="167"/>
      <c r="LED33" s="167"/>
      <c r="LEE33" s="167"/>
      <c r="LEF33" s="167"/>
      <c r="LEG33" s="167"/>
      <c r="LEH33" s="167"/>
      <c r="LEI33" s="167"/>
      <c r="LEJ33" s="167"/>
      <c r="LEK33" s="167"/>
      <c r="LEL33" s="167"/>
      <c r="LEM33" s="167"/>
      <c r="LEN33" s="167"/>
      <c r="LEO33" s="167"/>
      <c r="LEP33" s="167"/>
      <c r="LEQ33" s="167"/>
      <c r="LER33" s="167"/>
      <c r="LES33" s="167"/>
      <c r="LET33" s="167"/>
      <c r="LEU33" s="167"/>
      <c r="LEV33" s="167"/>
      <c r="LEW33" s="167"/>
      <c r="LEX33" s="167"/>
      <c r="LEY33" s="167"/>
      <c r="LEZ33" s="167"/>
      <c r="LFA33" s="167"/>
      <c r="LFB33" s="167"/>
      <c r="LFC33" s="167"/>
      <c r="LFD33" s="167"/>
      <c r="LFE33" s="167"/>
      <c r="LFF33" s="167"/>
      <c r="LFG33" s="167"/>
      <c r="LFH33" s="167"/>
      <c r="LFI33" s="167"/>
      <c r="LFJ33" s="167"/>
      <c r="LFK33" s="167"/>
      <c r="LFL33" s="167"/>
      <c r="LFM33" s="167"/>
      <c r="LFN33" s="167"/>
      <c r="LFO33" s="167"/>
      <c r="LFP33" s="167"/>
      <c r="LFQ33" s="167"/>
      <c r="LFR33" s="167"/>
      <c r="LFS33" s="167"/>
      <c r="LFT33" s="167"/>
      <c r="LFU33" s="167"/>
      <c r="LFV33" s="167"/>
      <c r="LFW33" s="167"/>
      <c r="LFX33" s="167"/>
      <c r="LFY33" s="167"/>
      <c r="LFZ33" s="167"/>
      <c r="LGA33" s="167"/>
      <c r="LGB33" s="167"/>
      <c r="LGC33" s="167"/>
      <c r="LGD33" s="167"/>
      <c r="LGE33" s="167"/>
      <c r="LGF33" s="167"/>
      <c r="LGG33" s="167"/>
      <c r="LGH33" s="167"/>
      <c r="LGI33" s="167"/>
      <c r="LGJ33" s="167"/>
      <c r="LGK33" s="167"/>
      <c r="LGL33" s="167"/>
      <c r="LGM33" s="167"/>
      <c r="LGN33" s="167"/>
      <c r="LGO33" s="167"/>
      <c r="LGP33" s="167"/>
      <c r="LGQ33" s="167"/>
      <c r="LGR33" s="167"/>
      <c r="LGS33" s="167"/>
      <c r="LGT33" s="167"/>
      <c r="LGU33" s="167"/>
      <c r="LGV33" s="167"/>
      <c r="LGW33" s="167"/>
      <c r="LGX33" s="167"/>
      <c r="LGY33" s="167"/>
      <c r="LGZ33" s="167"/>
      <c r="LHA33" s="167"/>
      <c r="LHB33" s="167"/>
      <c r="LHC33" s="167"/>
      <c r="LHD33" s="167"/>
      <c r="LHE33" s="167"/>
      <c r="LHF33" s="167"/>
      <c r="LHG33" s="167"/>
      <c r="LHH33" s="167"/>
      <c r="LHI33" s="167"/>
      <c r="LHJ33" s="167"/>
      <c r="LHK33" s="167"/>
      <c r="LHL33" s="167"/>
      <c r="LHM33" s="167"/>
      <c r="LHN33" s="167"/>
      <c r="LHO33" s="167"/>
      <c r="LHP33" s="167"/>
      <c r="LHQ33" s="167"/>
      <c r="LHR33" s="167"/>
      <c r="LHS33" s="167"/>
      <c r="LHT33" s="167"/>
      <c r="LHU33" s="167"/>
      <c r="LHV33" s="167"/>
      <c r="LHW33" s="167"/>
      <c r="LHX33" s="167"/>
      <c r="LHY33" s="167"/>
      <c r="LHZ33" s="167"/>
      <c r="LIA33" s="167"/>
      <c r="LIB33" s="167"/>
      <c r="LIC33" s="167"/>
      <c r="LID33" s="167"/>
      <c r="LIE33" s="167"/>
      <c r="LIF33" s="167"/>
      <c r="LIG33" s="167"/>
      <c r="LIH33" s="167"/>
      <c r="LII33" s="167"/>
      <c r="LIJ33" s="167"/>
      <c r="LIK33" s="167"/>
      <c r="LIL33" s="167"/>
      <c r="LIM33" s="167"/>
      <c r="LIN33" s="167"/>
      <c r="LIO33" s="167"/>
      <c r="LIP33" s="167"/>
      <c r="LIQ33" s="167"/>
      <c r="LIR33" s="167"/>
      <c r="LIS33" s="167"/>
      <c r="LIT33" s="167"/>
      <c r="LIU33" s="167"/>
      <c r="LIV33" s="167"/>
      <c r="LIW33" s="167"/>
      <c r="LIX33" s="167"/>
      <c r="LIY33" s="167"/>
      <c r="LIZ33" s="167"/>
      <c r="LJA33" s="167"/>
      <c r="LJB33" s="167"/>
      <c r="LJC33" s="167"/>
      <c r="LJD33" s="167"/>
      <c r="LJE33" s="167"/>
      <c r="LJF33" s="167"/>
      <c r="LJG33" s="167"/>
      <c r="LJH33" s="167"/>
      <c r="LJI33" s="167"/>
      <c r="LJJ33" s="167"/>
      <c r="LJK33" s="167"/>
      <c r="LJL33" s="167"/>
      <c r="LJM33" s="167"/>
      <c r="LJN33" s="167"/>
      <c r="LJO33" s="167"/>
      <c r="LJP33" s="167"/>
      <c r="LJQ33" s="167"/>
      <c r="LJR33" s="167"/>
      <c r="LJS33" s="167"/>
      <c r="LJT33" s="167"/>
      <c r="LJU33" s="167"/>
      <c r="LJV33" s="167"/>
      <c r="LJW33" s="167"/>
      <c r="LJX33" s="167"/>
      <c r="LJY33" s="167"/>
      <c r="LJZ33" s="167"/>
      <c r="LKA33" s="167"/>
      <c r="LKB33" s="167"/>
      <c r="LKC33" s="167"/>
      <c r="LKD33" s="167"/>
      <c r="LKE33" s="167"/>
      <c r="LKF33" s="167"/>
      <c r="LKG33" s="167"/>
      <c r="LKH33" s="167"/>
      <c r="LKI33" s="167"/>
      <c r="LKJ33" s="167"/>
      <c r="LKK33" s="167"/>
      <c r="LKL33" s="167"/>
      <c r="LKM33" s="167"/>
      <c r="LKN33" s="167"/>
      <c r="LKO33" s="167"/>
      <c r="LKP33" s="167"/>
      <c r="LKQ33" s="167"/>
      <c r="LKR33" s="167"/>
      <c r="LKS33" s="167"/>
      <c r="LKT33" s="167"/>
      <c r="LKU33" s="167"/>
      <c r="LKV33" s="167"/>
      <c r="LKW33" s="167"/>
      <c r="LKX33" s="167"/>
      <c r="LKY33" s="167"/>
      <c r="LKZ33" s="167"/>
      <c r="LLA33" s="167"/>
      <c r="LLB33" s="167"/>
      <c r="LLC33" s="167"/>
      <c r="LLD33" s="167"/>
      <c r="LLE33" s="167"/>
      <c r="LLF33" s="167"/>
      <c r="LLG33" s="167"/>
      <c r="LLH33" s="167"/>
      <c r="LLI33" s="167"/>
      <c r="LLJ33" s="167"/>
      <c r="LLK33" s="167"/>
      <c r="LLL33" s="167"/>
      <c r="LLM33" s="167"/>
      <c r="LLN33" s="167"/>
      <c r="LLO33" s="167"/>
      <c r="LLP33" s="167"/>
      <c r="LLQ33" s="167"/>
      <c r="LLR33" s="167"/>
      <c r="LLS33" s="167"/>
      <c r="LLT33" s="167"/>
      <c r="LLU33" s="167"/>
      <c r="LLV33" s="167"/>
      <c r="LLW33" s="167"/>
      <c r="LLX33" s="167"/>
      <c r="LLY33" s="167"/>
      <c r="LLZ33" s="167"/>
      <c r="LMA33" s="167"/>
      <c r="LMB33" s="167"/>
      <c r="LMC33" s="167"/>
      <c r="LMD33" s="167"/>
      <c r="LME33" s="167"/>
      <c r="LMF33" s="167"/>
      <c r="LMG33" s="167"/>
      <c r="LMH33" s="167"/>
      <c r="LMI33" s="167"/>
      <c r="LMJ33" s="167"/>
      <c r="LMK33" s="167"/>
      <c r="LML33" s="167"/>
      <c r="LMM33" s="167"/>
      <c r="LMN33" s="167"/>
      <c r="LMO33" s="167"/>
      <c r="LMP33" s="167"/>
      <c r="LMQ33" s="167"/>
      <c r="LMR33" s="167"/>
      <c r="LMS33" s="167"/>
      <c r="LMT33" s="167"/>
      <c r="LMU33" s="167"/>
      <c r="LMV33" s="167"/>
      <c r="LMW33" s="167"/>
      <c r="LMX33" s="167"/>
      <c r="LMY33" s="167"/>
      <c r="LMZ33" s="167"/>
      <c r="LNA33" s="167"/>
      <c r="LNB33" s="167"/>
      <c r="LNC33" s="167"/>
      <c r="LND33" s="167"/>
      <c r="LNE33" s="167"/>
      <c r="LNF33" s="167"/>
      <c r="LNG33" s="167"/>
      <c r="LNH33" s="167"/>
      <c r="LNI33" s="167"/>
      <c r="LNJ33" s="167"/>
      <c r="LNK33" s="167"/>
      <c r="LNL33" s="167"/>
      <c r="LNM33" s="167"/>
      <c r="LNN33" s="167"/>
      <c r="LNO33" s="167"/>
      <c r="LNP33" s="167"/>
      <c r="LNQ33" s="167"/>
      <c r="LNR33" s="167"/>
      <c r="LNS33" s="167"/>
      <c r="LNT33" s="167"/>
      <c r="LNU33" s="167"/>
      <c r="LNV33" s="167"/>
      <c r="LNW33" s="167"/>
      <c r="LNX33" s="167"/>
      <c r="LNY33" s="167"/>
      <c r="LNZ33" s="167"/>
      <c r="LOA33" s="167"/>
      <c r="LOB33" s="167"/>
      <c r="LOC33" s="167"/>
      <c r="LOD33" s="167"/>
      <c r="LOE33" s="167"/>
      <c r="LOF33" s="167"/>
      <c r="LOG33" s="167"/>
      <c r="LOH33" s="167"/>
      <c r="LOI33" s="167"/>
      <c r="LOJ33" s="167"/>
      <c r="LOK33" s="167"/>
      <c r="LOL33" s="167"/>
      <c r="LOM33" s="167"/>
      <c r="LON33" s="167"/>
      <c r="LOO33" s="167"/>
      <c r="LOP33" s="167"/>
      <c r="LOQ33" s="167"/>
      <c r="LOR33" s="167"/>
      <c r="LOS33" s="167"/>
      <c r="LOT33" s="167"/>
      <c r="LOU33" s="167"/>
      <c r="LOV33" s="167"/>
      <c r="LOW33" s="167"/>
      <c r="LOX33" s="167"/>
      <c r="LOY33" s="167"/>
      <c r="LOZ33" s="167"/>
      <c r="LPA33" s="167"/>
      <c r="LPB33" s="167"/>
      <c r="LPC33" s="167"/>
      <c r="LPD33" s="167"/>
      <c r="LPE33" s="167"/>
      <c r="LPF33" s="167"/>
      <c r="LPG33" s="167"/>
      <c r="LPH33" s="167"/>
      <c r="LPI33" s="167"/>
      <c r="LPJ33" s="167"/>
      <c r="LPK33" s="167"/>
      <c r="LPL33" s="167"/>
      <c r="LPM33" s="167"/>
      <c r="LPN33" s="167"/>
      <c r="LPO33" s="167"/>
      <c r="LPP33" s="167"/>
      <c r="LPQ33" s="167"/>
      <c r="LPR33" s="167"/>
      <c r="LPS33" s="167"/>
      <c r="LPT33" s="167"/>
      <c r="LPU33" s="167"/>
      <c r="LPV33" s="167"/>
      <c r="LPW33" s="167"/>
      <c r="LPX33" s="167"/>
      <c r="LPY33" s="167"/>
      <c r="LPZ33" s="167"/>
      <c r="LQA33" s="167"/>
      <c r="LQB33" s="167"/>
      <c r="LQC33" s="167"/>
      <c r="LQD33" s="167"/>
      <c r="LQE33" s="167"/>
      <c r="LQF33" s="167"/>
      <c r="LQG33" s="167"/>
      <c r="LQH33" s="167"/>
      <c r="LQI33" s="167"/>
      <c r="LQJ33" s="167"/>
      <c r="LQK33" s="167"/>
      <c r="LQL33" s="167"/>
      <c r="LQM33" s="167"/>
      <c r="LQN33" s="167"/>
      <c r="LQO33" s="167"/>
      <c r="LQP33" s="167"/>
      <c r="LQQ33" s="167"/>
      <c r="LQR33" s="167"/>
      <c r="LQS33" s="167"/>
      <c r="LQT33" s="167"/>
      <c r="LQU33" s="167"/>
      <c r="LQV33" s="167"/>
      <c r="LQW33" s="167"/>
      <c r="LQX33" s="167"/>
      <c r="LQY33" s="167"/>
      <c r="LQZ33" s="167"/>
      <c r="LRA33" s="167"/>
      <c r="LRB33" s="167"/>
      <c r="LRC33" s="167"/>
      <c r="LRD33" s="167"/>
      <c r="LRE33" s="167"/>
      <c r="LRF33" s="167"/>
      <c r="LRG33" s="167"/>
      <c r="LRH33" s="167"/>
      <c r="LRI33" s="167"/>
      <c r="LRJ33" s="167"/>
      <c r="LRK33" s="167"/>
      <c r="LRL33" s="167"/>
      <c r="LRM33" s="167"/>
      <c r="LRN33" s="167"/>
      <c r="LRO33" s="167"/>
      <c r="LRP33" s="167"/>
      <c r="LRQ33" s="167"/>
      <c r="LRR33" s="167"/>
      <c r="LRS33" s="167"/>
      <c r="LRT33" s="167"/>
      <c r="LRU33" s="167"/>
      <c r="LRV33" s="167"/>
      <c r="LRW33" s="167"/>
      <c r="LRX33" s="167"/>
      <c r="LRY33" s="167"/>
      <c r="LRZ33" s="167"/>
      <c r="LSA33" s="167"/>
      <c r="LSB33" s="167"/>
      <c r="LSC33" s="167"/>
      <c r="LSD33" s="167"/>
      <c r="LSE33" s="167"/>
      <c r="LSF33" s="167"/>
      <c r="LSG33" s="167"/>
      <c r="LSH33" s="167"/>
      <c r="LSI33" s="167"/>
      <c r="LSJ33" s="167"/>
      <c r="LSK33" s="167"/>
      <c r="LSL33" s="167"/>
      <c r="LSM33" s="167"/>
      <c r="LSN33" s="167"/>
      <c r="LSO33" s="167"/>
      <c r="LSP33" s="167"/>
      <c r="LSQ33" s="167"/>
      <c r="LSR33" s="167"/>
      <c r="LSS33" s="167"/>
      <c r="LST33" s="167"/>
      <c r="LSU33" s="167"/>
      <c r="LSV33" s="167"/>
      <c r="LSW33" s="167"/>
      <c r="LSX33" s="167"/>
      <c r="LSY33" s="167"/>
      <c r="LSZ33" s="167"/>
      <c r="LTA33" s="167"/>
      <c r="LTB33" s="167"/>
      <c r="LTC33" s="167"/>
      <c r="LTD33" s="167"/>
      <c r="LTE33" s="167"/>
      <c r="LTF33" s="167"/>
      <c r="LTG33" s="167"/>
      <c r="LTH33" s="167"/>
      <c r="LTI33" s="167"/>
      <c r="LTJ33" s="167"/>
      <c r="LTK33" s="167"/>
      <c r="LTL33" s="167"/>
      <c r="LTM33" s="167"/>
      <c r="LTN33" s="167"/>
      <c r="LTO33" s="167"/>
      <c r="LTP33" s="167"/>
      <c r="LTQ33" s="167"/>
      <c r="LTR33" s="167"/>
      <c r="LTS33" s="167"/>
      <c r="LTT33" s="167"/>
      <c r="LTU33" s="167"/>
      <c r="LTV33" s="167"/>
      <c r="LTW33" s="167"/>
      <c r="LTX33" s="167"/>
      <c r="LTY33" s="167"/>
      <c r="LTZ33" s="167"/>
      <c r="LUA33" s="167"/>
      <c r="LUB33" s="167"/>
      <c r="LUC33" s="167"/>
      <c r="LUD33" s="167"/>
      <c r="LUE33" s="167"/>
      <c r="LUF33" s="167"/>
      <c r="LUG33" s="167"/>
      <c r="LUH33" s="167"/>
      <c r="LUI33" s="167"/>
      <c r="LUJ33" s="167"/>
      <c r="LUK33" s="167"/>
      <c r="LUL33" s="167"/>
      <c r="LUM33" s="167"/>
      <c r="LUN33" s="167"/>
      <c r="LUO33" s="167"/>
      <c r="LUP33" s="167"/>
      <c r="LUQ33" s="167"/>
      <c r="LUR33" s="167"/>
      <c r="LUS33" s="167"/>
      <c r="LUT33" s="167"/>
      <c r="LUU33" s="167"/>
      <c r="LUV33" s="167"/>
      <c r="LUW33" s="167"/>
      <c r="LUX33" s="167"/>
      <c r="LUY33" s="167"/>
      <c r="LUZ33" s="167"/>
      <c r="LVA33" s="167"/>
      <c r="LVB33" s="167"/>
      <c r="LVC33" s="167"/>
      <c r="LVD33" s="167"/>
      <c r="LVE33" s="167"/>
      <c r="LVF33" s="167"/>
      <c r="LVG33" s="167"/>
      <c r="LVH33" s="167"/>
      <c r="LVI33" s="167"/>
      <c r="LVJ33" s="167"/>
      <c r="LVK33" s="167"/>
      <c r="LVL33" s="167"/>
      <c r="LVM33" s="167"/>
      <c r="LVN33" s="167"/>
      <c r="LVO33" s="167"/>
      <c r="LVP33" s="167"/>
      <c r="LVQ33" s="167"/>
      <c r="LVR33" s="167"/>
      <c r="LVS33" s="167"/>
      <c r="LVT33" s="167"/>
      <c r="LVU33" s="167"/>
      <c r="LVV33" s="167"/>
      <c r="LVW33" s="167"/>
      <c r="LVX33" s="167"/>
      <c r="LVY33" s="167"/>
      <c r="LVZ33" s="167"/>
      <c r="LWA33" s="167"/>
      <c r="LWB33" s="167"/>
      <c r="LWC33" s="167"/>
      <c r="LWD33" s="167"/>
      <c r="LWE33" s="167"/>
      <c r="LWF33" s="167"/>
      <c r="LWG33" s="167"/>
      <c r="LWH33" s="167"/>
      <c r="LWI33" s="167"/>
      <c r="LWJ33" s="167"/>
      <c r="LWK33" s="167"/>
      <c r="LWL33" s="167"/>
      <c r="LWM33" s="167"/>
      <c r="LWN33" s="167"/>
      <c r="LWO33" s="167"/>
      <c r="LWP33" s="167"/>
      <c r="LWQ33" s="167"/>
      <c r="LWR33" s="167"/>
      <c r="LWS33" s="167"/>
      <c r="LWT33" s="167"/>
      <c r="LWU33" s="167"/>
      <c r="LWV33" s="167"/>
      <c r="LWW33" s="167"/>
      <c r="LWX33" s="167"/>
      <c r="LWY33" s="167"/>
      <c r="LWZ33" s="167"/>
      <c r="LXA33" s="167"/>
      <c r="LXB33" s="167"/>
      <c r="LXC33" s="167"/>
      <c r="LXD33" s="167"/>
      <c r="LXE33" s="167"/>
      <c r="LXF33" s="167"/>
      <c r="LXG33" s="167"/>
      <c r="LXH33" s="167"/>
      <c r="LXI33" s="167"/>
      <c r="LXJ33" s="167"/>
      <c r="LXK33" s="167"/>
      <c r="LXL33" s="167"/>
      <c r="LXM33" s="167"/>
      <c r="LXN33" s="167"/>
      <c r="LXO33" s="167"/>
      <c r="LXP33" s="167"/>
      <c r="LXQ33" s="167"/>
      <c r="LXR33" s="167"/>
      <c r="LXS33" s="167"/>
      <c r="LXT33" s="167"/>
      <c r="LXU33" s="167"/>
      <c r="LXV33" s="167"/>
      <c r="LXW33" s="167"/>
      <c r="LXX33" s="167"/>
      <c r="LXY33" s="167"/>
      <c r="LXZ33" s="167"/>
      <c r="LYA33" s="167"/>
      <c r="LYB33" s="167"/>
      <c r="LYC33" s="167"/>
      <c r="LYD33" s="167"/>
      <c r="LYE33" s="167"/>
      <c r="LYF33" s="167"/>
      <c r="LYG33" s="167"/>
      <c r="LYH33" s="167"/>
      <c r="LYI33" s="167"/>
      <c r="LYJ33" s="167"/>
      <c r="LYK33" s="167"/>
      <c r="LYL33" s="167"/>
      <c r="LYM33" s="167"/>
      <c r="LYN33" s="167"/>
      <c r="LYO33" s="167"/>
      <c r="LYP33" s="167"/>
      <c r="LYQ33" s="167"/>
      <c r="LYR33" s="167"/>
      <c r="LYS33" s="167"/>
      <c r="LYT33" s="167"/>
      <c r="LYU33" s="167"/>
      <c r="LYV33" s="167"/>
      <c r="LYW33" s="167"/>
      <c r="LYX33" s="167"/>
      <c r="LYY33" s="167"/>
      <c r="LYZ33" s="167"/>
      <c r="LZA33" s="167"/>
      <c r="LZB33" s="167"/>
      <c r="LZC33" s="167"/>
      <c r="LZD33" s="167"/>
      <c r="LZE33" s="167"/>
      <c r="LZF33" s="167"/>
      <c r="LZG33" s="167"/>
      <c r="LZH33" s="167"/>
      <c r="LZI33" s="167"/>
      <c r="LZJ33" s="167"/>
      <c r="LZK33" s="167"/>
      <c r="LZL33" s="167"/>
      <c r="LZM33" s="167"/>
      <c r="LZN33" s="167"/>
      <c r="LZO33" s="167"/>
      <c r="LZP33" s="167"/>
      <c r="LZQ33" s="167"/>
      <c r="LZR33" s="167"/>
      <c r="LZS33" s="167"/>
      <c r="LZT33" s="167"/>
      <c r="LZU33" s="167"/>
      <c r="LZV33" s="167"/>
      <c r="LZW33" s="167"/>
      <c r="LZX33" s="167"/>
      <c r="LZY33" s="167"/>
      <c r="LZZ33" s="167"/>
      <c r="MAA33" s="167"/>
      <c r="MAB33" s="167"/>
      <c r="MAC33" s="167"/>
      <c r="MAD33" s="167"/>
      <c r="MAE33" s="167"/>
      <c r="MAF33" s="167"/>
      <c r="MAG33" s="167"/>
      <c r="MAH33" s="167"/>
      <c r="MAI33" s="167"/>
      <c r="MAJ33" s="167"/>
      <c r="MAK33" s="167"/>
      <c r="MAL33" s="167"/>
      <c r="MAM33" s="167"/>
      <c r="MAN33" s="167"/>
      <c r="MAO33" s="167"/>
      <c r="MAP33" s="167"/>
      <c r="MAQ33" s="167"/>
      <c r="MAR33" s="167"/>
      <c r="MAS33" s="167"/>
      <c r="MAT33" s="167"/>
      <c r="MAU33" s="167"/>
      <c r="MAV33" s="167"/>
      <c r="MAW33" s="167"/>
      <c r="MAX33" s="167"/>
      <c r="MAY33" s="167"/>
      <c r="MAZ33" s="167"/>
      <c r="MBA33" s="167"/>
      <c r="MBB33" s="167"/>
      <c r="MBC33" s="167"/>
      <c r="MBD33" s="167"/>
      <c r="MBE33" s="167"/>
      <c r="MBF33" s="167"/>
      <c r="MBG33" s="167"/>
      <c r="MBH33" s="167"/>
      <c r="MBI33" s="167"/>
      <c r="MBJ33" s="167"/>
      <c r="MBK33" s="167"/>
      <c r="MBL33" s="167"/>
      <c r="MBM33" s="167"/>
      <c r="MBN33" s="167"/>
      <c r="MBO33" s="167"/>
      <c r="MBP33" s="167"/>
      <c r="MBQ33" s="167"/>
      <c r="MBR33" s="167"/>
      <c r="MBS33" s="167"/>
      <c r="MBT33" s="167"/>
      <c r="MBU33" s="167"/>
      <c r="MBV33" s="167"/>
      <c r="MBW33" s="167"/>
      <c r="MBX33" s="167"/>
      <c r="MBY33" s="167"/>
      <c r="MBZ33" s="167"/>
      <c r="MCA33" s="167"/>
      <c r="MCB33" s="167"/>
      <c r="MCC33" s="167"/>
      <c r="MCD33" s="167"/>
      <c r="MCE33" s="167"/>
      <c r="MCF33" s="167"/>
      <c r="MCG33" s="167"/>
      <c r="MCH33" s="167"/>
      <c r="MCI33" s="167"/>
      <c r="MCJ33" s="167"/>
      <c r="MCK33" s="167"/>
      <c r="MCL33" s="167"/>
      <c r="MCM33" s="167"/>
      <c r="MCN33" s="167"/>
      <c r="MCO33" s="167"/>
      <c r="MCP33" s="167"/>
      <c r="MCQ33" s="167"/>
      <c r="MCR33" s="167"/>
      <c r="MCS33" s="167"/>
      <c r="MCT33" s="167"/>
      <c r="MCU33" s="167"/>
      <c r="MCV33" s="167"/>
      <c r="MCW33" s="167"/>
      <c r="MCX33" s="167"/>
      <c r="MCY33" s="167"/>
      <c r="MCZ33" s="167"/>
      <c r="MDA33" s="167"/>
      <c r="MDB33" s="167"/>
      <c r="MDC33" s="167"/>
      <c r="MDD33" s="167"/>
      <c r="MDE33" s="167"/>
      <c r="MDF33" s="167"/>
      <c r="MDG33" s="167"/>
      <c r="MDH33" s="167"/>
      <c r="MDI33" s="167"/>
      <c r="MDJ33" s="167"/>
      <c r="MDK33" s="167"/>
      <c r="MDL33" s="167"/>
      <c r="MDM33" s="167"/>
      <c r="MDN33" s="167"/>
      <c r="MDO33" s="167"/>
      <c r="MDP33" s="167"/>
      <c r="MDQ33" s="167"/>
      <c r="MDR33" s="167"/>
      <c r="MDS33" s="167"/>
      <c r="MDT33" s="167"/>
      <c r="MDU33" s="167"/>
      <c r="MDV33" s="167"/>
      <c r="MDW33" s="167"/>
      <c r="MDX33" s="167"/>
      <c r="MDY33" s="167"/>
      <c r="MDZ33" s="167"/>
      <c r="MEA33" s="167"/>
      <c r="MEB33" s="167"/>
      <c r="MEC33" s="167"/>
      <c r="MED33" s="167"/>
      <c r="MEE33" s="167"/>
      <c r="MEF33" s="167"/>
      <c r="MEG33" s="167"/>
      <c r="MEH33" s="167"/>
      <c r="MEI33" s="167"/>
      <c r="MEJ33" s="167"/>
      <c r="MEK33" s="167"/>
      <c r="MEL33" s="167"/>
      <c r="MEM33" s="167"/>
      <c r="MEN33" s="167"/>
      <c r="MEO33" s="167"/>
      <c r="MEP33" s="167"/>
      <c r="MEQ33" s="167"/>
      <c r="MER33" s="167"/>
      <c r="MES33" s="167"/>
      <c r="MET33" s="167"/>
      <c r="MEU33" s="167"/>
      <c r="MEV33" s="167"/>
      <c r="MEW33" s="167"/>
      <c r="MEX33" s="167"/>
      <c r="MEY33" s="167"/>
      <c r="MEZ33" s="167"/>
      <c r="MFA33" s="167"/>
      <c r="MFB33" s="167"/>
      <c r="MFC33" s="167"/>
      <c r="MFD33" s="167"/>
      <c r="MFE33" s="167"/>
      <c r="MFF33" s="167"/>
      <c r="MFG33" s="167"/>
      <c r="MFH33" s="167"/>
      <c r="MFI33" s="167"/>
      <c r="MFJ33" s="167"/>
      <c r="MFK33" s="167"/>
      <c r="MFL33" s="167"/>
      <c r="MFM33" s="167"/>
      <c r="MFN33" s="167"/>
      <c r="MFO33" s="167"/>
      <c r="MFP33" s="167"/>
      <c r="MFQ33" s="167"/>
      <c r="MFR33" s="167"/>
      <c r="MFS33" s="167"/>
      <c r="MFT33" s="167"/>
      <c r="MFU33" s="167"/>
      <c r="MFV33" s="167"/>
      <c r="MFW33" s="167"/>
      <c r="MFX33" s="167"/>
      <c r="MFY33" s="167"/>
      <c r="MFZ33" s="167"/>
      <c r="MGA33" s="167"/>
      <c r="MGB33" s="167"/>
      <c r="MGC33" s="167"/>
      <c r="MGD33" s="167"/>
      <c r="MGE33" s="167"/>
      <c r="MGF33" s="167"/>
      <c r="MGG33" s="167"/>
      <c r="MGH33" s="167"/>
      <c r="MGI33" s="167"/>
      <c r="MGJ33" s="167"/>
      <c r="MGK33" s="167"/>
      <c r="MGL33" s="167"/>
      <c r="MGM33" s="167"/>
      <c r="MGN33" s="167"/>
      <c r="MGO33" s="167"/>
      <c r="MGP33" s="167"/>
      <c r="MGQ33" s="167"/>
      <c r="MGR33" s="167"/>
      <c r="MGS33" s="167"/>
      <c r="MGT33" s="167"/>
      <c r="MGU33" s="167"/>
      <c r="MGV33" s="167"/>
      <c r="MGW33" s="167"/>
      <c r="MGX33" s="167"/>
      <c r="MGY33" s="167"/>
      <c r="MGZ33" s="167"/>
      <c r="MHA33" s="167"/>
      <c r="MHB33" s="167"/>
      <c r="MHC33" s="167"/>
      <c r="MHD33" s="167"/>
      <c r="MHE33" s="167"/>
      <c r="MHF33" s="167"/>
      <c r="MHG33" s="167"/>
      <c r="MHH33" s="167"/>
      <c r="MHI33" s="167"/>
      <c r="MHJ33" s="167"/>
      <c r="MHK33" s="167"/>
      <c r="MHL33" s="167"/>
      <c r="MHM33" s="167"/>
      <c r="MHN33" s="167"/>
      <c r="MHO33" s="167"/>
      <c r="MHP33" s="167"/>
      <c r="MHQ33" s="167"/>
      <c r="MHR33" s="167"/>
      <c r="MHS33" s="167"/>
      <c r="MHT33" s="167"/>
      <c r="MHU33" s="167"/>
      <c r="MHV33" s="167"/>
      <c r="MHW33" s="167"/>
      <c r="MHX33" s="167"/>
      <c r="MHY33" s="167"/>
      <c r="MHZ33" s="167"/>
      <c r="MIA33" s="167"/>
      <c r="MIB33" s="167"/>
      <c r="MIC33" s="167"/>
      <c r="MID33" s="167"/>
      <c r="MIE33" s="167"/>
      <c r="MIF33" s="167"/>
      <c r="MIG33" s="167"/>
      <c r="MIH33" s="167"/>
      <c r="MII33" s="167"/>
      <c r="MIJ33" s="167"/>
      <c r="MIK33" s="167"/>
      <c r="MIL33" s="167"/>
      <c r="MIM33" s="167"/>
      <c r="MIN33" s="167"/>
      <c r="MIO33" s="167"/>
      <c r="MIP33" s="167"/>
      <c r="MIQ33" s="167"/>
      <c r="MIR33" s="167"/>
      <c r="MIS33" s="167"/>
      <c r="MIT33" s="167"/>
      <c r="MIU33" s="167"/>
      <c r="MIV33" s="167"/>
      <c r="MIW33" s="167"/>
      <c r="MIX33" s="167"/>
      <c r="MIY33" s="167"/>
      <c r="MIZ33" s="167"/>
      <c r="MJA33" s="167"/>
      <c r="MJB33" s="167"/>
      <c r="MJC33" s="167"/>
      <c r="MJD33" s="167"/>
      <c r="MJE33" s="167"/>
      <c r="MJF33" s="167"/>
      <c r="MJG33" s="167"/>
      <c r="MJH33" s="167"/>
      <c r="MJI33" s="167"/>
      <c r="MJJ33" s="167"/>
      <c r="MJK33" s="167"/>
      <c r="MJL33" s="167"/>
      <c r="MJM33" s="167"/>
      <c r="MJN33" s="167"/>
      <c r="MJO33" s="167"/>
      <c r="MJP33" s="167"/>
      <c r="MJQ33" s="167"/>
      <c r="MJR33" s="167"/>
      <c r="MJS33" s="167"/>
      <c r="MJT33" s="167"/>
      <c r="MJU33" s="167"/>
      <c r="MJV33" s="167"/>
      <c r="MJW33" s="167"/>
      <c r="MJX33" s="167"/>
      <c r="MJY33" s="167"/>
      <c r="MJZ33" s="167"/>
      <c r="MKA33" s="167"/>
      <c r="MKB33" s="167"/>
      <c r="MKC33" s="167"/>
      <c r="MKD33" s="167"/>
      <c r="MKE33" s="167"/>
      <c r="MKF33" s="167"/>
      <c r="MKG33" s="167"/>
      <c r="MKH33" s="167"/>
      <c r="MKI33" s="167"/>
      <c r="MKJ33" s="167"/>
      <c r="MKK33" s="167"/>
      <c r="MKL33" s="167"/>
      <c r="MKM33" s="167"/>
      <c r="MKN33" s="167"/>
      <c r="MKO33" s="167"/>
      <c r="MKP33" s="167"/>
      <c r="MKQ33" s="167"/>
      <c r="MKR33" s="167"/>
      <c r="MKS33" s="167"/>
      <c r="MKT33" s="167"/>
      <c r="MKU33" s="167"/>
      <c r="MKV33" s="167"/>
      <c r="MKW33" s="167"/>
      <c r="MKX33" s="167"/>
      <c r="MKY33" s="167"/>
      <c r="MKZ33" s="167"/>
      <c r="MLA33" s="167"/>
      <c r="MLB33" s="167"/>
      <c r="MLC33" s="167"/>
      <c r="MLD33" s="167"/>
      <c r="MLE33" s="167"/>
      <c r="MLF33" s="167"/>
      <c r="MLG33" s="167"/>
      <c r="MLH33" s="167"/>
      <c r="MLI33" s="167"/>
      <c r="MLJ33" s="167"/>
      <c r="MLK33" s="167"/>
      <c r="MLL33" s="167"/>
      <c r="MLM33" s="167"/>
      <c r="MLN33" s="167"/>
      <c r="MLO33" s="167"/>
      <c r="MLP33" s="167"/>
      <c r="MLQ33" s="167"/>
      <c r="MLR33" s="167"/>
      <c r="MLS33" s="167"/>
      <c r="MLT33" s="167"/>
      <c r="MLU33" s="167"/>
      <c r="MLV33" s="167"/>
      <c r="MLW33" s="167"/>
      <c r="MLX33" s="167"/>
      <c r="MLY33" s="167"/>
      <c r="MLZ33" s="167"/>
      <c r="MMA33" s="167"/>
      <c r="MMB33" s="167"/>
      <c r="MMC33" s="167"/>
      <c r="MMD33" s="167"/>
      <c r="MME33" s="167"/>
      <c r="MMF33" s="167"/>
      <c r="MMG33" s="167"/>
      <c r="MMH33" s="167"/>
      <c r="MMI33" s="167"/>
      <c r="MMJ33" s="167"/>
      <c r="MMK33" s="167"/>
      <c r="MML33" s="167"/>
      <c r="MMM33" s="167"/>
      <c r="MMN33" s="167"/>
      <c r="MMO33" s="167"/>
      <c r="MMP33" s="167"/>
      <c r="MMQ33" s="167"/>
      <c r="MMR33" s="167"/>
      <c r="MMS33" s="167"/>
      <c r="MMT33" s="167"/>
      <c r="MMU33" s="167"/>
      <c r="MMV33" s="167"/>
      <c r="MMW33" s="167"/>
      <c r="MMX33" s="167"/>
      <c r="MMY33" s="167"/>
      <c r="MMZ33" s="167"/>
      <c r="MNA33" s="167"/>
      <c r="MNB33" s="167"/>
      <c r="MNC33" s="167"/>
      <c r="MND33" s="167"/>
      <c r="MNE33" s="167"/>
      <c r="MNF33" s="167"/>
      <c r="MNG33" s="167"/>
      <c r="MNH33" s="167"/>
      <c r="MNI33" s="167"/>
      <c r="MNJ33" s="167"/>
      <c r="MNK33" s="167"/>
      <c r="MNL33" s="167"/>
      <c r="MNM33" s="167"/>
      <c r="MNN33" s="167"/>
      <c r="MNO33" s="167"/>
      <c r="MNP33" s="167"/>
      <c r="MNQ33" s="167"/>
      <c r="MNR33" s="167"/>
      <c r="MNS33" s="167"/>
      <c r="MNT33" s="167"/>
      <c r="MNU33" s="167"/>
      <c r="MNV33" s="167"/>
      <c r="MNW33" s="167"/>
      <c r="MNX33" s="167"/>
      <c r="MNY33" s="167"/>
      <c r="MNZ33" s="167"/>
      <c r="MOA33" s="167"/>
      <c r="MOB33" s="167"/>
      <c r="MOC33" s="167"/>
      <c r="MOD33" s="167"/>
      <c r="MOE33" s="167"/>
      <c r="MOF33" s="167"/>
      <c r="MOG33" s="167"/>
      <c r="MOH33" s="167"/>
      <c r="MOI33" s="167"/>
      <c r="MOJ33" s="167"/>
      <c r="MOK33" s="167"/>
      <c r="MOL33" s="167"/>
      <c r="MOM33" s="167"/>
      <c r="MON33" s="167"/>
      <c r="MOO33" s="167"/>
      <c r="MOP33" s="167"/>
      <c r="MOQ33" s="167"/>
      <c r="MOR33" s="167"/>
      <c r="MOS33" s="167"/>
      <c r="MOT33" s="167"/>
      <c r="MOU33" s="167"/>
      <c r="MOV33" s="167"/>
      <c r="MOW33" s="167"/>
      <c r="MOX33" s="167"/>
      <c r="MOY33" s="167"/>
      <c r="MOZ33" s="167"/>
      <c r="MPA33" s="167"/>
      <c r="MPB33" s="167"/>
      <c r="MPC33" s="167"/>
      <c r="MPD33" s="167"/>
      <c r="MPE33" s="167"/>
      <c r="MPF33" s="167"/>
      <c r="MPG33" s="167"/>
      <c r="MPH33" s="167"/>
      <c r="MPI33" s="167"/>
      <c r="MPJ33" s="167"/>
      <c r="MPK33" s="167"/>
      <c r="MPL33" s="167"/>
      <c r="MPM33" s="167"/>
      <c r="MPN33" s="167"/>
      <c r="MPO33" s="167"/>
      <c r="MPP33" s="167"/>
      <c r="MPQ33" s="167"/>
      <c r="MPR33" s="167"/>
      <c r="MPS33" s="167"/>
      <c r="MPT33" s="167"/>
      <c r="MPU33" s="167"/>
      <c r="MPV33" s="167"/>
      <c r="MPW33" s="167"/>
      <c r="MPX33" s="167"/>
      <c r="MPY33" s="167"/>
      <c r="MPZ33" s="167"/>
      <c r="MQA33" s="167"/>
      <c r="MQB33" s="167"/>
      <c r="MQC33" s="167"/>
      <c r="MQD33" s="167"/>
      <c r="MQE33" s="167"/>
      <c r="MQF33" s="167"/>
      <c r="MQG33" s="167"/>
      <c r="MQH33" s="167"/>
      <c r="MQI33" s="167"/>
      <c r="MQJ33" s="167"/>
      <c r="MQK33" s="167"/>
      <c r="MQL33" s="167"/>
      <c r="MQM33" s="167"/>
      <c r="MQN33" s="167"/>
      <c r="MQO33" s="167"/>
      <c r="MQP33" s="167"/>
      <c r="MQQ33" s="167"/>
      <c r="MQR33" s="167"/>
      <c r="MQS33" s="167"/>
      <c r="MQT33" s="167"/>
      <c r="MQU33" s="167"/>
      <c r="MQV33" s="167"/>
      <c r="MQW33" s="167"/>
      <c r="MQX33" s="167"/>
      <c r="MQY33" s="167"/>
      <c r="MQZ33" s="167"/>
      <c r="MRA33" s="167"/>
      <c r="MRB33" s="167"/>
      <c r="MRC33" s="167"/>
      <c r="MRD33" s="167"/>
      <c r="MRE33" s="167"/>
      <c r="MRF33" s="167"/>
      <c r="MRG33" s="167"/>
      <c r="MRH33" s="167"/>
      <c r="MRI33" s="167"/>
      <c r="MRJ33" s="167"/>
      <c r="MRK33" s="167"/>
      <c r="MRL33" s="167"/>
      <c r="MRM33" s="167"/>
      <c r="MRN33" s="167"/>
      <c r="MRO33" s="167"/>
      <c r="MRP33" s="167"/>
      <c r="MRQ33" s="167"/>
      <c r="MRR33" s="167"/>
      <c r="MRS33" s="167"/>
      <c r="MRT33" s="167"/>
      <c r="MRU33" s="167"/>
      <c r="MRV33" s="167"/>
      <c r="MRW33" s="167"/>
      <c r="MRX33" s="167"/>
      <c r="MRY33" s="167"/>
      <c r="MRZ33" s="167"/>
      <c r="MSA33" s="167"/>
      <c r="MSB33" s="167"/>
      <c r="MSC33" s="167"/>
      <c r="MSD33" s="167"/>
      <c r="MSE33" s="167"/>
      <c r="MSF33" s="167"/>
      <c r="MSG33" s="167"/>
      <c r="MSH33" s="167"/>
      <c r="MSI33" s="167"/>
      <c r="MSJ33" s="167"/>
      <c r="MSK33" s="167"/>
      <c r="MSL33" s="167"/>
      <c r="MSM33" s="167"/>
      <c r="MSN33" s="167"/>
      <c r="MSO33" s="167"/>
      <c r="MSP33" s="167"/>
      <c r="MSQ33" s="167"/>
      <c r="MSR33" s="167"/>
      <c r="MSS33" s="167"/>
      <c r="MST33" s="167"/>
      <c r="MSU33" s="167"/>
      <c r="MSV33" s="167"/>
      <c r="MSW33" s="167"/>
      <c r="MSX33" s="167"/>
      <c r="MSY33" s="167"/>
      <c r="MSZ33" s="167"/>
      <c r="MTA33" s="167"/>
      <c r="MTB33" s="167"/>
      <c r="MTC33" s="167"/>
      <c r="MTD33" s="167"/>
      <c r="MTE33" s="167"/>
      <c r="MTF33" s="167"/>
      <c r="MTG33" s="167"/>
      <c r="MTH33" s="167"/>
      <c r="MTI33" s="167"/>
      <c r="MTJ33" s="167"/>
      <c r="MTK33" s="167"/>
      <c r="MTL33" s="167"/>
      <c r="MTM33" s="167"/>
      <c r="MTN33" s="167"/>
      <c r="MTO33" s="167"/>
      <c r="MTP33" s="167"/>
      <c r="MTQ33" s="167"/>
      <c r="MTR33" s="167"/>
      <c r="MTS33" s="167"/>
      <c r="MTT33" s="167"/>
      <c r="MTU33" s="167"/>
      <c r="MTV33" s="167"/>
      <c r="MTW33" s="167"/>
      <c r="MTX33" s="167"/>
      <c r="MTY33" s="167"/>
      <c r="MTZ33" s="167"/>
      <c r="MUA33" s="167"/>
      <c r="MUB33" s="167"/>
      <c r="MUC33" s="167"/>
      <c r="MUD33" s="167"/>
      <c r="MUE33" s="167"/>
      <c r="MUF33" s="167"/>
      <c r="MUG33" s="167"/>
      <c r="MUH33" s="167"/>
      <c r="MUI33" s="167"/>
      <c r="MUJ33" s="167"/>
      <c r="MUK33" s="167"/>
      <c r="MUL33" s="167"/>
      <c r="MUM33" s="167"/>
      <c r="MUN33" s="167"/>
      <c r="MUO33" s="167"/>
      <c r="MUP33" s="167"/>
      <c r="MUQ33" s="167"/>
      <c r="MUR33" s="167"/>
      <c r="MUS33" s="167"/>
      <c r="MUT33" s="167"/>
      <c r="MUU33" s="167"/>
      <c r="MUV33" s="167"/>
      <c r="MUW33" s="167"/>
      <c r="MUX33" s="167"/>
      <c r="MUY33" s="167"/>
      <c r="MUZ33" s="167"/>
      <c r="MVA33" s="167"/>
      <c r="MVB33" s="167"/>
      <c r="MVC33" s="167"/>
      <c r="MVD33" s="167"/>
      <c r="MVE33" s="167"/>
      <c r="MVF33" s="167"/>
      <c r="MVG33" s="167"/>
      <c r="MVH33" s="167"/>
      <c r="MVI33" s="167"/>
      <c r="MVJ33" s="167"/>
      <c r="MVK33" s="167"/>
      <c r="MVL33" s="167"/>
      <c r="MVM33" s="167"/>
      <c r="MVN33" s="167"/>
      <c r="MVO33" s="167"/>
      <c r="MVP33" s="167"/>
      <c r="MVQ33" s="167"/>
      <c r="MVR33" s="167"/>
      <c r="MVS33" s="167"/>
      <c r="MVT33" s="167"/>
      <c r="MVU33" s="167"/>
      <c r="MVV33" s="167"/>
      <c r="MVW33" s="167"/>
      <c r="MVX33" s="167"/>
      <c r="MVY33" s="167"/>
      <c r="MVZ33" s="167"/>
      <c r="MWA33" s="167"/>
      <c r="MWB33" s="167"/>
      <c r="MWC33" s="167"/>
      <c r="MWD33" s="167"/>
      <c r="MWE33" s="167"/>
      <c r="MWF33" s="167"/>
      <c r="MWG33" s="167"/>
      <c r="MWH33" s="167"/>
      <c r="MWI33" s="167"/>
      <c r="MWJ33" s="167"/>
      <c r="MWK33" s="167"/>
      <c r="MWL33" s="167"/>
      <c r="MWM33" s="167"/>
      <c r="MWN33" s="167"/>
      <c r="MWO33" s="167"/>
      <c r="MWP33" s="167"/>
      <c r="MWQ33" s="167"/>
      <c r="MWR33" s="167"/>
      <c r="MWS33" s="167"/>
      <c r="MWT33" s="167"/>
      <c r="MWU33" s="167"/>
      <c r="MWV33" s="167"/>
      <c r="MWW33" s="167"/>
      <c r="MWX33" s="167"/>
      <c r="MWY33" s="167"/>
      <c r="MWZ33" s="167"/>
      <c r="MXA33" s="167"/>
      <c r="MXB33" s="167"/>
      <c r="MXC33" s="167"/>
      <c r="MXD33" s="167"/>
      <c r="MXE33" s="167"/>
      <c r="MXF33" s="167"/>
      <c r="MXG33" s="167"/>
      <c r="MXH33" s="167"/>
      <c r="MXI33" s="167"/>
      <c r="MXJ33" s="167"/>
      <c r="MXK33" s="167"/>
      <c r="MXL33" s="167"/>
      <c r="MXM33" s="167"/>
      <c r="MXN33" s="167"/>
      <c r="MXO33" s="167"/>
      <c r="MXP33" s="167"/>
      <c r="MXQ33" s="167"/>
      <c r="MXR33" s="167"/>
      <c r="MXS33" s="167"/>
      <c r="MXT33" s="167"/>
      <c r="MXU33" s="167"/>
      <c r="MXV33" s="167"/>
      <c r="MXW33" s="167"/>
      <c r="MXX33" s="167"/>
      <c r="MXY33" s="167"/>
      <c r="MXZ33" s="167"/>
      <c r="MYA33" s="167"/>
      <c r="MYB33" s="167"/>
      <c r="MYC33" s="167"/>
      <c r="MYD33" s="167"/>
      <c r="MYE33" s="167"/>
      <c r="MYF33" s="167"/>
      <c r="MYG33" s="167"/>
      <c r="MYH33" s="167"/>
      <c r="MYI33" s="167"/>
      <c r="MYJ33" s="167"/>
      <c r="MYK33" s="167"/>
      <c r="MYL33" s="167"/>
      <c r="MYM33" s="167"/>
      <c r="MYN33" s="167"/>
      <c r="MYO33" s="167"/>
      <c r="MYP33" s="167"/>
      <c r="MYQ33" s="167"/>
      <c r="MYR33" s="167"/>
      <c r="MYS33" s="167"/>
      <c r="MYT33" s="167"/>
      <c r="MYU33" s="167"/>
      <c r="MYV33" s="167"/>
      <c r="MYW33" s="167"/>
      <c r="MYX33" s="167"/>
      <c r="MYY33" s="167"/>
      <c r="MYZ33" s="167"/>
      <c r="MZA33" s="167"/>
      <c r="MZB33" s="167"/>
      <c r="MZC33" s="167"/>
      <c r="MZD33" s="167"/>
      <c r="MZE33" s="167"/>
      <c r="MZF33" s="167"/>
      <c r="MZG33" s="167"/>
      <c r="MZH33" s="167"/>
      <c r="MZI33" s="167"/>
      <c r="MZJ33" s="167"/>
      <c r="MZK33" s="167"/>
      <c r="MZL33" s="167"/>
      <c r="MZM33" s="167"/>
      <c r="MZN33" s="167"/>
      <c r="MZO33" s="167"/>
      <c r="MZP33" s="167"/>
      <c r="MZQ33" s="167"/>
      <c r="MZR33" s="167"/>
      <c r="MZS33" s="167"/>
      <c r="MZT33" s="167"/>
      <c r="MZU33" s="167"/>
      <c r="MZV33" s="167"/>
      <c r="MZW33" s="167"/>
      <c r="MZX33" s="167"/>
      <c r="MZY33" s="167"/>
      <c r="MZZ33" s="167"/>
      <c r="NAA33" s="167"/>
      <c r="NAB33" s="167"/>
      <c r="NAC33" s="167"/>
      <c r="NAD33" s="167"/>
      <c r="NAE33" s="167"/>
      <c r="NAF33" s="167"/>
      <c r="NAG33" s="167"/>
      <c r="NAH33" s="167"/>
      <c r="NAI33" s="167"/>
      <c r="NAJ33" s="167"/>
      <c r="NAK33" s="167"/>
      <c r="NAL33" s="167"/>
      <c r="NAM33" s="167"/>
      <c r="NAN33" s="167"/>
      <c r="NAO33" s="167"/>
      <c r="NAP33" s="167"/>
      <c r="NAQ33" s="167"/>
      <c r="NAR33" s="167"/>
      <c r="NAS33" s="167"/>
      <c r="NAT33" s="167"/>
      <c r="NAU33" s="167"/>
      <c r="NAV33" s="167"/>
      <c r="NAW33" s="167"/>
      <c r="NAX33" s="167"/>
      <c r="NAY33" s="167"/>
      <c r="NAZ33" s="167"/>
      <c r="NBA33" s="167"/>
      <c r="NBB33" s="167"/>
      <c r="NBC33" s="167"/>
      <c r="NBD33" s="167"/>
      <c r="NBE33" s="167"/>
      <c r="NBF33" s="167"/>
      <c r="NBG33" s="167"/>
      <c r="NBH33" s="167"/>
      <c r="NBI33" s="167"/>
      <c r="NBJ33" s="167"/>
      <c r="NBK33" s="167"/>
      <c r="NBL33" s="167"/>
      <c r="NBM33" s="167"/>
      <c r="NBN33" s="167"/>
      <c r="NBO33" s="167"/>
      <c r="NBP33" s="167"/>
      <c r="NBQ33" s="167"/>
      <c r="NBR33" s="167"/>
      <c r="NBS33" s="167"/>
      <c r="NBT33" s="167"/>
      <c r="NBU33" s="167"/>
      <c r="NBV33" s="167"/>
      <c r="NBW33" s="167"/>
      <c r="NBX33" s="167"/>
      <c r="NBY33" s="167"/>
      <c r="NBZ33" s="167"/>
      <c r="NCA33" s="167"/>
      <c r="NCB33" s="167"/>
      <c r="NCC33" s="167"/>
      <c r="NCD33" s="167"/>
      <c r="NCE33" s="167"/>
      <c r="NCF33" s="167"/>
      <c r="NCG33" s="167"/>
      <c r="NCH33" s="167"/>
      <c r="NCI33" s="167"/>
      <c r="NCJ33" s="167"/>
      <c r="NCK33" s="167"/>
      <c r="NCL33" s="167"/>
      <c r="NCM33" s="167"/>
      <c r="NCN33" s="167"/>
      <c r="NCO33" s="167"/>
      <c r="NCP33" s="167"/>
      <c r="NCQ33" s="167"/>
      <c r="NCR33" s="167"/>
      <c r="NCS33" s="167"/>
      <c r="NCT33" s="167"/>
      <c r="NCU33" s="167"/>
      <c r="NCV33" s="167"/>
      <c r="NCW33" s="167"/>
      <c r="NCX33" s="167"/>
      <c r="NCY33" s="167"/>
      <c r="NCZ33" s="167"/>
      <c r="NDA33" s="167"/>
      <c r="NDB33" s="167"/>
      <c r="NDC33" s="167"/>
      <c r="NDD33" s="167"/>
      <c r="NDE33" s="167"/>
      <c r="NDF33" s="167"/>
      <c r="NDG33" s="167"/>
      <c r="NDH33" s="167"/>
      <c r="NDI33" s="167"/>
      <c r="NDJ33" s="167"/>
      <c r="NDK33" s="167"/>
      <c r="NDL33" s="167"/>
      <c r="NDM33" s="167"/>
      <c r="NDN33" s="167"/>
      <c r="NDO33" s="167"/>
      <c r="NDP33" s="167"/>
      <c r="NDQ33" s="167"/>
      <c r="NDR33" s="167"/>
      <c r="NDS33" s="167"/>
      <c r="NDT33" s="167"/>
      <c r="NDU33" s="167"/>
      <c r="NDV33" s="167"/>
      <c r="NDW33" s="167"/>
      <c r="NDX33" s="167"/>
      <c r="NDY33" s="167"/>
      <c r="NDZ33" s="167"/>
      <c r="NEA33" s="167"/>
      <c r="NEB33" s="167"/>
      <c r="NEC33" s="167"/>
      <c r="NED33" s="167"/>
      <c r="NEE33" s="167"/>
      <c r="NEF33" s="167"/>
      <c r="NEG33" s="167"/>
      <c r="NEH33" s="167"/>
      <c r="NEI33" s="167"/>
      <c r="NEJ33" s="167"/>
      <c r="NEK33" s="167"/>
      <c r="NEL33" s="167"/>
      <c r="NEM33" s="167"/>
      <c r="NEN33" s="167"/>
      <c r="NEO33" s="167"/>
      <c r="NEP33" s="167"/>
      <c r="NEQ33" s="167"/>
      <c r="NER33" s="167"/>
      <c r="NES33" s="167"/>
      <c r="NET33" s="167"/>
      <c r="NEU33" s="167"/>
      <c r="NEV33" s="167"/>
      <c r="NEW33" s="167"/>
      <c r="NEX33" s="167"/>
      <c r="NEY33" s="167"/>
      <c r="NEZ33" s="167"/>
      <c r="NFA33" s="167"/>
      <c r="NFB33" s="167"/>
      <c r="NFC33" s="167"/>
      <c r="NFD33" s="167"/>
      <c r="NFE33" s="167"/>
      <c r="NFF33" s="167"/>
      <c r="NFG33" s="167"/>
      <c r="NFH33" s="167"/>
      <c r="NFI33" s="167"/>
      <c r="NFJ33" s="167"/>
      <c r="NFK33" s="167"/>
      <c r="NFL33" s="167"/>
      <c r="NFM33" s="167"/>
      <c r="NFN33" s="167"/>
      <c r="NFO33" s="167"/>
      <c r="NFP33" s="167"/>
      <c r="NFQ33" s="167"/>
      <c r="NFR33" s="167"/>
      <c r="NFS33" s="167"/>
      <c r="NFT33" s="167"/>
      <c r="NFU33" s="167"/>
      <c r="NFV33" s="167"/>
      <c r="NFW33" s="167"/>
      <c r="NFX33" s="167"/>
      <c r="NFY33" s="167"/>
      <c r="NFZ33" s="167"/>
      <c r="NGA33" s="167"/>
      <c r="NGB33" s="167"/>
      <c r="NGC33" s="167"/>
      <c r="NGD33" s="167"/>
      <c r="NGE33" s="167"/>
      <c r="NGF33" s="167"/>
      <c r="NGG33" s="167"/>
      <c r="NGH33" s="167"/>
      <c r="NGI33" s="167"/>
      <c r="NGJ33" s="167"/>
      <c r="NGK33" s="167"/>
      <c r="NGL33" s="167"/>
      <c r="NGM33" s="167"/>
      <c r="NGN33" s="167"/>
      <c r="NGO33" s="167"/>
      <c r="NGP33" s="167"/>
      <c r="NGQ33" s="167"/>
      <c r="NGR33" s="167"/>
      <c r="NGS33" s="167"/>
      <c r="NGT33" s="167"/>
      <c r="NGU33" s="167"/>
      <c r="NGV33" s="167"/>
      <c r="NGW33" s="167"/>
      <c r="NGX33" s="167"/>
      <c r="NGY33" s="167"/>
      <c r="NGZ33" s="167"/>
      <c r="NHA33" s="167"/>
      <c r="NHB33" s="167"/>
      <c r="NHC33" s="167"/>
      <c r="NHD33" s="167"/>
      <c r="NHE33" s="167"/>
      <c r="NHF33" s="167"/>
      <c r="NHG33" s="167"/>
      <c r="NHH33" s="167"/>
      <c r="NHI33" s="167"/>
      <c r="NHJ33" s="167"/>
      <c r="NHK33" s="167"/>
      <c r="NHL33" s="167"/>
      <c r="NHM33" s="167"/>
      <c r="NHN33" s="167"/>
      <c r="NHO33" s="167"/>
      <c r="NHP33" s="167"/>
      <c r="NHQ33" s="167"/>
      <c r="NHR33" s="167"/>
      <c r="NHS33" s="167"/>
      <c r="NHT33" s="167"/>
      <c r="NHU33" s="167"/>
      <c r="NHV33" s="167"/>
      <c r="NHW33" s="167"/>
      <c r="NHX33" s="167"/>
      <c r="NHY33" s="167"/>
      <c r="NHZ33" s="167"/>
      <c r="NIA33" s="167"/>
      <c r="NIB33" s="167"/>
      <c r="NIC33" s="167"/>
      <c r="NID33" s="167"/>
      <c r="NIE33" s="167"/>
      <c r="NIF33" s="167"/>
      <c r="NIG33" s="167"/>
      <c r="NIH33" s="167"/>
      <c r="NII33" s="167"/>
      <c r="NIJ33" s="167"/>
      <c r="NIK33" s="167"/>
      <c r="NIL33" s="167"/>
      <c r="NIM33" s="167"/>
      <c r="NIN33" s="167"/>
      <c r="NIO33" s="167"/>
      <c r="NIP33" s="167"/>
      <c r="NIQ33" s="167"/>
      <c r="NIR33" s="167"/>
      <c r="NIS33" s="167"/>
      <c r="NIT33" s="167"/>
      <c r="NIU33" s="167"/>
      <c r="NIV33" s="167"/>
      <c r="NIW33" s="167"/>
      <c r="NIX33" s="167"/>
      <c r="NIY33" s="167"/>
      <c r="NIZ33" s="167"/>
      <c r="NJA33" s="167"/>
      <c r="NJB33" s="167"/>
      <c r="NJC33" s="167"/>
      <c r="NJD33" s="167"/>
      <c r="NJE33" s="167"/>
      <c r="NJF33" s="167"/>
      <c r="NJG33" s="167"/>
      <c r="NJH33" s="167"/>
      <c r="NJI33" s="167"/>
      <c r="NJJ33" s="167"/>
      <c r="NJK33" s="167"/>
      <c r="NJL33" s="167"/>
      <c r="NJM33" s="167"/>
      <c r="NJN33" s="167"/>
      <c r="NJO33" s="167"/>
      <c r="NJP33" s="167"/>
      <c r="NJQ33" s="167"/>
      <c r="NJR33" s="167"/>
      <c r="NJS33" s="167"/>
      <c r="NJT33" s="167"/>
      <c r="NJU33" s="167"/>
      <c r="NJV33" s="167"/>
      <c r="NJW33" s="167"/>
      <c r="NJX33" s="167"/>
      <c r="NJY33" s="167"/>
      <c r="NJZ33" s="167"/>
      <c r="NKA33" s="167"/>
      <c r="NKB33" s="167"/>
      <c r="NKC33" s="167"/>
      <c r="NKD33" s="167"/>
      <c r="NKE33" s="167"/>
      <c r="NKF33" s="167"/>
      <c r="NKG33" s="167"/>
      <c r="NKH33" s="167"/>
      <c r="NKI33" s="167"/>
      <c r="NKJ33" s="167"/>
      <c r="NKK33" s="167"/>
      <c r="NKL33" s="167"/>
      <c r="NKM33" s="167"/>
      <c r="NKN33" s="167"/>
      <c r="NKO33" s="167"/>
      <c r="NKP33" s="167"/>
      <c r="NKQ33" s="167"/>
      <c r="NKR33" s="167"/>
      <c r="NKS33" s="167"/>
      <c r="NKT33" s="167"/>
      <c r="NKU33" s="167"/>
      <c r="NKV33" s="167"/>
      <c r="NKW33" s="167"/>
      <c r="NKX33" s="167"/>
      <c r="NKY33" s="167"/>
      <c r="NKZ33" s="167"/>
      <c r="NLA33" s="167"/>
      <c r="NLB33" s="167"/>
      <c r="NLC33" s="167"/>
      <c r="NLD33" s="167"/>
      <c r="NLE33" s="167"/>
      <c r="NLF33" s="167"/>
      <c r="NLG33" s="167"/>
      <c r="NLH33" s="167"/>
      <c r="NLI33" s="167"/>
      <c r="NLJ33" s="167"/>
      <c r="NLK33" s="167"/>
      <c r="NLL33" s="167"/>
      <c r="NLM33" s="167"/>
      <c r="NLN33" s="167"/>
      <c r="NLO33" s="167"/>
      <c r="NLP33" s="167"/>
      <c r="NLQ33" s="167"/>
      <c r="NLR33" s="167"/>
      <c r="NLS33" s="167"/>
      <c r="NLT33" s="167"/>
      <c r="NLU33" s="167"/>
      <c r="NLV33" s="167"/>
      <c r="NLW33" s="167"/>
      <c r="NLX33" s="167"/>
      <c r="NLY33" s="167"/>
      <c r="NLZ33" s="167"/>
      <c r="NMA33" s="167"/>
      <c r="NMB33" s="167"/>
      <c r="NMC33" s="167"/>
      <c r="NMD33" s="167"/>
      <c r="NME33" s="167"/>
      <c r="NMF33" s="167"/>
      <c r="NMG33" s="167"/>
      <c r="NMH33" s="167"/>
      <c r="NMI33" s="167"/>
      <c r="NMJ33" s="167"/>
      <c r="NMK33" s="167"/>
      <c r="NML33" s="167"/>
      <c r="NMM33" s="167"/>
      <c r="NMN33" s="167"/>
      <c r="NMO33" s="167"/>
      <c r="NMP33" s="167"/>
      <c r="NMQ33" s="167"/>
      <c r="NMR33" s="167"/>
      <c r="NMS33" s="167"/>
      <c r="NMT33" s="167"/>
      <c r="NMU33" s="167"/>
      <c r="NMV33" s="167"/>
      <c r="NMW33" s="167"/>
      <c r="NMX33" s="167"/>
      <c r="NMY33" s="167"/>
      <c r="NMZ33" s="167"/>
      <c r="NNA33" s="167"/>
      <c r="NNB33" s="167"/>
      <c r="NNC33" s="167"/>
      <c r="NND33" s="167"/>
      <c r="NNE33" s="167"/>
      <c r="NNF33" s="167"/>
      <c r="NNG33" s="167"/>
      <c r="NNH33" s="167"/>
      <c r="NNI33" s="167"/>
      <c r="NNJ33" s="167"/>
      <c r="NNK33" s="167"/>
      <c r="NNL33" s="167"/>
      <c r="NNM33" s="167"/>
      <c r="NNN33" s="167"/>
      <c r="NNO33" s="167"/>
      <c r="NNP33" s="167"/>
      <c r="NNQ33" s="167"/>
      <c r="NNR33" s="167"/>
      <c r="NNS33" s="167"/>
      <c r="NNT33" s="167"/>
      <c r="NNU33" s="167"/>
      <c r="NNV33" s="167"/>
      <c r="NNW33" s="167"/>
      <c r="NNX33" s="167"/>
      <c r="NNY33" s="167"/>
      <c r="NNZ33" s="167"/>
      <c r="NOA33" s="167"/>
      <c r="NOB33" s="167"/>
      <c r="NOC33" s="167"/>
      <c r="NOD33" s="167"/>
      <c r="NOE33" s="167"/>
      <c r="NOF33" s="167"/>
      <c r="NOG33" s="167"/>
      <c r="NOH33" s="167"/>
      <c r="NOI33" s="167"/>
      <c r="NOJ33" s="167"/>
      <c r="NOK33" s="167"/>
      <c r="NOL33" s="167"/>
      <c r="NOM33" s="167"/>
      <c r="NON33" s="167"/>
      <c r="NOO33" s="167"/>
      <c r="NOP33" s="167"/>
      <c r="NOQ33" s="167"/>
      <c r="NOR33" s="167"/>
      <c r="NOS33" s="167"/>
      <c r="NOT33" s="167"/>
      <c r="NOU33" s="167"/>
      <c r="NOV33" s="167"/>
      <c r="NOW33" s="167"/>
      <c r="NOX33" s="167"/>
      <c r="NOY33" s="167"/>
      <c r="NOZ33" s="167"/>
      <c r="NPA33" s="167"/>
      <c r="NPB33" s="167"/>
      <c r="NPC33" s="167"/>
      <c r="NPD33" s="167"/>
      <c r="NPE33" s="167"/>
      <c r="NPF33" s="167"/>
      <c r="NPG33" s="167"/>
      <c r="NPH33" s="167"/>
      <c r="NPI33" s="167"/>
      <c r="NPJ33" s="167"/>
      <c r="NPK33" s="167"/>
      <c r="NPL33" s="167"/>
      <c r="NPM33" s="167"/>
      <c r="NPN33" s="167"/>
      <c r="NPO33" s="167"/>
      <c r="NPP33" s="167"/>
      <c r="NPQ33" s="167"/>
      <c r="NPR33" s="167"/>
      <c r="NPS33" s="167"/>
      <c r="NPT33" s="167"/>
      <c r="NPU33" s="167"/>
      <c r="NPV33" s="167"/>
      <c r="NPW33" s="167"/>
      <c r="NPX33" s="167"/>
      <c r="NPY33" s="167"/>
      <c r="NPZ33" s="167"/>
      <c r="NQA33" s="167"/>
      <c r="NQB33" s="167"/>
      <c r="NQC33" s="167"/>
      <c r="NQD33" s="167"/>
      <c r="NQE33" s="167"/>
      <c r="NQF33" s="167"/>
      <c r="NQG33" s="167"/>
      <c r="NQH33" s="167"/>
      <c r="NQI33" s="167"/>
      <c r="NQJ33" s="167"/>
      <c r="NQK33" s="167"/>
      <c r="NQL33" s="167"/>
      <c r="NQM33" s="167"/>
      <c r="NQN33" s="167"/>
      <c r="NQO33" s="167"/>
      <c r="NQP33" s="167"/>
      <c r="NQQ33" s="167"/>
      <c r="NQR33" s="167"/>
      <c r="NQS33" s="167"/>
      <c r="NQT33" s="167"/>
      <c r="NQU33" s="167"/>
      <c r="NQV33" s="167"/>
      <c r="NQW33" s="167"/>
      <c r="NQX33" s="167"/>
      <c r="NQY33" s="167"/>
      <c r="NQZ33" s="167"/>
      <c r="NRA33" s="167"/>
      <c r="NRB33" s="167"/>
      <c r="NRC33" s="167"/>
      <c r="NRD33" s="167"/>
      <c r="NRE33" s="167"/>
      <c r="NRF33" s="167"/>
      <c r="NRG33" s="167"/>
      <c r="NRH33" s="167"/>
      <c r="NRI33" s="167"/>
      <c r="NRJ33" s="167"/>
      <c r="NRK33" s="167"/>
      <c r="NRL33" s="167"/>
      <c r="NRM33" s="167"/>
      <c r="NRN33" s="167"/>
      <c r="NRO33" s="167"/>
      <c r="NRP33" s="167"/>
      <c r="NRQ33" s="167"/>
      <c r="NRR33" s="167"/>
      <c r="NRS33" s="167"/>
      <c r="NRT33" s="167"/>
      <c r="NRU33" s="167"/>
      <c r="NRV33" s="167"/>
      <c r="NRW33" s="167"/>
      <c r="NRX33" s="167"/>
      <c r="NRY33" s="167"/>
      <c r="NRZ33" s="167"/>
      <c r="NSA33" s="167"/>
      <c r="NSB33" s="167"/>
      <c r="NSC33" s="167"/>
      <c r="NSD33" s="167"/>
      <c r="NSE33" s="167"/>
      <c r="NSF33" s="167"/>
      <c r="NSG33" s="167"/>
      <c r="NSH33" s="167"/>
      <c r="NSI33" s="167"/>
      <c r="NSJ33" s="167"/>
      <c r="NSK33" s="167"/>
      <c r="NSL33" s="167"/>
      <c r="NSM33" s="167"/>
      <c r="NSN33" s="167"/>
      <c r="NSO33" s="167"/>
      <c r="NSP33" s="167"/>
      <c r="NSQ33" s="167"/>
      <c r="NSR33" s="167"/>
      <c r="NSS33" s="167"/>
      <c r="NST33" s="167"/>
      <c r="NSU33" s="167"/>
      <c r="NSV33" s="167"/>
      <c r="NSW33" s="167"/>
      <c r="NSX33" s="167"/>
      <c r="NSY33" s="167"/>
      <c r="NSZ33" s="167"/>
      <c r="NTA33" s="167"/>
      <c r="NTB33" s="167"/>
      <c r="NTC33" s="167"/>
      <c r="NTD33" s="167"/>
      <c r="NTE33" s="167"/>
      <c r="NTF33" s="167"/>
      <c r="NTG33" s="167"/>
      <c r="NTH33" s="167"/>
      <c r="NTI33" s="167"/>
      <c r="NTJ33" s="167"/>
      <c r="NTK33" s="167"/>
      <c r="NTL33" s="167"/>
      <c r="NTM33" s="167"/>
      <c r="NTN33" s="167"/>
      <c r="NTO33" s="167"/>
      <c r="NTP33" s="167"/>
      <c r="NTQ33" s="167"/>
      <c r="NTR33" s="167"/>
      <c r="NTS33" s="167"/>
      <c r="NTT33" s="167"/>
      <c r="NTU33" s="167"/>
      <c r="NTV33" s="167"/>
      <c r="NTW33" s="167"/>
      <c r="NTX33" s="167"/>
      <c r="NTY33" s="167"/>
      <c r="NTZ33" s="167"/>
      <c r="NUA33" s="167"/>
      <c r="NUB33" s="167"/>
      <c r="NUC33" s="167"/>
      <c r="NUD33" s="167"/>
      <c r="NUE33" s="167"/>
      <c r="NUF33" s="167"/>
      <c r="NUG33" s="167"/>
      <c r="NUH33" s="167"/>
      <c r="NUI33" s="167"/>
      <c r="NUJ33" s="167"/>
      <c r="NUK33" s="167"/>
      <c r="NUL33" s="167"/>
      <c r="NUM33" s="167"/>
      <c r="NUN33" s="167"/>
      <c r="NUO33" s="167"/>
      <c r="NUP33" s="167"/>
      <c r="NUQ33" s="167"/>
      <c r="NUR33" s="167"/>
      <c r="NUS33" s="167"/>
      <c r="NUT33" s="167"/>
      <c r="NUU33" s="167"/>
      <c r="NUV33" s="167"/>
      <c r="NUW33" s="167"/>
      <c r="NUX33" s="167"/>
      <c r="NUY33" s="167"/>
      <c r="NUZ33" s="167"/>
      <c r="NVA33" s="167"/>
      <c r="NVB33" s="167"/>
      <c r="NVC33" s="167"/>
      <c r="NVD33" s="167"/>
      <c r="NVE33" s="167"/>
      <c r="NVF33" s="167"/>
      <c r="NVG33" s="167"/>
      <c r="NVH33" s="167"/>
      <c r="NVI33" s="167"/>
      <c r="NVJ33" s="167"/>
      <c r="NVK33" s="167"/>
      <c r="NVL33" s="167"/>
      <c r="NVM33" s="167"/>
      <c r="NVN33" s="167"/>
      <c r="NVO33" s="167"/>
      <c r="NVP33" s="167"/>
      <c r="NVQ33" s="167"/>
      <c r="NVR33" s="167"/>
      <c r="NVS33" s="167"/>
      <c r="NVT33" s="167"/>
      <c r="NVU33" s="167"/>
      <c r="NVV33" s="167"/>
      <c r="NVW33" s="167"/>
      <c r="NVX33" s="167"/>
      <c r="NVY33" s="167"/>
      <c r="NVZ33" s="167"/>
      <c r="NWA33" s="167"/>
      <c r="NWB33" s="167"/>
      <c r="NWC33" s="167"/>
      <c r="NWD33" s="167"/>
      <c r="NWE33" s="167"/>
      <c r="NWF33" s="167"/>
      <c r="NWG33" s="167"/>
      <c r="NWH33" s="167"/>
      <c r="NWI33" s="167"/>
      <c r="NWJ33" s="167"/>
      <c r="NWK33" s="167"/>
      <c r="NWL33" s="167"/>
      <c r="NWM33" s="167"/>
      <c r="NWN33" s="167"/>
      <c r="NWO33" s="167"/>
      <c r="NWP33" s="167"/>
      <c r="NWQ33" s="167"/>
      <c r="NWR33" s="167"/>
      <c r="NWS33" s="167"/>
      <c r="NWT33" s="167"/>
      <c r="NWU33" s="167"/>
      <c r="NWV33" s="167"/>
      <c r="NWW33" s="167"/>
      <c r="NWX33" s="167"/>
      <c r="NWY33" s="167"/>
      <c r="NWZ33" s="167"/>
      <c r="NXA33" s="167"/>
      <c r="NXB33" s="167"/>
      <c r="NXC33" s="167"/>
      <c r="NXD33" s="167"/>
      <c r="NXE33" s="167"/>
      <c r="NXF33" s="167"/>
      <c r="NXG33" s="167"/>
      <c r="NXH33" s="167"/>
      <c r="NXI33" s="167"/>
      <c r="NXJ33" s="167"/>
      <c r="NXK33" s="167"/>
      <c r="NXL33" s="167"/>
      <c r="NXM33" s="167"/>
      <c r="NXN33" s="167"/>
      <c r="NXO33" s="167"/>
      <c r="NXP33" s="167"/>
      <c r="NXQ33" s="167"/>
      <c r="NXR33" s="167"/>
      <c r="NXS33" s="167"/>
      <c r="NXT33" s="167"/>
      <c r="NXU33" s="167"/>
      <c r="NXV33" s="167"/>
      <c r="NXW33" s="167"/>
      <c r="NXX33" s="167"/>
      <c r="NXY33" s="167"/>
      <c r="NXZ33" s="167"/>
      <c r="NYA33" s="167"/>
      <c r="NYB33" s="167"/>
      <c r="NYC33" s="167"/>
      <c r="NYD33" s="167"/>
      <c r="NYE33" s="167"/>
      <c r="NYF33" s="167"/>
      <c r="NYG33" s="167"/>
      <c r="NYH33" s="167"/>
      <c r="NYI33" s="167"/>
      <c r="NYJ33" s="167"/>
      <c r="NYK33" s="167"/>
      <c r="NYL33" s="167"/>
      <c r="NYM33" s="167"/>
      <c r="NYN33" s="167"/>
      <c r="NYO33" s="167"/>
      <c r="NYP33" s="167"/>
      <c r="NYQ33" s="167"/>
      <c r="NYR33" s="167"/>
      <c r="NYS33" s="167"/>
      <c r="NYT33" s="167"/>
      <c r="NYU33" s="167"/>
      <c r="NYV33" s="167"/>
      <c r="NYW33" s="167"/>
      <c r="NYX33" s="167"/>
      <c r="NYY33" s="167"/>
      <c r="NYZ33" s="167"/>
      <c r="NZA33" s="167"/>
      <c r="NZB33" s="167"/>
      <c r="NZC33" s="167"/>
      <c r="NZD33" s="167"/>
      <c r="NZE33" s="167"/>
      <c r="NZF33" s="167"/>
      <c r="NZG33" s="167"/>
      <c r="NZH33" s="167"/>
      <c r="NZI33" s="167"/>
      <c r="NZJ33" s="167"/>
      <c r="NZK33" s="167"/>
      <c r="NZL33" s="167"/>
      <c r="NZM33" s="167"/>
      <c r="NZN33" s="167"/>
      <c r="NZO33" s="167"/>
      <c r="NZP33" s="167"/>
      <c r="NZQ33" s="167"/>
      <c r="NZR33" s="167"/>
      <c r="NZS33" s="167"/>
      <c r="NZT33" s="167"/>
      <c r="NZU33" s="167"/>
      <c r="NZV33" s="167"/>
      <c r="NZW33" s="167"/>
      <c r="NZX33" s="167"/>
      <c r="NZY33" s="167"/>
      <c r="NZZ33" s="167"/>
      <c r="OAA33" s="167"/>
      <c r="OAB33" s="167"/>
      <c r="OAC33" s="167"/>
      <c r="OAD33" s="167"/>
      <c r="OAE33" s="167"/>
      <c r="OAF33" s="167"/>
      <c r="OAG33" s="167"/>
      <c r="OAH33" s="167"/>
      <c r="OAI33" s="167"/>
      <c r="OAJ33" s="167"/>
      <c r="OAK33" s="167"/>
      <c r="OAL33" s="167"/>
      <c r="OAM33" s="167"/>
      <c r="OAN33" s="167"/>
      <c r="OAO33" s="167"/>
      <c r="OAP33" s="167"/>
      <c r="OAQ33" s="167"/>
      <c r="OAR33" s="167"/>
      <c r="OAS33" s="167"/>
      <c r="OAT33" s="167"/>
      <c r="OAU33" s="167"/>
      <c r="OAV33" s="167"/>
      <c r="OAW33" s="167"/>
      <c r="OAX33" s="167"/>
      <c r="OAY33" s="167"/>
      <c r="OAZ33" s="167"/>
      <c r="OBA33" s="167"/>
      <c r="OBB33" s="167"/>
      <c r="OBC33" s="167"/>
      <c r="OBD33" s="167"/>
      <c r="OBE33" s="167"/>
      <c r="OBF33" s="167"/>
      <c r="OBG33" s="167"/>
      <c r="OBH33" s="167"/>
      <c r="OBI33" s="167"/>
      <c r="OBJ33" s="167"/>
      <c r="OBK33" s="167"/>
      <c r="OBL33" s="167"/>
      <c r="OBM33" s="167"/>
      <c r="OBN33" s="167"/>
      <c r="OBO33" s="167"/>
      <c r="OBP33" s="167"/>
      <c r="OBQ33" s="167"/>
      <c r="OBR33" s="167"/>
      <c r="OBS33" s="167"/>
      <c r="OBT33" s="167"/>
      <c r="OBU33" s="167"/>
      <c r="OBV33" s="167"/>
      <c r="OBW33" s="167"/>
      <c r="OBX33" s="167"/>
      <c r="OBY33" s="167"/>
      <c r="OBZ33" s="167"/>
      <c r="OCA33" s="167"/>
      <c r="OCB33" s="167"/>
      <c r="OCC33" s="167"/>
      <c r="OCD33" s="167"/>
      <c r="OCE33" s="167"/>
      <c r="OCF33" s="167"/>
      <c r="OCG33" s="167"/>
      <c r="OCH33" s="167"/>
      <c r="OCI33" s="167"/>
      <c r="OCJ33" s="167"/>
      <c r="OCK33" s="167"/>
      <c r="OCL33" s="167"/>
      <c r="OCM33" s="167"/>
      <c r="OCN33" s="167"/>
      <c r="OCO33" s="167"/>
      <c r="OCP33" s="167"/>
      <c r="OCQ33" s="167"/>
      <c r="OCR33" s="167"/>
      <c r="OCS33" s="167"/>
      <c r="OCT33" s="167"/>
      <c r="OCU33" s="167"/>
      <c r="OCV33" s="167"/>
      <c r="OCW33" s="167"/>
      <c r="OCX33" s="167"/>
      <c r="OCY33" s="167"/>
      <c r="OCZ33" s="167"/>
      <c r="ODA33" s="167"/>
      <c r="ODB33" s="167"/>
      <c r="ODC33" s="167"/>
      <c r="ODD33" s="167"/>
      <c r="ODE33" s="167"/>
      <c r="ODF33" s="167"/>
      <c r="ODG33" s="167"/>
      <c r="ODH33" s="167"/>
      <c r="ODI33" s="167"/>
      <c r="ODJ33" s="167"/>
      <c r="ODK33" s="167"/>
      <c r="ODL33" s="167"/>
      <c r="ODM33" s="167"/>
      <c r="ODN33" s="167"/>
      <c r="ODO33" s="167"/>
      <c r="ODP33" s="167"/>
      <c r="ODQ33" s="167"/>
      <c r="ODR33" s="167"/>
      <c r="ODS33" s="167"/>
      <c r="ODT33" s="167"/>
      <c r="ODU33" s="167"/>
      <c r="ODV33" s="167"/>
      <c r="ODW33" s="167"/>
      <c r="ODX33" s="167"/>
      <c r="ODY33" s="167"/>
      <c r="ODZ33" s="167"/>
      <c r="OEA33" s="167"/>
      <c r="OEB33" s="167"/>
      <c r="OEC33" s="167"/>
      <c r="OED33" s="167"/>
      <c r="OEE33" s="167"/>
      <c r="OEF33" s="167"/>
      <c r="OEG33" s="167"/>
      <c r="OEH33" s="167"/>
      <c r="OEI33" s="167"/>
      <c r="OEJ33" s="167"/>
      <c r="OEK33" s="167"/>
      <c r="OEL33" s="167"/>
      <c r="OEM33" s="167"/>
      <c r="OEN33" s="167"/>
      <c r="OEO33" s="167"/>
      <c r="OEP33" s="167"/>
      <c r="OEQ33" s="167"/>
      <c r="OER33" s="167"/>
      <c r="OES33" s="167"/>
      <c r="OET33" s="167"/>
      <c r="OEU33" s="167"/>
      <c r="OEV33" s="167"/>
      <c r="OEW33" s="167"/>
      <c r="OEX33" s="167"/>
      <c r="OEY33" s="167"/>
      <c r="OEZ33" s="167"/>
      <c r="OFA33" s="167"/>
      <c r="OFB33" s="167"/>
      <c r="OFC33" s="167"/>
      <c r="OFD33" s="167"/>
      <c r="OFE33" s="167"/>
      <c r="OFF33" s="167"/>
      <c r="OFG33" s="167"/>
      <c r="OFH33" s="167"/>
      <c r="OFI33" s="167"/>
      <c r="OFJ33" s="167"/>
      <c r="OFK33" s="167"/>
      <c r="OFL33" s="167"/>
      <c r="OFM33" s="167"/>
      <c r="OFN33" s="167"/>
      <c r="OFO33" s="167"/>
      <c r="OFP33" s="167"/>
      <c r="OFQ33" s="167"/>
      <c r="OFR33" s="167"/>
      <c r="OFS33" s="167"/>
      <c r="OFT33" s="167"/>
      <c r="OFU33" s="167"/>
      <c r="OFV33" s="167"/>
      <c r="OFW33" s="167"/>
      <c r="OFX33" s="167"/>
      <c r="OFY33" s="167"/>
      <c r="OFZ33" s="167"/>
      <c r="OGA33" s="167"/>
      <c r="OGB33" s="167"/>
      <c r="OGC33" s="167"/>
      <c r="OGD33" s="167"/>
      <c r="OGE33" s="167"/>
      <c r="OGF33" s="167"/>
      <c r="OGG33" s="167"/>
      <c r="OGH33" s="167"/>
      <c r="OGI33" s="167"/>
      <c r="OGJ33" s="167"/>
      <c r="OGK33" s="167"/>
      <c r="OGL33" s="167"/>
      <c r="OGM33" s="167"/>
      <c r="OGN33" s="167"/>
      <c r="OGO33" s="167"/>
      <c r="OGP33" s="167"/>
      <c r="OGQ33" s="167"/>
      <c r="OGR33" s="167"/>
      <c r="OGS33" s="167"/>
      <c r="OGT33" s="167"/>
      <c r="OGU33" s="167"/>
      <c r="OGV33" s="167"/>
      <c r="OGW33" s="167"/>
      <c r="OGX33" s="167"/>
      <c r="OGY33" s="167"/>
      <c r="OGZ33" s="167"/>
      <c r="OHA33" s="167"/>
      <c r="OHB33" s="167"/>
      <c r="OHC33" s="167"/>
      <c r="OHD33" s="167"/>
      <c r="OHE33" s="167"/>
      <c r="OHF33" s="167"/>
      <c r="OHG33" s="167"/>
      <c r="OHH33" s="167"/>
      <c r="OHI33" s="167"/>
      <c r="OHJ33" s="167"/>
      <c r="OHK33" s="167"/>
      <c r="OHL33" s="167"/>
      <c r="OHM33" s="167"/>
      <c r="OHN33" s="167"/>
      <c r="OHO33" s="167"/>
      <c r="OHP33" s="167"/>
      <c r="OHQ33" s="167"/>
      <c r="OHR33" s="167"/>
      <c r="OHS33" s="167"/>
      <c r="OHT33" s="167"/>
      <c r="OHU33" s="167"/>
      <c r="OHV33" s="167"/>
      <c r="OHW33" s="167"/>
      <c r="OHX33" s="167"/>
      <c r="OHY33" s="167"/>
      <c r="OHZ33" s="167"/>
      <c r="OIA33" s="167"/>
      <c r="OIB33" s="167"/>
      <c r="OIC33" s="167"/>
      <c r="OID33" s="167"/>
      <c r="OIE33" s="167"/>
      <c r="OIF33" s="167"/>
      <c r="OIG33" s="167"/>
      <c r="OIH33" s="167"/>
      <c r="OII33" s="167"/>
      <c r="OIJ33" s="167"/>
      <c r="OIK33" s="167"/>
      <c r="OIL33" s="167"/>
      <c r="OIM33" s="167"/>
      <c r="OIN33" s="167"/>
      <c r="OIO33" s="167"/>
      <c r="OIP33" s="167"/>
      <c r="OIQ33" s="167"/>
      <c r="OIR33" s="167"/>
      <c r="OIS33" s="167"/>
      <c r="OIT33" s="167"/>
      <c r="OIU33" s="167"/>
      <c r="OIV33" s="167"/>
      <c r="OIW33" s="167"/>
      <c r="OIX33" s="167"/>
      <c r="OIY33" s="167"/>
      <c r="OIZ33" s="167"/>
      <c r="OJA33" s="167"/>
      <c r="OJB33" s="167"/>
      <c r="OJC33" s="167"/>
      <c r="OJD33" s="167"/>
      <c r="OJE33" s="167"/>
      <c r="OJF33" s="167"/>
      <c r="OJG33" s="167"/>
      <c r="OJH33" s="167"/>
      <c r="OJI33" s="167"/>
      <c r="OJJ33" s="167"/>
      <c r="OJK33" s="167"/>
      <c r="OJL33" s="167"/>
      <c r="OJM33" s="167"/>
      <c r="OJN33" s="167"/>
      <c r="OJO33" s="167"/>
      <c r="OJP33" s="167"/>
      <c r="OJQ33" s="167"/>
      <c r="OJR33" s="167"/>
      <c r="OJS33" s="167"/>
      <c r="OJT33" s="167"/>
      <c r="OJU33" s="167"/>
      <c r="OJV33" s="167"/>
      <c r="OJW33" s="167"/>
      <c r="OJX33" s="167"/>
      <c r="OJY33" s="167"/>
      <c r="OJZ33" s="167"/>
      <c r="OKA33" s="167"/>
      <c r="OKB33" s="167"/>
      <c r="OKC33" s="167"/>
      <c r="OKD33" s="167"/>
      <c r="OKE33" s="167"/>
      <c r="OKF33" s="167"/>
      <c r="OKG33" s="167"/>
      <c r="OKH33" s="167"/>
      <c r="OKI33" s="167"/>
      <c r="OKJ33" s="167"/>
      <c r="OKK33" s="167"/>
      <c r="OKL33" s="167"/>
      <c r="OKM33" s="167"/>
      <c r="OKN33" s="167"/>
      <c r="OKO33" s="167"/>
      <c r="OKP33" s="167"/>
      <c r="OKQ33" s="167"/>
      <c r="OKR33" s="167"/>
      <c r="OKS33" s="167"/>
      <c r="OKT33" s="167"/>
      <c r="OKU33" s="167"/>
      <c r="OKV33" s="167"/>
      <c r="OKW33" s="167"/>
      <c r="OKX33" s="167"/>
      <c r="OKY33" s="167"/>
      <c r="OKZ33" s="167"/>
      <c r="OLA33" s="167"/>
      <c r="OLB33" s="167"/>
      <c r="OLC33" s="167"/>
      <c r="OLD33" s="167"/>
      <c r="OLE33" s="167"/>
      <c r="OLF33" s="167"/>
      <c r="OLG33" s="167"/>
      <c r="OLH33" s="167"/>
      <c r="OLI33" s="167"/>
      <c r="OLJ33" s="167"/>
      <c r="OLK33" s="167"/>
      <c r="OLL33" s="167"/>
      <c r="OLM33" s="167"/>
      <c r="OLN33" s="167"/>
      <c r="OLO33" s="167"/>
      <c r="OLP33" s="167"/>
      <c r="OLQ33" s="167"/>
      <c r="OLR33" s="167"/>
      <c r="OLS33" s="167"/>
      <c r="OLT33" s="167"/>
      <c r="OLU33" s="167"/>
      <c r="OLV33" s="167"/>
      <c r="OLW33" s="167"/>
      <c r="OLX33" s="167"/>
      <c r="OLY33" s="167"/>
      <c r="OLZ33" s="167"/>
      <c r="OMA33" s="167"/>
      <c r="OMB33" s="167"/>
      <c r="OMC33" s="167"/>
      <c r="OMD33" s="167"/>
      <c r="OME33" s="167"/>
      <c r="OMF33" s="167"/>
      <c r="OMG33" s="167"/>
      <c r="OMH33" s="167"/>
      <c r="OMI33" s="167"/>
      <c r="OMJ33" s="167"/>
      <c r="OMK33" s="167"/>
      <c r="OML33" s="167"/>
      <c r="OMM33" s="167"/>
      <c r="OMN33" s="167"/>
      <c r="OMO33" s="167"/>
      <c r="OMP33" s="167"/>
      <c r="OMQ33" s="167"/>
      <c r="OMR33" s="167"/>
      <c r="OMS33" s="167"/>
      <c r="OMT33" s="167"/>
      <c r="OMU33" s="167"/>
      <c r="OMV33" s="167"/>
      <c r="OMW33" s="167"/>
      <c r="OMX33" s="167"/>
      <c r="OMY33" s="167"/>
      <c r="OMZ33" s="167"/>
      <c r="ONA33" s="167"/>
      <c r="ONB33" s="167"/>
      <c r="ONC33" s="167"/>
      <c r="OND33" s="167"/>
      <c r="ONE33" s="167"/>
      <c r="ONF33" s="167"/>
      <c r="ONG33" s="167"/>
      <c r="ONH33" s="167"/>
      <c r="ONI33" s="167"/>
      <c r="ONJ33" s="167"/>
      <c r="ONK33" s="167"/>
      <c r="ONL33" s="167"/>
      <c r="ONM33" s="167"/>
      <c r="ONN33" s="167"/>
      <c r="ONO33" s="167"/>
      <c r="ONP33" s="167"/>
      <c r="ONQ33" s="167"/>
      <c r="ONR33" s="167"/>
      <c r="ONS33" s="167"/>
      <c r="ONT33" s="167"/>
      <c r="ONU33" s="167"/>
      <c r="ONV33" s="167"/>
      <c r="ONW33" s="167"/>
      <c r="ONX33" s="167"/>
      <c r="ONY33" s="167"/>
      <c r="ONZ33" s="167"/>
      <c r="OOA33" s="167"/>
      <c r="OOB33" s="167"/>
      <c r="OOC33" s="167"/>
      <c r="OOD33" s="167"/>
      <c r="OOE33" s="167"/>
      <c r="OOF33" s="167"/>
      <c r="OOG33" s="167"/>
      <c r="OOH33" s="167"/>
      <c r="OOI33" s="167"/>
      <c r="OOJ33" s="167"/>
      <c r="OOK33" s="167"/>
      <c r="OOL33" s="167"/>
      <c r="OOM33" s="167"/>
      <c r="OON33" s="167"/>
      <c r="OOO33" s="167"/>
      <c r="OOP33" s="167"/>
      <c r="OOQ33" s="167"/>
      <c r="OOR33" s="167"/>
      <c r="OOS33" s="167"/>
      <c r="OOT33" s="167"/>
      <c r="OOU33" s="167"/>
      <c r="OOV33" s="167"/>
      <c r="OOW33" s="167"/>
      <c r="OOX33" s="167"/>
      <c r="OOY33" s="167"/>
      <c r="OOZ33" s="167"/>
      <c r="OPA33" s="167"/>
      <c r="OPB33" s="167"/>
      <c r="OPC33" s="167"/>
      <c r="OPD33" s="167"/>
      <c r="OPE33" s="167"/>
      <c r="OPF33" s="167"/>
      <c r="OPG33" s="167"/>
      <c r="OPH33" s="167"/>
      <c r="OPI33" s="167"/>
      <c r="OPJ33" s="167"/>
      <c r="OPK33" s="167"/>
      <c r="OPL33" s="167"/>
      <c r="OPM33" s="167"/>
      <c r="OPN33" s="167"/>
      <c r="OPO33" s="167"/>
      <c r="OPP33" s="167"/>
      <c r="OPQ33" s="167"/>
      <c r="OPR33" s="167"/>
      <c r="OPS33" s="167"/>
      <c r="OPT33" s="167"/>
      <c r="OPU33" s="167"/>
      <c r="OPV33" s="167"/>
      <c r="OPW33" s="167"/>
      <c r="OPX33" s="167"/>
      <c r="OPY33" s="167"/>
      <c r="OPZ33" s="167"/>
      <c r="OQA33" s="167"/>
      <c r="OQB33" s="167"/>
      <c r="OQC33" s="167"/>
      <c r="OQD33" s="167"/>
      <c r="OQE33" s="167"/>
      <c r="OQF33" s="167"/>
      <c r="OQG33" s="167"/>
      <c r="OQH33" s="167"/>
      <c r="OQI33" s="167"/>
      <c r="OQJ33" s="167"/>
      <c r="OQK33" s="167"/>
      <c r="OQL33" s="167"/>
      <c r="OQM33" s="167"/>
      <c r="OQN33" s="167"/>
      <c r="OQO33" s="167"/>
      <c r="OQP33" s="167"/>
      <c r="OQQ33" s="167"/>
      <c r="OQR33" s="167"/>
      <c r="OQS33" s="167"/>
      <c r="OQT33" s="167"/>
      <c r="OQU33" s="167"/>
      <c r="OQV33" s="167"/>
      <c r="OQW33" s="167"/>
      <c r="OQX33" s="167"/>
      <c r="OQY33" s="167"/>
      <c r="OQZ33" s="167"/>
      <c r="ORA33" s="167"/>
      <c r="ORB33" s="167"/>
      <c r="ORC33" s="167"/>
      <c r="ORD33" s="167"/>
      <c r="ORE33" s="167"/>
      <c r="ORF33" s="167"/>
      <c r="ORG33" s="167"/>
      <c r="ORH33" s="167"/>
      <c r="ORI33" s="167"/>
      <c r="ORJ33" s="167"/>
      <c r="ORK33" s="167"/>
      <c r="ORL33" s="167"/>
      <c r="ORM33" s="167"/>
      <c r="ORN33" s="167"/>
      <c r="ORO33" s="167"/>
      <c r="ORP33" s="167"/>
      <c r="ORQ33" s="167"/>
      <c r="ORR33" s="167"/>
      <c r="ORS33" s="167"/>
      <c r="ORT33" s="167"/>
      <c r="ORU33" s="167"/>
      <c r="ORV33" s="167"/>
      <c r="ORW33" s="167"/>
      <c r="ORX33" s="167"/>
      <c r="ORY33" s="167"/>
      <c r="ORZ33" s="167"/>
      <c r="OSA33" s="167"/>
      <c r="OSB33" s="167"/>
      <c r="OSC33" s="167"/>
      <c r="OSD33" s="167"/>
      <c r="OSE33" s="167"/>
      <c r="OSF33" s="167"/>
      <c r="OSG33" s="167"/>
      <c r="OSH33" s="167"/>
      <c r="OSI33" s="167"/>
      <c r="OSJ33" s="167"/>
      <c r="OSK33" s="167"/>
      <c r="OSL33" s="167"/>
      <c r="OSM33" s="167"/>
      <c r="OSN33" s="167"/>
      <c r="OSO33" s="167"/>
      <c r="OSP33" s="167"/>
      <c r="OSQ33" s="167"/>
      <c r="OSR33" s="167"/>
      <c r="OSS33" s="167"/>
      <c r="OST33" s="167"/>
      <c r="OSU33" s="167"/>
      <c r="OSV33" s="167"/>
      <c r="OSW33" s="167"/>
      <c r="OSX33" s="167"/>
      <c r="OSY33" s="167"/>
      <c r="OSZ33" s="167"/>
      <c r="OTA33" s="167"/>
      <c r="OTB33" s="167"/>
      <c r="OTC33" s="167"/>
      <c r="OTD33" s="167"/>
      <c r="OTE33" s="167"/>
      <c r="OTF33" s="167"/>
      <c r="OTG33" s="167"/>
      <c r="OTH33" s="167"/>
      <c r="OTI33" s="167"/>
      <c r="OTJ33" s="167"/>
      <c r="OTK33" s="167"/>
      <c r="OTL33" s="167"/>
      <c r="OTM33" s="167"/>
      <c r="OTN33" s="167"/>
      <c r="OTO33" s="167"/>
      <c r="OTP33" s="167"/>
      <c r="OTQ33" s="167"/>
      <c r="OTR33" s="167"/>
      <c r="OTS33" s="167"/>
      <c r="OTT33" s="167"/>
      <c r="OTU33" s="167"/>
      <c r="OTV33" s="167"/>
      <c r="OTW33" s="167"/>
      <c r="OTX33" s="167"/>
      <c r="OTY33" s="167"/>
      <c r="OTZ33" s="167"/>
      <c r="OUA33" s="167"/>
      <c r="OUB33" s="167"/>
      <c r="OUC33" s="167"/>
      <c r="OUD33" s="167"/>
      <c r="OUE33" s="167"/>
      <c r="OUF33" s="167"/>
      <c r="OUG33" s="167"/>
      <c r="OUH33" s="167"/>
      <c r="OUI33" s="167"/>
      <c r="OUJ33" s="167"/>
      <c r="OUK33" s="167"/>
      <c r="OUL33" s="167"/>
      <c r="OUM33" s="167"/>
      <c r="OUN33" s="167"/>
      <c r="OUO33" s="167"/>
      <c r="OUP33" s="167"/>
      <c r="OUQ33" s="167"/>
      <c r="OUR33" s="167"/>
      <c r="OUS33" s="167"/>
      <c r="OUT33" s="167"/>
      <c r="OUU33" s="167"/>
      <c r="OUV33" s="167"/>
      <c r="OUW33" s="167"/>
      <c r="OUX33" s="167"/>
      <c r="OUY33" s="167"/>
      <c r="OUZ33" s="167"/>
      <c r="OVA33" s="167"/>
      <c r="OVB33" s="167"/>
      <c r="OVC33" s="167"/>
      <c r="OVD33" s="167"/>
      <c r="OVE33" s="167"/>
      <c r="OVF33" s="167"/>
      <c r="OVG33" s="167"/>
      <c r="OVH33" s="167"/>
      <c r="OVI33" s="167"/>
      <c r="OVJ33" s="167"/>
      <c r="OVK33" s="167"/>
      <c r="OVL33" s="167"/>
      <c r="OVM33" s="167"/>
      <c r="OVN33" s="167"/>
      <c r="OVO33" s="167"/>
      <c r="OVP33" s="167"/>
      <c r="OVQ33" s="167"/>
      <c r="OVR33" s="167"/>
      <c r="OVS33" s="167"/>
      <c r="OVT33" s="167"/>
      <c r="OVU33" s="167"/>
      <c r="OVV33" s="167"/>
      <c r="OVW33" s="167"/>
      <c r="OVX33" s="167"/>
      <c r="OVY33" s="167"/>
      <c r="OVZ33" s="167"/>
      <c r="OWA33" s="167"/>
      <c r="OWB33" s="167"/>
      <c r="OWC33" s="167"/>
      <c r="OWD33" s="167"/>
      <c r="OWE33" s="167"/>
      <c r="OWF33" s="167"/>
      <c r="OWG33" s="167"/>
      <c r="OWH33" s="167"/>
      <c r="OWI33" s="167"/>
      <c r="OWJ33" s="167"/>
      <c r="OWK33" s="167"/>
      <c r="OWL33" s="167"/>
      <c r="OWM33" s="167"/>
      <c r="OWN33" s="167"/>
      <c r="OWO33" s="167"/>
      <c r="OWP33" s="167"/>
      <c r="OWQ33" s="167"/>
      <c r="OWR33" s="167"/>
      <c r="OWS33" s="167"/>
      <c r="OWT33" s="167"/>
      <c r="OWU33" s="167"/>
      <c r="OWV33" s="167"/>
      <c r="OWW33" s="167"/>
      <c r="OWX33" s="167"/>
      <c r="OWY33" s="167"/>
      <c r="OWZ33" s="167"/>
      <c r="OXA33" s="167"/>
      <c r="OXB33" s="167"/>
      <c r="OXC33" s="167"/>
      <c r="OXD33" s="167"/>
      <c r="OXE33" s="167"/>
      <c r="OXF33" s="167"/>
      <c r="OXG33" s="167"/>
      <c r="OXH33" s="167"/>
      <c r="OXI33" s="167"/>
      <c r="OXJ33" s="167"/>
      <c r="OXK33" s="167"/>
      <c r="OXL33" s="167"/>
      <c r="OXM33" s="167"/>
      <c r="OXN33" s="167"/>
      <c r="OXO33" s="167"/>
      <c r="OXP33" s="167"/>
      <c r="OXQ33" s="167"/>
      <c r="OXR33" s="167"/>
      <c r="OXS33" s="167"/>
      <c r="OXT33" s="167"/>
      <c r="OXU33" s="167"/>
      <c r="OXV33" s="167"/>
      <c r="OXW33" s="167"/>
      <c r="OXX33" s="167"/>
      <c r="OXY33" s="167"/>
      <c r="OXZ33" s="167"/>
      <c r="OYA33" s="167"/>
      <c r="OYB33" s="167"/>
      <c r="OYC33" s="167"/>
      <c r="OYD33" s="167"/>
      <c r="OYE33" s="167"/>
      <c r="OYF33" s="167"/>
      <c r="OYG33" s="167"/>
      <c r="OYH33" s="167"/>
      <c r="OYI33" s="167"/>
      <c r="OYJ33" s="167"/>
      <c r="OYK33" s="167"/>
      <c r="OYL33" s="167"/>
      <c r="OYM33" s="167"/>
      <c r="OYN33" s="167"/>
      <c r="OYO33" s="167"/>
      <c r="OYP33" s="167"/>
      <c r="OYQ33" s="167"/>
      <c r="OYR33" s="167"/>
      <c r="OYS33" s="167"/>
      <c r="OYT33" s="167"/>
      <c r="OYU33" s="167"/>
      <c r="OYV33" s="167"/>
      <c r="OYW33" s="167"/>
      <c r="OYX33" s="167"/>
      <c r="OYY33" s="167"/>
      <c r="OYZ33" s="167"/>
      <c r="OZA33" s="167"/>
      <c r="OZB33" s="167"/>
      <c r="OZC33" s="167"/>
      <c r="OZD33" s="167"/>
      <c r="OZE33" s="167"/>
      <c r="OZF33" s="167"/>
      <c r="OZG33" s="167"/>
      <c r="OZH33" s="167"/>
      <c r="OZI33" s="167"/>
      <c r="OZJ33" s="167"/>
      <c r="OZK33" s="167"/>
      <c r="OZL33" s="167"/>
      <c r="OZM33" s="167"/>
      <c r="OZN33" s="167"/>
      <c r="OZO33" s="167"/>
      <c r="OZP33" s="167"/>
      <c r="OZQ33" s="167"/>
      <c r="OZR33" s="167"/>
      <c r="OZS33" s="167"/>
      <c r="OZT33" s="167"/>
      <c r="OZU33" s="167"/>
      <c r="OZV33" s="167"/>
      <c r="OZW33" s="167"/>
      <c r="OZX33" s="167"/>
      <c r="OZY33" s="167"/>
      <c r="OZZ33" s="167"/>
      <c r="PAA33" s="167"/>
      <c r="PAB33" s="167"/>
      <c r="PAC33" s="167"/>
      <c r="PAD33" s="167"/>
      <c r="PAE33" s="167"/>
      <c r="PAF33" s="167"/>
      <c r="PAG33" s="167"/>
      <c r="PAH33" s="167"/>
      <c r="PAI33" s="167"/>
      <c r="PAJ33" s="167"/>
      <c r="PAK33" s="167"/>
      <c r="PAL33" s="167"/>
      <c r="PAM33" s="167"/>
      <c r="PAN33" s="167"/>
      <c r="PAO33" s="167"/>
      <c r="PAP33" s="167"/>
      <c r="PAQ33" s="167"/>
      <c r="PAR33" s="167"/>
      <c r="PAS33" s="167"/>
      <c r="PAT33" s="167"/>
      <c r="PAU33" s="167"/>
      <c r="PAV33" s="167"/>
      <c r="PAW33" s="167"/>
      <c r="PAX33" s="167"/>
      <c r="PAY33" s="167"/>
      <c r="PAZ33" s="167"/>
      <c r="PBA33" s="167"/>
      <c r="PBB33" s="167"/>
      <c r="PBC33" s="167"/>
      <c r="PBD33" s="167"/>
      <c r="PBE33" s="167"/>
      <c r="PBF33" s="167"/>
      <c r="PBG33" s="167"/>
      <c r="PBH33" s="167"/>
      <c r="PBI33" s="167"/>
      <c r="PBJ33" s="167"/>
      <c r="PBK33" s="167"/>
      <c r="PBL33" s="167"/>
      <c r="PBM33" s="167"/>
      <c r="PBN33" s="167"/>
      <c r="PBO33" s="167"/>
      <c r="PBP33" s="167"/>
      <c r="PBQ33" s="167"/>
      <c r="PBR33" s="167"/>
      <c r="PBS33" s="167"/>
      <c r="PBT33" s="167"/>
      <c r="PBU33" s="167"/>
      <c r="PBV33" s="167"/>
      <c r="PBW33" s="167"/>
      <c r="PBX33" s="167"/>
      <c r="PBY33" s="167"/>
      <c r="PBZ33" s="167"/>
      <c r="PCA33" s="167"/>
      <c r="PCB33" s="167"/>
      <c r="PCC33" s="167"/>
      <c r="PCD33" s="167"/>
      <c r="PCE33" s="167"/>
      <c r="PCF33" s="167"/>
      <c r="PCG33" s="167"/>
      <c r="PCH33" s="167"/>
      <c r="PCI33" s="167"/>
      <c r="PCJ33" s="167"/>
      <c r="PCK33" s="167"/>
      <c r="PCL33" s="167"/>
      <c r="PCM33" s="167"/>
      <c r="PCN33" s="167"/>
      <c r="PCO33" s="167"/>
      <c r="PCP33" s="167"/>
      <c r="PCQ33" s="167"/>
      <c r="PCR33" s="167"/>
      <c r="PCS33" s="167"/>
      <c r="PCT33" s="167"/>
      <c r="PCU33" s="167"/>
      <c r="PCV33" s="167"/>
      <c r="PCW33" s="167"/>
      <c r="PCX33" s="167"/>
      <c r="PCY33" s="167"/>
      <c r="PCZ33" s="167"/>
      <c r="PDA33" s="167"/>
      <c r="PDB33" s="167"/>
      <c r="PDC33" s="167"/>
      <c r="PDD33" s="167"/>
      <c r="PDE33" s="167"/>
      <c r="PDF33" s="167"/>
      <c r="PDG33" s="167"/>
      <c r="PDH33" s="167"/>
      <c r="PDI33" s="167"/>
      <c r="PDJ33" s="167"/>
      <c r="PDK33" s="167"/>
      <c r="PDL33" s="167"/>
      <c r="PDM33" s="167"/>
      <c r="PDN33" s="167"/>
      <c r="PDO33" s="167"/>
      <c r="PDP33" s="167"/>
      <c r="PDQ33" s="167"/>
      <c r="PDR33" s="167"/>
      <c r="PDS33" s="167"/>
      <c r="PDT33" s="167"/>
      <c r="PDU33" s="167"/>
      <c r="PDV33" s="167"/>
      <c r="PDW33" s="167"/>
      <c r="PDX33" s="167"/>
      <c r="PDY33" s="167"/>
      <c r="PDZ33" s="167"/>
      <c r="PEA33" s="167"/>
      <c r="PEB33" s="167"/>
      <c r="PEC33" s="167"/>
      <c r="PED33" s="167"/>
      <c r="PEE33" s="167"/>
      <c r="PEF33" s="167"/>
      <c r="PEG33" s="167"/>
      <c r="PEH33" s="167"/>
      <c r="PEI33" s="167"/>
      <c r="PEJ33" s="167"/>
      <c r="PEK33" s="167"/>
      <c r="PEL33" s="167"/>
      <c r="PEM33" s="167"/>
      <c r="PEN33" s="167"/>
      <c r="PEO33" s="167"/>
      <c r="PEP33" s="167"/>
      <c r="PEQ33" s="167"/>
      <c r="PER33" s="167"/>
      <c r="PES33" s="167"/>
      <c r="PET33" s="167"/>
      <c r="PEU33" s="167"/>
      <c r="PEV33" s="167"/>
      <c r="PEW33" s="167"/>
      <c r="PEX33" s="167"/>
      <c r="PEY33" s="167"/>
      <c r="PEZ33" s="167"/>
      <c r="PFA33" s="167"/>
      <c r="PFB33" s="167"/>
      <c r="PFC33" s="167"/>
      <c r="PFD33" s="167"/>
      <c r="PFE33" s="167"/>
      <c r="PFF33" s="167"/>
      <c r="PFG33" s="167"/>
      <c r="PFH33" s="167"/>
      <c r="PFI33" s="167"/>
      <c r="PFJ33" s="167"/>
      <c r="PFK33" s="167"/>
      <c r="PFL33" s="167"/>
      <c r="PFM33" s="167"/>
      <c r="PFN33" s="167"/>
      <c r="PFO33" s="167"/>
      <c r="PFP33" s="167"/>
      <c r="PFQ33" s="167"/>
      <c r="PFR33" s="167"/>
      <c r="PFS33" s="167"/>
      <c r="PFT33" s="167"/>
      <c r="PFU33" s="167"/>
      <c r="PFV33" s="167"/>
      <c r="PFW33" s="167"/>
      <c r="PFX33" s="167"/>
      <c r="PFY33" s="167"/>
      <c r="PFZ33" s="167"/>
      <c r="PGA33" s="167"/>
      <c r="PGB33" s="167"/>
      <c r="PGC33" s="167"/>
      <c r="PGD33" s="167"/>
      <c r="PGE33" s="167"/>
      <c r="PGF33" s="167"/>
      <c r="PGG33" s="167"/>
      <c r="PGH33" s="167"/>
      <c r="PGI33" s="167"/>
      <c r="PGJ33" s="167"/>
      <c r="PGK33" s="167"/>
      <c r="PGL33" s="167"/>
      <c r="PGM33" s="167"/>
      <c r="PGN33" s="167"/>
      <c r="PGO33" s="167"/>
      <c r="PGP33" s="167"/>
      <c r="PGQ33" s="167"/>
      <c r="PGR33" s="167"/>
      <c r="PGS33" s="167"/>
      <c r="PGT33" s="167"/>
      <c r="PGU33" s="167"/>
      <c r="PGV33" s="167"/>
      <c r="PGW33" s="167"/>
      <c r="PGX33" s="167"/>
      <c r="PGY33" s="167"/>
      <c r="PGZ33" s="167"/>
      <c r="PHA33" s="167"/>
      <c r="PHB33" s="167"/>
      <c r="PHC33" s="167"/>
      <c r="PHD33" s="167"/>
      <c r="PHE33" s="167"/>
      <c r="PHF33" s="167"/>
      <c r="PHG33" s="167"/>
      <c r="PHH33" s="167"/>
      <c r="PHI33" s="167"/>
      <c r="PHJ33" s="167"/>
      <c r="PHK33" s="167"/>
      <c r="PHL33" s="167"/>
      <c r="PHM33" s="167"/>
      <c r="PHN33" s="167"/>
      <c r="PHO33" s="167"/>
      <c r="PHP33" s="167"/>
      <c r="PHQ33" s="167"/>
      <c r="PHR33" s="167"/>
      <c r="PHS33" s="167"/>
      <c r="PHT33" s="167"/>
      <c r="PHU33" s="167"/>
      <c r="PHV33" s="167"/>
      <c r="PHW33" s="167"/>
      <c r="PHX33" s="167"/>
      <c r="PHY33" s="167"/>
      <c r="PHZ33" s="167"/>
      <c r="PIA33" s="167"/>
      <c r="PIB33" s="167"/>
      <c r="PIC33" s="167"/>
      <c r="PID33" s="167"/>
      <c r="PIE33" s="167"/>
      <c r="PIF33" s="167"/>
      <c r="PIG33" s="167"/>
      <c r="PIH33" s="167"/>
      <c r="PII33" s="167"/>
      <c r="PIJ33" s="167"/>
      <c r="PIK33" s="167"/>
      <c r="PIL33" s="167"/>
      <c r="PIM33" s="167"/>
      <c r="PIN33" s="167"/>
      <c r="PIO33" s="167"/>
      <c r="PIP33" s="167"/>
      <c r="PIQ33" s="167"/>
      <c r="PIR33" s="167"/>
      <c r="PIS33" s="167"/>
      <c r="PIT33" s="167"/>
      <c r="PIU33" s="167"/>
      <c r="PIV33" s="167"/>
      <c r="PIW33" s="167"/>
      <c r="PIX33" s="167"/>
      <c r="PIY33" s="167"/>
      <c r="PIZ33" s="167"/>
      <c r="PJA33" s="167"/>
      <c r="PJB33" s="167"/>
      <c r="PJC33" s="167"/>
      <c r="PJD33" s="167"/>
      <c r="PJE33" s="167"/>
      <c r="PJF33" s="167"/>
      <c r="PJG33" s="167"/>
      <c r="PJH33" s="167"/>
      <c r="PJI33" s="167"/>
      <c r="PJJ33" s="167"/>
      <c r="PJK33" s="167"/>
      <c r="PJL33" s="167"/>
      <c r="PJM33" s="167"/>
      <c r="PJN33" s="167"/>
      <c r="PJO33" s="167"/>
      <c r="PJP33" s="167"/>
      <c r="PJQ33" s="167"/>
      <c r="PJR33" s="167"/>
      <c r="PJS33" s="167"/>
      <c r="PJT33" s="167"/>
      <c r="PJU33" s="167"/>
      <c r="PJV33" s="167"/>
      <c r="PJW33" s="167"/>
      <c r="PJX33" s="167"/>
      <c r="PJY33" s="167"/>
      <c r="PJZ33" s="167"/>
      <c r="PKA33" s="167"/>
      <c r="PKB33" s="167"/>
      <c r="PKC33" s="167"/>
      <c r="PKD33" s="167"/>
      <c r="PKE33" s="167"/>
      <c r="PKF33" s="167"/>
      <c r="PKG33" s="167"/>
      <c r="PKH33" s="167"/>
      <c r="PKI33" s="167"/>
      <c r="PKJ33" s="167"/>
      <c r="PKK33" s="167"/>
      <c r="PKL33" s="167"/>
      <c r="PKM33" s="167"/>
      <c r="PKN33" s="167"/>
      <c r="PKO33" s="167"/>
      <c r="PKP33" s="167"/>
      <c r="PKQ33" s="167"/>
      <c r="PKR33" s="167"/>
      <c r="PKS33" s="167"/>
      <c r="PKT33" s="167"/>
      <c r="PKU33" s="167"/>
      <c r="PKV33" s="167"/>
      <c r="PKW33" s="167"/>
      <c r="PKX33" s="167"/>
      <c r="PKY33" s="167"/>
      <c r="PKZ33" s="167"/>
      <c r="PLA33" s="167"/>
      <c r="PLB33" s="167"/>
      <c r="PLC33" s="167"/>
      <c r="PLD33" s="167"/>
      <c r="PLE33" s="167"/>
      <c r="PLF33" s="167"/>
      <c r="PLG33" s="167"/>
      <c r="PLH33" s="167"/>
      <c r="PLI33" s="167"/>
      <c r="PLJ33" s="167"/>
      <c r="PLK33" s="167"/>
      <c r="PLL33" s="167"/>
      <c r="PLM33" s="167"/>
      <c r="PLN33" s="167"/>
      <c r="PLO33" s="167"/>
      <c r="PLP33" s="167"/>
      <c r="PLQ33" s="167"/>
      <c r="PLR33" s="167"/>
      <c r="PLS33" s="167"/>
      <c r="PLT33" s="167"/>
      <c r="PLU33" s="167"/>
      <c r="PLV33" s="167"/>
      <c r="PLW33" s="167"/>
      <c r="PLX33" s="167"/>
      <c r="PLY33" s="167"/>
      <c r="PLZ33" s="167"/>
      <c r="PMA33" s="167"/>
      <c r="PMB33" s="167"/>
      <c r="PMC33" s="167"/>
      <c r="PMD33" s="167"/>
      <c r="PME33" s="167"/>
      <c r="PMF33" s="167"/>
      <c r="PMG33" s="167"/>
      <c r="PMH33" s="167"/>
      <c r="PMI33" s="167"/>
      <c r="PMJ33" s="167"/>
      <c r="PMK33" s="167"/>
      <c r="PML33" s="167"/>
      <c r="PMM33" s="167"/>
      <c r="PMN33" s="167"/>
      <c r="PMO33" s="167"/>
      <c r="PMP33" s="167"/>
      <c r="PMQ33" s="167"/>
      <c r="PMR33" s="167"/>
      <c r="PMS33" s="167"/>
      <c r="PMT33" s="167"/>
      <c r="PMU33" s="167"/>
      <c r="PMV33" s="167"/>
      <c r="PMW33" s="167"/>
      <c r="PMX33" s="167"/>
      <c r="PMY33" s="167"/>
      <c r="PMZ33" s="167"/>
      <c r="PNA33" s="167"/>
      <c r="PNB33" s="167"/>
      <c r="PNC33" s="167"/>
      <c r="PND33" s="167"/>
      <c r="PNE33" s="167"/>
      <c r="PNF33" s="167"/>
      <c r="PNG33" s="167"/>
      <c r="PNH33" s="167"/>
      <c r="PNI33" s="167"/>
      <c r="PNJ33" s="167"/>
      <c r="PNK33" s="167"/>
      <c r="PNL33" s="167"/>
      <c r="PNM33" s="167"/>
      <c r="PNN33" s="167"/>
      <c r="PNO33" s="167"/>
      <c r="PNP33" s="167"/>
      <c r="PNQ33" s="167"/>
      <c r="PNR33" s="167"/>
      <c r="PNS33" s="167"/>
      <c r="PNT33" s="167"/>
      <c r="PNU33" s="167"/>
      <c r="PNV33" s="167"/>
      <c r="PNW33" s="167"/>
      <c r="PNX33" s="167"/>
      <c r="PNY33" s="167"/>
      <c r="PNZ33" s="167"/>
      <c r="POA33" s="167"/>
      <c r="POB33" s="167"/>
      <c r="POC33" s="167"/>
      <c r="POD33" s="167"/>
      <c r="POE33" s="167"/>
      <c r="POF33" s="167"/>
      <c r="POG33" s="167"/>
      <c r="POH33" s="167"/>
      <c r="POI33" s="167"/>
      <c r="POJ33" s="167"/>
      <c r="POK33" s="167"/>
      <c r="POL33" s="167"/>
      <c r="POM33" s="167"/>
      <c r="PON33" s="167"/>
      <c r="POO33" s="167"/>
      <c r="POP33" s="167"/>
      <c r="POQ33" s="167"/>
      <c r="POR33" s="167"/>
      <c r="POS33" s="167"/>
      <c r="POT33" s="167"/>
      <c r="POU33" s="167"/>
      <c r="POV33" s="167"/>
      <c r="POW33" s="167"/>
      <c r="POX33" s="167"/>
      <c r="POY33" s="167"/>
      <c r="POZ33" s="167"/>
      <c r="PPA33" s="167"/>
      <c r="PPB33" s="167"/>
      <c r="PPC33" s="167"/>
      <c r="PPD33" s="167"/>
      <c r="PPE33" s="167"/>
      <c r="PPF33" s="167"/>
      <c r="PPG33" s="167"/>
      <c r="PPH33" s="167"/>
      <c r="PPI33" s="167"/>
      <c r="PPJ33" s="167"/>
      <c r="PPK33" s="167"/>
      <c r="PPL33" s="167"/>
      <c r="PPM33" s="167"/>
      <c r="PPN33" s="167"/>
      <c r="PPO33" s="167"/>
      <c r="PPP33" s="167"/>
      <c r="PPQ33" s="167"/>
      <c r="PPR33" s="167"/>
      <c r="PPS33" s="167"/>
      <c r="PPT33" s="167"/>
      <c r="PPU33" s="167"/>
      <c r="PPV33" s="167"/>
      <c r="PPW33" s="167"/>
      <c r="PPX33" s="167"/>
      <c r="PPY33" s="167"/>
      <c r="PPZ33" s="167"/>
      <c r="PQA33" s="167"/>
      <c r="PQB33" s="167"/>
      <c r="PQC33" s="167"/>
      <c r="PQD33" s="167"/>
      <c r="PQE33" s="167"/>
      <c r="PQF33" s="167"/>
      <c r="PQG33" s="167"/>
      <c r="PQH33" s="167"/>
      <c r="PQI33" s="167"/>
      <c r="PQJ33" s="167"/>
      <c r="PQK33" s="167"/>
      <c r="PQL33" s="167"/>
      <c r="PQM33" s="167"/>
      <c r="PQN33" s="167"/>
      <c r="PQO33" s="167"/>
      <c r="PQP33" s="167"/>
      <c r="PQQ33" s="167"/>
      <c r="PQR33" s="167"/>
      <c r="PQS33" s="167"/>
      <c r="PQT33" s="167"/>
      <c r="PQU33" s="167"/>
      <c r="PQV33" s="167"/>
      <c r="PQW33" s="167"/>
      <c r="PQX33" s="167"/>
      <c r="PQY33" s="167"/>
      <c r="PQZ33" s="167"/>
      <c r="PRA33" s="167"/>
      <c r="PRB33" s="167"/>
      <c r="PRC33" s="167"/>
      <c r="PRD33" s="167"/>
      <c r="PRE33" s="167"/>
      <c r="PRF33" s="167"/>
      <c r="PRG33" s="167"/>
      <c r="PRH33" s="167"/>
      <c r="PRI33" s="167"/>
      <c r="PRJ33" s="167"/>
      <c r="PRK33" s="167"/>
      <c r="PRL33" s="167"/>
      <c r="PRM33" s="167"/>
      <c r="PRN33" s="167"/>
      <c r="PRO33" s="167"/>
      <c r="PRP33" s="167"/>
      <c r="PRQ33" s="167"/>
      <c r="PRR33" s="167"/>
      <c r="PRS33" s="167"/>
      <c r="PRT33" s="167"/>
      <c r="PRU33" s="167"/>
      <c r="PRV33" s="167"/>
      <c r="PRW33" s="167"/>
      <c r="PRX33" s="167"/>
      <c r="PRY33" s="167"/>
      <c r="PRZ33" s="167"/>
      <c r="PSA33" s="167"/>
      <c r="PSB33" s="167"/>
      <c r="PSC33" s="167"/>
      <c r="PSD33" s="167"/>
      <c r="PSE33" s="167"/>
      <c r="PSF33" s="167"/>
      <c r="PSG33" s="167"/>
      <c r="PSH33" s="167"/>
      <c r="PSI33" s="167"/>
      <c r="PSJ33" s="167"/>
      <c r="PSK33" s="167"/>
      <c r="PSL33" s="167"/>
      <c r="PSM33" s="167"/>
      <c r="PSN33" s="167"/>
      <c r="PSO33" s="167"/>
      <c r="PSP33" s="167"/>
      <c r="PSQ33" s="167"/>
      <c r="PSR33" s="167"/>
      <c r="PSS33" s="167"/>
      <c r="PST33" s="167"/>
      <c r="PSU33" s="167"/>
      <c r="PSV33" s="167"/>
      <c r="PSW33" s="167"/>
      <c r="PSX33" s="167"/>
      <c r="PSY33" s="167"/>
      <c r="PSZ33" s="167"/>
      <c r="PTA33" s="167"/>
      <c r="PTB33" s="167"/>
      <c r="PTC33" s="167"/>
      <c r="PTD33" s="167"/>
      <c r="PTE33" s="167"/>
      <c r="PTF33" s="167"/>
      <c r="PTG33" s="167"/>
      <c r="PTH33" s="167"/>
      <c r="PTI33" s="167"/>
      <c r="PTJ33" s="167"/>
      <c r="PTK33" s="167"/>
      <c r="PTL33" s="167"/>
      <c r="PTM33" s="167"/>
      <c r="PTN33" s="167"/>
      <c r="PTO33" s="167"/>
      <c r="PTP33" s="167"/>
      <c r="PTQ33" s="167"/>
      <c r="PTR33" s="167"/>
      <c r="PTS33" s="167"/>
      <c r="PTT33" s="167"/>
      <c r="PTU33" s="167"/>
      <c r="PTV33" s="167"/>
      <c r="PTW33" s="167"/>
      <c r="PTX33" s="167"/>
      <c r="PTY33" s="167"/>
      <c r="PTZ33" s="167"/>
      <c r="PUA33" s="167"/>
      <c r="PUB33" s="167"/>
      <c r="PUC33" s="167"/>
      <c r="PUD33" s="167"/>
      <c r="PUE33" s="167"/>
      <c r="PUF33" s="167"/>
      <c r="PUG33" s="167"/>
      <c r="PUH33" s="167"/>
      <c r="PUI33" s="167"/>
      <c r="PUJ33" s="167"/>
      <c r="PUK33" s="167"/>
      <c r="PUL33" s="167"/>
      <c r="PUM33" s="167"/>
      <c r="PUN33" s="167"/>
      <c r="PUO33" s="167"/>
      <c r="PUP33" s="167"/>
      <c r="PUQ33" s="167"/>
      <c r="PUR33" s="167"/>
      <c r="PUS33" s="167"/>
      <c r="PUT33" s="167"/>
      <c r="PUU33" s="167"/>
      <c r="PUV33" s="167"/>
      <c r="PUW33" s="167"/>
      <c r="PUX33" s="167"/>
      <c r="PUY33" s="167"/>
      <c r="PUZ33" s="167"/>
      <c r="PVA33" s="167"/>
      <c r="PVB33" s="167"/>
      <c r="PVC33" s="167"/>
      <c r="PVD33" s="167"/>
      <c r="PVE33" s="167"/>
      <c r="PVF33" s="167"/>
      <c r="PVG33" s="167"/>
      <c r="PVH33" s="167"/>
      <c r="PVI33" s="167"/>
      <c r="PVJ33" s="167"/>
      <c r="PVK33" s="167"/>
      <c r="PVL33" s="167"/>
      <c r="PVM33" s="167"/>
      <c r="PVN33" s="167"/>
      <c r="PVO33" s="167"/>
      <c r="PVP33" s="167"/>
      <c r="PVQ33" s="167"/>
      <c r="PVR33" s="167"/>
      <c r="PVS33" s="167"/>
      <c r="PVT33" s="167"/>
      <c r="PVU33" s="167"/>
      <c r="PVV33" s="167"/>
      <c r="PVW33" s="167"/>
      <c r="PVX33" s="167"/>
      <c r="PVY33" s="167"/>
      <c r="PVZ33" s="167"/>
      <c r="PWA33" s="167"/>
      <c r="PWB33" s="167"/>
      <c r="PWC33" s="167"/>
      <c r="PWD33" s="167"/>
      <c r="PWE33" s="167"/>
      <c r="PWF33" s="167"/>
      <c r="PWG33" s="167"/>
      <c r="PWH33" s="167"/>
      <c r="PWI33" s="167"/>
      <c r="PWJ33" s="167"/>
      <c r="PWK33" s="167"/>
      <c r="PWL33" s="167"/>
      <c r="PWM33" s="167"/>
      <c r="PWN33" s="167"/>
      <c r="PWO33" s="167"/>
      <c r="PWP33" s="167"/>
      <c r="PWQ33" s="167"/>
      <c r="PWR33" s="167"/>
      <c r="PWS33" s="167"/>
      <c r="PWT33" s="167"/>
      <c r="PWU33" s="167"/>
      <c r="PWV33" s="167"/>
      <c r="PWW33" s="167"/>
      <c r="PWX33" s="167"/>
      <c r="PWY33" s="167"/>
      <c r="PWZ33" s="167"/>
      <c r="PXA33" s="167"/>
      <c r="PXB33" s="167"/>
      <c r="PXC33" s="167"/>
      <c r="PXD33" s="167"/>
      <c r="PXE33" s="167"/>
      <c r="PXF33" s="167"/>
      <c r="PXG33" s="167"/>
      <c r="PXH33" s="167"/>
      <c r="PXI33" s="167"/>
      <c r="PXJ33" s="167"/>
      <c r="PXK33" s="167"/>
      <c r="PXL33" s="167"/>
      <c r="PXM33" s="167"/>
      <c r="PXN33" s="167"/>
      <c r="PXO33" s="167"/>
      <c r="PXP33" s="167"/>
      <c r="PXQ33" s="167"/>
      <c r="PXR33" s="167"/>
      <c r="PXS33" s="167"/>
      <c r="PXT33" s="167"/>
      <c r="PXU33" s="167"/>
      <c r="PXV33" s="167"/>
      <c r="PXW33" s="167"/>
      <c r="PXX33" s="167"/>
      <c r="PXY33" s="167"/>
      <c r="PXZ33" s="167"/>
      <c r="PYA33" s="167"/>
      <c r="PYB33" s="167"/>
      <c r="PYC33" s="167"/>
      <c r="PYD33" s="167"/>
      <c r="PYE33" s="167"/>
      <c r="PYF33" s="167"/>
      <c r="PYG33" s="167"/>
      <c r="PYH33" s="167"/>
      <c r="PYI33" s="167"/>
      <c r="PYJ33" s="167"/>
      <c r="PYK33" s="167"/>
      <c r="PYL33" s="167"/>
      <c r="PYM33" s="167"/>
      <c r="PYN33" s="167"/>
      <c r="PYO33" s="167"/>
      <c r="PYP33" s="167"/>
      <c r="PYQ33" s="167"/>
      <c r="PYR33" s="167"/>
      <c r="PYS33" s="167"/>
      <c r="PYT33" s="167"/>
      <c r="PYU33" s="167"/>
      <c r="PYV33" s="167"/>
      <c r="PYW33" s="167"/>
      <c r="PYX33" s="167"/>
      <c r="PYY33" s="167"/>
      <c r="PYZ33" s="167"/>
      <c r="PZA33" s="167"/>
      <c r="PZB33" s="167"/>
      <c r="PZC33" s="167"/>
      <c r="PZD33" s="167"/>
      <c r="PZE33" s="167"/>
      <c r="PZF33" s="167"/>
      <c r="PZG33" s="167"/>
      <c r="PZH33" s="167"/>
      <c r="PZI33" s="167"/>
      <c r="PZJ33" s="167"/>
      <c r="PZK33" s="167"/>
      <c r="PZL33" s="167"/>
      <c r="PZM33" s="167"/>
      <c r="PZN33" s="167"/>
      <c r="PZO33" s="167"/>
      <c r="PZP33" s="167"/>
      <c r="PZQ33" s="167"/>
      <c r="PZR33" s="167"/>
      <c r="PZS33" s="167"/>
      <c r="PZT33" s="167"/>
      <c r="PZU33" s="167"/>
      <c r="PZV33" s="167"/>
      <c r="PZW33" s="167"/>
      <c r="PZX33" s="167"/>
      <c r="PZY33" s="167"/>
      <c r="PZZ33" s="167"/>
      <c r="QAA33" s="167"/>
      <c r="QAB33" s="167"/>
      <c r="QAC33" s="167"/>
      <c r="QAD33" s="167"/>
      <c r="QAE33" s="167"/>
      <c r="QAF33" s="167"/>
      <c r="QAG33" s="167"/>
      <c r="QAH33" s="167"/>
      <c r="QAI33" s="167"/>
      <c r="QAJ33" s="167"/>
      <c r="QAK33" s="167"/>
      <c r="QAL33" s="167"/>
      <c r="QAM33" s="167"/>
      <c r="QAN33" s="167"/>
      <c r="QAO33" s="167"/>
      <c r="QAP33" s="167"/>
      <c r="QAQ33" s="167"/>
      <c r="QAR33" s="167"/>
      <c r="QAS33" s="167"/>
      <c r="QAT33" s="167"/>
      <c r="QAU33" s="167"/>
      <c r="QAV33" s="167"/>
      <c r="QAW33" s="167"/>
      <c r="QAX33" s="167"/>
      <c r="QAY33" s="167"/>
      <c r="QAZ33" s="167"/>
      <c r="QBA33" s="167"/>
      <c r="QBB33" s="167"/>
      <c r="QBC33" s="167"/>
      <c r="QBD33" s="167"/>
      <c r="QBE33" s="167"/>
      <c r="QBF33" s="167"/>
      <c r="QBG33" s="167"/>
      <c r="QBH33" s="167"/>
      <c r="QBI33" s="167"/>
      <c r="QBJ33" s="167"/>
      <c r="QBK33" s="167"/>
      <c r="QBL33" s="167"/>
      <c r="QBM33" s="167"/>
      <c r="QBN33" s="167"/>
      <c r="QBO33" s="167"/>
      <c r="QBP33" s="167"/>
      <c r="QBQ33" s="167"/>
      <c r="QBR33" s="167"/>
      <c r="QBS33" s="167"/>
      <c r="QBT33" s="167"/>
      <c r="QBU33" s="167"/>
      <c r="QBV33" s="167"/>
      <c r="QBW33" s="167"/>
      <c r="QBX33" s="167"/>
      <c r="QBY33" s="167"/>
      <c r="QBZ33" s="167"/>
      <c r="QCA33" s="167"/>
      <c r="QCB33" s="167"/>
      <c r="QCC33" s="167"/>
      <c r="QCD33" s="167"/>
      <c r="QCE33" s="167"/>
      <c r="QCF33" s="167"/>
      <c r="QCG33" s="167"/>
      <c r="QCH33" s="167"/>
      <c r="QCI33" s="167"/>
      <c r="QCJ33" s="167"/>
      <c r="QCK33" s="167"/>
      <c r="QCL33" s="167"/>
      <c r="QCM33" s="167"/>
      <c r="QCN33" s="167"/>
      <c r="QCO33" s="167"/>
      <c r="QCP33" s="167"/>
      <c r="QCQ33" s="167"/>
      <c r="QCR33" s="167"/>
      <c r="QCS33" s="167"/>
      <c r="QCT33" s="167"/>
      <c r="QCU33" s="167"/>
      <c r="QCV33" s="167"/>
      <c r="QCW33" s="167"/>
      <c r="QCX33" s="167"/>
      <c r="QCY33" s="167"/>
      <c r="QCZ33" s="167"/>
      <c r="QDA33" s="167"/>
      <c r="QDB33" s="167"/>
      <c r="QDC33" s="167"/>
      <c r="QDD33" s="167"/>
      <c r="QDE33" s="167"/>
      <c r="QDF33" s="167"/>
      <c r="QDG33" s="167"/>
      <c r="QDH33" s="167"/>
      <c r="QDI33" s="167"/>
      <c r="QDJ33" s="167"/>
      <c r="QDK33" s="167"/>
      <c r="QDL33" s="167"/>
      <c r="QDM33" s="167"/>
      <c r="QDN33" s="167"/>
      <c r="QDO33" s="167"/>
      <c r="QDP33" s="167"/>
      <c r="QDQ33" s="167"/>
      <c r="QDR33" s="167"/>
      <c r="QDS33" s="167"/>
      <c r="QDT33" s="167"/>
      <c r="QDU33" s="167"/>
      <c r="QDV33" s="167"/>
      <c r="QDW33" s="167"/>
      <c r="QDX33" s="167"/>
      <c r="QDY33" s="167"/>
      <c r="QDZ33" s="167"/>
      <c r="QEA33" s="167"/>
      <c r="QEB33" s="167"/>
      <c r="QEC33" s="167"/>
      <c r="QED33" s="167"/>
      <c r="QEE33" s="167"/>
      <c r="QEF33" s="167"/>
      <c r="QEG33" s="167"/>
      <c r="QEH33" s="167"/>
      <c r="QEI33" s="167"/>
      <c r="QEJ33" s="167"/>
      <c r="QEK33" s="167"/>
      <c r="QEL33" s="167"/>
      <c r="QEM33" s="167"/>
      <c r="QEN33" s="167"/>
      <c r="QEO33" s="167"/>
      <c r="QEP33" s="167"/>
      <c r="QEQ33" s="167"/>
      <c r="QER33" s="167"/>
      <c r="QES33" s="167"/>
      <c r="QET33" s="167"/>
      <c r="QEU33" s="167"/>
      <c r="QEV33" s="167"/>
      <c r="QEW33" s="167"/>
      <c r="QEX33" s="167"/>
      <c r="QEY33" s="167"/>
      <c r="QEZ33" s="167"/>
      <c r="QFA33" s="167"/>
      <c r="QFB33" s="167"/>
      <c r="QFC33" s="167"/>
      <c r="QFD33" s="167"/>
      <c r="QFE33" s="167"/>
      <c r="QFF33" s="167"/>
      <c r="QFG33" s="167"/>
      <c r="QFH33" s="167"/>
      <c r="QFI33" s="167"/>
      <c r="QFJ33" s="167"/>
      <c r="QFK33" s="167"/>
      <c r="QFL33" s="167"/>
      <c r="QFM33" s="167"/>
      <c r="QFN33" s="167"/>
      <c r="QFO33" s="167"/>
      <c r="QFP33" s="167"/>
      <c r="QFQ33" s="167"/>
      <c r="QFR33" s="167"/>
      <c r="QFS33" s="167"/>
      <c r="QFT33" s="167"/>
      <c r="QFU33" s="167"/>
      <c r="QFV33" s="167"/>
      <c r="QFW33" s="167"/>
      <c r="QFX33" s="167"/>
      <c r="QFY33" s="167"/>
      <c r="QFZ33" s="167"/>
      <c r="QGA33" s="167"/>
      <c r="QGB33" s="167"/>
      <c r="QGC33" s="167"/>
      <c r="QGD33" s="167"/>
      <c r="QGE33" s="167"/>
      <c r="QGF33" s="167"/>
      <c r="QGG33" s="167"/>
      <c r="QGH33" s="167"/>
      <c r="QGI33" s="167"/>
      <c r="QGJ33" s="167"/>
      <c r="QGK33" s="167"/>
      <c r="QGL33" s="167"/>
      <c r="QGM33" s="167"/>
      <c r="QGN33" s="167"/>
      <c r="QGO33" s="167"/>
      <c r="QGP33" s="167"/>
      <c r="QGQ33" s="167"/>
      <c r="QGR33" s="167"/>
      <c r="QGS33" s="167"/>
      <c r="QGT33" s="167"/>
      <c r="QGU33" s="167"/>
      <c r="QGV33" s="167"/>
      <c r="QGW33" s="167"/>
      <c r="QGX33" s="167"/>
      <c r="QGY33" s="167"/>
      <c r="QGZ33" s="167"/>
      <c r="QHA33" s="167"/>
      <c r="QHB33" s="167"/>
      <c r="QHC33" s="167"/>
      <c r="QHD33" s="167"/>
      <c r="QHE33" s="167"/>
      <c r="QHF33" s="167"/>
      <c r="QHG33" s="167"/>
      <c r="QHH33" s="167"/>
      <c r="QHI33" s="167"/>
      <c r="QHJ33" s="167"/>
      <c r="QHK33" s="167"/>
      <c r="QHL33" s="167"/>
      <c r="QHM33" s="167"/>
      <c r="QHN33" s="167"/>
      <c r="QHO33" s="167"/>
      <c r="QHP33" s="167"/>
      <c r="QHQ33" s="167"/>
      <c r="QHR33" s="167"/>
      <c r="QHS33" s="167"/>
      <c r="QHT33" s="167"/>
      <c r="QHU33" s="167"/>
      <c r="QHV33" s="167"/>
      <c r="QHW33" s="167"/>
      <c r="QHX33" s="167"/>
      <c r="QHY33" s="167"/>
      <c r="QHZ33" s="167"/>
      <c r="QIA33" s="167"/>
      <c r="QIB33" s="167"/>
      <c r="QIC33" s="167"/>
      <c r="QID33" s="167"/>
      <c r="QIE33" s="167"/>
      <c r="QIF33" s="167"/>
      <c r="QIG33" s="167"/>
      <c r="QIH33" s="167"/>
      <c r="QII33" s="167"/>
      <c r="QIJ33" s="167"/>
      <c r="QIK33" s="167"/>
      <c r="QIL33" s="167"/>
      <c r="QIM33" s="167"/>
      <c r="QIN33" s="167"/>
      <c r="QIO33" s="167"/>
      <c r="QIP33" s="167"/>
      <c r="QIQ33" s="167"/>
      <c r="QIR33" s="167"/>
      <c r="QIS33" s="167"/>
      <c r="QIT33" s="167"/>
      <c r="QIU33" s="167"/>
      <c r="QIV33" s="167"/>
      <c r="QIW33" s="167"/>
      <c r="QIX33" s="167"/>
      <c r="QIY33" s="167"/>
      <c r="QIZ33" s="167"/>
      <c r="QJA33" s="167"/>
      <c r="QJB33" s="167"/>
      <c r="QJC33" s="167"/>
      <c r="QJD33" s="167"/>
      <c r="QJE33" s="167"/>
      <c r="QJF33" s="167"/>
      <c r="QJG33" s="167"/>
      <c r="QJH33" s="167"/>
      <c r="QJI33" s="167"/>
      <c r="QJJ33" s="167"/>
      <c r="QJK33" s="167"/>
      <c r="QJL33" s="167"/>
      <c r="QJM33" s="167"/>
      <c r="QJN33" s="167"/>
      <c r="QJO33" s="167"/>
      <c r="QJP33" s="167"/>
      <c r="QJQ33" s="167"/>
      <c r="QJR33" s="167"/>
      <c r="QJS33" s="167"/>
      <c r="QJT33" s="167"/>
      <c r="QJU33" s="167"/>
      <c r="QJV33" s="167"/>
      <c r="QJW33" s="167"/>
      <c r="QJX33" s="167"/>
      <c r="QJY33" s="167"/>
      <c r="QJZ33" s="167"/>
      <c r="QKA33" s="167"/>
      <c r="QKB33" s="167"/>
      <c r="QKC33" s="167"/>
      <c r="QKD33" s="167"/>
      <c r="QKE33" s="167"/>
      <c r="QKF33" s="167"/>
      <c r="QKG33" s="167"/>
      <c r="QKH33" s="167"/>
      <c r="QKI33" s="167"/>
      <c r="QKJ33" s="167"/>
      <c r="QKK33" s="167"/>
      <c r="QKL33" s="167"/>
      <c r="QKM33" s="167"/>
      <c r="QKN33" s="167"/>
      <c r="QKO33" s="167"/>
      <c r="QKP33" s="167"/>
      <c r="QKQ33" s="167"/>
      <c r="QKR33" s="167"/>
      <c r="QKS33" s="167"/>
      <c r="QKT33" s="167"/>
      <c r="QKU33" s="167"/>
      <c r="QKV33" s="167"/>
      <c r="QKW33" s="167"/>
      <c r="QKX33" s="167"/>
      <c r="QKY33" s="167"/>
      <c r="QKZ33" s="167"/>
      <c r="QLA33" s="167"/>
      <c r="QLB33" s="167"/>
      <c r="QLC33" s="167"/>
      <c r="QLD33" s="167"/>
      <c r="QLE33" s="167"/>
      <c r="QLF33" s="167"/>
      <c r="QLG33" s="167"/>
      <c r="QLH33" s="167"/>
      <c r="QLI33" s="167"/>
      <c r="QLJ33" s="167"/>
      <c r="QLK33" s="167"/>
      <c r="QLL33" s="167"/>
      <c r="QLM33" s="167"/>
      <c r="QLN33" s="167"/>
      <c r="QLO33" s="167"/>
      <c r="QLP33" s="167"/>
      <c r="QLQ33" s="167"/>
      <c r="QLR33" s="167"/>
      <c r="QLS33" s="167"/>
      <c r="QLT33" s="167"/>
      <c r="QLU33" s="167"/>
      <c r="QLV33" s="167"/>
      <c r="QLW33" s="167"/>
      <c r="QLX33" s="167"/>
      <c r="QLY33" s="167"/>
      <c r="QLZ33" s="167"/>
      <c r="QMA33" s="167"/>
      <c r="QMB33" s="167"/>
      <c r="QMC33" s="167"/>
      <c r="QMD33" s="167"/>
      <c r="QME33" s="167"/>
      <c r="QMF33" s="167"/>
      <c r="QMG33" s="167"/>
      <c r="QMH33" s="167"/>
      <c r="QMI33" s="167"/>
      <c r="QMJ33" s="167"/>
      <c r="QMK33" s="167"/>
      <c r="QML33" s="167"/>
      <c r="QMM33" s="167"/>
      <c r="QMN33" s="167"/>
      <c r="QMO33" s="167"/>
      <c r="QMP33" s="167"/>
      <c r="QMQ33" s="167"/>
      <c r="QMR33" s="167"/>
      <c r="QMS33" s="167"/>
      <c r="QMT33" s="167"/>
      <c r="QMU33" s="167"/>
      <c r="QMV33" s="167"/>
      <c r="QMW33" s="167"/>
      <c r="QMX33" s="167"/>
      <c r="QMY33" s="167"/>
      <c r="QMZ33" s="167"/>
      <c r="QNA33" s="167"/>
      <c r="QNB33" s="167"/>
      <c r="QNC33" s="167"/>
      <c r="QND33" s="167"/>
      <c r="QNE33" s="167"/>
      <c r="QNF33" s="167"/>
      <c r="QNG33" s="167"/>
      <c r="QNH33" s="167"/>
      <c r="QNI33" s="167"/>
      <c r="QNJ33" s="167"/>
      <c r="QNK33" s="167"/>
      <c r="QNL33" s="167"/>
      <c r="QNM33" s="167"/>
      <c r="QNN33" s="167"/>
      <c r="QNO33" s="167"/>
      <c r="QNP33" s="167"/>
      <c r="QNQ33" s="167"/>
      <c r="QNR33" s="167"/>
      <c r="QNS33" s="167"/>
      <c r="QNT33" s="167"/>
      <c r="QNU33" s="167"/>
      <c r="QNV33" s="167"/>
      <c r="QNW33" s="167"/>
      <c r="QNX33" s="167"/>
      <c r="QNY33" s="167"/>
      <c r="QNZ33" s="167"/>
      <c r="QOA33" s="167"/>
      <c r="QOB33" s="167"/>
      <c r="QOC33" s="167"/>
      <c r="QOD33" s="167"/>
      <c r="QOE33" s="167"/>
      <c r="QOF33" s="167"/>
      <c r="QOG33" s="167"/>
      <c r="QOH33" s="167"/>
      <c r="QOI33" s="167"/>
      <c r="QOJ33" s="167"/>
      <c r="QOK33" s="167"/>
      <c r="QOL33" s="167"/>
      <c r="QOM33" s="167"/>
      <c r="QON33" s="167"/>
      <c r="QOO33" s="167"/>
      <c r="QOP33" s="167"/>
      <c r="QOQ33" s="167"/>
      <c r="QOR33" s="167"/>
      <c r="QOS33" s="167"/>
      <c r="QOT33" s="167"/>
      <c r="QOU33" s="167"/>
      <c r="QOV33" s="167"/>
      <c r="QOW33" s="167"/>
      <c r="QOX33" s="167"/>
      <c r="QOY33" s="167"/>
      <c r="QOZ33" s="167"/>
      <c r="QPA33" s="167"/>
      <c r="QPB33" s="167"/>
      <c r="QPC33" s="167"/>
      <c r="QPD33" s="167"/>
      <c r="QPE33" s="167"/>
      <c r="QPF33" s="167"/>
      <c r="QPG33" s="167"/>
      <c r="QPH33" s="167"/>
      <c r="QPI33" s="167"/>
      <c r="QPJ33" s="167"/>
      <c r="QPK33" s="167"/>
      <c r="QPL33" s="167"/>
      <c r="QPM33" s="167"/>
      <c r="QPN33" s="167"/>
      <c r="QPO33" s="167"/>
      <c r="QPP33" s="167"/>
      <c r="QPQ33" s="167"/>
      <c r="QPR33" s="167"/>
      <c r="QPS33" s="167"/>
      <c r="QPT33" s="167"/>
      <c r="QPU33" s="167"/>
      <c r="QPV33" s="167"/>
      <c r="QPW33" s="167"/>
      <c r="QPX33" s="167"/>
      <c r="QPY33" s="167"/>
      <c r="QPZ33" s="167"/>
      <c r="QQA33" s="167"/>
      <c r="QQB33" s="167"/>
      <c r="QQC33" s="167"/>
      <c r="QQD33" s="167"/>
      <c r="QQE33" s="167"/>
      <c r="QQF33" s="167"/>
      <c r="QQG33" s="167"/>
      <c r="QQH33" s="167"/>
      <c r="QQI33" s="167"/>
      <c r="QQJ33" s="167"/>
      <c r="QQK33" s="167"/>
      <c r="QQL33" s="167"/>
      <c r="QQM33" s="167"/>
      <c r="QQN33" s="167"/>
      <c r="QQO33" s="167"/>
      <c r="QQP33" s="167"/>
      <c r="QQQ33" s="167"/>
      <c r="QQR33" s="167"/>
      <c r="QQS33" s="167"/>
      <c r="QQT33" s="167"/>
      <c r="QQU33" s="167"/>
      <c r="QQV33" s="167"/>
      <c r="QQW33" s="167"/>
      <c r="QQX33" s="167"/>
      <c r="QQY33" s="167"/>
      <c r="QQZ33" s="167"/>
      <c r="QRA33" s="167"/>
      <c r="QRB33" s="167"/>
      <c r="QRC33" s="167"/>
      <c r="QRD33" s="167"/>
      <c r="QRE33" s="167"/>
      <c r="QRF33" s="167"/>
      <c r="QRG33" s="167"/>
      <c r="QRH33" s="167"/>
      <c r="QRI33" s="167"/>
      <c r="QRJ33" s="167"/>
      <c r="QRK33" s="167"/>
      <c r="QRL33" s="167"/>
      <c r="QRM33" s="167"/>
      <c r="QRN33" s="167"/>
      <c r="QRO33" s="167"/>
      <c r="QRP33" s="167"/>
      <c r="QRQ33" s="167"/>
      <c r="QRR33" s="167"/>
      <c r="QRS33" s="167"/>
      <c r="QRT33" s="167"/>
      <c r="QRU33" s="167"/>
      <c r="QRV33" s="167"/>
      <c r="QRW33" s="167"/>
      <c r="QRX33" s="167"/>
      <c r="QRY33" s="167"/>
      <c r="QRZ33" s="167"/>
      <c r="QSA33" s="167"/>
      <c r="QSB33" s="167"/>
      <c r="QSC33" s="167"/>
      <c r="QSD33" s="167"/>
      <c r="QSE33" s="167"/>
      <c r="QSF33" s="167"/>
      <c r="QSG33" s="167"/>
      <c r="QSH33" s="167"/>
      <c r="QSI33" s="167"/>
      <c r="QSJ33" s="167"/>
      <c r="QSK33" s="167"/>
      <c r="QSL33" s="167"/>
      <c r="QSM33" s="167"/>
      <c r="QSN33" s="167"/>
      <c r="QSO33" s="167"/>
      <c r="QSP33" s="167"/>
      <c r="QSQ33" s="167"/>
      <c r="QSR33" s="167"/>
      <c r="QSS33" s="167"/>
      <c r="QST33" s="167"/>
      <c r="QSU33" s="167"/>
      <c r="QSV33" s="167"/>
      <c r="QSW33" s="167"/>
      <c r="QSX33" s="167"/>
      <c r="QSY33" s="167"/>
      <c r="QSZ33" s="167"/>
      <c r="QTA33" s="167"/>
      <c r="QTB33" s="167"/>
      <c r="QTC33" s="167"/>
      <c r="QTD33" s="167"/>
      <c r="QTE33" s="167"/>
      <c r="QTF33" s="167"/>
      <c r="QTG33" s="167"/>
      <c r="QTH33" s="167"/>
      <c r="QTI33" s="167"/>
      <c r="QTJ33" s="167"/>
      <c r="QTK33" s="167"/>
      <c r="QTL33" s="167"/>
      <c r="QTM33" s="167"/>
      <c r="QTN33" s="167"/>
      <c r="QTO33" s="167"/>
      <c r="QTP33" s="167"/>
      <c r="QTQ33" s="167"/>
      <c r="QTR33" s="167"/>
      <c r="QTS33" s="167"/>
      <c r="QTT33" s="167"/>
      <c r="QTU33" s="167"/>
      <c r="QTV33" s="167"/>
      <c r="QTW33" s="167"/>
      <c r="QTX33" s="167"/>
      <c r="QTY33" s="167"/>
      <c r="QTZ33" s="167"/>
      <c r="QUA33" s="167"/>
      <c r="QUB33" s="167"/>
      <c r="QUC33" s="167"/>
      <c r="QUD33" s="167"/>
      <c r="QUE33" s="167"/>
      <c r="QUF33" s="167"/>
      <c r="QUG33" s="167"/>
      <c r="QUH33" s="167"/>
      <c r="QUI33" s="167"/>
      <c r="QUJ33" s="167"/>
      <c r="QUK33" s="167"/>
      <c r="QUL33" s="167"/>
      <c r="QUM33" s="167"/>
      <c r="QUN33" s="167"/>
      <c r="QUO33" s="167"/>
      <c r="QUP33" s="167"/>
      <c r="QUQ33" s="167"/>
      <c r="QUR33" s="167"/>
      <c r="QUS33" s="167"/>
      <c r="QUT33" s="167"/>
      <c r="QUU33" s="167"/>
      <c r="QUV33" s="167"/>
      <c r="QUW33" s="167"/>
      <c r="QUX33" s="167"/>
      <c r="QUY33" s="167"/>
      <c r="QUZ33" s="167"/>
      <c r="QVA33" s="167"/>
      <c r="QVB33" s="167"/>
      <c r="QVC33" s="167"/>
      <c r="QVD33" s="167"/>
      <c r="QVE33" s="167"/>
      <c r="QVF33" s="167"/>
      <c r="QVG33" s="167"/>
      <c r="QVH33" s="167"/>
      <c r="QVI33" s="167"/>
      <c r="QVJ33" s="167"/>
      <c r="QVK33" s="167"/>
      <c r="QVL33" s="167"/>
      <c r="QVM33" s="167"/>
      <c r="QVN33" s="167"/>
      <c r="QVO33" s="167"/>
      <c r="QVP33" s="167"/>
      <c r="QVQ33" s="167"/>
      <c r="QVR33" s="167"/>
      <c r="QVS33" s="167"/>
      <c r="QVT33" s="167"/>
      <c r="QVU33" s="167"/>
      <c r="QVV33" s="167"/>
      <c r="QVW33" s="167"/>
      <c r="QVX33" s="167"/>
      <c r="QVY33" s="167"/>
      <c r="QVZ33" s="167"/>
      <c r="QWA33" s="167"/>
      <c r="QWB33" s="167"/>
      <c r="QWC33" s="167"/>
      <c r="QWD33" s="167"/>
      <c r="QWE33" s="167"/>
      <c r="QWF33" s="167"/>
      <c r="QWG33" s="167"/>
      <c r="QWH33" s="167"/>
      <c r="QWI33" s="167"/>
      <c r="QWJ33" s="167"/>
      <c r="QWK33" s="167"/>
      <c r="QWL33" s="167"/>
      <c r="QWM33" s="167"/>
      <c r="QWN33" s="167"/>
      <c r="QWO33" s="167"/>
      <c r="QWP33" s="167"/>
      <c r="QWQ33" s="167"/>
      <c r="QWR33" s="167"/>
      <c r="QWS33" s="167"/>
      <c r="QWT33" s="167"/>
      <c r="QWU33" s="167"/>
      <c r="QWV33" s="167"/>
      <c r="QWW33" s="167"/>
      <c r="QWX33" s="167"/>
      <c r="QWY33" s="167"/>
      <c r="QWZ33" s="167"/>
      <c r="QXA33" s="167"/>
      <c r="QXB33" s="167"/>
      <c r="QXC33" s="167"/>
      <c r="QXD33" s="167"/>
      <c r="QXE33" s="167"/>
      <c r="QXF33" s="167"/>
      <c r="QXG33" s="167"/>
      <c r="QXH33" s="167"/>
      <c r="QXI33" s="167"/>
      <c r="QXJ33" s="167"/>
      <c r="QXK33" s="167"/>
      <c r="QXL33" s="167"/>
      <c r="QXM33" s="167"/>
      <c r="QXN33" s="167"/>
      <c r="QXO33" s="167"/>
      <c r="QXP33" s="167"/>
      <c r="QXQ33" s="167"/>
      <c r="QXR33" s="167"/>
      <c r="QXS33" s="167"/>
      <c r="QXT33" s="167"/>
      <c r="QXU33" s="167"/>
      <c r="QXV33" s="167"/>
      <c r="QXW33" s="167"/>
      <c r="QXX33" s="167"/>
      <c r="QXY33" s="167"/>
      <c r="QXZ33" s="167"/>
      <c r="QYA33" s="167"/>
      <c r="QYB33" s="167"/>
      <c r="QYC33" s="167"/>
      <c r="QYD33" s="167"/>
      <c r="QYE33" s="167"/>
      <c r="QYF33" s="167"/>
      <c r="QYG33" s="167"/>
      <c r="QYH33" s="167"/>
      <c r="QYI33" s="167"/>
      <c r="QYJ33" s="167"/>
      <c r="QYK33" s="167"/>
      <c r="QYL33" s="167"/>
      <c r="QYM33" s="167"/>
      <c r="QYN33" s="167"/>
      <c r="QYO33" s="167"/>
      <c r="QYP33" s="167"/>
      <c r="QYQ33" s="167"/>
      <c r="QYR33" s="167"/>
      <c r="QYS33" s="167"/>
      <c r="QYT33" s="167"/>
      <c r="QYU33" s="167"/>
      <c r="QYV33" s="167"/>
      <c r="QYW33" s="167"/>
      <c r="QYX33" s="167"/>
      <c r="QYY33" s="167"/>
      <c r="QYZ33" s="167"/>
      <c r="QZA33" s="167"/>
      <c r="QZB33" s="167"/>
      <c r="QZC33" s="167"/>
      <c r="QZD33" s="167"/>
      <c r="QZE33" s="167"/>
      <c r="QZF33" s="167"/>
      <c r="QZG33" s="167"/>
      <c r="QZH33" s="167"/>
      <c r="QZI33" s="167"/>
      <c r="QZJ33" s="167"/>
      <c r="QZK33" s="167"/>
      <c r="QZL33" s="167"/>
      <c r="QZM33" s="167"/>
      <c r="QZN33" s="167"/>
      <c r="QZO33" s="167"/>
      <c r="QZP33" s="167"/>
      <c r="QZQ33" s="167"/>
      <c r="QZR33" s="167"/>
      <c r="QZS33" s="167"/>
      <c r="QZT33" s="167"/>
      <c r="QZU33" s="167"/>
      <c r="QZV33" s="167"/>
      <c r="QZW33" s="167"/>
      <c r="QZX33" s="167"/>
      <c r="QZY33" s="167"/>
      <c r="QZZ33" s="167"/>
      <c r="RAA33" s="167"/>
      <c r="RAB33" s="167"/>
      <c r="RAC33" s="167"/>
      <c r="RAD33" s="167"/>
      <c r="RAE33" s="167"/>
      <c r="RAF33" s="167"/>
      <c r="RAG33" s="167"/>
      <c r="RAH33" s="167"/>
      <c r="RAI33" s="167"/>
      <c r="RAJ33" s="167"/>
      <c r="RAK33" s="167"/>
      <c r="RAL33" s="167"/>
      <c r="RAM33" s="167"/>
      <c r="RAN33" s="167"/>
      <c r="RAO33" s="167"/>
      <c r="RAP33" s="167"/>
      <c r="RAQ33" s="167"/>
      <c r="RAR33" s="167"/>
      <c r="RAS33" s="167"/>
      <c r="RAT33" s="167"/>
      <c r="RAU33" s="167"/>
      <c r="RAV33" s="167"/>
      <c r="RAW33" s="167"/>
      <c r="RAX33" s="167"/>
      <c r="RAY33" s="167"/>
      <c r="RAZ33" s="167"/>
      <c r="RBA33" s="167"/>
      <c r="RBB33" s="167"/>
      <c r="RBC33" s="167"/>
      <c r="RBD33" s="167"/>
      <c r="RBE33" s="167"/>
      <c r="RBF33" s="167"/>
      <c r="RBG33" s="167"/>
      <c r="RBH33" s="167"/>
      <c r="RBI33" s="167"/>
      <c r="RBJ33" s="167"/>
      <c r="RBK33" s="167"/>
      <c r="RBL33" s="167"/>
      <c r="RBM33" s="167"/>
      <c r="RBN33" s="167"/>
      <c r="RBO33" s="167"/>
      <c r="RBP33" s="167"/>
      <c r="RBQ33" s="167"/>
      <c r="RBR33" s="167"/>
      <c r="RBS33" s="167"/>
      <c r="RBT33" s="167"/>
      <c r="RBU33" s="167"/>
      <c r="RBV33" s="167"/>
      <c r="RBW33" s="167"/>
      <c r="RBX33" s="167"/>
      <c r="RBY33" s="167"/>
      <c r="RBZ33" s="167"/>
      <c r="RCA33" s="167"/>
      <c r="RCB33" s="167"/>
      <c r="RCC33" s="167"/>
      <c r="RCD33" s="167"/>
      <c r="RCE33" s="167"/>
      <c r="RCF33" s="167"/>
      <c r="RCG33" s="167"/>
      <c r="RCH33" s="167"/>
      <c r="RCI33" s="167"/>
      <c r="RCJ33" s="167"/>
      <c r="RCK33" s="167"/>
      <c r="RCL33" s="167"/>
      <c r="RCM33" s="167"/>
      <c r="RCN33" s="167"/>
      <c r="RCO33" s="167"/>
      <c r="RCP33" s="167"/>
      <c r="RCQ33" s="167"/>
      <c r="RCR33" s="167"/>
      <c r="RCS33" s="167"/>
      <c r="RCT33" s="167"/>
      <c r="RCU33" s="167"/>
      <c r="RCV33" s="167"/>
      <c r="RCW33" s="167"/>
      <c r="RCX33" s="167"/>
      <c r="RCY33" s="167"/>
      <c r="RCZ33" s="167"/>
      <c r="RDA33" s="167"/>
      <c r="RDB33" s="167"/>
      <c r="RDC33" s="167"/>
      <c r="RDD33" s="167"/>
      <c r="RDE33" s="167"/>
      <c r="RDF33" s="167"/>
      <c r="RDG33" s="167"/>
      <c r="RDH33" s="167"/>
      <c r="RDI33" s="167"/>
      <c r="RDJ33" s="167"/>
      <c r="RDK33" s="167"/>
      <c r="RDL33" s="167"/>
      <c r="RDM33" s="167"/>
      <c r="RDN33" s="167"/>
      <c r="RDO33" s="167"/>
      <c r="RDP33" s="167"/>
      <c r="RDQ33" s="167"/>
      <c r="RDR33" s="167"/>
      <c r="RDS33" s="167"/>
      <c r="RDT33" s="167"/>
      <c r="RDU33" s="167"/>
      <c r="RDV33" s="167"/>
      <c r="RDW33" s="167"/>
      <c r="RDX33" s="167"/>
      <c r="RDY33" s="167"/>
      <c r="RDZ33" s="167"/>
      <c r="REA33" s="167"/>
      <c r="REB33" s="167"/>
      <c r="REC33" s="167"/>
      <c r="RED33" s="167"/>
      <c r="REE33" s="167"/>
      <c r="REF33" s="167"/>
      <c r="REG33" s="167"/>
      <c r="REH33" s="167"/>
      <c r="REI33" s="167"/>
      <c r="REJ33" s="167"/>
      <c r="REK33" s="167"/>
      <c r="REL33" s="167"/>
      <c r="REM33" s="167"/>
      <c r="REN33" s="167"/>
      <c r="REO33" s="167"/>
      <c r="REP33" s="167"/>
      <c r="REQ33" s="167"/>
      <c r="RER33" s="167"/>
      <c r="RES33" s="167"/>
      <c r="RET33" s="167"/>
      <c r="REU33" s="167"/>
      <c r="REV33" s="167"/>
      <c r="REW33" s="167"/>
      <c r="REX33" s="167"/>
      <c r="REY33" s="167"/>
      <c r="REZ33" s="167"/>
      <c r="RFA33" s="167"/>
      <c r="RFB33" s="167"/>
      <c r="RFC33" s="167"/>
      <c r="RFD33" s="167"/>
      <c r="RFE33" s="167"/>
      <c r="RFF33" s="167"/>
      <c r="RFG33" s="167"/>
      <c r="RFH33" s="167"/>
      <c r="RFI33" s="167"/>
      <c r="RFJ33" s="167"/>
      <c r="RFK33" s="167"/>
      <c r="RFL33" s="167"/>
      <c r="RFM33" s="167"/>
      <c r="RFN33" s="167"/>
      <c r="RFO33" s="167"/>
      <c r="RFP33" s="167"/>
      <c r="RFQ33" s="167"/>
      <c r="RFR33" s="167"/>
      <c r="RFS33" s="167"/>
      <c r="RFT33" s="167"/>
      <c r="RFU33" s="167"/>
      <c r="RFV33" s="167"/>
      <c r="RFW33" s="167"/>
      <c r="RFX33" s="167"/>
      <c r="RFY33" s="167"/>
      <c r="RFZ33" s="167"/>
      <c r="RGA33" s="167"/>
      <c r="RGB33" s="167"/>
      <c r="RGC33" s="167"/>
      <c r="RGD33" s="167"/>
      <c r="RGE33" s="167"/>
      <c r="RGF33" s="167"/>
      <c r="RGG33" s="167"/>
      <c r="RGH33" s="167"/>
      <c r="RGI33" s="167"/>
      <c r="RGJ33" s="167"/>
      <c r="RGK33" s="167"/>
      <c r="RGL33" s="167"/>
      <c r="RGM33" s="167"/>
      <c r="RGN33" s="167"/>
      <c r="RGO33" s="167"/>
      <c r="RGP33" s="167"/>
      <c r="RGQ33" s="167"/>
      <c r="RGR33" s="167"/>
      <c r="RGS33" s="167"/>
      <c r="RGT33" s="167"/>
      <c r="RGU33" s="167"/>
      <c r="RGV33" s="167"/>
      <c r="RGW33" s="167"/>
      <c r="RGX33" s="167"/>
      <c r="RGY33" s="167"/>
      <c r="RGZ33" s="167"/>
      <c r="RHA33" s="167"/>
      <c r="RHB33" s="167"/>
      <c r="RHC33" s="167"/>
      <c r="RHD33" s="167"/>
      <c r="RHE33" s="167"/>
      <c r="RHF33" s="167"/>
      <c r="RHG33" s="167"/>
      <c r="RHH33" s="167"/>
      <c r="RHI33" s="167"/>
      <c r="RHJ33" s="167"/>
      <c r="RHK33" s="167"/>
      <c r="RHL33" s="167"/>
      <c r="RHM33" s="167"/>
      <c r="RHN33" s="167"/>
      <c r="RHO33" s="167"/>
      <c r="RHP33" s="167"/>
      <c r="RHQ33" s="167"/>
      <c r="RHR33" s="167"/>
      <c r="RHS33" s="167"/>
      <c r="RHT33" s="167"/>
      <c r="RHU33" s="167"/>
      <c r="RHV33" s="167"/>
      <c r="RHW33" s="167"/>
      <c r="RHX33" s="167"/>
      <c r="RHY33" s="167"/>
      <c r="RHZ33" s="167"/>
      <c r="RIA33" s="167"/>
      <c r="RIB33" s="167"/>
      <c r="RIC33" s="167"/>
      <c r="RID33" s="167"/>
      <c r="RIE33" s="167"/>
      <c r="RIF33" s="167"/>
      <c r="RIG33" s="167"/>
      <c r="RIH33" s="167"/>
      <c r="RII33" s="167"/>
      <c r="RIJ33" s="167"/>
      <c r="RIK33" s="167"/>
      <c r="RIL33" s="167"/>
      <c r="RIM33" s="167"/>
      <c r="RIN33" s="167"/>
      <c r="RIO33" s="167"/>
      <c r="RIP33" s="167"/>
      <c r="RIQ33" s="167"/>
      <c r="RIR33" s="167"/>
      <c r="RIS33" s="167"/>
      <c r="RIT33" s="167"/>
      <c r="RIU33" s="167"/>
      <c r="RIV33" s="167"/>
      <c r="RIW33" s="167"/>
      <c r="RIX33" s="167"/>
      <c r="RIY33" s="167"/>
      <c r="RIZ33" s="167"/>
      <c r="RJA33" s="167"/>
      <c r="RJB33" s="167"/>
      <c r="RJC33" s="167"/>
      <c r="RJD33" s="167"/>
      <c r="RJE33" s="167"/>
      <c r="RJF33" s="167"/>
      <c r="RJG33" s="167"/>
      <c r="RJH33" s="167"/>
      <c r="RJI33" s="167"/>
      <c r="RJJ33" s="167"/>
      <c r="RJK33" s="167"/>
      <c r="RJL33" s="167"/>
      <c r="RJM33" s="167"/>
      <c r="RJN33" s="167"/>
      <c r="RJO33" s="167"/>
      <c r="RJP33" s="167"/>
      <c r="RJQ33" s="167"/>
      <c r="RJR33" s="167"/>
      <c r="RJS33" s="167"/>
      <c r="RJT33" s="167"/>
      <c r="RJU33" s="167"/>
      <c r="RJV33" s="167"/>
      <c r="RJW33" s="167"/>
      <c r="RJX33" s="167"/>
      <c r="RJY33" s="167"/>
      <c r="RJZ33" s="167"/>
      <c r="RKA33" s="167"/>
      <c r="RKB33" s="167"/>
      <c r="RKC33" s="167"/>
      <c r="RKD33" s="167"/>
      <c r="RKE33" s="167"/>
      <c r="RKF33" s="167"/>
      <c r="RKG33" s="167"/>
      <c r="RKH33" s="167"/>
      <c r="RKI33" s="167"/>
      <c r="RKJ33" s="167"/>
      <c r="RKK33" s="167"/>
      <c r="RKL33" s="167"/>
      <c r="RKM33" s="167"/>
      <c r="RKN33" s="167"/>
      <c r="RKO33" s="167"/>
      <c r="RKP33" s="167"/>
      <c r="RKQ33" s="167"/>
      <c r="RKR33" s="167"/>
      <c r="RKS33" s="167"/>
      <c r="RKT33" s="167"/>
      <c r="RKU33" s="167"/>
      <c r="RKV33" s="167"/>
      <c r="RKW33" s="167"/>
      <c r="RKX33" s="167"/>
      <c r="RKY33" s="167"/>
      <c r="RKZ33" s="167"/>
      <c r="RLA33" s="167"/>
      <c r="RLB33" s="167"/>
      <c r="RLC33" s="167"/>
      <c r="RLD33" s="167"/>
      <c r="RLE33" s="167"/>
      <c r="RLF33" s="167"/>
      <c r="RLG33" s="167"/>
      <c r="RLH33" s="167"/>
      <c r="RLI33" s="167"/>
      <c r="RLJ33" s="167"/>
      <c r="RLK33" s="167"/>
      <c r="RLL33" s="167"/>
      <c r="RLM33" s="167"/>
      <c r="RLN33" s="167"/>
      <c r="RLO33" s="167"/>
      <c r="RLP33" s="167"/>
      <c r="RLQ33" s="167"/>
      <c r="RLR33" s="167"/>
      <c r="RLS33" s="167"/>
      <c r="RLT33" s="167"/>
      <c r="RLU33" s="167"/>
      <c r="RLV33" s="167"/>
      <c r="RLW33" s="167"/>
      <c r="RLX33" s="167"/>
      <c r="RLY33" s="167"/>
      <c r="RLZ33" s="167"/>
      <c r="RMA33" s="167"/>
      <c r="RMB33" s="167"/>
      <c r="RMC33" s="167"/>
      <c r="RMD33" s="167"/>
      <c r="RME33" s="167"/>
      <c r="RMF33" s="167"/>
      <c r="RMG33" s="167"/>
      <c r="RMH33" s="167"/>
      <c r="RMI33" s="167"/>
      <c r="RMJ33" s="167"/>
      <c r="RMK33" s="167"/>
      <c r="RML33" s="167"/>
      <c r="RMM33" s="167"/>
      <c r="RMN33" s="167"/>
      <c r="RMO33" s="167"/>
      <c r="RMP33" s="167"/>
      <c r="RMQ33" s="167"/>
      <c r="RMR33" s="167"/>
      <c r="RMS33" s="167"/>
      <c r="RMT33" s="167"/>
      <c r="RMU33" s="167"/>
      <c r="RMV33" s="167"/>
      <c r="RMW33" s="167"/>
      <c r="RMX33" s="167"/>
      <c r="RMY33" s="167"/>
      <c r="RMZ33" s="167"/>
      <c r="RNA33" s="167"/>
      <c r="RNB33" s="167"/>
      <c r="RNC33" s="167"/>
      <c r="RND33" s="167"/>
      <c r="RNE33" s="167"/>
      <c r="RNF33" s="167"/>
      <c r="RNG33" s="167"/>
      <c r="RNH33" s="167"/>
      <c r="RNI33" s="167"/>
      <c r="RNJ33" s="167"/>
      <c r="RNK33" s="167"/>
      <c r="RNL33" s="167"/>
      <c r="RNM33" s="167"/>
      <c r="RNN33" s="167"/>
      <c r="RNO33" s="167"/>
      <c r="RNP33" s="167"/>
      <c r="RNQ33" s="167"/>
      <c r="RNR33" s="167"/>
      <c r="RNS33" s="167"/>
      <c r="RNT33" s="167"/>
      <c r="RNU33" s="167"/>
      <c r="RNV33" s="167"/>
      <c r="RNW33" s="167"/>
      <c r="RNX33" s="167"/>
      <c r="RNY33" s="167"/>
      <c r="RNZ33" s="167"/>
      <c r="ROA33" s="167"/>
      <c r="ROB33" s="167"/>
      <c r="ROC33" s="167"/>
      <c r="ROD33" s="167"/>
      <c r="ROE33" s="167"/>
      <c r="ROF33" s="167"/>
      <c r="ROG33" s="167"/>
      <c r="ROH33" s="167"/>
      <c r="ROI33" s="167"/>
      <c r="ROJ33" s="167"/>
      <c r="ROK33" s="167"/>
      <c r="ROL33" s="167"/>
      <c r="ROM33" s="167"/>
      <c r="RON33" s="167"/>
      <c r="ROO33" s="167"/>
      <c r="ROP33" s="167"/>
      <c r="ROQ33" s="167"/>
      <c r="ROR33" s="167"/>
      <c r="ROS33" s="167"/>
      <c r="ROT33" s="167"/>
      <c r="ROU33" s="167"/>
      <c r="ROV33" s="167"/>
      <c r="ROW33" s="167"/>
      <c r="ROX33" s="167"/>
      <c r="ROY33" s="167"/>
      <c r="ROZ33" s="167"/>
      <c r="RPA33" s="167"/>
      <c r="RPB33" s="167"/>
      <c r="RPC33" s="167"/>
      <c r="RPD33" s="167"/>
      <c r="RPE33" s="167"/>
      <c r="RPF33" s="167"/>
      <c r="RPG33" s="167"/>
      <c r="RPH33" s="167"/>
      <c r="RPI33" s="167"/>
      <c r="RPJ33" s="167"/>
      <c r="RPK33" s="167"/>
      <c r="RPL33" s="167"/>
      <c r="RPM33" s="167"/>
      <c r="RPN33" s="167"/>
      <c r="RPO33" s="167"/>
      <c r="RPP33" s="167"/>
      <c r="RPQ33" s="167"/>
      <c r="RPR33" s="167"/>
      <c r="RPS33" s="167"/>
      <c r="RPT33" s="167"/>
      <c r="RPU33" s="167"/>
      <c r="RPV33" s="167"/>
      <c r="RPW33" s="167"/>
      <c r="RPX33" s="167"/>
      <c r="RPY33" s="167"/>
      <c r="RPZ33" s="167"/>
      <c r="RQA33" s="167"/>
      <c r="RQB33" s="167"/>
      <c r="RQC33" s="167"/>
      <c r="RQD33" s="167"/>
      <c r="RQE33" s="167"/>
      <c r="RQF33" s="167"/>
      <c r="RQG33" s="167"/>
      <c r="RQH33" s="167"/>
      <c r="RQI33" s="167"/>
      <c r="RQJ33" s="167"/>
      <c r="RQK33" s="167"/>
      <c r="RQL33" s="167"/>
      <c r="RQM33" s="167"/>
      <c r="RQN33" s="167"/>
      <c r="RQO33" s="167"/>
      <c r="RQP33" s="167"/>
      <c r="RQQ33" s="167"/>
      <c r="RQR33" s="167"/>
      <c r="RQS33" s="167"/>
      <c r="RQT33" s="167"/>
      <c r="RQU33" s="167"/>
      <c r="RQV33" s="167"/>
      <c r="RQW33" s="167"/>
      <c r="RQX33" s="167"/>
      <c r="RQY33" s="167"/>
      <c r="RQZ33" s="167"/>
      <c r="RRA33" s="167"/>
      <c r="RRB33" s="167"/>
      <c r="RRC33" s="167"/>
      <c r="RRD33" s="167"/>
      <c r="RRE33" s="167"/>
      <c r="RRF33" s="167"/>
      <c r="RRG33" s="167"/>
      <c r="RRH33" s="167"/>
      <c r="RRI33" s="167"/>
      <c r="RRJ33" s="167"/>
      <c r="RRK33" s="167"/>
      <c r="RRL33" s="167"/>
      <c r="RRM33" s="167"/>
      <c r="RRN33" s="167"/>
      <c r="RRO33" s="167"/>
      <c r="RRP33" s="167"/>
      <c r="RRQ33" s="167"/>
      <c r="RRR33" s="167"/>
      <c r="RRS33" s="167"/>
      <c r="RRT33" s="167"/>
      <c r="RRU33" s="167"/>
      <c r="RRV33" s="167"/>
      <c r="RRW33" s="167"/>
      <c r="RRX33" s="167"/>
      <c r="RRY33" s="167"/>
      <c r="RRZ33" s="167"/>
      <c r="RSA33" s="167"/>
      <c r="RSB33" s="167"/>
      <c r="RSC33" s="167"/>
      <c r="RSD33" s="167"/>
      <c r="RSE33" s="167"/>
      <c r="RSF33" s="167"/>
      <c r="RSG33" s="167"/>
      <c r="RSH33" s="167"/>
      <c r="RSI33" s="167"/>
      <c r="RSJ33" s="167"/>
      <c r="RSK33" s="167"/>
      <c r="RSL33" s="167"/>
      <c r="RSM33" s="167"/>
      <c r="RSN33" s="167"/>
      <c r="RSO33" s="167"/>
      <c r="RSP33" s="167"/>
      <c r="RSQ33" s="167"/>
      <c r="RSR33" s="167"/>
      <c r="RSS33" s="167"/>
      <c r="RST33" s="167"/>
      <c r="RSU33" s="167"/>
      <c r="RSV33" s="167"/>
      <c r="RSW33" s="167"/>
      <c r="RSX33" s="167"/>
      <c r="RSY33" s="167"/>
      <c r="RSZ33" s="167"/>
      <c r="RTA33" s="167"/>
      <c r="RTB33" s="167"/>
      <c r="RTC33" s="167"/>
      <c r="RTD33" s="167"/>
      <c r="RTE33" s="167"/>
      <c r="RTF33" s="167"/>
      <c r="RTG33" s="167"/>
      <c r="RTH33" s="167"/>
      <c r="RTI33" s="167"/>
      <c r="RTJ33" s="167"/>
      <c r="RTK33" s="167"/>
      <c r="RTL33" s="167"/>
      <c r="RTM33" s="167"/>
      <c r="RTN33" s="167"/>
      <c r="RTO33" s="167"/>
      <c r="RTP33" s="167"/>
      <c r="RTQ33" s="167"/>
      <c r="RTR33" s="167"/>
      <c r="RTS33" s="167"/>
      <c r="RTT33" s="167"/>
      <c r="RTU33" s="167"/>
      <c r="RTV33" s="167"/>
      <c r="RTW33" s="167"/>
      <c r="RTX33" s="167"/>
      <c r="RTY33" s="167"/>
      <c r="RTZ33" s="167"/>
      <c r="RUA33" s="167"/>
      <c r="RUB33" s="167"/>
      <c r="RUC33" s="167"/>
      <c r="RUD33" s="167"/>
      <c r="RUE33" s="167"/>
      <c r="RUF33" s="167"/>
      <c r="RUG33" s="167"/>
      <c r="RUH33" s="167"/>
      <c r="RUI33" s="167"/>
      <c r="RUJ33" s="167"/>
      <c r="RUK33" s="167"/>
      <c r="RUL33" s="167"/>
      <c r="RUM33" s="167"/>
      <c r="RUN33" s="167"/>
      <c r="RUO33" s="167"/>
      <c r="RUP33" s="167"/>
      <c r="RUQ33" s="167"/>
      <c r="RUR33" s="167"/>
      <c r="RUS33" s="167"/>
      <c r="RUT33" s="167"/>
      <c r="RUU33" s="167"/>
      <c r="RUV33" s="167"/>
      <c r="RUW33" s="167"/>
      <c r="RUX33" s="167"/>
      <c r="RUY33" s="167"/>
      <c r="RUZ33" s="167"/>
      <c r="RVA33" s="167"/>
      <c r="RVB33" s="167"/>
      <c r="RVC33" s="167"/>
      <c r="RVD33" s="167"/>
      <c r="RVE33" s="167"/>
      <c r="RVF33" s="167"/>
      <c r="RVG33" s="167"/>
      <c r="RVH33" s="167"/>
      <c r="RVI33" s="167"/>
      <c r="RVJ33" s="167"/>
      <c r="RVK33" s="167"/>
      <c r="RVL33" s="167"/>
      <c r="RVM33" s="167"/>
      <c r="RVN33" s="167"/>
      <c r="RVO33" s="167"/>
      <c r="RVP33" s="167"/>
      <c r="RVQ33" s="167"/>
      <c r="RVR33" s="167"/>
      <c r="RVS33" s="167"/>
      <c r="RVT33" s="167"/>
      <c r="RVU33" s="167"/>
      <c r="RVV33" s="167"/>
      <c r="RVW33" s="167"/>
      <c r="RVX33" s="167"/>
      <c r="RVY33" s="167"/>
      <c r="RVZ33" s="167"/>
      <c r="RWA33" s="167"/>
      <c r="RWB33" s="167"/>
      <c r="RWC33" s="167"/>
      <c r="RWD33" s="167"/>
      <c r="RWE33" s="167"/>
      <c r="RWF33" s="167"/>
      <c r="RWG33" s="167"/>
      <c r="RWH33" s="167"/>
      <c r="RWI33" s="167"/>
      <c r="RWJ33" s="167"/>
      <c r="RWK33" s="167"/>
      <c r="RWL33" s="167"/>
      <c r="RWM33" s="167"/>
      <c r="RWN33" s="167"/>
      <c r="RWO33" s="167"/>
      <c r="RWP33" s="167"/>
      <c r="RWQ33" s="167"/>
      <c r="RWR33" s="167"/>
      <c r="RWS33" s="167"/>
      <c r="RWT33" s="167"/>
      <c r="RWU33" s="167"/>
      <c r="RWV33" s="167"/>
      <c r="RWW33" s="167"/>
      <c r="RWX33" s="167"/>
      <c r="RWY33" s="167"/>
      <c r="RWZ33" s="167"/>
      <c r="RXA33" s="167"/>
      <c r="RXB33" s="167"/>
      <c r="RXC33" s="167"/>
      <c r="RXD33" s="167"/>
      <c r="RXE33" s="167"/>
      <c r="RXF33" s="167"/>
      <c r="RXG33" s="167"/>
      <c r="RXH33" s="167"/>
      <c r="RXI33" s="167"/>
      <c r="RXJ33" s="167"/>
      <c r="RXK33" s="167"/>
      <c r="RXL33" s="167"/>
      <c r="RXM33" s="167"/>
      <c r="RXN33" s="167"/>
      <c r="RXO33" s="167"/>
      <c r="RXP33" s="167"/>
      <c r="RXQ33" s="167"/>
      <c r="RXR33" s="167"/>
      <c r="RXS33" s="167"/>
      <c r="RXT33" s="167"/>
      <c r="RXU33" s="167"/>
      <c r="RXV33" s="167"/>
      <c r="RXW33" s="167"/>
      <c r="RXX33" s="167"/>
      <c r="RXY33" s="167"/>
      <c r="RXZ33" s="167"/>
      <c r="RYA33" s="167"/>
      <c r="RYB33" s="167"/>
      <c r="RYC33" s="167"/>
      <c r="RYD33" s="167"/>
      <c r="RYE33" s="167"/>
      <c r="RYF33" s="167"/>
      <c r="RYG33" s="167"/>
      <c r="RYH33" s="167"/>
      <c r="RYI33" s="167"/>
      <c r="RYJ33" s="167"/>
      <c r="RYK33" s="167"/>
      <c r="RYL33" s="167"/>
      <c r="RYM33" s="167"/>
      <c r="RYN33" s="167"/>
      <c r="RYO33" s="167"/>
      <c r="RYP33" s="167"/>
      <c r="RYQ33" s="167"/>
      <c r="RYR33" s="167"/>
      <c r="RYS33" s="167"/>
      <c r="RYT33" s="167"/>
      <c r="RYU33" s="167"/>
      <c r="RYV33" s="167"/>
      <c r="RYW33" s="167"/>
      <c r="RYX33" s="167"/>
      <c r="RYY33" s="167"/>
      <c r="RYZ33" s="167"/>
      <c r="RZA33" s="167"/>
      <c r="RZB33" s="167"/>
      <c r="RZC33" s="167"/>
      <c r="RZD33" s="167"/>
      <c r="RZE33" s="167"/>
      <c r="RZF33" s="167"/>
      <c r="RZG33" s="167"/>
      <c r="RZH33" s="167"/>
      <c r="RZI33" s="167"/>
      <c r="RZJ33" s="167"/>
      <c r="RZK33" s="167"/>
      <c r="RZL33" s="167"/>
      <c r="RZM33" s="167"/>
      <c r="RZN33" s="167"/>
      <c r="RZO33" s="167"/>
      <c r="RZP33" s="167"/>
      <c r="RZQ33" s="167"/>
      <c r="RZR33" s="167"/>
      <c r="RZS33" s="167"/>
      <c r="RZT33" s="167"/>
      <c r="RZU33" s="167"/>
      <c r="RZV33" s="167"/>
      <c r="RZW33" s="167"/>
      <c r="RZX33" s="167"/>
      <c r="RZY33" s="167"/>
      <c r="RZZ33" s="167"/>
      <c r="SAA33" s="167"/>
      <c r="SAB33" s="167"/>
      <c r="SAC33" s="167"/>
      <c r="SAD33" s="167"/>
      <c r="SAE33" s="167"/>
      <c r="SAF33" s="167"/>
      <c r="SAG33" s="167"/>
      <c r="SAH33" s="167"/>
      <c r="SAI33" s="167"/>
      <c r="SAJ33" s="167"/>
      <c r="SAK33" s="167"/>
      <c r="SAL33" s="167"/>
      <c r="SAM33" s="167"/>
      <c r="SAN33" s="167"/>
      <c r="SAO33" s="167"/>
      <c r="SAP33" s="167"/>
      <c r="SAQ33" s="167"/>
      <c r="SAR33" s="167"/>
      <c r="SAS33" s="167"/>
      <c r="SAT33" s="167"/>
      <c r="SAU33" s="167"/>
      <c r="SAV33" s="167"/>
      <c r="SAW33" s="167"/>
      <c r="SAX33" s="167"/>
      <c r="SAY33" s="167"/>
      <c r="SAZ33" s="167"/>
      <c r="SBA33" s="167"/>
      <c r="SBB33" s="167"/>
      <c r="SBC33" s="167"/>
      <c r="SBD33" s="167"/>
      <c r="SBE33" s="167"/>
      <c r="SBF33" s="167"/>
      <c r="SBG33" s="167"/>
      <c r="SBH33" s="167"/>
      <c r="SBI33" s="167"/>
      <c r="SBJ33" s="167"/>
      <c r="SBK33" s="167"/>
      <c r="SBL33" s="167"/>
      <c r="SBM33" s="167"/>
      <c r="SBN33" s="167"/>
      <c r="SBO33" s="167"/>
      <c r="SBP33" s="167"/>
      <c r="SBQ33" s="167"/>
      <c r="SBR33" s="167"/>
      <c r="SBS33" s="167"/>
      <c r="SBT33" s="167"/>
      <c r="SBU33" s="167"/>
      <c r="SBV33" s="167"/>
      <c r="SBW33" s="167"/>
      <c r="SBX33" s="167"/>
      <c r="SBY33" s="167"/>
      <c r="SBZ33" s="167"/>
      <c r="SCA33" s="167"/>
      <c r="SCB33" s="167"/>
      <c r="SCC33" s="167"/>
      <c r="SCD33" s="167"/>
      <c r="SCE33" s="167"/>
      <c r="SCF33" s="167"/>
      <c r="SCG33" s="167"/>
      <c r="SCH33" s="167"/>
      <c r="SCI33" s="167"/>
      <c r="SCJ33" s="167"/>
      <c r="SCK33" s="167"/>
      <c r="SCL33" s="167"/>
      <c r="SCM33" s="167"/>
      <c r="SCN33" s="167"/>
      <c r="SCO33" s="167"/>
      <c r="SCP33" s="167"/>
      <c r="SCQ33" s="167"/>
      <c r="SCR33" s="167"/>
      <c r="SCS33" s="167"/>
      <c r="SCT33" s="167"/>
      <c r="SCU33" s="167"/>
      <c r="SCV33" s="167"/>
      <c r="SCW33" s="167"/>
      <c r="SCX33" s="167"/>
      <c r="SCY33" s="167"/>
      <c r="SCZ33" s="167"/>
      <c r="SDA33" s="167"/>
      <c r="SDB33" s="167"/>
      <c r="SDC33" s="167"/>
      <c r="SDD33" s="167"/>
      <c r="SDE33" s="167"/>
      <c r="SDF33" s="167"/>
      <c r="SDG33" s="167"/>
      <c r="SDH33" s="167"/>
      <c r="SDI33" s="167"/>
      <c r="SDJ33" s="167"/>
      <c r="SDK33" s="167"/>
      <c r="SDL33" s="167"/>
      <c r="SDM33" s="167"/>
      <c r="SDN33" s="167"/>
      <c r="SDO33" s="167"/>
      <c r="SDP33" s="167"/>
      <c r="SDQ33" s="167"/>
      <c r="SDR33" s="167"/>
      <c r="SDS33" s="167"/>
      <c r="SDT33" s="167"/>
      <c r="SDU33" s="167"/>
      <c r="SDV33" s="167"/>
      <c r="SDW33" s="167"/>
      <c r="SDX33" s="167"/>
      <c r="SDY33" s="167"/>
      <c r="SDZ33" s="167"/>
      <c r="SEA33" s="167"/>
      <c r="SEB33" s="167"/>
      <c r="SEC33" s="167"/>
      <c r="SED33" s="167"/>
      <c r="SEE33" s="167"/>
      <c r="SEF33" s="167"/>
      <c r="SEG33" s="167"/>
      <c r="SEH33" s="167"/>
      <c r="SEI33" s="167"/>
      <c r="SEJ33" s="167"/>
      <c r="SEK33" s="167"/>
      <c r="SEL33" s="167"/>
      <c r="SEM33" s="167"/>
      <c r="SEN33" s="167"/>
      <c r="SEO33" s="167"/>
      <c r="SEP33" s="167"/>
      <c r="SEQ33" s="167"/>
      <c r="SER33" s="167"/>
      <c r="SES33" s="167"/>
      <c r="SET33" s="167"/>
      <c r="SEU33" s="167"/>
      <c r="SEV33" s="167"/>
      <c r="SEW33" s="167"/>
      <c r="SEX33" s="167"/>
      <c r="SEY33" s="167"/>
      <c r="SEZ33" s="167"/>
      <c r="SFA33" s="167"/>
      <c r="SFB33" s="167"/>
      <c r="SFC33" s="167"/>
      <c r="SFD33" s="167"/>
      <c r="SFE33" s="167"/>
      <c r="SFF33" s="167"/>
      <c r="SFG33" s="167"/>
      <c r="SFH33" s="167"/>
      <c r="SFI33" s="167"/>
      <c r="SFJ33" s="167"/>
      <c r="SFK33" s="167"/>
      <c r="SFL33" s="167"/>
      <c r="SFM33" s="167"/>
      <c r="SFN33" s="167"/>
      <c r="SFO33" s="167"/>
      <c r="SFP33" s="167"/>
      <c r="SFQ33" s="167"/>
      <c r="SFR33" s="167"/>
      <c r="SFS33" s="167"/>
      <c r="SFT33" s="167"/>
      <c r="SFU33" s="167"/>
      <c r="SFV33" s="167"/>
      <c r="SFW33" s="167"/>
      <c r="SFX33" s="167"/>
      <c r="SFY33" s="167"/>
      <c r="SFZ33" s="167"/>
      <c r="SGA33" s="167"/>
      <c r="SGB33" s="167"/>
      <c r="SGC33" s="167"/>
      <c r="SGD33" s="167"/>
      <c r="SGE33" s="167"/>
      <c r="SGF33" s="167"/>
      <c r="SGG33" s="167"/>
      <c r="SGH33" s="167"/>
      <c r="SGI33" s="167"/>
      <c r="SGJ33" s="167"/>
      <c r="SGK33" s="167"/>
      <c r="SGL33" s="167"/>
      <c r="SGM33" s="167"/>
      <c r="SGN33" s="167"/>
      <c r="SGO33" s="167"/>
      <c r="SGP33" s="167"/>
      <c r="SGQ33" s="167"/>
      <c r="SGR33" s="167"/>
      <c r="SGS33" s="167"/>
      <c r="SGT33" s="167"/>
      <c r="SGU33" s="167"/>
      <c r="SGV33" s="167"/>
      <c r="SGW33" s="167"/>
      <c r="SGX33" s="167"/>
      <c r="SGY33" s="167"/>
      <c r="SGZ33" s="167"/>
      <c r="SHA33" s="167"/>
      <c r="SHB33" s="167"/>
      <c r="SHC33" s="167"/>
      <c r="SHD33" s="167"/>
      <c r="SHE33" s="167"/>
      <c r="SHF33" s="167"/>
      <c r="SHG33" s="167"/>
      <c r="SHH33" s="167"/>
      <c r="SHI33" s="167"/>
      <c r="SHJ33" s="167"/>
      <c r="SHK33" s="167"/>
      <c r="SHL33" s="167"/>
      <c r="SHM33" s="167"/>
      <c r="SHN33" s="167"/>
      <c r="SHO33" s="167"/>
      <c r="SHP33" s="167"/>
      <c r="SHQ33" s="167"/>
      <c r="SHR33" s="167"/>
      <c r="SHS33" s="167"/>
      <c r="SHT33" s="167"/>
      <c r="SHU33" s="167"/>
      <c r="SHV33" s="167"/>
      <c r="SHW33" s="167"/>
      <c r="SHX33" s="167"/>
      <c r="SHY33" s="167"/>
      <c r="SHZ33" s="167"/>
      <c r="SIA33" s="167"/>
      <c r="SIB33" s="167"/>
      <c r="SIC33" s="167"/>
      <c r="SID33" s="167"/>
      <c r="SIE33" s="167"/>
      <c r="SIF33" s="167"/>
      <c r="SIG33" s="167"/>
      <c r="SIH33" s="167"/>
      <c r="SII33" s="167"/>
      <c r="SIJ33" s="167"/>
      <c r="SIK33" s="167"/>
      <c r="SIL33" s="167"/>
      <c r="SIM33" s="167"/>
      <c r="SIN33" s="167"/>
      <c r="SIO33" s="167"/>
      <c r="SIP33" s="167"/>
      <c r="SIQ33" s="167"/>
      <c r="SIR33" s="167"/>
      <c r="SIS33" s="167"/>
      <c r="SIT33" s="167"/>
      <c r="SIU33" s="167"/>
      <c r="SIV33" s="167"/>
      <c r="SIW33" s="167"/>
      <c r="SIX33" s="167"/>
      <c r="SIY33" s="167"/>
      <c r="SIZ33" s="167"/>
      <c r="SJA33" s="167"/>
      <c r="SJB33" s="167"/>
      <c r="SJC33" s="167"/>
      <c r="SJD33" s="167"/>
      <c r="SJE33" s="167"/>
      <c r="SJF33" s="167"/>
      <c r="SJG33" s="167"/>
      <c r="SJH33" s="167"/>
      <c r="SJI33" s="167"/>
      <c r="SJJ33" s="167"/>
      <c r="SJK33" s="167"/>
      <c r="SJL33" s="167"/>
      <c r="SJM33" s="167"/>
      <c r="SJN33" s="167"/>
      <c r="SJO33" s="167"/>
      <c r="SJP33" s="167"/>
      <c r="SJQ33" s="167"/>
      <c r="SJR33" s="167"/>
      <c r="SJS33" s="167"/>
      <c r="SJT33" s="167"/>
      <c r="SJU33" s="167"/>
      <c r="SJV33" s="167"/>
      <c r="SJW33" s="167"/>
      <c r="SJX33" s="167"/>
      <c r="SJY33" s="167"/>
      <c r="SJZ33" s="167"/>
      <c r="SKA33" s="167"/>
      <c r="SKB33" s="167"/>
      <c r="SKC33" s="167"/>
      <c r="SKD33" s="167"/>
      <c r="SKE33" s="167"/>
      <c r="SKF33" s="167"/>
      <c r="SKG33" s="167"/>
      <c r="SKH33" s="167"/>
      <c r="SKI33" s="167"/>
      <c r="SKJ33" s="167"/>
      <c r="SKK33" s="167"/>
      <c r="SKL33" s="167"/>
      <c r="SKM33" s="167"/>
      <c r="SKN33" s="167"/>
      <c r="SKO33" s="167"/>
      <c r="SKP33" s="167"/>
      <c r="SKQ33" s="167"/>
      <c r="SKR33" s="167"/>
      <c r="SKS33" s="167"/>
      <c r="SKT33" s="167"/>
      <c r="SKU33" s="167"/>
      <c r="SKV33" s="167"/>
      <c r="SKW33" s="167"/>
      <c r="SKX33" s="167"/>
      <c r="SKY33" s="167"/>
      <c r="SKZ33" s="167"/>
      <c r="SLA33" s="167"/>
      <c r="SLB33" s="167"/>
      <c r="SLC33" s="167"/>
      <c r="SLD33" s="167"/>
      <c r="SLE33" s="167"/>
      <c r="SLF33" s="167"/>
      <c r="SLG33" s="167"/>
      <c r="SLH33" s="167"/>
      <c r="SLI33" s="167"/>
      <c r="SLJ33" s="167"/>
      <c r="SLK33" s="167"/>
      <c r="SLL33" s="167"/>
      <c r="SLM33" s="167"/>
      <c r="SLN33" s="167"/>
      <c r="SLO33" s="167"/>
      <c r="SLP33" s="167"/>
      <c r="SLQ33" s="167"/>
      <c r="SLR33" s="167"/>
      <c r="SLS33" s="167"/>
      <c r="SLT33" s="167"/>
      <c r="SLU33" s="167"/>
      <c r="SLV33" s="167"/>
      <c r="SLW33" s="167"/>
      <c r="SLX33" s="167"/>
      <c r="SLY33" s="167"/>
      <c r="SLZ33" s="167"/>
      <c r="SMA33" s="167"/>
      <c r="SMB33" s="167"/>
      <c r="SMC33" s="167"/>
      <c r="SMD33" s="167"/>
      <c r="SME33" s="167"/>
      <c r="SMF33" s="167"/>
      <c r="SMG33" s="167"/>
      <c r="SMH33" s="167"/>
      <c r="SMI33" s="167"/>
      <c r="SMJ33" s="167"/>
      <c r="SMK33" s="167"/>
      <c r="SML33" s="167"/>
      <c r="SMM33" s="167"/>
      <c r="SMN33" s="167"/>
      <c r="SMO33" s="167"/>
      <c r="SMP33" s="167"/>
      <c r="SMQ33" s="167"/>
      <c r="SMR33" s="167"/>
      <c r="SMS33" s="167"/>
      <c r="SMT33" s="167"/>
      <c r="SMU33" s="167"/>
      <c r="SMV33" s="167"/>
      <c r="SMW33" s="167"/>
      <c r="SMX33" s="167"/>
      <c r="SMY33" s="167"/>
      <c r="SMZ33" s="167"/>
      <c r="SNA33" s="167"/>
      <c r="SNB33" s="167"/>
      <c r="SNC33" s="167"/>
      <c r="SND33" s="167"/>
      <c r="SNE33" s="167"/>
      <c r="SNF33" s="167"/>
      <c r="SNG33" s="167"/>
      <c r="SNH33" s="167"/>
      <c r="SNI33" s="167"/>
      <c r="SNJ33" s="167"/>
      <c r="SNK33" s="167"/>
      <c r="SNL33" s="167"/>
      <c r="SNM33" s="167"/>
      <c r="SNN33" s="167"/>
      <c r="SNO33" s="167"/>
      <c r="SNP33" s="167"/>
      <c r="SNQ33" s="167"/>
      <c r="SNR33" s="167"/>
      <c r="SNS33" s="167"/>
      <c r="SNT33" s="167"/>
      <c r="SNU33" s="167"/>
      <c r="SNV33" s="167"/>
      <c r="SNW33" s="167"/>
      <c r="SNX33" s="167"/>
      <c r="SNY33" s="167"/>
      <c r="SNZ33" s="167"/>
      <c r="SOA33" s="167"/>
      <c r="SOB33" s="167"/>
      <c r="SOC33" s="167"/>
      <c r="SOD33" s="167"/>
      <c r="SOE33" s="167"/>
      <c r="SOF33" s="167"/>
      <c r="SOG33" s="167"/>
      <c r="SOH33" s="167"/>
      <c r="SOI33" s="167"/>
      <c r="SOJ33" s="167"/>
      <c r="SOK33" s="167"/>
      <c r="SOL33" s="167"/>
      <c r="SOM33" s="167"/>
      <c r="SON33" s="167"/>
      <c r="SOO33" s="167"/>
      <c r="SOP33" s="167"/>
      <c r="SOQ33" s="167"/>
      <c r="SOR33" s="167"/>
      <c r="SOS33" s="167"/>
      <c r="SOT33" s="167"/>
      <c r="SOU33" s="167"/>
      <c r="SOV33" s="167"/>
      <c r="SOW33" s="167"/>
      <c r="SOX33" s="167"/>
      <c r="SOY33" s="167"/>
      <c r="SOZ33" s="167"/>
      <c r="SPA33" s="167"/>
      <c r="SPB33" s="167"/>
      <c r="SPC33" s="167"/>
      <c r="SPD33" s="167"/>
      <c r="SPE33" s="167"/>
      <c r="SPF33" s="167"/>
      <c r="SPG33" s="167"/>
      <c r="SPH33" s="167"/>
      <c r="SPI33" s="167"/>
      <c r="SPJ33" s="167"/>
      <c r="SPK33" s="167"/>
      <c r="SPL33" s="167"/>
      <c r="SPM33" s="167"/>
      <c r="SPN33" s="167"/>
      <c r="SPO33" s="167"/>
      <c r="SPP33" s="167"/>
      <c r="SPQ33" s="167"/>
      <c r="SPR33" s="167"/>
      <c r="SPS33" s="167"/>
      <c r="SPT33" s="167"/>
      <c r="SPU33" s="167"/>
      <c r="SPV33" s="167"/>
      <c r="SPW33" s="167"/>
      <c r="SPX33" s="167"/>
      <c r="SPY33" s="167"/>
      <c r="SPZ33" s="167"/>
      <c r="SQA33" s="167"/>
      <c r="SQB33" s="167"/>
      <c r="SQC33" s="167"/>
      <c r="SQD33" s="167"/>
      <c r="SQE33" s="167"/>
      <c r="SQF33" s="167"/>
      <c r="SQG33" s="167"/>
      <c r="SQH33" s="167"/>
      <c r="SQI33" s="167"/>
      <c r="SQJ33" s="167"/>
      <c r="SQK33" s="167"/>
      <c r="SQL33" s="167"/>
      <c r="SQM33" s="167"/>
      <c r="SQN33" s="167"/>
      <c r="SQO33" s="167"/>
      <c r="SQP33" s="167"/>
      <c r="SQQ33" s="167"/>
      <c r="SQR33" s="167"/>
      <c r="SQS33" s="167"/>
      <c r="SQT33" s="167"/>
      <c r="SQU33" s="167"/>
      <c r="SQV33" s="167"/>
      <c r="SQW33" s="167"/>
      <c r="SQX33" s="167"/>
      <c r="SQY33" s="167"/>
      <c r="SQZ33" s="167"/>
      <c r="SRA33" s="167"/>
      <c r="SRB33" s="167"/>
      <c r="SRC33" s="167"/>
      <c r="SRD33" s="167"/>
      <c r="SRE33" s="167"/>
      <c r="SRF33" s="167"/>
      <c r="SRG33" s="167"/>
      <c r="SRH33" s="167"/>
      <c r="SRI33" s="167"/>
      <c r="SRJ33" s="167"/>
      <c r="SRK33" s="167"/>
      <c r="SRL33" s="167"/>
      <c r="SRM33" s="167"/>
      <c r="SRN33" s="167"/>
      <c r="SRO33" s="167"/>
      <c r="SRP33" s="167"/>
      <c r="SRQ33" s="167"/>
      <c r="SRR33" s="167"/>
      <c r="SRS33" s="167"/>
      <c r="SRT33" s="167"/>
      <c r="SRU33" s="167"/>
      <c r="SRV33" s="167"/>
      <c r="SRW33" s="167"/>
      <c r="SRX33" s="167"/>
      <c r="SRY33" s="167"/>
      <c r="SRZ33" s="167"/>
      <c r="SSA33" s="167"/>
      <c r="SSB33" s="167"/>
      <c r="SSC33" s="167"/>
      <c r="SSD33" s="167"/>
      <c r="SSE33" s="167"/>
      <c r="SSF33" s="167"/>
      <c r="SSG33" s="167"/>
      <c r="SSH33" s="167"/>
      <c r="SSI33" s="167"/>
      <c r="SSJ33" s="167"/>
      <c r="SSK33" s="167"/>
      <c r="SSL33" s="167"/>
      <c r="SSM33" s="167"/>
      <c r="SSN33" s="167"/>
      <c r="SSO33" s="167"/>
      <c r="SSP33" s="167"/>
      <c r="SSQ33" s="167"/>
      <c r="SSR33" s="167"/>
      <c r="SSS33" s="167"/>
      <c r="SST33" s="167"/>
      <c r="SSU33" s="167"/>
      <c r="SSV33" s="167"/>
      <c r="SSW33" s="167"/>
      <c r="SSX33" s="167"/>
      <c r="SSY33" s="167"/>
      <c r="SSZ33" s="167"/>
      <c r="STA33" s="167"/>
      <c r="STB33" s="167"/>
      <c r="STC33" s="167"/>
      <c r="STD33" s="167"/>
      <c r="STE33" s="167"/>
      <c r="STF33" s="167"/>
      <c r="STG33" s="167"/>
      <c r="STH33" s="167"/>
      <c r="STI33" s="167"/>
      <c r="STJ33" s="167"/>
      <c r="STK33" s="167"/>
      <c r="STL33" s="167"/>
      <c r="STM33" s="167"/>
      <c r="STN33" s="167"/>
      <c r="STO33" s="167"/>
      <c r="STP33" s="167"/>
      <c r="STQ33" s="167"/>
      <c r="STR33" s="167"/>
      <c r="STS33" s="167"/>
      <c r="STT33" s="167"/>
      <c r="STU33" s="167"/>
      <c r="STV33" s="167"/>
      <c r="STW33" s="167"/>
      <c r="STX33" s="167"/>
      <c r="STY33" s="167"/>
      <c r="STZ33" s="167"/>
      <c r="SUA33" s="167"/>
      <c r="SUB33" s="167"/>
      <c r="SUC33" s="167"/>
      <c r="SUD33" s="167"/>
      <c r="SUE33" s="167"/>
      <c r="SUF33" s="167"/>
      <c r="SUG33" s="167"/>
      <c r="SUH33" s="167"/>
      <c r="SUI33" s="167"/>
      <c r="SUJ33" s="167"/>
      <c r="SUK33" s="167"/>
      <c r="SUL33" s="167"/>
      <c r="SUM33" s="167"/>
      <c r="SUN33" s="167"/>
      <c r="SUO33" s="167"/>
      <c r="SUP33" s="167"/>
      <c r="SUQ33" s="167"/>
      <c r="SUR33" s="167"/>
      <c r="SUS33" s="167"/>
      <c r="SUT33" s="167"/>
      <c r="SUU33" s="167"/>
      <c r="SUV33" s="167"/>
      <c r="SUW33" s="167"/>
      <c r="SUX33" s="167"/>
      <c r="SUY33" s="167"/>
      <c r="SUZ33" s="167"/>
      <c r="SVA33" s="167"/>
      <c r="SVB33" s="167"/>
      <c r="SVC33" s="167"/>
      <c r="SVD33" s="167"/>
      <c r="SVE33" s="167"/>
      <c r="SVF33" s="167"/>
      <c r="SVG33" s="167"/>
      <c r="SVH33" s="167"/>
      <c r="SVI33" s="167"/>
      <c r="SVJ33" s="167"/>
      <c r="SVK33" s="167"/>
      <c r="SVL33" s="167"/>
      <c r="SVM33" s="167"/>
      <c r="SVN33" s="167"/>
      <c r="SVO33" s="167"/>
      <c r="SVP33" s="167"/>
      <c r="SVQ33" s="167"/>
      <c r="SVR33" s="167"/>
      <c r="SVS33" s="167"/>
      <c r="SVT33" s="167"/>
      <c r="SVU33" s="167"/>
      <c r="SVV33" s="167"/>
      <c r="SVW33" s="167"/>
      <c r="SVX33" s="167"/>
      <c r="SVY33" s="167"/>
      <c r="SVZ33" s="167"/>
      <c r="SWA33" s="167"/>
      <c r="SWB33" s="167"/>
      <c r="SWC33" s="167"/>
      <c r="SWD33" s="167"/>
      <c r="SWE33" s="167"/>
      <c r="SWF33" s="167"/>
      <c r="SWG33" s="167"/>
      <c r="SWH33" s="167"/>
      <c r="SWI33" s="167"/>
      <c r="SWJ33" s="167"/>
      <c r="SWK33" s="167"/>
      <c r="SWL33" s="167"/>
      <c r="SWM33" s="167"/>
      <c r="SWN33" s="167"/>
      <c r="SWO33" s="167"/>
      <c r="SWP33" s="167"/>
      <c r="SWQ33" s="167"/>
      <c r="SWR33" s="167"/>
      <c r="SWS33" s="167"/>
      <c r="SWT33" s="167"/>
      <c r="SWU33" s="167"/>
      <c r="SWV33" s="167"/>
      <c r="SWW33" s="167"/>
      <c r="SWX33" s="167"/>
      <c r="SWY33" s="167"/>
      <c r="SWZ33" s="167"/>
      <c r="SXA33" s="167"/>
      <c r="SXB33" s="167"/>
      <c r="SXC33" s="167"/>
      <c r="SXD33" s="167"/>
      <c r="SXE33" s="167"/>
      <c r="SXF33" s="167"/>
      <c r="SXG33" s="167"/>
      <c r="SXH33" s="167"/>
      <c r="SXI33" s="167"/>
      <c r="SXJ33" s="167"/>
      <c r="SXK33" s="167"/>
      <c r="SXL33" s="167"/>
      <c r="SXM33" s="167"/>
      <c r="SXN33" s="167"/>
      <c r="SXO33" s="167"/>
      <c r="SXP33" s="167"/>
      <c r="SXQ33" s="167"/>
      <c r="SXR33" s="167"/>
      <c r="SXS33" s="167"/>
      <c r="SXT33" s="167"/>
      <c r="SXU33" s="167"/>
      <c r="SXV33" s="167"/>
      <c r="SXW33" s="167"/>
      <c r="SXX33" s="167"/>
      <c r="SXY33" s="167"/>
      <c r="SXZ33" s="167"/>
      <c r="SYA33" s="167"/>
      <c r="SYB33" s="167"/>
      <c r="SYC33" s="167"/>
      <c r="SYD33" s="167"/>
      <c r="SYE33" s="167"/>
      <c r="SYF33" s="167"/>
      <c r="SYG33" s="167"/>
      <c r="SYH33" s="167"/>
      <c r="SYI33" s="167"/>
      <c r="SYJ33" s="167"/>
      <c r="SYK33" s="167"/>
      <c r="SYL33" s="167"/>
      <c r="SYM33" s="167"/>
      <c r="SYN33" s="167"/>
      <c r="SYO33" s="167"/>
      <c r="SYP33" s="167"/>
      <c r="SYQ33" s="167"/>
      <c r="SYR33" s="167"/>
      <c r="SYS33" s="167"/>
      <c r="SYT33" s="167"/>
      <c r="SYU33" s="167"/>
      <c r="SYV33" s="167"/>
      <c r="SYW33" s="167"/>
      <c r="SYX33" s="167"/>
      <c r="SYY33" s="167"/>
      <c r="SYZ33" s="167"/>
      <c r="SZA33" s="167"/>
      <c r="SZB33" s="167"/>
      <c r="SZC33" s="167"/>
      <c r="SZD33" s="167"/>
      <c r="SZE33" s="167"/>
      <c r="SZF33" s="167"/>
      <c r="SZG33" s="167"/>
      <c r="SZH33" s="167"/>
      <c r="SZI33" s="167"/>
      <c r="SZJ33" s="167"/>
      <c r="SZK33" s="167"/>
      <c r="SZL33" s="167"/>
      <c r="SZM33" s="167"/>
      <c r="SZN33" s="167"/>
      <c r="SZO33" s="167"/>
      <c r="SZP33" s="167"/>
      <c r="SZQ33" s="167"/>
      <c r="SZR33" s="167"/>
      <c r="SZS33" s="167"/>
      <c r="SZT33" s="167"/>
      <c r="SZU33" s="167"/>
      <c r="SZV33" s="167"/>
      <c r="SZW33" s="167"/>
      <c r="SZX33" s="167"/>
      <c r="SZY33" s="167"/>
      <c r="SZZ33" s="167"/>
      <c r="TAA33" s="167"/>
      <c r="TAB33" s="167"/>
      <c r="TAC33" s="167"/>
      <c r="TAD33" s="167"/>
      <c r="TAE33" s="167"/>
      <c r="TAF33" s="167"/>
      <c r="TAG33" s="167"/>
      <c r="TAH33" s="167"/>
      <c r="TAI33" s="167"/>
      <c r="TAJ33" s="167"/>
      <c r="TAK33" s="167"/>
      <c r="TAL33" s="167"/>
      <c r="TAM33" s="167"/>
      <c r="TAN33" s="167"/>
      <c r="TAO33" s="167"/>
      <c r="TAP33" s="167"/>
      <c r="TAQ33" s="167"/>
      <c r="TAR33" s="167"/>
      <c r="TAS33" s="167"/>
      <c r="TAT33" s="167"/>
      <c r="TAU33" s="167"/>
      <c r="TAV33" s="167"/>
      <c r="TAW33" s="167"/>
      <c r="TAX33" s="167"/>
      <c r="TAY33" s="167"/>
      <c r="TAZ33" s="167"/>
      <c r="TBA33" s="167"/>
      <c r="TBB33" s="167"/>
      <c r="TBC33" s="167"/>
      <c r="TBD33" s="167"/>
      <c r="TBE33" s="167"/>
      <c r="TBF33" s="167"/>
      <c r="TBG33" s="167"/>
      <c r="TBH33" s="167"/>
      <c r="TBI33" s="167"/>
      <c r="TBJ33" s="167"/>
      <c r="TBK33" s="167"/>
      <c r="TBL33" s="167"/>
      <c r="TBM33" s="167"/>
      <c r="TBN33" s="167"/>
      <c r="TBO33" s="167"/>
      <c r="TBP33" s="167"/>
      <c r="TBQ33" s="167"/>
      <c r="TBR33" s="167"/>
      <c r="TBS33" s="167"/>
      <c r="TBT33" s="167"/>
      <c r="TBU33" s="167"/>
      <c r="TBV33" s="167"/>
      <c r="TBW33" s="167"/>
      <c r="TBX33" s="167"/>
      <c r="TBY33" s="167"/>
      <c r="TBZ33" s="167"/>
      <c r="TCA33" s="167"/>
      <c r="TCB33" s="167"/>
      <c r="TCC33" s="167"/>
      <c r="TCD33" s="167"/>
      <c r="TCE33" s="167"/>
      <c r="TCF33" s="167"/>
      <c r="TCG33" s="167"/>
      <c r="TCH33" s="167"/>
      <c r="TCI33" s="167"/>
      <c r="TCJ33" s="167"/>
      <c r="TCK33" s="167"/>
      <c r="TCL33" s="167"/>
      <c r="TCM33" s="167"/>
      <c r="TCN33" s="167"/>
      <c r="TCO33" s="167"/>
      <c r="TCP33" s="167"/>
      <c r="TCQ33" s="167"/>
      <c r="TCR33" s="167"/>
      <c r="TCS33" s="167"/>
      <c r="TCT33" s="167"/>
      <c r="TCU33" s="167"/>
      <c r="TCV33" s="167"/>
      <c r="TCW33" s="167"/>
      <c r="TCX33" s="167"/>
      <c r="TCY33" s="167"/>
      <c r="TCZ33" s="167"/>
      <c r="TDA33" s="167"/>
      <c r="TDB33" s="167"/>
      <c r="TDC33" s="167"/>
      <c r="TDD33" s="167"/>
      <c r="TDE33" s="167"/>
      <c r="TDF33" s="167"/>
      <c r="TDG33" s="167"/>
      <c r="TDH33" s="167"/>
      <c r="TDI33" s="167"/>
      <c r="TDJ33" s="167"/>
      <c r="TDK33" s="167"/>
      <c r="TDL33" s="167"/>
      <c r="TDM33" s="167"/>
      <c r="TDN33" s="167"/>
      <c r="TDO33" s="167"/>
      <c r="TDP33" s="167"/>
      <c r="TDQ33" s="167"/>
      <c r="TDR33" s="167"/>
      <c r="TDS33" s="167"/>
      <c r="TDT33" s="167"/>
      <c r="TDU33" s="167"/>
      <c r="TDV33" s="167"/>
      <c r="TDW33" s="167"/>
      <c r="TDX33" s="167"/>
      <c r="TDY33" s="167"/>
      <c r="TDZ33" s="167"/>
      <c r="TEA33" s="167"/>
      <c r="TEB33" s="167"/>
      <c r="TEC33" s="167"/>
      <c r="TED33" s="167"/>
      <c r="TEE33" s="167"/>
      <c r="TEF33" s="167"/>
      <c r="TEG33" s="167"/>
      <c r="TEH33" s="167"/>
      <c r="TEI33" s="167"/>
      <c r="TEJ33" s="167"/>
      <c r="TEK33" s="167"/>
      <c r="TEL33" s="167"/>
      <c r="TEM33" s="167"/>
      <c r="TEN33" s="167"/>
      <c r="TEO33" s="167"/>
      <c r="TEP33" s="167"/>
      <c r="TEQ33" s="167"/>
      <c r="TER33" s="167"/>
      <c r="TES33" s="167"/>
      <c r="TET33" s="167"/>
      <c r="TEU33" s="167"/>
      <c r="TEV33" s="167"/>
      <c r="TEW33" s="167"/>
      <c r="TEX33" s="167"/>
      <c r="TEY33" s="167"/>
      <c r="TEZ33" s="167"/>
      <c r="TFA33" s="167"/>
      <c r="TFB33" s="167"/>
      <c r="TFC33" s="167"/>
      <c r="TFD33" s="167"/>
      <c r="TFE33" s="167"/>
      <c r="TFF33" s="167"/>
      <c r="TFG33" s="167"/>
      <c r="TFH33" s="167"/>
      <c r="TFI33" s="167"/>
      <c r="TFJ33" s="167"/>
      <c r="TFK33" s="167"/>
      <c r="TFL33" s="167"/>
      <c r="TFM33" s="167"/>
      <c r="TFN33" s="167"/>
      <c r="TFO33" s="167"/>
      <c r="TFP33" s="167"/>
      <c r="TFQ33" s="167"/>
      <c r="TFR33" s="167"/>
      <c r="TFS33" s="167"/>
      <c r="TFT33" s="167"/>
      <c r="TFU33" s="167"/>
      <c r="TFV33" s="167"/>
      <c r="TFW33" s="167"/>
      <c r="TFX33" s="167"/>
      <c r="TFY33" s="167"/>
      <c r="TFZ33" s="167"/>
      <c r="TGA33" s="167"/>
      <c r="TGB33" s="167"/>
      <c r="TGC33" s="167"/>
      <c r="TGD33" s="167"/>
      <c r="TGE33" s="167"/>
      <c r="TGF33" s="167"/>
      <c r="TGG33" s="167"/>
      <c r="TGH33" s="167"/>
      <c r="TGI33" s="167"/>
      <c r="TGJ33" s="167"/>
      <c r="TGK33" s="167"/>
      <c r="TGL33" s="167"/>
      <c r="TGM33" s="167"/>
      <c r="TGN33" s="167"/>
      <c r="TGO33" s="167"/>
      <c r="TGP33" s="167"/>
      <c r="TGQ33" s="167"/>
      <c r="TGR33" s="167"/>
      <c r="TGS33" s="167"/>
      <c r="TGT33" s="167"/>
      <c r="TGU33" s="167"/>
      <c r="TGV33" s="167"/>
      <c r="TGW33" s="167"/>
      <c r="TGX33" s="167"/>
      <c r="TGY33" s="167"/>
      <c r="TGZ33" s="167"/>
      <c r="THA33" s="167"/>
      <c r="THB33" s="167"/>
      <c r="THC33" s="167"/>
      <c r="THD33" s="167"/>
      <c r="THE33" s="167"/>
      <c r="THF33" s="167"/>
      <c r="THG33" s="167"/>
      <c r="THH33" s="167"/>
      <c r="THI33" s="167"/>
      <c r="THJ33" s="167"/>
      <c r="THK33" s="167"/>
      <c r="THL33" s="167"/>
      <c r="THM33" s="167"/>
      <c r="THN33" s="167"/>
      <c r="THO33" s="167"/>
      <c r="THP33" s="167"/>
      <c r="THQ33" s="167"/>
      <c r="THR33" s="167"/>
      <c r="THS33" s="167"/>
      <c r="THT33" s="167"/>
      <c r="THU33" s="167"/>
      <c r="THV33" s="167"/>
      <c r="THW33" s="167"/>
      <c r="THX33" s="167"/>
      <c r="THY33" s="167"/>
      <c r="THZ33" s="167"/>
      <c r="TIA33" s="167"/>
      <c r="TIB33" s="167"/>
      <c r="TIC33" s="167"/>
      <c r="TID33" s="167"/>
      <c r="TIE33" s="167"/>
      <c r="TIF33" s="167"/>
      <c r="TIG33" s="167"/>
      <c r="TIH33" s="167"/>
      <c r="TII33" s="167"/>
      <c r="TIJ33" s="167"/>
      <c r="TIK33" s="167"/>
      <c r="TIL33" s="167"/>
      <c r="TIM33" s="167"/>
      <c r="TIN33" s="167"/>
      <c r="TIO33" s="167"/>
      <c r="TIP33" s="167"/>
      <c r="TIQ33" s="167"/>
      <c r="TIR33" s="167"/>
      <c r="TIS33" s="167"/>
      <c r="TIT33" s="167"/>
      <c r="TIU33" s="167"/>
      <c r="TIV33" s="167"/>
      <c r="TIW33" s="167"/>
      <c r="TIX33" s="167"/>
      <c r="TIY33" s="167"/>
      <c r="TIZ33" s="167"/>
      <c r="TJA33" s="167"/>
      <c r="TJB33" s="167"/>
      <c r="TJC33" s="167"/>
      <c r="TJD33" s="167"/>
      <c r="TJE33" s="167"/>
      <c r="TJF33" s="167"/>
      <c r="TJG33" s="167"/>
      <c r="TJH33" s="167"/>
      <c r="TJI33" s="167"/>
      <c r="TJJ33" s="167"/>
      <c r="TJK33" s="167"/>
      <c r="TJL33" s="167"/>
      <c r="TJM33" s="167"/>
      <c r="TJN33" s="167"/>
      <c r="TJO33" s="167"/>
      <c r="TJP33" s="167"/>
      <c r="TJQ33" s="167"/>
      <c r="TJR33" s="167"/>
      <c r="TJS33" s="167"/>
      <c r="TJT33" s="167"/>
      <c r="TJU33" s="167"/>
      <c r="TJV33" s="167"/>
      <c r="TJW33" s="167"/>
      <c r="TJX33" s="167"/>
      <c r="TJY33" s="167"/>
      <c r="TJZ33" s="167"/>
      <c r="TKA33" s="167"/>
      <c r="TKB33" s="167"/>
      <c r="TKC33" s="167"/>
      <c r="TKD33" s="167"/>
      <c r="TKE33" s="167"/>
      <c r="TKF33" s="167"/>
      <c r="TKG33" s="167"/>
      <c r="TKH33" s="167"/>
      <c r="TKI33" s="167"/>
      <c r="TKJ33" s="167"/>
      <c r="TKK33" s="167"/>
      <c r="TKL33" s="167"/>
      <c r="TKM33" s="167"/>
      <c r="TKN33" s="167"/>
      <c r="TKO33" s="167"/>
      <c r="TKP33" s="167"/>
      <c r="TKQ33" s="167"/>
      <c r="TKR33" s="167"/>
      <c r="TKS33" s="167"/>
      <c r="TKT33" s="167"/>
      <c r="TKU33" s="167"/>
      <c r="TKV33" s="167"/>
      <c r="TKW33" s="167"/>
      <c r="TKX33" s="167"/>
      <c r="TKY33" s="167"/>
      <c r="TKZ33" s="167"/>
      <c r="TLA33" s="167"/>
      <c r="TLB33" s="167"/>
      <c r="TLC33" s="167"/>
      <c r="TLD33" s="167"/>
      <c r="TLE33" s="167"/>
      <c r="TLF33" s="167"/>
      <c r="TLG33" s="167"/>
      <c r="TLH33" s="167"/>
      <c r="TLI33" s="167"/>
      <c r="TLJ33" s="167"/>
      <c r="TLK33" s="167"/>
      <c r="TLL33" s="167"/>
      <c r="TLM33" s="167"/>
      <c r="TLN33" s="167"/>
      <c r="TLO33" s="167"/>
      <c r="TLP33" s="167"/>
      <c r="TLQ33" s="167"/>
      <c r="TLR33" s="167"/>
      <c r="TLS33" s="167"/>
      <c r="TLT33" s="167"/>
      <c r="TLU33" s="167"/>
      <c r="TLV33" s="167"/>
      <c r="TLW33" s="167"/>
      <c r="TLX33" s="167"/>
      <c r="TLY33" s="167"/>
      <c r="TLZ33" s="167"/>
      <c r="TMA33" s="167"/>
      <c r="TMB33" s="167"/>
      <c r="TMC33" s="167"/>
      <c r="TMD33" s="167"/>
      <c r="TME33" s="167"/>
      <c r="TMF33" s="167"/>
      <c r="TMG33" s="167"/>
      <c r="TMH33" s="167"/>
      <c r="TMI33" s="167"/>
      <c r="TMJ33" s="167"/>
      <c r="TMK33" s="167"/>
      <c r="TML33" s="167"/>
      <c r="TMM33" s="167"/>
      <c r="TMN33" s="167"/>
      <c r="TMO33" s="167"/>
      <c r="TMP33" s="167"/>
      <c r="TMQ33" s="167"/>
      <c r="TMR33" s="167"/>
      <c r="TMS33" s="167"/>
      <c r="TMT33" s="167"/>
      <c r="TMU33" s="167"/>
      <c r="TMV33" s="167"/>
      <c r="TMW33" s="167"/>
      <c r="TMX33" s="167"/>
      <c r="TMY33" s="167"/>
      <c r="TMZ33" s="167"/>
      <c r="TNA33" s="167"/>
      <c r="TNB33" s="167"/>
      <c r="TNC33" s="167"/>
      <c r="TND33" s="167"/>
      <c r="TNE33" s="167"/>
      <c r="TNF33" s="167"/>
      <c r="TNG33" s="167"/>
      <c r="TNH33" s="167"/>
      <c r="TNI33" s="167"/>
      <c r="TNJ33" s="167"/>
      <c r="TNK33" s="167"/>
      <c r="TNL33" s="167"/>
      <c r="TNM33" s="167"/>
      <c r="TNN33" s="167"/>
      <c r="TNO33" s="167"/>
      <c r="TNP33" s="167"/>
      <c r="TNQ33" s="167"/>
      <c r="TNR33" s="167"/>
      <c r="TNS33" s="167"/>
      <c r="TNT33" s="167"/>
      <c r="TNU33" s="167"/>
      <c r="TNV33" s="167"/>
      <c r="TNW33" s="167"/>
      <c r="TNX33" s="167"/>
      <c r="TNY33" s="167"/>
      <c r="TNZ33" s="167"/>
      <c r="TOA33" s="167"/>
      <c r="TOB33" s="167"/>
      <c r="TOC33" s="167"/>
      <c r="TOD33" s="167"/>
      <c r="TOE33" s="167"/>
      <c r="TOF33" s="167"/>
      <c r="TOG33" s="167"/>
      <c r="TOH33" s="167"/>
      <c r="TOI33" s="167"/>
      <c r="TOJ33" s="167"/>
      <c r="TOK33" s="167"/>
      <c r="TOL33" s="167"/>
      <c r="TOM33" s="167"/>
      <c r="TON33" s="167"/>
      <c r="TOO33" s="167"/>
      <c r="TOP33" s="167"/>
      <c r="TOQ33" s="167"/>
      <c r="TOR33" s="167"/>
      <c r="TOS33" s="167"/>
      <c r="TOT33" s="167"/>
      <c r="TOU33" s="167"/>
      <c r="TOV33" s="167"/>
      <c r="TOW33" s="167"/>
      <c r="TOX33" s="167"/>
      <c r="TOY33" s="167"/>
      <c r="TOZ33" s="167"/>
      <c r="TPA33" s="167"/>
      <c r="TPB33" s="167"/>
      <c r="TPC33" s="167"/>
      <c r="TPD33" s="167"/>
      <c r="TPE33" s="167"/>
      <c r="TPF33" s="167"/>
      <c r="TPG33" s="167"/>
      <c r="TPH33" s="167"/>
      <c r="TPI33" s="167"/>
      <c r="TPJ33" s="167"/>
      <c r="TPK33" s="167"/>
      <c r="TPL33" s="167"/>
      <c r="TPM33" s="167"/>
      <c r="TPN33" s="167"/>
      <c r="TPO33" s="167"/>
      <c r="TPP33" s="167"/>
      <c r="TPQ33" s="167"/>
      <c r="TPR33" s="167"/>
      <c r="TPS33" s="167"/>
      <c r="TPT33" s="167"/>
      <c r="TPU33" s="167"/>
      <c r="TPV33" s="167"/>
      <c r="TPW33" s="167"/>
      <c r="TPX33" s="167"/>
      <c r="TPY33" s="167"/>
      <c r="TPZ33" s="167"/>
      <c r="TQA33" s="167"/>
      <c r="TQB33" s="167"/>
      <c r="TQC33" s="167"/>
      <c r="TQD33" s="167"/>
      <c r="TQE33" s="167"/>
      <c r="TQF33" s="167"/>
      <c r="TQG33" s="167"/>
      <c r="TQH33" s="167"/>
      <c r="TQI33" s="167"/>
      <c r="TQJ33" s="167"/>
      <c r="TQK33" s="167"/>
      <c r="TQL33" s="167"/>
      <c r="TQM33" s="167"/>
      <c r="TQN33" s="167"/>
      <c r="TQO33" s="167"/>
      <c r="TQP33" s="167"/>
      <c r="TQQ33" s="167"/>
      <c r="TQR33" s="167"/>
      <c r="TQS33" s="167"/>
      <c r="TQT33" s="167"/>
      <c r="TQU33" s="167"/>
      <c r="TQV33" s="167"/>
      <c r="TQW33" s="167"/>
      <c r="TQX33" s="167"/>
      <c r="TQY33" s="167"/>
      <c r="TQZ33" s="167"/>
      <c r="TRA33" s="167"/>
      <c r="TRB33" s="167"/>
      <c r="TRC33" s="167"/>
      <c r="TRD33" s="167"/>
      <c r="TRE33" s="167"/>
      <c r="TRF33" s="167"/>
      <c r="TRG33" s="167"/>
      <c r="TRH33" s="167"/>
      <c r="TRI33" s="167"/>
      <c r="TRJ33" s="167"/>
      <c r="TRK33" s="167"/>
      <c r="TRL33" s="167"/>
      <c r="TRM33" s="167"/>
      <c r="TRN33" s="167"/>
      <c r="TRO33" s="167"/>
      <c r="TRP33" s="167"/>
      <c r="TRQ33" s="167"/>
      <c r="TRR33" s="167"/>
      <c r="TRS33" s="167"/>
      <c r="TRT33" s="167"/>
      <c r="TRU33" s="167"/>
      <c r="TRV33" s="167"/>
      <c r="TRW33" s="167"/>
      <c r="TRX33" s="167"/>
      <c r="TRY33" s="167"/>
      <c r="TRZ33" s="167"/>
      <c r="TSA33" s="167"/>
      <c r="TSB33" s="167"/>
      <c r="TSC33" s="167"/>
      <c r="TSD33" s="167"/>
      <c r="TSE33" s="167"/>
      <c r="TSF33" s="167"/>
      <c r="TSG33" s="167"/>
      <c r="TSH33" s="167"/>
      <c r="TSI33" s="167"/>
      <c r="TSJ33" s="167"/>
      <c r="TSK33" s="167"/>
      <c r="TSL33" s="167"/>
      <c r="TSM33" s="167"/>
      <c r="TSN33" s="167"/>
      <c r="TSO33" s="167"/>
      <c r="TSP33" s="167"/>
      <c r="TSQ33" s="167"/>
      <c r="TSR33" s="167"/>
      <c r="TSS33" s="167"/>
      <c r="TST33" s="167"/>
      <c r="TSU33" s="167"/>
      <c r="TSV33" s="167"/>
      <c r="TSW33" s="167"/>
      <c r="TSX33" s="167"/>
      <c r="TSY33" s="167"/>
      <c r="TSZ33" s="167"/>
      <c r="TTA33" s="167"/>
      <c r="TTB33" s="167"/>
      <c r="TTC33" s="167"/>
      <c r="TTD33" s="167"/>
      <c r="TTE33" s="167"/>
      <c r="TTF33" s="167"/>
      <c r="TTG33" s="167"/>
      <c r="TTH33" s="167"/>
      <c r="TTI33" s="167"/>
      <c r="TTJ33" s="167"/>
      <c r="TTK33" s="167"/>
      <c r="TTL33" s="167"/>
      <c r="TTM33" s="167"/>
      <c r="TTN33" s="167"/>
      <c r="TTO33" s="167"/>
      <c r="TTP33" s="167"/>
      <c r="TTQ33" s="167"/>
      <c r="TTR33" s="167"/>
      <c r="TTS33" s="167"/>
      <c r="TTT33" s="167"/>
      <c r="TTU33" s="167"/>
      <c r="TTV33" s="167"/>
      <c r="TTW33" s="167"/>
      <c r="TTX33" s="167"/>
      <c r="TTY33" s="167"/>
      <c r="TTZ33" s="167"/>
      <c r="TUA33" s="167"/>
      <c r="TUB33" s="167"/>
      <c r="TUC33" s="167"/>
      <c r="TUD33" s="167"/>
      <c r="TUE33" s="167"/>
      <c r="TUF33" s="167"/>
      <c r="TUG33" s="167"/>
      <c r="TUH33" s="167"/>
      <c r="TUI33" s="167"/>
      <c r="TUJ33" s="167"/>
      <c r="TUK33" s="167"/>
      <c r="TUL33" s="167"/>
      <c r="TUM33" s="167"/>
      <c r="TUN33" s="167"/>
      <c r="TUO33" s="167"/>
      <c r="TUP33" s="167"/>
      <c r="TUQ33" s="167"/>
      <c r="TUR33" s="167"/>
      <c r="TUS33" s="167"/>
      <c r="TUT33" s="167"/>
      <c r="TUU33" s="167"/>
      <c r="TUV33" s="167"/>
      <c r="TUW33" s="167"/>
      <c r="TUX33" s="167"/>
      <c r="TUY33" s="167"/>
      <c r="TUZ33" s="167"/>
      <c r="TVA33" s="167"/>
      <c r="TVB33" s="167"/>
      <c r="TVC33" s="167"/>
      <c r="TVD33" s="167"/>
      <c r="TVE33" s="167"/>
      <c r="TVF33" s="167"/>
      <c r="TVG33" s="167"/>
      <c r="TVH33" s="167"/>
      <c r="TVI33" s="167"/>
      <c r="TVJ33" s="167"/>
      <c r="TVK33" s="167"/>
      <c r="TVL33" s="167"/>
      <c r="TVM33" s="167"/>
      <c r="TVN33" s="167"/>
      <c r="TVO33" s="167"/>
      <c r="TVP33" s="167"/>
      <c r="TVQ33" s="167"/>
      <c r="TVR33" s="167"/>
      <c r="TVS33" s="167"/>
      <c r="TVT33" s="167"/>
      <c r="TVU33" s="167"/>
      <c r="TVV33" s="167"/>
      <c r="TVW33" s="167"/>
      <c r="TVX33" s="167"/>
      <c r="TVY33" s="167"/>
      <c r="TVZ33" s="167"/>
      <c r="TWA33" s="167"/>
      <c r="TWB33" s="167"/>
      <c r="TWC33" s="167"/>
      <c r="TWD33" s="167"/>
      <c r="TWE33" s="167"/>
      <c r="TWF33" s="167"/>
      <c r="TWG33" s="167"/>
      <c r="TWH33" s="167"/>
      <c r="TWI33" s="167"/>
      <c r="TWJ33" s="167"/>
      <c r="TWK33" s="167"/>
      <c r="TWL33" s="167"/>
      <c r="TWM33" s="167"/>
      <c r="TWN33" s="167"/>
      <c r="TWO33" s="167"/>
      <c r="TWP33" s="167"/>
      <c r="TWQ33" s="167"/>
      <c r="TWR33" s="167"/>
      <c r="TWS33" s="167"/>
      <c r="TWT33" s="167"/>
      <c r="TWU33" s="167"/>
      <c r="TWV33" s="167"/>
      <c r="TWW33" s="167"/>
      <c r="TWX33" s="167"/>
      <c r="TWY33" s="167"/>
      <c r="TWZ33" s="167"/>
      <c r="TXA33" s="167"/>
      <c r="TXB33" s="167"/>
      <c r="TXC33" s="167"/>
      <c r="TXD33" s="167"/>
      <c r="TXE33" s="167"/>
      <c r="TXF33" s="167"/>
      <c r="TXG33" s="167"/>
      <c r="TXH33" s="167"/>
      <c r="TXI33" s="167"/>
      <c r="TXJ33" s="167"/>
      <c r="TXK33" s="167"/>
      <c r="TXL33" s="167"/>
      <c r="TXM33" s="167"/>
      <c r="TXN33" s="167"/>
      <c r="TXO33" s="167"/>
      <c r="TXP33" s="167"/>
      <c r="TXQ33" s="167"/>
      <c r="TXR33" s="167"/>
      <c r="TXS33" s="167"/>
      <c r="TXT33" s="167"/>
      <c r="TXU33" s="167"/>
      <c r="TXV33" s="167"/>
      <c r="TXW33" s="167"/>
      <c r="TXX33" s="167"/>
      <c r="TXY33" s="167"/>
      <c r="TXZ33" s="167"/>
      <c r="TYA33" s="167"/>
      <c r="TYB33" s="167"/>
      <c r="TYC33" s="167"/>
      <c r="TYD33" s="167"/>
      <c r="TYE33" s="167"/>
      <c r="TYF33" s="167"/>
      <c r="TYG33" s="167"/>
      <c r="TYH33" s="167"/>
      <c r="TYI33" s="167"/>
      <c r="TYJ33" s="167"/>
      <c r="TYK33" s="167"/>
      <c r="TYL33" s="167"/>
      <c r="TYM33" s="167"/>
      <c r="TYN33" s="167"/>
      <c r="TYO33" s="167"/>
      <c r="TYP33" s="167"/>
      <c r="TYQ33" s="167"/>
      <c r="TYR33" s="167"/>
      <c r="TYS33" s="167"/>
      <c r="TYT33" s="167"/>
      <c r="TYU33" s="167"/>
      <c r="TYV33" s="167"/>
      <c r="TYW33" s="167"/>
      <c r="TYX33" s="167"/>
      <c r="TYY33" s="167"/>
      <c r="TYZ33" s="167"/>
      <c r="TZA33" s="167"/>
      <c r="TZB33" s="167"/>
      <c r="TZC33" s="167"/>
      <c r="TZD33" s="167"/>
      <c r="TZE33" s="167"/>
      <c r="TZF33" s="167"/>
      <c r="TZG33" s="167"/>
      <c r="TZH33" s="167"/>
      <c r="TZI33" s="167"/>
      <c r="TZJ33" s="167"/>
      <c r="TZK33" s="167"/>
      <c r="TZL33" s="167"/>
      <c r="TZM33" s="167"/>
      <c r="TZN33" s="167"/>
      <c r="TZO33" s="167"/>
      <c r="TZP33" s="167"/>
      <c r="TZQ33" s="167"/>
      <c r="TZR33" s="167"/>
      <c r="TZS33" s="167"/>
      <c r="TZT33" s="167"/>
      <c r="TZU33" s="167"/>
      <c r="TZV33" s="167"/>
      <c r="TZW33" s="167"/>
      <c r="TZX33" s="167"/>
      <c r="TZY33" s="167"/>
      <c r="TZZ33" s="167"/>
      <c r="UAA33" s="167"/>
      <c r="UAB33" s="167"/>
      <c r="UAC33" s="167"/>
      <c r="UAD33" s="167"/>
      <c r="UAE33" s="167"/>
      <c r="UAF33" s="167"/>
      <c r="UAG33" s="167"/>
      <c r="UAH33" s="167"/>
      <c r="UAI33" s="167"/>
      <c r="UAJ33" s="167"/>
      <c r="UAK33" s="167"/>
      <c r="UAL33" s="167"/>
      <c r="UAM33" s="167"/>
      <c r="UAN33" s="167"/>
      <c r="UAO33" s="167"/>
      <c r="UAP33" s="167"/>
      <c r="UAQ33" s="167"/>
      <c r="UAR33" s="167"/>
      <c r="UAS33" s="167"/>
      <c r="UAT33" s="167"/>
      <c r="UAU33" s="167"/>
      <c r="UAV33" s="167"/>
      <c r="UAW33" s="167"/>
      <c r="UAX33" s="167"/>
      <c r="UAY33" s="167"/>
      <c r="UAZ33" s="167"/>
      <c r="UBA33" s="167"/>
      <c r="UBB33" s="167"/>
      <c r="UBC33" s="167"/>
      <c r="UBD33" s="167"/>
      <c r="UBE33" s="167"/>
      <c r="UBF33" s="167"/>
      <c r="UBG33" s="167"/>
      <c r="UBH33" s="167"/>
      <c r="UBI33" s="167"/>
      <c r="UBJ33" s="167"/>
      <c r="UBK33" s="167"/>
      <c r="UBL33" s="167"/>
      <c r="UBM33" s="167"/>
      <c r="UBN33" s="167"/>
      <c r="UBO33" s="167"/>
      <c r="UBP33" s="167"/>
      <c r="UBQ33" s="167"/>
      <c r="UBR33" s="167"/>
      <c r="UBS33" s="167"/>
      <c r="UBT33" s="167"/>
      <c r="UBU33" s="167"/>
      <c r="UBV33" s="167"/>
      <c r="UBW33" s="167"/>
      <c r="UBX33" s="167"/>
      <c r="UBY33" s="167"/>
      <c r="UBZ33" s="167"/>
      <c r="UCA33" s="167"/>
      <c r="UCB33" s="167"/>
      <c r="UCC33" s="167"/>
      <c r="UCD33" s="167"/>
      <c r="UCE33" s="167"/>
      <c r="UCF33" s="167"/>
      <c r="UCG33" s="167"/>
      <c r="UCH33" s="167"/>
      <c r="UCI33" s="167"/>
      <c r="UCJ33" s="167"/>
      <c r="UCK33" s="167"/>
      <c r="UCL33" s="167"/>
      <c r="UCM33" s="167"/>
      <c r="UCN33" s="167"/>
      <c r="UCO33" s="167"/>
      <c r="UCP33" s="167"/>
      <c r="UCQ33" s="167"/>
      <c r="UCR33" s="167"/>
      <c r="UCS33" s="167"/>
      <c r="UCT33" s="167"/>
      <c r="UCU33" s="167"/>
      <c r="UCV33" s="167"/>
      <c r="UCW33" s="167"/>
      <c r="UCX33" s="167"/>
      <c r="UCY33" s="167"/>
      <c r="UCZ33" s="167"/>
      <c r="UDA33" s="167"/>
      <c r="UDB33" s="167"/>
      <c r="UDC33" s="167"/>
      <c r="UDD33" s="167"/>
      <c r="UDE33" s="167"/>
      <c r="UDF33" s="167"/>
      <c r="UDG33" s="167"/>
      <c r="UDH33" s="167"/>
      <c r="UDI33" s="167"/>
      <c r="UDJ33" s="167"/>
      <c r="UDK33" s="167"/>
      <c r="UDL33" s="167"/>
      <c r="UDM33" s="167"/>
      <c r="UDN33" s="167"/>
      <c r="UDO33" s="167"/>
      <c r="UDP33" s="167"/>
      <c r="UDQ33" s="167"/>
      <c r="UDR33" s="167"/>
      <c r="UDS33" s="167"/>
      <c r="UDT33" s="167"/>
      <c r="UDU33" s="167"/>
      <c r="UDV33" s="167"/>
      <c r="UDW33" s="167"/>
      <c r="UDX33" s="167"/>
      <c r="UDY33" s="167"/>
      <c r="UDZ33" s="167"/>
      <c r="UEA33" s="167"/>
      <c r="UEB33" s="167"/>
      <c r="UEC33" s="167"/>
      <c r="UED33" s="167"/>
      <c r="UEE33" s="167"/>
      <c r="UEF33" s="167"/>
      <c r="UEG33" s="167"/>
      <c r="UEH33" s="167"/>
      <c r="UEI33" s="167"/>
      <c r="UEJ33" s="167"/>
      <c r="UEK33" s="167"/>
      <c r="UEL33" s="167"/>
      <c r="UEM33" s="167"/>
      <c r="UEN33" s="167"/>
      <c r="UEO33" s="167"/>
      <c r="UEP33" s="167"/>
      <c r="UEQ33" s="167"/>
      <c r="UER33" s="167"/>
      <c r="UES33" s="167"/>
      <c r="UET33" s="167"/>
      <c r="UEU33" s="167"/>
      <c r="UEV33" s="167"/>
      <c r="UEW33" s="167"/>
      <c r="UEX33" s="167"/>
      <c r="UEY33" s="167"/>
      <c r="UEZ33" s="167"/>
      <c r="UFA33" s="167"/>
      <c r="UFB33" s="167"/>
      <c r="UFC33" s="167"/>
      <c r="UFD33" s="167"/>
      <c r="UFE33" s="167"/>
      <c r="UFF33" s="167"/>
      <c r="UFG33" s="167"/>
      <c r="UFH33" s="167"/>
      <c r="UFI33" s="167"/>
      <c r="UFJ33" s="167"/>
      <c r="UFK33" s="167"/>
      <c r="UFL33" s="167"/>
      <c r="UFM33" s="167"/>
      <c r="UFN33" s="167"/>
      <c r="UFO33" s="167"/>
      <c r="UFP33" s="167"/>
      <c r="UFQ33" s="167"/>
      <c r="UFR33" s="167"/>
      <c r="UFS33" s="167"/>
      <c r="UFT33" s="167"/>
      <c r="UFU33" s="167"/>
      <c r="UFV33" s="167"/>
      <c r="UFW33" s="167"/>
      <c r="UFX33" s="167"/>
      <c r="UFY33" s="167"/>
      <c r="UFZ33" s="167"/>
      <c r="UGA33" s="167"/>
      <c r="UGB33" s="167"/>
      <c r="UGC33" s="167"/>
      <c r="UGD33" s="167"/>
      <c r="UGE33" s="167"/>
      <c r="UGF33" s="167"/>
      <c r="UGG33" s="167"/>
      <c r="UGH33" s="167"/>
      <c r="UGI33" s="167"/>
      <c r="UGJ33" s="167"/>
      <c r="UGK33" s="167"/>
      <c r="UGL33" s="167"/>
      <c r="UGM33" s="167"/>
      <c r="UGN33" s="167"/>
      <c r="UGO33" s="167"/>
      <c r="UGP33" s="167"/>
      <c r="UGQ33" s="167"/>
      <c r="UGR33" s="167"/>
      <c r="UGS33" s="167"/>
      <c r="UGT33" s="167"/>
      <c r="UGU33" s="167"/>
      <c r="UGV33" s="167"/>
      <c r="UGW33" s="167"/>
      <c r="UGX33" s="167"/>
      <c r="UGY33" s="167"/>
      <c r="UGZ33" s="167"/>
      <c r="UHA33" s="167"/>
      <c r="UHB33" s="167"/>
      <c r="UHC33" s="167"/>
      <c r="UHD33" s="167"/>
      <c r="UHE33" s="167"/>
      <c r="UHF33" s="167"/>
      <c r="UHG33" s="167"/>
      <c r="UHH33" s="167"/>
      <c r="UHI33" s="167"/>
      <c r="UHJ33" s="167"/>
      <c r="UHK33" s="167"/>
      <c r="UHL33" s="167"/>
      <c r="UHM33" s="167"/>
      <c r="UHN33" s="167"/>
      <c r="UHO33" s="167"/>
      <c r="UHP33" s="167"/>
      <c r="UHQ33" s="167"/>
      <c r="UHR33" s="167"/>
      <c r="UHS33" s="167"/>
      <c r="UHT33" s="167"/>
      <c r="UHU33" s="167"/>
      <c r="UHV33" s="167"/>
      <c r="UHW33" s="167"/>
      <c r="UHX33" s="167"/>
      <c r="UHY33" s="167"/>
      <c r="UHZ33" s="167"/>
      <c r="UIA33" s="167"/>
      <c r="UIB33" s="167"/>
      <c r="UIC33" s="167"/>
      <c r="UID33" s="167"/>
      <c r="UIE33" s="167"/>
      <c r="UIF33" s="167"/>
      <c r="UIG33" s="167"/>
      <c r="UIH33" s="167"/>
      <c r="UII33" s="167"/>
      <c r="UIJ33" s="167"/>
      <c r="UIK33" s="167"/>
      <c r="UIL33" s="167"/>
      <c r="UIM33" s="167"/>
      <c r="UIN33" s="167"/>
      <c r="UIO33" s="167"/>
      <c r="UIP33" s="167"/>
      <c r="UIQ33" s="167"/>
      <c r="UIR33" s="167"/>
      <c r="UIS33" s="167"/>
      <c r="UIT33" s="167"/>
      <c r="UIU33" s="167"/>
      <c r="UIV33" s="167"/>
      <c r="UIW33" s="167"/>
      <c r="UIX33" s="167"/>
      <c r="UIY33" s="167"/>
      <c r="UIZ33" s="167"/>
      <c r="UJA33" s="167"/>
      <c r="UJB33" s="167"/>
      <c r="UJC33" s="167"/>
      <c r="UJD33" s="167"/>
      <c r="UJE33" s="167"/>
      <c r="UJF33" s="167"/>
      <c r="UJG33" s="167"/>
      <c r="UJH33" s="167"/>
      <c r="UJI33" s="167"/>
      <c r="UJJ33" s="167"/>
      <c r="UJK33" s="167"/>
      <c r="UJL33" s="167"/>
      <c r="UJM33" s="167"/>
      <c r="UJN33" s="167"/>
      <c r="UJO33" s="167"/>
      <c r="UJP33" s="167"/>
      <c r="UJQ33" s="167"/>
      <c r="UJR33" s="167"/>
      <c r="UJS33" s="167"/>
      <c r="UJT33" s="167"/>
      <c r="UJU33" s="167"/>
      <c r="UJV33" s="167"/>
      <c r="UJW33" s="167"/>
      <c r="UJX33" s="167"/>
      <c r="UJY33" s="167"/>
      <c r="UJZ33" s="167"/>
      <c r="UKA33" s="167"/>
      <c r="UKB33" s="167"/>
      <c r="UKC33" s="167"/>
      <c r="UKD33" s="167"/>
      <c r="UKE33" s="167"/>
      <c r="UKF33" s="167"/>
      <c r="UKG33" s="167"/>
      <c r="UKH33" s="167"/>
      <c r="UKI33" s="167"/>
      <c r="UKJ33" s="167"/>
      <c r="UKK33" s="167"/>
      <c r="UKL33" s="167"/>
      <c r="UKM33" s="167"/>
      <c r="UKN33" s="167"/>
      <c r="UKO33" s="167"/>
      <c r="UKP33" s="167"/>
      <c r="UKQ33" s="167"/>
      <c r="UKR33" s="167"/>
      <c r="UKS33" s="167"/>
      <c r="UKT33" s="167"/>
      <c r="UKU33" s="167"/>
      <c r="UKV33" s="167"/>
      <c r="UKW33" s="167"/>
      <c r="UKX33" s="167"/>
      <c r="UKY33" s="167"/>
      <c r="UKZ33" s="167"/>
      <c r="ULA33" s="167"/>
      <c r="ULB33" s="167"/>
      <c r="ULC33" s="167"/>
      <c r="ULD33" s="167"/>
      <c r="ULE33" s="167"/>
      <c r="ULF33" s="167"/>
      <c r="ULG33" s="167"/>
      <c r="ULH33" s="167"/>
      <c r="ULI33" s="167"/>
      <c r="ULJ33" s="167"/>
      <c r="ULK33" s="167"/>
      <c r="ULL33" s="167"/>
      <c r="ULM33" s="167"/>
      <c r="ULN33" s="167"/>
      <c r="ULO33" s="167"/>
      <c r="ULP33" s="167"/>
      <c r="ULQ33" s="167"/>
      <c r="ULR33" s="167"/>
      <c r="ULS33" s="167"/>
      <c r="ULT33" s="167"/>
      <c r="ULU33" s="167"/>
      <c r="ULV33" s="167"/>
      <c r="ULW33" s="167"/>
      <c r="ULX33" s="167"/>
      <c r="ULY33" s="167"/>
      <c r="ULZ33" s="167"/>
      <c r="UMA33" s="167"/>
      <c r="UMB33" s="167"/>
      <c r="UMC33" s="167"/>
      <c r="UMD33" s="167"/>
      <c r="UME33" s="167"/>
      <c r="UMF33" s="167"/>
      <c r="UMG33" s="167"/>
      <c r="UMH33" s="167"/>
      <c r="UMI33" s="167"/>
      <c r="UMJ33" s="167"/>
      <c r="UMK33" s="167"/>
      <c r="UML33" s="167"/>
      <c r="UMM33" s="167"/>
      <c r="UMN33" s="167"/>
      <c r="UMO33" s="167"/>
      <c r="UMP33" s="167"/>
      <c r="UMQ33" s="167"/>
      <c r="UMR33" s="167"/>
      <c r="UMS33" s="167"/>
      <c r="UMT33" s="167"/>
      <c r="UMU33" s="167"/>
      <c r="UMV33" s="167"/>
      <c r="UMW33" s="167"/>
      <c r="UMX33" s="167"/>
      <c r="UMY33" s="167"/>
      <c r="UMZ33" s="167"/>
      <c r="UNA33" s="167"/>
      <c r="UNB33" s="167"/>
      <c r="UNC33" s="167"/>
      <c r="UND33" s="167"/>
      <c r="UNE33" s="167"/>
      <c r="UNF33" s="167"/>
      <c r="UNG33" s="167"/>
      <c r="UNH33" s="167"/>
      <c r="UNI33" s="167"/>
      <c r="UNJ33" s="167"/>
      <c r="UNK33" s="167"/>
      <c r="UNL33" s="167"/>
      <c r="UNM33" s="167"/>
      <c r="UNN33" s="167"/>
      <c r="UNO33" s="167"/>
      <c r="UNP33" s="167"/>
      <c r="UNQ33" s="167"/>
      <c r="UNR33" s="167"/>
      <c r="UNS33" s="167"/>
      <c r="UNT33" s="167"/>
      <c r="UNU33" s="167"/>
      <c r="UNV33" s="167"/>
      <c r="UNW33" s="167"/>
      <c r="UNX33" s="167"/>
      <c r="UNY33" s="167"/>
      <c r="UNZ33" s="167"/>
      <c r="UOA33" s="167"/>
      <c r="UOB33" s="167"/>
      <c r="UOC33" s="167"/>
      <c r="UOD33" s="167"/>
      <c r="UOE33" s="167"/>
      <c r="UOF33" s="167"/>
      <c r="UOG33" s="167"/>
      <c r="UOH33" s="167"/>
      <c r="UOI33" s="167"/>
      <c r="UOJ33" s="167"/>
      <c r="UOK33" s="167"/>
      <c r="UOL33" s="167"/>
      <c r="UOM33" s="167"/>
      <c r="UON33" s="167"/>
      <c r="UOO33" s="167"/>
      <c r="UOP33" s="167"/>
      <c r="UOQ33" s="167"/>
      <c r="UOR33" s="167"/>
      <c r="UOS33" s="167"/>
      <c r="UOT33" s="167"/>
      <c r="UOU33" s="167"/>
      <c r="UOV33" s="167"/>
      <c r="UOW33" s="167"/>
      <c r="UOX33" s="167"/>
      <c r="UOY33" s="167"/>
      <c r="UOZ33" s="167"/>
      <c r="UPA33" s="167"/>
      <c r="UPB33" s="167"/>
      <c r="UPC33" s="167"/>
      <c r="UPD33" s="167"/>
      <c r="UPE33" s="167"/>
      <c r="UPF33" s="167"/>
      <c r="UPG33" s="167"/>
      <c r="UPH33" s="167"/>
      <c r="UPI33" s="167"/>
      <c r="UPJ33" s="167"/>
      <c r="UPK33" s="167"/>
      <c r="UPL33" s="167"/>
      <c r="UPM33" s="167"/>
      <c r="UPN33" s="167"/>
      <c r="UPO33" s="167"/>
      <c r="UPP33" s="167"/>
      <c r="UPQ33" s="167"/>
      <c r="UPR33" s="167"/>
      <c r="UPS33" s="167"/>
      <c r="UPT33" s="167"/>
      <c r="UPU33" s="167"/>
      <c r="UPV33" s="167"/>
      <c r="UPW33" s="167"/>
      <c r="UPX33" s="167"/>
      <c r="UPY33" s="167"/>
      <c r="UPZ33" s="167"/>
      <c r="UQA33" s="167"/>
      <c r="UQB33" s="167"/>
      <c r="UQC33" s="167"/>
      <c r="UQD33" s="167"/>
      <c r="UQE33" s="167"/>
      <c r="UQF33" s="167"/>
      <c r="UQG33" s="167"/>
      <c r="UQH33" s="167"/>
      <c r="UQI33" s="167"/>
      <c r="UQJ33" s="167"/>
      <c r="UQK33" s="167"/>
      <c r="UQL33" s="167"/>
      <c r="UQM33" s="167"/>
      <c r="UQN33" s="167"/>
      <c r="UQO33" s="167"/>
      <c r="UQP33" s="167"/>
      <c r="UQQ33" s="167"/>
      <c r="UQR33" s="167"/>
      <c r="UQS33" s="167"/>
      <c r="UQT33" s="167"/>
      <c r="UQU33" s="167"/>
      <c r="UQV33" s="167"/>
      <c r="UQW33" s="167"/>
      <c r="UQX33" s="167"/>
      <c r="UQY33" s="167"/>
      <c r="UQZ33" s="167"/>
      <c r="URA33" s="167"/>
      <c r="URB33" s="167"/>
      <c r="URC33" s="167"/>
      <c r="URD33" s="167"/>
      <c r="URE33" s="167"/>
      <c r="URF33" s="167"/>
      <c r="URG33" s="167"/>
      <c r="URH33" s="167"/>
      <c r="URI33" s="167"/>
      <c r="URJ33" s="167"/>
      <c r="URK33" s="167"/>
      <c r="URL33" s="167"/>
      <c r="URM33" s="167"/>
      <c r="URN33" s="167"/>
      <c r="URO33" s="167"/>
      <c r="URP33" s="167"/>
      <c r="URQ33" s="167"/>
      <c r="URR33" s="167"/>
      <c r="URS33" s="167"/>
      <c r="URT33" s="167"/>
      <c r="URU33" s="167"/>
      <c r="URV33" s="167"/>
      <c r="URW33" s="167"/>
      <c r="URX33" s="167"/>
      <c r="URY33" s="167"/>
      <c r="URZ33" s="167"/>
      <c r="USA33" s="167"/>
      <c r="USB33" s="167"/>
      <c r="USC33" s="167"/>
      <c r="USD33" s="167"/>
      <c r="USE33" s="167"/>
      <c r="USF33" s="167"/>
      <c r="USG33" s="167"/>
      <c r="USH33" s="167"/>
      <c r="USI33" s="167"/>
      <c r="USJ33" s="167"/>
      <c r="USK33" s="167"/>
      <c r="USL33" s="167"/>
      <c r="USM33" s="167"/>
      <c r="USN33" s="167"/>
      <c r="USO33" s="167"/>
      <c r="USP33" s="167"/>
      <c r="USQ33" s="167"/>
      <c r="USR33" s="167"/>
      <c r="USS33" s="167"/>
      <c r="UST33" s="167"/>
      <c r="USU33" s="167"/>
      <c r="USV33" s="167"/>
      <c r="USW33" s="167"/>
      <c r="USX33" s="167"/>
      <c r="USY33" s="167"/>
      <c r="USZ33" s="167"/>
      <c r="UTA33" s="167"/>
      <c r="UTB33" s="167"/>
      <c r="UTC33" s="167"/>
      <c r="UTD33" s="167"/>
      <c r="UTE33" s="167"/>
      <c r="UTF33" s="167"/>
      <c r="UTG33" s="167"/>
      <c r="UTH33" s="167"/>
      <c r="UTI33" s="167"/>
      <c r="UTJ33" s="167"/>
      <c r="UTK33" s="167"/>
      <c r="UTL33" s="167"/>
      <c r="UTM33" s="167"/>
      <c r="UTN33" s="167"/>
      <c r="UTO33" s="167"/>
      <c r="UTP33" s="167"/>
      <c r="UTQ33" s="167"/>
      <c r="UTR33" s="167"/>
      <c r="UTS33" s="167"/>
      <c r="UTT33" s="167"/>
      <c r="UTU33" s="167"/>
      <c r="UTV33" s="167"/>
      <c r="UTW33" s="167"/>
      <c r="UTX33" s="167"/>
      <c r="UTY33" s="167"/>
      <c r="UTZ33" s="167"/>
      <c r="UUA33" s="167"/>
      <c r="UUB33" s="167"/>
      <c r="UUC33" s="167"/>
      <c r="UUD33" s="167"/>
      <c r="UUE33" s="167"/>
      <c r="UUF33" s="167"/>
      <c r="UUG33" s="167"/>
      <c r="UUH33" s="167"/>
      <c r="UUI33" s="167"/>
      <c r="UUJ33" s="167"/>
      <c r="UUK33" s="167"/>
      <c r="UUL33" s="167"/>
      <c r="UUM33" s="167"/>
      <c r="UUN33" s="167"/>
      <c r="UUO33" s="167"/>
      <c r="UUP33" s="167"/>
      <c r="UUQ33" s="167"/>
      <c r="UUR33" s="167"/>
      <c r="UUS33" s="167"/>
      <c r="UUT33" s="167"/>
      <c r="UUU33" s="167"/>
      <c r="UUV33" s="167"/>
      <c r="UUW33" s="167"/>
      <c r="UUX33" s="167"/>
      <c r="UUY33" s="167"/>
      <c r="UUZ33" s="167"/>
      <c r="UVA33" s="167"/>
      <c r="UVB33" s="167"/>
      <c r="UVC33" s="167"/>
      <c r="UVD33" s="167"/>
      <c r="UVE33" s="167"/>
      <c r="UVF33" s="167"/>
      <c r="UVG33" s="167"/>
      <c r="UVH33" s="167"/>
      <c r="UVI33" s="167"/>
      <c r="UVJ33" s="167"/>
      <c r="UVK33" s="167"/>
      <c r="UVL33" s="167"/>
      <c r="UVM33" s="167"/>
      <c r="UVN33" s="167"/>
      <c r="UVO33" s="167"/>
      <c r="UVP33" s="167"/>
      <c r="UVQ33" s="167"/>
      <c r="UVR33" s="167"/>
      <c r="UVS33" s="167"/>
      <c r="UVT33" s="167"/>
      <c r="UVU33" s="167"/>
      <c r="UVV33" s="167"/>
      <c r="UVW33" s="167"/>
      <c r="UVX33" s="167"/>
      <c r="UVY33" s="167"/>
      <c r="UVZ33" s="167"/>
      <c r="UWA33" s="167"/>
      <c r="UWB33" s="167"/>
      <c r="UWC33" s="167"/>
      <c r="UWD33" s="167"/>
      <c r="UWE33" s="167"/>
      <c r="UWF33" s="167"/>
      <c r="UWG33" s="167"/>
      <c r="UWH33" s="167"/>
      <c r="UWI33" s="167"/>
      <c r="UWJ33" s="167"/>
      <c r="UWK33" s="167"/>
      <c r="UWL33" s="167"/>
      <c r="UWM33" s="167"/>
      <c r="UWN33" s="167"/>
      <c r="UWO33" s="167"/>
      <c r="UWP33" s="167"/>
      <c r="UWQ33" s="167"/>
      <c r="UWR33" s="167"/>
      <c r="UWS33" s="167"/>
      <c r="UWT33" s="167"/>
      <c r="UWU33" s="167"/>
      <c r="UWV33" s="167"/>
      <c r="UWW33" s="167"/>
      <c r="UWX33" s="167"/>
      <c r="UWY33" s="167"/>
      <c r="UWZ33" s="167"/>
      <c r="UXA33" s="167"/>
      <c r="UXB33" s="167"/>
      <c r="UXC33" s="167"/>
      <c r="UXD33" s="167"/>
      <c r="UXE33" s="167"/>
      <c r="UXF33" s="167"/>
      <c r="UXG33" s="167"/>
      <c r="UXH33" s="167"/>
      <c r="UXI33" s="167"/>
      <c r="UXJ33" s="167"/>
      <c r="UXK33" s="167"/>
      <c r="UXL33" s="167"/>
      <c r="UXM33" s="167"/>
      <c r="UXN33" s="167"/>
      <c r="UXO33" s="167"/>
      <c r="UXP33" s="167"/>
      <c r="UXQ33" s="167"/>
      <c r="UXR33" s="167"/>
      <c r="UXS33" s="167"/>
      <c r="UXT33" s="167"/>
      <c r="UXU33" s="167"/>
      <c r="UXV33" s="167"/>
      <c r="UXW33" s="167"/>
      <c r="UXX33" s="167"/>
      <c r="UXY33" s="167"/>
      <c r="UXZ33" s="167"/>
      <c r="UYA33" s="167"/>
      <c r="UYB33" s="167"/>
      <c r="UYC33" s="167"/>
      <c r="UYD33" s="167"/>
      <c r="UYE33" s="167"/>
      <c r="UYF33" s="167"/>
      <c r="UYG33" s="167"/>
      <c r="UYH33" s="167"/>
      <c r="UYI33" s="167"/>
      <c r="UYJ33" s="167"/>
      <c r="UYK33" s="167"/>
      <c r="UYL33" s="167"/>
      <c r="UYM33" s="167"/>
      <c r="UYN33" s="167"/>
      <c r="UYO33" s="167"/>
      <c r="UYP33" s="167"/>
      <c r="UYQ33" s="167"/>
      <c r="UYR33" s="167"/>
      <c r="UYS33" s="167"/>
      <c r="UYT33" s="167"/>
      <c r="UYU33" s="167"/>
      <c r="UYV33" s="167"/>
      <c r="UYW33" s="167"/>
      <c r="UYX33" s="167"/>
      <c r="UYY33" s="167"/>
      <c r="UYZ33" s="167"/>
      <c r="UZA33" s="167"/>
      <c r="UZB33" s="167"/>
      <c r="UZC33" s="167"/>
      <c r="UZD33" s="167"/>
      <c r="UZE33" s="167"/>
      <c r="UZF33" s="167"/>
      <c r="UZG33" s="167"/>
      <c r="UZH33" s="167"/>
      <c r="UZI33" s="167"/>
      <c r="UZJ33" s="167"/>
      <c r="UZK33" s="167"/>
      <c r="UZL33" s="167"/>
      <c r="UZM33" s="167"/>
      <c r="UZN33" s="167"/>
      <c r="UZO33" s="167"/>
      <c r="UZP33" s="167"/>
      <c r="UZQ33" s="167"/>
      <c r="UZR33" s="167"/>
      <c r="UZS33" s="167"/>
      <c r="UZT33" s="167"/>
      <c r="UZU33" s="167"/>
      <c r="UZV33" s="167"/>
      <c r="UZW33" s="167"/>
      <c r="UZX33" s="167"/>
      <c r="UZY33" s="167"/>
      <c r="UZZ33" s="167"/>
      <c r="VAA33" s="167"/>
      <c r="VAB33" s="167"/>
      <c r="VAC33" s="167"/>
      <c r="VAD33" s="167"/>
      <c r="VAE33" s="167"/>
      <c r="VAF33" s="167"/>
      <c r="VAG33" s="167"/>
      <c r="VAH33" s="167"/>
      <c r="VAI33" s="167"/>
      <c r="VAJ33" s="167"/>
      <c r="VAK33" s="167"/>
      <c r="VAL33" s="167"/>
      <c r="VAM33" s="167"/>
      <c r="VAN33" s="167"/>
      <c r="VAO33" s="167"/>
      <c r="VAP33" s="167"/>
      <c r="VAQ33" s="167"/>
      <c r="VAR33" s="167"/>
      <c r="VAS33" s="167"/>
      <c r="VAT33" s="167"/>
      <c r="VAU33" s="167"/>
      <c r="VAV33" s="167"/>
      <c r="VAW33" s="167"/>
      <c r="VAX33" s="167"/>
      <c r="VAY33" s="167"/>
      <c r="VAZ33" s="167"/>
      <c r="VBA33" s="167"/>
      <c r="VBB33" s="167"/>
      <c r="VBC33" s="167"/>
      <c r="VBD33" s="167"/>
      <c r="VBE33" s="167"/>
      <c r="VBF33" s="167"/>
      <c r="VBG33" s="167"/>
      <c r="VBH33" s="167"/>
      <c r="VBI33" s="167"/>
      <c r="VBJ33" s="167"/>
      <c r="VBK33" s="167"/>
      <c r="VBL33" s="167"/>
      <c r="VBM33" s="167"/>
      <c r="VBN33" s="167"/>
      <c r="VBO33" s="167"/>
      <c r="VBP33" s="167"/>
      <c r="VBQ33" s="167"/>
      <c r="VBR33" s="167"/>
      <c r="VBS33" s="167"/>
      <c r="VBT33" s="167"/>
      <c r="VBU33" s="167"/>
      <c r="VBV33" s="167"/>
      <c r="VBW33" s="167"/>
      <c r="VBX33" s="167"/>
      <c r="VBY33" s="167"/>
      <c r="VBZ33" s="167"/>
      <c r="VCA33" s="167"/>
      <c r="VCB33" s="167"/>
      <c r="VCC33" s="167"/>
      <c r="VCD33" s="167"/>
      <c r="VCE33" s="167"/>
      <c r="VCF33" s="167"/>
      <c r="VCG33" s="167"/>
      <c r="VCH33" s="167"/>
      <c r="VCI33" s="167"/>
      <c r="VCJ33" s="167"/>
      <c r="VCK33" s="167"/>
      <c r="VCL33" s="167"/>
      <c r="VCM33" s="167"/>
      <c r="VCN33" s="167"/>
      <c r="VCO33" s="167"/>
      <c r="VCP33" s="167"/>
      <c r="VCQ33" s="167"/>
      <c r="VCR33" s="167"/>
      <c r="VCS33" s="167"/>
      <c r="VCT33" s="167"/>
      <c r="VCU33" s="167"/>
      <c r="VCV33" s="167"/>
      <c r="VCW33" s="167"/>
      <c r="VCX33" s="167"/>
      <c r="VCY33" s="167"/>
      <c r="VCZ33" s="167"/>
      <c r="VDA33" s="167"/>
      <c r="VDB33" s="167"/>
      <c r="VDC33" s="167"/>
      <c r="VDD33" s="167"/>
      <c r="VDE33" s="167"/>
      <c r="VDF33" s="167"/>
      <c r="VDG33" s="167"/>
      <c r="VDH33" s="167"/>
      <c r="VDI33" s="167"/>
      <c r="VDJ33" s="167"/>
      <c r="VDK33" s="167"/>
      <c r="VDL33" s="167"/>
      <c r="VDM33" s="167"/>
      <c r="VDN33" s="167"/>
      <c r="VDO33" s="167"/>
      <c r="VDP33" s="167"/>
      <c r="VDQ33" s="167"/>
      <c r="VDR33" s="167"/>
      <c r="VDS33" s="167"/>
      <c r="VDT33" s="167"/>
      <c r="VDU33" s="167"/>
      <c r="VDV33" s="167"/>
      <c r="VDW33" s="167"/>
      <c r="VDX33" s="167"/>
      <c r="VDY33" s="167"/>
      <c r="VDZ33" s="167"/>
      <c r="VEA33" s="167"/>
      <c r="VEB33" s="167"/>
      <c r="VEC33" s="167"/>
      <c r="VED33" s="167"/>
      <c r="VEE33" s="167"/>
      <c r="VEF33" s="167"/>
      <c r="VEG33" s="167"/>
      <c r="VEH33" s="167"/>
      <c r="VEI33" s="167"/>
      <c r="VEJ33" s="167"/>
      <c r="VEK33" s="167"/>
      <c r="VEL33" s="167"/>
      <c r="VEM33" s="167"/>
      <c r="VEN33" s="167"/>
      <c r="VEO33" s="167"/>
      <c r="VEP33" s="167"/>
      <c r="VEQ33" s="167"/>
      <c r="VER33" s="167"/>
      <c r="VES33" s="167"/>
      <c r="VET33" s="167"/>
      <c r="VEU33" s="167"/>
      <c r="VEV33" s="167"/>
      <c r="VEW33" s="167"/>
      <c r="VEX33" s="167"/>
      <c r="VEY33" s="167"/>
      <c r="VEZ33" s="167"/>
      <c r="VFA33" s="167"/>
      <c r="VFB33" s="167"/>
      <c r="VFC33" s="167"/>
      <c r="VFD33" s="167"/>
      <c r="VFE33" s="167"/>
      <c r="VFF33" s="167"/>
      <c r="VFG33" s="167"/>
      <c r="VFH33" s="167"/>
      <c r="VFI33" s="167"/>
      <c r="VFJ33" s="167"/>
      <c r="VFK33" s="167"/>
      <c r="VFL33" s="167"/>
      <c r="VFM33" s="167"/>
      <c r="VFN33" s="167"/>
      <c r="VFO33" s="167"/>
      <c r="VFP33" s="167"/>
      <c r="VFQ33" s="167"/>
      <c r="VFR33" s="167"/>
      <c r="VFS33" s="167"/>
      <c r="VFT33" s="167"/>
      <c r="VFU33" s="167"/>
      <c r="VFV33" s="167"/>
      <c r="VFW33" s="167"/>
      <c r="VFX33" s="167"/>
      <c r="VFY33" s="167"/>
      <c r="VFZ33" s="167"/>
      <c r="VGA33" s="167"/>
      <c r="VGB33" s="167"/>
      <c r="VGC33" s="167"/>
      <c r="VGD33" s="167"/>
      <c r="VGE33" s="167"/>
      <c r="VGF33" s="167"/>
      <c r="VGG33" s="167"/>
      <c r="VGH33" s="167"/>
      <c r="VGI33" s="167"/>
      <c r="VGJ33" s="167"/>
      <c r="VGK33" s="167"/>
      <c r="VGL33" s="167"/>
      <c r="VGM33" s="167"/>
      <c r="VGN33" s="167"/>
      <c r="VGO33" s="167"/>
      <c r="VGP33" s="167"/>
      <c r="VGQ33" s="167"/>
      <c r="VGR33" s="167"/>
      <c r="VGS33" s="167"/>
      <c r="VGT33" s="167"/>
      <c r="VGU33" s="167"/>
      <c r="VGV33" s="167"/>
      <c r="VGW33" s="167"/>
      <c r="VGX33" s="167"/>
      <c r="VGY33" s="167"/>
      <c r="VGZ33" s="167"/>
      <c r="VHA33" s="167"/>
      <c r="VHB33" s="167"/>
      <c r="VHC33" s="167"/>
      <c r="VHD33" s="167"/>
      <c r="VHE33" s="167"/>
      <c r="VHF33" s="167"/>
      <c r="VHG33" s="167"/>
      <c r="VHH33" s="167"/>
      <c r="VHI33" s="167"/>
      <c r="VHJ33" s="167"/>
      <c r="VHK33" s="167"/>
      <c r="VHL33" s="167"/>
      <c r="VHM33" s="167"/>
      <c r="VHN33" s="167"/>
      <c r="VHO33" s="167"/>
      <c r="VHP33" s="167"/>
      <c r="VHQ33" s="167"/>
      <c r="VHR33" s="167"/>
      <c r="VHS33" s="167"/>
      <c r="VHT33" s="167"/>
      <c r="VHU33" s="167"/>
      <c r="VHV33" s="167"/>
      <c r="VHW33" s="167"/>
      <c r="VHX33" s="167"/>
      <c r="VHY33" s="167"/>
      <c r="VHZ33" s="167"/>
      <c r="VIA33" s="167"/>
      <c r="VIB33" s="167"/>
      <c r="VIC33" s="167"/>
      <c r="VID33" s="167"/>
      <c r="VIE33" s="167"/>
      <c r="VIF33" s="167"/>
      <c r="VIG33" s="167"/>
      <c r="VIH33" s="167"/>
      <c r="VII33" s="167"/>
      <c r="VIJ33" s="167"/>
      <c r="VIK33" s="167"/>
      <c r="VIL33" s="167"/>
      <c r="VIM33" s="167"/>
      <c r="VIN33" s="167"/>
      <c r="VIO33" s="167"/>
      <c r="VIP33" s="167"/>
      <c r="VIQ33" s="167"/>
      <c r="VIR33" s="167"/>
      <c r="VIS33" s="167"/>
      <c r="VIT33" s="167"/>
      <c r="VIU33" s="167"/>
      <c r="VIV33" s="167"/>
      <c r="VIW33" s="167"/>
      <c r="VIX33" s="167"/>
      <c r="VIY33" s="167"/>
      <c r="VIZ33" s="167"/>
      <c r="VJA33" s="167"/>
      <c r="VJB33" s="167"/>
      <c r="VJC33" s="167"/>
      <c r="VJD33" s="167"/>
      <c r="VJE33" s="167"/>
      <c r="VJF33" s="167"/>
      <c r="VJG33" s="167"/>
      <c r="VJH33" s="167"/>
      <c r="VJI33" s="167"/>
      <c r="VJJ33" s="167"/>
      <c r="VJK33" s="167"/>
      <c r="VJL33" s="167"/>
      <c r="VJM33" s="167"/>
      <c r="VJN33" s="167"/>
      <c r="VJO33" s="167"/>
      <c r="VJP33" s="167"/>
      <c r="VJQ33" s="167"/>
      <c r="VJR33" s="167"/>
      <c r="VJS33" s="167"/>
      <c r="VJT33" s="167"/>
      <c r="VJU33" s="167"/>
      <c r="VJV33" s="167"/>
      <c r="VJW33" s="167"/>
      <c r="VJX33" s="167"/>
      <c r="VJY33" s="167"/>
      <c r="VJZ33" s="167"/>
      <c r="VKA33" s="167"/>
      <c r="VKB33" s="167"/>
      <c r="VKC33" s="167"/>
      <c r="VKD33" s="167"/>
      <c r="VKE33" s="167"/>
      <c r="VKF33" s="167"/>
      <c r="VKG33" s="167"/>
      <c r="VKH33" s="167"/>
      <c r="VKI33" s="167"/>
      <c r="VKJ33" s="167"/>
      <c r="VKK33" s="167"/>
      <c r="VKL33" s="167"/>
      <c r="VKM33" s="167"/>
      <c r="VKN33" s="167"/>
      <c r="VKO33" s="167"/>
      <c r="VKP33" s="167"/>
      <c r="VKQ33" s="167"/>
      <c r="VKR33" s="167"/>
      <c r="VKS33" s="167"/>
      <c r="VKT33" s="167"/>
      <c r="VKU33" s="167"/>
      <c r="VKV33" s="167"/>
      <c r="VKW33" s="167"/>
      <c r="VKX33" s="167"/>
      <c r="VKY33" s="167"/>
      <c r="VKZ33" s="167"/>
      <c r="VLA33" s="167"/>
      <c r="VLB33" s="167"/>
      <c r="VLC33" s="167"/>
      <c r="VLD33" s="167"/>
      <c r="VLE33" s="167"/>
      <c r="VLF33" s="167"/>
      <c r="VLG33" s="167"/>
      <c r="VLH33" s="167"/>
      <c r="VLI33" s="167"/>
      <c r="VLJ33" s="167"/>
      <c r="VLK33" s="167"/>
      <c r="VLL33" s="167"/>
      <c r="VLM33" s="167"/>
      <c r="VLN33" s="167"/>
      <c r="VLO33" s="167"/>
      <c r="VLP33" s="167"/>
      <c r="VLQ33" s="167"/>
      <c r="VLR33" s="167"/>
      <c r="VLS33" s="167"/>
      <c r="VLT33" s="167"/>
      <c r="VLU33" s="167"/>
      <c r="VLV33" s="167"/>
      <c r="VLW33" s="167"/>
      <c r="VLX33" s="167"/>
      <c r="VLY33" s="167"/>
      <c r="VLZ33" s="167"/>
      <c r="VMA33" s="167"/>
      <c r="VMB33" s="167"/>
      <c r="VMC33" s="167"/>
      <c r="VMD33" s="167"/>
      <c r="VME33" s="167"/>
      <c r="VMF33" s="167"/>
      <c r="VMG33" s="167"/>
      <c r="VMH33" s="167"/>
      <c r="VMI33" s="167"/>
      <c r="VMJ33" s="167"/>
      <c r="VMK33" s="167"/>
      <c r="VML33" s="167"/>
      <c r="VMM33" s="167"/>
      <c r="VMN33" s="167"/>
      <c r="VMO33" s="167"/>
      <c r="VMP33" s="167"/>
      <c r="VMQ33" s="167"/>
      <c r="VMR33" s="167"/>
      <c r="VMS33" s="167"/>
      <c r="VMT33" s="167"/>
      <c r="VMU33" s="167"/>
      <c r="VMV33" s="167"/>
      <c r="VMW33" s="167"/>
      <c r="VMX33" s="167"/>
      <c r="VMY33" s="167"/>
      <c r="VMZ33" s="167"/>
      <c r="VNA33" s="167"/>
      <c r="VNB33" s="167"/>
      <c r="VNC33" s="167"/>
      <c r="VND33" s="167"/>
      <c r="VNE33" s="167"/>
      <c r="VNF33" s="167"/>
      <c r="VNG33" s="167"/>
      <c r="VNH33" s="167"/>
      <c r="VNI33" s="167"/>
      <c r="VNJ33" s="167"/>
      <c r="VNK33" s="167"/>
      <c r="VNL33" s="167"/>
      <c r="VNM33" s="167"/>
      <c r="VNN33" s="167"/>
      <c r="VNO33" s="167"/>
      <c r="VNP33" s="167"/>
      <c r="VNQ33" s="167"/>
      <c r="VNR33" s="167"/>
      <c r="VNS33" s="167"/>
      <c r="VNT33" s="167"/>
      <c r="VNU33" s="167"/>
      <c r="VNV33" s="167"/>
      <c r="VNW33" s="167"/>
      <c r="VNX33" s="167"/>
      <c r="VNY33" s="167"/>
      <c r="VNZ33" s="167"/>
      <c r="VOA33" s="167"/>
      <c r="VOB33" s="167"/>
      <c r="VOC33" s="167"/>
      <c r="VOD33" s="167"/>
      <c r="VOE33" s="167"/>
      <c r="VOF33" s="167"/>
      <c r="VOG33" s="167"/>
      <c r="VOH33" s="167"/>
      <c r="VOI33" s="167"/>
      <c r="VOJ33" s="167"/>
      <c r="VOK33" s="167"/>
      <c r="VOL33" s="167"/>
      <c r="VOM33" s="167"/>
      <c r="VON33" s="167"/>
      <c r="VOO33" s="167"/>
      <c r="VOP33" s="167"/>
      <c r="VOQ33" s="167"/>
      <c r="VOR33" s="167"/>
      <c r="VOS33" s="167"/>
      <c r="VOT33" s="167"/>
      <c r="VOU33" s="167"/>
      <c r="VOV33" s="167"/>
      <c r="VOW33" s="167"/>
      <c r="VOX33" s="167"/>
      <c r="VOY33" s="167"/>
      <c r="VOZ33" s="167"/>
      <c r="VPA33" s="167"/>
      <c r="VPB33" s="167"/>
      <c r="VPC33" s="167"/>
      <c r="VPD33" s="167"/>
      <c r="VPE33" s="167"/>
      <c r="VPF33" s="167"/>
      <c r="VPG33" s="167"/>
      <c r="VPH33" s="167"/>
      <c r="VPI33" s="167"/>
      <c r="VPJ33" s="167"/>
      <c r="VPK33" s="167"/>
      <c r="VPL33" s="167"/>
      <c r="VPM33" s="167"/>
      <c r="VPN33" s="167"/>
      <c r="VPO33" s="167"/>
      <c r="VPP33" s="167"/>
      <c r="VPQ33" s="167"/>
      <c r="VPR33" s="167"/>
      <c r="VPS33" s="167"/>
      <c r="VPT33" s="167"/>
      <c r="VPU33" s="167"/>
      <c r="VPV33" s="167"/>
      <c r="VPW33" s="167"/>
      <c r="VPX33" s="167"/>
      <c r="VPY33" s="167"/>
      <c r="VPZ33" s="167"/>
      <c r="VQA33" s="167"/>
      <c r="VQB33" s="167"/>
      <c r="VQC33" s="167"/>
      <c r="VQD33" s="167"/>
      <c r="VQE33" s="167"/>
      <c r="VQF33" s="167"/>
      <c r="VQG33" s="167"/>
      <c r="VQH33" s="167"/>
      <c r="VQI33" s="167"/>
      <c r="VQJ33" s="167"/>
      <c r="VQK33" s="167"/>
      <c r="VQL33" s="167"/>
      <c r="VQM33" s="167"/>
      <c r="VQN33" s="167"/>
      <c r="VQO33" s="167"/>
      <c r="VQP33" s="167"/>
      <c r="VQQ33" s="167"/>
      <c r="VQR33" s="167"/>
      <c r="VQS33" s="167"/>
      <c r="VQT33" s="167"/>
      <c r="VQU33" s="167"/>
      <c r="VQV33" s="167"/>
      <c r="VQW33" s="167"/>
      <c r="VQX33" s="167"/>
      <c r="VQY33" s="167"/>
      <c r="VQZ33" s="167"/>
      <c r="VRA33" s="167"/>
      <c r="VRB33" s="167"/>
      <c r="VRC33" s="167"/>
      <c r="VRD33" s="167"/>
      <c r="VRE33" s="167"/>
      <c r="VRF33" s="167"/>
      <c r="VRG33" s="167"/>
      <c r="VRH33" s="167"/>
      <c r="VRI33" s="167"/>
      <c r="VRJ33" s="167"/>
      <c r="VRK33" s="167"/>
      <c r="VRL33" s="167"/>
      <c r="VRM33" s="167"/>
      <c r="VRN33" s="167"/>
      <c r="VRO33" s="167"/>
      <c r="VRP33" s="167"/>
      <c r="VRQ33" s="167"/>
      <c r="VRR33" s="167"/>
      <c r="VRS33" s="167"/>
      <c r="VRT33" s="167"/>
      <c r="VRU33" s="167"/>
      <c r="VRV33" s="167"/>
      <c r="VRW33" s="167"/>
      <c r="VRX33" s="167"/>
      <c r="VRY33" s="167"/>
      <c r="VRZ33" s="167"/>
      <c r="VSA33" s="167"/>
      <c r="VSB33" s="167"/>
      <c r="VSC33" s="167"/>
      <c r="VSD33" s="167"/>
      <c r="VSE33" s="167"/>
      <c r="VSF33" s="167"/>
      <c r="VSG33" s="167"/>
      <c r="VSH33" s="167"/>
      <c r="VSI33" s="167"/>
      <c r="VSJ33" s="167"/>
      <c r="VSK33" s="167"/>
      <c r="VSL33" s="167"/>
      <c r="VSM33" s="167"/>
      <c r="VSN33" s="167"/>
      <c r="VSO33" s="167"/>
      <c r="VSP33" s="167"/>
      <c r="VSQ33" s="167"/>
      <c r="VSR33" s="167"/>
      <c r="VSS33" s="167"/>
      <c r="VST33" s="167"/>
      <c r="VSU33" s="167"/>
      <c r="VSV33" s="167"/>
      <c r="VSW33" s="167"/>
      <c r="VSX33" s="167"/>
      <c r="VSY33" s="167"/>
      <c r="VSZ33" s="167"/>
      <c r="VTA33" s="167"/>
      <c r="VTB33" s="167"/>
      <c r="VTC33" s="167"/>
      <c r="VTD33" s="167"/>
      <c r="VTE33" s="167"/>
      <c r="VTF33" s="167"/>
      <c r="VTG33" s="167"/>
      <c r="VTH33" s="167"/>
      <c r="VTI33" s="167"/>
      <c r="VTJ33" s="167"/>
      <c r="VTK33" s="167"/>
      <c r="VTL33" s="167"/>
      <c r="VTM33" s="167"/>
      <c r="VTN33" s="167"/>
      <c r="VTO33" s="167"/>
      <c r="VTP33" s="167"/>
      <c r="VTQ33" s="167"/>
      <c r="VTR33" s="167"/>
      <c r="VTS33" s="167"/>
      <c r="VTT33" s="167"/>
      <c r="VTU33" s="167"/>
      <c r="VTV33" s="167"/>
      <c r="VTW33" s="167"/>
      <c r="VTX33" s="167"/>
      <c r="VTY33" s="167"/>
      <c r="VTZ33" s="167"/>
      <c r="VUA33" s="167"/>
      <c r="VUB33" s="167"/>
      <c r="VUC33" s="167"/>
      <c r="VUD33" s="167"/>
      <c r="VUE33" s="167"/>
      <c r="VUF33" s="167"/>
      <c r="VUG33" s="167"/>
      <c r="VUH33" s="167"/>
      <c r="VUI33" s="167"/>
      <c r="VUJ33" s="167"/>
      <c r="VUK33" s="167"/>
      <c r="VUL33" s="167"/>
      <c r="VUM33" s="167"/>
      <c r="VUN33" s="167"/>
      <c r="VUO33" s="167"/>
      <c r="VUP33" s="167"/>
      <c r="VUQ33" s="167"/>
      <c r="VUR33" s="167"/>
      <c r="VUS33" s="167"/>
      <c r="VUT33" s="167"/>
      <c r="VUU33" s="167"/>
      <c r="VUV33" s="167"/>
      <c r="VUW33" s="167"/>
      <c r="VUX33" s="167"/>
      <c r="VUY33" s="167"/>
      <c r="VUZ33" s="167"/>
      <c r="VVA33" s="167"/>
      <c r="VVB33" s="167"/>
      <c r="VVC33" s="167"/>
      <c r="VVD33" s="167"/>
      <c r="VVE33" s="167"/>
      <c r="VVF33" s="167"/>
      <c r="VVG33" s="167"/>
      <c r="VVH33" s="167"/>
      <c r="VVI33" s="167"/>
      <c r="VVJ33" s="167"/>
      <c r="VVK33" s="167"/>
      <c r="VVL33" s="167"/>
      <c r="VVM33" s="167"/>
      <c r="VVN33" s="167"/>
      <c r="VVO33" s="167"/>
      <c r="VVP33" s="167"/>
      <c r="VVQ33" s="167"/>
      <c r="VVR33" s="167"/>
      <c r="VVS33" s="167"/>
      <c r="VVT33" s="167"/>
      <c r="VVU33" s="167"/>
      <c r="VVV33" s="167"/>
      <c r="VVW33" s="167"/>
      <c r="VVX33" s="167"/>
      <c r="VVY33" s="167"/>
      <c r="VVZ33" s="167"/>
      <c r="VWA33" s="167"/>
      <c r="VWB33" s="167"/>
      <c r="VWC33" s="167"/>
      <c r="VWD33" s="167"/>
      <c r="VWE33" s="167"/>
      <c r="VWF33" s="167"/>
      <c r="VWG33" s="167"/>
      <c r="VWH33" s="167"/>
      <c r="VWI33" s="167"/>
      <c r="VWJ33" s="167"/>
      <c r="VWK33" s="167"/>
      <c r="VWL33" s="167"/>
      <c r="VWM33" s="167"/>
      <c r="VWN33" s="167"/>
      <c r="VWO33" s="167"/>
      <c r="VWP33" s="167"/>
      <c r="VWQ33" s="167"/>
      <c r="VWR33" s="167"/>
      <c r="VWS33" s="167"/>
      <c r="VWT33" s="167"/>
      <c r="VWU33" s="167"/>
      <c r="VWV33" s="167"/>
      <c r="VWW33" s="167"/>
      <c r="VWX33" s="167"/>
      <c r="VWY33" s="167"/>
      <c r="VWZ33" s="167"/>
      <c r="VXA33" s="167"/>
      <c r="VXB33" s="167"/>
      <c r="VXC33" s="167"/>
      <c r="VXD33" s="167"/>
      <c r="VXE33" s="167"/>
      <c r="VXF33" s="167"/>
      <c r="VXG33" s="167"/>
      <c r="VXH33" s="167"/>
      <c r="VXI33" s="167"/>
      <c r="VXJ33" s="167"/>
      <c r="VXK33" s="167"/>
      <c r="VXL33" s="167"/>
      <c r="VXM33" s="167"/>
      <c r="VXN33" s="167"/>
      <c r="VXO33" s="167"/>
      <c r="VXP33" s="167"/>
      <c r="VXQ33" s="167"/>
      <c r="VXR33" s="167"/>
      <c r="VXS33" s="167"/>
      <c r="VXT33" s="167"/>
      <c r="VXU33" s="167"/>
      <c r="VXV33" s="167"/>
      <c r="VXW33" s="167"/>
      <c r="VXX33" s="167"/>
      <c r="VXY33" s="167"/>
      <c r="VXZ33" s="167"/>
      <c r="VYA33" s="167"/>
      <c r="VYB33" s="167"/>
      <c r="VYC33" s="167"/>
      <c r="VYD33" s="167"/>
      <c r="VYE33" s="167"/>
      <c r="VYF33" s="167"/>
      <c r="VYG33" s="167"/>
      <c r="VYH33" s="167"/>
      <c r="VYI33" s="167"/>
      <c r="VYJ33" s="167"/>
      <c r="VYK33" s="167"/>
      <c r="VYL33" s="167"/>
      <c r="VYM33" s="167"/>
      <c r="VYN33" s="167"/>
      <c r="VYO33" s="167"/>
      <c r="VYP33" s="167"/>
      <c r="VYQ33" s="167"/>
      <c r="VYR33" s="167"/>
      <c r="VYS33" s="167"/>
      <c r="VYT33" s="167"/>
      <c r="VYU33" s="167"/>
      <c r="VYV33" s="167"/>
      <c r="VYW33" s="167"/>
      <c r="VYX33" s="167"/>
      <c r="VYY33" s="167"/>
      <c r="VYZ33" s="167"/>
      <c r="VZA33" s="167"/>
      <c r="VZB33" s="167"/>
      <c r="VZC33" s="167"/>
      <c r="VZD33" s="167"/>
      <c r="VZE33" s="167"/>
      <c r="VZF33" s="167"/>
      <c r="VZG33" s="167"/>
      <c r="VZH33" s="167"/>
      <c r="VZI33" s="167"/>
      <c r="VZJ33" s="167"/>
      <c r="VZK33" s="167"/>
      <c r="VZL33" s="167"/>
      <c r="VZM33" s="167"/>
      <c r="VZN33" s="167"/>
      <c r="VZO33" s="167"/>
      <c r="VZP33" s="167"/>
      <c r="VZQ33" s="167"/>
      <c r="VZR33" s="167"/>
      <c r="VZS33" s="167"/>
      <c r="VZT33" s="167"/>
      <c r="VZU33" s="167"/>
      <c r="VZV33" s="167"/>
      <c r="VZW33" s="167"/>
      <c r="VZX33" s="167"/>
      <c r="VZY33" s="167"/>
      <c r="VZZ33" s="167"/>
      <c r="WAA33" s="167"/>
      <c r="WAB33" s="167"/>
      <c r="WAC33" s="167"/>
      <c r="WAD33" s="167"/>
      <c r="WAE33" s="167"/>
      <c r="WAF33" s="167"/>
      <c r="WAG33" s="167"/>
      <c r="WAH33" s="167"/>
      <c r="WAI33" s="167"/>
      <c r="WAJ33" s="167"/>
      <c r="WAK33" s="167"/>
      <c r="WAL33" s="167"/>
      <c r="WAM33" s="167"/>
      <c r="WAN33" s="167"/>
      <c r="WAO33" s="167"/>
      <c r="WAP33" s="167"/>
      <c r="WAQ33" s="167"/>
      <c r="WAR33" s="167"/>
      <c r="WAS33" s="167"/>
      <c r="WAT33" s="167"/>
      <c r="WAU33" s="167"/>
      <c r="WAV33" s="167"/>
      <c r="WAW33" s="167"/>
      <c r="WAX33" s="167"/>
      <c r="WAY33" s="167"/>
      <c r="WAZ33" s="167"/>
      <c r="WBA33" s="167"/>
      <c r="WBB33" s="167"/>
      <c r="WBC33" s="167"/>
      <c r="WBD33" s="167"/>
      <c r="WBE33" s="167"/>
      <c r="WBF33" s="167"/>
      <c r="WBG33" s="167"/>
      <c r="WBH33" s="167"/>
      <c r="WBI33" s="167"/>
      <c r="WBJ33" s="167"/>
      <c r="WBK33" s="167"/>
      <c r="WBL33" s="167"/>
      <c r="WBM33" s="167"/>
      <c r="WBN33" s="167"/>
      <c r="WBO33" s="167"/>
      <c r="WBP33" s="167"/>
      <c r="WBQ33" s="167"/>
      <c r="WBR33" s="167"/>
      <c r="WBS33" s="167"/>
      <c r="WBT33" s="167"/>
      <c r="WBU33" s="167"/>
      <c r="WBV33" s="167"/>
      <c r="WBW33" s="167"/>
      <c r="WBX33" s="167"/>
      <c r="WBY33" s="167"/>
      <c r="WBZ33" s="167"/>
      <c r="WCA33" s="167"/>
      <c r="WCB33" s="167"/>
      <c r="WCC33" s="167"/>
      <c r="WCD33" s="167"/>
      <c r="WCE33" s="167"/>
      <c r="WCF33" s="167"/>
      <c r="WCG33" s="167"/>
      <c r="WCH33" s="167"/>
      <c r="WCI33" s="167"/>
      <c r="WCJ33" s="167"/>
      <c r="WCK33" s="167"/>
      <c r="WCL33" s="167"/>
      <c r="WCM33" s="167"/>
      <c r="WCN33" s="167"/>
      <c r="WCO33" s="167"/>
      <c r="WCP33" s="167"/>
      <c r="WCQ33" s="167"/>
      <c r="WCR33" s="167"/>
      <c r="WCS33" s="167"/>
      <c r="WCT33" s="167"/>
      <c r="WCU33" s="167"/>
      <c r="WCV33" s="167"/>
      <c r="WCW33" s="167"/>
      <c r="WCX33" s="167"/>
      <c r="WCY33" s="167"/>
      <c r="WCZ33" s="167"/>
      <c r="WDA33" s="167"/>
      <c r="WDB33" s="167"/>
      <c r="WDC33" s="167"/>
      <c r="WDD33" s="167"/>
      <c r="WDE33" s="167"/>
      <c r="WDF33" s="167"/>
      <c r="WDG33" s="167"/>
      <c r="WDH33" s="167"/>
      <c r="WDI33" s="167"/>
      <c r="WDJ33" s="167"/>
      <c r="WDK33" s="167"/>
      <c r="WDL33" s="167"/>
      <c r="WDM33" s="167"/>
      <c r="WDN33" s="167"/>
      <c r="WDO33" s="167"/>
      <c r="WDP33" s="167"/>
      <c r="WDQ33" s="167"/>
      <c r="WDR33" s="167"/>
      <c r="WDS33" s="167"/>
      <c r="WDT33" s="167"/>
      <c r="WDU33" s="167"/>
      <c r="WDV33" s="167"/>
      <c r="WDW33" s="167"/>
      <c r="WDX33" s="167"/>
      <c r="WDY33" s="167"/>
      <c r="WDZ33" s="167"/>
      <c r="WEA33" s="167"/>
      <c r="WEB33" s="167"/>
      <c r="WEC33" s="167"/>
      <c r="WED33" s="167"/>
      <c r="WEE33" s="167"/>
      <c r="WEF33" s="167"/>
      <c r="WEG33" s="167"/>
      <c r="WEH33" s="167"/>
      <c r="WEI33" s="167"/>
      <c r="WEJ33" s="167"/>
      <c r="WEK33" s="167"/>
      <c r="WEL33" s="167"/>
      <c r="WEM33" s="167"/>
      <c r="WEN33" s="167"/>
      <c r="WEO33" s="167"/>
      <c r="WEP33" s="167"/>
      <c r="WEQ33" s="167"/>
      <c r="WER33" s="167"/>
      <c r="WES33" s="167"/>
      <c r="WET33" s="167"/>
      <c r="WEU33" s="167"/>
      <c r="WEV33" s="167"/>
      <c r="WEW33" s="167"/>
      <c r="WEX33" s="167"/>
      <c r="WEY33" s="167"/>
      <c r="WEZ33" s="167"/>
      <c r="WFA33" s="167"/>
      <c r="WFB33" s="167"/>
      <c r="WFC33" s="167"/>
      <c r="WFD33" s="167"/>
      <c r="WFE33" s="167"/>
      <c r="WFF33" s="167"/>
      <c r="WFG33" s="167"/>
      <c r="WFH33" s="167"/>
      <c r="WFI33" s="167"/>
      <c r="WFJ33" s="167"/>
      <c r="WFK33" s="167"/>
      <c r="WFL33" s="167"/>
      <c r="WFM33" s="167"/>
      <c r="WFN33" s="167"/>
      <c r="WFO33" s="167"/>
      <c r="WFP33" s="167"/>
      <c r="WFQ33" s="167"/>
      <c r="WFR33" s="167"/>
      <c r="WFS33" s="167"/>
      <c r="WFT33" s="167"/>
      <c r="WFU33" s="167"/>
      <c r="WFV33" s="167"/>
      <c r="WFW33" s="167"/>
      <c r="WFX33" s="167"/>
      <c r="WFY33" s="167"/>
      <c r="WFZ33" s="167"/>
      <c r="WGA33" s="167"/>
      <c r="WGB33" s="167"/>
      <c r="WGC33" s="167"/>
      <c r="WGD33" s="167"/>
      <c r="WGE33" s="167"/>
      <c r="WGF33" s="167"/>
      <c r="WGG33" s="167"/>
      <c r="WGH33" s="167"/>
      <c r="WGI33" s="167"/>
      <c r="WGJ33" s="167"/>
      <c r="WGK33" s="167"/>
      <c r="WGL33" s="167"/>
      <c r="WGM33" s="167"/>
      <c r="WGN33" s="167"/>
      <c r="WGO33" s="167"/>
      <c r="WGP33" s="167"/>
      <c r="WGQ33" s="167"/>
      <c r="WGR33" s="167"/>
      <c r="WGS33" s="167"/>
      <c r="WGT33" s="167"/>
      <c r="WGU33" s="167"/>
      <c r="WGV33" s="167"/>
      <c r="WGW33" s="167"/>
      <c r="WGX33" s="167"/>
      <c r="WGY33" s="167"/>
      <c r="WGZ33" s="167"/>
      <c r="WHA33" s="167"/>
      <c r="WHB33" s="167"/>
      <c r="WHC33" s="167"/>
      <c r="WHD33" s="167"/>
      <c r="WHE33" s="167"/>
      <c r="WHF33" s="167"/>
      <c r="WHG33" s="167"/>
      <c r="WHH33" s="167"/>
      <c r="WHI33" s="167"/>
      <c r="WHJ33" s="167"/>
      <c r="WHK33" s="167"/>
      <c r="WHL33" s="167"/>
      <c r="WHM33" s="167"/>
      <c r="WHN33" s="167"/>
      <c r="WHO33" s="167"/>
      <c r="WHP33" s="167"/>
      <c r="WHQ33" s="167"/>
      <c r="WHR33" s="167"/>
      <c r="WHS33" s="167"/>
      <c r="WHT33" s="167"/>
      <c r="WHU33" s="167"/>
      <c r="WHV33" s="167"/>
      <c r="WHW33" s="167"/>
      <c r="WHX33" s="167"/>
      <c r="WHY33" s="167"/>
      <c r="WHZ33" s="167"/>
      <c r="WIA33" s="167"/>
      <c r="WIB33" s="167"/>
      <c r="WIC33" s="167"/>
      <c r="WID33" s="167"/>
      <c r="WIE33" s="167"/>
      <c r="WIF33" s="167"/>
      <c r="WIG33" s="167"/>
      <c r="WIH33" s="167"/>
      <c r="WII33" s="167"/>
      <c r="WIJ33" s="167"/>
      <c r="WIK33" s="167"/>
      <c r="WIL33" s="167"/>
      <c r="WIM33" s="167"/>
      <c r="WIN33" s="167"/>
      <c r="WIO33" s="167"/>
      <c r="WIP33" s="167"/>
      <c r="WIQ33" s="167"/>
      <c r="WIR33" s="167"/>
      <c r="WIS33" s="167"/>
      <c r="WIT33" s="167"/>
      <c r="WIU33" s="167"/>
      <c r="WIV33" s="167"/>
      <c r="WIW33" s="167"/>
      <c r="WIX33" s="167"/>
      <c r="WIY33" s="167"/>
      <c r="WIZ33" s="167"/>
      <c r="WJA33" s="167"/>
      <c r="WJB33" s="167"/>
      <c r="WJC33" s="167"/>
      <c r="WJD33" s="167"/>
      <c r="WJE33" s="167"/>
      <c r="WJF33" s="167"/>
      <c r="WJG33" s="167"/>
      <c r="WJH33" s="167"/>
      <c r="WJI33" s="167"/>
      <c r="WJJ33" s="167"/>
      <c r="WJK33" s="167"/>
      <c r="WJL33" s="167"/>
      <c r="WJM33" s="167"/>
      <c r="WJN33" s="167"/>
      <c r="WJO33" s="167"/>
      <c r="WJP33" s="167"/>
      <c r="WJQ33" s="167"/>
      <c r="WJR33" s="167"/>
      <c r="WJS33" s="167"/>
      <c r="WJT33" s="167"/>
      <c r="WJU33" s="167"/>
      <c r="WJV33" s="167"/>
      <c r="WJW33" s="167"/>
      <c r="WJX33" s="167"/>
      <c r="WJY33" s="167"/>
      <c r="WJZ33" s="167"/>
      <c r="WKA33" s="167"/>
      <c r="WKB33" s="167"/>
      <c r="WKC33" s="167"/>
      <c r="WKD33" s="167"/>
      <c r="WKE33" s="167"/>
      <c r="WKF33" s="167"/>
      <c r="WKG33" s="167"/>
      <c r="WKH33" s="167"/>
      <c r="WKI33" s="167"/>
      <c r="WKJ33" s="167"/>
      <c r="WKK33" s="167"/>
      <c r="WKL33" s="167"/>
      <c r="WKM33" s="167"/>
      <c r="WKN33" s="167"/>
      <c r="WKO33" s="167"/>
      <c r="WKP33" s="167"/>
      <c r="WKQ33" s="167"/>
      <c r="WKR33" s="167"/>
      <c r="WKS33" s="167"/>
      <c r="WKT33" s="167"/>
      <c r="WKU33" s="167"/>
      <c r="WKV33" s="167"/>
      <c r="WKW33" s="167"/>
      <c r="WKX33" s="167"/>
      <c r="WKY33" s="167"/>
      <c r="WKZ33" s="167"/>
      <c r="WLA33" s="167"/>
      <c r="WLB33" s="167"/>
      <c r="WLC33" s="167"/>
      <c r="WLD33" s="167"/>
      <c r="WLE33" s="167"/>
      <c r="WLF33" s="167"/>
      <c r="WLG33" s="167"/>
      <c r="WLH33" s="167"/>
      <c r="WLI33" s="167"/>
      <c r="WLJ33" s="167"/>
      <c r="WLK33" s="167"/>
      <c r="WLL33" s="167"/>
      <c r="WLM33" s="167"/>
      <c r="WLN33" s="167"/>
      <c r="WLO33" s="167"/>
      <c r="WLP33" s="167"/>
      <c r="WLQ33" s="167"/>
      <c r="WLR33" s="167"/>
      <c r="WLS33" s="167"/>
      <c r="WLT33" s="167"/>
      <c r="WLU33" s="167"/>
      <c r="WLV33" s="167"/>
      <c r="WLW33" s="167"/>
      <c r="WLX33" s="167"/>
      <c r="WLY33" s="167"/>
      <c r="WLZ33" s="167"/>
      <c r="WMA33" s="167"/>
      <c r="WMB33" s="167"/>
      <c r="WMC33" s="167"/>
      <c r="WMD33" s="167"/>
      <c r="WME33" s="167"/>
      <c r="WMF33" s="167"/>
      <c r="WMG33" s="167"/>
      <c r="WMH33" s="167"/>
      <c r="WMI33" s="167"/>
      <c r="WMJ33" s="167"/>
      <c r="WMK33" s="167"/>
      <c r="WML33" s="167"/>
      <c r="WMM33" s="167"/>
      <c r="WMN33" s="167"/>
      <c r="WMO33" s="167"/>
      <c r="WMP33" s="167"/>
      <c r="WMQ33" s="167"/>
      <c r="WMR33" s="167"/>
      <c r="WMS33" s="167"/>
      <c r="WMT33" s="167"/>
      <c r="WMU33" s="167"/>
      <c r="WMV33" s="167"/>
      <c r="WMW33" s="167"/>
      <c r="WMX33" s="167"/>
      <c r="WMY33" s="167"/>
      <c r="WMZ33" s="167"/>
      <c r="WNA33" s="167"/>
      <c r="WNB33" s="167"/>
      <c r="WNC33" s="167"/>
      <c r="WND33" s="167"/>
      <c r="WNE33" s="167"/>
      <c r="WNF33" s="167"/>
      <c r="WNG33" s="167"/>
      <c r="WNH33" s="167"/>
      <c r="WNI33" s="167"/>
      <c r="WNJ33" s="167"/>
      <c r="WNK33" s="167"/>
      <c r="WNL33" s="167"/>
      <c r="WNM33" s="167"/>
      <c r="WNN33" s="167"/>
      <c r="WNO33" s="167"/>
      <c r="WNP33" s="167"/>
      <c r="WNQ33" s="167"/>
      <c r="WNR33" s="167"/>
      <c r="WNS33" s="167"/>
      <c r="WNT33" s="167"/>
      <c r="WNU33" s="167"/>
      <c r="WNV33" s="167"/>
      <c r="WNW33" s="167"/>
      <c r="WNX33" s="167"/>
      <c r="WNY33" s="167"/>
      <c r="WNZ33" s="167"/>
      <c r="WOA33" s="167"/>
      <c r="WOB33" s="167"/>
      <c r="WOC33" s="167"/>
      <c r="WOD33" s="167"/>
      <c r="WOE33" s="167"/>
      <c r="WOF33" s="167"/>
      <c r="WOG33" s="167"/>
      <c r="WOH33" s="167"/>
      <c r="WOI33" s="167"/>
      <c r="WOJ33" s="167"/>
      <c r="WOK33" s="167"/>
      <c r="WOL33" s="167"/>
      <c r="WOM33" s="167"/>
      <c r="WON33" s="167"/>
      <c r="WOO33" s="167"/>
      <c r="WOP33" s="167"/>
      <c r="WOQ33" s="167"/>
      <c r="WOR33" s="167"/>
      <c r="WOS33" s="167"/>
      <c r="WOT33" s="167"/>
      <c r="WOU33" s="167"/>
      <c r="WOV33" s="167"/>
      <c r="WOW33" s="167"/>
      <c r="WOX33" s="167"/>
      <c r="WOY33" s="167"/>
      <c r="WOZ33" s="167"/>
      <c r="WPA33" s="167"/>
      <c r="WPB33" s="167"/>
      <c r="WPC33" s="167"/>
      <c r="WPD33" s="167"/>
      <c r="WPE33" s="167"/>
      <c r="WPF33" s="167"/>
      <c r="WPG33" s="167"/>
      <c r="WPH33" s="167"/>
      <c r="WPI33" s="167"/>
      <c r="WPJ33" s="167"/>
      <c r="WPK33" s="167"/>
      <c r="WPL33" s="167"/>
      <c r="WPM33" s="167"/>
      <c r="WPN33" s="167"/>
      <c r="WPO33" s="167"/>
      <c r="WPP33" s="167"/>
      <c r="WPQ33" s="167"/>
      <c r="WPR33" s="167"/>
      <c r="WPS33" s="167"/>
      <c r="WPT33" s="167"/>
      <c r="WPU33" s="167"/>
      <c r="WPV33" s="167"/>
      <c r="WPW33" s="167"/>
      <c r="WPX33" s="167"/>
      <c r="WPY33" s="167"/>
      <c r="WPZ33" s="167"/>
      <c r="WQA33" s="167"/>
      <c r="WQB33" s="167"/>
      <c r="WQC33" s="167"/>
      <c r="WQD33" s="167"/>
      <c r="WQE33" s="167"/>
      <c r="WQF33" s="167"/>
      <c r="WQG33" s="167"/>
      <c r="WQH33" s="167"/>
      <c r="WQI33" s="167"/>
      <c r="WQJ33" s="167"/>
      <c r="WQK33" s="167"/>
      <c r="WQL33" s="167"/>
      <c r="WQM33" s="167"/>
      <c r="WQN33" s="167"/>
      <c r="WQO33" s="167"/>
      <c r="WQP33" s="167"/>
      <c r="WQQ33" s="167"/>
      <c r="WQR33" s="167"/>
      <c r="WQS33" s="167"/>
      <c r="WQT33" s="167"/>
      <c r="WQU33" s="167"/>
      <c r="WQV33" s="167"/>
      <c r="WQW33" s="167"/>
      <c r="WQX33" s="167"/>
      <c r="WQY33" s="167"/>
      <c r="WQZ33" s="167"/>
      <c r="WRA33" s="167"/>
      <c r="WRB33" s="167"/>
      <c r="WRC33" s="167"/>
      <c r="WRD33" s="167"/>
      <c r="WRE33" s="167"/>
      <c r="WRF33" s="167"/>
      <c r="WRG33" s="167"/>
      <c r="WRH33" s="167"/>
      <c r="WRI33" s="167"/>
      <c r="WRJ33" s="167"/>
      <c r="WRK33" s="167"/>
      <c r="WRL33" s="167"/>
      <c r="WRM33" s="167"/>
      <c r="WRN33" s="167"/>
      <c r="WRO33" s="167"/>
      <c r="WRP33" s="167"/>
      <c r="WRQ33" s="167"/>
      <c r="WRR33" s="167"/>
      <c r="WRS33" s="167"/>
      <c r="WRT33" s="167"/>
      <c r="WRU33" s="167"/>
      <c r="WRV33" s="167"/>
      <c r="WRW33" s="167"/>
      <c r="WRX33" s="167"/>
      <c r="WRY33" s="167"/>
      <c r="WRZ33" s="167"/>
      <c r="WSA33" s="167"/>
      <c r="WSB33" s="167"/>
      <c r="WSC33" s="167"/>
      <c r="WSD33" s="167"/>
      <c r="WSE33" s="167"/>
      <c r="WSF33" s="167"/>
      <c r="WSG33" s="167"/>
      <c r="WSH33" s="167"/>
      <c r="WSI33" s="167"/>
      <c r="WSJ33" s="167"/>
      <c r="WSK33" s="167"/>
      <c r="WSL33" s="167"/>
      <c r="WSM33" s="167"/>
      <c r="WSN33" s="167"/>
      <c r="WSO33" s="167"/>
      <c r="WSP33" s="167"/>
      <c r="WSQ33" s="167"/>
      <c r="WSR33" s="167"/>
      <c r="WSS33" s="167"/>
      <c r="WST33" s="167"/>
      <c r="WSU33" s="167"/>
      <c r="WSV33" s="167"/>
      <c r="WSW33" s="167"/>
      <c r="WSX33" s="167"/>
      <c r="WSY33" s="167"/>
      <c r="WSZ33" s="167"/>
      <c r="WTA33" s="167"/>
      <c r="WTB33" s="167"/>
      <c r="WTC33" s="167"/>
      <c r="WTD33" s="167"/>
      <c r="WTE33" s="167"/>
      <c r="WTF33" s="167"/>
      <c r="WTG33" s="167"/>
      <c r="WTH33" s="167"/>
      <c r="WTI33" s="167"/>
      <c r="WTJ33" s="167"/>
      <c r="WTK33" s="167"/>
      <c r="WTL33" s="167"/>
      <c r="WTM33" s="167"/>
      <c r="WTN33" s="167"/>
      <c r="WTO33" s="167"/>
      <c r="WTP33" s="167"/>
      <c r="WTQ33" s="167"/>
      <c r="WTR33" s="167"/>
      <c r="WTS33" s="167"/>
      <c r="WTT33" s="167"/>
      <c r="WTU33" s="167"/>
      <c r="WTV33" s="167"/>
      <c r="WTW33" s="167"/>
      <c r="WTX33" s="167"/>
      <c r="WTY33" s="167"/>
      <c r="WTZ33" s="167"/>
      <c r="WUA33" s="167"/>
      <c r="WUB33" s="167"/>
      <c r="WUC33" s="167"/>
      <c r="WUD33" s="167"/>
      <c r="WUE33" s="167"/>
      <c r="WUF33" s="167"/>
      <c r="WUG33" s="167"/>
      <c r="WUH33" s="167"/>
      <c r="WUI33" s="167"/>
      <c r="WUJ33" s="167"/>
      <c r="WUK33" s="167"/>
      <c r="WUL33" s="167"/>
      <c r="WUM33" s="167"/>
      <c r="WUN33" s="167"/>
      <c r="WUO33" s="167"/>
      <c r="WUP33" s="167"/>
      <c r="WUQ33" s="167"/>
      <c r="WUR33" s="167"/>
      <c r="WUS33" s="167"/>
      <c r="WUT33" s="167"/>
      <c r="WUU33" s="167"/>
      <c r="WUV33" s="167"/>
      <c r="WUW33" s="167"/>
      <c r="WUX33" s="167"/>
      <c r="WUY33" s="167"/>
      <c r="WUZ33" s="167"/>
      <c r="WVA33" s="167"/>
      <c r="WVB33" s="167"/>
      <c r="WVC33" s="167"/>
      <c r="WVD33" s="167"/>
      <c r="WVE33" s="167"/>
      <c r="WVF33" s="167"/>
      <c r="WVG33" s="167"/>
      <c r="WVH33" s="167"/>
      <c r="WVI33" s="167"/>
      <c r="WVJ33" s="167"/>
      <c r="WVK33" s="167"/>
      <c r="WVL33" s="167"/>
      <c r="WVM33" s="167"/>
      <c r="WVN33" s="167"/>
      <c r="WVO33" s="167"/>
      <c r="WVP33" s="167"/>
      <c r="WVQ33" s="167"/>
      <c r="WVR33" s="167"/>
      <c r="WVS33" s="167"/>
      <c r="WVT33" s="167"/>
      <c r="WVU33" s="167"/>
      <c r="WVV33" s="167"/>
      <c r="WVW33" s="167"/>
      <c r="WVX33" s="167"/>
      <c r="WVY33" s="167"/>
      <c r="WVZ33" s="167"/>
      <c r="WWA33" s="167"/>
      <c r="WWB33" s="167"/>
      <c r="WWC33" s="167"/>
      <c r="WWD33" s="167"/>
      <c r="WWE33" s="167"/>
      <c r="WWF33" s="167"/>
      <c r="WWG33" s="167"/>
      <c r="WWH33" s="167"/>
      <c r="WWI33" s="167"/>
      <c r="WWJ33" s="167"/>
      <c r="WWK33" s="167"/>
      <c r="WWL33" s="167"/>
      <c r="WWM33" s="167"/>
      <c r="WWN33" s="167"/>
      <c r="WWO33" s="167"/>
      <c r="WWP33" s="167"/>
      <c r="WWQ33" s="167"/>
      <c r="WWR33" s="167"/>
      <c r="WWS33" s="167"/>
      <c r="WWT33" s="167"/>
      <c r="WWU33" s="167"/>
      <c r="WWV33" s="167"/>
      <c r="WWW33" s="167"/>
      <c r="WWX33" s="167"/>
      <c r="WWY33" s="167"/>
      <c r="WWZ33" s="167"/>
      <c r="WXA33" s="167"/>
      <c r="WXB33" s="167"/>
      <c r="WXC33" s="167"/>
      <c r="WXD33" s="167"/>
      <c r="WXE33" s="167"/>
      <c r="WXF33" s="167"/>
      <c r="WXG33" s="167"/>
      <c r="WXH33" s="167"/>
      <c r="WXI33" s="167"/>
      <c r="WXJ33" s="167"/>
      <c r="WXK33" s="167"/>
      <c r="WXL33" s="167"/>
      <c r="WXM33" s="167"/>
      <c r="WXN33" s="167"/>
      <c r="WXO33" s="167"/>
      <c r="WXP33" s="167"/>
      <c r="WXQ33" s="167"/>
      <c r="WXR33" s="167"/>
      <c r="WXS33" s="167"/>
      <c r="WXT33" s="167"/>
      <c r="WXU33" s="167"/>
      <c r="WXV33" s="167"/>
      <c r="WXW33" s="167"/>
      <c r="WXX33" s="167"/>
      <c r="WXY33" s="167"/>
      <c r="WXZ33" s="167"/>
      <c r="WYA33" s="167"/>
      <c r="WYB33" s="167"/>
      <c r="WYC33" s="167"/>
      <c r="WYD33" s="167"/>
      <c r="WYE33" s="167"/>
      <c r="WYF33" s="167"/>
      <c r="WYG33" s="167"/>
      <c r="WYH33" s="167"/>
      <c r="WYI33" s="167"/>
      <c r="WYJ33" s="167"/>
      <c r="WYK33" s="167"/>
      <c r="WYL33" s="167"/>
      <c r="WYM33" s="167"/>
      <c r="WYN33" s="167"/>
      <c r="WYO33" s="167"/>
      <c r="WYP33" s="167"/>
      <c r="WYQ33" s="167"/>
      <c r="WYR33" s="167"/>
      <c r="WYS33" s="167"/>
      <c r="WYT33" s="167"/>
      <c r="WYU33" s="167"/>
      <c r="WYV33" s="167"/>
      <c r="WYW33" s="167"/>
      <c r="WYX33" s="167"/>
      <c r="WYY33" s="167"/>
      <c r="WYZ33" s="167"/>
      <c r="WZA33" s="167"/>
      <c r="WZB33" s="167"/>
      <c r="WZC33" s="167"/>
      <c r="WZD33" s="167"/>
      <c r="WZE33" s="167"/>
      <c r="WZF33" s="167"/>
      <c r="WZG33" s="167"/>
      <c r="WZH33" s="167"/>
      <c r="WZI33" s="167"/>
      <c r="WZJ33" s="167"/>
      <c r="WZK33" s="167"/>
      <c r="WZL33" s="167"/>
      <c r="WZM33" s="167"/>
      <c r="WZN33" s="167"/>
      <c r="WZO33" s="167"/>
      <c r="WZP33" s="167"/>
      <c r="WZQ33" s="167"/>
      <c r="WZR33" s="167"/>
      <c r="WZS33" s="167"/>
      <c r="WZT33" s="167"/>
      <c r="WZU33" s="167"/>
      <c r="WZV33" s="167"/>
      <c r="WZW33" s="167"/>
      <c r="WZX33" s="167"/>
      <c r="WZY33" s="167"/>
      <c r="WZZ33" s="167"/>
      <c r="XAA33" s="167"/>
      <c r="XAB33" s="167"/>
      <c r="XAC33" s="167"/>
      <c r="XAD33" s="167"/>
      <c r="XAE33" s="167"/>
      <c r="XAF33" s="167"/>
      <c r="XAG33" s="167"/>
      <c r="XAH33" s="167"/>
      <c r="XAI33" s="167"/>
      <c r="XAJ33" s="167"/>
      <c r="XAK33" s="167"/>
      <c r="XAL33" s="167"/>
      <c r="XAM33" s="167"/>
      <c r="XAN33" s="167"/>
      <c r="XAO33" s="167"/>
      <c r="XAP33" s="167"/>
      <c r="XAQ33" s="167"/>
      <c r="XAR33" s="167"/>
      <c r="XAS33" s="167"/>
      <c r="XAT33" s="167"/>
      <c r="XAU33" s="167"/>
      <c r="XAV33" s="167"/>
      <c r="XAW33" s="167"/>
      <c r="XAX33" s="167"/>
      <c r="XAY33" s="167"/>
      <c r="XAZ33" s="167"/>
      <c r="XBA33" s="167"/>
      <c r="XBB33" s="167"/>
      <c r="XBC33" s="167"/>
      <c r="XBD33" s="167"/>
      <c r="XBE33" s="167"/>
      <c r="XBF33" s="167"/>
      <c r="XBG33" s="167"/>
      <c r="XBH33" s="167"/>
      <c r="XBI33" s="167"/>
      <c r="XBJ33" s="167"/>
      <c r="XBK33" s="167"/>
      <c r="XBL33" s="167"/>
      <c r="XBM33" s="167"/>
      <c r="XBN33" s="167"/>
      <c r="XBO33" s="167"/>
      <c r="XBP33" s="167"/>
      <c r="XBQ33" s="167"/>
      <c r="XBR33" s="167"/>
      <c r="XBS33" s="167"/>
      <c r="XBT33" s="167"/>
      <c r="XBU33" s="167"/>
      <c r="XBV33" s="167"/>
      <c r="XBW33" s="167"/>
      <c r="XBX33" s="167"/>
      <c r="XBY33" s="167"/>
      <c r="XBZ33" s="167"/>
      <c r="XCA33" s="167"/>
      <c r="XCB33" s="167"/>
      <c r="XCC33" s="167"/>
      <c r="XCD33" s="167"/>
      <c r="XCE33" s="167"/>
      <c r="XCF33" s="167"/>
      <c r="XCG33" s="167"/>
      <c r="XCH33" s="167"/>
      <c r="XCI33" s="167"/>
      <c r="XCJ33" s="167"/>
      <c r="XCK33" s="167"/>
      <c r="XCL33" s="167"/>
      <c r="XCM33" s="167"/>
      <c r="XCN33" s="167"/>
      <c r="XCO33" s="167"/>
      <c r="XCP33" s="167"/>
      <c r="XCQ33" s="167"/>
      <c r="XCR33" s="167"/>
      <c r="XCS33" s="167"/>
      <c r="XCT33" s="167"/>
      <c r="XCU33" s="167"/>
      <c r="XCV33" s="167"/>
      <c r="XCW33" s="167"/>
      <c r="XCX33" s="167"/>
      <c r="XCY33" s="167"/>
      <c r="XCZ33" s="167"/>
      <c r="XDA33" s="167"/>
      <c r="XDB33" s="167"/>
      <c r="XDC33" s="167"/>
      <c r="XDD33" s="167"/>
      <c r="XDE33" s="167"/>
      <c r="XDF33" s="167"/>
      <c r="XDG33" s="167"/>
      <c r="XDH33" s="167"/>
      <c r="XDI33" s="167"/>
      <c r="XDJ33" s="167"/>
      <c r="XDK33" s="167"/>
      <c r="XDL33" s="167"/>
      <c r="XDM33" s="167"/>
      <c r="XDN33" s="167"/>
      <c r="XDO33" s="167"/>
      <c r="XDP33" s="167"/>
      <c r="XDQ33" s="167"/>
      <c r="XDR33" s="167"/>
      <c r="XDS33" s="167"/>
      <c r="XDT33" s="167"/>
      <c r="XDU33" s="167"/>
      <c r="XDV33" s="167"/>
      <c r="XDW33" s="167"/>
      <c r="XDX33" s="167"/>
      <c r="XDY33" s="167"/>
      <c r="XDZ33" s="167"/>
      <c r="XEA33" s="167"/>
      <c r="XEB33" s="167"/>
      <c r="XEC33" s="167"/>
      <c r="XED33" s="167"/>
      <c r="XEE33" s="167"/>
      <c r="XEF33" s="167"/>
      <c r="XEG33" s="167"/>
      <c r="XEH33" s="167"/>
      <c r="XEI33" s="167"/>
      <c r="XEJ33" s="167"/>
      <c r="XEK33" s="167"/>
      <c r="XEL33" s="167"/>
      <c r="XEM33" s="167"/>
      <c r="XEN33" s="167"/>
      <c r="XEO33" s="167"/>
      <c r="XEP33" s="167"/>
      <c r="XEQ33" s="167"/>
      <c r="XER33" s="167"/>
      <c r="XES33" s="167"/>
      <c r="XET33" s="167"/>
      <c r="XEU33" s="167"/>
      <c r="XEV33" s="167"/>
      <c r="XEW33" s="167"/>
      <c r="XEX33" s="167"/>
      <c r="XEY33" s="167"/>
      <c r="XEZ33" s="167"/>
      <c r="XFA33" s="167"/>
      <c r="XFB33" s="167"/>
      <c r="XFC33" s="167"/>
      <c r="XFD33" s="167"/>
    </row>
    <row r="34" spans="1:16384" x14ac:dyDescent="0.2">
      <c r="A34" s="114" t="s">
        <v>442</v>
      </c>
      <c r="B34" s="167"/>
      <c r="C34" s="167"/>
      <c r="D34" s="167"/>
      <c r="E34" s="529">
        <v>61</v>
      </c>
      <c r="F34" s="529">
        <v>73</v>
      </c>
      <c r="G34" s="529">
        <v>66</v>
      </c>
      <c r="H34" s="529">
        <v>69</v>
      </c>
      <c r="I34" s="529">
        <v>73</v>
      </c>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c r="AMW34" s="167"/>
      <c r="AMX34" s="167"/>
      <c r="AMY34" s="167"/>
      <c r="AMZ34" s="167"/>
      <c r="ANA34" s="167"/>
      <c r="ANB34" s="167"/>
      <c r="ANC34" s="167"/>
      <c r="AND34" s="167"/>
      <c r="ANE34" s="167"/>
      <c r="ANF34" s="167"/>
      <c r="ANG34" s="167"/>
      <c r="ANH34" s="167"/>
      <c r="ANI34" s="167"/>
      <c r="ANJ34" s="167"/>
      <c r="ANK34" s="167"/>
      <c r="ANL34" s="167"/>
      <c r="ANM34" s="167"/>
      <c r="ANN34" s="167"/>
      <c r="ANO34" s="167"/>
      <c r="ANP34" s="167"/>
      <c r="ANQ34" s="167"/>
      <c r="ANR34" s="167"/>
      <c r="ANS34" s="167"/>
      <c r="ANT34" s="167"/>
      <c r="ANU34" s="167"/>
      <c r="ANV34" s="167"/>
      <c r="ANW34" s="167"/>
      <c r="ANX34" s="167"/>
      <c r="ANY34" s="167"/>
      <c r="ANZ34" s="167"/>
      <c r="AOA34" s="167"/>
      <c r="AOB34" s="167"/>
      <c r="AOC34" s="167"/>
      <c r="AOD34" s="167"/>
      <c r="AOE34" s="167"/>
      <c r="AOF34" s="167"/>
      <c r="AOG34" s="167"/>
      <c r="AOH34" s="167"/>
      <c r="AOI34" s="167"/>
      <c r="AOJ34" s="167"/>
      <c r="AOK34" s="167"/>
      <c r="AOL34" s="167"/>
      <c r="AOM34" s="167"/>
      <c r="AON34" s="167"/>
      <c r="AOO34" s="167"/>
      <c r="AOP34" s="167"/>
      <c r="AOQ34" s="167"/>
      <c r="AOR34" s="167"/>
      <c r="AOS34" s="167"/>
      <c r="AOT34" s="167"/>
      <c r="AOU34" s="167"/>
      <c r="AOV34" s="167"/>
      <c r="AOW34" s="167"/>
      <c r="AOX34" s="167"/>
      <c r="AOY34" s="167"/>
      <c r="AOZ34" s="167"/>
      <c r="APA34" s="167"/>
      <c r="APB34" s="167"/>
      <c r="APC34" s="167"/>
      <c r="APD34" s="167"/>
      <c r="APE34" s="167"/>
      <c r="APF34" s="167"/>
      <c r="APG34" s="167"/>
      <c r="APH34" s="167"/>
      <c r="API34" s="167"/>
      <c r="APJ34" s="167"/>
      <c r="APK34" s="167"/>
      <c r="APL34" s="167"/>
      <c r="APM34" s="167"/>
      <c r="APN34" s="167"/>
      <c r="APO34" s="167"/>
      <c r="APP34" s="167"/>
      <c r="APQ34" s="167"/>
      <c r="APR34" s="167"/>
      <c r="APS34" s="167"/>
      <c r="APT34" s="167"/>
      <c r="APU34" s="167"/>
      <c r="APV34" s="167"/>
      <c r="APW34" s="167"/>
      <c r="APX34" s="167"/>
      <c r="APY34" s="167"/>
      <c r="APZ34" s="167"/>
      <c r="AQA34" s="167"/>
      <c r="AQB34" s="167"/>
      <c r="AQC34" s="167"/>
      <c r="AQD34" s="167"/>
      <c r="AQE34" s="167"/>
      <c r="AQF34" s="167"/>
      <c r="AQG34" s="167"/>
      <c r="AQH34" s="167"/>
      <c r="AQI34" s="167"/>
      <c r="AQJ34" s="167"/>
      <c r="AQK34" s="167"/>
      <c r="AQL34" s="167"/>
      <c r="AQM34" s="167"/>
      <c r="AQN34" s="167"/>
      <c r="AQO34" s="167"/>
      <c r="AQP34" s="167"/>
      <c r="AQQ34" s="167"/>
      <c r="AQR34" s="167"/>
      <c r="AQS34" s="167"/>
      <c r="AQT34" s="167"/>
      <c r="AQU34" s="167"/>
      <c r="AQV34" s="167"/>
      <c r="AQW34" s="167"/>
      <c r="AQX34" s="167"/>
      <c r="AQY34" s="167"/>
      <c r="AQZ34" s="167"/>
      <c r="ARA34" s="167"/>
      <c r="ARB34" s="167"/>
      <c r="ARC34" s="167"/>
      <c r="ARD34" s="167"/>
      <c r="ARE34" s="167"/>
      <c r="ARF34" s="167"/>
      <c r="ARG34" s="167"/>
      <c r="ARH34" s="167"/>
      <c r="ARI34" s="167"/>
      <c r="ARJ34" s="167"/>
      <c r="ARK34" s="167"/>
      <c r="ARL34" s="167"/>
      <c r="ARM34" s="167"/>
      <c r="ARN34" s="167"/>
      <c r="ARO34" s="167"/>
      <c r="ARP34" s="167"/>
      <c r="ARQ34" s="167"/>
      <c r="ARR34" s="167"/>
      <c r="ARS34" s="167"/>
      <c r="ART34" s="167"/>
      <c r="ARU34" s="167"/>
      <c r="ARV34" s="167"/>
      <c r="ARW34" s="167"/>
      <c r="ARX34" s="167"/>
      <c r="ARY34" s="167"/>
      <c r="ARZ34" s="167"/>
      <c r="ASA34" s="167"/>
      <c r="ASB34" s="167"/>
      <c r="ASC34" s="167"/>
      <c r="ASD34" s="167"/>
      <c r="ASE34" s="167"/>
      <c r="ASF34" s="167"/>
      <c r="ASG34" s="167"/>
      <c r="ASH34" s="167"/>
      <c r="ASI34" s="167"/>
      <c r="ASJ34" s="167"/>
      <c r="ASK34" s="167"/>
      <c r="ASL34" s="167"/>
      <c r="ASM34" s="167"/>
      <c r="ASN34" s="167"/>
      <c r="ASO34" s="167"/>
      <c r="ASP34" s="167"/>
      <c r="ASQ34" s="167"/>
      <c r="ASR34" s="167"/>
      <c r="ASS34" s="167"/>
      <c r="AST34" s="167"/>
      <c r="ASU34" s="167"/>
      <c r="ASV34" s="167"/>
      <c r="ASW34" s="167"/>
      <c r="ASX34" s="167"/>
      <c r="ASY34" s="167"/>
      <c r="ASZ34" s="167"/>
      <c r="ATA34" s="167"/>
      <c r="ATB34" s="167"/>
      <c r="ATC34" s="167"/>
      <c r="ATD34" s="167"/>
      <c r="ATE34" s="167"/>
      <c r="ATF34" s="167"/>
      <c r="ATG34" s="167"/>
      <c r="ATH34" s="167"/>
      <c r="ATI34" s="167"/>
      <c r="ATJ34" s="167"/>
      <c r="ATK34" s="167"/>
      <c r="ATL34" s="167"/>
      <c r="ATM34" s="167"/>
      <c r="ATN34" s="167"/>
      <c r="ATO34" s="167"/>
      <c r="ATP34" s="167"/>
      <c r="ATQ34" s="167"/>
      <c r="ATR34" s="167"/>
      <c r="ATS34" s="167"/>
      <c r="ATT34" s="167"/>
      <c r="ATU34" s="167"/>
      <c r="ATV34" s="167"/>
      <c r="ATW34" s="167"/>
      <c r="ATX34" s="167"/>
      <c r="ATY34" s="167"/>
      <c r="ATZ34" s="167"/>
      <c r="AUA34" s="167"/>
      <c r="AUB34" s="167"/>
      <c r="AUC34" s="167"/>
      <c r="AUD34" s="167"/>
      <c r="AUE34" s="167"/>
      <c r="AUF34" s="167"/>
      <c r="AUG34" s="167"/>
      <c r="AUH34" s="167"/>
      <c r="AUI34" s="167"/>
      <c r="AUJ34" s="167"/>
      <c r="AUK34" s="167"/>
      <c r="AUL34" s="167"/>
      <c r="AUM34" s="167"/>
      <c r="AUN34" s="167"/>
      <c r="AUO34" s="167"/>
      <c r="AUP34" s="167"/>
      <c r="AUQ34" s="167"/>
      <c r="AUR34" s="167"/>
      <c r="AUS34" s="167"/>
      <c r="AUT34" s="167"/>
      <c r="AUU34" s="167"/>
      <c r="AUV34" s="167"/>
      <c r="AUW34" s="167"/>
      <c r="AUX34" s="167"/>
      <c r="AUY34" s="167"/>
      <c r="AUZ34" s="167"/>
      <c r="AVA34" s="167"/>
      <c r="AVB34" s="167"/>
      <c r="AVC34" s="167"/>
      <c r="AVD34" s="167"/>
      <c r="AVE34" s="167"/>
      <c r="AVF34" s="167"/>
      <c r="AVG34" s="167"/>
      <c r="AVH34" s="167"/>
      <c r="AVI34" s="167"/>
      <c r="AVJ34" s="167"/>
      <c r="AVK34" s="167"/>
      <c r="AVL34" s="167"/>
      <c r="AVM34" s="167"/>
      <c r="AVN34" s="167"/>
      <c r="AVO34" s="167"/>
      <c r="AVP34" s="167"/>
      <c r="AVQ34" s="167"/>
      <c r="AVR34" s="167"/>
      <c r="AVS34" s="167"/>
      <c r="AVT34" s="167"/>
      <c r="AVU34" s="167"/>
      <c r="AVV34" s="167"/>
      <c r="AVW34" s="167"/>
      <c r="AVX34" s="167"/>
      <c r="AVY34" s="167"/>
      <c r="AVZ34" s="167"/>
      <c r="AWA34" s="167"/>
      <c r="AWB34" s="167"/>
      <c r="AWC34" s="167"/>
      <c r="AWD34" s="167"/>
      <c r="AWE34" s="167"/>
      <c r="AWF34" s="167"/>
      <c r="AWG34" s="167"/>
      <c r="AWH34" s="167"/>
      <c r="AWI34" s="167"/>
      <c r="AWJ34" s="167"/>
      <c r="AWK34" s="167"/>
      <c r="AWL34" s="167"/>
      <c r="AWM34" s="167"/>
      <c r="AWN34" s="167"/>
      <c r="AWO34" s="167"/>
      <c r="AWP34" s="167"/>
      <c r="AWQ34" s="167"/>
      <c r="AWR34" s="167"/>
      <c r="AWS34" s="167"/>
      <c r="AWT34" s="167"/>
      <c r="AWU34" s="167"/>
      <c r="AWV34" s="167"/>
      <c r="AWW34" s="167"/>
      <c r="AWX34" s="167"/>
      <c r="AWY34" s="167"/>
      <c r="AWZ34" s="167"/>
      <c r="AXA34" s="167"/>
      <c r="AXB34" s="167"/>
      <c r="AXC34" s="167"/>
      <c r="AXD34" s="167"/>
      <c r="AXE34" s="167"/>
      <c r="AXF34" s="167"/>
      <c r="AXG34" s="167"/>
      <c r="AXH34" s="167"/>
      <c r="AXI34" s="167"/>
      <c r="AXJ34" s="167"/>
      <c r="AXK34" s="167"/>
      <c r="AXL34" s="167"/>
      <c r="AXM34" s="167"/>
      <c r="AXN34" s="167"/>
      <c r="AXO34" s="167"/>
      <c r="AXP34" s="167"/>
      <c r="AXQ34" s="167"/>
      <c r="AXR34" s="167"/>
      <c r="AXS34" s="167"/>
      <c r="AXT34" s="167"/>
      <c r="AXU34" s="167"/>
      <c r="AXV34" s="167"/>
      <c r="AXW34" s="167"/>
      <c r="AXX34" s="167"/>
      <c r="AXY34" s="167"/>
      <c r="AXZ34" s="167"/>
      <c r="AYA34" s="167"/>
      <c r="AYB34" s="167"/>
      <c r="AYC34" s="167"/>
      <c r="AYD34" s="167"/>
      <c r="AYE34" s="167"/>
      <c r="AYF34" s="167"/>
      <c r="AYG34" s="167"/>
      <c r="AYH34" s="167"/>
      <c r="AYI34" s="167"/>
      <c r="AYJ34" s="167"/>
      <c r="AYK34" s="167"/>
      <c r="AYL34" s="167"/>
      <c r="AYM34" s="167"/>
      <c r="AYN34" s="167"/>
      <c r="AYO34" s="167"/>
      <c r="AYP34" s="167"/>
      <c r="AYQ34" s="167"/>
      <c r="AYR34" s="167"/>
      <c r="AYS34" s="167"/>
      <c r="AYT34" s="167"/>
      <c r="AYU34" s="167"/>
      <c r="AYV34" s="167"/>
      <c r="AYW34" s="167"/>
      <c r="AYX34" s="167"/>
      <c r="AYY34" s="167"/>
      <c r="AYZ34" s="167"/>
      <c r="AZA34" s="167"/>
      <c r="AZB34" s="167"/>
      <c r="AZC34" s="167"/>
      <c r="AZD34" s="167"/>
      <c r="AZE34" s="167"/>
      <c r="AZF34" s="167"/>
      <c r="AZG34" s="167"/>
      <c r="AZH34" s="167"/>
      <c r="AZI34" s="167"/>
      <c r="AZJ34" s="167"/>
      <c r="AZK34" s="167"/>
      <c r="AZL34" s="167"/>
      <c r="AZM34" s="167"/>
      <c r="AZN34" s="167"/>
      <c r="AZO34" s="167"/>
      <c r="AZP34" s="167"/>
      <c r="AZQ34" s="167"/>
      <c r="AZR34" s="167"/>
      <c r="AZS34" s="167"/>
      <c r="AZT34" s="167"/>
      <c r="AZU34" s="167"/>
      <c r="AZV34" s="167"/>
      <c r="AZW34" s="167"/>
      <c r="AZX34" s="167"/>
      <c r="AZY34" s="167"/>
      <c r="AZZ34" s="167"/>
      <c r="BAA34" s="167"/>
      <c r="BAB34" s="167"/>
      <c r="BAC34" s="167"/>
      <c r="BAD34" s="167"/>
      <c r="BAE34" s="167"/>
      <c r="BAF34" s="167"/>
      <c r="BAG34" s="167"/>
      <c r="BAH34" s="167"/>
      <c r="BAI34" s="167"/>
      <c r="BAJ34" s="167"/>
      <c r="BAK34" s="167"/>
      <c r="BAL34" s="167"/>
      <c r="BAM34" s="167"/>
      <c r="BAN34" s="167"/>
      <c r="BAO34" s="167"/>
      <c r="BAP34" s="167"/>
      <c r="BAQ34" s="167"/>
      <c r="BAR34" s="167"/>
      <c r="BAS34" s="167"/>
      <c r="BAT34" s="167"/>
      <c r="BAU34" s="167"/>
      <c r="BAV34" s="167"/>
      <c r="BAW34" s="167"/>
      <c r="BAX34" s="167"/>
      <c r="BAY34" s="167"/>
      <c r="BAZ34" s="167"/>
      <c r="BBA34" s="167"/>
      <c r="BBB34" s="167"/>
      <c r="BBC34" s="167"/>
      <c r="BBD34" s="167"/>
      <c r="BBE34" s="167"/>
      <c r="BBF34" s="167"/>
      <c r="BBG34" s="167"/>
      <c r="BBH34" s="167"/>
      <c r="BBI34" s="167"/>
      <c r="BBJ34" s="167"/>
      <c r="BBK34" s="167"/>
      <c r="BBL34" s="167"/>
      <c r="BBM34" s="167"/>
      <c r="BBN34" s="167"/>
      <c r="BBO34" s="167"/>
      <c r="BBP34" s="167"/>
      <c r="BBQ34" s="167"/>
      <c r="BBR34" s="167"/>
      <c r="BBS34" s="167"/>
      <c r="BBT34" s="167"/>
      <c r="BBU34" s="167"/>
      <c r="BBV34" s="167"/>
      <c r="BBW34" s="167"/>
      <c r="BBX34" s="167"/>
      <c r="BBY34" s="167"/>
      <c r="BBZ34" s="167"/>
      <c r="BCA34" s="167"/>
      <c r="BCB34" s="167"/>
      <c r="BCC34" s="167"/>
      <c r="BCD34" s="167"/>
      <c r="BCE34" s="167"/>
      <c r="BCF34" s="167"/>
      <c r="BCG34" s="167"/>
      <c r="BCH34" s="167"/>
      <c r="BCI34" s="167"/>
      <c r="BCJ34" s="167"/>
      <c r="BCK34" s="167"/>
      <c r="BCL34" s="167"/>
      <c r="BCM34" s="167"/>
      <c r="BCN34" s="167"/>
      <c r="BCO34" s="167"/>
      <c r="BCP34" s="167"/>
      <c r="BCQ34" s="167"/>
      <c r="BCR34" s="167"/>
      <c r="BCS34" s="167"/>
      <c r="BCT34" s="167"/>
      <c r="BCU34" s="167"/>
      <c r="BCV34" s="167"/>
      <c r="BCW34" s="167"/>
      <c r="BCX34" s="167"/>
      <c r="BCY34" s="167"/>
      <c r="BCZ34" s="167"/>
      <c r="BDA34" s="167"/>
      <c r="BDB34" s="167"/>
      <c r="BDC34" s="167"/>
      <c r="BDD34" s="167"/>
      <c r="BDE34" s="167"/>
      <c r="BDF34" s="167"/>
      <c r="BDG34" s="167"/>
      <c r="BDH34" s="167"/>
      <c r="BDI34" s="167"/>
      <c r="BDJ34" s="167"/>
      <c r="BDK34" s="167"/>
      <c r="BDL34" s="167"/>
      <c r="BDM34" s="167"/>
      <c r="BDN34" s="167"/>
      <c r="BDO34" s="167"/>
      <c r="BDP34" s="167"/>
      <c r="BDQ34" s="167"/>
      <c r="BDR34" s="167"/>
      <c r="BDS34" s="167"/>
      <c r="BDT34" s="167"/>
      <c r="BDU34" s="167"/>
      <c r="BDV34" s="167"/>
      <c r="BDW34" s="167"/>
      <c r="BDX34" s="167"/>
      <c r="BDY34" s="167"/>
      <c r="BDZ34" s="167"/>
      <c r="BEA34" s="167"/>
      <c r="BEB34" s="167"/>
      <c r="BEC34" s="167"/>
      <c r="BED34" s="167"/>
      <c r="BEE34" s="167"/>
      <c r="BEF34" s="167"/>
      <c r="BEG34" s="167"/>
      <c r="BEH34" s="167"/>
      <c r="BEI34" s="167"/>
      <c r="BEJ34" s="167"/>
      <c r="BEK34" s="167"/>
      <c r="BEL34" s="167"/>
      <c r="BEM34" s="167"/>
      <c r="BEN34" s="167"/>
      <c r="BEO34" s="167"/>
      <c r="BEP34" s="167"/>
      <c r="BEQ34" s="167"/>
      <c r="BER34" s="167"/>
      <c r="BES34" s="167"/>
      <c r="BET34" s="167"/>
      <c r="BEU34" s="167"/>
      <c r="BEV34" s="167"/>
      <c r="BEW34" s="167"/>
      <c r="BEX34" s="167"/>
      <c r="BEY34" s="167"/>
      <c r="BEZ34" s="167"/>
      <c r="BFA34" s="167"/>
      <c r="BFB34" s="167"/>
      <c r="BFC34" s="167"/>
      <c r="BFD34" s="167"/>
      <c r="BFE34" s="167"/>
      <c r="BFF34" s="167"/>
      <c r="BFG34" s="167"/>
      <c r="BFH34" s="167"/>
      <c r="BFI34" s="167"/>
      <c r="BFJ34" s="167"/>
      <c r="BFK34" s="167"/>
      <c r="BFL34" s="167"/>
      <c r="BFM34" s="167"/>
      <c r="BFN34" s="167"/>
      <c r="BFO34" s="167"/>
      <c r="BFP34" s="167"/>
      <c r="BFQ34" s="167"/>
      <c r="BFR34" s="167"/>
      <c r="BFS34" s="167"/>
      <c r="BFT34" s="167"/>
      <c r="BFU34" s="167"/>
      <c r="BFV34" s="167"/>
      <c r="BFW34" s="167"/>
      <c r="BFX34" s="167"/>
      <c r="BFY34" s="167"/>
      <c r="BFZ34" s="167"/>
      <c r="BGA34" s="167"/>
      <c r="BGB34" s="167"/>
      <c r="BGC34" s="167"/>
      <c r="BGD34" s="167"/>
      <c r="BGE34" s="167"/>
      <c r="BGF34" s="167"/>
      <c r="BGG34" s="167"/>
      <c r="BGH34" s="167"/>
      <c r="BGI34" s="167"/>
      <c r="BGJ34" s="167"/>
      <c r="BGK34" s="167"/>
      <c r="BGL34" s="167"/>
      <c r="BGM34" s="167"/>
      <c r="BGN34" s="167"/>
      <c r="BGO34" s="167"/>
      <c r="BGP34" s="167"/>
      <c r="BGQ34" s="167"/>
      <c r="BGR34" s="167"/>
      <c r="BGS34" s="167"/>
      <c r="BGT34" s="167"/>
      <c r="BGU34" s="167"/>
      <c r="BGV34" s="167"/>
      <c r="BGW34" s="167"/>
      <c r="BGX34" s="167"/>
      <c r="BGY34" s="167"/>
      <c r="BGZ34" s="167"/>
      <c r="BHA34" s="167"/>
      <c r="BHB34" s="167"/>
      <c r="BHC34" s="167"/>
      <c r="BHD34" s="167"/>
      <c r="BHE34" s="167"/>
      <c r="BHF34" s="167"/>
      <c r="BHG34" s="167"/>
      <c r="BHH34" s="167"/>
      <c r="BHI34" s="167"/>
      <c r="BHJ34" s="167"/>
      <c r="BHK34" s="167"/>
      <c r="BHL34" s="167"/>
      <c r="BHM34" s="167"/>
      <c r="BHN34" s="167"/>
      <c r="BHO34" s="167"/>
      <c r="BHP34" s="167"/>
      <c r="BHQ34" s="167"/>
      <c r="BHR34" s="167"/>
      <c r="BHS34" s="167"/>
      <c r="BHT34" s="167"/>
      <c r="BHU34" s="167"/>
      <c r="BHV34" s="167"/>
      <c r="BHW34" s="167"/>
      <c r="BHX34" s="167"/>
      <c r="BHY34" s="167"/>
      <c r="BHZ34" s="167"/>
      <c r="BIA34" s="167"/>
      <c r="BIB34" s="167"/>
      <c r="BIC34" s="167"/>
      <c r="BID34" s="167"/>
      <c r="BIE34" s="167"/>
      <c r="BIF34" s="167"/>
      <c r="BIG34" s="167"/>
      <c r="BIH34" s="167"/>
      <c r="BII34" s="167"/>
      <c r="BIJ34" s="167"/>
      <c r="BIK34" s="167"/>
      <c r="BIL34" s="167"/>
      <c r="BIM34" s="167"/>
      <c r="BIN34" s="167"/>
      <c r="BIO34" s="167"/>
      <c r="BIP34" s="167"/>
      <c r="BIQ34" s="167"/>
      <c r="BIR34" s="167"/>
      <c r="BIS34" s="167"/>
      <c r="BIT34" s="167"/>
      <c r="BIU34" s="167"/>
      <c r="BIV34" s="167"/>
      <c r="BIW34" s="167"/>
      <c r="BIX34" s="167"/>
      <c r="BIY34" s="167"/>
      <c r="BIZ34" s="167"/>
      <c r="BJA34" s="167"/>
      <c r="BJB34" s="167"/>
      <c r="BJC34" s="167"/>
      <c r="BJD34" s="167"/>
      <c r="BJE34" s="167"/>
      <c r="BJF34" s="167"/>
      <c r="BJG34" s="167"/>
      <c r="BJH34" s="167"/>
      <c r="BJI34" s="167"/>
      <c r="BJJ34" s="167"/>
      <c r="BJK34" s="167"/>
      <c r="BJL34" s="167"/>
      <c r="BJM34" s="167"/>
      <c r="BJN34" s="167"/>
      <c r="BJO34" s="167"/>
      <c r="BJP34" s="167"/>
      <c r="BJQ34" s="167"/>
      <c r="BJR34" s="167"/>
      <c r="BJS34" s="167"/>
      <c r="BJT34" s="167"/>
      <c r="BJU34" s="167"/>
      <c r="BJV34" s="167"/>
      <c r="BJW34" s="167"/>
      <c r="BJX34" s="167"/>
      <c r="BJY34" s="167"/>
      <c r="BJZ34" s="167"/>
      <c r="BKA34" s="167"/>
      <c r="BKB34" s="167"/>
      <c r="BKC34" s="167"/>
      <c r="BKD34" s="167"/>
      <c r="BKE34" s="167"/>
      <c r="BKF34" s="167"/>
      <c r="BKG34" s="167"/>
      <c r="BKH34" s="167"/>
      <c r="BKI34" s="167"/>
      <c r="BKJ34" s="167"/>
      <c r="BKK34" s="167"/>
      <c r="BKL34" s="167"/>
      <c r="BKM34" s="167"/>
      <c r="BKN34" s="167"/>
      <c r="BKO34" s="167"/>
      <c r="BKP34" s="167"/>
      <c r="BKQ34" s="167"/>
      <c r="BKR34" s="167"/>
      <c r="BKS34" s="167"/>
      <c r="BKT34" s="167"/>
      <c r="BKU34" s="167"/>
      <c r="BKV34" s="167"/>
      <c r="BKW34" s="167"/>
      <c r="BKX34" s="167"/>
      <c r="BKY34" s="167"/>
      <c r="BKZ34" s="167"/>
      <c r="BLA34" s="167"/>
      <c r="BLB34" s="167"/>
      <c r="BLC34" s="167"/>
      <c r="BLD34" s="167"/>
      <c r="BLE34" s="167"/>
      <c r="BLF34" s="167"/>
      <c r="BLG34" s="167"/>
      <c r="BLH34" s="167"/>
      <c r="BLI34" s="167"/>
      <c r="BLJ34" s="167"/>
      <c r="BLK34" s="167"/>
      <c r="BLL34" s="167"/>
      <c r="BLM34" s="167"/>
      <c r="BLN34" s="167"/>
      <c r="BLO34" s="167"/>
      <c r="BLP34" s="167"/>
      <c r="BLQ34" s="167"/>
      <c r="BLR34" s="167"/>
      <c r="BLS34" s="167"/>
      <c r="BLT34" s="167"/>
      <c r="BLU34" s="167"/>
      <c r="BLV34" s="167"/>
      <c r="BLW34" s="167"/>
      <c r="BLX34" s="167"/>
      <c r="BLY34" s="167"/>
      <c r="BLZ34" s="167"/>
      <c r="BMA34" s="167"/>
      <c r="BMB34" s="167"/>
      <c r="BMC34" s="167"/>
      <c r="BMD34" s="167"/>
      <c r="BME34" s="167"/>
      <c r="BMF34" s="167"/>
      <c r="BMG34" s="167"/>
      <c r="BMH34" s="167"/>
      <c r="BMI34" s="167"/>
      <c r="BMJ34" s="167"/>
      <c r="BMK34" s="167"/>
      <c r="BML34" s="167"/>
      <c r="BMM34" s="167"/>
      <c r="BMN34" s="167"/>
      <c r="BMO34" s="167"/>
      <c r="BMP34" s="167"/>
      <c r="BMQ34" s="167"/>
      <c r="BMR34" s="167"/>
      <c r="BMS34" s="167"/>
      <c r="BMT34" s="167"/>
      <c r="BMU34" s="167"/>
      <c r="BMV34" s="167"/>
      <c r="BMW34" s="167"/>
      <c r="BMX34" s="167"/>
      <c r="BMY34" s="167"/>
      <c r="BMZ34" s="167"/>
      <c r="BNA34" s="167"/>
      <c r="BNB34" s="167"/>
      <c r="BNC34" s="167"/>
      <c r="BND34" s="167"/>
      <c r="BNE34" s="167"/>
      <c r="BNF34" s="167"/>
      <c r="BNG34" s="167"/>
      <c r="BNH34" s="167"/>
      <c r="BNI34" s="167"/>
      <c r="BNJ34" s="167"/>
      <c r="BNK34" s="167"/>
      <c r="BNL34" s="167"/>
      <c r="BNM34" s="167"/>
      <c r="BNN34" s="167"/>
      <c r="BNO34" s="167"/>
      <c r="BNP34" s="167"/>
      <c r="BNQ34" s="167"/>
      <c r="BNR34" s="167"/>
      <c r="BNS34" s="167"/>
      <c r="BNT34" s="167"/>
      <c r="BNU34" s="167"/>
      <c r="BNV34" s="167"/>
      <c r="BNW34" s="167"/>
      <c r="BNX34" s="167"/>
      <c r="BNY34" s="167"/>
      <c r="BNZ34" s="167"/>
      <c r="BOA34" s="167"/>
      <c r="BOB34" s="167"/>
      <c r="BOC34" s="167"/>
      <c r="BOD34" s="167"/>
      <c r="BOE34" s="167"/>
      <c r="BOF34" s="167"/>
      <c r="BOG34" s="167"/>
      <c r="BOH34" s="167"/>
      <c r="BOI34" s="167"/>
      <c r="BOJ34" s="167"/>
      <c r="BOK34" s="167"/>
      <c r="BOL34" s="167"/>
      <c r="BOM34" s="167"/>
      <c r="BON34" s="167"/>
      <c r="BOO34" s="167"/>
      <c r="BOP34" s="167"/>
      <c r="BOQ34" s="167"/>
      <c r="BOR34" s="167"/>
      <c r="BOS34" s="167"/>
      <c r="BOT34" s="167"/>
      <c r="BOU34" s="167"/>
      <c r="BOV34" s="167"/>
      <c r="BOW34" s="167"/>
      <c r="BOX34" s="167"/>
      <c r="BOY34" s="167"/>
      <c r="BOZ34" s="167"/>
      <c r="BPA34" s="167"/>
      <c r="BPB34" s="167"/>
      <c r="BPC34" s="167"/>
      <c r="BPD34" s="167"/>
      <c r="BPE34" s="167"/>
      <c r="BPF34" s="167"/>
      <c r="BPG34" s="167"/>
      <c r="BPH34" s="167"/>
      <c r="BPI34" s="167"/>
      <c r="BPJ34" s="167"/>
      <c r="BPK34" s="167"/>
      <c r="BPL34" s="167"/>
      <c r="BPM34" s="167"/>
      <c r="BPN34" s="167"/>
      <c r="BPO34" s="167"/>
      <c r="BPP34" s="167"/>
      <c r="BPQ34" s="167"/>
      <c r="BPR34" s="167"/>
      <c r="BPS34" s="167"/>
      <c r="BPT34" s="167"/>
      <c r="BPU34" s="167"/>
      <c r="BPV34" s="167"/>
      <c r="BPW34" s="167"/>
      <c r="BPX34" s="167"/>
      <c r="BPY34" s="167"/>
      <c r="BPZ34" s="167"/>
      <c r="BQA34" s="167"/>
      <c r="BQB34" s="167"/>
      <c r="BQC34" s="167"/>
      <c r="BQD34" s="167"/>
      <c r="BQE34" s="167"/>
      <c r="BQF34" s="167"/>
      <c r="BQG34" s="167"/>
      <c r="BQH34" s="167"/>
      <c r="BQI34" s="167"/>
      <c r="BQJ34" s="167"/>
      <c r="BQK34" s="167"/>
      <c r="BQL34" s="167"/>
      <c r="BQM34" s="167"/>
      <c r="BQN34" s="167"/>
      <c r="BQO34" s="167"/>
      <c r="BQP34" s="167"/>
      <c r="BQQ34" s="167"/>
      <c r="BQR34" s="167"/>
      <c r="BQS34" s="167"/>
      <c r="BQT34" s="167"/>
      <c r="BQU34" s="167"/>
      <c r="BQV34" s="167"/>
      <c r="BQW34" s="167"/>
      <c r="BQX34" s="167"/>
      <c r="BQY34" s="167"/>
      <c r="BQZ34" s="167"/>
      <c r="BRA34" s="167"/>
      <c r="BRB34" s="167"/>
      <c r="BRC34" s="167"/>
      <c r="BRD34" s="167"/>
      <c r="BRE34" s="167"/>
      <c r="BRF34" s="167"/>
      <c r="BRG34" s="167"/>
      <c r="BRH34" s="167"/>
      <c r="BRI34" s="167"/>
      <c r="BRJ34" s="167"/>
      <c r="BRK34" s="167"/>
      <c r="BRL34" s="167"/>
      <c r="BRM34" s="167"/>
      <c r="BRN34" s="167"/>
      <c r="BRO34" s="167"/>
      <c r="BRP34" s="167"/>
      <c r="BRQ34" s="167"/>
      <c r="BRR34" s="167"/>
      <c r="BRS34" s="167"/>
      <c r="BRT34" s="167"/>
      <c r="BRU34" s="167"/>
      <c r="BRV34" s="167"/>
      <c r="BRW34" s="167"/>
      <c r="BRX34" s="167"/>
      <c r="BRY34" s="167"/>
      <c r="BRZ34" s="167"/>
      <c r="BSA34" s="167"/>
      <c r="BSB34" s="167"/>
      <c r="BSC34" s="167"/>
      <c r="BSD34" s="167"/>
      <c r="BSE34" s="167"/>
      <c r="BSF34" s="167"/>
      <c r="BSG34" s="167"/>
      <c r="BSH34" s="167"/>
      <c r="BSI34" s="167"/>
      <c r="BSJ34" s="167"/>
      <c r="BSK34" s="167"/>
      <c r="BSL34" s="167"/>
      <c r="BSM34" s="167"/>
      <c r="BSN34" s="167"/>
      <c r="BSO34" s="167"/>
      <c r="BSP34" s="167"/>
      <c r="BSQ34" s="167"/>
      <c r="BSR34" s="167"/>
      <c r="BSS34" s="167"/>
      <c r="BST34" s="167"/>
      <c r="BSU34" s="167"/>
      <c r="BSV34" s="167"/>
      <c r="BSW34" s="167"/>
      <c r="BSX34" s="167"/>
      <c r="BSY34" s="167"/>
      <c r="BSZ34" s="167"/>
      <c r="BTA34" s="167"/>
      <c r="BTB34" s="167"/>
      <c r="BTC34" s="167"/>
      <c r="BTD34" s="167"/>
      <c r="BTE34" s="167"/>
      <c r="BTF34" s="167"/>
      <c r="BTG34" s="167"/>
      <c r="BTH34" s="167"/>
      <c r="BTI34" s="167"/>
      <c r="BTJ34" s="167"/>
      <c r="BTK34" s="167"/>
      <c r="BTL34" s="167"/>
      <c r="BTM34" s="167"/>
      <c r="BTN34" s="167"/>
      <c r="BTO34" s="167"/>
      <c r="BTP34" s="167"/>
      <c r="BTQ34" s="167"/>
      <c r="BTR34" s="167"/>
      <c r="BTS34" s="167"/>
      <c r="BTT34" s="167"/>
      <c r="BTU34" s="167"/>
      <c r="BTV34" s="167"/>
      <c r="BTW34" s="167"/>
      <c r="BTX34" s="167"/>
      <c r="BTY34" s="167"/>
      <c r="BTZ34" s="167"/>
      <c r="BUA34" s="167"/>
      <c r="BUB34" s="167"/>
      <c r="BUC34" s="167"/>
      <c r="BUD34" s="167"/>
      <c r="BUE34" s="167"/>
      <c r="BUF34" s="167"/>
      <c r="BUG34" s="167"/>
      <c r="BUH34" s="167"/>
      <c r="BUI34" s="167"/>
      <c r="BUJ34" s="167"/>
      <c r="BUK34" s="167"/>
      <c r="BUL34" s="167"/>
      <c r="BUM34" s="167"/>
      <c r="BUN34" s="167"/>
      <c r="BUO34" s="167"/>
      <c r="BUP34" s="167"/>
      <c r="BUQ34" s="167"/>
      <c r="BUR34" s="167"/>
      <c r="BUS34" s="167"/>
      <c r="BUT34" s="167"/>
      <c r="BUU34" s="167"/>
      <c r="BUV34" s="167"/>
      <c r="BUW34" s="167"/>
      <c r="BUX34" s="167"/>
      <c r="BUY34" s="167"/>
      <c r="BUZ34" s="167"/>
      <c r="BVA34" s="167"/>
      <c r="BVB34" s="167"/>
      <c r="BVC34" s="167"/>
      <c r="BVD34" s="167"/>
      <c r="BVE34" s="167"/>
      <c r="BVF34" s="167"/>
      <c r="BVG34" s="167"/>
      <c r="BVH34" s="167"/>
      <c r="BVI34" s="167"/>
      <c r="BVJ34" s="167"/>
      <c r="BVK34" s="167"/>
      <c r="BVL34" s="167"/>
      <c r="BVM34" s="167"/>
      <c r="BVN34" s="167"/>
      <c r="BVO34" s="167"/>
      <c r="BVP34" s="167"/>
      <c r="BVQ34" s="167"/>
      <c r="BVR34" s="167"/>
      <c r="BVS34" s="167"/>
      <c r="BVT34" s="167"/>
      <c r="BVU34" s="167"/>
      <c r="BVV34" s="167"/>
      <c r="BVW34" s="167"/>
      <c r="BVX34" s="167"/>
      <c r="BVY34" s="167"/>
      <c r="BVZ34" s="167"/>
      <c r="BWA34" s="167"/>
      <c r="BWB34" s="167"/>
      <c r="BWC34" s="167"/>
      <c r="BWD34" s="167"/>
      <c r="BWE34" s="167"/>
      <c r="BWF34" s="167"/>
      <c r="BWG34" s="167"/>
      <c r="BWH34" s="167"/>
      <c r="BWI34" s="167"/>
      <c r="BWJ34" s="167"/>
      <c r="BWK34" s="167"/>
      <c r="BWL34" s="167"/>
      <c r="BWM34" s="167"/>
      <c r="BWN34" s="167"/>
      <c r="BWO34" s="167"/>
      <c r="BWP34" s="167"/>
      <c r="BWQ34" s="167"/>
      <c r="BWR34" s="167"/>
      <c r="BWS34" s="167"/>
      <c r="BWT34" s="167"/>
      <c r="BWU34" s="167"/>
      <c r="BWV34" s="167"/>
      <c r="BWW34" s="167"/>
      <c r="BWX34" s="167"/>
      <c r="BWY34" s="167"/>
      <c r="BWZ34" s="167"/>
      <c r="BXA34" s="167"/>
      <c r="BXB34" s="167"/>
      <c r="BXC34" s="167"/>
      <c r="BXD34" s="167"/>
      <c r="BXE34" s="167"/>
      <c r="BXF34" s="167"/>
      <c r="BXG34" s="167"/>
      <c r="BXH34" s="167"/>
      <c r="BXI34" s="167"/>
      <c r="BXJ34" s="167"/>
      <c r="BXK34" s="167"/>
      <c r="BXL34" s="167"/>
      <c r="BXM34" s="167"/>
      <c r="BXN34" s="167"/>
      <c r="BXO34" s="167"/>
      <c r="BXP34" s="167"/>
      <c r="BXQ34" s="167"/>
      <c r="BXR34" s="167"/>
      <c r="BXS34" s="167"/>
      <c r="BXT34" s="167"/>
      <c r="BXU34" s="167"/>
      <c r="BXV34" s="167"/>
      <c r="BXW34" s="167"/>
      <c r="BXX34" s="167"/>
      <c r="BXY34" s="167"/>
      <c r="BXZ34" s="167"/>
      <c r="BYA34" s="167"/>
      <c r="BYB34" s="167"/>
      <c r="BYC34" s="167"/>
      <c r="BYD34" s="167"/>
      <c r="BYE34" s="167"/>
      <c r="BYF34" s="167"/>
      <c r="BYG34" s="167"/>
      <c r="BYH34" s="167"/>
      <c r="BYI34" s="167"/>
      <c r="BYJ34" s="167"/>
      <c r="BYK34" s="167"/>
      <c r="BYL34" s="167"/>
      <c r="BYM34" s="167"/>
      <c r="BYN34" s="167"/>
      <c r="BYO34" s="167"/>
      <c r="BYP34" s="167"/>
      <c r="BYQ34" s="167"/>
      <c r="BYR34" s="167"/>
      <c r="BYS34" s="167"/>
      <c r="BYT34" s="167"/>
      <c r="BYU34" s="167"/>
      <c r="BYV34" s="167"/>
      <c r="BYW34" s="167"/>
      <c r="BYX34" s="167"/>
      <c r="BYY34" s="167"/>
      <c r="BYZ34" s="167"/>
      <c r="BZA34" s="167"/>
      <c r="BZB34" s="167"/>
      <c r="BZC34" s="167"/>
      <c r="BZD34" s="167"/>
      <c r="BZE34" s="167"/>
      <c r="BZF34" s="167"/>
      <c r="BZG34" s="167"/>
      <c r="BZH34" s="167"/>
      <c r="BZI34" s="167"/>
      <c r="BZJ34" s="167"/>
      <c r="BZK34" s="167"/>
      <c r="BZL34" s="167"/>
      <c r="BZM34" s="167"/>
      <c r="BZN34" s="167"/>
      <c r="BZO34" s="167"/>
      <c r="BZP34" s="167"/>
      <c r="BZQ34" s="167"/>
      <c r="BZR34" s="167"/>
      <c r="BZS34" s="167"/>
      <c r="BZT34" s="167"/>
      <c r="BZU34" s="167"/>
      <c r="BZV34" s="167"/>
      <c r="BZW34" s="167"/>
      <c r="BZX34" s="167"/>
      <c r="BZY34" s="167"/>
      <c r="BZZ34" s="167"/>
      <c r="CAA34" s="167"/>
      <c r="CAB34" s="167"/>
      <c r="CAC34" s="167"/>
      <c r="CAD34" s="167"/>
      <c r="CAE34" s="167"/>
      <c r="CAF34" s="167"/>
      <c r="CAG34" s="167"/>
      <c r="CAH34" s="167"/>
      <c r="CAI34" s="167"/>
      <c r="CAJ34" s="167"/>
      <c r="CAK34" s="167"/>
      <c r="CAL34" s="167"/>
      <c r="CAM34" s="167"/>
      <c r="CAN34" s="167"/>
      <c r="CAO34" s="167"/>
      <c r="CAP34" s="167"/>
      <c r="CAQ34" s="167"/>
      <c r="CAR34" s="167"/>
      <c r="CAS34" s="167"/>
      <c r="CAT34" s="167"/>
      <c r="CAU34" s="167"/>
      <c r="CAV34" s="167"/>
      <c r="CAW34" s="167"/>
      <c r="CAX34" s="167"/>
      <c r="CAY34" s="167"/>
      <c r="CAZ34" s="167"/>
      <c r="CBA34" s="167"/>
      <c r="CBB34" s="167"/>
      <c r="CBC34" s="167"/>
      <c r="CBD34" s="167"/>
      <c r="CBE34" s="167"/>
      <c r="CBF34" s="167"/>
      <c r="CBG34" s="167"/>
      <c r="CBH34" s="167"/>
      <c r="CBI34" s="167"/>
      <c r="CBJ34" s="167"/>
      <c r="CBK34" s="167"/>
      <c r="CBL34" s="167"/>
      <c r="CBM34" s="167"/>
      <c r="CBN34" s="167"/>
      <c r="CBO34" s="167"/>
      <c r="CBP34" s="167"/>
      <c r="CBQ34" s="167"/>
      <c r="CBR34" s="167"/>
      <c r="CBS34" s="167"/>
      <c r="CBT34" s="167"/>
      <c r="CBU34" s="167"/>
      <c r="CBV34" s="167"/>
      <c r="CBW34" s="167"/>
      <c r="CBX34" s="167"/>
      <c r="CBY34" s="167"/>
      <c r="CBZ34" s="167"/>
      <c r="CCA34" s="167"/>
      <c r="CCB34" s="167"/>
      <c r="CCC34" s="167"/>
      <c r="CCD34" s="167"/>
      <c r="CCE34" s="167"/>
      <c r="CCF34" s="167"/>
      <c r="CCG34" s="167"/>
      <c r="CCH34" s="167"/>
      <c r="CCI34" s="167"/>
      <c r="CCJ34" s="167"/>
      <c r="CCK34" s="167"/>
      <c r="CCL34" s="167"/>
      <c r="CCM34" s="167"/>
      <c r="CCN34" s="167"/>
      <c r="CCO34" s="167"/>
      <c r="CCP34" s="167"/>
      <c r="CCQ34" s="167"/>
      <c r="CCR34" s="167"/>
      <c r="CCS34" s="167"/>
      <c r="CCT34" s="167"/>
      <c r="CCU34" s="167"/>
      <c r="CCV34" s="167"/>
      <c r="CCW34" s="167"/>
      <c r="CCX34" s="167"/>
      <c r="CCY34" s="167"/>
      <c r="CCZ34" s="167"/>
      <c r="CDA34" s="167"/>
      <c r="CDB34" s="167"/>
      <c r="CDC34" s="167"/>
      <c r="CDD34" s="167"/>
      <c r="CDE34" s="167"/>
      <c r="CDF34" s="167"/>
      <c r="CDG34" s="167"/>
      <c r="CDH34" s="167"/>
      <c r="CDI34" s="167"/>
      <c r="CDJ34" s="167"/>
      <c r="CDK34" s="167"/>
      <c r="CDL34" s="167"/>
      <c r="CDM34" s="167"/>
      <c r="CDN34" s="167"/>
      <c r="CDO34" s="167"/>
      <c r="CDP34" s="167"/>
      <c r="CDQ34" s="167"/>
      <c r="CDR34" s="167"/>
      <c r="CDS34" s="167"/>
      <c r="CDT34" s="167"/>
      <c r="CDU34" s="167"/>
      <c r="CDV34" s="167"/>
      <c r="CDW34" s="167"/>
      <c r="CDX34" s="167"/>
      <c r="CDY34" s="167"/>
      <c r="CDZ34" s="167"/>
      <c r="CEA34" s="167"/>
      <c r="CEB34" s="167"/>
      <c r="CEC34" s="167"/>
      <c r="CED34" s="167"/>
      <c r="CEE34" s="167"/>
      <c r="CEF34" s="167"/>
      <c r="CEG34" s="167"/>
      <c r="CEH34" s="167"/>
      <c r="CEI34" s="167"/>
      <c r="CEJ34" s="167"/>
      <c r="CEK34" s="167"/>
      <c r="CEL34" s="167"/>
      <c r="CEM34" s="167"/>
      <c r="CEN34" s="167"/>
      <c r="CEO34" s="167"/>
      <c r="CEP34" s="167"/>
      <c r="CEQ34" s="167"/>
      <c r="CER34" s="167"/>
      <c r="CES34" s="167"/>
      <c r="CET34" s="167"/>
      <c r="CEU34" s="167"/>
      <c r="CEV34" s="167"/>
      <c r="CEW34" s="167"/>
      <c r="CEX34" s="167"/>
      <c r="CEY34" s="167"/>
      <c r="CEZ34" s="167"/>
      <c r="CFA34" s="167"/>
      <c r="CFB34" s="167"/>
      <c r="CFC34" s="167"/>
      <c r="CFD34" s="167"/>
      <c r="CFE34" s="167"/>
      <c r="CFF34" s="167"/>
      <c r="CFG34" s="167"/>
      <c r="CFH34" s="167"/>
      <c r="CFI34" s="167"/>
      <c r="CFJ34" s="167"/>
      <c r="CFK34" s="167"/>
      <c r="CFL34" s="167"/>
      <c r="CFM34" s="167"/>
      <c r="CFN34" s="167"/>
      <c r="CFO34" s="167"/>
      <c r="CFP34" s="167"/>
      <c r="CFQ34" s="167"/>
      <c r="CFR34" s="167"/>
      <c r="CFS34" s="167"/>
      <c r="CFT34" s="167"/>
      <c r="CFU34" s="167"/>
      <c r="CFV34" s="167"/>
      <c r="CFW34" s="167"/>
      <c r="CFX34" s="167"/>
      <c r="CFY34" s="167"/>
      <c r="CFZ34" s="167"/>
      <c r="CGA34" s="167"/>
      <c r="CGB34" s="167"/>
      <c r="CGC34" s="167"/>
      <c r="CGD34" s="167"/>
      <c r="CGE34" s="167"/>
      <c r="CGF34" s="167"/>
      <c r="CGG34" s="167"/>
      <c r="CGH34" s="167"/>
      <c r="CGI34" s="167"/>
      <c r="CGJ34" s="167"/>
      <c r="CGK34" s="167"/>
      <c r="CGL34" s="167"/>
      <c r="CGM34" s="167"/>
      <c r="CGN34" s="167"/>
      <c r="CGO34" s="167"/>
      <c r="CGP34" s="167"/>
      <c r="CGQ34" s="167"/>
      <c r="CGR34" s="167"/>
      <c r="CGS34" s="167"/>
      <c r="CGT34" s="167"/>
      <c r="CGU34" s="167"/>
      <c r="CGV34" s="167"/>
      <c r="CGW34" s="167"/>
      <c r="CGX34" s="167"/>
      <c r="CGY34" s="167"/>
      <c r="CGZ34" s="167"/>
      <c r="CHA34" s="167"/>
      <c r="CHB34" s="167"/>
      <c r="CHC34" s="167"/>
      <c r="CHD34" s="167"/>
      <c r="CHE34" s="167"/>
      <c r="CHF34" s="167"/>
      <c r="CHG34" s="167"/>
      <c r="CHH34" s="167"/>
      <c r="CHI34" s="167"/>
      <c r="CHJ34" s="167"/>
      <c r="CHK34" s="167"/>
      <c r="CHL34" s="167"/>
      <c r="CHM34" s="167"/>
      <c r="CHN34" s="167"/>
      <c r="CHO34" s="167"/>
      <c r="CHP34" s="167"/>
      <c r="CHQ34" s="167"/>
      <c r="CHR34" s="167"/>
      <c r="CHS34" s="167"/>
      <c r="CHT34" s="167"/>
      <c r="CHU34" s="167"/>
      <c r="CHV34" s="167"/>
      <c r="CHW34" s="167"/>
      <c r="CHX34" s="167"/>
      <c r="CHY34" s="167"/>
      <c r="CHZ34" s="167"/>
      <c r="CIA34" s="167"/>
      <c r="CIB34" s="167"/>
      <c r="CIC34" s="167"/>
      <c r="CID34" s="167"/>
      <c r="CIE34" s="167"/>
      <c r="CIF34" s="167"/>
      <c r="CIG34" s="167"/>
      <c r="CIH34" s="167"/>
      <c r="CII34" s="167"/>
      <c r="CIJ34" s="167"/>
      <c r="CIK34" s="167"/>
      <c r="CIL34" s="167"/>
      <c r="CIM34" s="167"/>
      <c r="CIN34" s="167"/>
      <c r="CIO34" s="167"/>
      <c r="CIP34" s="167"/>
      <c r="CIQ34" s="167"/>
      <c r="CIR34" s="167"/>
      <c r="CIS34" s="167"/>
      <c r="CIT34" s="167"/>
      <c r="CIU34" s="167"/>
      <c r="CIV34" s="167"/>
      <c r="CIW34" s="167"/>
      <c r="CIX34" s="167"/>
      <c r="CIY34" s="167"/>
      <c r="CIZ34" s="167"/>
      <c r="CJA34" s="167"/>
      <c r="CJB34" s="167"/>
      <c r="CJC34" s="167"/>
      <c r="CJD34" s="167"/>
      <c r="CJE34" s="167"/>
      <c r="CJF34" s="167"/>
      <c r="CJG34" s="167"/>
      <c r="CJH34" s="167"/>
      <c r="CJI34" s="167"/>
      <c r="CJJ34" s="167"/>
      <c r="CJK34" s="167"/>
      <c r="CJL34" s="167"/>
      <c r="CJM34" s="167"/>
      <c r="CJN34" s="167"/>
      <c r="CJO34" s="167"/>
      <c r="CJP34" s="167"/>
      <c r="CJQ34" s="167"/>
      <c r="CJR34" s="167"/>
      <c r="CJS34" s="167"/>
      <c r="CJT34" s="167"/>
      <c r="CJU34" s="167"/>
      <c r="CJV34" s="167"/>
      <c r="CJW34" s="167"/>
      <c r="CJX34" s="167"/>
      <c r="CJY34" s="167"/>
      <c r="CJZ34" s="167"/>
      <c r="CKA34" s="167"/>
      <c r="CKB34" s="167"/>
      <c r="CKC34" s="167"/>
      <c r="CKD34" s="167"/>
      <c r="CKE34" s="167"/>
      <c r="CKF34" s="167"/>
      <c r="CKG34" s="167"/>
      <c r="CKH34" s="167"/>
      <c r="CKI34" s="167"/>
      <c r="CKJ34" s="167"/>
      <c r="CKK34" s="167"/>
      <c r="CKL34" s="167"/>
      <c r="CKM34" s="167"/>
      <c r="CKN34" s="167"/>
      <c r="CKO34" s="167"/>
      <c r="CKP34" s="167"/>
      <c r="CKQ34" s="167"/>
      <c r="CKR34" s="167"/>
      <c r="CKS34" s="167"/>
      <c r="CKT34" s="167"/>
      <c r="CKU34" s="167"/>
      <c r="CKV34" s="167"/>
      <c r="CKW34" s="167"/>
      <c r="CKX34" s="167"/>
      <c r="CKY34" s="167"/>
      <c r="CKZ34" s="167"/>
      <c r="CLA34" s="167"/>
      <c r="CLB34" s="167"/>
      <c r="CLC34" s="167"/>
      <c r="CLD34" s="167"/>
      <c r="CLE34" s="167"/>
      <c r="CLF34" s="167"/>
      <c r="CLG34" s="167"/>
      <c r="CLH34" s="167"/>
      <c r="CLI34" s="167"/>
      <c r="CLJ34" s="167"/>
      <c r="CLK34" s="167"/>
      <c r="CLL34" s="167"/>
      <c r="CLM34" s="167"/>
      <c r="CLN34" s="167"/>
      <c r="CLO34" s="167"/>
      <c r="CLP34" s="167"/>
      <c r="CLQ34" s="167"/>
      <c r="CLR34" s="167"/>
      <c r="CLS34" s="167"/>
      <c r="CLT34" s="167"/>
      <c r="CLU34" s="167"/>
      <c r="CLV34" s="167"/>
      <c r="CLW34" s="167"/>
      <c r="CLX34" s="167"/>
      <c r="CLY34" s="167"/>
      <c r="CLZ34" s="167"/>
      <c r="CMA34" s="167"/>
      <c r="CMB34" s="167"/>
      <c r="CMC34" s="167"/>
      <c r="CMD34" s="167"/>
      <c r="CME34" s="167"/>
      <c r="CMF34" s="167"/>
      <c r="CMG34" s="167"/>
      <c r="CMH34" s="167"/>
      <c r="CMI34" s="167"/>
      <c r="CMJ34" s="167"/>
      <c r="CMK34" s="167"/>
      <c r="CML34" s="167"/>
      <c r="CMM34" s="167"/>
      <c r="CMN34" s="167"/>
      <c r="CMO34" s="167"/>
      <c r="CMP34" s="167"/>
      <c r="CMQ34" s="167"/>
      <c r="CMR34" s="167"/>
      <c r="CMS34" s="167"/>
      <c r="CMT34" s="167"/>
      <c r="CMU34" s="167"/>
      <c r="CMV34" s="167"/>
      <c r="CMW34" s="167"/>
      <c r="CMX34" s="167"/>
      <c r="CMY34" s="167"/>
      <c r="CMZ34" s="167"/>
      <c r="CNA34" s="167"/>
      <c r="CNB34" s="167"/>
      <c r="CNC34" s="167"/>
      <c r="CND34" s="167"/>
      <c r="CNE34" s="167"/>
      <c r="CNF34" s="167"/>
      <c r="CNG34" s="167"/>
      <c r="CNH34" s="167"/>
      <c r="CNI34" s="167"/>
      <c r="CNJ34" s="167"/>
      <c r="CNK34" s="167"/>
      <c r="CNL34" s="167"/>
      <c r="CNM34" s="167"/>
      <c r="CNN34" s="167"/>
      <c r="CNO34" s="167"/>
      <c r="CNP34" s="167"/>
      <c r="CNQ34" s="167"/>
      <c r="CNR34" s="167"/>
      <c r="CNS34" s="167"/>
      <c r="CNT34" s="167"/>
      <c r="CNU34" s="167"/>
      <c r="CNV34" s="167"/>
      <c r="CNW34" s="167"/>
      <c r="CNX34" s="167"/>
      <c r="CNY34" s="167"/>
      <c r="CNZ34" s="167"/>
      <c r="COA34" s="167"/>
      <c r="COB34" s="167"/>
      <c r="COC34" s="167"/>
      <c r="COD34" s="167"/>
      <c r="COE34" s="167"/>
      <c r="COF34" s="167"/>
      <c r="COG34" s="167"/>
      <c r="COH34" s="167"/>
      <c r="COI34" s="167"/>
      <c r="COJ34" s="167"/>
      <c r="COK34" s="167"/>
      <c r="COL34" s="167"/>
      <c r="COM34" s="167"/>
      <c r="CON34" s="167"/>
      <c r="COO34" s="167"/>
      <c r="COP34" s="167"/>
      <c r="COQ34" s="167"/>
      <c r="COR34" s="167"/>
      <c r="COS34" s="167"/>
      <c r="COT34" s="167"/>
      <c r="COU34" s="167"/>
      <c r="COV34" s="167"/>
      <c r="COW34" s="167"/>
      <c r="COX34" s="167"/>
      <c r="COY34" s="167"/>
      <c r="COZ34" s="167"/>
      <c r="CPA34" s="167"/>
      <c r="CPB34" s="167"/>
      <c r="CPC34" s="167"/>
      <c r="CPD34" s="167"/>
      <c r="CPE34" s="167"/>
      <c r="CPF34" s="167"/>
      <c r="CPG34" s="167"/>
      <c r="CPH34" s="167"/>
      <c r="CPI34" s="167"/>
      <c r="CPJ34" s="167"/>
      <c r="CPK34" s="167"/>
      <c r="CPL34" s="167"/>
      <c r="CPM34" s="167"/>
      <c r="CPN34" s="167"/>
      <c r="CPO34" s="167"/>
      <c r="CPP34" s="167"/>
      <c r="CPQ34" s="167"/>
      <c r="CPR34" s="167"/>
      <c r="CPS34" s="167"/>
      <c r="CPT34" s="167"/>
      <c r="CPU34" s="167"/>
      <c r="CPV34" s="167"/>
      <c r="CPW34" s="167"/>
      <c r="CPX34" s="167"/>
      <c r="CPY34" s="167"/>
      <c r="CPZ34" s="167"/>
      <c r="CQA34" s="167"/>
      <c r="CQB34" s="167"/>
      <c r="CQC34" s="167"/>
      <c r="CQD34" s="167"/>
      <c r="CQE34" s="167"/>
      <c r="CQF34" s="167"/>
      <c r="CQG34" s="167"/>
      <c r="CQH34" s="167"/>
      <c r="CQI34" s="167"/>
      <c r="CQJ34" s="167"/>
      <c r="CQK34" s="167"/>
      <c r="CQL34" s="167"/>
      <c r="CQM34" s="167"/>
      <c r="CQN34" s="167"/>
      <c r="CQO34" s="167"/>
      <c r="CQP34" s="167"/>
      <c r="CQQ34" s="167"/>
      <c r="CQR34" s="167"/>
      <c r="CQS34" s="167"/>
      <c r="CQT34" s="167"/>
      <c r="CQU34" s="167"/>
      <c r="CQV34" s="167"/>
      <c r="CQW34" s="167"/>
      <c r="CQX34" s="167"/>
      <c r="CQY34" s="167"/>
      <c r="CQZ34" s="167"/>
      <c r="CRA34" s="167"/>
      <c r="CRB34" s="167"/>
      <c r="CRC34" s="167"/>
      <c r="CRD34" s="167"/>
      <c r="CRE34" s="167"/>
      <c r="CRF34" s="167"/>
      <c r="CRG34" s="167"/>
      <c r="CRH34" s="167"/>
      <c r="CRI34" s="167"/>
      <c r="CRJ34" s="167"/>
      <c r="CRK34" s="167"/>
      <c r="CRL34" s="167"/>
      <c r="CRM34" s="167"/>
      <c r="CRN34" s="167"/>
      <c r="CRO34" s="167"/>
      <c r="CRP34" s="167"/>
      <c r="CRQ34" s="167"/>
      <c r="CRR34" s="167"/>
      <c r="CRS34" s="167"/>
      <c r="CRT34" s="167"/>
      <c r="CRU34" s="167"/>
      <c r="CRV34" s="167"/>
      <c r="CRW34" s="167"/>
      <c r="CRX34" s="167"/>
      <c r="CRY34" s="167"/>
      <c r="CRZ34" s="167"/>
      <c r="CSA34" s="167"/>
      <c r="CSB34" s="167"/>
      <c r="CSC34" s="167"/>
      <c r="CSD34" s="167"/>
      <c r="CSE34" s="167"/>
      <c r="CSF34" s="167"/>
      <c r="CSG34" s="167"/>
      <c r="CSH34" s="167"/>
      <c r="CSI34" s="167"/>
      <c r="CSJ34" s="167"/>
      <c r="CSK34" s="167"/>
      <c r="CSL34" s="167"/>
      <c r="CSM34" s="167"/>
      <c r="CSN34" s="167"/>
      <c r="CSO34" s="167"/>
      <c r="CSP34" s="167"/>
      <c r="CSQ34" s="167"/>
      <c r="CSR34" s="167"/>
      <c r="CSS34" s="167"/>
      <c r="CST34" s="167"/>
      <c r="CSU34" s="167"/>
      <c r="CSV34" s="167"/>
      <c r="CSW34" s="167"/>
      <c r="CSX34" s="167"/>
      <c r="CSY34" s="167"/>
      <c r="CSZ34" s="167"/>
      <c r="CTA34" s="167"/>
      <c r="CTB34" s="167"/>
      <c r="CTC34" s="167"/>
      <c r="CTD34" s="167"/>
      <c r="CTE34" s="167"/>
      <c r="CTF34" s="167"/>
      <c r="CTG34" s="167"/>
      <c r="CTH34" s="167"/>
      <c r="CTI34" s="167"/>
      <c r="CTJ34" s="167"/>
      <c r="CTK34" s="167"/>
      <c r="CTL34" s="167"/>
      <c r="CTM34" s="167"/>
      <c r="CTN34" s="167"/>
      <c r="CTO34" s="167"/>
      <c r="CTP34" s="167"/>
      <c r="CTQ34" s="167"/>
      <c r="CTR34" s="167"/>
      <c r="CTS34" s="167"/>
      <c r="CTT34" s="167"/>
      <c r="CTU34" s="167"/>
      <c r="CTV34" s="167"/>
      <c r="CTW34" s="167"/>
      <c r="CTX34" s="167"/>
      <c r="CTY34" s="167"/>
      <c r="CTZ34" s="167"/>
      <c r="CUA34" s="167"/>
      <c r="CUB34" s="167"/>
      <c r="CUC34" s="167"/>
      <c r="CUD34" s="167"/>
      <c r="CUE34" s="167"/>
      <c r="CUF34" s="167"/>
      <c r="CUG34" s="167"/>
      <c r="CUH34" s="167"/>
      <c r="CUI34" s="167"/>
      <c r="CUJ34" s="167"/>
      <c r="CUK34" s="167"/>
      <c r="CUL34" s="167"/>
      <c r="CUM34" s="167"/>
      <c r="CUN34" s="167"/>
      <c r="CUO34" s="167"/>
      <c r="CUP34" s="167"/>
      <c r="CUQ34" s="167"/>
      <c r="CUR34" s="167"/>
      <c r="CUS34" s="167"/>
      <c r="CUT34" s="167"/>
      <c r="CUU34" s="167"/>
      <c r="CUV34" s="167"/>
      <c r="CUW34" s="167"/>
      <c r="CUX34" s="167"/>
      <c r="CUY34" s="167"/>
      <c r="CUZ34" s="167"/>
      <c r="CVA34" s="167"/>
      <c r="CVB34" s="167"/>
      <c r="CVC34" s="167"/>
      <c r="CVD34" s="167"/>
      <c r="CVE34" s="167"/>
      <c r="CVF34" s="167"/>
      <c r="CVG34" s="167"/>
      <c r="CVH34" s="167"/>
      <c r="CVI34" s="167"/>
      <c r="CVJ34" s="167"/>
      <c r="CVK34" s="167"/>
      <c r="CVL34" s="167"/>
      <c r="CVM34" s="167"/>
      <c r="CVN34" s="167"/>
      <c r="CVO34" s="167"/>
      <c r="CVP34" s="167"/>
      <c r="CVQ34" s="167"/>
      <c r="CVR34" s="167"/>
      <c r="CVS34" s="167"/>
      <c r="CVT34" s="167"/>
      <c r="CVU34" s="167"/>
      <c r="CVV34" s="167"/>
      <c r="CVW34" s="167"/>
      <c r="CVX34" s="167"/>
      <c r="CVY34" s="167"/>
      <c r="CVZ34" s="167"/>
      <c r="CWA34" s="167"/>
      <c r="CWB34" s="167"/>
      <c r="CWC34" s="167"/>
      <c r="CWD34" s="167"/>
      <c r="CWE34" s="167"/>
      <c r="CWF34" s="167"/>
      <c r="CWG34" s="167"/>
      <c r="CWH34" s="167"/>
      <c r="CWI34" s="167"/>
      <c r="CWJ34" s="167"/>
      <c r="CWK34" s="167"/>
      <c r="CWL34" s="167"/>
      <c r="CWM34" s="167"/>
      <c r="CWN34" s="167"/>
      <c r="CWO34" s="167"/>
      <c r="CWP34" s="167"/>
      <c r="CWQ34" s="167"/>
      <c r="CWR34" s="167"/>
      <c r="CWS34" s="167"/>
      <c r="CWT34" s="167"/>
      <c r="CWU34" s="167"/>
      <c r="CWV34" s="167"/>
      <c r="CWW34" s="167"/>
      <c r="CWX34" s="167"/>
      <c r="CWY34" s="167"/>
      <c r="CWZ34" s="167"/>
      <c r="CXA34" s="167"/>
      <c r="CXB34" s="167"/>
      <c r="CXC34" s="167"/>
      <c r="CXD34" s="167"/>
      <c r="CXE34" s="167"/>
      <c r="CXF34" s="167"/>
      <c r="CXG34" s="167"/>
      <c r="CXH34" s="167"/>
      <c r="CXI34" s="167"/>
      <c r="CXJ34" s="167"/>
      <c r="CXK34" s="167"/>
      <c r="CXL34" s="167"/>
      <c r="CXM34" s="167"/>
      <c r="CXN34" s="167"/>
      <c r="CXO34" s="167"/>
      <c r="CXP34" s="167"/>
      <c r="CXQ34" s="167"/>
      <c r="CXR34" s="167"/>
      <c r="CXS34" s="167"/>
      <c r="CXT34" s="167"/>
      <c r="CXU34" s="167"/>
      <c r="CXV34" s="167"/>
      <c r="CXW34" s="167"/>
      <c r="CXX34" s="167"/>
      <c r="CXY34" s="167"/>
      <c r="CXZ34" s="167"/>
      <c r="CYA34" s="167"/>
      <c r="CYB34" s="167"/>
      <c r="CYC34" s="167"/>
      <c r="CYD34" s="167"/>
      <c r="CYE34" s="167"/>
      <c r="CYF34" s="167"/>
      <c r="CYG34" s="167"/>
      <c r="CYH34" s="167"/>
      <c r="CYI34" s="167"/>
      <c r="CYJ34" s="167"/>
      <c r="CYK34" s="167"/>
      <c r="CYL34" s="167"/>
      <c r="CYM34" s="167"/>
      <c r="CYN34" s="167"/>
      <c r="CYO34" s="167"/>
      <c r="CYP34" s="167"/>
      <c r="CYQ34" s="167"/>
      <c r="CYR34" s="167"/>
      <c r="CYS34" s="167"/>
      <c r="CYT34" s="167"/>
      <c r="CYU34" s="167"/>
      <c r="CYV34" s="167"/>
      <c r="CYW34" s="167"/>
      <c r="CYX34" s="167"/>
      <c r="CYY34" s="167"/>
      <c r="CYZ34" s="167"/>
      <c r="CZA34" s="167"/>
      <c r="CZB34" s="167"/>
      <c r="CZC34" s="167"/>
      <c r="CZD34" s="167"/>
      <c r="CZE34" s="167"/>
      <c r="CZF34" s="167"/>
      <c r="CZG34" s="167"/>
      <c r="CZH34" s="167"/>
      <c r="CZI34" s="167"/>
      <c r="CZJ34" s="167"/>
      <c r="CZK34" s="167"/>
      <c r="CZL34" s="167"/>
      <c r="CZM34" s="167"/>
      <c r="CZN34" s="167"/>
      <c r="CZO34" s="167"/>
      <c r="CZP34" s="167"/>
      <c r="CZQ34" s="167"/>
      <c r="CZR34" s="167"/>
      <c r="CZS34" s="167"/>
      <c r="CZT34" s="167"/>
      <c r="CZU34" s="167"/>
      <c r="CZV34" s="167"/>
      <c r="CZW34" s="167"/>
      <c r="CZX34" s="167"/>
      <c r="CZY34" s="167"/>
      <c r="CZZ34" s="167"/>
      <c r="DAA34" s="167"/>
      <c r="DAB34" s="167"/>
      <c r="DAC34" s="167"/>
      <c r="DAD34" s="167"/>
      <c r="DAE34" s="167"/>
      <c r="DAF34" s="167"/>
      <c r="DAG34" s="167"/>
      <c r="DAH34" s="167"/>
      <c r="DAI34" s="167"/>
      <c r="DAJ34" s="167"/>
      <c r="DAK34" s="167"/>
      <c r="DAL34" s="167"/>
      <c r="DAM34" s="167"/>
      <c r="DAN34" s="167"/>
      <c r="DAO34" s="167"/>
      <c r="DAP34" s="167"/>
      <c r="DAQ34" s="167"/>
      <c r="DAR34" s="167"/>
      <c r="DAS34" s="167"/>
      <c r="DAT34" s="167"/>
      <c r="DAU34" s="167"/>
      <c r="DAV34" s="167"/>
      <c r="DAW34" s="167"/>
      <c r="DAX34" s="167"/>
      <c r="DAY34" s="167"/>
      <c r="DAZ34" s="167"/>
      <c r="DBA34" s="167"/>
      <c r="DBB34" s="167"/>
      <c r="DBC34" s="167"/>
      <c r="DBD34" s="167"/>
      <c r="DBE34" s="167"/>
      <c r="DBF34" s="167"/>
      <c r="DBG34" s="167"/>
      <c r="DBH34" s="167"/>
      <c r="DBI34" s="167"/>
      <c r="DBJ34" s="167"/>
      <c r="DBK34" s="167"/>
      <c r="DBL34" s="167"/>
      <c r="DBM34" s="167"/>
      <c r="DBN34" s="167"/>
      <c r="DBO34" s="167"/>
      <c r="DBP34" s="167"/>
      <c r="DBQ34" s="167"/>
      <c r="DBR34" s="167"/>
      <c r="DBS34" s="167"/>
      <c r="DBT34" s="167"/>
      <c r="DBU34" s="167"/>
      <c r="DBV34" s="167"/>
      <c r="DBW34" s="167"/>
      <c r="DBX34" s="167"/>
      <c r="DBY34" s="167"/>
      <c r="DBZ34" s="167"/>
      <c r="DCA34" s="167"/>
      <c r="DCB34" s="167"/>
      <c r="DCC34" s="167"/>
      <c r="DCD34" s="167"/>
      <c r="DCE34" s="167"/>
      <c r="DCF34" s="167"/>
      <c r="DCG34" s="167"/>
      <c r="DCH34" s="167"/>
      <c r="DCI34" s="167"/>
      <c r="DCJ34" s="167"/>
      <c r="DCK34" s="167"/>
      <c r="DCL34" s="167"/>
      <c r="DCM34" s="167"/>
      <c r="DCN34" s="167"/>
      <c r="DCO34" s="167"/>
      <c r="DCP34" s="167"/>
      <c r="DCQ34" s="167"/>
      <c r="DCR34" s="167"/>
      <c r="DCS34" s="167"/>
      <c r="DCT34" s="167"/>
      <c r="DCU34" s="167"/>
      <c r="DCV34" s="167"/>
      <c r="DCW34" s="167"/>
      <c r="DCX34" s="167"/>
      <c r="DCY34" s="167"/>
      <c r="DCZ34" s="167"/>
      <c r="DDA34" s="167"/>
      <c r="DDB34" s="167"/>
      <c r="DDC34" s="167"/>
      <c r="DDD34" s="167"/>
      <c r="DDE34" s="167"/>
      <c r="DDF34" s="167"/>
      <c r="DDG34" s="167"/>
      <c r="DDH34" s="167"/>
      <c r="DDI34" s="167"/>
      <c r="DDJ34" s="167"/>
      <c r="DDK34" s="167"/>
      <c r="DDL34" s="167"/>
      <c r="DDM34" s="167"/>
      <c r="DDN34" s="167"/>
      <c r="DDO34" s="167"/>
      <c r="DDP34" s="167"/>
      <c r="DDQ34" s="167"/>
      <c r="DDR34" s="167"/>
      <c r="DDS34" s="167"/>
      <c r="DDT34" s="167"/>
      <c r="DDU34" s="167"/>
      <c r="DDV34" s="167"/>
      <c r="DDW34" s="167"/>
      <c r="DDX34" s="167"/>
      <c r="DDY34" s="167"/>
      <c r="DDZ34" s="167"/>
      <c r="DEA34" s="167"/>
      <c r="DEB34" s="167"/>
      <c r="DEC34" s="167"/>
      <c r="DED34" s="167"/>
      <c r="DEE34" s="167"/>
      <c r="DEF34" s="167"/>
      <c r="DEG34" s="167"/>
      <c r="DEH34" s="167"/>
      <c r="DEI34" s="167"/>
      <c r="DEJ34" s="167"/>
      <c r="DEK34" s="167"/>
      <c r="DEL34" s="167"/>
      <c r="DEM34" s="167"/>
      <c r="DEN34" s="167"/>
      <c r="DEO34" s="167"/>
      <c r="DEP34" s="167"/>
      <c r="DEQ34" s="167"/>
      <c r="DER34" s="167"/>
      <c r="DES34" s="167"/>
      <c r="DET34" s="167"/>
      <c r="DEU34" s="167"/>
      <c r="DEV34" s="167"/>
      <c r="DEW34" s="167"/>
      <c r="DEX34" s="167"/>
      <c r="DEY34" s="167"/>
      <c r="DEZ34" s="167"/>
      <c r="DFA34" s="167"/>
      <c r="DFB34" s="167"/>
      <c r="DFC34" s="167"/>
      <c r="DFD34" s="167"/>
      <c r="DFE34" s="167"/>
      <c r="DFF34" s="167"/>
      <c r="DFG34" s="167"/>
      <c r="DFH34" s="167"/>
      <c r="DFI34" s="167"/>
      <c r="DFJ34" s="167"/>
      <c r="DFK34" s="167"/>
      <c r="DFL34" s="167"/>
      <c r="DFM34" s="167"/>
      <c r="DFN34" s="167"/>
      <c r="DFO34" s="167"/>
      <c r="DFP34" s="167"/>
      <c r="DFQ34" s="167"/>
      <c r="DFR34" s="167"/>
      <c r="DFS34" s="167"/>
      <c r="DFT34" s="167"/>
      <c r="DFU34" s="167"/>
      <c r="DFV34" s="167"/>
      <c r="DFW34" s="167"/>
      <c r="DFX34" s="167"/>
      <c r="DFY34" s="167"/>
      <c r="DFZ34" s="167"/>
      <c r="DGA34" s="167"/>
      <c r="DGB34" s="167"/>
      <c r="DGC34" s="167"/>
      <c r="DGD34" s="167"/>
      <c r="DGE34" s="167"/>
      <c r="DGF34" s="167"/>
      <c r="DGG34" s="167"/>
      <c r="DGH34" s="167"/>
      <c r="DGI34" s="167"/>
      <c r="DGJ34" s="167"/>
      <c r="DGK34" s="167"/>
      <c r="DGL34" s="167"/>
      <c r="DGM34" s="167"/>
      <c r="DGN34" s="167"/>
      <c r="DGO34" s="167"/>
      <c r="DGP34" s="167"/>
      <c r="DGQ34" s="167"/>
      <c r="DGR34" s="167"/>
      <c r="DGS34" s="167"/>
      <c r="DGT34" s="167"/>
      <c r="DGU34" s="167"/>
      <c r="DGV34" s="167"/>
      <c r="DGW34" s="167"/>
      <c r="DGX34" s="167"/>
      <c r="DGY34" s="167"/>
      <c r="DGZ34" s="167"/>
      <c r="DHA34" s="167"/>
      <c r="DHB34" s="167"/>
      <c r="DHC34" s="167"/>
      <c r="DHD34" s="167"/>
      <c r="DHE34" s="167"/>
      <c r="DHF34" s="167"/>
      <c r="DHG34" s="167"/>
      <c r="DHH34" s="167"/>
      <c r="DHI34" s="167"/>
      <c r="DHJ34" s="167"/>
      <c r="DHK34" s="167"/>
      <c r="DHL34" s="167"/>
      <c r="DHM34" s="167"/>
      <c r="DHN34" s="167"/>
      <c r="DHO34" s="167"/>
      <c r="DHP34" s="167"/>
      <c r="DHQ34" s="167"/>
      <c r="DHR34" s="167"/>
      <c r="DHS34" s="167"/>
      <c r="DHT34" s="167"/>
      <c r="DHU34" s="167"/>
      <c r="DHV34" s="167"/>
      <c r="DHW34" s="167"/>
      <c r="DHX34" s="167"/>
      <c r="DHY34" s="167"/>
      <c r="DHZ34" s="167"/>
      <c r="DIA34" s="167"/>
      <c r="DIB34" s="167"/>
      <c r="DIC34" s="167"/>
      <c r="DID34" s="167"/>
      <c r="DIE34" s="167"/>
      <c r="DIF34" s="167"/>
      <c r="DIG34" s="167"/>
      <c r="DIH34" s="167"/>
      <c r="DII34" s="167"/>
      <c r="DIJ34" s="167"/>
      <c r="DIK34" s="167"/>
      <c r="DIL34" s="167"/>
      <c r="DIM34" s="167"/>
      <c r="DIN34" s="167"/>
      <c r="DIO34" s="167"/>
      <c r="DIP34" s="167"/>
      <c r="DIQ34" s="167"/>
      <c r="DIR34" s="167"/>
      <c r="DIS34" s="167"/>
      <c r="DIT34" s="167"/>
      <c r="DIU34" s="167"/>
      <c r="DIV34" s="167"/>
      <c r="DIW34" s="167"/>
      <c r="DIX34" s="167"/>
      <c r="DIY34" s="167"/>
      <c r="DIZ34" s="167"/>
      <c r="DJA34" s="167"/>
      <c r="DJB34" s="167"/>
      <c r="DJC34" s="167"/>
      <c r="DJD34" s="167"/>
      <c r="DJE34" s="167"/>
      <c r="DJF34" s="167"/>
      <c r="DJG34" s="167"/>
      <c r="DJH34" s="167"/>
      <c r="DJI34" s="167"/>
      <c r="DJJ34" s="167"/>
      <c r="DJK34" s="167"/>
      <c r="DJL34" s="167"/>
      <c r="DJM34" s="167"/>
      <c r="DJN34" s="167"/>
      <c r="DJO34" s="167"/>
      <c r="DJP34" s="167"/>
      <c r="DJQ34" s="167"/>
      <c r="DJR34" s="167"/>
      <c r="DJS34" s="167"/>
      <c r="DJT34" s="167"/>
      <c r="DJU34" s="167"/>
      <c r="DJV34" s="167"/>
      <c r="DJW34" s="167"/>
      <c r="DJX34" s="167"/>
      <c r="DJY34" s="167"/>
      <c r="DJZ34" s="167"/>
      <c r="DKA34" s="167"/>
      <c r="DKB34" s="167"/>
      <c r="DKC34" s="167"/>
      <c r="DKD34" s="167"/>
      <c r="DKE34" s="167"/>
      <c r="DKF34" s="167"/>
      <c r="DKG34" s="167"/>
      <c r="DKH34" s="167"/>
      <c r="DKI34" s="167"/>
      <c r="DKJ34" s="167"/>
      <c r="DKK34" s="167"/>
      <c r="DKL34" s="167"/>
      <c r="DKM34" s="167"/>
      <c r="DKN34" s="167"/>
      <c r="DKO34" s="167"/>
      <c r="DKP34" s="167"/>
      <c r="DKQ34" s="167"/>
      <c r="DKR34" s="167"/>
      <c r="DKS34" s="167"/>
      <c r="DKT34" s="167"/>
      <c r="DKU34" s="167"/>
      <c r="DKV34" s="167"/>
      <c r="DKW34" s="167"/>
      <c r="DKX34" s="167"/>
      <c r="DKY34" s="167"/>
      <c r="DKZ34" s="167"/>
      <c r="DLA34" s="167"/>
      <c r="DLB34" s="167"/>
      <c r="DLC34" s="167"/>
      <c r="DLD34" s="167"/>
      <c r="DLE34" s="167"/>
      <c r="DLF34" s="167"/>
      <c r="DLG34" s="167"/>
      <c r="DLH34" s="167"/>
      <c r="DLI34" s="167"/>
      <c r="DLJ34" s="167"/>
      <c r="DLK34" s="167"/>
      <c r="DLL34" s="167"/>
      <c r="DLM34" s="167"/>
      <c r="DLN34" s="167"/>
      <c r="DLO34" s="167"/>
      <c r="DLP34" s="167"/>
      <c r="DLQ34" s="167"/>
      <c r="DLR34" s="167"/>
      <c r="DLS34" s="167"/>
      <c r="DLT34" s="167"/>
      <c r="DLU34" s="167"/>
      <c r="DLV34" s="167"/>
      <c r="DLW34" s="167"/>
      <c r="DLX34" s="167"/>
      <c r="DLY34" s="167"/>
      <c r="DLZ34" s="167"/>
      <c r="DMA34" s="167"/>
      <c r="DMB34" s="167"/>
      <c r="DMC34" s="167"/>
      <c r="DMD34" s="167"/>
      <c r="DME34" s="167"/>
      <c r="DMF34" s="167"/>
      <c r="DMG34" s="167"/>
      <c r="DMH34" s="167"/>
      <c r="DMI34" s="167"/>
      <c r="DMJ34" s="167"/>
      <c r="DMK34" s="167"/>
      <c r="DML34" s="167"/>
      <c r="DMM34" s="167"/>
      <c r="DMN34" s="167"/>
      <c r="DMO34" s="167"/>
      <c r="DMP34" s="167"/>
      <c r="DMQ34" s="167"/>
      <c r="DMR34" s="167"/>
      <c r="DMS34" s="167"/>
      <c r="DMT34" s="167"/>
      <c r="DMU34" s="167"/>
      <c r="DMV34" s="167"/>
      <c r="DMW34" s="167"/>
      <c r="DMX34" s="167"/>
      <c r="DMY34" s="167"/>
      <c r="DMZ34" s="167"/>
      <c r="DNA34" s="167"/>
      <c r="DNB34" s="167"/>
      <c r="DNC34" s="167"/>
      <c r="DND34" s="167"/>
      <c r="DNE34" s="167"/>
      <c r="DNF34" s="167"/>
      <c r="DNG34" s="167"/>
      <c r="DNH34" s="167"/>
      <c r="DNI34" s="167"/>
      <c r="DNJ34" s="167"/>
      <c r="DNK34" s="167"/>
      <c r="DNL34" s="167"/>
      <c r="DNM34" s="167"/>
      <c r="DNN34" s="167"/>
      <c r="DNO34" s="167"/>
      <c r="DNP34" s="167"/>
      <c r="DNQ34" s="167"/>
      <c r="DNR34" s="167"/>
      <c r="DNS34" s="167"/>
      <c r="DNT34" s="167"/>
      <c r="DNU34" s="167"/>
      <c r="DNV34" s="167"/>
      <c r="DNW34" s="167"/>
      <c r="DNX34" s="167"/>
      <c r="DNY34" s="167"/>
      <c r="DNZ34" s="167"/>
      <c r="DOA34" s="167"/>
      <c r="DOB34" s="167"/>
      <c r="DOC34" s="167"/>
      <c r="DOD34" s="167"/>
      <c r="DOE34" s="167"/>
      <c r="DOF34" s="167"/>
      <c r="DOG34" s="167"/>
      <c r="DOH34" s="167"/>
      <c r="DOI34" s="167"/>
      <c r="DOJ34" s="167"/>
      <c r="DOK34" s="167"/>
      <c r="DOL34" s="167"/>
      <c r="DOM34" s="167"/>
      <c r="DON34" s="167"/>
      <c r="DOO34" s="167"/>
      <c r="DOP34" s="167"/>
      <c r="DOQ34" s="167"/>
      <c r="DOR34" s="167"/>
      <c r="DOS34" s="167"/>
      <c r="DOT34" s="167"/>
      <c r="DOU34" s="167"/>
      <c r="DOV34" s="167"/>
      <c r="DOW34" s="167"/>
      <c r="DOX34" s="167"/>
      <c r="DOY34" s="167"/>
      <c r="DOZ34" s="167"/>
      <c r="DPA34" s="167"/>
      <c r="DPB34" s="167"/>
      <c r="DPC34" s="167"/>
      <c r="DPD34" s="167"/>
      <c r="DPE34" s="167"/>
      <c r="DPF34" s="167"/>
      <c r="DPG34" s="167"/>
      <c r="DPH34" s="167"/>
      <c r="DPI34" s="167"/>
      <c r="DPJ34" s="167"/>
      <c r="DPK34" s="167"/>
      <c r="DPL34" s="167"/>
      <c r="DPM34" s="167"/>
      <c r="DPN34" s="167"/>
      <c r="DPO34" s="167"/>
      <c r="DPP34" s="167"/>
      <c r="DPQ34" s="167"/>
      <c r="DPR34" s="167"/>
      <c r="DPS34" s="167"/>
      <c r="DPT34" s="167"/>
      <c r="DPU34" s="167"/>
      <c r="DPV34" s="167"/>
      <c r="DPW34" s="167"/>
      <c r="DPX34" s="167"/>
      <c r="DPY34" s="167"/>
      <c r="DPZ34" s="167"/>
      <c r="DQA34" s="167"/>
      <c r="DQB34" s="167"/>
      <c r="DQC34" s="167"/>
      <c r="DQD34" s="167"/>
      <c r="DQE34" s="167"/>
      <c r="DQF34" s="167"/>
      <c r="DQG34" s="167"/>
      <c r="DQH34" s="167"/>
      <c r="DQI34" s="167"/>
      <c r="DQJ34" s="167"/>
      <c r="DQK34" s="167"/>
      <c r="DQL34" s="167"/>
      <c r="DQM34" s="167"/>
      <c r="DQN34" s="167"/>
      <c r="DQO34" s="167"/>
      <c r="DQP34" s="167"/>
      <c r="DQQ34" s="167"/>
      <c r="DQR34" s="167"/>
      <c r="DQS34" s="167"/>
      <c r="DQT34" s="167"/>
      <c r="DQU34" s="167"/>
      <c r="DQV34" s="167"/>
      <c r="DQW34" s="167"/>
      <c r="DQX34" s="167"/>
      <c r="DQY34" s="167"/>
      <c r="DQZ34" s="167"/>
      <c r="DRA34" s="167"/>
      <c r="DRB34" s="167"/>
      <c r="DRC34" s="167"/>
      <c r="DRD34" s="167"/>
      <c r="DRE34" s="167"/>
      <c r="DRF34" s="167"/>
      <c r="DRG34" s="167"/>
      <c r="DRH34" s="167"/>
      <c r="DRI34" s="167"/>
      <c r="DRJ34" s="167"/>
      <c r="DRK34" s="167"/>
      <c r="DRL34" s="167"/>
      <c r="DRM34" s="167"/>
      <c r="DRN34" s="167"/>
      <c r="DRO34" s="167"/>
      <c r="DRP34" s="167"/>
      <c r="DRQ34" s="167"/>
      <c r="DRR34" s="167"/>
      <c r="DRS34" s="167"/>
      <c r="DRT34" s="167"/>
      <c r="DRU34" s="167"/>
      <c r="DRV34" s="167"/>
      <c r="DRW34" s="167"/>
      <c r="DRX34" s="167"/>
      <c r="DRY34" s="167"/>
      <c r="DRZ34" s="167"/>
      <c r="DSA34" s="167"/>
      <c r="DSB34" s="167"/>
      <c r="DSC34" s="167"/>
      <c r="DSD34" s="167"/>
      <c r="DSE34" s="167"/>
      <c r="DSF34" s="167"/>
      <c r="DSG34" s="167"/>
      <c r="DSH34" s="167"/>
      <c r="DSI34" s="167"/>
      <c r="DSJ34" s="167"/>
      <c r="DSK34" s="167"/>
      <c r="DSL34" s="167"/>
      <c r="DSM34" s="167"/>
      <c r="DSN34" s="167"/>
      <c r="DSO34" s="167"/>
      <c r="DSP34" s="167"/>
      <c r="DSQ34" s="167"/>
      <c r="DSR34" s="167"/>
      <c r="DSS34" s="167"/>
      <c r="DST34" s="167"/>
      <c r="DSU34" s="167"/>
      <c r="DSV34" s="167"/>
      <c r="DSW34" s="167"/>
      <c r="DSX34" s="167"/>
      <c r="DSY34" s="167"/>
      <c r="DSZ34" s="167"/>
      <c r="DTA34" s="167"/>
      <c r="DTB34" s="167"/>
      <c r="DTC34" s="167"/>
      <c r="DTD34" s="167"/>
      <c r="DTE34" s="167"/>
      <c r="DTF34" s="167"/>
      <c r="DTG34" s="167"/>
      <c r="DTH34" s="167"/>
      <c r="DTI34" s="167"/>
      <c r="DTJ34" s="167"/>
      <c r="DTK34" s="167"/>
      <c r="DTL34" s="167"/>
      <c r="DTM34" s="167"/>
      <c r="DTN34" s="167"/>
      <c r="DTO34" s="167"/>
      <c r="DTP34" s="167"/>
      <c r="DTQ34" s="167"/>
      <c r="DTR34" s="167"/>
      <c r="DTS34" s="167"/>
      <c r="DTT34" s="167"/>
      <c r="DTU34" s="167"/>
      <c r="DTV34" s="167"/>
      <c r="DTW34" s="167"/>
      <c r="DTX34" s="167"/>
      <c r="DTY34" s="167"/>
      <c r="DTZ34" s="167"/>
      <c r="DUA34" s="167"/>
      <c r="DUB34" s="167"/>
      <c r="DUC34" s="167"/>
      <c r="DUD34" s="167"/>
      <c r="DUE34" s="167"/>
      <c r="DUF34" s="167"/>
      <c r="DUG34" s="167"/>
      <c r="DUH34" s="167"/>
      <c r="DUI34" s="167"/>
      <c r="DUJ34" s="167"/>
      <c r="DUK34" s="167"/>
      <c r="DUL34" s="167"/>
      <c r="DUM34" s="167"/>
      <c r="DUN34" s="167"/>
      <c r="DUO34" s="167"/>
      <c r="DUP34" s="167"/>
      <c r="DUQ34" s="167"/>
      <c r="DUR34" s="167"/>
      <c r="DUS34" s="167"/>
      <c r="DUT34" s="167"/>
      <c r="DUU34" s="167"/>
      <c r="DUV34" s="167"/>
      <c r="DUW34" s="167"/>
      <c r="DUX34" s="167"/>
      <c r="DUY34" s="167"/>
      <c r="DUZ34" s="167"/>
      <c r="DVA34" s="167"/>
      <c r="DVB34" s="167"/>
      <c r="DVC34" s="167"/>
      <c r="DVD34" s="167"/>
      <c r="DVE34" s="167"/>
      <c r="DVF34" s="167"/>
      <c r="DVG34" s="167"/>
      <c r="DVH34" s="167"/>
      <c r="DVI34" s="167"/>
      <c r="DVJ34" s="167"/>
      <c r="DVK34" s="167"/>
      <c r="DVL34" s="167"/>
      <c r="DVM34" s="167"/>
      <c r="DVN34" s="167"/>
      <c r="DVO34" s="167"/>
      <c r="DVP34" s="167"/>
      <c r="DVQ34" s="167"/>
      <c r="DVR34" s="167"/>
      <c r="DVS34" s="167"/>
      <c r="DVT34" s="167"/>
      <c r="DVU34" s="167"/>
      <c r="DVV34" s="167"/>
      <c r="DVW34" s="167"/>
      <c r="DVX34" s="167"/>
      <c r="DVY34" s="167"/>
      <c r="DVZ34" s="167"/>
      <c r="DWA34" s="167"/>
      <c r="DWB34" s="167"/>
      <c r="DWC34" s="167"/>
      <c r="DWD34" s="167"/>
      <c r="DWE34" s="167"/>
      <c r="DWF34" s="167"/>
      <c r="DWG34" s="167"/>
      <c r="DWH34" s="167"/>
      <c r="DWI34" s="167"/>
      <c r="DWJ34" s="167"/>
      <c r="DWK34" s="167"/>
      <c r="DWL34" s="167"/>
      <c r="DWM34" s="167"/>
      <c r="DWN34" s="167"/>
      <c r="DWO34" s="167"/>
      <c r="DWP34" s="167"/>
      <c r="DWQ34" s="167"/>
      <c r="DWR34" s="167"/>
      <c r="DWS34" s="167"/>
      <c r="DWT34" s="167"/>
      <c r="DWU34" s="167"/>
      <c r="DWV34" s="167"/>
      <c r="DWW34" s="167"/>
      <c r="DWX34" s="167"/>
      <c r="DWY34" s="167"/>
      <c r="DWZ34" s="167"/>
      <c r="DXA34" s="167"/>
      <c r="DXB34" s="167"/>
      <c r="DXC34" s="167"/>
      <c r="DXD34" s="167"/>
      <c r="DXE34" s="167"/>
      <c r="DXF34" s="167"/>
      <c r="DXG34" s="167"/>
      <c r="DXH34" s="167"/>
      <c r="DXI34" s="167"/>
      <c r="DXJ34" s="167"/>
      <c r="DXK34" s="167"/>
      <c r="DXL34" s="167"/>
      <c r="DXM34" s="167"/>
      <c r="DXN34" s="167"/>
      <c r="DXO34" s="167"/>
      <c r="DXP34" s="167"/>
      <c r="DXQ34" s="167"/>
      <c r="DXR34" s="167"/>
      <c r="DXS34" s="167"/>
      <c r="DXT34" s="167"/>
      <c r="DXU34" s="167"/>
      <c r="DXV34" s="167"/>
      <c r="DXW34" s="167"/>
      <c r="DXX34" s="167"/>
      <c r="DXY34" s="167"/>
      <c r="DXZ34" s="167"/>
      <c r="DYA34" s="167"/>
      <c r="DYB34" s="167"/>
      <c r="DYC34" s="167"/>
      <c r="DYD34" s="167"/>
      <c r="DYE34" s="167"/>
      <c r="DYF34" s="167"/>
      <c r="DYG34" s="167"/>
      <c r="DYH34" s="167"/>
      <c r="DYI34" s="167"/>
      <c r="DYJ34" s="167"/>
      <c r="DYK34" s="167"/>
      <c r="DYL34" s="167"/>
      <c r="DYM34" s="167"/>
      <c r="DYN34" s="167"/>
      <c r="DYO34" s="167"/>
      <c r="DYP34" s="167"/>
      <c r="DYQ34" s="167"/>
      <c r="DYR34" s="167"/>
      <c r="DYS34" s="167"/>
      <c r="DYT34" s="167"/>
      <c r="DYU34" s="167"/>
      <c r="DYV34" s="167"/>
      <c r="DYW34" s="167"/>
      <c r="DYX34" s="167"/>
      <c r="DYY34" s="167"/>
      <c r="DYZ34" s="167"/>
      <c r="DZA34" s="167"/>
      <c r="DZB34" s="167"/>
      <c r="DZC34" s="167"/>
      <c r="DZD34" s="167"/>
      <c r="DZE34" s="167"/>
      <c r="DZF34" s="167"/>
      <c r="DZG34" s="167"/>
      <c r="DZH34" s="167"/>
      <c r="DZI34" s="167"/>
      <c r="DZJ34" s="167"/>
      <c r="DZK34" s="167"/>
      <c r="DZL34" s="167"/>
      <c r="DZM34" s="167"/>
      <c r="DZN34" s="167"/>
      <c r="DZO34" s="167"/>
      <c r="DZP34" s="167"/>
      <c r="DZQ34" s="167"/>
      <c r="DZR34" s="167"/>
      <c r="DZS34" s="167"/>
      <c r="DZT34" s="167"/>
      <c r="DZU34" s="167"/>
      <c r="DZV34" s="167"/>
      <c r="DZW34" s="167"/>
      <c r="DZX34" s="167"/>
      <c r="DZY34" s="167"/>
      <c r="DZZ34" s="167"/>
      <c r="EAA34" s="167"/>
      <c r="EAB34" s="167"/>
      <c r="EAC34" s="167"/>
      <c r="EAD34" s="167"/>
      <c r="EAE34" s="167"/>
      <c r="EAF34" s="167"/>
      <c r="EAG34" s="167"/>
      <c r="EAH34" s="167"/>
      <c r="EAI34" s="167"/>
      <c r="EAJ34" s="167"/>
      <c r="EAK34" s="167"/>
      <c r="EAL34" s="167"/>
      <c r="EAM34" s="167"/>
      <c r="EAN34" s="167"/>
      <c r="EAO34" s="167"/>
      <c r="EAP34" s="167"/>
      <c r="EAQ34" s="167"/>
      <c r="EAR34" s="167"/>
      <c r="EAS34" s="167"/>
      <c r="EAT34" s="167"/>
      <c r="EAU34" s="167"/>
      <c r="EAV34" s="167"/>
      <c r="EAW34" s="167"/>
      <c r="EAX34" s="167"/>
      <c r="EAY34" s="167"/>
      <c r="EAZ34" s="167"/>
      <c r="EBA34" s="167"/>
      <c r="EBB34" s="167"/>
      <c r="EBC34" s="167"/>
      <c r="EBD34" s="167"/>
      <c r="EBE34" s="167"/>
      <c r="EBF34" s="167"/>
      <c r="EBG34" s="167"/>
      <c r="EBH34" s="167"/>
      <c r="EBI34" s="167"/>
      <c r="EBJ34" s="167"/>
      <c r="EBK34" s="167"/>
      <c r="EBL34" s="167"/>
      <c r="EBM34" s="167"/>
      <c r="EBN34" s="167"/>
      <c r="EBO34" s="167"/>
      <c r="EBP34" s="167"/>
      <c r="EBQ34" s="167"/>
      <c r="EBR34" s="167"/>
      <c r="EBS34" s="167"/>
      <c r="EBT34" s="167"/>
      <c r="EBU34" s="167"/>
      <c r="EBV34" s="167"/>
      <c r="EBW34" s="167"/>
      <c r="EBX34" s="167"/>
      <c r="EBY34" s="167"/>
      <c r="EBZ34" s="167"/>
      <c r="ECA34" s="167"/>
      <c r="ECB34" s="167"/>
      <c r="ECC34" s="167"/>
      <c r="ECD34" s="167"/>
      <c r="ECE34" s="167"/>
      <c r="ECF34" s="167"/>
      <c r="ECG34" s="167"/>
      <c r="ECH34" s="167"/>
      <c r="ECI34" s="167"/>
      <c r="ECJ34" s="167"/>
      <c r="ECK34" s="167"/>
      <c r="ECL34" s="167"/>
      <c r="ECM34" s="167"/>
      <c r="ECN34" s="167"/>
      <c r="ECO34" s="167"/>
      <c r="ECP34" s="167"/>
      <c r="ECQ34" s="167"/>
      <c r="ECR34" s="167"/>
      <c r="ECS34" s="167"/>
      <c r="ECT34" s="167"/>
      <c r="ECU34" s="167"/>
      <c r="ECV34" s="167"/>
      <c r="ECW34" s="167"/>
      <c r="ECX34" s="167"/>
      <c r="ECY34" s="167"/>
      <c r="ECZ34" s="167"/>
      <c r="EDA34" s="167"/>
      <c r="EDB34" s="167"/>
      <c r="EDC34" s="167"/>
      <c r="EDD34" s="167"/>
      <c r="EDE34" s="167"/>
      <c r="EDF34" s="167"/>
      <c r="EDG34" s="167"/>
      <c r="EDH34" s="167"/>
      <c r="EDI34" s="167"/>
      <c r="EDJ34" s="167"/>
      <c r="EDK34" s="167"/>
      <c r="EDL34" s="167"/>
      <c r="EDM34" s="167"/>
      <c r="EDN34" s="167"/>
      <c r="EDO34" s="167"/>
      <c r="EDP34" s="167"/>
      <c r="EDQ34" s="167"/>
      <c r="EDR34" s="167"/>
      <c r="EDS34" s="167"/>
      <c r="EDT34" s="167"/>
      <c r="EDU34" s="167"/>
      <c r="EDV34" s="167"/>
      <c r="EDW34" s="167"/>
      <c r="EDX34" s="167"/>
      <c r="EDY34" s="167"/>
      <c r="EDZ34" s="167"/>
      <c r="EEA34" s="167"/>
      <c r="EEB34" s="167"/>
      <c r="EEC34" s="167"/>
      <c r="EED34" s="167"/>
      <c r="EEE34" s="167"/>
      <c r="EEF34" s="167"/>
      <c r="EEG34" s="167"/>
      <c r="EEH34" s="167"/>
      <c r="EEI34" s="167"/>
      <c r="EEJ34" s="167"/>
      <c r="EEK34" s="167"/>
      <c r="EEL34" s="167"/>
      <c r="EEM34" s="167"/>
      <c r="EEN34" s="167"/>
      <c r="EEO34" s="167"/>
      <c r="EEP34" s="167"/>
      <c r="EEQ34" s="167"/>
      <c r="EER34" s="167"/>
      <c r="EES34" s="167"/>
      <c r="EET34" s="167"/>
      <c r="EEU34" s="167"/>
      <c r="EEV34" s="167"/>
      <c r="EEW34" s="167"/>
      <c r="EEX34" s="167"/>
      <c r="EEY34" s="167"/>
      <c r="EEZ34" s="167"/>
      <c r="EFA34" s="167"/>
      <c r="EFB34" s="167"/>
      <c r="EFC34" s="167"/>
      <c r="EFD34" s="167"/>
      <c r="EFE34" s="167"/>
      <c r="EFF34" s="167"/>
      <c r="EFG34" s="167"/>
      <c r="EFH34" s="167"/>
      <c r="EFI34" s="167"/>
      <c r="EFJ34" s="167"/>
      <c r="EFK34" s="167"/>
      <c r="EFL34" s="167"/>
      <c r="EFM34" s="167"/>
      <c r="EFN34" s="167"/>
      <c r="EFO34" s="167"/>
      <c r="EFP34" s="167"/>
      <c r="EFQ34" s="167"/>
      <c r="EFR34" s="167"/>
      <c r="EFS34" s="167"/>
      <c r="EFT34" s="167"/>
      <c r="EFU34" s="167"/>
      <c r="EFV34" s="167"/>
      <c r="EFW34" s="167"/>
      <c r="EFX34" s="167"/>
      <c r="EFY34" s="167"/>
      <c r="EFZ34" s="167"/>
      <c r="EGA34" s="167"/>
      <c r="EGB34" s="167"/>
      <c r="EGC34" s="167"/>
      <c r="EGD34" s="167"/>
      <c r="EGE34" s="167"/>
      <c r="EGF34" s="167"/>
      <c r="EGG34" s="167"/>
      <c r="EGH34" s="167"/>
      <c r="EGI34" s="167"/>
      <c r="EGJ34" s="167"/>
      <c r="EGK34" s="167"/>
      <c r="EGL34" s="167"/>
      <c r="EGM34" s="167"/>
      <c r="EGN34" s="167"/>
      <c r="EGO34" s="167"/>
      <c r="EGP34" s="167"/>
      <c r="EGQ34" s="167"/>
      <c r="EGR34" s="167"/>
      <c r="EGS34" s="167"/>
      <c r="EGT34" s="167"/>
      <c r="EGU34" s="167"/>
      <c r="EGV34" s="167"/>
      <c r="EGW34" s="167"/>
      <c r="EGX34" s="167"/>
      <c r="EGY34" s="167"/>
      <c r="EGZ34" s="167"/>
      <c r="EHA34" s="167"/>
      <c r="EHB34" s="167"/>
      <c r="EHC34" s="167"/>
      <c r="EHD34" s="167"/>
      <c r="EHE34" s="167"/>
      <c r="EHF34" s="167"/>
      <c r="EHG34" s="167"/>
      <c r="EHH34" s="167"/>
      <c r="EHI34" s="167"/>
      <c r="EHJ34" s="167"/>
      <c r="EHK34" s="167"/>
      <c r="EHL34" s="167"/>
      <c r="EHM34" s="167"/>
      <c r="EHN34" s="167"/>
      <c r="EHO34" s="167"/>
      <c r="EHP34" s="167"/>
      <c r="EHQ34" s="167"/>
      <c r="EHR34" s="167"/>
      <c r="EHS34" s="167"/>
      <c r="EHT34" s="167"/>
      <c r="EHU34" s="167"/>
      <c r="EHV34" s="167"/>
      <c r="EHW34" s="167"/>
      <c r="EHX34" s="167"/>
      <c r="EHY34" s="167"/>
      <c r="EHZ34" s="167"/>
      <c r="EIA34" s="167"/>
      <c r="EIB34" s="167"/>
      <c r="EIC34" s="167"/>
      <c r="EID34" s="167"/>
      <c r="EIE34" s="167"/>
      <c r="EIF34" s="167"/>
      <c r="EIG34" s="167"/>
      <c r="EIH34" s="167"/>
      <c r="EII34" s="167"/>
      <c r="EIJ34" s="167"/>
      <c r="EIK34" s="167"/>
      <c r="EIL34" s="167"/>
      <c r="EIM34" s="167"/>
      <c r="EIN34" s="167"/>
      <c r="EIO34" s="167"/>
      <c r="EIP34" s="167"/>
      <c r="EIQ34" s="167"/>
      <c r="EIR34" s="167"/>
      <c r="EIS34" s="167"/>
      <c r="EIT34" s="167"/>
      <c r="EIU34" s="167"/>
      <c r="EIV34" s="167"/>
      <c r="EIW34" s="167"/>
      <c r="EIX34" s="167"/>
      <c r="EIY34" s="167"/>
      <c r="EIZ34" s="167"/>
      <c r="EJA34" s="167"/>
      <c r="EJB34" s="167"/>
      <c r="EJC34" s="167"/>
      <c r="EJD34" s="167"/>
      <c r="EJE34" s="167"/>
      <c r="EJF34" s="167"/>
      <c r="EJG34" s="167"/>
      <c r="EJH34" s="167"/>
      <c r="EJI34" s="167"/>
      <c r="EJJ34" s="167"/>
      <c r="EJK34" s="167"/>
      <c r="EJL34" s="167"/>
      <c r="EJM34" s="167"/>
      <c r="EJN34" s="167"/>
      <c r="EJO34" s="167"/>
      <c r="EJP34" s="167"/>
      <c r="EJQ34" s="167"/>
      <c r="EJR34" s="167"/>
      <c r="EJS34" s="167"/>
      <c r="EJT34" s="167"/>
      <c r="EJU34" s="167"/>
      <c r="EJV34" s="167"/>
      <c r="EJW34" s="167"/>
      <c r="EJX34" s="167"/>
      <c r="EJY34" s="167"/>
      <c r="EJZ34" s="167"/>
      <c r="EKA34" s="167"/>
      <c r="EKB34" s="167"/>
      <c r="EKC34" s="167"/>
      <c r="EKD34" s="167"/>
      <c r="EKE34" s="167"/>
      <c r="EKF34" s="167"/>
      <c r="EKG34" s="167"/>
      <c r="EKH34" s="167"/>
      <c r="EKI34" s="167"/>
      <c r="EKJ34" s="167"/>
      <c r="EKK34" s="167"/>
      <c r="EKL34" s="167"/>
      <c r="EKM34" s="167"/>
      <c r="EKN34" s="167"/>
      <c r="EKO34" s="167"/>
      <c r="EKP34" s="167"/>
      <c r="EKQ34" s="167"/>
      <c r="EKR34" s="167"/>
      <c r="EKS34" s="167"/>
      <c r="EKT34" s="167"/>
      <c r="EKU34" s="167"/>
      <c r="EKV34" s="167"/>
      <c r="EKW34" s="167"/>
      <c r="EKX34" s="167"/>
      <c r="EKY34" s="167"/>
      <c r="EKZ34" s="167"/>
      <c r="ELA34" s="167"/>
      <c r="ELB34" s="167"/>
      <c r="ELC34" s="167"/>
      <c r="ELD34" s="167"/>
      <c r="ELE34" s="167"/>
      <c r="ELF34" s="167"/>
      <c r="ELG34" s="167"/>
      <c r="ELH34" s="167"/>
      <c r="ELI34" s="167"/>
      <c r="ELJ34" s="167"/>
      <c r="ELK34" s="167"/>
      <c r="ELL34" s="167"/>
      <c r="ELM34" s="167"/>
      <c r="ELN34" s="167"/>
      <c r="ELO34" s="167"/>
      <c r="ELP34" s="167"/>
      <c r="ELQ34" s="167"/>
      <c r="ELR34" s="167"/>
      <c r="ELS34" s="167"/>
      <c r="ELT34" s="167"/>
      <c r="ELU34" s="167"/>
      <c r="ELV34" s="167"/>
      <c r="ELW34" s="167"/>
      <c r="ELX34" s="167"/>
      <c r="ELY34" s="167"/>
      <c r="ELZ34" s="167"/>
      <c r="EMA34" s="167"/>
      <c r="EMB34" s="167"/>
      <c r="EMC34" s="167"/>
      <c r="EMD34" s="167"/>
      <c r="EME34" s="167"/>
      <c r="EMF34" s="167"/>
      <c r="EMG34" s="167"/>
      <c r="EMH34" s="167"/>
      <c r="EMI34" s="167"/>
      <c r="EMJ34" s="167"/>
      <c r="EMK34" s="167"/>
      <c r="EML34" s="167"/>
      <c r="EMM34" s="167"/>
      <c r="EMN34" s="167"/>
      <c r="EMO34" s="167"/>
      <c r="EMP34" s="167"/>
      <c r="EMQ34" s="167"/>
      <c r="EMR34" s="167"/>
      <c r="EMS34" s="167"/>
      <c r="EMT34" s="167"/>
      <c r="EMU34" s="167"/>
      <c r="EMV34" s="167"/>
      <c r="EMW34" s="167"/>
      <c r="EMX34" s="167"/>
      <c r="EMY34" s="167"/>
      <c r="EMZ34" s="167"/>
      <c r="ENA34" s="167"/>
      <c r="ENB34" s="167"/>
      <c r="ENC34" s="167"/>
      <c r="END34" s="167"/>
      <c r="ENE34" s="167"/>
      <c r="ENF34" s="167"/>
      <c r="ENG34" s="167"/>
      <c r="ENH34" s="167"/>
      <c r="ENI34" s="167"/>
      <c r="ENJ34" s="167"/>
      <c r="ENK34" s="167"/>
      <c r="ENL34" s="167"/>
      <c r="ENM34" s="167"/>
      <c r="ENN34" s="167"/>
      <c r="ENO34" s="167"/>
      <c r="ENP34" s="167"/>
      <c r="ENQ34" s="167"/>
      <c r="ENR34" s="167"/>
      <c r="ENS34" s="167"/>
      <c r="ENT34" s="167"/>
      <c r="ENU34" s="167"/>
      <c r="ENV34" s="167"/>
      <c r="ENW34" s="167"/>
      <c r="ENX34" s="167"/>
      <c r="ENY34" s="167"/>
      <c r="ENZ34" s="167"/>
      <c r="EOA34" s="167"/>
      <c r="EOB34" s="167"/>
      <c r="EOC34" s="167"/>
      <c r="EOD34" s="167"/>
      <c r="EOE34" s="167"/>
      <c r="EOF34" s="167"/>
      <c r="EOG34" s="167"/>
      <c r="EOH34" s="167"/>
      <c r="EOI34" s="167"/>
      <c r="EOJ34" s="167"/>
      <c r="EOK34" s="167"/>
      <c r="EOL34" s="167"/>
      <c r="EOM34" s="167"/>
      <c r="EON34" s="167"/>
      <c r="EOO34" s="167"/>
      <c r="EOP34" s="167"/>
      <c r="EOQ34" s="167"/>
      <c r="EOR34" s="167"/>
      <c r="EOS34" s="167"/>
      <c r="EOT34" s="167"/>
      <c r="EOU34" s="167"/>
      <c r="EOV34" s="167"/>
      <c r="EOW34" s="167"/>
      <c r="EOX34" s="167"/>
      <c r="EOY34" s="167"/>
      <c r="EOZ34" s="167"/>
      <c r="EPA34" s="167"/>
      <c r="EPB34" s="167"/>
      <c r="EPC34" s="167"/>
      <c r="EPD34" s="167"/>
      <c r="EPE34" s="167"/>
      <c r="EPF34" s="167"/>
      <c r="EPG34" s="167"/>
      <c r="EPH34" s="167"/>
      <c r="EPI34" s="167"/>
      <c r="EPJ34" s="167"/>
      <c r="EPK34" s="167"/>
      <c r="EPL34" s="167"/>
      <c r="EPM34" s="167"/>
      <c r="EPN34" s="167"/>
      <c r="EPO34" s="167"/>
      <c r="EPP34" s="167"/>
      <c r="EPQ34" s="167"/>
      <c r="EPR34" s="167"/>
      <c r="EPS34" s="167"/>
      <c r="EPT34" s="167"/>
      <c r="EPU34" s="167"/>
      <c r="EPV34" s="167"/>
      <c r="EPW34" s="167"/>
      <c r="EPX34" s="167"/>
      <c r="EPY34" s="167"/>
      <c r="EPZ34" s="167"/>
      <c r="EQA34" s="167"/>
      <c r="EQB34" s="167"/>
      <c r="EQC34" s="167"/>
      <c r="EQD34" s="167"/>
      <c r="EQE34" s="167"/>
      <c r="EQF34" s="167"/>
      <c r="EQG34" s="167"/>
      <c r="EQH34" s="167"/>
      <c r="EQI34" s="167"/>
      <c r="EQJ34" s="167"/>
      <c r="EQK34" s="167"/>
      <c r="EQL34" s="167"/>
      <c r="EQM34" s="167"/>
      <c r="EQN34" s="167"/>
      <c r="EQO34" s="167"/>
      <c r="EQP34" s="167"/>
      <c r="EQQ34" s="167"/>
      <c r="EQR34" s="167"/>
      <c r="EQS34" s="167"/>
      <c r="EQT34" s="167"/>
      <c r="EQU34" s="167"/>
      <c r="EQV34" s="167"/>
      <c r="EQW34" s="167"/>
      <c r="EQX34" s="167"/>
      <c r="EQY34" s="167"/>
      <c r="EQZ34" s="167"/>
      <c r="ERA34" s="167"/>
      <c r="ERB34" s="167"/>
      <c r="ERC34" s="167"/>
      <c r="ERD34" s="167"/>
      <c r="ERE34" s="167"/>
      <c r="ERF34" s="167"/>
      <c r="ERG34" s="167"/>
      <c r="ERH34" s="167"/>
      <c r="ERI34" s="167"/>
      <c r="ERJ34" s="167"/>
      <c r="ERK34" s="167"/>
      <c r="ERL34" s="167"/>
      <c r="ERM34" s="167"/>
      <c r="ERN34" s="167"/>
      <c r="ERO34" s="167"/>
      <c r="ERP34" s="167"/>
      <c r="ERQ34" s="167"/>
      <c r="ERR34" s="167"/>
      <c r="ERS34" s="167"/>
      <c r="ERT34" s="167"/>
      <c r="ERU34" s="167"/>
      <c r="ERV34" s="167"/>
      <c r="ERW34" s="167"/>
      <c r="ERX34" s="167"/>
      <c r="ERY34" s="167"/>
      <c r="ERZ34" s="167"/>
      <c r="ESA34" s="167"/>
      <c r="ESB34" s="167"/>
      <c r="ESC34" s="167"/>
      <c r="ESD34" s="167"/>
      <c r="ESE34" s="167"/>
      <c r="ESF34" s="167"/>
      <c r="ESG34" s="167"/>
      <c r="ESH34" s="167"/>
      <c r="ESI34" s="167"/>
      <c r="ESJ34" s="167"/>
      <c r="ESK34" s="167"/>
      <c r="ESL34" s="167"/>
      <c r="ESM34" s="167"/>
      <c r="ESN34" s="167"/>
      <c r="ESO34" s="167"/>
      <c r="ESP34" s="167"/>
      <c r="ESQ34" s="167"/>
      <c r="ESR34" s="167"/>
      <c r="ESS34" s="167"/>
      <c r="EST34" s="167"/>
      <c r="ESU34" s="167"/>
      <c r="ESV34" s="167"/>
      <c r="ESW34" s="167"/>
      <c r="ESX34" s="167"/>
      <c r="ESY34" s="167"/>
      <c r="ESZ34" s="167"/>
      <c r="ETA34" s="167"/>
      <c r="ETB34" s="167"/>
      <c r="ETC34" s="167"/>
      <c r="ETD34" s="167"/>
      <c r="ETE34" s="167"/>
      <c r="ETF34" s="167"/>
      <c r="ETG34" s="167"/>
      <c r="ETH34" s="167"/>
      <c r="ETI34" s="167"/>
      <c r="ETJ34" s="167"/>
      <c r="ETK34" s="167"/>
      <c r="ETL34" s="167"/>
      <c r="ETM34" s="167"/>
      <c r="ETN34" s="167"/>
      <c r="ETO34" s="167"/>
      <c r="ETP34" s="167"/>
      <c r="ETQ34" s="167"/>
      <c r="ETR34" s="167"/>
      <c r="ETS34" s="167"/>
      <c r="ETT34" s="167"/>
      <c r="ETU34" s="167"/>
      <c r="ETV34" s="167"/>
      <c r="ETW34" s="167"/>
      <c r="ETX34" s="167"/>
      <c r="ETY34" s="167"/>
      <c r="ETZ34" s="167"/>
      <c r="EUA34" s="167"/>
      <c r="EUB34" s="167"/>
      <c r="EUC34" s="167"/>
      <c r="EUD34" s="167"/>
      <c r="EUE34" s="167"/>
      <c r="EUF34" s="167"/>
      <c r="EUG34" s="167"/>
      <c r="EUH34" s="167"/>
      <c r="EUI34" s="167"/>
      <c r="EUJ34" s="167"/>
      <c r="EUK34" s="167"/>
      <c r="EUL34" s="167"/>
      <c r="EUM34" s="167"/>
      <c r="EUN34" s="167"/>
      <c r="EUO34" s="167"/>
      <c r="EUP34" s="167"/>
      <c r="EUQ34" s="167"/>
      <c r="EUR34" s="167"/>
      <c r="EUS34" s="167"/>
      <c r="EUT34" s="167"/>
      <c r="EUU34" s="167"/>
      <c r="EUV34" s="167"/>
      <c r="EUW34" s="167"/>
      <c r="EUX34" s="167"/>
      <c r="EUY34" s="167"/>
      <c r="EUZ34" s="167"/>
      <c r="EVA34" s="167"/>
      <c r="EVB34" s="167"/>
      <c r="EVC34" s="167"/>
      <c r="EVD34" s="167"/>
      <c r="EVE34" s="167"/>
      <c r="EVF34" s="167"/>
      <c r="EVG34" s="167"/>
      <c r="EVH34" s="167"/>
      <c r="EVI34" s="167"/>
      <c r="EVJ34" s="167"/>
      <c r="EVK34" s="167"/>
      <c r="EVL34" s="167"/>
      <c r="EVM34" s="167"/>
      <c r="EVN34" s="167"/>
      <c r="EVO34" s="167"/>
      <c r="EVP34" s="167"/>
      <c r="EVQ34" s="167"/>
      <c r="EVR34" s="167"/>
      <c r="EVS34" s="167"/>
      <c r="EVT34" s="167"/>
      <c r="EVU34" s="167"/>
      <c r="EVV34" s="167"/>
      <c r="EVW34" s="167"/>
      <c r="EVX34" s="167"/>
      <c r="EVY34" s="167"/>
      <c r="EVZ34" s="167"/>
      <c r="EWA34" s="167"/>
      <c r="EWB34" s="167"/>
      <c r="EWC34" s="167"/>
      <c r="EWD34" s="167"/>
      <c r="EWE34" s="167"/>
      <c r="EWF34" s="167"/>
      <c r="EWG34" s="167"/>
      <c r="EWH34" s="167"/>
      <c r="EWI34" s="167"/>
      <c r="EWJ34" s="167"/>
      <c r="EWK34" s="167"/>
      <c r="EWL34" s="167"/>
      <c r="EWM34" s="167"/>
      <c r="EWN34" s="167"/>
      <c r="EWO34" s="167"/>
      <c r="EWP34" s="167"/>
      <c r="EWQ34" s="167"/>
      <c r="EWR34" s="167"/>
      <c r="EWS34" s="167"/>
      <c r="EWT34" s="167"/>
      <c r="EWU34" s="167"/>
      <c r="EWV34" s="167"/>
      <c r="EWW34" s="167"/>
      <c r="EWX34" s="167"/>
      <c r="EWY34" s="167"/>
      <c r="EWZ34" s="167"/>
      <c r="EXA34" s="167"/>
      <c r="EXB34" s="167"/>
      <c r="EXC34" s="167"/>
      <c r="EXD34" s="167"/>
      <c r="EXE34" s="167"/>
      <c r="EXF34" s="167"/>
      <c r="EXG34" s="167"/>
      <c r="EXH34" s="167"/>
      <c r="EXI34" s="167"/>
      <c r="EXJ34" s="167"/>
      <c r="EXK34" s="167"/>
      <c r="EXL34" s="167"/>
      <c r="EXM34" s="167"/>
      <c r="EXN34" s="167"/>
      <c r="EXO34" s="167"/>
      <c r="EXP34" s="167"/>
      <c r="EXQ34" s="167"/>
      <c r="EXR34" s="167"/>
      <c r="EXS34" s="167"/>
      <c r="EXT34" s="167"/>
      <c r="EXU34" s="167"/>
      <c r="EXV34" s="167"/>
      <c r="EXW34" s="167"/>
      <c r="EXX34" s="167"/>
      <c r="EXY34" s="167"/>
      <c r="EXZ34" s="167"/>
      <c r="EYA34" s="167"/>
      <c r="EYB34" s="167"/>
      <c r="EYC34" s="167"/>
      <c r="EYD34" s="167"/>
      <c r="EYE34" s="167"/>
      <c r="EYF34" s="167"/>
      <c r="EYG34" s="167"/>
      <c r="EYH34" s="167"/>
      <c r="EYI34" s="167"/>
      <c r="EYJ34" s="167"/>
      <c r="EYK34" s="167"/>
      <c r="EYL34" s="167"/>
      <c r="EYM34" s="167"/>
      <c r="EYN34" s="167"/>
      <c r="EYO34" s="167"/>
      <c r="EYP34" s="167"/>
      <c r="EYQ34" s="167"/>
      <c r="EYR34" s="167"/>
      <c r="EYS34" s="167"/>
      <c r="EYT34" s="167"/>
      <c r="EYU34" s="167"/>
      <c r="EYV34" s="167"/>
      <c r="EYW34" s="167"/>
      <c r="EYX34" s="167"/>
      <c r="EYY34" s="167"/>
      <c r="EYZ34" s="167"/>
      <c r="EZA34" s="167"/>
      <c r="EZB34" s="167"/>
      <c r="EZC34" s="167"/>
      <c r="EZD34" s="167"/>
      <c r="EZE34" s="167"/>
      <c r="EZF34" s="167"/>
      <c r="EZG34" s="167"/>
      <c r="EZH34" s="167"/>
      <c r="EZI34" s="167"/>
      <c r="EZJ34" s="167"/>
      <c r="EZK34" s="167"/>
      <c r="EZL34" s="167"/>
      <c r="EZM34" s="167"/>
      <c r="EZN34" s="167"/>
      <c r="EZO34" s="167"/>
      <c r="EZP34" s="167"/>
      <c r="EZQ34" s="167"/>
      <c r="EZR34" s="167"/>
      <c r="EZS34" s="167"/>
      <c r="EZT34" s="167"/>
      <c r="EZU34" s="167"/>
      <c r="EZV34" s="167"/>
      <c r="EZW34" s="167"/>
      <c r="EZX34" s="167"/>
      <c r="EZY34" s="167"/>
      <c r="EZZ34" s="167"/>
      <c r="FAA34" s="167"/>
      <c r="FAB34" s="167"/>
      <c r="FAC34" s="167"/>
      <c r="FAD34" s="167"/>
      <c r="FAE34" s="167"/>
      <c r="FAF34" s="167"/>
      <c r="FAG34" s="167"/>
      <c r="FAH34" s="167"/>
      <c r="FAI34" s="167"/>
      <c r="FAJ34" s="167"/>
      <c r="FAK34" s="167"/>
      <c r="FAL34" s="167"/>
      <c r="FAM34" s="167"/>
      <c r="FAN34" s="167"/>
      <c r="FAO34" s="167"/>
      <c r="FAP34" s="167"/>
      <c r="FAQ34" s="167"/>
      <c r="FAR34" s="167"/>
      <c r="FAS34" s="167"/>
      <c r="FAT34" s="167"/>
      <c r="FAU34" s="167"/>
      <c r="FAV34" s="167"/>
      <c r="FAW34" s="167"/>
      <c r="FAX34" s="167"/>
      <c r="FAY34" s="167"/>
      <c r="FAZ34" s="167"/>
      <c r="FBA34" s="167"/>
      <c r="FBB34" s="167"/>
      <c r="FBC34" s="167"/>
      <c r="FBD34" s="167"/>
      <c r="FBE34" s="167"/>
      <c r="FBF34" s="167"/>
      <c r="FBG34" s="167"/>
      <c r="FBH34" s="167"/>
      <c r="FBI34" s="167"/>
      <c r="FBJ34" s="167"/>
      <c r="FBK34" s="167"/>
      <c r="FBL34" s="167"/>
      <c r="FBM34" s="167"/>
      <c r="FBN34" s="167"/>
      <c r="FBO34" s="167"/>
      <c r="FBP34" s="167"/>
      <c r="FBQ34" s="167"/>
      <c r="FBR34" s="167"/>
      <c r="FBS34" s="167"/>
      <c r="FBT34" s="167"/>
      <c r="FBU34" s="167"/>
      <c r="FBV34" s="167"/>
      <c r="FBW34" s="167"/>
      <c r="FBX34" s="167"/>
      <c r="FBY34" s="167"/>
      <c r="FBZ34" s="167"/>
      <c r="FCA34" s="167"/>
      <c r="FCB34" s="167"/>
      <c r="FCC34" s="167"/>
      <c r="FCD34" s="167"/>
      <c r="FCE34" s="167"/>
      <c r="FCF34" s="167"/>
      <c r="FCG34" s="167"/>
      <c r="FCH34" s="167"/>
      <c r="FCI34" s="167"/>
      <c r="FCJ34" s="167"/>
      <c r="FCK34" s="167"/>
      <c r="FCL34" s="167"/>
      <c r="FCM34" s="167"/>
      <c r="FCN34" s="167"/>
      <c r="FCO34" s="167"/>
      <c r="FCP34" s="167"/>
      <c r="FCQ34" s="167"/>
      <c r="FCR34" s="167"/>
      <c r="FCS34" s="167"/>
      <c r="FCT34" s="167"/>
      <c r="FCU34" s="167"/>
      <c r="FCV34" s="167"/>
      <c r="FCW34" s="167"/>
      <c r="FCX34" s="167"/>
      <c r="FCY34" s="167"/>
      <c r="FCZ34" s="167"/>
      <c r="FDA34" s="167"/>
      <c r="FDB34" s="167"/>
      <c r="FDC34" s="167"/>
      <c r="FDD34" s="167"/>
      <c r="FDE34" s="167"/>
      <c r="FDF34" s="167"/>
      <c r="FDG34" s="167"/>
      <c r="FDH34" s="167"/>
      <c r="FDI34" s="167"/>
      <c r="FDJ34" s="167"/>
      <c r="FDK34" s="167"/>
      <c r="FDL34" s="167"/>
      <c r="FDM34" s="167"/>
      <c r="FDN34" s="167"/>
      <c r="FDO34" s="167"/>
      <c r="FDP34" s="167"/>
      <c r="FDQ34" s="167"/>
      <c r="FDR34" s="167"/>
      <c r="FDS34" s="167"/>
      <c r="FDT34" s="167"/>
      <c r="FDU34" s="167"/>
      <c r="FDV34" s="167"/>
      <c r="FDW34" s="167"/>
      <c r="FDX34" s="167"/>
      <c r="FDY34" s="167"/>
      <c r="FDZ34" s="167"/>
      <c r="FEA34" s="167"/>
      <c r="FEB34" s="167"/>
      <c r="FEC34" s="167"/>
      <c r="FED34" s="167"/>
      <c r="FEE34" s="167"/>
      <c r="FEF34" s="167"/>
      <c r="FEG34" s="167"/>
      <c r="FEH34" s="167"/>
      <c r="FEI34" s="167"/>
      <c r="FEJ34" s="167"/>
      <c r="FEK34" s="167"/>
      <c r="FEL34" s="167"/>
      <c r="FEM34" s="167"/>
      <c r="FEN34" s="167"/>
      <c r="FEO34" s="167"/>
      <c r="FEP34" s="167"/>
      <c r="FEQ34" s="167"/>
      <c r="FER34" s="167"/>
      <c r="FES34" s="167"/>
      <c r="FET34" s="167"/>
      <c r="FEU34" s="167"/>
      <c r="FEV34" s="167"/>
      <c r="FEW34" s="167"/>
      <c r="FEX34" s="167"/>
      <c r="FEY34" s="167"/>
      <c r="FEZ34" s="167"/>
      <c r="FFA34" s="167"/>
      <c r="FFB34" s="167"/>
      <c r="FFC34" s="167"/>
      <c r="FFD34" s="167"/>
      <c r="FFE34" s="167"/>
      <c r="FFF34" s="167"/>
      <c r="FFG34" s="167"/>
      <c r="FFH34" s="167"/>
      <c r="FFI34" s="167"/>
      <c r="FFJ34" s="167"/>
      <c r="FFK34" s="167"/>
      <c r="FFL34" s="167"/>
      <c r="FFM34" s="167"/>
      <c r="FFN34" s="167"/>
      <c r="FFO34" s="167"/>
      <c r="FFP34" s="167"/>
      <c r="FFQ34" s="167"/>
      <c r="FFR34" s="167"/>
      <c r="FFS34" s="167"/>
      <c r="FFT34" s="167"/>
      <c r="FFU34" s="167"/>
      <c r="FFV34" s="167"/>
      <c r="FFW34" s="167"/>
      <c r="FFX34" s="167"/>
      <c r="FFY34" s="167"/>
      <c r="FFZ34" s="167"/>
      <c r="FGA34" s="167"/>
      <c r="FGB34" s="167"/>
      <c r="FGC34" s="167"/>
      <c r="FGD34" s="167"/>
      <c r="FGE34" s="167"/>
      <c r="FGF34" s="167"/>
      <c r="FGG34" s="167"/>
      <c r="FGH34" s="167"/>
      <c r="FGI34" s="167"/>
      <c r="FGJ34" s="167"/>
      <c r="FGK34" s="167"/>
      <c r="FGL34" s="167"/>
      <c r="FGM34" s="167"/>
      <c r="FGN34" s="167"/>
      <c r="FGO34" s="167"/>
      <c r="FGP34" s="167"/>
      <c r="FGQ34" s="167"/>
      <c r="FGR34" s="167"/>
      <c r="FGS34" s="167"/>
      <c r="FGT34" s="167"/>
      <c r="FGU34" s="167"/>
      <c r="FGV34" s="167"/>
      <c r="FGW34" s="167"/>
      <c r="FGX34" s="167"/>
      <c r="FGY34" s="167"/>
      <c r="FGZ34" s="167"/>
      <c r="FHA34" s="167"/>
      <c r="FHB34" s="167"/>
      <c r="FHC34" s="167"/>
      <c r="FHD34" s="167"/>
      <c r="FHE34" s="167"/>
      <c r="FHF34" s="167"/>
      <c r="FHG34" s="167"/>
      <c r="FHH34" s="167"/>
      <c r="FHI34" s="167"/>
      <c r="FHJ34" s="167"/>
      <c r="FHK34" s="167"/>
      <c r="FHL34" s="167"/>
      <c r="FHM34" s="167"/>
      <c r="FHN34" s="167"/>
      <c r="FHO34" s="167"/>
      <c r="FHP34" s="167"/>
      <c r="FHQ34" s="167"/>
      <c r="FHR34" s="167"/>
      <c r="FHS34" s="167"/>
      <c r="FHT34" s="167"/>
      <c r="FHU34" s="167"/>
      <c r="FHV34" s="167"/>
      <c r="FHW34" s="167"/>
      <c r="FHX34" s="167"/>
      <c r="FHY34" s="167"/>
      <c r="FHZ34" s="167"/>
      <c r="FIA34" s="167"/>
      <c r="FIB34" s="167"/>
      <c r="FIC34" s="167"/>
      <c r="FID34" s="167"/>
      <c r="FIE34" s="167"/>
      <c r="FIF34" s="167"/>
      <c r="FIG34" s="167"/>
      <c r="FIH34" s="167"/>
      <c r="FII34" s="167"/>
      <c r="FIJ34" s="167"/>
      <c r="FIK34" s="167"/>
      <c r="FIL34" s="167"/>
      <c r="FIM34" s="167"/>
      <c r="FIN34" s="167"/>
      <c r="FIO34" s="167"/>
      <c r="FIP34" s="167"/>
      <c r="FIQ34" s="167"/>
      <c r="FIR34" s="167"/>
      <c r="FIS34" s="167"/>
      <c r="FIT34" s="167"/>
      <c r="FIU34" s="167"/>
      <c r="FIV34" s="167"/>
      <c r="FIW34" s="167"/>
      <c r="FIX34" s="167"/>
      <c r="FIY34" s="167"/>
      <c r="FIZ34" s="167"/>
      <c r="FJA34" s="167"/>
      <c r="FJB34" s="167"/>
      <c r="FJC34" s="167"/>
      <c r="FJD34" s="167"/>
      <c r="FJE34" s="167"/>
      <c r="FJF34" s="167"/>
      <c r="FJG34" s="167"/>
      <c r="FJH34" s="167"/>
      <c r="FJI34" s="167"/>
      <c r="FJJ34" s="167"/>
      <c r="FJK34" s="167"/>
      <c r="FJL34" s="167"/>
      <c r="FJM34" s="167"/>
      <c r="FJN34" s="167"/>
      <c r="FJO34" s="167"/>
      <c r="FJP34" s="167"/>
      <c r="FJQ34" s="167"/>
      <c r="FJR34" s="167"/>
      <c r="FJS34" s="167"/>
      <c r="FJT34" s="167"/>
      <c r="FJU34" s="167"/>
      <c r="FJV34" s="167"/>
      <c r="FJW34" s="167"/>
      <c r="FJX34" s="167"/>
      <c r="FJY34" s="167"/>
      <c r="FJZ34" s="167"/>
      <c r="FKA34" s="167"/>
      <c r="FKB34" s="167"/>
      <c r="FKC34" s="167"/>
      <c r="FKD34" s="167"/>
      <c r="FKE34" s="167"/>
      <c r="FKF34" s="167"/>
      <c r="FKG34" s="167"/>
      <c r="FKH34" s="167"/>
      <c r="FKI34" s="167"/>
      <c r="FKJ34" s="167"/>
      <c r="FKK34" s="167"/>
      <c r="FKL34" s="167"/>
      <c r="FKM34" s="167"/>
      <c r="FKN34" s="167"/>
      <c r="FKO34" s="167"/>
      <c r="FKP34" s="167"/>
      <c r="FKQ34" s="167"/>
      <c r="FKR34" s="167"/>
      <c r="FKS34" s="167"/>
      <c r="FKT34" s="167"/>
      <c r="FKU34" s="167"/>
      <c r="FKV34" s="167"/>
      <c r="FKW34" s="167"/>
      <c r="FKX34" s="167"/>
      <c r="FKY34" s="167"/>
      <c r="FKZ34" s="167"/>
      <c r="FLA34" s="167"/>
      <c r="FLB34" s="167"/>
      <c r="FLC34" s="167"/>
      <c r="FLD34" s="167"/>
      <c r="FLE34" s="167"/>
      <c r="FLF34" s="167"/>
      <c r="FLG34" s="167"/>
      <c r="FLH34" s="167"/>
      <c r="FLI34" s="167"/>
      <c r="FLJ34" s="167"/>
      <c r="FLK34" s="167"/>
      <c r="FLL34" s="167"/>
      <c r="FLM34" s="167"/>
      <c r="FLN34" s="167"/>
      <c r="FLO34" s="167"/>
      <c r="FLP34" s="167"/>
      <c r="FLQ34" s="167"/>
      <c r="FLR34" s="167"/>
      <c r="FLS34" s="167"/>
      <c r="FLT34" s="167"/>
      <c r="FLU34" s="167"/>
      <c r="FLV34" s="167"/>
      <c r="FLW34" s="167"/>
      <c r="FLX34" s="167"/>
      <c r="FLY34" s="167"/>
      <c r="FLZ34" s="167"/>
      <c r="FMA34" s="167"/>
      <c r="FMB34" s="167"/>
      <c r="FMC34" s="167"/>
      <c r="FMD34" s="167"/>
      <c r="FME34" s="167"/>
      <c r="FMF34" s="167"/>
      <c r="FMG34" s="167"/>
      <c r="FMH34" s="167"/>
      <c r="FMI34" s="167"/>
      <c r="FMJ34" s="167"/>
      <c r="FMK34" s="167"/>
      <c r="FML34" s="167"/>
      <c r="FMM34" s="167"/>
      <c r="FMN34" s="167"/>
      <c r="FMO34" s="167"/>
      <c r="FMP34" s="167"/>
      <c r="FMQ34" s="167"/>
      <c r="FMR34" s="167"/>
      <c r="FMS34" s="167"/>
      <c r="FMT34" s="167"/>
      <c r="FMU34" s="167"/>
      <c r="FMV34" s="167"/>
      <c r="FMW34" s="167"/>
      <c r="FMX34" s="167"/>
      <c r="FMY34" s="167"/>
      <c r="FMZ34" s="167"/>
      <c r="FNA34" s="167"/>
      <c r="FNB34" s="167"/>
      <c r="FNC34" s="167"/>
      <c r="FND34" s="167"/>
      <c r="FNE34" s="167"/>
      <c r="FNF34" s="167"/>
      <c r="FNG34" s="167"/>
      <c r="FNH34" s="167"/>
      <c r="FNI34" s="167"/>
      <c r="FNJ34" s="167"/>
      <c r="FNK34" s="167"/>
      <c r="FNL34" s="167"/>
      <c r="FNM34" s="167"/>
      <c r="FNN34" s="167"/>
      <c r="FNO34" s="167"/>
      <c r="FNP34" s="167"/>
      <c r="FNQ34" s="167"/>
      <c r="FNR34" s="167"/>
      <c r="FNS34" s="167"/>
      <c r="FNT34" s="167"/>
      <c r="FNU34" s="167"/>
      <c r="FNV34" s="167"/>
      <c r="FNW34" s="167"/>
      <c r="FNX34" s="167"/>
      <c r="FNY34" s="167"/>
      <c r="FNZ34" s="167"/>
      <c r="FOA34" s="167"/>
      <c r="FOB34" s="167"/>
      <c r="FOC34" s="167"/>
      <c r="FOD34" s="167"/>
      <c r="FOE34" s="167"/>
      <c r="FOF34" s="167"/>
      <c r="FOG34" s="167"/>
      <c r="FOH34" s="167"/>
      <c r="FOI34" s="167"/>
      <c r="FOJ34" s="167"/>
      <c r="FOK34" s="167"/>
      <c r="FOL34" s="167"/>
      <c r="FOM34" s="167"/>
      <c r="FON34" s="167"/>
      <c r="FOO34" s="167"/>
      <c r="FOP34" s="167"/>
      <c r="FOQ34" s="167"/>
      <c r="FOR34" s="167"/>
      <c r="FOS34" s="167"/>
      <c r="FOT34" s="167"/>
      <c r="FOU34" s="167"/>
      <c r="FOV34" s="167"/>
      <c r="FOW34" s="167"/>
      <c r="FOX34" s="167"/>
      <c r="FOY34" s="167"/>
      <c r="FOZ34" s="167"/>
      <c r="FPA34" s="167"/>
      <c r="FPB34" s="167"/>
      <c r="FPC34" s="167"/>
      <c r="FPD34" s="167"/>
      <c r="FPE34" s="167"/>
      <c r="FPF34" s="167"/>
      <c r="FPG34" s="167"/>
      <c r="FPH34" s="167"/>
      <c r="FPI34" s="167"/>
      <c r="FPJ34" s="167"/>
      <c r="FPK34" s="167"/>
      <c r="FPL34" s="167"/>
      <c r="FPM34" s="167"/>
      <c r="FPN34" s="167"/>
      <c r="FPO34" s="167"/>
      <c r="FPP34" s="167"/>
      <c r="FPQ34" s="167"/>
      <c r="FPR34" s="167"/>
      <c r="FPS34" s="167"/>
      <c r="FPT34" s="167"/>
      <c r="FPU34" s="167"/>
      <c r="FPV34" s="167"/>
      <c r="FPW34" s="167"/>
      <c r="FPX34" s="167"/>
      <c r="FPY34" s="167"/>
      <c r="FPZ34" s="167"/>
      <c r="FQA34" s="167"/>
      <c r="FQB34" s="167"/>
      <c r="FQC34" s="167"/>
      <c r="FQD34" s="167"/>
      <c r="FQE34" s="167"/>
      <c r="FQF34" s="167"/>
      <c r="FQG34" s="167"/>
      <c r="FQH34" s="167"/>
      <c r="FQI34" s="167"/>
      <c r="FQJ34" s="167"/>
      <c r="FQK34" s="167"/>
      <c r="FQL34" s="167"/>
      <c r="FQM34" s="167"/>
      <c r="FQN34" s="167"/>
      <c r="FQO34" s="167"/>
      <c r="FQP34" s="167"/>
      <c r="FQQ34" s="167"/>
      <c r="FQR34" s="167"/>
      <c r="FQS34" s="167"/>
      <c r="FQT34" s="167"/>
      <c r="FQU34" s="167"/>
      <c r="FQV34" s="167"/>
      <c r="FQW34" s="167"/>
      <c r="FQX34" s="167"/>
      <c r="FQY34" s="167"/>
      <c r="FQZ34" s="167"/>
      <c r="FRA34" s="167"/>
      <c r="FRB34" s="167"/>
      <c r="FRC34" s="167"/>
      <c r="FRD34" s="167"/>
      <c r="FRE34" s="167"/>
      <c r="FRF34" s="167"/>
      <c r="FRG34" s="167"/>
      <c r="FRH34" s="167"/>
      <c r="FRI34" s="167"/>
      <c r="FRJ34" s="167"/>
      <c r="FRK34" s="167"/>
      <c r="FRL34" s="167"/>
      <c r="FRM34" s="167"/>
      <c r="FRN34" s="167"/>
      <c r="FRO34" s="167"/>
      <c r="FRP34" s="167"/>
      <c r="FRQ34" s="167"/>
      <c r="FRR34" s="167"/>
      <c r="FRS34" s="167"/>
      <c r="FRT34" s="167"/>
      <c r="FRU34" s="167"/>
      <c r="FRV34" s="167"/>
      <c r="FRW34" s="167"/>
      <c r="FRX34" s="167"/>
      <c r="FRY34" s="167"/>
      <c r="FRZ34" s="167"/>
      <c r="FSA34" s="167"/>
      <c r="FSB34" s="167"/>
      <c r="FSC34" s="167"/>
      <c r="FSD34" s="167"/>
      <c r="FSE34" s="167"/>
      <c r="FSF34" s="167"/>
      <c r="FSG34" s="167"/>
      <c r="FSH34" s="167"/>
      <c r="FSI34" s="167"/>
      <c r="FSJ34" s="167"/>
      <c r="FSK34" s="167"/>
      <c r="FSL34" s="167"/>
      <c r="FSM34" s="167"/>
      <c r="FSN34" s="167"/>
      <c r="FSO34" s="167"/>
      <c r="FSP34" s="167"/>
      <c r="FSQ34" s="167"/>
      <c r="FSR34" s="167"/>
      <c r="FSS34" s="167"/>
      <c r="FST34" s="167"/>
      <c r="FSU34" s="167"/>
      <c r="FSV34" s="167"/>
      <c r="FSW34" s="167"/>
      <c r="FSX34" s="167"/>
      <c r="FSY34" s="167"/>
      <c r="FSZ34" s="167"/>
      <c r="FTA34" s="167"/>
      <c r="FTB34" s="167"/>
      <c r="FTC34" s="167"/>
      <c r="FTD34" s="167"/>
      <c r="FTE34" s="167"/>
      <c r="FTF34" s="167"/>
      <c r="FTG34" s="167"/>
      <c r="FTH34" s="167"/>
      <c r="FTI34" s="167"/>
      <c r="FTJ34" s="167"/>
      <c r="FTK34" s="167"/>
      <c r="FTL34" s="167"/>
      <c r="FTM34" s="167"/>
      <c r="FTN34" s="167"/>
      <c r="FTO34" s="167"/>
      <c r="FTP34" s="167"/>
      <c r="FTQ34" s="167"/>
      <c r="FTR34" s="167"/>
      <c r="FTS34" s="167"/>
      <c r="FTT34" s="167"/>
      <c r="FTU34" s="167"/>
      <c r="FTV34" s="167"/>
      <c r="FTW34" s="167"/>
      <c r="FTX34" s="167"/>
      <c r="FTY34" s="167"/>
      <c r="FTZ34" s="167"/>
      <c r="FUA34" s="167"/>
      <c r="FUB34" s="167"/>
      <c r="FUC34" s="167"/>
      <c r="FUD34" s="167"/>
      <c r="FUE34" s="167"/>
      <c r="FUF34" s="167"/>
      <c r="FUG34" s="167"/>
      <c r="FUH34" s="167"/>
      <c r="FUI34" s="167"/>
      <c r="FUJ34" s="167"/>
      <c r="FUK34" s="167"/>
      <c r="FUL34" s="167"/>
      <c r="FUM34" s="167"/>
      <c r="FUN34" s="167"/>
      <c r="FUO34" s="167"/>
      <c r="FUP34" s="167"/>
      <c r="FUQ34" s="167"/>
      <c r="FUR34" s="167"/>
      <c r="FUS34" s="167"/>
      <c r="FUT34" s="167"/>
      <c r="FUU34" s="167"/>
      <c r="FUV34" s="167"/>
      <c r="FUW34" s="167"/>
      <c r="FUX34" s="167"/>
      <c r="FUY34" s="167"/>
      <c r="FUZ34" s="167"/>
      <c r="FVA34" s="167"/>
      <c r="FVB34" s="167"/>
      <c r="FVC34" s="167"/>
      <c r="FVD34" s="167"/>
      <c r="FVE34" s="167"/>
      <c r="FVF34" s="167"/>
      <c r="FVG34" s="167"/>
      <c r="FVH34" s="167"/>
      <c r="FVI34" s="167"/>
      <c r="FVJ34" s="167"/>
      <c r="FVK34" s="167"/>
      <c r="FVL34" s="167"/>
      <c r="FVM34" s="167"/>
      <c r="FVN34" s="167"/>
      <c r="FVO34" s="167"/>
      <c r="FVP34" s="167"/>
      <c r="FVQ34" s="167"/>
      <c r="FVR34" s="167"/>
      <c r="FVS34" s="167"/>
      <c r="FVT34" s="167"/>
      <c r="FVU34" s="167"/>
      <c r="FVV34" s="167"/>
      <c r="FVW34" s="167"/>
      <c r="FVX34" s="167"/>
      <c r="FVY34" s="167"/>
      <c r="FVZ34" s="167"/>
      <c r="FWA34" s="167"/>
      <c r="FWB34" s="167"/>
      <c r="FWC34" s="167"/>
      <c r="FWD34" s="167"/>
      <c r="FWE34" s="167"/>
      <c r="FWF34" s="167"/>
      <c r="FWG34" s="167"/>
      <c r="FWH34" s="167"/>
      <c r="FWI34" s="167"/>
      <c r="FWJ34" s="167"/>
      <c r="FWK34" s="167"/>
      <c r="FWL34" s="167"/>
      <c r="FWM34" s="167"/>
      <c r="FWN34" s="167"/>
      <c r="FWO34" s="167"/>
      <c r="FWP34" s="167"/>
      <c r="FWQ34" s="167"/>
      <c r="FWR34" s="167"/>
      <c r="FWS34" s="167"/>
      <c r="FWT34" s="167"/>
      <c r="FWU34" s="167"/>
      <c r="FWV34" s="167"/>
      <c r="FWW34" s="167"/>
      <c r="FWX34" s="167"/>
      <c r="FWY34" s="167"/>
      <c r="FWZ34" s="167"/>
      <c r="FXA34" s="167"/>
      <c r="FXB34" s="167"/>
      <c r="FXC34" s="167"/>
      <c r="FXD34" s="167"/>
      <c r="FXE34" s="167"/>
      <c r="FXF34" s="167"/>
      <c r="FXG34" s="167"/>
      <c r="FXH34" s="167"/>
      <c r="FXI34" s="167"/>
      <c r="FXJ34" s="167"/>
      <c r="FXK34" s="167"/>
      <c r="FXL34" s="167"/>
      <c r="FXM34" s="167"/>
      <c r="FXN34" s="167"/>
      <c r="FXO34" s="167"/>
      <c r="FXP34" s="167"/>
      <c r="FXQ34" s="167"/>
      <c r="FXR34" s="167"/>
      <c r="FXS34" s="167"/>
      <c r="FXT34" s="167"/>
      <c r="FXU34" s="167"/>
      <c r="FXV34" s="167"/>
      <c r="FXW34" s="167"/>
      <c r="FXX34" s="167"/>
      <c r="FXY34" s="167"/>
      <c r="FXZ34" s="167"/>
      <c r="FYA34" s="167"/>
      <c r="FYB34" s="167"/>
      <c r="FYC34" s="167"/>
      <c r="FYD34" s="167"/>
      <c r="FYE34" s="167"/>
      <c r="FYF34" s="167"/>
      <c r="FYG34" s="167"/>
      <c r="FYH34" s="167"/>
      <c r="FYI34" s="167"/>
      <c r="FYJ34" s="167"/>
      <c r="FYK34" s="167"/>
      <c r="FYL34" s="167"/>
      <c r="FYM34" s="167"/>
      <c r="FYN34" s="167"/>
      <c r="FYO34" s="167"/>
      <c r="FYP34" s="167"/>
      <c r="FYQ34" s="167"/>
      <c r="FYR34" s="167"/>
      <c r="FYS34" s="167"/>
      <c r="FYT34" s="167"/>
      <c r="FYU34" s="167"/>
      <c r="FYV34" s="167"/>
      <c r="FYW34" s="167"/>
      <c r="FYX34" s="167"/>
      <c r="FYY34" s="167"/>
      <c r="FYZ34" s="167"/>
      <c r="FZA34" s="167"/>
      <c r="FZB34" s="167"/>
      <c r="FZC34" s="167"/>
      <c r="FZD34" s="167"/>
      <c r="FZE34" s="167"/>
      <c r="FZF34" s="167"/>
      <c r="FZG34" s="167"/>
      <c r="FZH34" s="167"/>
      <c r="FZI34" s="167"/>
      <c r="FZJ34" s="167"/>
      <c r="FZK34" s="167"/>
      <c r="FZL34" s="167"/>
      <c r="FZM34" s="167"/>
      <c r="FZN34" s="167"/>
      <c r="FZO34" s="167"/>
      <c r="FZP34" s="167"/>
      <c r="FZQ34" s="167"/>
      <c r="FZR34" s="167"/>
      <c r="FZS34" s="167"/>
      <c r="FZT34" s="167"/>
      <c r="FZU34" s="167"/>
      <c r="FZV34" s="167"/>
      <c r="FZW34" s="167"/>
      <c r="FZX34" s="167"/>
      <c r="FZY34" s="167"/>
      <c r="FZZ34" s="167"/>
      <c r="GAA34" s="167"/>
      <c r="GAB34" s="167"/>
      <c r="GAC34" s="167"/>
      <c r="GAD34" s="167"/>
      <c r="GAE34" s="167"/>
      <c r="GAF34" s="167"/>
      <c r="GAG34" s="167"/>
      <c r="GAH34" s="167"/>
      <c r="GAI34" s="167"/>
      <c r="GAJ34" s="167"/>
      <c r="GAK34" s="167"/>
      <c r="GAL34" s="167"/>
      <c r="GAM34" s="167"/>
      <c r="GAN34" s="167"/>
      <c r="GAO34" s="167"/>
      <c r="GAP34" s="167"/>
      <c r="GAQ34" s="167"/>
      <c r="GAR34" s="167"/>
      <c r="GAS34" s="167"/>
      <c r="GAT34" s="167"/>
      <c r="GAU34" s="167"/>
      <c r="GAV34" s="167"/>
      <c r="GAW34" s="167"/>
      <c r="GAX34" s="167"/>
      <c r="GAY34" s="167"/>
      <c r="GAZ34" s="167"/>
      <c r="GBA34" s="167"/>
      <c r="GBB34" s="167"/>
      <c r="GBC34" s="167"/>
      <c r="GBD34" s="167"/>
      <c r="GBE34" s="167"/>
      <c r="GBF34" s="167"/>
      <c r="GBG34" s="167"/>
      <c r="GBH34" s="167"/>
      <c r="GBI34" s="167"/>
      <c r="GBJ34" s="167"/>
      <c r="GBK34" s="167"/>
      <c r="GBL34" s="167"/>
      <c r="GBM34" s="167"/>
      <c r="GBN34" s="167"/>
      <c r="GBO34" s="167"/>
      <c r="GBP34" s="167"/>
      <c r="GBQ34" s="167"/>
      <c r="GBR34" s="167"/>
      <c r="GBS34" s="167"/>
      <c r="GBT34" s="167"/>
      <c r="GBU34" s="167"/>
      <c r="GBV34" s="167"/>
      <c r="GBW34" s="167"/>
      <c r="GBX34" s="167"/>
      <c r="GBY34" s="167"/>
      <c r="GBZ34" s="167"/>
      <c r="GCA34" s="167"/>
      <c r="GCB34" s="167"/>
      <c r="GCC34" s="167"/>
      <c r="GCD34" s="167"/>
      <c r="GCE34" s="167"/>
      <c r="GCF34" s="167"/>
      <c r="GCG34" s="167"/>
      <c r="GCH34" s="167"/>
      <c r="GCI34" s="167"/>
      <c r="GCJ34" s="167"/>
      <c r="GCK34" s="167"/>
      <c r="GCL34" s="167"/>
      <c r="GCM34" s="167"/>
      <c r="GCN34" s="167"/>
      <c r="GCO34" s="167"/>
      <c r="GCP34" s="167"/>
      <c r="GCQ34" s="167"/>
      <c r="GCR34" s="167"/>
      <c r="GCS34" s="167"/>
      <c r="GCT34" s="167"/>
      <c r="GCU34" s="167"/>
      <c r="GCV34" s="167"/>
      <c r="GCW34" s="167"/>
      <c r="GCX34" s="167"/>
      <c r="GCY34" s="167"/>
      <c r="GCZ34" s="167"/>
      <c r="GDA34" s="167"/>
      <c r="GDB34" s="167"/>
      <c r="GDC34" s="167"/>
      <c r="GDD34" s="167"/>
      <c r="GDE34" s="167"/>
      <c r="GDF34" s="167"/>
      <c r="GDG34" s="167"/>
      <c r="GDH34" s="167"/>
      <c r="GDI34" s="167"/>
      <c r="GDJ34" s="167"/>
      <c r="GDK34" s="167"/>
      <c r="GDL34" s="167"/>
      <c r="GDM34" s="167"/>
      <c r="GDN34" s="167"/>
      <c r="GDO34" s="167"/>
      <c r="GDP34" s="167"/>
      <c r="GDQ34" s="167"/>
      <c r="GDR34" s="167"/>
      <c r="GDS34" s="167"/>
      <c r="GDT34" s="167"/>
      <c r="GDU34" s="167"/>
      <c r="GDV34" s="167"/>
      <c r="GDW34" s="167"/>
      <c r="GDX34" s="167"/>
      <c r="GDY34" s="167"/>
      <c r="GDZ34" s="167"/>
      <c r="GEA34" s="167"/>
      <c r="GEB34" s="167"/>
      <c r="GEC34" s="167"/>
      <c r="GED34" s="167"/>
      <c r="GEE34" s="167"/>
      <c r="GEF34" s="167"/>
      <c r="GEG34" s="167"/>
      <c r="GEH34" s="167"/>
      <c r="GEI34" s="167"/>
      <c r="GEJ34" s="167"/>
      <c r="GEK34" s="167"/>
      <c r="GEL34" s="167"/>
      <c r="GEM34" s="167"/>
      <c r="GEN34" s="167"/>
      <c r="GEO34" s="167"/>
      <c r="GEP34" s="167"/>
      <c r="GEQ34" s="167"/>
      <c r="GER34" s="167"/>
      <c r="GES34" s="167"/>
      <c r="GET34" s="167"/>
      <c r="GEU34" s="167"/>
      <c r="GEV34" s="167"/>
      <c r="GEW34" s="167"/>
      <c r="GEX34" s="167"/>
      <c r="GEY34" s="167"/>
      <c r="GEZ34" s="167"/>
      <c r="GFA34" s="167"/>
      <c r="GFB34" s="167"/>
      <c r="GFC34" s="167"/>
      <c r="GFD34" s="167"/>
      <c r="GFE34" s="167"/>
      <c r="GFF34" s="167"/>
      <c r="GFG34" s="167"/>
      <c r="GFH34" s="167"/>
      <c r="GFI34" s="167"/>
      <c r="GFJ34" s="167"/>
      <c r="GFK34" s="167"/>
      <c r="GFL34" s="167"/>
      <c r="GFM34" s="167"/>
      <c r="GFN34" s="167"/>
      <c r="GFO34" s="167"/>
      <c r="GFP34" s="167"/>
      <c r="GFQ34" s="167"/>
      <c r="GFR34" s="167"/>
      <c r="GFS34" s="167"/>
      <c r="GFT34" s="167"/>
      <c r="GFU34" s="167"/>
      <c r="GFV34" s="167"/>
      <c r="GFW34" s="167"/>
      <c r="GFX34" s="167"/>
      <c r="GFY34" s="167"/>
      <c r="GFZ34" s="167"/>
      <c r="GGA34" s="167"/>
      <c r="GGB34" s="167"/>
      <c r="GGC34" s="167"/>
      <c r="GGD34" s="167"/>
      <c r="GGE34" s="167"/>
      <c r="GGF34" s="167"/>
      <c r="GGG34" s="167"/>
      <c r="GGH34" s="167"/>
      <c r="GGI34" s="167"/>
      <c r="GGJ34" s="167"/>
      <c r="GGK34" s="167"/>
      <c r="GGL34" s="167"/>
      <c r="GGM34" s="167"/>
      <c r="GGN34" s="167"/>
      <c r="GGO34" s="167"/>
      <c r="GGP34" s="167"/>
      <c r="GGQ34" s="167"/>
      <c r="GGR34" s="167"/>
      <c r="GGS34" s="167"/>
      <c r="GGT34" s="167"/>
      <c r="GGU34" s="167"/>
      <c r="GGV34" s="167"/>
      <c r="GGW34" s="167"/>
      <c r="GGX34" s="167"/>
      <c r="GGY34" s="167"/>
      <c r="GGZ34" s="167"/>
      <c r="GHA34" s="167"/>
      <c r="GHB34" s="167"/>
      <c r="GHC34" s="167"/>
      <c r="GHD34" s="167"/>
      <c r="GHE34" s="167"/>
      <c r="GHF34" s="167"/>
      <c r="GHG34" s="167"/>
      <c r="GHH34" s="167"/>
      <c r="GHI34" s="167"/>
      <c r="GHJ34" s="167"/>
      <c r="GHK34" s="167"/>
      <c r="GHL34" s="167"/>
      <c r="GHM34" s="167"/>
      <c r="GHN34" s="167"/>
      <c r="GHO34" s="167"/>
      <c r="GHP34" s="167"/>
      <c r="GHQ34" s="167"/>
      <c r="GHR34" s="167"/>
      <c r="GHS34" s="167"/>
      <c r="GHT34" s="167"/>
      <c r="GHU34" s="167"/>
      <c r="GHV34" s="167"/>
      <c r="GHW34" s="167"/>
      <c r="GHX34" s="167"/>
      <c r="GHY34" s="167"/>
      <c r="GHZ34" s="167"/>
      <c r="GIA34" s="167"/>
      <c r="GIB34" s="167"/>
      <c r="GIC34" s="167"/>
      <c r="GID34" s="167"/>
      <c r="GIE34" s="167"/>
      <c r="GIF34" s="167"/>
      <c r="GIG34" s="167"/>
      <c r="GIH34" s="167"/>
      <c r="GII34" s="167"/>
      <c r="GIJ34" s="167"/>
      <c r="GIK34" s="167"/>
      <c r="GIL34" s="167"/>
      <c r="GIM34" s="167"/>
      <c r="GIN34" s="167"/>
      <c r="GIO34" s="167"/>
      <c r="GIP34" s="167"/>
      <c r="GIQ34" s="167"/>
      <c r="GIR34" s="167"/>
      <c r="GIS34" s="167"/>
      <c r="GIT34" s="167"/>
      <c r="GIU34" s="167"/>
      <c r="GIV34" s="167"/>
      <c r="GIW34" s="167"/>
      <c r="GIX34" s="167"/>
      <c r="GIY34" s="167"/>
      <c r="GIZ34" s="167"/>
      <c r="GJA34" s="167"/>
      <c r="GJB34" s="167"/>
      <c r="GJC34" s="167"/>
      <c r="GJD34" s="167"/>
      <c r="GJE34" s="167"/>
      <c r="GJF34" s="167"/>
      <c r="GJG34" s="167"/>
      <c r="GJH34" s="167"/>
      <c r="GJI34" s="167"/>
      <c r="GJJ34" s="167"/>
      <c r="GJK34" s="167"/>
      <c r="GJL34" s="167"/>
      <c r="GJM34" s="167"/>
      <c r="GJN34" s="167"/>
      <c r="GJO34" s="167"/>
      <c r="GJP34" s="167"/>
      <c r="GJQ34" s="167"/>
      <c r="GJR34" s="167"/>
      <c r="GJS34" s="167"/>
      <c r="GJT34" s="167"/>
      <c r="GJU34" s="167"/>
      <c r="GJV34" s="167"/>
      <c r="GJW34" s="167"/>
      <c r="GJX34" s="167"/>
      <c r="GJY34" s="167"/>
      <c r="GJZ34" s="167"/>
      <c r="GKA34" s="167"/>
      <c r="GKB34" s="167"/>
      <c r="GKC34" s="167"/>
      <c r="GKD34" s="167"/>
      <c r="GKE34" s="167"/>
      <c r="GKF34" s="167"/>
      <c r="GKG34" s="167"/>
      <c r="GKH34" s="167"/>
      <c r="GKI34" s="167"/>
      <c r="GKJ34" s="167"/>
      <c r="GKK34" s="167"/>
      <c r="GKL34" s="167"/>
      <c r="GKM34" s="167"/>
      <c r="GKN34" s="167"/>
      <c r="GKO34" s="167"/>
      <c r="GKP34" s="167"/>
      <c r="GKQ34" s="167"/>
      <c r="GKR34" s="167"/>
      <c r="GKS34" s="167"/>
      <c r="GKT34" s="167"/>
      <c r="GKU34" s="167"/>
      <c r="GKV34" s="167"/>
      <c r="GKW34" s="167"/>
      <c r="GKX34" s="167"/>
      <c r="GKY34" s="167"/>
      <c r="GKZ34" s="167"/>
      <c r="GLA34" s="167"/>
      <c r="GLB34" s="167"/>
      <c r="GLC34" s="167"/>
      <c r="GLD34" s="167"/>
      <c r="GLE34" s="167"/>
      <c r="GLF34" s="167"/>
      <c r="GLG34" s="167"/>
      <c r="GLH34" s="167"/>
      <c r="GLI34" s="167"/>
      <c r="GLJ34" s="167"/>
      <c r="GLK34" s="167"/>
      <c r="GLL34" s="167"/>
      <c r="GLM34" s="167"/>
      <c r="GLN34" s="167"/>
      <c r="GLO34" s="167"/>
      <c r="GLP34" s="167"/>
      <c r="GLQ34" s="167"/>
      <c r="GLR34" s="167"/>
      <c r="GLS34" s="167"/>
      <c r="GLT34" s="167"/>
      <c r="GLU34" s="167"/>
      <c r="GLV34" s="167"/>
      <c r="GLW34" s="167"/>
      <c r="GLX34" s="167"/>
      <c r="GLY34" s="167"/>
      <c r="GLZ34" s="167"/>
      <c r="GMA34" s="167"/>
      <c r="GMB34" s="167"/>
      <c r="GMC34" s="167"/>
      <c r="GMD34" s="167"/>
      <c r="GME34" s="167"/>
      <c r="GMF34" s="167"/>
      <c r="GMG34" s="167"/>
      <c r="GMH34" s="167"/>
      <c r="GMI34" s="167"/>
      <c r="GMJ34" s="167"/>
      <c r="GMK34" s="167"/>
      <c r="GML34" s="167"/>
      <c r="GMM34" s="167"/>
      <c r="GMN34" s="167"/>
      <c r="GMO34" s="167"/>
      <c r="GMP34" s="167"/>
      <c r="GMQ34" s="167"/>
      <c r="GMR34" s="167"/>
      <c r="GMS34" s="167"/>
      <c r="GMT34" s="167"/>
      <c r="GMU34" s="167"/>
      <c r="GMV34" s="167"/>
      <c r="GMW34" s="167"/>
      <c r="GMX34" s="167"/>
      <c r="GMY34" s="167"/>
      <c r="GMZ34" s="167"/>
      <c r="GNA34" s="167"/>
      <c r="GNB34" s="167"/>
      <c r="GNC34" s="167"/>
      <c r="GND34" s="167"/>
      <c r="GNE34" s="167"/>
      <c r="GNF34" s="167"/>
      <c r="GNG34" s="167"/>
      <c r="GNH34" s="167"/>
      <c r="GNI34" s="167"/>
      <c r="GNJ34" s="167"/>
      <c r="GNK34" s="167"/>
      <c r="GNL34" s="167"/>
      <c r="GNM34" s="167"/>
      <c r="GNN34" s="167"/>
      <c r="GNO34" s="167"/>
      <c r="GNP34" s="167"/>
      <c r="GNQ34" s="167"/>
      <c r="GNR34" s="167"/>
      <c r="GNS34" s="167"/>
      <c r="GNT34" s="167"/>
      <c r="GNU34" s="167"/>
      <c r="GNV34" s="167"/>
      <c r="GNW34" s="167"/>
      <c r="GNX34" s="167"/>
      <c r="GNY34" s="167"/>
      <c r="GNZ34" s="167"/>
      <c r="GOA34" s="167"/>
      <c r="GOB34" s="167"/>
      <c r="GOC34" s="167"/>
      <c r="GOD34" s="167"/>
      <c r="GOE34" s="167"/>
      <c r="GOF34" s="167"/>
      <c r="GOG34" s="167"/>
      <c r="GOH34" s="167"/>
      <c r="GOI34" s="167"/>
      <c r="GOJ34" s="167"/>
      <c r="GOK34" s="167"/>
      <c r="GOL34" s="167"/>
      <c r="GOM34" s="167"/>
      <c r="GON34" s="167"/>
      <c r="GOO34" s="167"/>
      <c r="GOP34" s="167"/>
      <c r="GOQ34" s="167"/>
      <c r="GOR34" s="167"/>
      <c r="GOS34" s="167"/>
      <c r="GOT34" s="167"/>
      <c r="GOU34" s="167"/>
      <c r="GOV34" s="167"/>
      <c r="GOW34" s="167"/>
      <c r="GOX34" s="167"/>
      <c r="GOY34" s="167"/>
      <c r="GOZ34" s="167"/>
      <c r="GPA34" s="167"/>
      <c r="GPB34" s="167"/>
      <c r="GPC34" s="167"/>
      <c r="GPD34" s="167"/>
      <c r="GPE34" s="167"/>
      <c r="GPF34" s="167"/>
      <c r="GPG34" s="167"/>
      <c r="GPH34" s="167"/>
      <c r="GPI34" s="167"/>
      <c r="GPJ34" s="167"/>
      <c r="GPK34" s="167"/>
      <c r="GPL34" s="167"/>
      <c r="GPM34" s="167"/>
      <c r="GPN34" s="167"/>
      <c r="GPO34" s="167"/>
      <c r="GPP34" s="167"/>
      <c r="GPQ34" s="167"/>
      <c r="GPR34" s="167"/>
      <c r="GPS34" s="167"/>
      <c r="GPT34" s="167"/>
      <c r="GPU34" s="167"/>
      <c r="GPV34" s="167"/>
      <c r="GPW34" s="167"/>
      <c r="GPX34" s="167"/>
      <c r="GPY34" s="167"/>
      <c r="GPZ34" s="167"/>
      <c r="GQA34" s="167"/>
      <c r="GQB34" s="167"/>
      <c r="GQC34" s="167"/>
      <c r="GQD34" s="167"/>
      <c r="GQE34" s="167"/>
      <c r="GQF34" s="167"/>
      <c r="GQG34" s="167"/>
      <c r="GQH34" s="167"/>
      <c r="GQI34" s="167"/>
      <c r="GQJ34" s="167"/>
      <c r="GQK34" s="167"/>
      <c r="GQL34" s="167"/>
      <c r="GQM34" s="167"/>
      <c r="GQN34" s="167"/>
      <c r="GQO34" s="167"/>
      <c r="GQP34" s="167"/>
      <c r="GQQ34" s="167"/>
      <c r="GQR34" s="167"/>
      <c r="GQS34" s="167"/>
      <c r="GQT34" s="167"/>
      <c r="GQU34" s="167"/>
      <c r="GQV34" s="167"/>
      <c r="GQW34" s="167"/>
      <c r="GQX34" s="167"/>
      <c r="GQY34" s="167"/>
      <c r="GQZ34" s="167"/>
      <c r="GRA34" s="167"/>
      <c r="GRB34" s="167"/>
      <c r="GRC34" s="167"/>
      <c r="GRD34" s="167"/>
      <c r="GRE34" s="167"/>
      <c r="GRF34" s="167"/>
      <c r="GRG34" s="167"/>
      <c r="GRH34" s="167"/>
      <c r="GRI34" s="167"/>
      <c r="GRJ34" s="167"/>
      <c r="GRK34" s="167"/>
      <c r="GRL34" s="167"/>
      <c r="GRM34" s="167"/>
      <c r="GRN34" s="167"/>
      <c r="GRO34" s="167"/>
      <c r="GRP34" s="167"/>
      <c r="GRQ34" s="167"/>
      <c r="GRR34" s="167"/>
      <c r="GRS34" s="167"/>
      <c r="GRT34" s="167"/>
      <c r="GRU34" s="167"/>
      <c r="GRV34" s="167"/>
      <c r="GRW34" s="167"/>
      <c r="GRX34" s="167"/>
      <c r="GRY34" s="167"/>
      <c r="GRZ34" s="167"/>
      <c r="GSA34" s="167"/>
      <c r="GSB34" s="167"/>
      <c r="GSC34" s="167"/>
      <c r="GSD34" s="167"/>
      <c r="GSE34" s="167"/>
      <c r="GSF34" s="167"/>
      <c r="GSG34" s="167"/>
      <c r="GSH34" s="167"/>
      <c r="GSI34" s="167"/>
      <c r="GSJ34" s="167"/>
      <c r="GSK34" s="167"/>
      <c r="GSL34" s="167"/>
      <c r="GSM34" s="167"/>
      <c r="GSN34" s="167"/>
      <c r="GSO34" s="167"/>
      <c r="GSP34" s="167"/>
      <c r="GSQ34" s="167"/>
      <c r="GSR34" s="167"/>
      <c r="GSS34" s="167"/>
      <c r="GST34" s="167"/>
      <c r="GSU34" s="167"/>
      <c r="GSV34" s="167"/>
      <c r="GSW34" s="167"/>
      <c r="GSX34" s="167"/>
      <c r="GSY34" s="167"/>
      <c r="GSZ34" s="167"/>
      <c r="GTA34" s="167"/>
      <c r="GTB34" s="167"/>
      <c r="GTC34" s="167"/>
      <c r="GTD34" s="167"/>
      <c r="GTE34" s="167"/>
      <c r="GTF34" s="167"/>
      <c r="GTG34" s="167"/>
      <c r="GTH34" s="167"/>
      <c r="GTI34" s="167"/>
      <c r="GTJ34" s="167"/>
      <c r="GTK34" s="167"/>
      <c r="GTL34" s="167"/>
      <c r="GTM34" s="167"/>
      <c r="GTN34" s="167"/>
      <c r="GTO34" s="167"/>
      <c r="GTP34" s="167"/>
      <c r="GTQ34" s="167"/>
      <c r="GTR34" s="167"/>
      <c r="GTS34" s="167"/>
      <c r="GTT34" s="167"/>
      <c r="GTU34" s="167"/>
      <c r="GTV34" s="167"/>
      <c r="GTW34" s="167"/>
      <c r="GTX34" s="167"/>
      <c r="GTY34" s="167"/>
      <c r="GTZ34" s="167"/>
      <c r="GUA34" s="167"/>
      <c r="GUB34" s="167"/>
      <c r="GUC34" s="167"/>
      <c r="GUD34" s="167"/>
      <c r="GUE34" s="167"/>
      <c r="GUF34" s="167"/>
      <c r="GUG34" s="167"/>
      <c r="GUH34" s="167"/>
      <c r="GUI34" s="167"/>
      <c r="GUJ34" s="167"/>
      <c r="GUK34" s="167"/>
      <c r="GUL34" s="167"/>
      <c r="GUM34" s="167"/>
      <c r="GUN34" s="167"/>
      <c r="GUO34" s="167"/>
      <c r="GUP34" s="167"/>
      <c r="GUQ34" s="167"/>
      <c r="GUR34" s="167"/>
      <c r="GUS34" s="167"/>
      <c r="GUT34" s="167"/>
      <c r="GUU34" s="167"/>
      <c r="GUV34" s="167"/>
      <c r="GUW34" s="167"/>
      <c r="GUX34" s="167"/>
      <c r="GUY34" s="167"/>
      <c r="GUZ34" s="167"/>
      <c r="GVA34" s="167"/>
      <c r="GVB34" s="167"/>
      <c r="GVC34" s="167"/>
      <c r="GVD34" s="167"/>
      <c r="GVE34" s="167"/>
      <c r="GVF34" s="167"/>
      <c r="GVG34" s="167"/>
      <c r="GVH34" s="167"/>
      <c r="GVI34" s="167"/>
      <c r="GVJ34" s="167"/>
      <c r="GVK34" s="167"/>
      <c r="GVL34" s="167"/>
      <c r="GVM34" s="167"/>
      <c r="GVN34" s="167"/>
      <c r="GVO34" s="167"/>
      <c r="GVP34" s="167"/>
      <c r="GVQ34" s="167"/>
      <c r="GVR34" s="167"/>
      <c r="GVS34" s="167"/>
      <c r="GVT34" s="167"/>
      <c r="GVU34" s="167"/>
      <c r="GVV34" s="167"/>
      <c r="GVW34" s="167"/>
      <c r="GVX34" s="167"/>
      <c r="GVY34" s="167"/>
      <c r="GVZ34" s="167"/>
      <c r="GWA34" s="167"/>
      <c r="GWB34" s="167"/>
      <c r="GWC34" s="167"/>
      <c r="GWD34" s="167"/>
      <c r="GWE34" s="167"/>
      <c r="GWF34" s="167"/>
      <c r="GWG34" s="167"/>
      <c r="GWH34" s="167"/>
      <c r="GWI34" s="167"/>
      <c r="GWJ34" s="167"/>
      <c r="GWK34" s="167"/>
      <c r="GWL34" s="167"/>
      <c r="GWM34" s="167"/>
      <c r="GWN34" s="167"/>
      <c r="GWO34" s="167"/>
      <c r="GWP34" s="167"/>
      <c r="GWQ34" s="167"/>
      <c r="GWR34" s="167"/>
      <c r="GWS34" s="167"/>
      <c r="GWT34" s="167"/>
      <c r="GWU34" s="167"/>
      <c r="GWV34" s="167"/>
      <c r="GWW34" s="167"/>
      <c r="GWX34" s="167"/>
      <c r="GWY34" s="167"/>
      <c r="GWZ34" s="167"/>
      <c r="GXA34" s="167"/>
      <c r="GXB34" s="167"/>
      <c r="GXC34" s="167"/>
      <c r="GXD34" s="167"/>
      <c r="GXE34" s="167"/>
      <c r="GXF34" s="167"/>
      <c r="GXG34" s="167"/>
      <c r="GXH34" s="167"/>
      <c r="GXI34" s="167"/>
      <c r="GXJ34" s="167"/>
      <c r="GXK34" s="167"/>
      <c r="GXL34" s="167"/>
      <c r="GXM34" s="167"/>
      <c r="GXN34" s="167"/>
      <c r="GXO34" s="167"/>
      <c r="GXP34" s="167"/>
      <c r="GXQ34" s="167"/>
      <c r="GXR34" s="167"/>
      <c r="GXS34" s="167"/>
      <c r="GXT34" s="167"/>
      <c r="GXU34" s="167"/>
      <c r="GXV34" s="167"/>
      <c r="GXW34" s="167"/>
      <c r="GXX34" s="167"/>
      <c r="GXY34" s="167"/>
      <c r="GXZ34" s="167"/>
      <c r="GYA34" s="167"/>
      <c r="GYB34" s="167"/>
      <c r="GYC34" s="167"/>
      <c r="GYD34" s="167"/>
      <c r="GYE34" s="167"/>
      <c r="GYF34" s="167"/>
      <c r="GYG34" s="167"/>
      <c r="GYH34" s="167"/>
      <c r="GYI34" s="167"/>
      <c r="GYJ34" s="167"/>
      <c r="GYK34" s="167"/>
      <c r="GYL34" s="167"/>
      <c r="GYM34" s="167"/>
      <c r="GYN34" s="167"/>
      <c r="GYO34" s="167"/>
      <c r="GYP34" s="167"/>
      <c r="GYQ34" s="167"/>
      <c r="GYR34" s="167"/>
      <c r="GYS34" s="167"/>
      <c r="GYT34" s="167"/>
      <c r="GYU34" s="167"/>
      <c r="GYV34" s="167"/>
      <c r="GYW34" s="167"/>
      <c r="GYX34" s="167"/>
      <c r="GYY34" s="167"/>
      <c r="GYZ34" s="167"/>
      <c r="GZA34" s="167"/>
      <c r="GZB34" s="167"/>
      <c r="GZC34" s="167"/>
      <c r="GZD34" s="167"/>
      <c r="GZE34" s="167"/>
      <c r="GZF34" s="167"/>
      <c r="GZG34" s="167"/>
      <c r="GZH34" s="167"/>
      <c r="GZI34" s="167"/>
      <c r="GZJ34" s="167"/>
      <c r="GZK34" s="167"/>
      <c r="GZL34" s="167"/>
      <c r="GZM34" s="167"/>
      <c r="GZN34" s="167"/>
      <c r="GZO34" s="167"/>
      <c r="GZP34" s="167"/>
      <c r="GZQ34" s="167"/>
      <c r="GZR34" s="167"/>
      <c r="GZS34" s="167"/>
      <c r="GZT34" s="167"/>
      <c r="GZU34" s="167"/>
      <c r="GZV34" s="167"/>
      <c r="GZW34" s="167"/>
      <c r="GZX34" s="167"/>
      <c r="GZY34" s="167"/>
      <c r="GZZ34" s="167"/>
      <c r="HAA34" s="167"/>
      <c r="HAB34" s="167"/>
      <c r="HAC34" s="167"/>
      <c r="HAD34" s="167"/>
      <c r="HAE34" s="167"/>
      <c r="HAF34" s="167"/>
      <c r="HAG34" s="167"/>
      <c r="HAH34" s="167"/>
      <c r="HAI34" s="167"/>
      <c r="HAJ34" s="167"/>
      <c r="HAK34" s="167"/>
      <c r="HAL34" s="167"/>
      <c r="HAM34" s="167"/>
      <c r="HAN34" s="167"/>
      <c r="HAO34" s="167"/>
      <c r="HAP34" s="167"/>
      <c r="HAQ34" s="167"/>
      <c r="HAR34" s="167"/>
      <c r="HAS34" s="167"/>
      <c r="HAT34" s="167"/>
      <c r="HAU34" s="167"/>
      <c r="HAV34" s="167"/>
      <c r="HAW34" s="167"/>
      <c r="HAX34" s="167"/>
      <c r="HAY34" s="167"/>
      <c r="HAZ34" s="167"/>
      <c r="HBA34" s="167"/>
      <c r="HBB34" s="167"/>
      <c r="HBC34" s="167"/>
      <c r="HBD34" s="167"/>
      <c r="HBE34" s="167"/>
      <c r="HBF34" s="167"/>
      <c r="HBG34" s="167"/>
      <c r="HBH34" s="167"/>
      <c r="HBI34" s="167"/>
      <c r="HBJ34" s="167"/>
      <c r="HBK34" s="167"/>
      <c r="HBL34" s="167"/>
      <c r="HBM34" s="167"/>
      <c r="HBN34" s="167"/>
      <c r="HBO34" s="167"/>
      <c r="HBP34" s="167"/>
      <c r="HBQ34" s="167"/>
      <c r="HBR34" s="167"/>
      <c r="HBS34" s="167"/>
      <c r="HBT34" s="167"/>
      <c r="HBU34" s="167"/>
      <c r="HBV34" s="167"/>
      <c r="HBW34" s="167"/>
      <c r="HBX34" s="167"/>
      <c r="HBY34" s="167"/>
      <c r="HBZ34" s="167"/>
      <c r="HCA34" s="167"/>
      <c r="HCB34" s="167"/>
      <c r="HCC34" s="167"/>
      <c r="HCD34" s="167"/>
      <c r="HCE34" s="167"/>
      <c r="HCF34" s="167"/>
      <c r="HCG34" s="167"/>
      <c r="HCH34" s="167"/>
      <c r="HCI34" s="167"/>
      <c r="HCJ34" s="167"/>
      <c r="HCK34" s="167"/>
      <c r="HCL34" s="167"/>
      <c r="HCM34" s="167"/>
      <c r="HCN34" s="167"/>
      <c r="HCO34" s="167"/>
      <c r="HCP34" s="167"/>
      <c r="HCQ34" s="167"/>
      <c r="HCR34" s="167"/>
      <c r="HCS34" s="167"/>
      <c r="HCT34" s="167"/>
      <c r="HCU34" s="167"/>
      <c r="HCV34" s="167"/>
      <c r="HCW34" s="167"/>
      <c r="HCX34" s="167"/>
      <c r="HCY34" s="167"/>
      <c r="HCZ34" s="167"/>
      <c r="HDA34" s="167"/>
      <c r="HDB34" s="167"/>
      <c r="HDC34" s="167"/>
      <c r="HDD34" s="167"/>
      <c r="HDE34" s="167"/>
      <c r="HDF34" s="167"/>
      <c r="HDG34" s="167"/>
      <c r="HDH34" s="167"/>
      <c r="HDI34" s="167"/>
      <c r="HDJ34" s="167"/>
      <c r="HDK34" s="167"/>
      <c r="HDL34" s="167"/>
      <c r="HDM34" s="167"/>
      <c r="HDN34" s="167"/>
      <c r="HDO34" s="167"/>
      <c r="HDP34" s="167"/>
      <c r="HDQ34" s="167"/>
      <c r="HDR34" s="167"/>
      <c r="HDS34" s="167"/>
      <c r="HDT34" s="167"/>
      <c r="HDU34" s="167"/>
      <c r="HDV34" s="167"/>
      <c r="HDW34" s="167"/>
      <c r="HDX34" s="167"/>
      <c r="HDY34" s="167"/>
      <c r="HDZ34" s="167"/>
      <c r="HEA34" s="167"/>
      <c r="HEB34" s="167"/>
      <c r="HEC34" s="167"/>
      <c r="HED34" s="167"/>
      <c r="HEE34" s="167"/>
      <c r="HEF34" s="167"/>
      <c r="HEG34" s="167"/>
      <c r="HEH34" s="167"/>
      <c r="HEI34" s="167"/>
      <c r="HEJ34" s="167"/>
      <c r="HEK34" s="167"/>
      <c r="HEL34" s="167"/>
      <c r="HEM34" s="167"/>
      <c r="HEN34" s="167"/>
      <c r="HEO34" s="167"/>
      <c r="HEP34" s="167"/>
      <c r="HEQ34" s="167"/>
      <c r="HER34" s="167"/>
      <c r="HES34" s="167"/>
      <c r="HET34" s="167"/>
      <c r="HEU34" s="167"/>
      <c r="HEV34" s="167"/>
      <c r="HEW34" s="167"/>
      <c r="HEX34" s="167"/>
      <c r="HEY34" s="167"/>
      <c r="HEZ34" s="167"/>
      <c r="HFA34" s="167"/>
      <c r="HFB34" s="167"/>
      <c r="HFC34" s="167"/>
      <c r="HFD34" s="167"/>
      <c r="HFE34" s="167"/>
      <c r="HFF34" s="167"/>
      <c r="HFG34" s="167"/>
      <c r="HFH34" s="167"/>
      <c r="HFI34" s="167"/>
      <c r="HFJ34" s="167"/>
      <c r="HFK34" s="167"/>
      <c r="HFL34" s="167"/>
      <c r="HFM34" s="167"/>
      <c r="HFN34" s="167"/>
      <c r="HFO34" s="167"/>
      <c r="HFP34" s="167"/>
      <c r="HFQ34" s="167"/>
      <c r="HFR34" s="167"/>
      <c r="HFS34" s="167"/>
      <c r="HFT34" s="167"/>
      <c r="HFU34" s="167"/>
      <c r="HFV34" s="167"/>
      <c r="HFW34" s="167"/>
      <c r="HFX34" s="167"/>
      <c r="HFY34" s="167"/>
      <c r="HFZ34" s="167"/>
      <c r="HGA34" s="167"/>
      <c r="HGB34" s="167"/>
      <c r="HGC34" s="167"/>
      <c r="HGD34" s="167"/>
      <c r="HGE34" s="167"/>
      <c r="HGF34" s="167"/>
      <c r="HGG34" s="167"/>
      <c r="HGH34" s="167"/>
      <c r="HGI34" s="167"/>
      <c r="HGJ34" s="167"/>
      <c r="HGK34" s="167"/>
      <c r="HGL34" s="167"/>
      <c r="HGM34" s="167"/>
      <c r="HGN34" s="167"/>
      <c r="HGO34" s="167"/>
      <c r="HGP34" s="167"/>
      <c r="HGQ34" s="167"/>
      <c r="HGR34" s="167"/>
      <c r="HGS34" s="167"/>
      <c r="HGT34" s="167"/>
      <c r="HGU34" s="167"/>
      <c r="HGV34" s="167"/>
      <c r="HGW34" s="167"/>
      <c r="HGX34" s="167"/>
      <c r="HGY34" s="167"/>
      <c r="HGZ34" s="167"/>
      <c r="HHA34" s="167"/>
      <c r="HHB34" s="167"/>
      <c r="HHC34" s="167"/>
      <c r="HHD34" s="167"/>
      <c r="HHE34" s="167"/>
      <c r="HHF34" s="167"/>
      <c r="HHG34" s="167"/>
      <c r="HHH34" s="167"/>
      <c r="HHI34" s="167"/>
      <c r="HHJ34" s="167"/>
      <c r="HHK34" s="167"/>
      <c r="HHL34" s="167"/>
      <c r="HHM34" s="167"/>
      <c r="HHN34" s="167"/>
      <c r="HHO34" s="167"/>
      <c r="HHP34" s="167"/>
      <c r="HHQ34" s="167"/>
      <c r="HHR34" s="167"/>
      <c r="HHS34" s="167"/>
      <c r="HHT34" s="167"/>
      <c r="HHU34" s="167"/>
      <c r="HHV34" s="167"/>
      <c r="HHW34" s="167"/>
      <c r="HHX34" s="167"/>
      <c r="HHY34" s="167"/>
      <c r="HHZ34" s="167"/>
      <c r="HIA34" s="167"/>
      <c r="HIB34" s="167"/>
      <c r="HIC34" s="167"/>
      <c r="HID34" s="167"/>
      <c r="HIE34" s="167"/>
      <c r="HIF34" s="167"/>
      <c r="HIG34" s="167"/>
      <c r="HIH34" s="167"/>
      <c r="HII34" s="167"/>
      <c r="HIJ34" s="167"/>
      <c r="HIK34" s="167"/>
      <c r="HIL34" s="167"/>
      <c r="HIM34" s="167"/>
      <c r="HIN34" s="167"/>
      <c r="HIO34" s="167"/>
      <c r="HIP34" s="167"/>
      <c r="HIQ34" s="167"/>
      <c r="HIR34" s="167"/>
      <c r="HIS34" s="167"/>
      <c r="HIT34" s="167"/>
      <c r="HIU34" s="167"/>
      <c r="HIV34" s="167"/>
      <c r="HIW34" s="167"/>
      <c r="HIX34" s="167"/>
      <c r="HIY34" s="167"/>
      <c r="HIZ34" s="167"/>
      <c r="HJA34" s="167"/>
      <c r="HJB34" s="167"/>
      <c r="HJC34" s="167"/>
      <c r="HJD34" s="167"/>
      <c r="HJE34" s="167"/>
      <c r="HJF34" s="167"/>
      <c r="HJG34" s="167"/>
      <c r="HJH34" s="167"/>
      <c r="HJI34" s="167"/>
      <c r="HJJ34" s="167"/>
      <c r="HJK34" s="167"/>
      <c r="HJL34" s="167"/>
      <c r="HJM34" s="167"/>
      <c r="HJN34" s="167"/>
      <c r="HJO34" s="167"/>
      <c r="HJP34" s="167"/>
      <c r="HJQ34" s="167"/>
      <c r="HJR34" s="167"/>
      <c r="HJS34" s="167"/>
      <c r="HJT34" s="167"/>
      <c r="HJU34" s="167"/>
      <c r="HJV34" s="167"/>
      <c r="HJW34" s="167"/>
      <c r="HJX34" s="167"/>
      <c r="HJY34" s="167"/>
      <c r="HJZ34" s="167"/>
      <c r="HKA34" s="167"/>
      <c r="HKB34" s="167"/>
      <c r="HKC34" s="167"/>
      <c r="HKD34" s="167"/>
      <c r="HKE34" s="167"/>
      <c r="HKF34" s="167"/>
      <c r="HKG34" s="167"/>
      <c r="HKH34" s="167"/>
      <c r="HKI34" s="167"/>
      <c r="HKJ34" s="167"/>
      <c r="HKK34" s="167"/>
      <c r="HKL34" s="167"/>
      <c r="HKM34" s="167"/>
      <c r="HKN34" s="167"/>
      <c r="HKO34" s="167"/>
      <c r="HKP34" s="167"/>
      <c r="HKQ34" s="167"/>
      <c r="HKR34" s="167"/>
      <c r="HKS34" s="167"/>
      <c r="HKT34" s="167"/>
      <c r="HKU34" s="167"/>
      <c r="HKV34" s="167"/>
      <c r="HKW34" s="167"/>
      <c r="HKX34" s="167"/>
      <c r="HKY34" s="167"/>
      <c r="HKZ34" s="167"/>
      <c r="HLA34" s="167"/>
      <c r="HLB34" s="167"/>
      <c r="HLC34" s="167"/>
      <c r="HLD34" s="167"/>
      <c r="HLE34" s="167"/>
      <c r="HLF34" s="167"/>
      <c r="HLG34" s="167"/>
      <c r="HLH34" s="167"/>
      <c r="HLI34" s="167"/>
      <c r="HLJ34" s="167"/>
      <c r="HLK34" s="167"/>
      <c r="HLL34" s="167"/>
      <c r="HLM34" s="167"/>
      <c r="HLN34" s="167"/>
      <c r="HLO34" s="167"/>
      <c r="HLP34" s="167"/>
      <c r="HLQ34" s="167"/>
      <c r="HLR34" s="167"/>
      <c r="HLS34" s="167"/>
      <c r="HLT34" s="167"/>
      <c r="HLU34" s="167"/>
      <c r="HLV34" s="167"/>
      <c r="HLW34" s="167"/>
      <c r="HLX34" s="167"/>
      <c r="HLY34" s="167"/>
      <c r="HLZ34" s="167"/>
      <c r="HMA34" s="167"/>
      <c r="HMB34" s="167"/>
      <c r="HMC34" s="167"/>
      <c r="HMD34" s="167"/>
      <c r="HME34" s="167"/>
      <c r="HMF34" s="167"/>
      <c r="HMG34" s="167"/>
      <c r="HMH34" s="167"/>
      <c r="HMI34" s="167"/>
      <c r="HMJ34" s="167"/>
      <c r="HMK34" s="167"/>
      <c r="HML34" s="167"/>
      <c r="HMM34" s="167"/>
      <c r="HMN34" s="167"/>
      <c r="HMO34" s="167"/>
      <c r="HMP34" s="167"/>
      <c r="HMQ34" s="167"/>
      <c r="HMR34" s="167"/>
      <c r="HMS34" s="167"/>
      <c r="HMT34" s="167"/>
      <c r="HMU34" s="167"/>
      <c r="HMV34" s="167"/>
      <c r="HMW34" s="167"/>
      <c r="HMX34" s="167"/>
      <c r="HMY34" s="167"/>
      <c r="HMZ34" s="167"/>
      <c r="HNA34" s="167"/>
      <c r="HNB34" s="167"/>
      <c r="HNC34" s="167"/>
      <c r="HND34" s="167"/>
      <c r="HNE34" s="167"/>
      <c r="HNF34" s="167"/>
      <c r="HNG34" s="167"/>
      <c r="HNH34" s="167"/>
      <c r="HNI34" s="167"/>
      <c r="HNJ34" s="167"/>
      <c r="HNK34" s="167"/>
      <c r="HNL34" s="167"/>
      <c r="HNM34" s="167"/>
      <c r="HNN34" s="167"/>
      <c r="HNO34" s="167"/>
      <c r="HNP34" s="167"/>
      <c r="HNQ34" s="167"/>
      <c r="HNR34" s="167"/>
      <c r="HNS34" s="167"/>
      <c r="HNT34" s="167"/>
      <c r="HNU34" s="167"/>
      <c r="HNV34" s="167"/>
      <c r="HNW34" s="167"/>
      <c r="HNX34" s="167"/>
      <c r="HNY34" s="167"/>
      <c r="HNZ34" s="167"/>
      <c r="HOA34" s="167"/>
      <c r="HOB34" s="167"/>
      <c r="HOC34" s="167"/>
      <c r="HOD34" s="167"/>
      <c r="HOE34" s="167"/>
      <c r="HOF34" s="167"/>
      <c r="HOG34" s="167"/>
      <c r="HOH34" s="167"/>
      <c r="HOI34" s="167"/>
      <c r="HOJ34" s="167"/>
      <c r="HOK34" s="167"/>
      <c r="HOL34" s="167"/>
      <c r="HOM34" s="167"/>
      <c r="HON34" s="167"/>
      <c r="HOO34" s="167"/>
      <c r="HOP34" s="167"/>
      <c r="HOQ34" s="167"/>
      <c r="HOR34" s="167"/>
      <c r="HOS34" s="167"/>
      <c r="HOT34" s="167"/>
      <c r="HOU34" s="167"/>
      <c r="HOV34" s="167"/>
      <c r="HOW34" s="167"/>
      <c r="HOX34" s="167"/>
      <c r="HOY34" s="167"/>
      <c r="HOZ34" s="167"/>
      <c r="HPA34" s="167"/>
      <c r="HPB34" s="167"/>
      <c r="HPC34" s="167"/>
      <c r="HPD34" s="167"/>
      <c r="HPE34" s="167"/>
      <c r="HPF34" s="167"/>
      <c r="HPG34" s="167"/>
      <c r="HPH34" s="167"/>
      <c r="HPI34" s="167"/>
      <c r="HPJ34" s="167"/>
      <c r="HPK34" s="167"/>
      <c r="HPL34" s="167"/>
      <c r="HPM34" s="167"/>
      <c r="HPN34" s="167"/>
      <c r="HPO34" s="167"/>
      <c r="HPP34" s="167"/>
      <c r="HPQ34" s="167"/>
      <c r="HPR34" s="167"/>
      <c r="HPS34" s="167"/>
      <c r="HPT34" s="167"/>
      <c r="HPU34" s="167"/>
      <c r="HPV34" s="167"/>
      <c r="HPW34" s="167"/>
      <c r="HPX34" s="167"/>
      <c r="HPY34" s="167"/>
      <c r="HPZ34" s="167"/>
      <c r="HQA34" s="167"/>
      <c r="HQB34" s="167"/>
      <c r="HQC34" s="167"/>
      <c r="HQD34" s="167"/>
      <c r="HQE34" s="167"/>
      <c r="HQF34" s="167"/>
      <c r="HQG34" s="167"/>
      <c r="HQH34" s="167"/>
      <c r="HQI34" s="167"/>
      <c r="HQJ34" s="167"/>
      <c r="HQK34" s="167"/>
      <c r="HQL34" s="167"/>
      <c r="HQM34" s="167"/>
      <c r="HQN34" s="167"/>
      <c r="HQO34" s="167"/>
      <c r="HQP34" s="167"/>
      <c r="HQQ34" s="167"/>
      <c r="HQR34" s="167"/>
      <c r="HQS34" s="167"/>
      <c r="HQT34" s="167"/>
      <c r="HQU34" s="167"/>
      <c r="HQV34" s="167"/>
      <c r="HQW34" s="167"/>
      <c r="HQX34" s="167"/>
      <c r="HQY34" s="167"/>
      <c r="HQZ34" s="167"/>
      <c r="HRA34" s="167"/>
      <c r="HRB34" s="167"/>
      <c r="HRC34" s="167"/>
      <c r="HRD34" s="167"/>
      <c r="HRE34" s="167"/>
      <c r="HRF34" s="167"/>
      <c r="HRG34" s="167"/>
      <c r="HRH34" s="167"/>
      <c r="HRI34" s="167"/>
      <c r="HRJ34" s="167"/>
      <c r="HRK34" s="167"/>
      <c r="HRL34" s="167"/>
      <c r="HRM34" s="167"/>
      <c r="HRN34" s="167"/>
      <c r="HRO34" s="167"/>
      <c r="HRP34" s="167"/>
      <c r="HRQ34" s="167"/>
      <c r="HRR34" s="167"/>
      <c r="HRS34" s="167"/>
      <c r="HRT34" s="167"/>
      <c r="HRU34" s="167"/>
      <c r="HRV34" s="167"/>
      <c r="HRW34" s="167"/>
      <c r="HRX34" s="167"/>
      <c r="HRY34" s="167"/>
      <c r="HRZ34" s="167"/>
      <c r="HSA34" s="167"/>
      <c r="HSB34" s="167"/>
      <c r="HSC34" s="167"/>
      <c r="HSD34" s="167"/>
      <c r="HSE34" s="167"/>
      <c r="HSF34" s="167"/>
      <c r="HSG34" s="167"/>
      <c r="HSH34" s="167"/>
      <c r="HSI34" s="167"/>
      <c r="HSJ34" s="167"/>
      <c r="HSK34" s="167"/>
      <c r="HSL34" s="167"/>
      <c r="HSM34" s="167"/>
      <c r="HSN34" s="167"/>
      <c r="HSO34" s="167"/>
      <c r="HSP34" s="167"/>
      <c r="HSQ34" s="167"/>
      <c r="HSR34" s="167"/>
      <c r="HSS34" s="167"/>
      <c r="HST34" s="167"/>
      <c r="HSU34" s="167"/>
      <c r="HSV34" s="167"/>
      <c r="HSW34" s="167"/>
      <c r="HSX34" s="167"/>
      <c r="HSY34" s="167"/>
      <c r="HSZ34" s="167"/>
      <c r="HTA34" s="167"/>
      <c r="HTB34" s="167"/>
      <c r="HTC34" s="167"/>
      <c r="HTD34" s="167"/>
      <c r="HTE34" s="167"/>
      <c r="HTF34" s="167"/>
      <c r="HTG34" s="167"/>
      <c r="HTH34" s="167"/>
      <c r="HTI34" s="167"/>
      <c r="HTJ34" s="167"/>
      <c r="HTK34" s="167"/>
      <c r="HTL34" s="167"/>
      <c r="HTM34" s="167"/>
      <c r="HTN34" s="167"/>
      <c r="HTO34" s="167"/>
      <c r="HTP34" s="167"/>
      <c r="HTQ34" s="167"/>
      <c r="HTR34" s="167"/>
      <c r="HTS34" s="167"/>
      <c r="HTT34" s="167"/>
      <c r="HTU34" s="167"/>
      <c r="HTV34" s="167"/>
      <c r="HTW34" s="167"/>
      <c r="HTX34" s="167"/>
      <c r="HTY34" s="167"/>
      <c r="HTZ34" s="167"/>
      <c r="HUA34" s="167"/>
      <c r="HUB34" s="167"/>
      <c r="HUC34" s="167"/>
      <c r="HUD34" s="167"/>
      <c r="HUE34" s="167"/>
      <c r="HUF34" s="167"/>
      <c r="HUG34" s="167"/>
      <c r="HUH34" s="167"/>
      <c r="HUI34" s="167"/>
      <c r="HUJ34" s="167"/>
      <c r="HUK34" s="167"/>
      <c r="HUL34" s="167"/>
      <c r="HUM34" s="167"/>
      <c r="HUN34" s="167"/>
      <c r="HUO34" s="167"/>
      <c r="HUP34" s="167"/>
      <c r="HUQ34" s="167"/>
      <c r="HUR34" s="167"/>
      <c r="HUS34" s="167"/>
      <c r="HUT34" s="167"/>
      <c r="HUU34" s="167"/>
      <c r="HUV34" s="167"/>
      <c r="HUW34" s="167"/>
      <c r="HUX34" s="167"/>
      <c r="HUY34" s="167"/>
      <c r="HUZ34" s="167"/>
      <c r="HVA34" s="167"/>
      <c r="HVB34" s="167"/>
      <c r="HVC34" s="167"/>
      <c r="HVD34" s="167"/>
      <c r="HVE34" s="167"/>
      <c r="HVF34" s="167"/>
      <c r="HVG34" s="167"/>
      <c r="HVH34" s="167"/>
      <c r="HVI34" s="167"/>
      <c r="HVJ34" s="167"/>
      <c r="HVK34" s="167"/>
      <c r="HVL34" s="167"/>
      <c r="HVM34" s="167"/>
      <c r="HVN34" s="167"/>
      <c r="HVO34" s="167"/>
      <c r="HVP34" s="167"/>
      <c r="HVQ34" s="167"/>
      <c r="HVR34" s="167"/>
      <c r="HVS34" s="167"/>
      <c r="HVT34" s="167"/>
      <c r="HVU34" s="167"/>
      <c r="HVV34" s="167"/>
      <c r="HVW34" s="167"/>
      <c r="HVX34" s="167"/>
      <c r="HVY34" s="167"/>
      <c r="HVZ34" s="167"/>
      <c r="HWA34" s="167"/>
      <c r="HWB34" s="167"/>
      <c r="HWC34" s="167"/>
      <c r="HWD34" s="167"/>
      <c r="HWE34" s="167"/>
      <c r="HWF34" s="167"/>
      <c r="HWG34" s="167"/>
      <c r="HWH34" s="167"/>
      <c r="HWI34" s="167"/>
      <c r="HWJ34" s="167"/>
      <c r="HWK34" s="167"/>
      <c r="HWL34" s="167"/>
      <c r="HWM34" s="167"/>
      <c r="HWN34" s="167"/>
      <c r="HWO34" s="167"/>
      <c r="HWP34" s="167"/>
      <c r="HWQ34" s="167"/>
      <c r="HWR34" s="167"/>
      <c r="HWS34" s="167"/>
      <c r="HWT34" s="167"/>
      <c r="HWU34" s="167"/>
      <c r="HWV34" s="167"/>
      <c r="HWW34" s="167"/>
      <c r="HWX34" s="167"/>
      <c r="HWY34" s="167"/>
      <c r="HWZ34" s="167"/>
      <c r="HXA34" s="167"/>
      <c r="HXB34" s="167"/>
      <c r="HXC34" s="167"/>
      <c r="HXD34" s="167"/>
      <c r="HXE34" s="167"/>
      <c r="HXF34" s="167"/>
      <c r="HXG34" s="167"/>
      <c r="HXH34" s="167"/>
      <c r="HXI34" s="167"/>
      <c r="HXJ34" s="167"/>
      <c r="HXK34" s="167"/>
      <c r="HXL34" s="167"/>
      <c r="HXM34" s="167"/>
      <c r="HXN34" s="167"/>
      <c r="HXO34" s="167"/>
      <c r="HXP34" s="167"/>
      <c r="HXQ34" s="167"/>
      <c r="HXR34" s="167"/>
      <c r="HXS34" s="167"/>
      <c r="HXT34" s="167"/>
      <c r="HXU34" s="167"/>
      <c r="HXV34" s="167"/>
      <c r="HXW34" s="167"/>
      <c r="HXX34" s="167"/>
      <c r="HXY34" s="167"/>
      <c r="HXZ34" s="167"/>
      <c r="HYA34" s="167"/>
      <c r="HYB34" s="167"/>
      <c r="HYC34" s="167"/>
      <c r="HYD34" s="167"/>
      <c r="HYE34" s="167"/>
      <c r="HYF34" s="167"/>
      <c r="HYG34" s="167"/>
      <c r="HYH34" s="167"/>
      <c r="HYI34" s="167"/>
      <c r="HYJ34" s="167"/>
      <c r="HYK34" s="167"/>
      <c r="HYL34" s="167"/>
      <c r="HYM34" s="167"/>
      <c r="HYN34" s="167"/>
      <c r="HYO34" s="167"/>
      <c r="HYP34" s="167"/>
      <c r="HYQ34" s="167"/>
      <c r="HYR34" s="167"/>
      <c r="HYS34" s="167"/>
      <c r="HYT34" s="167"/>
      <c r="HYU34" s="167"/>
      <c r="HYV34" s="167"/>
      <c r="HYW34" s="167"/>
      <c r="HYX34" s="167"/>
      <c r="HYY34" s="167"/>
      <c r="HYZ34" s="167"/>
      <c r="HZA34" s="167"/>
      <c r="HZB34" s="167"/>
      <c r="HZC34" s="167"/>
      <c r="HZD34" s="167"/>
      <c r="HZE34" s="167"/>
      <c r="HZF34" s="167"/>
      <c r="HZG34" s="167"/>
      <c r="HZH34" s="167"/>
      <c r="HZI34" s="167"/>
      <c r="HZJ34" s="167"/>
      <c r="HZK34" s="167"/>
      <c r="HZL34" s="167"/>
      <c r="HZM34" s="167"/>
      <c r="HZN34" s="167"/>
      <c r="HZO34" s="167"/>
      <c r="HZP34" s="167"/>
      <c r="HZQ34" s="167"/>
      <c r="HZR34" s="167"/>
      <c r="HZS34" s="167"/>
      <c r="HZT34" s="167"/>
      <c r="HZU34" s="167"/>
      <c r="HZV34" s="167"/>
      <c r="HZW34" s="167"/>
      <c r="HZX34" s="167"/>
      <c r="HZY34" s="167"/>
      <c r="HZZ34" s="167"/>
      <c r="IAA34" s="167"/>
      <c r="IAB34" s="167"/>
      <c r="IAC34" s="167"/>
      <c r="IAD34" s="167"/>
      <c r="IAE34" s="167"/>
      <c r="IAF34" s="167"/>
      <c r="IAG34" s="167"/>
      <c r="IAH34" s="167"/>
      <c r="IAI34" s="167"/>
      <c r="IAJ34" s="167"/>
      <c r="IAK34" s="167"/>
      <c r="IAL34" s="167"/>
      <c r="IAM34" s="167"/>
      <c r="IAN34" s="167"/>
      <c r="IAO34" s="167"/>
      <c r="IAP34" s="167"/>
      <c r="IAQ34" s="167"/>
      <c r="IAR34" s="167"/>
      <c r="IAS34" s="167"/>
      <c r="IAT34" s="167"/>
      <c r="IAU34" s="167"/>
      <c r="IAV34" s="167"/>
      <c r="IAW34" s="167"/>
      <c r="IAX34" s="167"/>
      <c r="IAY34" s="167"/>
      <c r="IAZ34" s="167"/>
      <c r="IBA34" s="167"/>
      <c r="IBB34" s="167"/>
      <c r="IBC34" s="167"/>
      <c r="IBD34" s="167"/>
      <c r="IBE34" s="167"/>
      <c r="IBF34" s="167"/>
      <c r="IBG34" s="167"/>
      <c r="IBH34" s="167"/>
      <c r="IBI34" s="167"/>
      <c r="IBJ34" s="167"/>
      <c r="IBK34" s="167"/>
      <c r="IBL34" s="167"/>
      <c r="IBM34" s="167"/>
      <c r="IBN34" s="167"/>
      <c r="IBO34" s="167"/>
      <c r="IBP34" s="167"/>
      <c r="IBQ34" s="167"/>
      <c r="IBR34" s="167"/>
      <c r="IBS34" s="167"/>
      <c r="IBT34" s="167"/>
      <c r="IBU34" s="167"/>
      <c r="IBV34" s="167"/>
      <c r="IBW34" s="167"/>
      <c r="IBX34" s="167"/>
      <c r="IBY34" s="167"/>
      <c r="IBZ34" s="167"/>
      <c r="ICA34" s="167"/>
      <c r="ICB34" s="167"/>
      <c r="ICC34" s="167"/>
      <c r="ICD34" s="167"/>
      <c r="ICE34" s="167"/>
      <c r="ICF34" s="167"/>
      <c r="ICG34" s="167"/>
      <c r="ICH34" s="167"/>
      <c r="ICI34" s="167"/>
      <c r="ICJ34" s="167"/>
      <c r="ICK34" s="167"/>
      <c r="ICL34" s="167"/>
      <c r="ICM34" s="167"/>
      <c r="ICN34" s="167"/>
      <c r="ICO34" s="167"/>
      <c r="ICP34" s="167"/>
      <c r="ICQ34" s="167"/>
      <c r="ICR34" s="167"/>
      <c r="ICS34" s="167"/>
      <c r="ICT34" s="167"/>
      <c r="ICU34" s="167"/>
      <c r="ICV34" s="167"/>
      <c r="ICW34" s="167"/>
      <c r="ICX34" s="167"/>
      <c r="ICY34" s="167"/>
      <c r="ICZ34" s="167"/>
      <c r="IDA34" s="167"/>
      <c r="IDB34" s="167"/>
      <c r="IDC34" s="167"/>
      <c r="IDD34" s="167"/>
      <c r="IDE34" s="167"/>
      <c r="IDF34" s="167"/>
      <c r="IDG34" s="167"/>
      <c r="IDH34" s="167"/>
      <c r="IDI34" s="167"/>
      <c r="IDJ34" s="167"/>
      <c r="IDK34" s="167"/>
      <c r="IDL34" s="167"/>
      <c r="IDM34" s="167"/>
      <c r="IDN34" s="167"/>
      <c r="IDO34" s="167"/>
      <c r="IDP34" s="167"/>
      <c r="IDQ34" s="167"/>
      <c r="IDR34" s="167"/>
      <c r="IDS34" s="167"/>
      <c r="IDT34" s="167"/>
      <c r="IDU34" s="167"/>
      <c r="IDV34" s="167"/>
      <c r="IDW34" s="167"/>
      <c r="IDX34" s="167"/>
      <c r="IDY34" s="167"/>
      <c r="IDZ34" s="167"/>
      <c r="IEA34" s="167"/>
      <c r="IEB34" s="167"/>
      <c r="IEC34" s="167"/>
      <c r="IED34" s="167"/>
      <c r="IEE34" s="167"/>
      <c r="IEF34" s="167"/>
      <c r="IEG34" s="167"/>
      <c r="IEH34" s="167"/>
      <c r="IEI34" s="167"/>
      <c r="IEJ34" s="167"/>
      <c r="IEK34" s="167"/>
      <c r="IEL34" s="167"/>
      <c r="IEM34" s="167"/>
      <c r="IEN34" s="167"/>
      <c r="IEO34" s="167"/>
      <c r="IEP34" s="167"/>
      <c r="IEQ34" s="167"/>
      <c r="IER34" s="167"/>
      <c r="IES34" s="167"/>
      <c r="IET34" s="167"/>
      <c r="IEU34" s="167"/>
      <c r="IEV34" s="167"/>
      <c r="IEW34" s="167"/>
      <c r="IEX34" s="167"/>
      <c r="IEY34" s="167"/>
      <c r="IEZ34" s="167"/>
      <c r="IFA34" s="167"/>
      <c r="IFB34" s="167"/>
      <c r="IFC34" s="167"/>
      <c r="IFD34" s="167"/>
      <c r="IFE34" s="167"/>
      <c r="IFF34" s="167"/>
      <c r="IFG34" s="167"/>
      <c r="IFH34" s="167"/>
      <c r="IFI34" s="167"/>
      <c r="IFJ34" s="167"/>
      <c r="IFK34" s="167"/>
      <c r="IFL34" s="167"/>
      <c r="IFM34" s="167"/>
      <c r="IFN34" s="167"/>
      <c r="IFO34" s="167"/>
      <c r="IFP34" s="167"/>
      <c r="IFQ34" s="167"/>
      <c r="IFR34" s="167"/>
      <c r="IFS34" s="167"/>
      <c r="IFT34" s="167"/>
      <c r="IFU34" s="167"/>
      <c r="IFV34" s="167"/>
      <c r="IFW34" s="167"/>
      <c r="IFX34" s="167"/>
      <c r="IFY34" s="167"/>
      <c r="IFZ34" s="167"/>
      <c r="IGA34" s="167"/>
      <c r="IGB34" s="167"/>
      <c r="IGC34" s="167"/>
      <c r="IGD34" s="167"/>
      <c r="IGE34" s="167"/>
      <c r="IGF34" s="167"/>
      <c r="IGG34" s="167"/>
      <c r="IGH34" s="167"/>
      <c r="IGI34" s="167"/>
      <c r="IGJ34" s="167"/>
      <c r="IGK34" s="167"/>
      <c r="IGL34" s="167"/>
      <c r="IGM34" s="167"/>
      <c r="IGN34" s="167"/>
      <c r="IGO34" s="167"/>
      <c r="IGP34" s="167"/>
      <c r="IGQ34" s="167"/>
      <c r="IGR34" s="167"/>
      <c r="IGS34" s="167"/>
      <c r="IGT34" s="167"/>
      <c r="IGU34" s="167"/>
      <c r="IGV34" s="167"/>
      <c r="IGW34" s="167"/>
      <c r="IGX34" s="167"/>
      <c r="IGY34" s="167"/>
      <c r="IGZ34" s="167"/>
      <c r="IHA34" s="167"/>
      <c r="IHB34" s="167"/>
      <c r="IHC34" s="167"/>
      <c r="IHD34" s="167"/>
      <c r="IHE34" s="167"/>
      <c r="IHF34" s="167"/>
      <c r="IHG34" s="167"/>
      <c r="IHH34" s="167"/>
      <c r="IHI34" s="167"/>
      <c r="IHJ34" s="167"/>
      <c r="IHK34" s="167"/>
      <c r="IHL34" s="167"/>
      <c r="IHM34" s="167"/>
      <c r="IHN34" s="167"/>
      <c r="IHO34" s="167"/>
      <c r="IHP34" s="167"/>
      <c r="IHQ34" s="167"/>
      <c r="IHR34" s="167"/>
      <c r="IHS34" s="167"/>
      <c r="IHT34" s="167"/>
      <c r="IHU34" s="167"/>
      <c r="IHV34" s="167"/>
      <c r="IHW34" s="167"/>
      <c r="IHX34" s="167"/>
      <c r="IHY34" s="167"/>
      <c r="IHZ34" s="167"/>
      <c r="IIA34" s="167"/>
      <c r="IIB34" s="167"/>
      <c r="IIC34" s="167"/>
      <c r="IID34" s="167"/>
      <c r="IIE34" s="167"/>
      <c r="IIF34" s="167"/>
      <c r="IIG34" s="167"/>
      <c r="IIH34" s="167"/>
      <c r="III34" s="167"/>
      <c r="IIJ34" s="167"/>
      <c r="IIK34" s="167"/>
      <c r="IIL34" s="167"/>
      <c r="IIM34" s="167"/>
      <c r="IIN34" s="167"/>
      <c r="IIO34" s="167"/>
      <c r="IIP34" s="167"/>
      <c r="IIQ34" s="167"/>
      <c r="IIR34" s="167"/>
      <c r="IIS34" s="167"/>
      <c r="IIT34" s="167"/>
      <c r="IIU34" s="167"/>
      <c r="IIV34" s="167"/>
      <c r="IIW34" s="167"/>
      <c r="IIX34" s="167"/>
      <c r="IIY34" s="167"/>
      <c r="IIZ34" s="167"/>
      <c r="IJA34" s="167"/>
      <c r="IJB34" s="167"/>
      <c r="IJC34" s="167"/>
      <c r="IJD34" s="167"/>
      <c r="IJE34" s="167"/>
      <c r="IJF34" s="167"/>
      <c r="IJG34" s="167"/>
      <c r="IJH34" s="167"/>
      <c r="IJI34" s="167"/>
      <c r="IJJ34" s="167"/>
      <c r="IJK34" s="167"/>
      <c r="IJL34" s="167"/>
      <c r="IJM34" s="167"/>
      <c r="IJN34" s="167"/>
      <c r="IJO34" s="167"/>
      <c r="IJP34" s="167"/>
      <c r="IJQ34" s="167"/>
      <c r="IJR34" s="167"/>
      <c r="IJS34" s="167"/>
      <c r="IJT34" s="167"/>
      <c r="IJU34" s="167"/>
      <c r="IJV34" s="167"/>
      <c r="IJW34" s="167"/>
      <c r="IJX34" s="167"/>
      <c r="IJY34" s="167"/>
      <c r="IJZ34" s="167"/>
      <c r="IKA34" s="167"/>
      <c r="IKB34" s="167"/>
      <c r="IKC34" s="167"/>
      <c r="IKD34" s="167"/>
      <c r="IKE34" s="167"/>
      <c r="IKF34" s="167"/>
      <c r="IKG34" s="167"/>
      <c r="IKH34" s="167"/>
      <c r="IKI34" s="167"/>
      <c r="IKJ34" s="167"/>
      <c r="IKK34" s="167"/>
      <c r="IKL34" s="167"/>
      <c r="IKM34" s="167"/>
      <c r="IKN34" s="167"/>
      <c r="IKO34" s="167"/>
      <c r="IKP34" s="167"/>
      <c r="IKQ34" s="167"/>
      <c r="IKR34" s="167"/>
      <c r="IKS34" s="167"/>
      <c r="IKT34" s="167"/>
      <c r="IKU34" s="167"/>
      <c r="IKV34" s="167"/>
      <c r="IKW34" s="167"/>
      <c r="IKX34" s="167"/>
      <c r="IKY34" s="167"/>
      <c r="IKZ34" s="167"/>
      <c r="ILA34" s="167"/>
      <c r="ILB34" s="167"/>
      <c r="ILC34" s="167"/>
      <c r="ILD34" s="167"/>
      <c r="ILE34" s="167"/>
      <c r="ILF34" s="167"/>
      <c r="ILG34" s="167"/>
      <c r="ILH34" s="167"/>
      <c r="ILI34" s="167"/>
      <c r="ILJ34" s="167"/>
      <c r="ILK34" s="167"/>
      <c r="ILL34" s="167"/>
      <c r="ILM34" s="167"/>
      <c r="ILN34" s="167"/>
      <c r="ILO34" s="167"/>
      <c r="ILP34" s="167"/>
      <c r="ILQ34" s="167"/>
      <c r="ILR34" s="167"/>
      <c r="ILS34" s="167"/>
      <c r="ILT34" s="167"/>
      <c r="ILU34" s="167"/>
      <c r="ILV34" s="167"/>
      <c r="ILW34" s="167"/>
      <c r="ILX34" s="167"/>
      <c r="ILY34" s="167"/>
      <c r="ILZ34" s="167"/>
      <c r="IMA34" s="167"/>
      <c r="IMB34" s="167"/>
      <c r="IMC34" s="167"/>
      <c r="IMD34" s="167"/>
      <c r="IME34" s="167"/>
      <c r="IMF34" s="167"/>
      <c r="IMG34" s="167"/>
      <c r="IMH34" s="167"/>
      <c r="IMI34" s="167"/>
      <c r="IMJ34" s="167"/>
      <c r="IMK34" s="167"/>
      <c r="IML34" s="167"/>
      <c r="IMM34" s="167"/>
      <c r="IMN34" s="167"/>
      <c r="IMO34" s="167"/>
      <c r="IMP34" s="167"/>
      <c r="IMQ34" s="167"/>
      <c r="IMR34" s="167"/>
      <c r="IMS34" s="167"/>
      <c r="IMT34" s="167"/>
      <c r="IMU34" s="167"/>
      <c r="IMV34" s="167"/>
      <c r="IMW34" s="167"/>
      <c r="IMX34" s="167"/>
      <c r="IMY34" s="167"/>
      <c r="IMZ34" s="167"/>
      <c r="INA34" s="167"/>
      <c r="INB34" s="167"/>
      <c r="INC34" s="167"/>
      <c r="IND34" s="167"/>
      <c r="INE34" s="167"/>
      <c r="INF34" s="167"/>
      <c r="ING34" s="167"/>
      <c r="INH34" s="167"/>
      <c r="INI34" s="167"/>
      <c r="INJ34" s="167"/>
      <c r="INK34" s="167"/>
      <c r="INL34" s="167"/>
      <c r="INM34" s="167"/>
      <c r="INN34" s="167"/>
      <c r="INO34" s="167"/>
      <c r="INP34" s="167"/>
      <c r="INQ34" s="167"/>
      <c r="INR34" s="167"/>
      <c r="INS34" s="167"/>
      <c r="INT34" s="167"/>
      <c r="INU34" s="167"/>
      <c r="INV34" s="167"/>
      <c r="INW34" s="167"/>
      <c r="INX34" s="167"/>
      <c r="INY34" s="167"/>
      <c r="INZ34" s="167"/>
      <c r="IOA34" s="167"/>
      <c r="IOB34" s="167"/>
      <c r="IOC34" s="167"/>
      <c r="IOD34" s="167"/>
      <c r="IOE34" s="167"/>
      <c r="IOF34" s="167"/>
      <c r="IOG34" s="167"/>
      <c r="IOH34" s="167"/>
      <c r="IOI34" s="167"/>
      <c r="IOJ34" s="167"/>
      <c r="IOK34" s="167"/>
      <c r="IOL34" s="167"/>
      <c r="IOM34" s="167"/>
      <c r="ION34" s="167"/>
      <c r="IOO34" s="167"/>
      <c r="IOP34" s="167"/>
      <c r="IOQ34" s="167"/>
      <c r="IOR34" s="167"/>
      <c r="IOS34" s="167"/>
      <c r="IOT34" s="167"/>
      <c r="IOU34" s="167"/>
      <c r="IOV34" s="167"/>
      <c r="IOW34" s="167"/>
      <c r="IOX34" s="167"/>
      <c r="IOY34" s="167"/>
      <c r="IOZ34" s="167"/>
      <c r="IPA34" s="167"/>
      <c r="IPB34" s="167"/>
      <c r="IPC34" s="167"/>
      <c r="IPD34" s="167"/>
      <c r="IPE34" s="167"/>
      <c r="IPF34" s="167"/>
      <c r="IPG34" s="167"/>
      <c r="IPH34" s="167"/>
      <c r="IPI34" s="167"/>
      <c r="IPJ34" s="167"/>
      <c r="IPK34" s="167"/>
      <c r="IPL34" s="167"/>
      <c r="IPM34" s="167"/>
      <c r="IPN34" s="167"/>
      <c r="IPO34" s="167"/>
      <c r="IPP34" s="167"/>
      <c r="IPQ34" s="167"/>
      <c r="IPR34" s="167"/>
      <c r="IPS34" s="167"/>
      <c r="IPT34" s="167"/>
      <c r="IPU34" s="167"/>
      <c r="IPV34" s="167"/>
      <c r="IPW34" s="167"/>
      <c r="IPX34" s="167"/>
      <c r="IPY34" s="167"/>
      <c r="IPZ34" s="167"/>
      <c r="IQA34" s="167"/>
      <c r="IQB34" s="167"/>
      <c r="IQC34" s="167"/>
      <c r="IQD34" s="167"/>
      <c r="IQE34" s="167"/>
      <c r="IQF34" s="167"/>
      <c r="IQG34" s="167"/>
      <c r="IQH34" s="167"/>
      <c r="IQI34" s="167"/>
      <c r="IQJ34" s="167"/>
      <c r="IQK34" s="167"/>
      <c r="IQL34" s="167"/>
      <c r="IQM34" s="167"/>
      <c r="IQN34" s="167"/>
      <c r="IQO34" s="167"/>
      <c r="IQP34" s="167"/>
      <c r="IQQ34" s="167"/>
      <c r="IQR34" s="167"/>
      <c r="IQS34" s="167"/>
      <c r="IQT34" s="167"/>
      <c r="IQU34" s="167"/>
      <c r="IQV34" s="167"/>
      <c r="IQW34" s="167"/>
      <c r="IQX34" s="167"/>
      <c r="IQY34" s="167"/>
      <c r="IQZ34" s="167"/>
      <c r="IRA34" s="167"/>
      <c r="IRB34" s="167"/>
      <c r="IRC34" s="167"/>
      <c r="IRD34" s="167"/>
      <c r="IRE34" s="167"/>
      <c r="IRF34" s="167"/>
      <c r="IRG34" s="167"/>
      <c r="IRH34" s="167"/>
      <c r="IRI34" s="167"/>
      <c r="IRJ34" s="167"/>
      <c r="IRK34" s="167"/>
      <c r="IRL34" s="167"/>
      <c r="IRM34" s="167"/>
      <c r="IRN34" s="167"/>
      <c r="IRO34" s="167"/>
      <c r="IRP34" s="167"/>
      <c r="IRQ34" s="167"/>
      <c r="IRR34" s="167"/>
      <c r="IRS34" s="167"/>
      <c r="IRT34" s="167"/>
      <c r="IRU34" s="167"/>
      <c r="IRV34" s="167"/>
      <c r="IRW34" s="167"/>
      <c r="IRX34" s="167"/>
      <c r="IRY34" s="167"/>
      <c r="IRZ34" s="167"/>
      <c r="ISA34" s="167"/>
      <c r="ISB34" s="167"/>
      <c r="ISC34" s="167"/>
      <c r="ISD34" s="167"/>
      <c r="ISE34" s="167"/>
      <c r="ISF34" s="167"/>
      <c r="ISG34" s="167"/>
      <c r="ISH34" s="167"/>
      <c r="ISI34" s="167"/>
      <c r="ISJ34" s="167"/>
      <c r="ISK34" s="167"/>
      <c r="ISL34" s="167"/>
      <c r="ISM34" s="167"/>
      <c r="ISN34" s="167"/>
      <c r="ISO34" s="167"/>
      <c r="ISP34" s="167"/>
      <c r="ISQ34" s="167"/>
      <c r="ISR34" s="167"/>
      <c r="ISS34" s="167"/>
      <c r="IST34" s="167"/>
      <c r="ISU34" s="167"/>
      <c r="ISV34" s="167"/>
      <c r="ISW34" s="167"/>
      <c r="ISX34" s="167"/>
      <c r="ISY34" s="167"/>
      <c r="ISZ34" s="167"/>
      <c r="ITA34" s="167"/>
      <c r="ITB34" s="167"/>
      <c r="ITC34" s="167"/>
      <c r="ITD34" s="167"/>
      <c r="ITE34" s="167"/>
      <c r="ITF34" s="167"/>
      <c r="ITG34" s="167"/>
      <c r="ITH34" s="167"/>
      <c r="ITI34" s="167"/>
      <c r="ITJ34" s="167"/>
      <c r="ITK34" s="167"/>
      <c r="ITL34" s="167"/>
      <c r="ITM34" s="167"/>
      <c r="ITN34" s="167"/>
      <c r="ITO34" s="167"/>
      <c r="ITP34" s="167"/>
      <c r="ITQ34" s="167"/>
      <c r="ITR34" s="167"/>
      <c r="ITS34" s="167"/>
      <c r="ITT34" s="167"/>
      <c r="ITU34" s="167"/>
      <c r="ITV34" s="167"/>
      <c r="ITW34" s="167"/>
      <c r="ITX34" s="167"/>
      <c r="ITY34" s="167"/>
      <c r="ITZ34" s="167"/>
      <c r="IUA34" s="167"/>
      <c r="IUB34" s="167"/>
      <c r="IUC34" s="167"/>
      <c r="IUD34" s="167"/>
      <c r="IUE34" s="167"/>
      <c r="IUF34" s="167"/>
      <c r="IUG34" s="167"/>
      <c r="IUH34" s="167"/>
      <c r="IUI34" s="167"/>
      <c r="IUJ34" s="167"/>
      <c r="IUK34" s="167"/>
      <c r="IUL34" s="167"/>
      <c r="IUM34" s="167"/>
      <c r="IUN34" s="167"/>
      <c r="IUO34" s="167"/>
      <c r="IUP34" s="167"/>
      <c r="IUQ34" s="167"/>
      <c r="IUR34" s="167"/>
      <c r="IUS34" s="167"/>
      <c r="IUT34" s="167"/>
      <c r="IUU34" s="167"/>
      <c r="IUV34" s="167"/>
      <c r="IUW34" s="167"/>
      <c r="IUX34" s="167"/>
      <c r="IUY34" s="167"/>
      <c r="IUZ34" s="167"/>
      <c r="IVA34" s="167"/>
      <c r="IVB34" s="167"/>
      <c r="IVC34" s="167"/>
      <c r="IVD34" s="167"/>
      <c r="IVE34" s="167"/>
      <c r="IVF34" s="167"/>
      <c r="IVG34" s="167"/>
      <c r="IVH34" s="167"/>
      <c r="IVI34" s="167"/>
      <c r="IVJ34" s="167"/>
      <c r="IVK34" s="167"/>
      <c r="IVL34" s="167"/>
      <c r="IVM34" s="167"/>
      <c r="IVN34" s="167"/>
      <c r="IVO34" s="167"/>
      <c r="IVP34" s="167"/>
      <c r="IVQ34" s="167"/>
      <c r="IVR34" s="167"/>
      <c r="IVS34" s="167"/>
      <c r="IVT34" s="167"/>
      <c r="IVU34" s="167"/>
      <c r="IVV34" s="167"/>
      <c r="IVW34" s="167"/>
      <c r="IVX34" s="167"/>
      <c r="IVY34" s="167"/>
      <c r="IVZ34" s="167"/>
      <c r="IWA34" s="167"/>
      <c r="IWB34" s="167"/>
      <c r="IWC34" s="167"/>
      <c r="IWD34" s="167"/>
      <c r="IWE34" s="167"/>
      <c r="IWF34" s="167"/>
      <c r="IWG34" s="167"/>
      <c r="IWH34" s="167"/>
      <c r="IWI34" s="167"/>
      <c r="IWJ34" s="167"/>
      <c r="IWK34" s="167"/>
      <c r="IWL34" s="167"/>
      <c r="IWM34" s="167"/>
      <c r="IWN34" s="167"/>
      <c r="IWO34" s="167"/>
      <c r="IWP34" s="167"/>
      <c r="IWQ34" s="167"/>
      <c r="IWR34" s="167"/>
      <c r="IWS34" s="167"/>
      <c r="IWT34" s="167"/>
      <c r="IWU34" s="167"/>
      <c r="IWV34" s="167"/>
      <c r="IWW34" s="167"/>
      <c r="IWX34" s="167"/>
      <c r="IWY34" s="167"/>
      <c r="IWZ34" s="167"/>
      <c r="IXA34" s="167"/>
      <c r="IXB34" s="167"/>
      <c r="IXC34" s="167"/>
      <c r="IXD34" s="167"/>
      <c r="IXE34" s="167"/>
      <c r="IXF34" s="167"/>
      <c r="IXG34" s="167"/>
      <c r="IXH34" s="167"/>
      <c r="IXI34" s="167"/>
      <c r="IXJ34" s="167"/>
      <c r="IXK34" s="167"/>
      <c r="IXL34" s="167"/>
      <c r="IXM34" s="167"/>
      <c r="IXN34" s="167"/>
      <c r="IXO34" s="167"/>
      <c r="IXP34" s="167"/>
      <c r="IXQ34" s="167"/>
      <c r="IXR34" s="167"/>
      <c r="IXS34" s="167"/>
      <c r="IXT34" s="167"/>
      <c r="IXU34" s="167"/>
      <c r="IXV34" s="167"/>
      <c r="IXW34" s="167"/>
      <c r="IXX34" s="167"/>
      <c r="IXY34" s="167"/>
      <c r="IXZ34" s="167"/>
      <c r="IYA34" s="167"/>
      <c r="IYB34" s="167"/>
      <c r="IYC34" s="167"/>
      <c r="IYD34" s="167"/>
      <c r="IYE34" s="167"/>
      <c r="IYF34" s="167"/>
      <c r="IYG34" s="167"/>
      <c r="IYH34" s="167"/>
      <c r="IYI34" s="167"/>
      <c r="IYJ34" s="167"/>
      <c r="IYK34" s="167"/>
      <c r="IYL34" s="167"/>
      <c r="IYM34" s="167"/>
      <c r="IYN34" s="167"/>
      <c r="IYO34" s="167"/>
      <c r="IYP34" s="167"/>
      <c r="IYQ34" s="167"/>
      <c r="IYR34" s="167"/>
      <c r="IYS34" s="167"/>
      <c r="IYT34" s="167"/>
      <c r="IYU34" s="167"/>
      <c r="IYV34" s="167"/>
      <c r="IYW34" s="167"/>
      <c r="IYX34" s="167"/>
      <c r="IYY34" s="167"/>
      <c r="IYZ34" s="167"/>
      <c r="IZA34" s="167"/>
      <c r="IZB34" s="167"/>
      <c r="IZC34" s="167"/>
      <c r="IZD34" s="167"/>
      <c r="IZE34" s="167"/>
      <c r="IZF34" s="167"/>
      <c r="IZG34" s="167"/>
      <c r="IZH34" s="167"/>
      <c r="IZI34" s="167"/>
      <c r="IZJ34" s="167"/>
      <c r="IZK34" s="167"/>
      <c r="IZL34" s="167"/>
      <c r="IZM34" s="167"/>
      <c r="IZN34" s="167"/>
      <c r="IZO34" s="167"/>
      <c r="IZP34" s="167"/>
      <c r="IZQ34" s="167"/>
      <c r="IZR34" s="167"/>
      <c r="IZS34" s="167"/>
      <c r="IZT34" s="167"/>
      <c r="IZU34" s="167"/>
      <c r="IZV34" s="167"/>
      <c r="IZW34" s="167"/>
      <c r="IZX34" s="167"/>
      <c r="IZY34" s="167"/>
      <c r="IZZ34" s="167"/>
      <c r="JAA34" s="167"/>
      <c r="JAB34" s="167"/>
      <c r="JAC34" s="167"/>
      <c r="JAD34" s="167"/>
      <c r="JAE34" s="167"/>
      <c r="JAF34" s="167"/>
      <c r="JAG34" s="167"/>
      <c r="JAH34" s="167"/>
      <c r="JAI34" s="167"/>
      <c r="JAJ34" s="167"/>
      <c r="JAK34" s="167"/>
      <c r="JAL34" s="167"/>
      <c r="JAM34" s="167"/>
      <c r="JAN34" s="167"/>
      <c r="JAO34" s="167"/>
      <c r="JAP34" s="167"/>
      <c r="JAQ34" s="167"/>
      <c r="JAR34" s="167"/>
      <c r="JAS34" s="167"/>
      <c r="JAT34" s="167"/>
      <c r="JAU34" s="167"/>
      <c r="JAV34" s="167"/>
      <c r="JAW34" s="167"/>
      <c r="JAX34" s="167"/>
      <c r="JAY34" s="167"/>
      <c r="JAZ34" s="167"/>
      <c r="JBA34" s="167"/>
      <c r="JBB34" s="167"/>
      <c r="JBC34" s="167"/>
      <c r="JBD34" s="167"/>
      <c r="JBE34" s="167"/>
      <c r="JBF34" s="167"/>
      <c r="JBG34" s="167"/>
      <c r="JBH34" s="167"/>
      <c r="JBI34" s="167"/>
      <c r="JBJ34" s="167"/>
      <c r="JBK34" s="167"/>
      <c r="JBL34" s="167"/>
      <c r="JBM34" s="167"/>
      <c r="JBN34" s="167"/>
      <c r="JBO34" s="167"/>
      <c r="JBP34" s="167"/>
      <c r="JBQ34" s="167"/>
      <c r="JBR34" s="167"/>
      <c r="JBS34" s="167"/>
      <c r="JBT34" s="167"/>
      <c r="JBU34" s="167"/>
      <c r="JBV34" s="167"/>
      <c r="JBW34" s="167"/>
      <c r="JBX34" s="167"/>
      <c r="JBY34" s="167"/>
      <c r="JBZ34" s="167"/>
      <c r="JCA34" s="167"/>
      <c r="JCB34" s="167"/>
      <c r="JCC34" s="167"/>
      <c r="JCD34" s="167"/>
      <c r="JCE34" s="167"/>
      <c r="JCF34" s="167"/>
      <c r="JCG34" s="167"/>
      <c r="JCH34" s="167"/>
      <c r="JCI34" s="167"/>
      <c r="JCJ34" s="167"/>
      <c r="JCK34" s="167"/>
      <c r="JCL34" s="167"/>
      <c r="JCM34" s="167"/>
      <c r="JCN34" s="167"/>
      <c r="JCO34" s="167"/>
      <c r="JCP34" s="167"/>
      <c r="JCQ34" s="167"/>
      <c r="JCR34" s="167"/>
      <c r="JCS34" s="167"/>
      <c r="JCT34" s="167"/>
      <c r="JCU34" s="167"/>
      <c r="JCV34" s="167"/>
      <c r="JCW34" s="167"/>
      <c r="JCX34" s="167"/>
      <c r="JCY34" s="167"/>
      <c r="JCZ34" s="167"/>
      <c r="JDA34" s="167"/>
      <c r="JDB34" s="167"/>
      <c r="JDC34" s="167"/>
      <c r="JDD34" s="167"/>
      <c r="JDE34" s="167"/>
      <c r="JDF34" s="167"/>
      <c r="JDG34" s="167"/>
      <c r="JDH34" s="167"/>
      <c r="JDI34" s="167"/>
      <c r="JDJ34" s="167"/>
      <c r="JDK34" s="167"/>
      <c r="JDL34" s="167"/>
      <c r="JDM34" s="167"/>
      <c r="JDN34" s="167"/>
      <c r="JDO34" s="167"/>
      <c r="JDP34" s="167"/>
      <c r="JDQ34" s="167"/>
      <c r="JDR34" s="167"/>
      <c r="JDS34" s="167"/>
      <c r="JDT34" s="167"/>
      <c r="JDU34" s="167"/>
      <c r="JDV34" s="167"/>
      <c r="JDW34" s="167"/>
      <c r="JDX34" s="167"/>
      <c r="JDY34" s="167"/>
      <c r="JDZ34" s="167"/>
      <c r="JEA34" s="167"/>
      <c r="JEB34" s="167"/>
      <c r="JEC34" s="167"/>
      <c r="JED34" s="167"/>
      <c r="JEE34" s="167"/>
      <c r="JEF34" s="167"/>
      <c r="JEG34" s="167"/>
      <c r="JEH34" s="167"/>
      <c r="JEI34" s="167"/>
      <c r="JEJ34" s="167"/>
      <c r="JEK34" s="167"/>
      <c r="JEL34" s="167"/>
      <c r="JEM34" s="167"/>
      <c r="JEN34" s="167"/>
      <c r="JEO34" s="167"/>
      <c r="JEP34" s="167"/>
      <c r="JEQ34" s="167"/>
      <c r="JER34" s="167"/>
      <c r="JES34" s="167"/>
      <c r="JET34" s="167"/>
      <c r="JEU34" s="167"/>
      <c r="JEV34" s="167"/>
      <c r="JEW34" s="167"/>
      <c r="JEX34" s="167"/>
      <c r="JEY34" s="167"/>
      <c r="JEZ34" s="167"/>
      <c r="JFA34" s="167"/>
      <c r="JFB34" s="167"/>
      <c r="JFC34" s="167"/>
      <c r="JFD34" s="167"/>
      <c r="JFE34" s="167"/>
      <c r="JFF34" s="167"/>
      <c r="JFG34" s="167"/>
      <c r="JFH34" s="167"/>
      <c r="JFI34" s="167"/>
      <c r="JFJ34" s="167"/>
      <c r="JFK34" s="167"/>
      <c r="JFL34" s="167"/>
      <c r="JFM34" s="167"/>
      <c r="JFN34" s="167"/>
      <c r="JFO34" s="167"/>
      <c r="JFP34" s="167"/>
      <c r="JFQ34" s="167"/>
      <c r="JFR34" s="167"/>
      <c r="JFS34" s="167"/>
      <c r="JFT34" s="167"/>
      <c r="JFU34" s="167"/>
      <c r="JFV34" s="167"/>
      <c r="JFW34" s="167"/>
      <c r="JFX34" s="167"/>
      <c r="JFY34" s="167"/>
      <c r="JFZ34" s="167"/>
      <c r="JGA34" s="167"/>
      <c r="JGB34" s="167"/>
      <c r="JGC34" s="167"/>
      <c r="JGD34" s="167"/>
      <c r="JGE34" s="167"/>
      <c r="JGF34" s="167"/>
      <c r="JGG34" s="167"/>
      <c r="JGH34" s="167"/>
      <c r="JGI34" s="167"/>
      <c r="JGJ34" s="167"/>
      <c r="JGK34" s="167"/>
      <c r="JGL34" s="167"/>
      <c r="JGM34" s="167"/>
      <c r="JGN34" s="167"/>
      <c r="JGO34" s="167"/>
      <c r="JGP34" s="167"/>
      <c r="JGQ34" s="167"/>
      <c r="JGR34" s="167"/>
      <c r="JGS34" s="167"/>
      <c r="JGT34" s="167"/>
      <c r="JGU34" s="167"/>
      <c r="JGV34" s="167"/>
      <c r="JGW34" s="167"/>
      <c r="JGX34" s="167"/>
      <c r="JGY34" s="167"/>
      <c r="JGZ34" s="167"/>
      <c r="JHA34" s="167"/>
      <c r="JHB34" s="167"/>
      <c r="JHC34" s="167"/>
      <c r="JHD34" s="167"/>
      <c r="JHE34" s="167"/>
      <c r="JHF34" s="167"/>
      <c r="JHG34" s="167"/>
      <c r="JHH34" s="167"/>
      <c r="JHI34" s="167"/>
      <c r="JHJ34" s="167"/>
      <c r="JHK34" s="167"/>
      <c r="JHL34" s="167"/>
      <c r="JHM34" s="167"/>
      <c r="JHN34" s="167"/>
      <c r="JHO34" s="167"/>
      <c r="JHP34" s="167"/>
      <c r="JHQ34" s="167"/>
      <c r="JHR34" s="167"/>
      <c r="JHS34" s="167"/>
      <c r="JHT34" s="167"/>
      <c r="JHU34" s="167"/>
      <c r="JHV34" s="167"/>
      <c r="JHW34" s="167"/>
      <c r="JHX34" s="167"/>
      <c r="JHY34" s="167"/>
      <c r="JHZ34" s="167"/>
      <c r="JIA34" s="167"/>
      <c r="JIB34" s="167"/>
      <c r="JIC34" s="167"/>
      <c r="JID34" s="167"/>
      <c r="JIE34" s="167"/>
      <c r="JIF34" s="167"/>
      <c r="JIG34" s="167"/>
      <c r="JIH34" s="167"/>
      <c r="JII34" s="167"/>
      <c r="JIJ34" s="167"/>
      <c r="JIK34" s="167"/>
      <c r="JIL34" s="167"/>
      <c r="JIM34" s="167"/>
      <c r="JIN34" s="167"/>
      <c r="JIO34" s="167"/>
      <c r="JIP34" s="167"/>
      <c r="JIQ34" s="167"/>
      <c r="JIR34" s="167"/>
      <c r="JIS34" s="167"/>
      <c r="JIT34" s="167"/>
      <c r="JIU34" s="167"/>
      <c r="JIV34" s="167"/>
      <c r="JIW34" s="167"/>
      <c r="JIX34" s="167"/>
      <c r="JIY34" s="167"/>
      <c r="JIZ34" s="167"/>
      <c r="JJA34" s="167"/>
      <c r="JJB34" s="167"/>
      <c r="JJC34" s="167"/>
      <c r="JJD34" s="167"/>
      <c r="JJE34" s="167"/>
      <c r="JJF34" s="167"/>
      <c r="JJG34" s="167"/>
      <c r="JJH34" s="167"/>
      <c r="JJI34" s="167"/>
      <c r="JJJ34" s="167"/>
      <c r="JJK34" s="167"/>
      <c r="JJL34" s="167"/>
      <c r="JJM34" s="167"/>
      <c r="JJN34" s="167"/>
      <c r="JJO34" s="167"/>
      <c r="JJP34" s="167"/>
      <c r="JJQ34" s="167"/>
      <c r="JJR34" s="167"/>
      <c r="JJS34" s="167"/>
      <c r="JJT34" s="167"/>
      <c r="JJU34" s="167"/>
      <c r="JJV34" s="167"/>
      <c r="JJW34" s="167"/>
      <c r="JJX34" s="167"/>
      <c r="JJY34" s="167"/>
      <c r="JJZ34" s="167"/>
      <c r="JKA34" s="167"/>
      <c r="JKB34" s="167"/>
      <c r="JKC34" s="167"/>
      <c r="JKD34" s="167"/>
      <c r="JKE34" s="167"/>
      <c r="JKF34" s="167"/>
      <c r="JKG34" s="167"/>
      <c r="JKH34" s="167"/>
      <c r="JKI34" s="167"/>
      <c r="JKJ34" s="167"/>
      <c r="JKK34" s="167"/>
      <c r="JKL34" s="167"/>
      <c r="JKM34" s="167"/>
      <c r="JKN34" s="167"/>
      <c r="JKO34" s="167"/>
      <c r="JKP34" s="167"/>
      <c r="JKQ34" s="167"/>
      <c r="JKR34" s="167"/>
      <c r="JKS34" s="167"/>
      <c r="JKT34" s="167"/>
      <c r="JKU34" s="167"/>
      <c r="JKV34" s="167"/>
      <c r="JKW34" s="167"/>
      <c r="JKX34" s="167"/>
      <c r="JKY34" s="167"/>
      <c r="JKZ34" s="167"/>
      <c r="JLA34" s="167"/>
      <c r="JLB34" s="167"/>
      <c r="JLC34" s="167"/>
      <c r="JLD34" s="167"/>
      <c r="JLE34" s="167"/>
      <c r="JLF34" s="167"/>
      <c r="JLG34" s="167"/>
      <c r="JLH34" s="167"/>
      <c r="JLI34" s="167"/>
      <c r="JLJ34" s="167"/>
      <c r="JLK34" s="167"/>
      <c r="JLL34" s="167"/>
      <c r="JLM34" s="167"/>
      <c r="JLN34" s="167"/>
      <c r="JLO34" s="167"/>
      <c r="JLP34" s="167"/>
      <c r="JLQ34" s="167"/>
      <c r="JLR34" s="167"/>
      <c r="JLS34" s="167"/>
      <c r="JLT34" s="167"/>
      <c r="JLU34" s="167"/>
      <c r="JLV34" s="167"/>
      <c r="JLW34" s="167"/>
      <c r="JLX34" s="167"/>
      <c r="JLY34" s="167"/>
      <c r="JLZ34" s="167"/>
      <c r="JMA34" s="167"/>
      <c r="JMB34" s="167"/>
      <c r="JMC34" s="167"/>
      <c r="JMD34" s="167"/>
      <c r="JME34" s="167"/>
      <c r="JMF34" s="167"/>
      <c r="JMG34" s="167"/>
      <c r="JMH34" s="167"/>
      <c r="JMI34" s="167"/>
      <c r="JMJ34" s="167"/>
      <c r="JMK34" s="167"/>
      <c r="JML34" s="167"/>
      <c r="JMM34" s="167"/>
      <c r="JMN34" s="167"/>
      <c r="JMO34" s="167"/>
      <c r="JMP34" s="167"/>
      <c r="JMQ34" s="167"/>
      <c r="JMR34" s="167"/>
      <c r="JMS34" s="167"/>
      <c r="JMT34" s="167"/>
      <c r="JMU34" s="167"/>
      <c r="JMV34" s="167"/>
      <c r="JMW34" s="167"/>
      <c r="JMX34" s="167"/>
      <c r="JMY34" s="167"/>
      <c r="JMZ34" s="167"/>
      <c r="JNA34" s="167"/>
      <c r="JNB34" s="167"/>
      <c r="JNC34" s="167"/>
      <c r="JND34" s="167"/>
      <c r="JNE34" s="167"/>
      <c r="JNF34" s="167"/>
      <c r="JNG34" s="167"/>
      <c r="JNH34" s="167"/>
      <c r="JNI34" s="167"/>
      <c r="JNJ34" s="167"/>
      <c r="JNK34" s="167"/>
      <c r="JNL34" s="167"/>
      <c r="JNM34" s="167"/>
      <c r="JNN34" s="167"/>
      <c r="JNO34" s="167"/>
      <c r="JNP34" s="167"/>
      <c r="JNQ34" s="167"/>
      <c r="JNR34" s="167"/>
      <c r="JNS34" s="167"/>
      <c r="JNT34" s="167"/>
      <c r="JNU34" s="167"/>
      <c r="JNV34" s="167"/>
      <c r="JNW34" s="167"/>
      <c r="JNX34" s="167"/>
      <c r="JNY34" s="167"/>
      <c r="JNZ34" s="167"/>
      <c r="JOA34" s="167"/>
      <c r="JOB34" s="167"/>
      <c r="JOC34" s="167"/>
      <c r="JOD34" s="167"/>
      <c r="JOE34" s="167"/>
      <c r="JOF34" s="167"/>
      <c r="JOG34" s="167"/>
      <c r="JOH34" s="167"/>
      <c r="JOI34" s="167"/>
      <c r="JOJ34" s="167"/>
      <c r="JOK34" s="167"/>
      <c r="JOL34" s="167"/>
      <c r="JOM34" s="167"/>
      <c r="JON34" s="167"/>
      <c r="JOO34" s="167"/>
      <c r="JOP34" s="167"/>
      <c r="JOQ34" s="167"/>
      <c r="JOR34" s="167"/>
      <c r="JOS34" s="167"/>
      <c r="JOT34" s="167"/>
      <c r="JOU34" s="167"/>
      <c r="JOV34" s="167"/>
      <c r="JOW34" s="167"/>
      <c r="JOX34" s="167"/>
      <c r="JOY34" s="167"/>
      <c r="JOZ34" s="167"/>
      <c r="JPA34" s="167"/>
      <c r="JPB34" s="167"/>
      <c r="JPC34" s="167"/>
      <c r="JPD34" s="167"/>
      <c r="JPE34" s="167"/>
      <c r="JPF34" s="167"/>
      <c r="JPG34" s="167"/>
      <c r="JPH34" s="167"/>
      <c r="JPI34" s="167"/>
      <c r="JPJ34" s="167"/>
      <c r="JPK34" s="167"/>
      <c r="JPL34" s="167"/>
      <c r="JPM34" s="167"/>
      <c r="JPN34" s="167"/>
      <c r="JPO34" s="167"/>
      <c r="JPP34" s="167"/>
      <c r="JPQ34" s="167"/>
      <c r="JPR34" s="167"/>
      <c r="JPS34" s="167"/>
      <c r="JPT34" s="167"/>
      <c r="JPU34" s="167"/>
      <c r="JPV34" s="167"/>
      <c r="JPW34" s="167"/>
      <c r="JPX34" s="167"/>
      <c r="JPY34" s="167"/>
      <c r="JPZ34" s="167"/>
      <c r="JQA34" s="167"/>
      <c r="JQB34" s="167"/>
      <c r="JQC34" s="167"/>
      <c r="JQD34" s="167"/>
      <c r="JQE34" s="167"/>
      <c r="JQF34" s="167"/>
      <c r="JQG34" s="167"/>
      <c r="JQH34" s="167"/>
      <c r="JQI34" s="167"/>
      <c r="JQJ34" s="167"/>
      <c r="JQK34" s="167"/>
      <c r="JQL34" s="167"/>
      <c r="JQM34" s="167"/>
      <c r="JQN34" s="167"/>
      <c r="JQO34" s="167"/>
      <c r="JQP34" s="167"/>
      <c r="JQQ34" s="167"/>
      <c r="JQR34" s="167"/>
      <c r="JQS34" s="167"/>
      <c r="JQT34" s="167"/>
      <c r="JQU34" s="167"/>
      <c r="JQV34" s="167"/>
      <c r="JQW34" s="167"/>
      <c r="JQX34" s="167"/>
      <c r="JQY34" s="167"/>
      <c r="JQZ34" s="167"/>
      <c r="JRA34" s="167"/>
      <c r="JRB34" s="167"/>
      <c r="JRC34" s="167"/>
      <c r="JRD34" s="167"/>
      <c r="JRE34" s="167"/>
      <c r="JRF34" s="167"/>
      <c r="JRG34" s="167"/>
      <c r="JRH34" s="167"/>
      <c r="JRI34" s="167"/>
      <c r="JRJ34" s="167"/>
      <c r="JRK34" s="167"/>
      <c r="JRL34" s="167"/>
      <c r="JRM34" s="167"/>
      <c r="JRN34" s="167"/>
      <c r="JRO34" s="167"/>
      <c r="JRP34" s="167"/>
      <c r="JRQ34" s="167"/>
      <c r="JRR34" s="167"/>
      <c r="JRS34" s="167"/>
      <c r="JRT34" s="167"/>
      <c r="JRU34" s="167"/>
      <c r="JRV34" s="167"/>
      <c r="JRW34" s="167"/>
      <c r="JRX34" s="167"/>
      <c r="JRY34" s="167"/>
      <c r="JRZ34" s="167"/>
      <c r="JSA34" s="167"/>
      <c r="JSB34" s="167"/>
      <c r="JSC34" s="167"/>
      <c r="JSD34" s="167"/>
      <c r="JSE34" s="167"/>
      <c r="JSF34" s="167"/>
      <c r="JSG34" s="167"/>
      <c r="JSH34" s="167"/>
      <c r="JSI34" s="167"/>
      <c r="JSJ34" s="167"/>
      <c r="JSK34" s="167"/>
      <c r="JSL34" s="167"/>
      <c r="JSM34" s="167"/>
      <c r="JSN34" s="167"/>
      <c r="JSO34" s="167"/>
      <c r="JSP34" s="167"/>
      <c r="JSQ34" s="167"/>
      <c r="JSR34" s="167"/>
      <c r="JSS34" s="167"/>
      <c r="JST34" s="167"/>
      <c r="JSU34" s="167"/>
      <c r="JSV34" s="167"/>
      <c r="JSW34" s="167"/>
      <c r="JSX34" s="167"/>
      <c r="JSY34" s="167"/>
      <c r="JSZ34" s="167"/>
      <c r="JTA34" s="167"/>
      <c r="JTB34" s="167"/>
      <c r="JTC34" s="167"/>
      <c r="JTD34" s="167"/>
      <c r="JTE34" s="167"/>
      <c r="JTF34" s="167"/>
      <c r="JTG34" s="167"/>
      <c r="JTH34" s="167"/>
      <c r="JTI34" s="167"/>
      <c r="JTJ34" s="167"/>
      <c r="JTK34" s="167"/>
      <c r="JTL34" s="167"/>
      <c r="JTM34" s="167"/>
      <c r="JTN34" s="167"/>
      <c r="JTO34" s="167"/>
      <c r="JTP34" s="167"/>
      <c r="JTQ34" s="167"/>
      <c r="JTR34" s="167"/>
      <c r="JTS34" s="167"/>
      <c r="JTT34" s="167"/>
      <c r="JTU34" s="167"/>
      <c r="JTV34" s="167"/>
      <c r="JTW34" s="167"/>
      <c r="JTX34" s="167"/>
      <c r="JTY34" s="167"/>
      <c r="JTZ34" s="167"/>
      <c r="JUA34" s="167"/>
      <c r="JUB34" s="167"/>
      <c r="JUC34" s="167"/>
      <c r="JUD34" s="167"/>
      <c r="JUE34" s="167"/>
      <c r="JUF34" s="167"/>
      <c r="JUG34" s="167"/>
      <c r="JUH34" s="167"/>
      <c r="JUI34" s="167"/>
      <c r="JUJ34" s="167"/>
      <c r="JUK34" s="167"/>
      <c r="JUL34" s="167"/>
      <c r="JUM34" s="167"/>
      <c r="JUN34" s="167"/>
      <c r="JUO34" s="167"/>
      <c r="JUP34" s="167"/>
      <c r="JUQ34" s="167"/>
      <c r="JUR34" s="167"/>
      <c r="JUS34" s="167"/>
      <c r="JUT34" s="167"/>
      <c r="JUU34" s="167"/>
      <c r="JUV34" s="167"/>
      <c r="JUW34" s="167"/>
      <c r="JUX34" s="167"/>
      <c r="JUY34" s="167"/>
      <c r="JUZ34" s="167"/>
      <c r="JVA34" s="167"/>
      <c r="JVB34" s="167"/>
      <c r="JVC34" s="167"/>
      <c r="JVD34" s="167"/>
      <c r="JVE34" s="167"/>
      <c r="JVF34" s="167"/>
      <c r="JVG34" s="167"/>
      <c r="JVH34" s="167"/>
      <c r="JVI34" s="167"/>
      <c r="JVJ34" s="167"/>
      <c r="JVK34" s="167"/>
      <c r="JVL34" s="167"/>
      <c r="JVM34" s="167"/>
      <c r="JVN34" s="167"/>
      <c r="JVO34" s="167"/>
      <c r="JVP34" s="167"/>
      <c r="JVQ34" s="167"/>
      <c r="JVR34" s="167"/>
      <c r="JVS34" s="167"/>
      <c r="JVT34" s="167"/>
      <c r="JVU34" s="167"/>
      <c r="JVV34" s="167"/>
      <c r="JVW34" s="167"/>
      <c r="JVX34" s="167"/>
      <c r="JVY34" s="167"/>
      <c r="JVZ34" s="167"/>
      <c r="JWA34" s="167"/>
      <c r="JWB34" s="167"/>
      <c r="JWC34" s="167"/>
      <c r="JWD34" s="167"/>
      <c r="JWE34" s="167"/>
      <c r="JWF34" s="167"/>
      <c r="JWG34" s="167"/>
      <c r="JWH34" s="167"/>
      <c r="JWI34" s="167"/>
      <c r="JWJ34" s="167"/>
      <c r="JWK34" s="167"/>
      <c r="JWL34" s="167"/>
      <c r="JWM34" s="167"/>
      <c r="JWN34" s="167"/>
      <c r="JWO34" s="167"/>
      <c r="JWP34" s="167"/>
      <c r="JWQ34" s="167"/>
      <c r="JWR34" s="167"/>
      <c r="JWS34" s="167"/>
      <c r="JWT34" s="167"/>
      <c r="JWU34" s="167"/>
      <c r="JWV34" s="167"/>
      <c r="JWW34" s="167"/>
      <c r="JWX34" s="167"/>
      <c r="JWY34" s="167"/>
      <c r="JWZ34" s="167"/>
      <c r="JXA34" s="167"/>
      <c r="JXB34" s="167"/>
      <c r="JXC34" s="167"/>
      <c r="JXD34" s="167"/>
      <c r="JXE34" s="167"/>
      <c r="JXF34" s="167"/>
      <c r="JXG34" s="167"/>
      <c r="JXH34" s="167"/>
      <c r="JXI34" s="167"/>
      <c r="JXJ34" s="167"/>
      <c r="JXK34" s="167"/>
      <c r="JXL34" s="167"/>
      <c r="JXM34" s="167"/>
      <c r="JXN34" s="167"/>
      <c r="JXO34" s="167"/>
      <c r="JXP34" s="167"/>
      <c r="JXQ34" s="167"/>
      <c r="JXR34" s="167"/>
      <c r="JXS34" s="167"/>
      <c r="JXT34" s="167"/>
      <c r="JXU34" s="167"/>
      <c r="JXV34" s="167"/>
      <c r="JXW34" s="167"/>
      <c r="JXX34" s="167"/>
      <c r="JXY34" s="167"/>
      <c r="JXZ34" s="167"/>
      <c r="JYA34" s="167"/>
      <c r="JYB34" s="167"/>
      <c r="JYC34" s="167"/>
      <c r="JYD34" s="167"/>
      <c r="JYE34" s="167"/>
      <c r="JYF34" s="167"/>
      <c r="JYG34" s="167"/>
      <c r="JYH34" s="167"/>
      <c r="JYI34" s="167"/>
      <c r="JYJ34" s="167"/>
      <c r="JYK34" s="167"/>
      <c r="JYL34" s="167"/>
      <c r="JYM34" s="167"/>
      <c r="JYN34" s="167"/>
      <c r="JYO34" s="167"/>
      <c r="JYP34" s="167"/>
      <c r="JYQ34" s="167"/>
      <c r="JYR34" s="167"/>
      <c r="JYS34" s="167"/>
      <c r="JYT34" s="167"/>
      <c r="JYU34" s="167"/>
      <c r="JYV34" s="167"/>
      <c r="JYW34" s="167"/>
      <c r="JYX34" s="167"/>
      <c r="JYY34" s="167"/>
      <c r="JYZ34" s="167"/>
      <c r="JZA34" s="167"/>
      <c r="JZB34" s="167"/>
      <c r="JZC34" s="167"/>
      <c r="JZD34" s="167"/>
      <c r="JZE34" s="167"/>
      <c r="JZF34" s="167"/>
      <c r="JZG34" s="167"/>
      <c r="JZH34" s="167"/>
      <c r="JZI34" s="167"/>
      <c r="JZJ34" s="167"/>
      <c r="JZK34" s="167"/>
      <c r="JZL34" s="167"/>
      <c r="JZM34" s="167"/>
      <c r="JZN34" s="167"/>
      <c r="JZO34" s="167"/>
      <c r="JZP34" s="167"/>
      <c r="JZQ34" s="167"/>
      <c r="JZR34" s="167"/>
      <c r="JZS34" s="167"/>
      <c r="JZT34" s="167"/>
      <c r="JZU34" s="167"/>
      <c r="JZV34" s="167"/>
      <c r="JZW34" s="167"/>
      <c r="JZX34" s="167"/>
      <c r="JZY34" s="167"/>
      <c r="JZZ34" s="167"/>
      <c r="KAA34" s="167"/>
      <c r="KAB34" s="167"/>
      <c r="KAC34" s="167"/>
      <c r="KAD34" s="167"/>
      <c r="KAE34" s="167"/>
      <c r="KAF34" s="167"/>
      <c r="KAG34" s="167"/>
      <c r="KAH34" s="167"/>
      <c r="KAI34" s="167"/>
      <c r="KAJ34" s="167"/>
      <c r="KAK34" s="167"/>
      <c r="KAL34" s="167"/>
      <c r="KAM34" s="167"/>
      <c r="KAN34" s="167"/>
      <c r="KAO34" s="167"/>
      <c r="KAP34" s="167"/>
      <c r="KAQ34" s="167"/>
      <c r="KAR34" s="167"/>
      <c r="KAS34" s="167"/>
      <c r="KAT34" s="167"/>
      <c r="KAU34" s="167"/>
      <c r="KAV34" s="167"/>
      <c r="KAW34" s="167"/>
      <c r="KAX34" s="167"/>
      <c r="KAY34" s="167"/>
      <c r="KAZ34" s="167"/>
      <c r="KBA34" s="167"/>
      <c r="KBB34" s="167"/>
      <c r="KBC34" s="167"/>
      <c r="KBD34" s="167"/>
      <c r="KBE34" s="167"/>
      <c r="KBF34" s="167"/>
      <c r="KBG34" s="167"/>
      <c r="KBH34" s="167"/>
      <c r="KBI34" s="167"/>
      <c r="KBJ34" s="167"/>
      <c r="KBK34" s="167"/>
      <c r="KBL34" s="167"/>
      <c r="KBM34" s="167"/>
      <c r="KBN34" s="167"/>
      <c r="KBO34" s="167"/>
      <c r="KBP34" s="167"/>
      <c r="KBQ34" s="167"/>
      <c r="KBR34" s="167"/>
      <c r="KBS34" s="167"/>
      <c r="KBT34" s="167"/>
      <c r="KBU34" s="167"/>
      <c r="KBV34" s="167"/>
      <c r="KBW34" s="167"/>
      <c r="KBX34" s="167"/>
      <c r="KBY34" s="167"/>
      <c r="KBZ34" s="167"/>
      <c r="KCA34" s="167"/>
      <c r="KCB34" s="167"/>
      <c r="KCC34" s="167"/>
      <c r="KCD34" s="167"/>
      <c r="KCE34" s="167"/>
      <c r="KCF34" s="167"/>
      <c r="KCG34" s="167"/>
      <c r="KCH34" s="167"/>
      <c r="KCI34" s="167"/>
      <c r="KCJ34" s="167"/>
      <c r="KCK34" s="167"/>
      <c r="KCL34" s="167"/>
      <c r="KCM34" s="167"/>
      <c r="KCN34" s="167"/>
      <c r="KCO34" s="167"/>
      <c r="KCP34" s="167"/>
      <c r="KCQ34" s="167"/>
      <c r="KCR34" s="167"/>
      <c r="KCS34" s="167"/>
      <c r="KCT34" s="167"/>
      <c r="KCU34" s="167"/>
      <c r="KCV34" s="167"/>
      <c r="KCW34" s="167"/>
      <c r="KCX34" s="167"/>
      <c r="KCY34" s="167"/>
      <c r="KCZ34" s="167"/>
      <c r="KDA34" s="167"/>
      <c r="KDB34" s="167"/>
      <c r="KDC34" s="167"/>
      <c r="KDD34" s="167"/>
      <c r="KDE34" s="167"/>
      <c r="KDF34" s="167"/>
      <c r="KDG34" s="167"/>
      <c r="KDH34" s="167"/>
      <c r="KDI34" s="167"/>
      <c r="KDJ34" s="167"/>
      <c r="KDK34" s="167"/>
      <c r="KDL34" s="167"/>
      <c r="KDM34" s="167"/>
      <c r="KDN34" s="167"/>
      <c r="KDO34" s="167"/>
      <c r="KDP34" s="167"/>
      <c r="KDQ34" s="167"/>
      <c r="KDR34" s="167"/>
      <c r="KDS34" s="167"/>
      <c r="KDT34" s="167"/>
      <c r="KDU34" s="167"/>
      <c r="KDV34" s="167"/>
      <c r="KDW34" s="167"/>
      <c r="KDX34" s="167"/>
      <c r="KDY34" s="167"/>
      <c r="KDZ34" s="167"/>
      <c r="KEA34" s="167"/>
      <c r="KEB34" s="167"/>
      <c r="KEC34" s="167"/>
      <c r="KED34" s="167"/>
      <c r="KEE34" s="167"/>
      <c r="KEF34" s="167"/>
      <c r="KEG34" s="167"/>
      <c r="KEH34" s="167"/>
      <c r="KEI34" s="167"/>
      <c r="KEJ34" s="167"/>
      <c r="KEK34" s="167"/>
      <c r="KEL34" s="167"/>
      <c r="KEM34" s="167"/>
      <c r="KEN34" s="167"/>
      <c r="KEO34" s="167"/>
      <c r="KEP34" s="167"/>
      <c r="KEQ34" s="167"/>
      <c r="KER34" s="167"/>
      <c r="KES34" s="167"/>
      <c r="KET34" s="167"/>
      <c r="KEU34" s="167"/>
      <c r="KEV34" s="167"/>
      <c r="KEW34" s="167"/>
      <c r="KEX34" s="167"/>
      <c r="KEY34" s="167"/>
      <c r="KEZ34" s="167"/>
      <c r="KFA34" s="167"/>
      <c r="KFB34" s="167"/>
      <c r="KFC34" s="167"/>
      <c r="KFD34" s="167"/>
      <c r="KFE34" s="167"/>
      <c r="KFF34" s="167"/>
      <c r="KFG34" s="167"/>
      <c r="KFH34" s="167"/>
      <c r="KFI34" s="167"/>
      <c r="KFJ34" s="167"/>
      <c r="KFK34" s="167"/>
      <c r="KFL34" s="167"/>
      <c r="KFM34" s="167"/>
      <c r="KFN34" s="167"/>
      <c r="KFO34" s="167"/>
      <c r="KFP34" s="167"/>
      <c r="KFQ34" s="167"/>
      <c r="KFR34" s="167"/>
      <c r="KFS34" s="167"/>
      <c r="KFT34" s="167"/>
      <c r="KFU34" s="167"/>
      <c r="KFV34" s="167"/>
      <c r="KFW34" s="167"/>
      <c r="KFX34" s="167"/>
      <c r="KFY34" s="167"/>
      <c r="KFZ34" s="167"/>
      <c r="KGA34" s="167"/>
      <c r="KGB34" s="167"/>
      <c r="KGC34" s="167"/>
      <c r="KGD34" s="167"/>
      <c r="KGE34" s="167"/>
      <c r="KGF34" s="167"/>
      <c r="KGG34" s="167"/>
      <c r="KGH34" s="167"/>
      <c r="KGI34" s="167"/>
      <c r="KGJ34" s="167"/>
      <c r="KGK34" s="167"/>
      <c r="KGL34" s="167"/>
      <c r="KGM34" s="167"/>
      <c r="KGN34" s="167"/>
      <c r="KGO34" s="167"/>
      <c r="KGP34" s="167"/>
      <c r="KGQ34" s="167"/>
      <c r="KGR34" s="167"/>
      <c r="KGS34" s="167"/>
      <c r="KGT34" s="167"/>
      <c r="KGU34" s="167"/>
      <c r="KGV34" s="167"/>
      <c r="KGW34" s="167"/>
      <c r="KGX34" s="167"/>
      <c r="KGY34" s="167"/>
      <c r="KGZ34" s="167"/>
      <c r="KHA34" s="167"/>
      <c r="KHB34" s="167"/>
      <c r="KHC34" s="167"/>
      <c r="KHD34" s="167"/>
      <c r="KHE34" s="167"/>
      <c r="KHF34" s="167"/>
      <c r="KHG34" s="167"/>
      <c r="KHH34" s="167"/>
      <c r="KHI34" s="167"/>
      <c r="KHJ34" s="167"/>
      <c r="KHK34" s="167"/>
      <c r="KHL34" s="167"/>
      <c r="KHM34" s="167"/>
      <c r="KHN34" s="167"/>
      <c r="KHO34" s="167"/>
      <c r="KHP34" s="167"/>
      <c r="KHQ34" s="167"/>
      <c r="KHR34" s="167"/>
      <c r="KHS34" s="167"/>
      <c r="KHT34" s="167"/>
      <c r="KHU34" s="167"/>
      <c r="KHV34" s="167"/>
      <c r="KHW34" s="167"/>
      <c r="KHX34" s="167"/>
      <c r="KHY34" s="167"/>
      <c r="KHZ34" s="167"/>
      <c r="KIA34" s="167"/>
      <c r="KIB34" s="167"/>
      <c r="KIC34" s="167"/>
      <c r="KID34" s="167"/>
      <c r="KIE34" s="167"/>
      <c r="KIF34" s="167"/>
      <c r="KIG34" s="167"/>
      <c r="KIH34" s="167"/>
      <c r="KII34" s="167"/>
      <c r="KIJ34" s="167"/>
      <c r="KIK34" s="167"/>
      <c r="KIL34" s="167"/>
      <c r="KIM34" s="167"/>
      <c r="KIN34" s="167"/>
      <c r="KIO34" s="167"/>
      <c r="KIP34" s="167"/>
      <c r="KIQ34" s="167"/>
      <c r="KIR34" s="167"/>
      <c r="KIS34" s="167"/>
      <c r="KIT34" s="167"/>
      <c r="KIU34" s="167"/>
      <c r="KIV34" s="167"/>
      <c r="KIW34" s="167"/>
      <c r="KIX34" s="167"/>
      <c r="KIY34" s="167"/>
      <c r="KIZ34" s="167"/>
      <c r="KJA34" s="167"/>
      <c r="KJB34" s="167"/>
      <c r="KJC34" s="167"/>
      <c r="KJD34" s="167"/>
      <c r="KJE34" s="167"/>
      <c r="KJF34" s="167"/>
      <c r="KJG34" s="167"/>
      <c r="KJH34" s="167"/>
      <c r="KJI34" s="167"/>
      <c r="KJJ34" s="167"/>
      <c r="KJK34" s="167"/>
      <c r="KJL34" s="167"/>
      <c r="KJM34" s="167"/>
      <c r="KJN34" s="167"/>
      <c r="KJO34" s="167"/>
      <c r="KJP34" s="167"/>
      <c r="KJQ34" s="167"/>
      <c r="KJR34" s="167"/>
      <c r="KJS34" s="167"/>
      <c r="KJT34" s="167"/>
      <c r="KJU34" s="167"/>
      <c r="KJV34" s="167"/>
      <c r="KJW34" s="167"/>
      <c r="KJX34" s="167"/>
      <c r="KJY34" s="167"/>
      <c r="KJZ34" s="167"/>
      <c r="KKA34" s="167"/>
      <c r="KKB34" s="167"/>
      <c r="KKC34" s="167"/>
      <c r="KKD34" s="167"/>
      <c r="KKE34" s="167"/>
      <c r="KKF34" s="167"/>
      <c r="KKG34" s="167"/>
      <c r="KKH34" s="167"/>
      <c r="KKI34" s="167"/>
      <c r="KKJ34" s="167"/>
      <c r="KKK34" s="167"/>
      <c r="KKL34" s="167"/>
      <c r="KKM34" s="167"/>
      <c r="KKN34" s="167"/>
      <c r="KKO34" s="167"/>
      <c r="KKP34" s="167"/>
      <c r="KKQ34" s="167"/>
      <c r="KKR34" s="167"/>
      <c r="KKS34" s="167"/>
      <c r="KKT34" s="167"/>
      <c r="KKU34" s="167"/>
      <c r="KKV34" s="167"/>
      <c r="KKW34" s="167"/>
      <c r="KKX34" s="167"/>
      <c r="KKY34" s="167"/>
      <c r="KKZ34" s="167"/>
      <c r="KLA34" s="167"/>
      <c r="KLB34" s="167"/>
      <c r="KLC34" s="167"/>
      <c r="KLD34" s="167"/>
      <c r="KLE34" s="167"/>
      <c r="KLF34" s="167"/>
      <c r="KLG34" s="167"/>
      <c r="KLH34" s="167"/>
      <c r="KLI34" s="167"/>
      <c r="KLJ34" s="167"/>
      <c r="KLK34" s="167"/>
      <c r="KLL34" s="167"/>
      <c r="KLM34" s="167"/>
      <c r="KLN34" s="167"/>
      <c r="KLO34" s="167"/>
      <c r="KLP34" s="167"/>
      <c r="KLQ34" s="167"/>
      <c r="KLR34" s="167"/>
      <c r="KLS34" s="167"/>
      <c r="KLT34" s="167"/>
      <c r="KLU34" s="167"/>
      <c r="KLV34" s="167"/>
      <c r="KLW34" s="167"/>
      <c r="KLX34" s="167"/>
      <c r="KLY34" s="167"/>
      <c r="KLZ34" s="167"/>
      <c r="KMA34" s="167"/>
      <c r="KMB34" s="167"/>
      <c r="KMC34" s="167"/>
      <c r="KMD34" s="167"/>
      <c r="KME34" s="167"/>
      <c r="KMF34" s="167"/>
      <c r="KMG34" s="167"/>
      <c r="KMH34" s="167"/>
      <c r="KMI34" s="167"/>
      <c r="KMJ34" s="167"/>
      <c r="KMK34" s="167"/>
      <c r="KML34" s="167"/>
      <c r="KMM34" s="167"/>
      <c r="KMN34" s="167"/>
      <c r="KMO34" s="167"/>
      <c r="KMP34" s="167"/>
      <c r="KMQ34" s="167"/>
      <c r="KMR34" s="167"/>
      <c r="KMS34" s="167"/>
      <c r="KMT34" s="167"/>
      <c r="KMU34" s="167"/>
      <c r="KMV34" s="167"/>
      <c r="KMW34" s="167"/>
      <c r="KMX34" s="167"/>
      <c r="KMY34" s="167"/>
      <c r="KMZ34" s="167"/>
      <c r="KNA34" s="167"/>
      <c r="KNB34" s="167"/>
      <c r="KNC34" s="167"/>
      <c r="KND34" s="167"/>
      <c r="KNE34" s="167"/>
      <c r="KNF34" s="167"/>
      <c r="KNG34" s="167"/>
      <c r="KNH34" s="167"/>
      <c r="KNI34" s="167"/>
      <c r="KNJ34" s="167"/>
      <c r="KNK34" s="167"/>
      <c r="KNL34" s="167"/>
      <c r="KNM34" s="167"/>
      <c r="KNN34" s="167"/>
      <c r="KNO34" s="167"/>
      <c r="KNP34" s="167"/>
      <c r="KNQ34" s="167"/>
      <c r="KNR34" s="167"/>
      <c r="KNS34" s="167"/>
      <c r="KNT34" s="167"/>
      <c r="KNU34" s="167"/>
      <c r="KNV34" s="167"/>
      <c r="KNW34" s="167"/>
      <c r="KNX34" s="167"/>
      <c r="KNY34" s="167"/>
      <c r="KNZ34" s="167"/>
      <c r="KOA34" s="167"/>
      <c r="KOB34" s="167"/>
      <c r="KOC34" s="167"/>
      <c r="KOD34" s="167"/>
      <c r="KOE34" s="167"/>
      <c r="KOF34" s="167"/>
      <c r="KOG34" s="167"/>
      <c r="KOH34" s="167"/>
      <c r="KOI34" s="167"/>
      <c r="KOJ34" s="167"/>
      <c r="KOK34" s="167"/>
      <c r="KOL34" s="167"/>
      <c r="KOM34" s="167"/>
      <c r="KON34" s="167"/>
      <c r="KOO34" s="167"/>
      <c r="KOP34" s="167"/>
      <c r="KOQ34" s="167"/>
      <c r="KOR34" s="167"/>
      <c r="KOS34" s="167"/>
      <c r="KOT34" s="167"/>
      <c r="KOU34" s="167"/>
      <c r="KOV34" s="167"/>
      <c r="KOW34" s="167"/>
      <c r="KOX34" s="167"/>
      <c r="KOY34" s="167"/>
      <c r="KOZ34" s="167"/>
      <c r="KPA34" s="167"/>
      <c r="KPB34" s="167"/>
      <c r="KPC34" s="167"/>
      <c r="KPD34" s="167"/>
      <c r="KPE34" s="167"/>
      <c r="KPF34" s="167"/>
      <c r="KPG34" s="167"/>
      <c r="KPH34" s="167"/>
      <c r="KPI34" s="167"/>
      <c r="KPJ34" s="167"/>
      <c r="KPK34" s="167"/>
      <c r="KPL34" s="167"/>
      <c r="KPM34" s="167"/>
      <c r="KPN34" s="167"/>
      <c r="KPO34" s="167"/>
      <c r="KPP34" s="167"/>
      <c r="KPQ34" s="167"/>
      <c r="KPR34" s="167"/>
      <c r="KPS34" s="167"/>
      <c r="KPT34" s="167"/>
      <c r="KPU34" s="167"/>
      <c r="KPV34" s="167"/>
      <c r="KPW34" s="167"/>
      <c r="KPX34" s="167"/>
      <c r="KPY34" s="167"/>
      <c r="KPZ34" s="167"/>
      <c r="KQA34" s="167"/>
      <c r="KQB34" s="167"/>
      <c r="KQC34" s="167"/>
      <c r="KQD34" s="167"/>
      <c r="KQE34" s="167"/>
      <c r="KQF34" s="167"/>
      <c r="KQG34" s="167"/>
      <c r="KQH34" s="167"/>
      <c r="KQI34" s="167"/>
      <c r="KQJ34" s="167"/>
      <c r="KQK34" s="167"/>
      <c r="KQL34" s="167"/>
      <c r="KQM34" s="167"/>
      <c r="KQN34" s="167"/>
      <c r="KQO34" s="167"/>
      <c r="KQP34" s="167"/>
      <c r="KQQ34" s="167"/>
      <c r="KQR34" s="167"/>
      <c r="KQS34" s="167"/>
      <c r="KQT34" s="167"/>
      <c r="KQU34" s="167"/>
      <c r="KQV34" s="167"/>
      <c r="KQW34" s="167"/>
      <c r="KQX34" s="167"/>
      <c r="KQY34" s="167"/>
      <c r="KQZ34" s="167"/>
      <c r="KRA34" s="167"/>
      <c r="KRB34" s="167"/>
      <c r="KRC34" s="167"/>
      <c r="KRD34" s="167"/>
      <c r="KRE34" s="167"/>
      <c r="KRF34" s="167"/>
      <c r="KRG34" s="167"/>
      <c r="KRH34" s="167"/>
      <c r="KRI34" s="167"/>
      <c r="KRJ34" s="167"/>
      <c r="KRK34" s="167"/>
      <c r="KRL34" s="167"/>
      <c r="KRM34" s="167"/>
      <c r="KRN34" s="167"/>
      <c r="KRO34" s="167"/>
      <c r="KRP34" s="167"/>
      <c r="KRQ34" s="167"/>
      <c r="KRR34" s="167"/>
      <c r="KRS34" s="167"/>
      <c r="KRT34" s="167"/>
      <c r="KRU34" s="167"/>
      <c r="KRV34" s="167"/>
      <c r="KRW34" s="167"/>
      <c r="KRX34" s="167"/>
      <c r="KRY34" s="167"/>
      <c r="KRZ34" s="167"/>
      <c r="KSA34" s="167"/>
      <c r="KSB34" s="167"/>
      <c r="KSC34" s="167"/>
      <c r="KSD34" s="167"/>
      <c r="KSE34" s="167"/>
      <c r="KSF34" s="167"/>
      <c r="KSG34" s="167"/>
      <c r="KSH34" s="167"/>
      <c r="KSI34" s="167"/>
      <c r="KSJ34" s="167"/>
      <c r="KSK34" s="167"/>
      <c r="KSL34" s="167"/>
      <c r="KSM34" s="167"/>
      <c r="KSN34" s="167"/>
      <c r="KSO34" s="167"/>
      <c r="KSP34" s="167"/>
      <c r="KSQ34" s="167"/>
      <c r="KSR34" s="167"/>
      <c r="KSS34" s="167"/>
      <c r="KST34" s="167"/>
      <c r="KSU34" s="167"/>
      <c r="KSV34" s="167"/>
      <c r="KSW34" s="167"/>
      <c r="KSX34" s="167"/>
      <c r="KSY34" s="167"/>
      <c r="KSZ34" s="167"/>
      <c r="KTA34" s="167"/>
      <c r="KTB34" s="167"/>
      <c r="KTC34" s="167"/>
      <c r="KTD34" s="167"/>
      <c r="KTE34" s="167"/>
      <c r="KTF34" s="167"/>
      <c r="KTG34" s="167"/>
      <c r="KTH34" s="167"/>
      <c r="KTI34" s="167"/>
      <c r="KTJ34" s="167"/>
      <c r="KTK34" s="167"/>
      <c r="KTL34" s="167"/>
      <c r="KTM34" s="167"/>
      <c r="KTN34" s="167"/>
      <c r="KTO34" s="167"/>
      <c r="KTP34" s="167"/>
      <c r="KTQ34" s="167"/>
      <c r="KTR34" s="167"/>
      <c r="KTS34" s="167"/>
      <c r="KTT34" s="167"/>
      <c r="KTU34" s="167"/>
      <c r="KTV34" s="167"/>
      <c r="KTW34" s="167"/>
      <c r="KTX34" s="167"/>
      <c r="KTY34" s="167"/>
      <c r="KTZ34" s="167"/>
      <c r="KUA34" s="167"/>
      <c r="KUB34" s="167"/>
      <c r="KUC34" s="167"/>
      <c r="KUD34" s="167"/>
      <c r="KUE34" s="167"/>
      <c r="KUF34" s="167"/>
      <c r="KUG34" s="167"/>
      <c r="KUH34" s="167"/>
      <c r="KUI34" s="167"/>
      <c r="KUJ34" s="167"/>
      <c r="KUK34" s="167"/>
      <c r="KUL34" s="167"/>
      <c r="KUM34" s="167"/>
      <c r="KUN34" s="167"/>
      <c r="KUO34" s="167"/>
      <c r="KUP34" s="167"/>
      <c r="KUQ34" s="167"/>
      <c r="KUR34" s="167"/>
      <c r="KUS34" s="167"/>
      <c r="KUT34" s="167"/>
      <c r="KUU34" s="167"/>
      <c r="KUV34" s="167"/>
      <c r="KUW34" s="167"/>
      <c r="KUX34" s="167"/>
      <c r="KUY34" s="167"/>
      <c r="KUZ34" s="167"/>
      <c r="KVA34" s="167"/>
      <c r="KVB34" s="167"/>
      <c r="KVC34" s="167"/>
      <c r="KVD34" s="167"/>
      <c r="KVE34" s="167"/>
      <c r="KVF34" s="167"/>
      <c r="KVG34" s="167"/>
      <c r="KVH34" s="167"/>
      <c r="KVI34" s="167"/>
      <c r="KVJ34" s="167"/>
      <c r="KVK34" s="167"/>
      <c r="KVL34" s="167"/>
      <c r="KVM34" s="167"/>
      <c r="KVN34" s="167"/>
      <c r="KVO34" s="167"/>
      <c r="KVP34" s="167"/>
      <c r="KVQ34" s="167"/>
      <c r="KVR34" s="167"/>
      <c r="KVS34" s="167"/>
      <c r="KVT34" s="167"/>
      <c r="KVU34" s="167"/>
      <c r="KVV34" s="167"/>
      <c r="KVW34" s="167"/>
      <c r="KVX34" s="167"/>
      <c r="KVY34" s="167"/>
      <c r="KVZ34" s="167"/>
      <c r="KWA34" s="167"/>
      <c r="KWB34" s="167"/>
      <c r="KWC34" s="167"/>
      <c r="KWD34" s="167"/>
      <c r="KWE34" s="167"/>
      <c r="KWF34" s="167"/>
      <c r="KWG34" s="167"/>
      <c r="KWH34" s="167"/>
      <c r="KWI34" s="167"/>
      <c r="KWJ34" s="167"/>
      <c r="KWK34" s="167"/>
      <c r="KWL34" s="167"/>
      <c r="KWM34" s="167"/>
      <c r="KWN34" s="167"/>
      <c r="KWO34" s="167"/>
      <c r="KWP34" s="167"/>
      <c r="KWQ34" s="167"/>
      <c r="KWR34" s="167"/>
      <c r="KWS34" s="167"/>
      <c r="KWT34" s="167"/>
      <c r="KWU34" s="167"/>
      <c r="KWV34" s="167"/>
      <c r="KWW34" s="167"/>
      <c r="KWX34" s="167"/>
      <c r="KWY34" s="167"/>
      <c r="KWZ34" s="167"/>
      <c r="KXA34" s="167"/>
      <c r="KXB34" s="167"/>
      <c r="KXC34" s="167"/>
      <c r="KXD34" s="167"/>
      <c r="KXE34" s="167"/>
      <c r="KXF34" s="167"/>
      <c r="KXG34" s="167"/>
      <c r="KXH34" s="167"/>
      <c r="KXI34" s="167"/>
      <c r="KXJ34" s="167"/>
      <c r="KXK34" s="167"/>
      <c r="KXL34" s="167"/>
      <c r="KXM34" s="167"/>
      <c r="KXN34" s="167"/>
      <c r="KXO34" s="167"/>
      <c r="KXP34" s="167"/>
      <c r="KXQ34" s="167"/>
      <c r="KXR34" s="167"/>
      <c r="KXS34" s="167"/>
      <c r="KXT34" s="167"/>
      <c r="KXU34" s="167"/>
      <c r="KXV34" s="167"/>
      <c r="KXW34" s="167"/>
      <c r="KXX34" s="167"/>
      <c r="KXY34" s="167"/>
      <c r="KXZ34" s="167"/>
      <c r="KYA34" s="167"/>
      <c r="KYB34" s="167"/>
      <c r="KYC34" s="167"/>
      <c r="KYD34" s="167"/>
      <c r="KYE34" s="167"/>
      <c r="KYF34" s="167"/>
      <c r="KYG34" s="167"/>
      <c r="KYH34" s="167"/>
      <c r="KYI34" s="167"/>
      <c r="KYJ34" s="167"/>
      <c r="KYK34" s="167"/>
      <c r="KYL34" s="167"/>
      <c r="KYM34" s="167"/>
      <c r="KYN34" s="167"/>
      <c r="KYO34" s="167"/>
      <c r="KYP34" s="167"/>
      <c r="KYQ34" s="167"/>
      <c r="KYR34" s="167"/>
      <c r="KYS34" s="167"/>
      <c r="KYT34" s="167"/>
      <c r="KYU34" s="167"/>
      <c r="KYV34" s="167"/>
      <c r="KYW34" s="167"/>
      <c r="KYX34" s="167"/>
      <c r="KYY34" s="167"/>
      <c r="KYZ34" s="167"/>
      <c r="KZA34" s="167"/>
      <c r="KZB34" s="167"/>
      <c r="KZC34" s="167"/>
      <c r="KZD34" s="167"/>
      <c r="KZE34" s="167"/>
      <c r="KZF34" s="167"/>
      <c r="KZG34" s="167"/>
      <c r="KZH34" s="167"/>
      <c r="KZI34" s="167"/>
      <c r="KZJ34" s="167"/>
      <c r="KZK34" s="167"/>
      <c r="KZL34" s="167"/>
      <c r="KZM34" s="167"/>
      <c r="KZN34" s="167"/>
      <c r="KZO34" s="167"/>
      <c r="KZP34" s="167"/>
      <c r="KZQ34" s="167"/>
      <c r="KZR34" s="167"/>
      <c r="KZS34" s="167"/>
      <c r="KZT34" s="167"/>
      <c r="KZU34" s="167"/>
      <c r="KZV34" s="167"/>
      <c r="KZW34" s="167"/>
      <c r="KZX34" s="167"/>
      <c r="KZY34" s="167"/>
      <c r="KZZ34" s="167"/>
      <c r="LAA34" s="167"/>
      <c r="LAB34" s="167"/>
      <c r="LAC34" s="167"/>
      <c r="LAD34" s="167"/>
      <c r="LAE34" s="167"/>
      <c r="LAF34" s="167"/>
      <c r="LAG34" s="167"/>
      <c r="LAH34" s="167"/>
      <c r="LAI34" s="167"/>
      <c r="LAJ34" s="167"/>
      <c r="LAK34" s="167"/>
      <c r="LAL34" s="167"/>
      <c r="LAM34" s="167"/>
      <c r="LAN34" s="167"/>
      <c r="LAO34" s="167"/>
      <c r="LAP34" s="167"/>
      <c r="LAQ34" s="167"/>
      <c r="LAR34" s="167"/>
      <c r="LAS34" s="167"/>
      <c r="LAT34" s="167"/>
      <c r="LAU34" s="167"/>
      <c r="LAV34" s="167"/>
      <c r="LAW34" s="167"/>
      <c r="LAX34" s="167"/>
      <c r="LAY34" s="167"/>
      <c r="LAZ34" s="167"/>
      <c r="LBA34" s="167"/>
      <c r="LBB34" s="167"/>
      <c r="LBC34" s="167"/>
      <c r="LBD34" s="167"/>
      <c r="LBE34" s="167"/>
      <c r="LBF34" s="167"/>
      <c r="LBG34" s="167"/>
      <c r="LBH34" s="167"/>
      <c r="LBI34" s="167"/>
      <c r="LBJ34" s="167"/>
      <c r="LBK34" s="167"/>
      <c r="LBL34" s="167"/>
      <c r="LBM34" s="167"/>
      <c r="LBN34" s="167"/>
      <c r="LBO34" s="167"/>
      <c r="LBP34" s="167"/>
      <c r="LBQ34" s="167"/>
      <c r="LBR34" s="167"/>
      <c r="LBS34" s="167"/>
      <c r="LBT34" s="167"/>
      <c r="LBU34" s="167"/>
      <c r="LBV34" s="167"/>
      <c r="LBW34" s="167"/>
      <c r="LBX34" s="167"/>
      <c r="LBY34" s="167"/>
      <c r="LBZ34" s="167"/>
      <c r="LCA34" s="167"/>
      <c r="LCB34" s="167"/>
      <c r="LCC34" s="167"/>
      <c r="LCD34" s="167"/>
      <c r="LCE34" s="167"/>
      <c r="LCF34" s="167"/>
      <c r="LCG34" s="167"/>
      <c r="LCH34" s="167"/>
      <c r="LCI34" s="167"/>
      <c r="LCJ34" s="167"/>
      <c r="LCK34" s="167"/>
      <c r="LCL34" s="167"/>
      <c r="LCM34" s="167"/>
      <c r="LCN34" s="167"/>
      <c r="LCO34" s="167"/>
      <c r="LCP34" s="167"/>
      <c r="LCQ34" s="167"/>
      <c r="LCR34" s="167"/>
      <c r="LCS34" s="167"/>
      <c r="LCT34" s="167"/>
      <c r="LCU34" s="167"/>
      <c r="LCV34" s="167"/>
      <c r="LCW34" s="167"/>
      <c r="LCX34" s="167"/>
      <c r="LCY34" s="167"/>
      <c r="LCZ34" s="167"/>
      <c r="LDA34" s="167"/>
      <c r="LDB34" s="167"/>
      <c r="LDC34" s="167"/>
      <c r="LDD34" s="167"/>
      <c r="LDE34" s="167"/>
      <c r="LDF34" s="167"/>
      <c r="LDG34" s="167"/>
      <c r="LDH34" s="167"/>
      <c r="LDI34" s="167"/>
      <c r="LDJ34" s="167"/>
      <c r="LDK34" s="167"/>
      <c r="LDL34" s="167"/>
      <c r="LDM34" s="167"/>
      <c r="LDN34" s="167"/>
      <c r="LDO34" s="167"/>
      <c r="LDP34" s="167"/>
      <c r="LDQ34" s="167"/>
      <c r="LDR34" s="167"/>
      <c r="LDS34" s="167"/>
      <c r="LDT34" s="167"/>
      <c r="LDU34" s="167"/>
      <c r="LDV34" s="167"/>
      <c r="LDW34" s="167"/>
      <c r="LDX34" s="167"/>
      <c r="LDY34" s="167"/>
      <c r="LDZ34" s="167"/>
      <c r="LEA34" s="167"/>
      <c r="LEB34" s="167"/>
      <c r="LEC34" s="167"/>
      <c r="LED34" s="167"/>
      <c r="LEE34" s="167"/>
      <c r="LEF34" s="167"/>
      <c r="LEG34" s="167"/>
      <c r="LEH34" s="167"/>
      <c r="LEI34" s="167"/>
      <c r="LEJ34" s="167"/>
      <c r="LEK34" s="167"/>
      <c r="LEL34" s="167"/>
      <c r="LEM34" s="167"/>
      <c r="LEN34" s="167"/>
      <c r="LEO34" s="167"/>
      <c r="LEP34" s="167"/>
      <c r="LEQ34" s="167"/>
      <c r="LER34" s="167"/>
      <c r="LES34" s="167"/>
      <c r="LET34" s="167"/>
      <c r="LEU34" s="167"/>
      <c r="LEV34" s="167"/>
      <c r="LEW34" s="167"/>
      <c r="LEX34" s="167"/>
      <c r="LEY34" s="167"/>
      <c r="LEZ34" s="167"/>
      <c r="LFA34" s="167"/>
      <c r="LFB34" s="167"/>
      <c r="LFC34" s="167"/>
      <c r="LFD34" s="167"/>
      <c r="LFE34" s="167"/>
      <c r="LFF34" s="167"/>
      <c r="LFG34" s="167"/>
      <c r="LFH34" s="167"/>
      <c r="LFI34" s="167"/>
      <c r="LFJ34" s="167"/>
      <c r="LFK34" s="167"/>
      <c r="LFL34" s="167"/>
      <c r="LFM34" s="167"/>
      <c r="LFN34" s="167"/>
      <c r="LFO34" s="167"/>
      <c r="LFP34" s="167"/>
      <c r="LFQ34" s="167"/>
      <c r="LFR34" s="167"/>
      <c r="LFS34" s="167"/>
      <c r="LFT34" s="167"/>
      <c r="LFU34" s="167"/>
      <c r="LFV34" s="167"/>
      <c r="LFW34" s="167"/>
      <c r="LFX34" s="167"/>
      <c r="LFY34" s="167"/>
      <c r="LFZ34" s="167"/>
      <c r="LGA34" s="167"/>
      <c r="LGB34" s="167"/>
      <c r="LGC34" s="167"/>
      <c r="LGD34" s="167"/>
      <c r="LGE34" s="167"/>
      <c r="LGF34" s="167"/>
      <c r="LGG34" s="167"/>
      <c r="LGH34" s="167"/>
      <c r="LGI34" s="167"/>
      <c r="LGJ34" s="167"/>
      <c r="LGK34" s="167"/>
      <c r="LGL34" s="167"/>
      <c r="LGM34" s="167"/>
      <c r="LGN34" s="167"/>
      <c r="LGO34" s="167"/>
      <c r="LGP34" s="167"/>
      <c r="LGQ34" s="167"/>
      <c r="LGR34" s="167"/>
      <c r="LGS34" s="167"/>
      <c r="LGT34" s="167"/>
      <c r="LGU34" s="167"/>
      <c r="LGV34" s="167"/>
      <c r="LGW34" s="167"/>
      <c r="LGX34" s="167"/>
      <c r="LGY34" s="167"/>
      <c r="LGZ34" s="167"/>
      <c r="LHA34" s="167"/>
      <c r="LHB34" s="167"/>
      <c r="LHC34" s="167"/>
      <c r="LHD34" s="167"/>
      <c r="LHE34" s="167"/>
      <c r="LHF34" s="167"/>
      <c r="LHG34" s="167"/>
      <c r="LHH34" s="167"/>
      <c r="LHI34" s="167"/>
      <c r="LHJ34" s="167"/>
      <c r="LHK34" s="167"/>
      <c r="LHL34" s="167"/>
      <c r="LHM34" s="167"/>
      <c r="LHN34" s="167"/>
      <c r="LHO34" s="167"/>
      <c r="LHP34" s="167"/>
      <c r="LHQ34" s="167"/>
      <c r="LHR34" s="167"/>
      <c r="LHS34" s="167"/>
      <c r="LHT34" s="167"/>
      <c r="LHU34" s="167"/>
      <c r="LHV34" s="167"/>
      <c r="LHW34" s="167"/>
      <c r="LHX34" s="167"/>
      <c r="LHY34" s="167"/>
      <c r="LHZ34" s="167"/>
      <c r="LIA34" s="167"/>
      <c r="LIB34" s="167"/>
      <c r="LIC34" s="167"/>
      <c r="LID34" s="167"/>
      <c r="LIE34" s="167"/>
      <c r="LIF34" s="167"/>
      <c r="LIG34" s="167"/>
      <c r="LIH34" s="167"/>
      <c r="LII34" s="167"/>
      <c r="LIJ34" s="167"/>
      <c r="LIK34" s="167"/>
      <c r="LIL34" s="167"/>
      <c r="LIM34" s="167"/>
      <c r="LIN34" s="167"/>
      <c r="LIO34" s="167"/>
      <c r="LIP34" s="167"/>
      <c r="LIQ34" s="167"/>
      <c r="LIR34" s="167"/>
      <c r="LIS34" s="167"/>
      <c r="LIT34" s="167"/>
      <c r="LIU34" s="167"/>
      <c r="LIV34" s="167"/>
      <c r="LIW34" s="167"/>
      <c r="LIX34" s="167"/>
      <c r="LIY34" s="167"/>
      <c r="LIZ34" s="167"/>
      <c r="LJA34" s="167"/>
      <c r="LJB34" s="167"/>
      <c r="LJC34" s="167"/>
      <c r="LJD34" s="167"/>
      <c r="LJE34" s="167"/>
      <c r="LJF34" s="167"/>
      <c r="LJG34" s="167"/>
      <c r="LJH34" s="167"/>
      <c r="LJI34" s="167"/>
      <c r="LJJ34" s="167"/>
      <c r="LJK34" s="167"/>
      <c r="LJL34" s="167"/>
      <c r="LJM34" s="167"/>
      <c r="LJN34" s="167"/>
      <c r="LJO34" s="167"/>
      <c r="LJP34" s="167"/>
      <c r="LJQ34" s="167"/>
      <c r="LJR34" s="167"/>
      <c r="LJS34" s="167"/>
      <c r="LJT34" s="167"/>
      <c r="LJU34" s="167"/>
      <c r="LJV34" s="167"/>
      <c r="LJW34" s="167"/>
      <c r="LJX34" s="167"/>
      <c r="LJY34" s="167"/>
      <c r="LJZ34" s="167"/>
      <c r="LKA34" s="167"/>
      <c r="LKB34" s="167"/>
      <c r="LKC34" s="167"/>
      <c r="LKD34" s="167"/>
      <c r="LKE34" s="167"/>
      <c r="LKF34" s="167"/>
      <c r="LKG34" s="167"/>
      <c r="LKH34" s="167"/>
      <c r="LKI34" s="167"/>
      <c r="LKJ34" s="167"/>
      <c r="LKK34" s="167"/>
      <c r="LKL34" s="167"/>
      <c r="LKM34" s="167"/>
      <c r="LKN34" s="167"/>
      <c r="LKO34" s="167"/>
      <c r="LKP34" s="167"/>
      <c r="LKQ34" s="167"/>
      <c r="LKR34" s="167"/>
      <c r="LKS34" s="167"/>
      <c r="LKT34" s="167"/>
      <c r="LKU34" s="167"/>
      <c r="LKV34" s="167"/>
      <c r="LKW34" s="167"/>
      <c r="LKX34" s="167"/>
      <c r="LKY34" s="167"/>
      <c r="LKZ34" s="167"/>
      <c r="LLA34" s="167"/>
      <c r="LLB34" s="167"/>
      <c r="LLC34" s="167"/>
      <c r="LLD34" s="167"/>
      <c r="LLE34" s="167"/>
      <c r="LLF34" s="167"/>
      <c r="LLG34" s="167"/>
      <c r="LLH34" s="167"/>
      <c r="LLI34" s="167"/>
      <c r="LLJ34" s="167"/>
      <c r="LLK34" s="167"/>
      <c r="LLL34" s="167"/>
      <c r="LLM34" s="167"/>
      <c r="LLN34" s="167"/>
      <c r="LLO34" s="167"/>
      <c r="LLP34" s="167"/>
      <c r="LLQ34" s="167"/>
      <c r="LLR34" s="167"/>
      <c r="LLS34" s="167"/>
      <c r="LLT34" s="167"/>
      <c r="LLU34" s="167"/>
      <c r="LLV34" s="167"/>
      <c r="LLW34" s="167"/>
      <c r="LLX34" s="167"/>
      <c r="LLY34" s="167"/>
      <c r="LLZ34" s="167"/>
      <c r="LMA34" s="167"/>
      <c r="LMB34" s="167"/>
      <c r="LMC34" s="167"/>
      <c r="LMD34" s="167"/>
      <c r="LME34" s="167"/>
      <c r="LMF34" s="167"/>
      <c r="LMG34" s="167"/>
      <c r="LMH34" s="167"/>
      <c r="LMI34" s="167"/>
      <c r="LMJ34" s="167"/>
      <c r="LMK34" s="167"/>
      <c r="LML34" s="167"/>
      <c r="LMM34" s="167"/>
      <c r="LMN34" s="167"/>
      <c r="LMO34" s="167"/>
      <c r="LMP34" s="167"/>
      <c r="LMQ34" s="167"/>
      <c r="LMR34" s="167"/>
      <c r="LMS34" s="167"/>
      <c r="LMT34" s="167"/>
      <c r="LMU34" s="167"/>
      <c r="LMV34" s="167"/>
      <c r="LMW34" s="167"/>
      <c r="LMX34" s="167"/>
      <c r="LMY34" s="167"/>
      <c r="LMZ34" s="167"/>
      <c r="LNA34" s="167"/>
      <c r="LNB34" s="167"/>
      <c r="LNC34" s="167"/>
      <c r="LND34" s="167"/>
      <c r="LNE34" s="167"/>
      <c r="LNF34" s="167"/>
      <c r="LNG34" s="167"/>
      <c r="LNH34" s="167"/>
      <c r="LNI34" s="167"/>
      <c r="LNJ34" s="167"/>
      <c r="LNK34" s="167"/>
      <c r="LNL34" s="167"/>
      <c r="LNM34" s="167"/>
      <c r="LNN34" s="167"/>
      <c r="LNO34" s="167"/>
      <c r="LNP34" s="167"/>
      <c r="LNQ34" s="167"/>
      <c r="LNR34" s="167"/>
      <c r="LNS34" s="167"/>
      <c r="LNT34" s="167"/>
      <c r="LNU34" s="167"/>
      <c r="LNV34" s="167"/>
      <c r="LNW34" s="167"/>
      <c r="LNX34" s="167"/>
      <c r="LNY34" s="167"/>
      <c r="LNZ34" s="167"/>
      <c r="LOA34" s="167"/>
      <c r="LOB34" s="167"/>
      <c r="LOC34" s="167"/>
      <c r="LOD34" s="167"/>
      <c r="LOE34" s="167"/>
      <c r="LOF34" s="167"/>
      <c r="LOG34" s="167"/>
      <c r="LOH34" s="167"/>
      <c r="LOI34" s="167"/>
      <c r="LOJ34" s="167"/>
      <c r="LOK34" s="167"/>
      <c r="LOL34" s="167"/>
      <c r="LOM34" s="167"/>
      <c r="LON34" s="167"/>
      <c r="LOO34" s="167"/>
      <c r="LOP34" s="167"/>
      <c r="LOQ34" s="167"/>
      <c r="LOR34" s="167"/>
      <c r="LOS34" s="167"/>
      <c r="LOT34" s="167"/>
      <c r="LOU34" s="167"/>
      <c r="LOV34" s="167"/>
      <c r="LOW34" s="167"/>
      <c r="LOX34" s="167"/>
      <c r="LOY34" s="167"/>
      <c r="LOZ34" s="167"/>
      <c r="LPA34" s="167"/>
      <c r="LPB34" s="167"/>
      <c r="LPC34" s="167"/>
      <c r="LPD34" s="167"/>
      <c r="LPE34" s="167"/>
      <c r="LPF34" s="167"/>
      <c r="LPG34" s="167"/>
      <c r="LPH34" s="167"/>
      <c r="LPI34" s="167"/>
      <c r="LPJ34" s="167"/>
      <c r="LPK34" s="167"/>
      <c r="LPL34" s="167"/>
      <c r="LPM34" s="167"/>
      <c r="LPN34" s="167"/>
      <c r="LPO34" s="167"/>
      <c r="LPP34" s="167"/>
      <c r="LPQ34" s="167"/>
      <c r="LPR34" s="167"/>
      <c r="LPS34" s="167"/>
      <c r="LPT34" s="167"/>
      <c r="LPU34" s="167"/>
      <c r="LPV34" s="167"/>
      <c r="LPW34" s="167"/>
      <c r="LPX34" s="167"/>
      <c r="LPY34" s="167"/>
      <c r="LPZ34" s="167"/>
      <c r="LQA34" s="167"/>
      <c r="LQB34" s="167"/>
      <c r="LQC34" s="167"/>
      <c r="LQD34" s="167"/>
      <c r="LQE34" s="167"/>
      <c r="LQF34" s="167"/>
      <c r="LQG34" s="167"/>
      <c r="LQH34" s="167"/>
      <c r="LQI34" s="167"/>
      <c r="LQJ34" s="167"/>
      <c r="LQK34" s="167"/>
      <c r="LQL34" s="167"/>
      <c r="LQM34" s="167"/>
      <c r="LQN34" s="167"/>
      <c r="LQO34" s="167"/>
      <c r="LQP34" s="167"/>
      <c r="LQQ34" s="167"/>
      <c r="LQR34" s="167"/>
      <c r="LQS34" s="167"/>
      <c r="LQT34" s="167"/>
      <c r="LQU34" s="167"/>
      <c r="LQV34" s="167"/>
      <c r="LQW34" s="167"/>
      <c r="LQX34" s="167"/>
      <c r="LQY34" s="167"/>
      <c r="LQZ34" s="167"/>
      <c r="LRA34" s="167"/>
      <c r="LRB34" s="167"/>
      <c r="LRC34" s="167"/>
      <c r="LRD34" s="167"/>
      <c r="LRE34" s="167"/>
      <c r="LRF34" s="167"/>
      <c r="LRG34" s="167"/>
      <c r="LRH34" s="167"/>
      <c r="LRI34" s="167"/>
      <c r="LRJ34" s="167"/>
      <c r="LRK34" s="167"/>
      <c r="LRL34" s="167"/>
      <c r="LRM34" s="167"/>
      <c r="LRN34" s="167"/>
      <c r="LRO34" s="167"/>
      <c r="LRP34" s="167"/>
      <c r="LRQ34" s="167"/>
      <c r="LRR34" s="167"/>
      <c r="LRS34" s="167"/>
      <c r="LRT34" s="167"/>
      <c r="LRU34" s="167"/>
      <c r="LRV34" s="167"/>
      <c r="LRW34" s="167"/>
      <c r="LRX34" s="167"/>
      <c r="LRY34" s="167"/>
      <c r="LRZ34" s="167"/>
      <c r="LSA34" s="167"/>
      <c r="LSB34" s="167"/>
      <c r="LSC34" s="167"/>
      <c r="LSD34" s="167"/>
      <c r="LSE34" s="167"/>
      <c r="LSF34" s="167"/>
      <c r="LSG34" s="167"/>
      <c r="LSH34" s="167"/>
      <c r="LSI34" s="167"/>
      <c r="LSJ34" s="167"/>
      <c r="LSK34" s="167"/>
      <c r="LSL34" s="167"/>
      <c r="LSM34" s="167"/>
      <c r="LSN34" s="167"/>
      <c r="LSO34" s="167"/>
      <c r="LSP34" s="167"/>
      <c r="LSQ34" s="167"/>
      <c r="LSR34" s="167"/>
      <c r="LSS34" s="167"/>
      <c r="LST34" s="167"/>
      <c r="LSU34" s="167"/>
      <c r="LSV34" s="167"/>
      <c r="LSW34" s="167"/>
      <c r="LSX34" s="167"/>
      <c r="LSY34" s="167"/>
      <c r="LSZ34" s="167"/>
      <c r="LTA34" s="167"/>
      <c r="LTB34" s="167"/>
      <c r="LTC34" s="167"/>
      <c r="LTD34" s="167"/>
      <c r="LTE34" s="167"/>
      <c r="LTF34" s="167"/>
      <c r="LTG34" s="167"/>
      <c r="LTH34" s="167"/>
      <c r="LTI34" s="167"/>
      <c r="LTJ34" s="167"/>
      <c r="LTK34" s="167"/>
      <c r="LTL34" s="167"/>
      <c r="LTM34" s="167"/>
      <c r="LTN34" s="167"/>
      <c r="LTO34" s="167"/>
      <c r="LTP34" s="167"/>
      <c r="LTQ34" s="167"/>
      <c r="LTR34" s="167"/>
      <c r="LTS34" s="167"/>
      <c r="LTT34" s="167"/>
      <c r="LTU34" s="167"/>
      <c r="LTV34" s="167"/>
      <c r="LTW34" s="167"/>
      <c r="LTX34" s="167"/>
      <c r="LTY34" s="167"/>
      <c r="LTZ34" s="167"/>
      <c r="LUA34" s="167"/>
      <c r="LUB34" s="167"/>
      <c r="LUC34" s="167"/>
      <c r="LUD34" s="167"/>
      <c r="LUE34" s="167"/>
      <c r="LUF34" s="167"/>
      <c r="LUG34" s="167"/>
      <c r="LUH34" s="167"/>
      <c r="LUI34" s="167"/>
      <c r="LUJ34" s="167"/>
      <c r="LUK34" s="167"/>
      <c r="LUL34" s="167"/>
      <c r="LUM34" s="167"/>
      <c r="LUN34" s="167"/>
      <c r="LUO34" s="167"/>
      <c r="LUP34" s="167"/>
      <c r="LUQ34" s="167"/>
      <c r="LUR34" s="167"/>
      <c r="LUS34" s="167"/>
      <c r="LUT34" s="167"/>
      <c r="LUU34" s="167"/>
      <c r="LUV34" s="167"/>
      <c r="LUW34" s="167"/>
      <c r="LUX34" s="167"/>
      <c r="LUY34" s="167"/>
      <c r="LUZ34" s="167"/>
      <c r="LVA34" s="167"/>
      <c r="LVB34" s="167"/>
      <c r="LVC34" s="167"/>
      <c r="LVD34" s="167"/>
      <c r="LVE34" s="167"/>
      <c r="LVF34" s="167"/>
      <c r="LVG34" s="167"/>
      <c r="LVH34" s="167"/>
      <c r="LVI34" s="167"/>
      <c r="LVJ34" s="167"/>
      <c r="LVK34" s="167"/>
      <c r="LVL34" s="167"/>
      <c r="LVM34" s="167"/>
      <c r="LVN34" s="167"/>
      <c r="LVO34" s="167"/>
      <c r="LVP34" s="167"/>
      <c r="LVQ34" s="167"/>
      <c r="LVR34" s="167"/>
      <c r="LVS34" s="167"/>
      <c r="LVT34" s="167"/>
      <c r="LVU34" s="167"/>
      <c r="LVV34" s="167"/>
      <c r="LVW34" s="167"/>
      <c r="LVX34" s="167"/>
      <c r="LVY34" s="167"/>
      <c r="LVZ34" s="167"/>
      <c r="LWA34" s="167"/>
      <c r="LWB34" s="167"/>
      <c r="LWC34" s="167"/>
      <c r="LWD34" s="167"/>
      <c r="LWE34" s="167"/>
      <c r="LWF34" s="167"/>
      <c r="LWG34" s="167"/>
      <c r="LWH34" s="167"/>
      <c r="LWI34" s="167"/>
      <c r="LWJ34" s="167"/>
      <c r="LWK34" s="167"/>
      <c r="LWL34" s="167"/>
      <c r="LWM34" s="167"/>
      <c r="LWN34" s="167"/>
      <c r="LWO34" s="167"/>
      <c r="LWP34" s="167"/>
      <c r="LWQ34" s="167"/>
      <c r="LWR34" s="167"/>
      <c r="LWS34" s="167"/>
      <c r="LWT34" s="167"/>
      <c r="LWU34" s="167"/>
      <c r="LWV34" s="167"/>
      <c r="LWW34" s="167"/>
      <c r="LWX34" s="167"/>
      <c r="LWY34" s="167"/>
      <c r="LWZ34" s="167"/>
      <c r="LXA34" s="167"/>
      <c r="LXB34" s="167"/>
      <c r="LXC34" s="167"/>
      <c r="LXD34" s="167"/>
      <c r="LXE34" s="167"/>
      <c r="LXF34" s="167"/>
      <c r="LXG34" s="167"/>
      <c r="LXH34" s="167"/>
      <c r="LXI34" s="167"/>
      <c r="LXJ34" s="167"/>
      <c r="LXK34" s="167"/>
      <c r="LXL34" s="167"/>
      <c r="LXM34" s="167"/>
      <c r="LXN34" s="167"/>
      <c r="LXO34" s="167"/>
      <c r="LXP34" s="167"/>
      <c r="LXQ34" s="167"/>
      <c r="LXR34" s="167"/>
      <c r="LXS34" s="167"/>
      <c r="LXT34" s="167"/>
      <c r="LXU34" s="167"/>
      <c r="LXV34" s="167"/>
      <c r="LXW34" s="167"/>
      <c r="LXX34" s="167"/>
      <c r="LXY34" s="167"/>
      <c r="LXZ34" s="167"/>
      <c r="LYA34" s="167"/>
      <c r="LYB34" s="167"/>
      <c r="LYC34" s="167"/>
      <c r="LYD34" s="167"/>
      <c r="LYE34" s="167"/>
      <c r="LYF34" s="167"/>
      <c r="LYG34" s="167"/>
      <c r="LYH34" s="167"/>
      <c r="LYI34" s="167"/>
      <c r="LYJ34" s="167"/>
      <c r="LYK34" s="167"/>
      <c r="LYL34" s="167"/>
      <c r="LYM34" s="167"/>
      <c r="LYN34" s="167"/>
      <c r="LYO34" s="167"/>
      <c r="LYP34" s="167"/>
      <c r="LYQ34" s="167"/>
      <c r="LYR34" s="167"/>
      <c r="LYS34" s="167"/>
      <c r="LYT34" s="167"/>
      <c r="LYU34" s="167"/>
      <c r="LYV34" s="167"/>
      <c r="LYW34" s="167"/>
      <c r="LYX34" s="167"/>
      <c r="LYY34" s="167"/>
      <c r="LYZ34" s="167"/>
      <c r="LZA34" s="167"/>
      <c r="LZB34" s="167"/>
      <c r="LZC34" s="167"/>
      <c r="LZD34" s="167"/>
      <c r="LZE34" s="167"/>
      <c r="LZF34" s="167"/>
      <c r="LZG34" s="167"/>
      <c r="LZH34" s="167"/>
      <c r="LZI34" s="167"/>
      <c r="LZJ34" s="167"/>
      <c r="LZK34" s="167"/>
      <c r="LZL34" s="167"/>
      <c r="LZM34" s="167"/>
      <c r="LZN34" s="167"/>
      <c r="LZO34" s="167"/>
      <c r="LZP34" s="167"/>
      <c r="LZQ34" s="167"/>
      <c r="LZR34" s="167"/>
      <c r="LZS34" s="167"/>
      <c r="LZT34" s="167"/>
      <c r="LZU34" s="167"/>
      <c r="LZV34" s="167"/>
      <c r="LZW34" s="167"/>
      <c r="LZX34" s="167"/>
      <c r="LZY34" s="167"/>
      <c r="LZZ34" s="167"/>
      <c r="MAA34" s="167"/>
      <c r="MAB34" s="167"/>
      <c r="MAC34" s="167"/>
      <c r="MAD34" s="167"/>
      <c r="MAE34" s="167"/>
      <c r="MAF34" s="167"/>
      <c r="MAG34" s="167"/>
      <c r="MAH34" s="167"/>
      <c r="MAI34" s="167"/>
      <c r="MAJ34" s="167"/>
      <c r="MAK34" s="167"/>
      <c r="MAL34" s="167"/>
      <c r="MAM34" s="167"/>
      <c r="MAN34" s="167"/>
      <c r="MAO34" s="167"/>
      <c r="MAP34" s="167"/>
      <c r="MAQ34" s="167"/>
      <c r="MAR34" s="167"/>
      <c r="MAS34" s="167"/>
      <c r="MAT34" s="167"/>
      <c r="MAU34" s="167"/>
      <c r="MAV34" s="167"/>
      <c r="MAW34" s="167"/>
      <c r="MAX34" s="167"/>
      <c r="MAY34" s="167"/>
      <c r="MAZ34" s="167"/>
      <c r="MBA34" s="167"/>
      <c r="MBB34" s="167"/>
      <c r="MBC34" s="167"/>
      <c r="MBD34" s="167"/>
      <c r="MBE34" s="167"/>
      <c r="MBF34" s="167"/>
      <c r="MBG34" s="167"/>
      <c r="MBH34" s="167"/>
      <c r="MBI34" s="167"/>
      <c r="MBJ34" s="167"/>
      <c r="MBK34" s="167"/>
      <c r="MBL34" s="167"/>
      <c r="MBM34" s="167"/>
      <c r="MBN34" s="167"/>
      <c r="MBO34" s="167"/>
      <c r="MBP34" s="167"/>
      <c r="MBQ34" s="167"/>
      <c r="MBR34" s="167"/>
      <c r="MBS34" s="167"/>
      <c r="MBT34" s="167"/>
      <c r="MBU34" s="167"/>
      <c r="MBV34" s="167"/>
      <c r="MBW34" s="167"/>
      <c r="MBX34" s="167"/>
      <c r="MBY34" s="167"/>
      <c r="MBZ34" s="167"/>
      <c r="MCA34" s="167"/>
      <c r="MCB34" s="167"/>
      <c r="MCC34" s="167"/>
      <c r="MCD34" s="167"/>
      <c r="MCE34" s="167"/>
      <c r="MCF34" s="167"/>
      <c r="MCG34" s="167"/>
      <c r="MCH34" s="167"/>
      <c r="MCI34" s="167"/>
      <c r="MCJ34" s="167"/>
      <c r="MCK34" s="167"/>
      <c r="MCL34" s="167"/>
      <c r="MCM34" s="167"/>
      <c r="MCN34" s="167"/>
      <c r="MCO34" s="167"/>
      <c r="MCP34" s="167"/>
      <c r="MCQ34" s="167"/>
      <c r="MCR34" s="167"/>
      <c r="MCS34" s="167"/>
      <c r="MCT34" s="167"/>
      <c r="MCU34" s="167"/>
      <c r="MCV34" s="167"/>
      <c r="MCW34" s="167"/>
      <c r="MCX34" s="167"/>
      <c r="MCY34" s="167"/>
      <c r="MCZ34" s="167"/>
      <c r="MDA34" s="167"/>
      <c r="MDB34" s="167"/>
      <c r="MDC34" s="167"/>
      <c r="MDD34" s="167"/>
      <c r="MDE34" s="167"/>
      <c r="MDF34" s="167"/>
      <c r="MDG34" s="167"/>
      <c r="MDH34" s="167"/>
      <c r="MDI34" s="167"/>
      <c r="MDJ34" s="167"/>
      <c r="MDK34" s="167"/>
      <c r="MDL34" s="167"/>
      <c r="MDM34" s="167"/>
      <c r="MDN34" s="167"/>
      <c r="MDO34" s="167"/>
      <c r="MDP34" s="167"/>
      <c r="MDQ34" s="167"/>
      <c r="MDR34" s="167"/>
      <c r="MDS34" s="167"/>
      <c r="MDT34" s="167"/>
      <c r="MDU34" s="167"/>
      <c r="MDV34" s="167"/>
      <c r="MDW34" s="167"/>
      <c r="MDX34" s="167"/>
      <c r="MDY34" s="167"/>
      <c r="MDZ34" s="167"/>
      <c r="MEA34" s="167"/>
      <c r="MEB34" s="167"/>
      <c r="MEC34" s="167"/>
      <c r="MED34" s="167"/>
      <c r="MEE34" s="167"/>
      <c r="MEF34" s="167"/>
      <c r="MEG34" s="167"/>
      <c r="MEH34" s="167"/>
      <c r="MEI34" s="167"/>
      <c r="MEJ34" s="167"/>
      <c r="MEK34" s="167"/>
      <c r="MEL34" s="167"/>
      <c r="MEM34" s="167"/>
      <c r="MEN34" s="167"/>
      <c r="MEO34" s="167"/>
      <c r="MEP34" s="167"/>
      <c r="MEQ34" s="167"/>
      <c r="MER34" s="167"/>
      <c r="MES34" s="167"/>
      <c r="MET34" s="167"/>
      <c r="MEU34" s="167"/>
      <c r="MEV34" s="167"/>
      <c r="MEW34" s="167"/>
      <c r="MEX34" s="167"/>
      <c r="MEY34" s="167"/>
      <c r="MEZ34" s="167"/>
      <c r="MFA34" s="167"/>
      <c r="MFB34" s="167"/>
      <c r="MFC34" s="167"/>
      <c r="MFD34" s="167"/>
      <c r="MFE34" s="167"/>
      <c r="MFF34" s="167"/>
      <c r="MFG34" s="167"/>
      <c r="MFH34" s="167"/>
      <c r="MFI34" s="167"/>
      <c r="MFJ34" s="167"/>
      <c r="MFK34" s="167"/>
      <c r="MFL34" s="167"/>
      <c r="MFM34" s="167"/>
      <c r="MFN34" s="167"/>
      <c r="MFO34" s="167"/>
      <c r="MFP34" s="167"/>
      <c r="MFQ34" s="167"/>
      <c r="MFR34" s="167"/>
      <c r="MFS34" s="167"/>
      <c r="MFT34" s="167"/>
      <c r="MFU34" s="167"/>
      <c r="MFV34" s="167"/>
      <c r="MFW34" s="167"/>
      <c r="MFX34" s="167"/>
      <c r="MFY34" s="167"/>
      <c r="MFZ34" s="167"/>
      <c r="MGA34" s="167"/>
      <c r="MGB34" s="167"/>
      <c r="MGC34" s="167"/>
      <c r="MGD34" s="167"/>
      <c r="MGE34" s="167"/>
      <c r="MGF34" s="167"/>
      <c r="MGG34" s="167"/>
      <c r="MGH34" s="167"/>
      <c r="MGI34" s="167"/>
      <c r="MGJ34" s="167"/>
      <c r="MGK34" s="167"/>
      <c r="MGL34" s="167"/>
      <c r="MGM34" s="167"/>
      <c r="MGN34" s="167"/>
      <c r="MGO34" s="167"/>
      <c r="MGP34" s="167"/>
      <c r="MGQ34" s="167"/>
      <c r="MGR34" s="167"/>
      <c r="MGS34" s="167"/>
      <c r="MGT34" s="167"/>
      <c r="MGU34" s="167"/>
      <c r="MGV34" s="167"/>
      <c r="MGW34" s="167"/>
      <c r="MGX34" s="167"/>
      <c r="MGY34" s="167"/>
      <c r="MGZ34" s="167"/>
      <c r="MHA34" s="167"/>
      <c r="MHB34" s="167"/>
      <c r="MHC34" s="167"/>
      <c r="MHD34" s="167"/>
      <c r="MHE34" s="167"/>
      <c r="MHF34" s="167"/>
      <c r="MHG34" s="167"/>
      <c r="MHH34" s="167"/>
      <c r="MHI34" s="167"/>
      <c r="MHJ34" s="167"/>
      <c r="MHK34" s="167"/>
      <c r="MHL34" s="167"/>
      <c r="MHM34" s="167"/>
      <c r="MHN34" s="167"/>
      <c r="MHO34" s="167"/>
      <c r="MHP34" s="167"/>
      <c r="MHQ34" s="167"/>
      <c r="MHR34" s="167"/>
      <c r="MHS34" s="167"/>
      <c r="MHT34" s="167"/>
      <c r="MHU34" s="167"/>
      <c r="MHV34" s="167"/>
      <c r="MHW34" s="167"/>
      <c r="MHX34" s="167"/>
      <c r="MHY34" s="167"/>
      <c r="MHZ34" s="167"/>
      <c r="MIA34" s="167"/>
      <c r="MIB34" s="167"/>
      <c r="MIC34" s="167"/>
      <c r="MID34" s="167"/>
      <c r="MIE34" s="167"/>
      <c r="MIF34" s="167"/>
      <c r="MIG34" s="167"/>
      <c r="MIH34" s="167"/>
      <c r="MII34" s="167"/>
      <c r="MIJ34" s="167"/>
      <c r="MIK34" s="167"/>
      <c r="MIL34" s="167"/>
      <c r="MIM34" s="167"/>
      <c r="MIN34" s="167"/>
      <c r="MIO34" s="167"/>
      <c r="MIP34" s="167"/>
      <c r="MIQ34" s="167"/>
      <c r="MIR34" s="167"/>
      <c r="MIS34" s="167"/>
      <c r="MIT34" s="167"/>
      <c r="MIU34" s="167"/>
      <c r="MIV34" s="167"/>
      <c r="MIW34" s="167"/>
      <c r="MIX34" s="167"/>
      <c r="MIY34" s="167"/>
      <c r="MIZ34" s="167"/>
      <c r="MJA34" s="167"/>
      <c r="MJB34" s="167"/>
      <c r="MJC34" s="167"/>
      <c r="MJD34" s="167"/>
      <c r="MJE34" s="167"/>
      <c r="MJF34" s="167"/>
      <c r="MJG34" s="167"/>
      <c r="MJH34" s="167"/>
      <c r="MJI34" s="167"/>
      <c r="MJJ34" s="167"/>
      <c r="MJK34" s="167"/>
      <c r="MJL34" s="167"/>
      <c r="MJM34" s="167"/>
      <c r="MJN34" s="167"/>
      <c r="MJO34" s="167"/>
      <c r="MJP34" s="167"/>
      <c r="MJQ34" s="167"/>
      <c r="MJR34" s="167"/>
      <c r="MJS34" s="167"/>
      <c r="MJT34" s="167"/>
      <c r="MJU34" s="167"/>
      <c r="MJV34" s="167"/>
      <c r="MJW34" s="167"/>
      <c r="MJX34" s="167"/>
      <c r="MJY34" s="167"/>
      <c r="MJZ34" s="167"/>
      <c r="MKA34" s="167"/>
      <c r="MKB34" s="167"/>
      <c r="MKC34" s="167"/>
      <c r="MKD34" s="167"/>
      <c r="MKE34" s="167"/>
      <c r="MKF34" s="167"/>
      <c r="MKG34" s="167"/>
      <c r="MKH34" s="167"/>
      <c r="MKI34" s="167"/>
      <c r="MKJ34" s="167"/>
      <c r="MKK34" s="167"/>
      <c r="MKL34" s="167"/>
      <c r="MKM34" s="167"/>
      <c r="MKN34" s="167"/>
      <c r="MKO34" s="167"/>
      <c r="MKP34" s="167"/>
      <c r="MKQ34" s="167"/>
      <c r="MKR34" s="167"/>
      <c r="MKS34" s="167"/>
      <c r="MKT34" s="167"/>
      <c r="MKU34" s="167"/>
      <c r="MKV34" s="167"/>
      <c r="MKW34" s="167"/>
      <c r="MKX34" s="167"/>
      <c r="MKY34" s="167"/>
      <c r="MKZ34" s="167"/>
      <c r="MLA34" s="167"/>
      <c r="MLB34" s="167"/>
      <c r="MLC34" s="167"/>
      <c r="MLD34" s="167"/>
      <c r="MLE34" s="167"/>
      <c r="MLF34" s="167"/>
      <c r="MLG34" s="167"/>
      <c r="MLH34" s="167"/>
      <c r="MLI34" s="167"/>
      <c r="MLJ34" s="167"/>
      <c r="MLK34" s="167"/>
      <c r="MLL34" s="167"/>
      <c r="MLM34" s="167"/>
      <c r="MLN34" s="167"/>
      <c r="MLO34" s="167"/>
      <c r="MLP34" s="167"/>
      <c r="MLQ34" s="167"/>
      <c r="MLR34" s="167"/>
      <c r="MLS34" s="167"/>
      <c r="MLT34" s="167"/>
      <c r="MLU34" s="167"/>
      <c r="MLV34" s="167"/>
      <c r="MLW34" s="167"/>
      <c r="MLX34" s="167"/>
      <c r="MLY34" s="167"/>
      <c r="MLZ34" s="167"/>
      <c r="MMA34" s="167"/>
      <c r="MMB34" s="167"/>
      <c r="MMC34" s="167"/>
      <c r="MMD34" s="167"/>
      <c r="MME34" s="167"/>
      <c r="MMF34" s="167"/>
      <c r="MMG34" s="167"/>
      <c r="MMH34" s="167"/>
      <c r="MMI34" s="167"/>
      <c r="MMJ34" s="167"/>
      <c r="MMK34" s="167"/>
      <c r="MML34" s="167"/>
      <c r="MMM34" s="167"/>
      <c r="MMN34" s="167"/>
      <c r="MMO34" s="167"/>
      <c r="MMP34" s="167"/>
      <c r="MMQ34" s="167"/>
      <c r="MMR34" s="167"/>
      <c r="MMS34" s="167"/>
      <c r="MMT34" s="167"/>
      <c r="MMU34" s="167"/>
      <c r="MMV34" s="167"/>
      <c r="MMW34" s="167"/>
      <c r="MMX34" s="167"/>
      <c r="MMY34" s="167"/>
      <c r="MMZ34" s="167"/>
      <c r="MNA34" s="167"/>
      <c r="MNB34" s="167"/>
      <c r="MNC34" s="167"/>
      <c r="MND34" s="167"/>
      <c r="MNE34" s="167"/>
      <c r="MNF34" s="167"/>
      <c r="MNG34" s="167"/>
      <c r="MNH34" s="167"/>
      <c r="MNI34" s="167"/>
      <c r="MNJ34" s="167"/>
      <c r="MNK34" s="167"/>
      <c r="MNL34" s="167"/>
      <c r="MNM34" s="167"/>
      <c r="MNN34" s="167"/>
      <c r="MNO34" s="167"/>
      <c r="MNP34" s="167"/>
      <c r="MNQ34" s="167"/>
      <c r="MNR34" s="167"/>
      <c r="MNS34" s="167"/>
      <c r="MNT34" s="167"/>
      <c r="MNU34" s="167"/>
      <c r="MNV34" s="167"/>
      <c r="MNW34" s="167"/>
      <c r="MNX34" s="167"/>
      <c r="MNY34" s="167"/>
      <c r="MNZ34" s="167"/>
      <c r="MOA34" s="167"/>
      <c r="MOB34" s="167"/>
      <c r="MOC34" s="167"/>
      <c r="MOD34" s="167"/>
      <c r="MOE34" s="167"/>
      <c r="MOF34" s="167"/>
      <c r="MOG34" s="167"/>
      <c r="MOH34" s="167"/>
      <c r="MOI34" s="167"/>
      <c r="MOJ34" s="167"/>
      <c r="MOK34" s="167"/>
      <c r="MOL34" s="167"/>
      <c r="MOM34" s="167"/>
      <c r="MON34" s="167"/>
      <c r="MOO34" s="167"/>
      <c r="MOP34" s="167"/>
      <c r="MOQ34" s="167"/>
      <c r="MOR34" s="167"/>
      <c r="MOS34" s="167"/>
      <c r="MOT34" s="167"/>
      <c r="MOU34" s="167"/>
      <c r="MOV34" s="167"/>
      <c r="MOW34" s="167"/>
      <c r="MOX34" s="167"/>
      <c r="MOY34" s="167"/>
      <c r="MOZ34" s="167"/>
      <c r="MPA34" s="167"/>
      <c r="MPB34" s="167"/>
      <c r="MPC34" s="167"/>
      <c r="MPD34" s="167"/>
      <c r="MPE34" s="167"/>
      <c r="MPF34" s="167"/>
      <c r="MPG34" s="167"/>
      <c r="MPH34" s="167"/>
      <c r="MPI34" s="167"/>
      <c r="MPJ34" s="167"/>
      <c r="MPK34" s="167"/>
      <c r="MPL34" s="167"/>
      <c r="MPM34" s="167"/>
      <c r="MPN34" s="167"/>
      <c r="MPO34" s="167"/>
      <c r="MPP34" s="167"/>
      <c r="MPQ34" s="167"/>
      <c r="MPR34" s="167"/>
      <c r="MPS34" s="167"/>
      <c r="MPT34" s="167"/>
      <c r="MPU34" s="167"/>
      <c r="MPV34" s="167"/>
      <c r="MPW34" s="167"/>
      <c r="MPX34" s="167"/>
      <c r="MPY34" s="167"/>
      <c r="MPZ34" s="167"/>
      <c r="MQA34" s="167"/>
      <c r="MQB34" s="167"/>
      <c r="MQC34" s="167"/>
      <c r="MQD34" s="167"/>
      <c r="MQE34" s="167"/>
      <c r="MQF34" s="167"/>
      <c r="MQG34" s="167"/>
      <c r="MQH34" s="167"/>
      <c r="MQI34" s="167"/>
      <c r="MQJ34" s="167"/>
      <c r="MQK34" s="167"/>
      <c r="MQL34" s="167"/>
      <c r="MQM34" s="167"/>
      <c r="MQN34" s="167"/>
      <c r="MQO34" s="167"/>
      <c r="MQP34" s="167"/>
      <c r="MQQ34" s="167"/>
      <c r="MQR34" s="167"/>
      <c r="MQS34" s="167"/>
      <c r="MQT34" s="167"/>
      <c r="MQU34" s="167"/>
      <c r="MQV34" s="167"/>
      <c r="MQW34" s="167"/>
      <c r="MQX34" s="167"/>
      <c r="MQY34" s="167"/>
      <c r="MQZ34" s="167"/>
      <c r="MRA34" s="167"/>
      <c r="MRB34" s="167"/>
      <c r="MRC34" s="167"/>
      <c r="MRD34" s="167"/>
      <c r="MRE34" s="167"/>
      <c r="MRF34" s="167"/>
      <c r="MRG34" s="167"/>
      <c r="MRH34" s="167"/>
      <c r="MRI34" s="167"/>
      <c r="MRJ34" s="167"/>
      <c r="MRK34" s="167"/>
      <c r="MRL34" s="167"/>
      <c r="MRM34" s="167"/>
      <c r="MRN34" s="167"/>
      <c r="MRO34" s="167"/>
      <c r="MRP34" s="167"/>
      <c r="MRQ34" s="167"/>
      <c r="MRR34" s="167"/>
      <c r="MRS34" s="167"/>
      <c r="MRT34" s="167"/>
      <c r="MRU34" s="167"/>
      <c r="MRV34" s="167"/>
      <c r="MRW34" s="167"/>
      <c r="MRX34" s="167"/>
      <c r="MRY34" s="167"/>
      <c r="MRZ34" s="167"/>
      <c r="MSA34" s="167"/>
      <c r="MSB34" s="167"/>
      <c r="MSC34" s="167"/>
      <c r="MSD34" s="167"/>
      <c r="MSE34" s="167"/>
      <c r="MSF34" s="167"/>
      <c r="MSG34" s="167"/>
      <c r="MSH34" s="167"/>
      <c r="MSI34" s="167"/>
      <c r="MSJ34" s="167"/>
      <c r="MSK34" s="167"/>
      <c r="MSL34" s="167"/>
      <c r="MSM34" s="167"/>
      <c r="MSN34" s="167"/>
      <c r="MSO34" s="167"/>
      <c r="MSP34" s="167"/>
      <c r="MSQ34" s="167"/>
      <c r="MSR34" s="167"/>
      <c r="MSS34" s="167"/>
      <c r="MST34" s="167"/>
      <c r="MSU34" s="167"/>
      <c r="MSV34" s="167"/>
      <c r="MSW34" s="167"/>
      <c r="MSX34" s="167"/>
      <c r="MSY34" s="167"/>
      <c r="MSZ34" s="167"/>
      <c r="MTA34" s="167"/>
      <c r="MTB34" s="167"/>
      <c r="MTC34" s="167"/>
      <c r="MTD34" s="167"/>
      <c r="MTE34" s="167"/>
      <c r="MTF34" s="167"/>
      <c r="MTG34" s="167"/>
      <c r="MTH34" s="167"/>
      <c r="MTI34" s="167"/>
      <c r="MTJ34" s="167"/>
      <c r="MTK34" s="167"/>
      <c r="MTL34" s="167"/>
      <c r="MTM34" s="167"/>
      <c r="MTN34" s="167"/>
      <c r="MTO34" s="167"/>
      <c r="MTP34" s="167"/>
      <c r="MTQ34" s="167"/>
      <c r="MTR34" s="167"/>
      <c r="MTS34" s="167"/>
      <c r="MTT34" s="167"/>
      <c r="MTU34" s="167"/>
      <c r="MTV34" s="167"/>
      <c r="MTW34" s="167"/>
      <c r="MTX34" s="167"/>
      <c r="MTY34" s="167"/>
      <c r="MTZ34" s="167"/>
      <c r="MUA34" s="167"/>
      <c r="MUB34" s="167"/>
      <c r="MUC34" s="167"/>
      <c r="MUD34" s="167"/>
      <c r="MUE34" s="167"/>
      <c r="MUF34" s="167"/>
      <c r="MUG34" s="167"/>
      <c r="MUH34" s="167"/>
      <c r="MUI34" s="167"/>
      <c r="MUJ34" s="167"/>
      <c r="MUK34" s="167"/>
      <c r="MUL34" s="167"/>
      <c r="MUM34" s="167"/>
      <c r="MUN34" s="167"/>
      <c r="MUO34" s="167"/>
      <c r="MUP34" s="167"/>
      <c r="MUQ34" s="167"/>
      <c r="MUR34" s="167"/>
      <c r="MUS34" s="167"/>
      <c r="MUT34" s="167"/>
      <c r="MUU34" s="167"/>
      <c r="MUV34" s="167"/>
      <c r="MUW34" s="167"/>
      <c r="MUX34" s="167"/>
      <c r="MUY34" s="167"/>
      <c r="MUZ34" s="167"/>
      <c r="MVA34" s="167"/>
      <c r="MVB34" s="167"/>
      <c r="MVC34" s="167"/>
      <c r="MVD34" s="167"/>
      <c r="MVE34" s="167"/>
      <c r="MVF34" s="167"/>
      <c r="MVG34" s="167"/>
      <c r="MVH34" s="167"/>
      <c r="MVI34" s="167"/>
      <c r="MVJ34" s="167"/>
      <c r="MVK34" s="167"/>
      <c r="MVL34" s="167"/>
      <c r="MVM34" s="167"/>
      <c r="MVN34" s="167"/>
      <c r="MVO34" s="167"/>
      <c r="MVP34" s="167"/>
      <c r="MVQ34" s="167"/>
      <c r="MVR34" s="167"/>
      <c r="MVS34" s="167"/>
      <c r="MVT34" s="167"/>
      <c r="MVU34" s="167"/>
      <c r="MVV34" s="167"/>
      <c r="MVW34" s="167"/>
      <c r="MVX34" s="167"/>
      <c r="MVY34" s="167"/>
      <c r="MVZ34" s="167"/>
      <c r="MWA34" s="167"/>
      <c r="MWB34" s="167"/>
      <c r="MWC34" s="167"/>
      <c r="MWD34" s="167"/>
      <c r="MWE34" s="167"/>
      <c r="MWF34" s="167"/>
      <c r="MWG34" s="167"/>
      <c r="MWH34" s="167"/>
      <c r="MWI34" s="167"/>
      <c r="MWJ34" s="167"/>
      <c r="MWK34" s="167"/>
      <c r="MWL34" s="167"/>
      <c r="MWM34" s="167"/>
      <c r="MWN34" s="167"/>
      <c r="MWO34" s="167"/>
      <c r="MWP34" s="167"/>
      <c r="MWQ34" s="167"/>
      <c r="MWR34" s="167"/>
      <c r="MWS34" s="167"/>
      <c r="MWT34" s="167"/>
      <c r="MWU34" s="167"/>
      <c r="MWV34" s="167"/>
      <c r="MWW34" s="167"/>
      <c r="MWX34" s="167"/>
      <c r="MWY34" s="167"/>
      <c r="MWZ34" s="167"/>
      <c r="MXA34" s="167"/>
      <c r="MXB34" s="167"/>
      <c r="MXC34" s="167"/>
      <c r="MXD34" s="167"/>
      <c r="MXE34" s="167"/>
      <c r="MXF34" s="167"/>
      <c r="MXG34" s="167"/>
      <c r="MXH34" s="167"/>
      <c r="MXI34" s="167"/>
      <c r="MXJ34" s="167"/>
      <c r="MXK34" s="167"/>
      <c r="MXL34" s="167"/>
      <c r="MXM34" s="167"/>
      <c r="MXN34" s="167"/>
      <c r="MXO34" s="167"/>
      <c r="MXP34" s="167"/>
      <c r="MXQ34" s="167"/>
      <c r="MXR34" s="167"/>
      <c r="MXS34" s="167"/>
      <c r="MXT34" s="167"/>
      <c r="MXU34" s="167"/>
      <c r="MXV34" s="167"/>
      <c r="MXW34" s="167"/>
      <c r="MXX34" s="167"/>
      <c r="MXY34" s="167"/>
      <c r="MXZ34" s="167"/>
      <c r="MYA34" s="167"/>
      <c r="MYB34" s="167"/>
      <c r="MYC34" s="167"/>
      <c r="MYD34" s="167"/>
      <c r="MYE34" s="167"/>
      <c r="MYF34" s="167"/>
      <c r="MYG34" s="167"/>
      <c r="MYH34" s="167"/>
      <c r="MYI34" s="167"/>
      <c r="MYJ34" s="167"/>
      <c r="MYK34" s="167"/>
      <c r="MYL34" s="167"/>
      <c r="MYM34" s="167"/>
      <c r="MYN34" s="167"/>
      <c r="MYO34" s="167"/>
      <c r="MYP34" s="167"/>
      <c r="MYQ34" s="167"/>
      <c r="MYR34" s="167"/>
      <c r="MYS34" s="167"/>
      <c r="MYT34" s="167"/>
      <c r="MYU34" s="167"/>
      <c r="MYV34" s="167"/>
      <c r="MYW34" s="167"/>
      <c r="MYX34" s="167"/>
      <c r="MYY34" s="167"/>
      <c r="MYZ34" s="167"/>
      <c r="MZA34" s="167"/>
      <c r="MZB34" s="167"/>
      <c r="MZC34" s="167"/>
      <c r="MZD34" s="167"/>
      <c r="MZE34" s="167"/>
      <c r="MZF34" s="167"/>
      <c r="MZG34" s="167"/>
      <c r="MZH34" s="167"/>
      <c r="MZI34" s="167"/>
      <c r="MZJ34" s="167"/>
      <c r="MZK34" s="167"/>
      <c r="MZL34" s="167"/>
      <c r="MZM34" s="167"/>
      <c r="MZN34" s="167"/>
      <c r="MZO34" s="167"/>
      <c r="MZP34" s="167"/>
      <c r="MZQ34" s="167"/>
      <c r="MZR34" s="167"/>
      <c r="MZS34" s="167"/>
      <c r="MZT34" s="167"/>
      <c r="MZU34" s="167"/>
      <c r="MZV34" s="167"/>
      <c r="MZW34" s="167"/>
      <c r="MZX34" s="167"/>
      <c r="MZY34" s="167"/>
      <c r="MZZ34" s="167"/>
      <c r="NAA34" s="167"/>
      <c r="NAB34" s="167"/>
      <c r="NAC34" s="167"/>
      <c r="NAD34" s="167"/>
      <c r="NAE34" s="167"/>
      <c r="NAF34" s="167"/>
      <c r="NAG34" s="167"/>
      <c r="NAH34" s="167"/>
      <c r="NAI34" s="167"/>
      <c r="NAJ34" s="167"/>
      <c r="NAK34" s="167"/>
      <c r="NAL34" s="167"/>
      <c r="NAM34" s="167"/>
      <c r="NAN34" s="167"/>
      <c r="NAO34" s="167"/>
      <c r="NAP34" s="167"/>
      <c r="NAQ34" s="167"/>
      <c r="NAR34" s="167"/>
      <c r="NAS34" s="167"/>
      <c r="NAT34" s="167"/>
      <c r="NAU34" s="167"/>
      <c r="NAV34" s="167"/>
      <c r="NAW34" s="167"/>
      <c r="NAX34" s="167"/>
      <c r="NAY34" s="167"/>
      <c r="NAZ34" s="167"/>
      <c r="NBA34" s="167"/>
      <c r="NBB34" s="167"/>
      <c r="NBC34" s="167"/>
      <c r="NBD34" s="167"/>
      <c r="NBE34" s="167"/>
      <c r="NBF34" s="167"/>
      <c r="NBG34" s="167"/>
      <c r="NBH34" s="167"/>
      <c r="NBI34" s="167"/>
      <c r="NBJ34" s="167"/>
      <c r="NBK34" s="167"/>
      <c r="NBL34" s="167"/>
      <c r="NBM34" s="167"/>
      <c r="NBN34" s="167"/>
      <c r="NBO34" s="167"/>
      <c r="NBP34" s="167"/>
      <c r="NBQ34" s="167"/>
      <c r="NBR34" s="167"/>
      <c r="NBS34" s="167"/>
      <c r="NBT34" s="167"/>
      <c r="NBU34" s="167"/>
      <c r="NBV34" s="167"/>
      <c r="NBW34" s="167"/>
      <c r="NBX34" s="167"/>
      <c r="NBY34" s="167"/>
      <c r="NBZ34" s="167"/>
      <c r="NCA34" s="167"/>
      <c r="NCB34" s="167"/>
      <c r="NCC34" s="167"/>
      <c r="NCD34" s="167"/>
      <c r="NCE34" s="167"/>
      <c r="NCF34" s="167"/>
      <c r="NCG34" s="167"/>
      <c r="NCH34" s="167"/>
      <c r="NCI34" s="167"/>
      <c r="NCJ34" s="167"/>
      <c r="NCK34" s="167"/>
      <c r="NCL34" s="167"/>
      <c r="NCM34" s="167"/>
      <c r="NCN34" s="167"/>
      <c r="NCO34" s="167"/>
      <c r="NCP34" s="167"/>
      <c r="NCQ34" s="167"/>
      <c r="NCR34" s="167"/>
      <c r="NCS34" s="167"/>
      <c r="NCT34" s="167"/>
      <c r="NCU34" s="167"/>
      <c r="NCV34" s="167"/>
      <c r="NCW34" s="167"/>
      <c r="NCX34" s="167"/>
      <c r="NCY34" s="167"/>
      <c r="NCZ34" s="167"/>
      <c r="NDA34" s="167"/>
      <c r="NDB34" s="167"/>
      <c r="NDC34" s="167"/>
      <c r="NDD34" s="167"/>
      <c r="NDE34" s="167"/>
      <c r="NDF34" s="167"/>
      <c r="NDG34" s="167"/>
      <c r="NDH34" s="167"/>
      <c r="NDI34" s="167"/>
      <c r="NDJ34" s="167"/>
      <c r="NDK34" s="167"/>
      <c r="NDL34" s="167"/>
      <c r="NDM34" s="167"/>
      <c r="NDN34" s="167"/>
      <c r="NDO34" s="167"/>
      <c r="NDP34" s="167"/>
      <c r="NDQ34" s="167"/>
      <c r="NDR34" s="167"/>
      <c r="NDS34" s="167"/>
      <c r="NDT34" s="167"/>
      <c r="NDU34" s="167"/>
      <c r="NDV34" s="167"/>
      <c r="NDW34" s="167"/>
      <c r="NDX34" s="167"/>
      <c r="NDY34" s="167"/>
      <c r="NDZ34" s="167"/>
      <c r="NEA34" s="167"/>
      <c r="NEB34" s="167"/>
      <c r="NEC34" s="167"/>
      <c r="NED34" s="167"/>
      <c r="NEE34" s="167"/>
      <c r="NEF34" s="167"/>
      <c r="NEG34" s="167"/>
      <c r="NEH34" s="167"/>
      <c r="NEI34" s="167"/>
      <c r="NEJ34" s="167"/>
      <c r="NEK34" s="167"/>
      <c r="NEL34" s="167"/>
      <c r="NEM34" s="167"/>
      <c r="NEN34" s="167"/>
      <c r="NEO34" s="167"/>
      <c r="NEP34" s="167"/>
      <c r="NEQ34" s="167"/>
      <c r="NER34" s="167"/>
      <c r="NES34" s="167"/>
      <c r="NET34" s="167"/>
      <c r="NEU34" s="167"/>
      <c r="NEV34" s="167"/>
      <c r="NEW34" s="167"/>
      <c r="NEX34" s="167"/>
      <c r="NEY34" s="167"/>
      <c r="NEZ34" s="167"/>
      <c r="NFA34" s="167"/>
      <c r="NFB34" s="167"/>
      <c r="NFC34" s="167"/>
      <c r="NFD34" s="167"/>
      <c r="NFE34" s="167"/>
      <c r="NFF34" s="167"/>
      <c r="NFG34" s="167"/>
      <c r="NFH34" s="167"/>
      <c r="NFI34" s="167"/>
      <c r="NFJ34" s="167"/>
      <c r="NFK34" s="167"/>
      <c r="NFL34" s="167"/>
      <c r="NFM34" s="167"/>
      <c r="NFN34" s="167"/>
      <c r="NFO34" s="167"/>
      <c r="NFP34" s="167"/>
      <c r="NFQ34" s="167"/>
      <c r="NFR34" s="167"/>
      <c r="NFS34" s="167"/>
      <c r="NFT34" s="167"/>
      <c r="NFU34" s="167"/>
      <c r="NFV34" s="167"/>
      <c r="NFW34" s="167"/>
      <c r="NFX34" s="167"/>
      <c r="NFY34" s="167"/>
      <c r="NFZ34" s="167"/>
      <c r="NGA34" s="167"/>
      <c r="NGB34" s="167"/>
      <c r="NGC34" s="167"/>
      <c r="NGD34" s="167"/>
      <c r="NGE34" s="167"/>
      <c r="NGF34" s="167"/>
      <c r="NGG34" s="167"/>
      <c r="NGH34" s="167"/>
      <c r="NGI34" s="167"/>
      <c r="NGJ34" s="167"/>
      <c r="NGK34" s="167"/>
      <c r="NGL34" s="167"/>
      <c r="NGM34" s="167"/>
      <c r="NGN34" s="167"/>
      <c r="NGO34" s="167"/>
      <c r="NGP34" s="167"/>
      <c r="NGQ34" s="167"/>
      <c r="NGR34" s="167"/>
      <c r="NGS34" s="167"/>
      <c r="NGT34" s="167"/>
      <c r="NGU34" s="167"/>
      <c r="NGV34" s="167"/>
      <c r="NGW34" s="167"/>
      <c r="NGX34" s="167"/>
      <c r="NGY34" s="167"/>
      <c r="NGZ34" s="167"/>
      <c r="NHA34" s="167"/>
      <c r="NHB34" s="167"/>
      <c r="NHC34" s="167"/>
      <c r="NHD34" s="167"/>
      <c r="NHE34" s="167"/>
      <c r="NHF34" s="167"/>
      <c r="NHG34" s="167"/>
      <c r="NHH34" s="167"/>
      <c r="NHI34" s="167"/>
      <c r="NHJ34" s="167"/>
      <c r="NHK34" s="167"/>
      <c r="NHL34" s="167"/>
      <c r="NHM34" s="167"/>
      <c r="NHN34" s="167"/>
      <c r="NHO34" s="167"/>
      <c r="NHP34" s="167"/>
      <c r="NHQ34" s="167"/>
      <c r="NHR34" s="167"/>
      <c r="NHS34" s="167"/>
      <c r="NHT34" s="167"/>
      <c r="NHU34" s="167"/>
      <c r="NHV34" s="167"/>
      <c r="NHW34" s="167"/>
      <c r="NHX34" s="167"/>
      <c r="NHY34" s="167"/>
      <c r="NHZ34" s="167"/>
      <c r="NIA34" s="167"/>
      <c r="NIB34" s="167"/>
      <c r="NIC34" s="167"/>
      <c r="NID34" s="167"/>
      <c r="NIE34" s="167"/>
      <c r="NIF34" s="167"/>
      <c r="NIG34" s="167"/>
      <c r="NIH34" s="167"/>
      <c r="NII34" s="167"/>
      <c r="NIJ34" s="167"/>
      <c r="NIK34" s="167"/>
      <c r="NIL34" s="167"/>
      <c r="NIM34" s="167"/>
      <c r="NIN34" s="167"/>
      <c r="NIO34" s="167"/>
      <c r="NIP34" s="167"/>
      <c r="NIQ34" s="167"/>
      <c r="NIR34" s="167"/>
      <c r="NIS34" s="167"/>
      <c r="NIT34" s="167"/>
      <c r="NIU34" s="167"/>
      <c r="NIV34" s="167"/>
      <c r="NIW34" s="167"/>
      <c r="NIX34" s="167"/>
      <c r="NIY34" s="167"/>
      <c r="NIZ34" s="167"/>
      <c r="NJA34" s="167"/>
      <c r="NJB34" s="167"/>
      <c r="NJC34" s="167"/>
      <c r="NJD34" s="167"/>
      <c r="NJE34" s="167"/>
      <c r="NJF34" s="167"/>
      <c r="NJG34" s="167"/>
      <c r="NJH34" s="167"/>
      <c r="NJI34" s="167"/>
      <c r="NJJ34" s="167"/>
      <c r="NJK34" s="167"/>
      <c r="NJL34" s="167"/>
      <c r="NJM34" s="167"/>
      <c r="NJN34" s="167"/>
      <c r="NJO34" s="167"/>
      <c r="NJP34" s="167"/>
      <c r="NJQ34" s="167"/>
      <c r="NJR34" s="167"/>
      <c r="NJS34" s="167"/>
      <c r="NJT34" s="167"/>
      <c r="NJU34" s="167"/>
      <c r="NJV34" s="167"/>
      <c r="NJW34" s="167"/>
      <c r="NJX34" s="167"/>
      <c r="NJY34" s="167"/>
      <c r="NJZ34" s="167"/>
      <c r="NKA34" s="167"/>
      <c r="NKB34" s="167"/>
      <c r="NKC34" s="167"/>
      <c r="NKD34" s="167"/>
      <c r="NKE34" s="167"/>
      <c r="NKF34" s="167"/>
      <c r="NKG34" s="167"/>
      <c r="NKH34" s="167"/>
      <c r="NKI34" s="167"/>
      <c r="NKJ34" s="167"/>
      <c r="NKK34" s="167"/>
      <c r="NKL34" s="167"/>
      <c r="NKM34" s="167"/>
      <c r="NKN34" s="167"/>
      <c r="NKO34" s="167"/>
      <c r="NKP34" s="167"/>
      <c r="NKQ34" s="167"/>
      <c r="NKR34" s="167"/>
      <c r="NKS34" s="167"/>
      <c r="NKT34" s="167"/>
      <c r="NKU34" s="167"/>
      <c r="NKV34" s="167"/>
      <c r="NKW34" s="167"/>
      <c r="NKX34" s="167"/>
      <c r="NKY34" s="167"/>
      <c r="NKZ34" s="167"/>
      <c r="NLA34" s="167"/>
      <c r="NLB34" s="167"/>
      <c r="NLC34" s="167"/>
      <c r="NLD34" s="167"/>
      <c r="NLE34" s="167"/>
      <c r="NLF34" s="167"/>
      <c r="NLG34" s="167"/>
      <c r="NLH34" s="167"/>
      <c r="NLI34" s="167"/>
      <c r="NLJ34" s="167"/>
      <c r="NLK34" s="167"/>
      <c r="NLL34" s="167"/>
      <c r="NLM34" s="167"/>
      <c r="NLN34" s="167"/>
      <c r="NLO34" s="167"/>
      <c r="NLP34" s="167"/>
      <c r="NLQ34" s="167"/>
      <c r="NLR34" s="167"/>
      <c r="NLS34" s="167"/>
      <c r="NLT34" s="167"/>
      <c r="NLU34" s="167"/>
      <c r="NLV34" s="167"/>
      <c r="NLW34" s="167"/>
      <c r="NLX34" s="167"/>
      <c r="NLY34" s="167"/>
      <c r="NLZ34" s="167"/>
      <c r="NMA34" s="167"/>
      <c r="NMB34" s="167"/>
      <c r="NMC34" s="167"/>
      <c r="NMD34" s="167"/>
      <c r="NME34" s="167"/>
      <c r="NMF34" s="167"/>
      <c r="NMG34" s="167"/>
      <c r="NMH34" s="167"/>
      <c r="NMI34" s="167"/>
      <c r="NMJ34" s="167"/>
      <c r="NMK34" s="167"/>
      <c r="NML34" s="167"/>
      <c r="NMM34" s="167"/>
      <c r="NMN34" s="167"/>
      <c r="NMO34" s="167"/>
      <c r="NMP34" s="167"/>
      <c r="NMQ34" s="167"/>
      <c r="NMR34" s="167"/>
      <c r="NMS34" s="167"/>
      <c r="NMT34" s="167"/>
      <c r="NMU34" s="167"/>
      <c r="NMV34" s="167"/>
      <c r="NMW34" s="167"/>
      <c r="NMX34" s="167"/>
      <c r="NMY34" s="167"/>
      <c r="NMZ34" s="167"/>
      <c r="NNA34" s="167"/>
      <c r="NNB34" s="167"/>
      <c r="NNC34" s="167"/>
      <c r="NND34" s="167"/>
      <c r="NNE34" s="167"/>
      <c r="NNF34" s="167"/>
      <c r="NNG34" s="167"/>
      <c r="NNH34" s="167"/>
      <c r="NNI34" s="167"/>
      <c r="NNJ34" s="167"/>
      <c r="NNK34" s="167"/>
      <c r="NNL34" s="167"/>
      <c r="NNM34" s="167"/>
      <c r="NNN34" s="167"/>
      <c r="NNO34" s="167"/>
      <c r="NNP34" s="167"/>
      <c r="NNQ34" s="167"/>
      <c r="NNR34" s="167"/>
      <c r="NNS34" s="167"/>
      <c r="NNT34" s="167"/>
      <c r="NNU34" s="167"/>
      <c r="NNV34" s="167"/>
      <c r="NNW34" s="167"/>
      <c r="NNX34" s="167"/>
      <c r="NNY34" s="167"/>
      <c r="NNZ34" s="167"/>
      <c r="NOA34" s="167"/>
      <c r="NOB34" s="167"/>
      <c r="NOC34" s="167"/>
      <c r="NOD34" s="167"/>
      <c r="NOE34" s="167"/>
      <c r="NOF34" s="167"/>
      <c r="NOG34" s="167"/>
      <c r="NOH34" s="167"/>
      <c r="NOI34" s="167"/>
      <c r="NOJ34" s="167"/>
      <c r="NOK34" s="167"/>
      <c r="NOL34" s="167"/>
      <c r="NOM34" s="167"/>
      <c r="NON34" s="167"/>
      <c r="NOO34" s="167"/>
      <c r="NOP34" s="167"/>
      <c r="NOQ34" s="167"/>
      <c r="NOR34" s="167"/>
      <c r="NOS34" s="167"/>
      <c r="NOT34" s="167"/>
      <c r="NOU34" s="167"/>
      <c r="NOV34" s="167"/>
      <c r="NOW34" s="167"/>
      <c r="NOX34" s="167"/>
      <c r="NOY34" s="167"/>
      <c r="NOZ34" s="167"/>
      <c r="NPA34" s="167"/>
      <c r="NPB34" s="167"/>
      <c r="NPC34" s="167"/>
      <c r="NPD34" s="167"/>
      <c r="NPE34" s="167"/>
      <c r="NPF34" s="167"/>
      <c r="NPG34" s="167"/>
      <c r="NPH34" s="167"/>
      <c r="NPI34" s="167"/>
      <c r="NPJ34" s="167"/>
      <c r="NPK34" s="167"/>
      <c r="NPL34" s="167"/>
      <c r="NPM34" s="167"/>
      <c r="NPN34" s="167"/>
      <c r="NPO34" s="167"/>
      <c r="NPP34" s="167"/>
      <c r="NPQ34" s="167"/>
      <c r="NPR34" s="167"/>
      <c r="NPS34" s="167"/>
      <c r="NPT34" s="167"/>
      <c r="NPU34" s="167"/>
      <c r="NPV34" s="167"/>
      <c r="NPW34" s="167"/>
      <c r="NPX34" s="167"/>
      <c r="NPY34" s="167"/>
      <c r="NPZ34" s="167"/>
      <c r="NQA34" s="167"/>
      <c r="NQB34" s="167"/>
      <c r="NQC34" s="167"/>
      <c r="NQD34" s="167"/>
      <c r="NQE34" s="167"/>
      <c r="NQF34" s="167"/>
      <c r="NQG34" s="167"/>
      <c r="NQH34" s="167"/>
      <c r="NQI34" s="167"/>
      <c r="NQJ34" s="167"/>
      <c r="NQK34" s="167"/>
      <c r="NQL34" s="167"/>
      <c r="NQM34" s="167"/>
      <c r="NQN34" s="167"/>
      <c r="NQO34" s="167"/>
      <c r="NQP34" s="167"/>
      <c r="NQQ34" s="167"/>
      <c r="NQR34" s="167"/>
      <c r="NQS34" s="167"/>
      <c r="NQT34" s="167"/>
      <c r="NQU34" s="167"/>
      <c r="NQV34" s="167"/>
      <c r="NQW34" s="167"/>
      <c r="NQX34" s="167"/>
      <c r="NQY34" s="167"/>
      <c r="NQZ34" s="167"/>
      <c r="NRA34" s="167"/>
      <c r="NRB34" s="167"/>
      <c r="NRC34" s="167"/>
      <c r="NRD34" s="167"/>
      <c r="NRE34" s="167"/>
      <c r="NRF34" s="167"/>
      <c r="NRG34" s="167"/>
      <c r="NRH34" s="167"/>
      <c r="NRI34" s="167"/>
      <c r="NRJ34" s="167"/>
      <c r="NRK34" s="167"/>
      <c r="NRL34" s="167"/>
      <c r="NRM34" s="167"/>
      <c r="NRN34" s="167"/>
      <c r="NRO34" s="167"/>
      <c r="NRP34" s="167"/>
      <c r="NRQ34" s="167"/>
      <c r="NRR34" s="167"/>
      <c r="NRS34" s="167"/>
      <c r="NRT34" s="167"/>
      <c r="NRU34" s="167"/>
      <c r="NRV34" s="167"/>
      <c r="NRW34" s="167"/>
      <c r="NRX34" s="167"/>
      <c r="NRY34" s="167"/>
      <c r="NRZ34" s="167"/>
      <c r="NSA34" s="167"/>
      <c r="NSB34" s="167"/>
      <c r="NSC34" s="167"/>
      <c r="NSD34" s="167"/>
      <c r="NSE34" s="167"/>
      <c r="NSF34" s="167"/>
      <c r="NSG34" s="167"/>
      <c r="NSH34" s="167"/>
      <c r="NSI34" s="167"/>
      <c r="NSJ34" s="167"/>
      <c r="NSK34" s="167"/>
      <c r="NSL34" s="167"/>
      <c r="NSM34" s="167"/>
      <c r="NSN34" s="167"/>
      <c r="NSO34" s="167"/>
      <c r="NSP34" s="167"/>
      <c r="NSQ34" s="167"/>
      <c r="NSR34" s="167"/>
      <c r="NSS34" s="167"/>
      <c r="NST34" s="167"/>
      <c r="NSU34" s="167"/>
      <c r="NSV34" s="167"/>
      <c r="NSW34" s="167"/>
      <c r="NSX34" s="167"/>
      <c r="NSY34" s="167"/>
      <c r="NSZ34" s="167"/>
      <c r="NTA34" s="167"/>
      <c r="NTB34" s="167"/>
      <c r="NTC34" s="167"/>
      <c r="NTD34" s="167"/>
      <c r="NTE34" s="167"/>
      <c r="NTF34" s="167"/>
      <c r="NTG34" s="167"/>
      <c r="NTH34" s="167"/>
      <c r="NTI34" s="167"/>
      <c r="NTJ34" s="167"/>
      <c r="NTK34" s="167"/>
      <c r="NTL34" s="167"/>
      <c r="NTM34" s="167"/>
      <c r="NTN34" s="167"/>
      <c r="NTO34" s="167"/>
      <c r="NTP34" s="167"/>
      <c r="NTQ34" s="167"/>
      <c r="NTR34" s="167"/>
      <c r="NTS34" s="167"/>
      <c r="NTT34" s="167"/>
      <c r="NTU34" s="167"/>
      <c r="NTV34" s="167"/>
      <c r="NTW34" s="167"/>
      <c r="NTX34" s="167"/>
      <c r="NTY34" s="167"/>
      <c r="NTZ34" s="167"/>
      <c r="NUA34" s="167"/>
      <c r="NUB34" s="167"/>
      <c r="NUC34" s="167"/>
      <c r="NUD34" s="167"/>
      <c r="NUE34" s="167"/>
      <c r="NUF34" s="167"/>
      <c r="NUG34" s="167"/>
      <c r="NUH34" s="167"/>
      <c r="NUI34" s="167"/>
      <c r="NUJ34" s="167"/>
      <c r="NUK34" s="167"/>
      <c r="NUL34" s="167"/>
      <c r="NUM34" s="167"/>
      <c r="NUN34" s="167"/>
      <c r="NUO34" s="167"/>
      <c r="NUP34" s="167"/>
      <c r="NUQ34" s="167"/>
      <c r="NUR34" s="167"/>
      <c r="NUS34" s="167"/>
      <c r="NUT34" s="167"/>
      <c r="NUU34" s="167"/>
      <c r="NUV34" s="167"/>
      <c r="NUW34" s="167"/>
      <c r="NUX34" s="167"/>
      <c r="NUY34" s="167"/>
      <c r="NUZ34" s="167"/>
      <c r="NVA34" s="167"/>
      <c r="NVB34" s="167"/>
      <c r="NVC34" s="167"/>
      <c r="NVD34" s="167"/>
      <c r="NVE34" s="167"/>
      <c r="NVF34" s="167"/>
      <c r="NVG34" s="167"/>
      <c r="NVH34" s="167"/>
      <c r="NVI34" s="167"/>
      <c r="NVJ34" s="167"/>
      <c r="NVK34" s="167"/>
      <c r="NVL34" s="167"/>
      <c r="NVM34" s="167"/>
      <c r="NVN34" s="167"/>
      <c r="NVO34" s="167"/>
      <c r="NVP34" s="167"/>
      <c r="NVQ34" s="167"/>
      <c r="NVR34" s="167"/>
      <c r="NVS34" s="167"/>
      <c r="NVT34" s="167"/>
      <c r="NVU34" s="167"/>
      <c r="NVV34" s="167"/>
      <c r="NVW34" s="167"/>
      <c r="NVX34" s="167"/>
      <c r="NVY34" s="167"/>
      <c r="NVZ34" s="167"/>
      <c r="NWA34" s="167"/>
      <c r="NWB34" s="167"/>
      <c r="NWC34" s="167"/>
      <c r="NWD34" s="167"/>
      <c r="NWE34" s="167"/>
      <c r="NWF34" s="167"/>
      <c r="NWG34" s="167"/>
      <c r="NWH34" s="167"/>
      <c r="NWI34" s="167"/>
      <c r="NWJ34" s="167"/>
      <c r="NWK34" s="167"/>
      <c r="NWL34" s="167"/>
      <c r="NWM34" s="167"/>
      <c r="NWN34" s="167"/>
      <c r="NWO34" s="167"/>
      <c r="NWP34" s="167"/>
      <c r="NWQ34" s="167"/>
      <c r="NWR34" s="167"/>
      <c r="NWS34" s="167"/>
      <c r="NWT34" s="167"/>
      <c r="NWU34" s="167"/>
      <c r="NWV34" s="167"/>
      <c r="NWW34" s="167"/>
      <c r="NWX34" s="167"/>
      <c r="NWY34" s="167"/>
      <c r="NWZ34" s="167"/>
      <c r="NXA34" s="167"/>
      <c r="NXB34" s="167"/>
      <c r="NXC34" s="167"/>
      <c r="NXD34" s="167"/>
      <c r="NXE34" s="167"/>
      <c r="NXF34" s="167"/>
      <c r="NXG34" s="167"/>
      <c r="NXH34" s="167"/>
      <c r="NXI34" s="167"/>
      <c r="NXJ34" s="167"/>
      <c r="NXK34" s="167"/>
      <c r="NXL34" s="167"/>
      <c r="NXM34" s="167"/>
      <c r="NXN34" s="167"/>
      <c r="NXO34" s="167"/>
      <c r="NXP34" s="167"/>
      <c r="NXQ34" s="167"/>
      <c r="NXR34" s="167"/>
      <c r="NXS34" s="167"/>
      <c r="NXT34" s="167"/>
      <c r="NXU34" s="167"/>
      <c r="NXV34" s="167"/>
      <c r="NXW34" s="167"/>
      <c r="NXX34" s="167"/>
      <c r="NXY34" s="167"/>
      <c r="NXZ34" s="167"/>
      <c r="NYA34" s="167"/>
      <c r="NYB34" s="167"/>
      <c r="NYC34" s="167"/>
      <c r="NYD34" s="167"/>
      <c r="NYE34" s="167"/>
      <c r="NYF34" s="167"/>
      <c r="NYG34" s="167"/>
      <c r="NYH34" s="167"/>
      <c r="NYI34" s="167"/>
      <c r="NYJ34" s="167"/>
      <c r="NYK34" s="167"/>
      <c r="NYL34" s="167"/>
      <c r="NYM34" s="167"/>
      <c r="NYN34" s="167"/>
      <c r="NYO34" s="167"/>
      <c r="NYP34" s="167"/>
      <c r="NYQ34" s="167"/>
      <c r="NYR34" s="167"/>
      <c r="NYS34" s="167"/>
      <c r="NYT34" s="167"/>
      <c r="NYU34" s="167"/>
      <c r="NYV34" s="167"/>
      <c r="NYW34" s="167"/>
      <c r="NYX34" s="167"/>
      <c r="NYY34" s="167"/>
      <c r="NYZ34" s="167"/>
      <c r="NZA34" s="167"/>
      <c r="NZB34" s="167"/>
      <c r="NZC34" s="167"/>
      <c r="NZD34" s="167"/>
      <c r="NZE34" s="167"/>
      <c r="NZF34" s="167"/>
      <c r="NZG34" s="167"/>
      <c r="NZH34" s="167"/>
      <c r="NZI34" s="167"/>
      <c r="NZJ34" s="167"/>
      <c r="NZK34" s="167"/>
      <c r="NZL34" s="167"/>
      <c r="NZM34" s="167"/>
      <c r="NZN34" s="167"/>
      <c r="NZO34" s="167"/>
      <c r="NZP34" s="167"/>
      <c r="NZQ34" s="167"/>
      <c r="NZR34" s="167"/>
      <c r="NZS34" s="167"/>
      <c r="NZT34" s="167"/>
      <c r="NZU34" s="167"/>
      <c r="NZV34" s="167"/>
      <c r="NZW34" s="167"/>
      <c r="NZX34" s="167"/>
      <c r="NZY34" s="167"/>
      <c r="NZZ34" s="167"/>
      <c r="OAA34" s="167"/>
      <c r="OAB34" s="167"/>
      <c r="OAC34" s="167"/>
      <c r="OAD34" s="167"/>
      <c r="OAE34" s="167"/>
      <c r="OAF34" s="167"/>
      <c r="OAG34" s="167"/>
      <c r="OAH34" s="167"/>
      <c r="OAI34" s="167"/>
      <c r="OAJ34" s="167"/>
      <c r="OAK34" s="167"/>
      <c r="OAL34" s="167"/>
      <c r="OAM34" s="167"/>
      <c r="OAN34" s="167"/>
      <c r="OAO34" s="167"/>
      <c r="OAP34" s="167"/>
      <c r="OAQ34" s="167"/>
      <c r="OAR34" s="167"/>
      <c r="OAS34" s="167"/>
      <c r="OAT34" s="167"/>
      <c r="OAU34" s="167"/>
      <c r="OAV34" s="167"/>
      <c r="OAW34" s="167"/>
      <c r="OAX34" s="167"/>
      <c r="OAY34" s="167"/>
      <c r="OAZ34" s="167"/>
      <c r="OBA34" s="167"/>
      <c r="OBB34" s="167"/>
      <c r="OBC34" s="167"/>
      <c r="OBD34" s="167"/>
      <c r="OBE34" s="167"/>
      <c r="OBF34" s="167"/>
      <c r="OBG34" s="167"/>
      <c r="OBH34" s="167"/>
      <c r="OBI34" s="167"/>
      <c r="OBJ34" s="167"/>
      <c r="OBK34" s="167"/>
      <c r="OBL34" s="167"/>
      <c r="OBM34" s="167"/>
      <c r="OBN34" s="167"/>
      <c r="OBO34" s="167"/>
      <c r="OBP34" s="167"/>
      <c r="OBQ34" s="167"/>
      <c r="OBR34" s="167"/>
      <c r="OBS34" s="167"/>
      <c r="OBT34" s="167"/>
      <c r="OBU34" s="167"/>
      <c r="OBV34" s="167"/>
      <c r="OBW34" s="167"/>
      <c r="OBX34" s="167"/>
      <c r="OBY34" s="167"/>
      <c r="OBZ34" s="167"/>
      <c r="OCA34" s="167"/>
      <c r="OCB34" s="167"/>
      <c r="OCC34" s="167"/>
      <c r="OCD34" s="167"/>
      <c r="OCE34" s="167"/>
      <c r="OCF34" s="167"/>
      <c r="OCG34" s="167"/>
      <c r="OCH34" s="167"/>
      <c r="OCI34" s="167"/>
      <c r="OCJ34" s="167"/>
      <c r="OCK34" s="167"/>
      <c r="OCL34" s="167"/>
      <c r="OCM34" s="167"/>
      <c r="OCN34" s="167"/>
      <c r="OCO34" s="167"/>
      <c r="OCP34" s="167"/>
      <c r="OCQ34" s="167"/>
      <c r="OCR34" s="167"/>
      <c r="OCS34" s="167"/>
      <c r="OCT34" s="167"/>
      <c r="OCU34" s="167"/>
      <c r="OCV34" s="167"/>
      <c r="OCW34" s="167"/>
      <c r="OCX34" s="167"/>
      <c r="OCY34" s="167"/>
      <c r="OCZ34" s="167"/>
      <c r="ODA34" s="167"/>
      <c r="ODB34" s="167"/>
      <c r="ODC34" s="167"/>
      <c r="ODD34" s="167"/>
      <c r="ODE34" s="167"/>
      <c r="ODF34" s="167"/>
      <c r="ODG34" s="167"/>
      <c r="ODH34" s="167"/>
      <c r="ODI34" s="167"/>
      <c r="ODJ34" s="167"/>
      <c r="ODK34" s="167"/>
      <c r="ODL34" s="167"/>
      <c r="ODM34" s="167"/>
      <c r="ODN34" s="167"/>
      <c r="ODO34" s="167"/>
      <c r="ODP34" s="167"/>
      <c r="ODQ34" s="167"/>
      <c r="ODR34" s="167"/>
      <c r="ODS34" s="167"/>
      <c r="ODT34" s="167"/>
      <c r="ODU34" s="167"/>
      <c r="ODV34" s="167"/>
      <c r="ODW34" s="167"/>
      <c r="ODX34" s="167"/>
      <c r="ODY34" s="167"/>
      <c r="ODZ34" s="167"/>
      <c r="OEA34" s="167"/>
      <c r="OEB34" s="167"/>
      <c r="OEC34" s="167"/>
      <c r="OED34" s="167"/>
      <c r="OEE34" s="167"/>
      <c r="OEF34" s="167"/>
      <c r="OEG34" s="167"/>
      <c r="OEH34" s="167"/>
      <c r="OEI34" s="167"/>
      <c r="OEJ34" s="167"/>
      <c r="OEK34" s="167"/>
      <c r="OEL34" s="167"/>
      <c r="OEM34" s="167"/>
      <c r="OEN34" s="167"/>
      <c r="OEO34" s="167"/>
      <c r="OEP34" s="167"/>
      <c r="OEQ34" s="167"/>
      <c r="OER34" s="167"/>
      <c r="OES34" s="167"/>
      <c r="OET34" s="167"/>
      <c r="OEU34" s="167"/>
      <c r="OEV34" s="167"/>
      <c r="OEW34" s="167"/>
      <c r="OEX34" s="167"/>
      <c r="OEY34" s="167"/>
      <c r="OEZ34" s="167"/>
      <c r="OFA34" s="167"/>
      <c r="OFB34" s="167"/>
      <c r="OFC34" s="167"/>
      <c r="OFD34" s="167"/>
      <c r="OFE34" s="167"/>
      <c r="OFF34" s="167"/>
      <c r="OFG34" s="167"/>
      <c r="OFH34" s="167"/>
      <c r="OFI34" s="167"/>
      <c r="OFJ34" s="167"/>
      <c r="OFK34" s="167"/>
      <c r="OFL34" s="167"/>
      <c r="OFM34" s="167"/>
      <c r="OFN34" s="167"/>
      <c r="OFO34" s="167"/>
      <c r="OFP34" s="167"/>
      <c r="OFQ34" s="167"/>
      <c r="OFR34" s="167"/>
      <c r="OFS34" s="167"/>
      <c r="OFT34" s="167"/>
      <c r="OFU34" s="167"/>
      <c r="OFV34" s="167"/>
      <c r="OFW34" s="167"/>
      <c r="OFX34" s="167"/>
      <c r="OFY34" s="167"/>
      <c r="OFZ34" s="167"/>
      <c r="OGA34" s="167"/>
      <c r="OGB34" s="167"/>
      <c r="OGC34" s="167"/>
      <c r="OGD34" s="167"/>
      <c r="OGE34" s="167"/>
      <c r="OGF34" s="167"/>
      <c r="OGG34" s="167"/>
      <c r="OGH34" s="167"/>
      <c r="OGI34" s="167"/>
      <c r="OGJ34" s="167"/>
      <c r="OGK34" s="167"/>
      <c r="OGL34" s="167"/>
      <c r="OGM34" s="167"/>
      <c r="OGN34" s="167"/>
      <c r="OGO34" s="167"/>
      <c r="OGP34" s="167"/>
      <c r="OGQ34" s="167"/>
      <c r="OGR34" s="167"/>
      <c r="OGS34" s="167"/>
      <c r="OGT34" s="167"/>
      <c r="OGU34" s="167"/>
      <c r="OGV34" s="167"/>
      <c r="OGW34" s="167"/>
      <c r="OGX34" s="167"/>
      <c r="OGY34" s="167"/>
      <c r="OGZ34" s="167"/>
      <c r="OHA34" s="167"/>
      <c r="OHB34" s="167"/>
      <c r="OHC34" s="167"/>
      <c r="OHD34" s="167"/>
      <c r="OHE34" s="167"/>
      <c r="OHF34" s="167"/>
      <c r="OHG34" s="167"/>
      <c r="OHH34" s="167"/>
      <c r="OHI34" s="167"/>
      <c r="OHJ34" s="167"/>
      <c r="OHK34" s="167"/>
      <c r="OHL34" s="167"/>
      <c r="OHM34" s="167"/>
      <c r="OHN34" s="167"/>
      <c r="OHO34" s="167"/>
      <c r="OHP34" s="167"/>
      <c r="OHQ34" s="167"/>
      <c r="OHR34" s="167"/>
      <c r="OHS34" s="167"/>
      <c r="OHT34" s="167"/>
      <c r="OHU34" s="167"/>
      <c r="OHV34" s="167"/>
      <c r="OHW34" s="167"/>
      <c r="OHX34" s="167"/>
      <c r="OHY34" s="167"/>
      <c r="OHZ34" s="167"/>
      <c r="OIA34" s="167"/>
      <c r="OIB34" s="167"/>
      <c r="OIC34" s="167"/>
      <c r="OID34" s="167"/>
      <c r="OIE34" s="167"/>
      <c r="OIF34" s="167"/>
      <c r="OIG34" s="167"/>
      <c r="OIH34" s="167"/>
      <c r="OII34" s="167"/>
      <c r="OIJ34" s="167"/>
      <c r="OIK34" s="167"/>
      <c r="OIL34" s="167"/>
      <c r="OIM34" s="167"/>
      <c r="OIN34" s="167"/>
      <c r="OIO34" s="167"/>
      <c r="OIP34" s="167"/>
      <c r="OIQ34" s="167"/>
      <c r="OIR34" s="167"/>
      <c r="OIS34" s="167"/>
      <c r="OIT34" s="167"/>
      <c r="OIU34" s="167"/>
      <c r="OIV34" s="167"/>
      <c r="OIW34" s="167"/>
      <c r="OIX34" s="167"/>
      <c r="OIY34" s="167"/>
      <c r="OIZ34" s="167"/>
      <c r="OJA34" s="167"/>
      <c r="OJB34" s="167"/>
      <c r="OJC34" s="167"/>
      <c r="OJD34" s="167"/>
      <c r="OJE34" s="167"/>
      <c r="OJF34" s="167"/>
      <c r="OJG34" s="167"/>
      <c r="OJH34" s="167"/>
      <c r="OJI34" s="167"/>
      <c r="OJJ34" s="167"/>
      <c r="OJK34" s="167"/>
      <c r="OJL34" s="167"/>
      <c r="OJM34" s="167"/>
      <c r="OJN34" s="167"/>
      <c r="OJO34" s="167"/>
      <c r="OJP34" s="167"/>
      <c r="OJQ34" s="167"/>
      <c r="OJR34" s="167"/>
      <c r="OJS34" s="167"/>
      <c r="OJT34" s="167"/>
      <c r="OJU34" s="167"/>
      <c r="OJV34" s="167"/>
      <c r="OJW34" s="167"/>
      <c r="OJX34" s="167"/>
      <c r="OJY34" s="167"/>
      <c r="OJZ34" s="167"/>
      <c r="OKA34" s="167"/>
      <c r="OKB34" s="167"/>
      <c r="OKC34" s="167"/>
      <c r="OKD34" s="167"/>
      <c r="OKE34" s="167"/>
      <c r="OKF34" s="167"/>
      <c r="OKG34" s="167"/>
      <c r="OKH34" s="167"/>
      <c r="OKI34" s="167"/>
      <c r="OKJ34" s="167"/>
      <c r="OKK34" s="167"/>
      <c r="OKL34" s="167"/>
      <c r="OKM34" s="167"/>
      <c r="OKN34" s="167"/>
      <c r="OKO34" s="167"/>
      <c r="OKP34" s="167"/>
      <c r="OKQ34" s="167"/>
      <c r="OKR34" s="167"/>
      <c r="OKS34" s="167"/>
      <c r="OKT34" s="167"/>
      <c r="OKU34" s="167"/>
      <c r="OKV34" s="167"/>
      <c r="OKW34" s="167"/>
      <c r="OKX34" s="167"/>
      <c r="OKY34" s="167"/>
      <c r="OKZ34" s="167"/>
      <c r="OLA34" s="167"/>
      <c r="OLB34" s="167"/>
      <c r="OLC34" s="167"/>
      <c r="OLD34" s="167"/>
      <c r="OLE34" s="167"/>
      <c r="OLF34" s="167"/>
      <c r="OLG34" s="167"/>
      <c r="OLH34" s="167"/>
      <c r="OLI34" s="167"/>
      <c r="OLJ34" s="167"/>
      <c r="OLK34" s="167"/>
      <c r="OLL34" s="167"/>
      <c r="OLM34" s="167"/>
      <c r="OLN34" s="167"/>
      <c r="OLO34" s="167"/>
      <c r="OLP34" s="167"/>
      <c r="OLQ34" s="167"/>
      <c r="OLR34" s="167"/>
      <c r="OLS34" s="167"/>
      <c r="OLT34" s="167"/>
      <c r="OLU34" s="167"/>
      <c r="OLV34" s="167"/>
      <c r="OLW34" s="167"/>
      <c r="OLX34" s="167"/>
      <c r="OLY34" s="167"/>
      <c r="OLZ34" s="167"/>
      <c r="OMA34" s="167"/>
      <c r="OMB34" s="167"/>
      <c r="OMC34" s="167"/>
      <c r="OMD34" s="167"/>
      <c r="OME34" s="167"/>
      <c r="OMF34" s="167"/>
      <c r="OMG34" s="167"/>
      <c r="OMH34" s="167"/>
      <c r="OMI34" s="167"/>
      <c r="OMJ34" s="167"/>
      <c r="OMK34" s="167"/>
      <c r="OML34" s="167"/>
      <c r="OMM34" s="167"/>
      <c r="OMN34" s="167"/>
      <c r="OMO34" s="167"/>
      <c r="OMP34" s="167"/>
      <c r="OMQ34" s="167"/>
      <c r="OMR34" s="167"/>
      <c r="OMS34" s="167"/>
      <c r="OMT34" s="167"/>
      <c r="OMU34" s="167"/>
      <c r="OMV34" s="167"/>
      <c r="OMW34" s="167"/>
      <c r="OMX34" s="167"/>
      <c r="OMY34" s="167"/>
      <c r="OMZ34" s="167"/>
      <c r="ONA34" s="167"/>
      <c r="ONB34" s="167"/>
      <c r="ONC34" s="167"/>
      <c r="OND34" s="167"/>
      <c r="ONE34" s="167"/>
      <c r="ONF34" s="167"/>
      <c r="ONG34" s="167"/>
      <c r="ONH34" s="167"/>
      <c r="ONI34" s="167"/>
      <c r="ONJ34" s="167"/>
      <c r="ONK34" s="167"/>
      <c r="ONL34" s="167"/>
      <c r="ONM34" s="167"/>
      <c r="ONN34" s="167"/>
      <c r="ONO34" s="167"/>
      <c r="ONP34" s="167"/>
      <c r="ONQ34" s="167"/>
      <c r="ONR34" s="167"/>
      <c r="ONS34" s="167"/>
      <c r="ONT34" s="167"/>
      <c r="ONU34" s="167"/>
      <c r="ONV34" s="167"/>
      <c r="ONW34" s="167"/>
      <c r="ONX34" s="167"/>
      <c r="ONY34" s="167"/>
      <c r="ONZ34" s="167"/>
      <c r="OOA34" s="167"/>
      <c r="OOB34" s="167"/>
      <c r="OOC34" s="167"/>
      <c r="OOD34" s="167"/>
      <c r="OOE34" s="167"/>
      <c r="OOF34" s="167"/>
      <c r="OOG34" s="167"/>
      <c r="OOH34" s="167"/>
      <c r="OOI34" s="167"/>
      <c r="OOJ34" s="167"/>
      <c r="OOK34" s="167"/>
      <c r="OOL34" s="167"/>
      <c r="OOM34" s="167"/>
      <c r="OON34" s="167"/>
      <c r="OOO34" s="167"/>
      <c r="OOP34" s="167"/>
      <c r="OOQ34" s="167"/>
      <c r="OOR34" s="167"/>
      <c r="OOS34" s="167"/>
      <c r="OOT34" s="167"/>
      <c r="OOU34" s="167"/>
      <c r="OOV34" s="167"/>
      <c r="OOW34" s="167"/>
      <c r="OOX34" s="167"/>
      <c r="OOY34" s="167"/>
      <c r="OOZ34" s="167"/>
      <c r="OPA34" s="167"/>
      <c r="OPB34" s="167"/>
      <c r="OPC34" s="167"/>
      <c r="OPD34" s="167"/>
      <c r="OPE34" s="167"/>
      <c r="OPF34" s="167"/>
      <c r="OPG34" s="167"/>
      <c r="OPH34" s="167"/>
      <c r="OPI34" s="167"/>
      <c r="OPJ34" s="167"/>
      <c r="OPK34" s="167"/>
      <c r="OPL34" s="167"/>
      <c r="OPM34" s="167"/>
      <c r="OPN34" s="167"/>
      <c r="OPO34" s="167"/>
      <c r="OPP34" s="167"/>
      <c r="OPQ34" s="167"/>
      <c r="OPR34" s="167"/>
      <c r="OPS34" s="167"/>
      <c r="OPT34" s="167"/>
      <c r="OPU34" s="167"/>
      <c r="OPV34" s="167"/>
      <c r="OPW34" s="167"/>
      <c r="OPX34" s="167"/>
      <c r="OPY34" s="167"/>
      <c r="OPZ34" s="167"/>
      <c r="OQA34" s="167"/>
      <c r="OQB34" s="167"/>
      <c r="OQC34" s="167"/>
      <c r="OQD34" s="167"/>
      <c r="OQE34" s="167"/>
      <c r="OQF34" s="167"/>
      <c r="OQG34" s="167"/>
      <c r="OQH34" s="167"/>
      <c r="OQI34" s="167"/>
      <c r="OQJ34" s="167"/>
      <c r="OQK34" s="167"/>
      <c r="OQL34" s="167"/>
      <c r="OQM34" s="167"/>
      <c r="OQN34" s="167"/>
      <c r="OQO34" s="167"/>
      <c r="OQP34" s="167"/>
      <c r="OQQ34" s="167"/>
      <c r="OQR34" s="167"/>
      <c r="OQS34" s="167"/>
      <c r="OQT34" s="167"/>
      <c r="OQU34" s="167"/>
      <c r="OQV34" s="167"/>
      <c r="OQW34" s="167"/>
      <c r="OQX34" s="167"/>
      <c r="OQY34" s="167"/>
      <c r="OQZ34" s="167"/>
      <c r="ORA34" s="167"/>
      <c r="ORB34" s="167"/>
      <c r="ORC34" s="167"/>
      <c r="ORD34" s="167"/>
      <c r="ORE34" s="167"/>
      <c r="ORF34" s="167"/>
      <c r="ORG34" s="167"/>
      <c r="ORH34" s="167"/>
      <c r="ORI34" s="167"/>
      <c r="ORJ34" s="167"/>
      <c r="ORK34" s="167"/>
      <c r="ORL34" s="167"/>
      <c r="ORM34" s="167"/>
      <c r="ORN34" s="167"/>
      <c r="ORO34" s="167"/>
      <c r="ORP34" s="167"/>
      <c r="ORQ34" s="167"/>
      <c r="ORR34" s="167"/>
      <c r="ORS34" s="167"/>
      <c r="ORT34" s="167"/>
      <c r="ORU34" s="167"/>
      <c r="ORV34" s="167"/>
      <c r="ORW34" s="167"/>
      <c r="ORX34" s="167"/>
      <c r="ORY34" s="167"/>
      <c r="ORZ34" s="167"/>
      <c r="OSA34" s="167"/>
      <c r="OSB34" s="167"/>
      <c r="OSC34" s="167"/>
      <c r="OSD34" s="167"/>
      <c r="OSE34" s="167"/>
      <c r="OSF34" s="167"/>
      <c r="OSG34" s="167"/>
      <c r="OSH34" s="167"/>
      <c r="OSI34" s="167"/>
      <c r="OSJ34" s="167"/>
      <c r="OSK34" s="167"/>
      <c r="OSL34" s="167"/>
      <c r="OSM34" s="167"/>
      <c r="OSN34" s="167"/>
      <c r="OSO34" s="167"/>
      <c r="OSP34" s="167"/>
      <c r="OSQ34" s="167"/>
      <c r="OSR34" s="167"/>
      <c r="OSS34" s="167"/>
      <c r="OST34" s="167"/>
      <c r="OSU34" s="167"/>
      <c r="OSV34" s="167"/>
      <c r="OSW34" s="167"/>
      <c r="OSX34" s="167"/>
      <c r="OSY34" s="167"/>
      <c r="OSZ34" s="167"/>
      <c r="OTA34" s="167"/>
      <c r="OTB34" s="167"/>
      <c r="OTC34" s="167"/>
      <c r="OTD34" s="167"/>
      <c r="OTE34" s="167"/>
      <c r="OTF34" s="167"/>
      <c r="OTG34" s="167"/>
      <c r="OTH34" s="167"/>
      <c r="OTI34" s="167"/>
      <c r="OTJ34" s="167"/>
      <c r="OTK34" s="167"/>
      <c r="OTL34" s="167"/>
      <c r="OTM34" s="167"/>
      <c r="OTN34" s="167"/>
      <c r="OTO34" s="167"/>
      <c r="OTP34" s="167"/>
      <c r="OTQ34" s="167"/>
      <c r="OTR34" s="167"/>
      <c r="OTS34" s="167"/>
      <c r="OTT34" s="167"/>
      <c r="OTU34" s="167"/>
      <c r="OTV34" s="167"/>
      <c r="OTW34" s="167"/>
      <c r="OTX34" s="167"/>
      <c r="OTY34" s="167"/>
      <c r="OTZ34" s="167"/>
      <c r="OUA34" s="167"/>
      <c r="OUB34" s="167"/>
      <c r="OUC34" s="167"/>
      <c r="OUD34" s="167"/>
      <c r="OUE34" s="167"/>
      <c r="OUF34" s="167"/>
      <c r="OUG34" s="167"/>
      <c r="OUH34" s="167"/>
      <c r="OUI34" s="167"/>
      <c r="OUJ34" s="167"/>
      <c r="OUK34" s="167"/>
      <c r="OUL34" s="167"/>
      <c r="OUM34" s="167"/>
      <c r="OUN34" s="167"/>
      <c r="OUO34" s="167"/>
      <c r="OUP34" s="167"/>
      <c r="OUQ34" s="167"/>
      <c r="OUR34" s="167"/>
      <c r="OUS34" s="167"/>
      <c r="OUT34" s="167"/>
      <c r="OUU34" s="167"/>
      <c r="OUV34" s="167"/>
      <c r="OUW34" s="167"/>
      <c r="OUX34" s="167"/>
      <c r="OUY34" s="167"/>
      <c r="OUZ34" s="167"/>
      <c r="OVA34" s="167"/>
      <c r="OVB34" s="167"/>
      <c r="OVC34" s="167"/>
      <c r="OVD34" s="167"/>
      <c r="OVE34" s="167"/>
      <c r="OVF34" s="167"/>
      <c r="OVG34" s="167"/>
      <c r="OVH34" s="167"/>
      <c r="OVI34" s="167"/>
      <c r="OVJ34" s="167"/>
      <c r="OVK34" s="167"/>
      <c r="OVL34" s="167"/>
      <c r="OVM34" s="167"/>
      <c r="OVN34" s="167"/>
      <c r="OVO34" s="167"/>
      <c r="OVP34" s="167"/>
      <c r="OVQ34" s="167"/>
      <c r="OVR34" s="167"/>
      <c r="OVS34" s="167"/>
      <c r="OVT34" s="167"/>
      <c r="OVU34" s="167"/>
      <c r="OVV34" s="167"/>
      <c r="OVW34" s="167"/>
      <c r="OVX34" s="167"/>
      <c r="OVY34" s="167"/>
      <c r="OVZ34" s="167"/>
      <c r="OWA34" s="167"/>
      <c r="OWB34" s="167"/>
      <c r="OWC34" s="167"/>
      <c r="OWD34" s="167"/>
      <c r="OWE34" s="167"/>
      <c r="OWF34" s="167"/>
      <c r="OWG34" s="167"/>
      <c r="OWH34" s="167"/>
      <c r="OWI34" s="167"/>
      <c r="OWJ34" s="167"/>
      <c r="OWK34" s="167"/>
      <c r="OWL34" s="167"/>
      <c r="OWM34" s="167"/>
      <c r="OWN34" s="167"/>
      <c r="OWO34" s="167"/>
      <c r="OWP34" s="167"/>
      <c r="OWQ34" s="167"/>
      <c r="OWR34" s="167"/>
      <c r="OWS34" s="167"/>
      <c r="OWT34" s="167"/>
      <c r="OWU34" s="167"/>
      <c r="OWV34" s="167"/>
      <c r="OWW34" s="167"/>
      <c r="OWX34" s="167"/>
      <c r="OWY34" s="167"/>
      <c r="OWZ34" s="167"/>
      <c r="OXA34" s="167"/>
      <c r="OXB34" s="167"/>
      <c r="OXC34" s="167"/>
      <c r="OXD34" s="167"/>
      <c r="OXE34" s="167"/>
      <c r="OXF34" s="167"/>
      <c r="OXG34" s="167"/>
      <c r="OXH34" s="167"/>
      <c r="OXI34" s="167"/>
      <c r="OXJ34" s="167"/>
      <c r="OXK34" s="167"/>
      <c r="OXL34" s="167"/>
      <c r="OXM34" s="167"/>
      <c r="OXN34" s="167"/>
      <c r="OXO34" s="167"/>
      <c r="OXP34" s="167"/>
      <c r="OXQ34" s="167"/>
      <c r="OXR34" s="167"/>
      <c r="OXS34" s="167"/>
      <c r="OXT34" s="167"/>
      <c r="OXU34" s="167"/>
      <c r="OXV34" s="167"/>
      <c r="OXW34" s="167"/>
      <c r="OXX34" s="167"/>
      <c r="OXY34" s="167"/>
      <c r="OXZ34" s="167"/>
      <c r="OYA34" s="167"/>
      <c r="OYB34" s="167"/>
      <c r="OYC34" s="167"/>
      <c r="OYD34" s="167"/>
      <c r="OYE34" s="167"/>
      <c r="OYF34" s="167"/>
      <c r="OYG34" s="167"/>
      <c r="OYH34" s="167"/>
      <c r="OYI34" s="167"/>
      <c r="OYJ34" s="167"/>
      <c r="OYK34" s="167"/>
      <c r="OYL34" s="167"/>
      <c r="OYM34" s="167"/>
      <c r="OYN34" s="167"/>
      <c r="OYO34" s="167"/>
      <c r="OYP34" s="167"/>
      <c r="OYQ34" s="167"/>
      <c r="OYR34" s="167"/>
      <c r="OYS34" s="167"/>
      <c r="OYT34" s="167"/>
      <c r="OYU34" s="167"/>
      <c r="OYV34" s="167"/>
      <c r="OYW34" s="167"/>
      <c r="OYX34" s="167"/>
      <c r="OYY34" s="167"/>
      <c r="OYZ34" s="167"/>
      <c r="OZA34" s="167"/>
      <c r="OZB34" s="167"/>
      <c r="OZC34" s="167"/>
      <c r="OZD34" s="167"/>
      <c r="OZE34" s="167"/>
      <c r="OZF34" s="167"/>
      <c r="OZG34" s="167"/>
      <c r="OZH34" s="167"/>
      <c r="OZI34" s="167"/>
      <c r="OZJ34" s="167"/>
      <c r="OZK34" s="167"/>
      <c r="OZL34" s="167"/>
      <c r="OZM34" s="167"/>
      <c r="OZN34" s="167"/>
      <c r="OZO34" s="167"/>
      <c r="OZP34" s="167"/>
      <c r="OZQ34" s="167"/>
      <c r="OZR34" s="167"/>
      <c r="OZS34" s="167"/>
      <c r="OZT34" s="167"/>
      <c r="OZU34" s="167"/>
      <c r="OZV34" s="167"/>
      <c r="OZW34" s="167"/>
      <c r="OZX34" s="167"/>
      <c r="OZY34" s="167"/>
      <c r="OZZ34" s="167"/>
      <c r="PAA34" s="167"/>
      <c r="PAB34" s="167"/>
      <c r="PAC34" s="167"/>
      <c r="PAD34" s="167"/>
      <c r="PAE34" s="167"/>
      <c r="PAF34" s="167"/>
      <c r="PAG34" s="167"/>
      <c r="PAH34" s="167"/>
      <c r="PAI34" s="167"/>
      <c r="PAJ34" s="167"/>
      <c r="PAK34" s="167"/>
      <c r="PAL34" s="167"/>
      <c r="PAM34" s="167"/>
      <c r="PAN34" s="167"/>
      <c r="PAO34" s="167"/>
      <c r="PAP34" s="167"/>
      <c r="PAQ34" s="167"/>
      <c r="PAR34" s="167"/>
      <c r="PAS34" s="167"/>
      <c r="PAT34" s="167"/>
      <c r="PAU34" s="167"/>
      <c r="PAV34" s="167"/>
      <c r="PAW34" s="167"/>
      <c r="PAX34" s="167"/>
      <c r="PAY34" s="167"/>
      <c r="PAZ34" s="167"/>
      <c r="PBA34" s="167"/>
      <c r="PBB34" s="167"/>
      <c r="PBC34" s="167"/>
      <c r="PBD34" s="167"/>
      <c r="PBE34" s="167"/>
      <c r="PBF34" s="167"/>
      <c r="PBG34" s="167"/>
      <c r="PBH34" s="167"/>
      <c r="PBI34" s="167"/>
      <c r="PBJ34" s="167"/>
      <c r="PBK34" s="167"/>
      <c r="PBL34" s="167"/>
      <c r="PBM34" s="167"/>
      <c r="PBN34" s="167"/>
      <c r="PBO34" s="167"/>
      <c r="PBP34" s="167"/>
      <c r="PBQ34" s="167"/>
      <c r="PBR34" s="167"/>
      <c r="PBS34" s="167"/>
      <c r="PBT34" s="167"/>
      <c r="PBU34" s="167"/>
      <c r="PBV34" s="167"/>
      <c r="PBW34" s="167"/>
      <c r="PBX34" s="167"/>
      <c r="PBY34" s="167"/>
      <c r="PBZ34" s="167"/>
      <c r="PCA34" s="167"/>
      <c r="PCB34" s="167"/>
      <c r="PCC34" s="167"/>
      <c r="PCD34" s="167"/>
      <c r="PCE34" s="167"/>
      <c r="PCF34" s="167"/>
      <c r="PCG34" s="167"/>
      <c r="PCH34" s="167"/>
      <c r="PCI34" s="167"/>
      <c r="PCJ34" s="167"/>
      <c r="PCK34" s="167"/>
      <c r="PCL34" s="167"/>
      <c r="PCM34" s="167"/>
      <c r="PCN34" s="167"/>
      <c r="PCO34" s="167"/>
      <c r="PCP34" s="167"/>
      <c r="PCQ34" s="167"/>
      <c r="PCR34" s="167"/>
      <c r="PCS34" s="167"/>
      <c r="PCT34" s="167"/>
      <c r="PCU34" s="167"/>
      <c r="PCV34" s="167"/>
      <c r="PCW34" s="167"/>
      <c r="PCX34" s="167"/>
      <c r="PCY34" s="167"/>
      <c r="PCZ34" s="167"/>
      <c r="PDA34" s="167"/>
      <c r="PDB34" s="167"/>
      <c r="PDC34" s="167"/>
      <c r="PDD34" s="167"/>
      <c r="PDE34" s="167"/>
      <c r="PDF34" s="167"/>
      <c r="PDG34" s="167"/>
      <c r="PDH34" s="167"/>
      <c r="PDI34" s="167"/>
      <c r="PDJ34" s="167"/>
      <c r="PDK34" s="167"/>
      <c r="PDL34" s="167"/>
      <c r="PDM34" s="167"/>
      <c r="PDN34" s="167"/>
      <c r="PDO34" s="167"/>
      <c r="PDP34" s="167"/>
      <c r="PDQ34" s="167"/>
      <c r="PDR34" s="167"/>
      <c r="PDS34" s="167"/>
      <c r="PDT34" s="167"/>
      <c r="PDU34" s="167"/>
      <c r="PDV34" s="167"/>
      <c r="PDW34" s="167"/>
      <c r="PDX34" s="167"/>
      <c r="PDY34" s="167"/>
      <c r="PDZ34" s="167"/>
      <c r="PEA34" s="167"/>
      <c r="PEB34" s="167"/>
      <c r="PEC34" s="167"/>
      <c r="PED34" s="167"/>
      <c r="PEE34" s="167"/>
      <c r="PEF34" s="167"/>
      <c r="PEG34" s="167"/>
      <c r="PEH34" s="167"/>
      <c r="PEI34" s="167"/>
      <c r="PEJ34" s="167"/>
      <c r="PEK34" s="167"/>
      <c r="PEL34" s="167"/>
      <c r="PEM34" s="167"/>
      <c r="PEN34" s="167"/>
      <c r="PEO34" s="167"/>
      <c r="PEP34" s="167"/>
      <c r="PEQ34" s="167"/>
      <c r="PER34" s="167"/>
      <c r="PES34" s="167"/>
      <c r="PET34" s="167"/>
      <c r="PEU34" s="167"/>
      <c r="PEV34" s="167"/>
      <c r="PEW34" s="167"/>
      <c r="PEX34" s="167"/>
      <c r="PEY34" s="167"/>
      <c r="PEZ34" s="167"/>
      <c r="PFA34" s="167"/>
      <c r="PFB34" s="167"/>
      <c r="PFC34" s="167"/>
      <c r="PFD34" s="167"/>
      <c r="PFE34" s="167"/>
      <c r="PFF34" s="167"/>
      <c r="PFG34" s="167"/>
      <c r="PFH34" s="167"/>
      <c r="PFI34" s="167"/>
      <c r="PFJ34" s="167"/>
      <c r="PFK34" s="167"/>
      <c r="PFL34" s="167"/>
      <c r="PFM34" s="167"/>
      <c r="PFN34" s="167"/>
      <c r="PFO34" s="167"/>
      <c r="PFP34" s="167"/>
      <c r="PFQ34" s="167"/>
      <c r="PFR34" s="167"/>
      <c r="PFS34" s="167"/>
      <c r="PFT34" s="167"/>
      <c r="PFU34" s="167"/>
      <c r="PFV34" s="167"/>
      <c r="PFW34" s="167"/>
      <c r="PFX34" s="167"/>
      <c r="PFY34" s="167"/>
      <c r="PFZ34" s="167"/>
      <c r="PGA34" s="167"/>
      <c r="PGB34" s="167"/>
      <c r="PGC34" s="167"/>
      <c r="PGD34" s="167"/>
      <c r="PGE34" s="167"/>
      <c r="PGF34" s="167"/>
      <c r="PGG34" s="167"/>
      <c r="PGH34" s="167"/>
      <c r="PGI34" s="167"/>
      <c r="PGJ34" s="167"/>
      <c r="PGK34" s="167"/>
      <c r="PGL34" s="167"/>
      <c r="PGM34" s="167"/>
      <c r="PGN34" s="167"/>
      <c r="PGO34" s="167"/>
      <c r="PGP34" s="167"/>
      <c r="PGQ34" s="167"/>
      <c r="PGR34" s="167"/>
      <c r="PGS34" s="167"/>
      <c r="PGT34" s="167"/>
      <c r="PGU34" s="167"/>
      <c r="PGV34" s="167"/>
      <c r="PGW34" s="167"/>
      <c r="PGX34" s="167"/>
      <c r="PGY34" s="167"/>
      <c r="PGZ34" s="167"/>
      <c r="PHA34" s="167"/>
      <c r="PHB34" s="167"/>
      <c r="PHC34" s="167"/>
      <c r="PHD34" s="167"/>
      <c r="PHE34" s="167"/>
      <c r="PHF34" s="167"/>
      <c r="PHG34" s="167"/>
      <c r="PHH34" s="167"/>
      <c r="PHI34" s="167"/>
      <c r="PHJ34" s="167"/>
      <c r="PHK34" s="167"/>
      <c r="PHL34" s="167"/>
      <c r="PHM34" s="167"/>
      <c r="PHN34" s="167"/>
      <c r="PHO34" s="167"/>
      <c r="PHP34" s="167"/>
      <c r="PHQ34" s="167"/>
      <c r="PHR34" s="167"/>
      <c r="PHS34" s="167"/>
      <c r="PHT34" s="167"/>
      <c r="PHU34" s="167"/>
      <c r="PHV34" s="167"/>
      <c r="PHW34" s="167"/>
      <c r="PHX34" s="167"/>
      <c r="PHY34" s="167"/>
      <c r="PHZ34" s="167"/>
      <c r="PIA34" s="167"/>
      <c r="PIB34" s="167"/>
      <c r="PIC34" s="167"/>
      <c r="PID34" s="167"/>
      <c r="PIE34" s="167"/>
      <c r="PIF34" s="167"/>
      <c r="PIG34" s="167"/>
      <c r="PIH34" s="167"/>
      <c r="PII34" s="167"/>
      <c r="PIJ34" s="167"/>
      <c r="PIK34" s="167"/>
      <c r="PIL34" s="167"/>
      <c r="PIM34" s="167"/>
      <c r="PIN34" s="167"/>
      <c r="PIO34" s="167"/>
      <c r="PIP34" s="167"/>
      <c r="PIQ34" s="167"/>
      <c r="PIR34" s="167"/>
      <c r="PIS34" s="167"/>
      <c r="PIT34" s="167"/>
      <c r="PIU34" s="167"/>
      <c r="PIV34" s="167"/>
      <c r="PIW34" s="167"/>
      <c r="PIX34" s="167"/>
      <c r="PIY34" s="167"/>
      <c r="PIZ34" s="167"/>
      <c r="PJA34" s="167"/>
      <c r="PJB34" s="167"/>
      <c r="PJC34" s="167"/>
      <c r="PJD34" s="167"/>
      <c r="PJE34" s="167"/>
      <c r="PJF34" s="167"/>
      <c r="PJG34" s="167"/>
      <c r="PJH34" s="167"/>
      <c r="PJI34" s="167"/>
      <c r="PJJ34" s="167"/>
      <c r="PJK34" s="167"/>
      <c r="PJL34" s="167"/>
      <c r="PJM34" s="167"/>
      <c r="PJN34" s="167"/>
      <c r="PJO34" s="167"/>
      <c r="PJP34" s="167"/>
      <c r="PJQ34" s="167"/>
      <c r="PJR34" s="167"/>
      <c r="PJS34" s="167"/>
      <c r="PJT34" s="167"/>
      <c r="PJU34" s="167"/>
      <c r="PJV34" s="167"/>
      <c r="PJW34" s="167"/>
      <c r="PJX34" s="167"/>
      <c r="PJY34" s="167"/>
      <c r="PJZ34" s="167"/>
      <c r="PKA34" s="167"/>
      <c r="PKB34" s="167"/>
      <c r="PKC34" s="167"/>
      <c r="PKD34" s="167"/>
      <c r="PKE34" s="167"/>
      <c r="PKF34" s="167"/>
      <c r="PKG34" s="167"/>
      <c r="PKH34" s="167"/>
      <c r="PKI34" s="167"/>
      <c r="PKJ34" s="167"/>
      <c r="PKK34" s="167"/>
      <c r="PKL34" s="167"/>
      <c r="PKM34" s="167"/>
      <c r="PKN34" s="167"/>
      <c r="PKO34" s="167"/>
      <c r="PKP34" s="167"/>
      <c r="PKQ34" s="167"/>
      <c r="PKR34" s="167"/>
      <c r="PKS34" s="167"/>
      <c r="PKT34" s="167"/>
      <c r="PKU34" s="167"/>
      <c r="PKV34" s="167"/>
      <c r="PKW34" s="167"/>
      <c r="PKX34" s="167"/>
      <c r="PKY34" s="167"/>
      <c r="PKZ34" s="167"/>
      <c r="PLA34" s="167"/>
      <c r="PLB34" s="167"/>
      <c r="PLC34" s="167"/>
      <c r="PLD34" s="167"/>
      <c r="PLE34" s="167"/>
      <c r="PLF34" s="167"/>
      <c r="PLG34" s="167"/>
      <c r="PLH34" s="167"/>
      <c r="PLI34" s="167"/>
      <c r="PLJ34" s="167"/>
      <c r="PLK34" s="167"/>
      <c r="PLL34" s="167"/>
      <c r="PLM34" s="167"/>
      <c r="PLN34" s="167"/>
      <c r="PLO34" s="167"/>
      <c r="PLP34" s="167"/>
      <c r="PLQ34" s="167"/>
      <c r="PLR34" s="167"/>
      <c r="PLS34" s="167"/>
      <c r="PLT34" s="167"/>
      <c r="PLU34" s="167"/>
      <c r="PLV34" s="167"/>
      <c r="PLW34" s="167"/>
      <c r="PLX34" s="167"/>
      <c r="PLY34" s="167"/>
      <c r="PLZ34" s="167"/>
      <c r="PMA34" s="167"/>
      <c r="PMB34" s="167"/>
      <c r="PMC34" s="167"/>
      <c r="PMD34" s="167"/>
      <c r="PME34" s="167"/>
      <c r="PMF34" s="167"/>
      <c r="PMG34" s="167"/>
      <c r="PMH34" s="167"/>
      <c r="PMI34" s="167"/>
      <c r="PMJ34" s="167"/>
      <c r="PMK34" s="167"/>
      <c r="PML34" s="167"/>
      <c r="PMM34" s="167"/>
      <c r="PMN34" s="167"/>
      <c r="PMO34" s="167"/>
      <c r="PMP34" s="167"/>
      <c r="PMQ34" s="167"/>
      <c r="PMR34" s="167"/>
      <c r="PMS34" s="167"/>
      <c r="PMT34" s="167"/>
      <c r="PMU34" s="167"/>
      <c r="PMV34" s="167"/>
      <c r="PMW34" s="167"/>
      <c r="PMX34" s="167"/>
      <c r="PMY34" s="167"/>
      <c r="PMZ34" s="167"/>
      <c r="PNA34" s="167"/>
      <c r="PNB34" s="167"/>
      <c r="PNC34" s="167"/>
      <c r="PND34" s="167"/>
      <c r="PNE34" s="167"/>
      <c r="PNF34" s="167"/>
      <c r="PNG34" s="167"/>
      <c r="PNH34" s="167"/>
      <c r="PNI34" s="167"/>
      <c r="PNJ34" s="167"/>
      <c r="PNK34" s="167"/>
      <c r="PNL34" s="167"/>
      <c r="PNM34" s="167"/>
      <c r="PNN34" s="167"/>
      <c r="PNO34" s="167"/>
      <c r="PNP34" s="167"/>
      <c r="PNQ34" s="167"/>
      <c r="PNR34" s="167"/>
      <c r="PNS34" s="167"/>
      <c r="PNT34" s="167"/>
      <c r="PNU34" s="167"/>
      <c r="PNV34" s="167"/>
      <c r="PNW34" s="167"/>
      <c r="PNX34" s="167"/>
      <c r="PNY34" s="167"/>
      <c r="PNZ34" s="167"/>
      <c r="POA34" s="167"/>
      <c r="POB34" s="167"/>
      <c r="POC34" s="167"/>
      <c r="POD34" s="167"/>
      <c r="POE34" s="167"/>
      <c r="POF34" s="167"/>
      <c r="POG34" s="167"/>
      <c r="POH34" s="167"/>
      <c r="POI34" s="167"/>
      <c r="POJ34" s="167"/>
      <c r="POK34" s="167"/>
      <c r="POL34" s="167"/>
      <c r="POM34" s="167"/>
      <c r="PON34" s="167"/>
      <c r="POO34" s="167"/>
      <c r="POP34" s="167"/>
      <c r="POQ34" s="167"/>
      <c r="POR34" s="167"/>
      <c r="POS34" s="167"/>
      <c r="POT34" s="167"/>
      <c r="POU34" s="167"/>
      <c r="POV34" s="167"/>
      <c r="POW34" s="167"/>
      <c r="POX34" s="167"/>
      <c r="POY34" s="167"/>
      <c r="POZ34" s="167"/>
      <c r="PPA34" s="167"/>
      <c r="PPB34" s="167"/>
      <c r="PPC34" s="167"/>
      <c r="PPD34" s="167"/>
      <c r="PPE34" s="167"/>
      <c r="PPF34" s="167"/>
      <c r="PPG34" s="167"/>
      <c r="PPH34" s="167"/>
      <c r="PPI34" s="167"/>
      <c r="PPJ34" s="167"/>
      <c r="PPK34" s="167"/>
      <c r="PPL34" s="167"/>
      <c r="PPM34" s="167"/>
      <c r="PPN34" s="167"/>
      <c r="PPO34" s="167"/>
      <c r="PPP34" s="167"/>
      <c r="PPQ34" s="167"/>
      <c r="PPR34" s="167"/>
      <c r="PPS34" s="167"/>
      <c r="PPT34" s="167"/>
      <c r="PPU34" s="167"/>
      <c r="PPV34" s="167"/>
      <c r="PPW34" s="167"/>
      <c r="PPX34" s="167"/>
      <c r="PPY34" s="167"/>
      <c r="PPZ34" s="167"/>
      <c r="PQA34" s="167"/>
      <c r="PQB34" s="167"/>
      <c r="PQC34" s="167"/>
      <c r="PQD34" s="167"/>
      <c r="PQE34" s="167"/>
      <c r="PQF34" s="167"/>
      <c r="PQG34" s="167"/>
      <c r="PQH34" s="167"/>
      <c r="PQI34" s="167"/>
      <c r="PQJ34" s="167"/>
      <c r="PQK34" s="167"/>
      <c r="PQL34" s="167"/>
      <c r="PQM34" s="167"/>
      <c r="PQN34" s="167"/>
      <c r="PQO34" s="167"/>
      <c r="PQP34" s="167"/>
      <c r="PQQ34" s="167"/>
      <c r="PQR34" s="167"/>
      <c r="PQS34" s="167"/>
      <c r="PQT34" s="167"/>
      <c r="PQU34" s="167"/>
      <c r="PQV34" s="167"/>
      <c r="PQW34" s="167"/>
      <c r="PQX34" s="167"/>
      <c r="PQY34" s="167"/>
      <c r="PQZ34" s="167"/>
      <c r="PRA34" s="167"/>
      <c r="PRB34" s="167"/>
      <c r="PRC34" s="167"/>
      <c r="PRD34" s="167"/>
      <c r="PRE34" s="167"/>
      <c r="PRF34" s="167"/>
      <c r="PRG34" s="167"/>
      <c r="PRH34" s="167"/>
      <c r="PRI34" s="167"/>
      <c r="PRJ34" s="167"/>
      <c r="PRK34" s="167"/>
      <c r="PRL34" s="167"/>
      <c r="PRM34" s="167"/>
      <c r="PRN34" s="167"/>
      <c r="PRO34" s="167"/>
      <c r="PRP34" s="167"/>
      <c r="PRQ34" s="167"/>
      <c r="PRR34" s="167"/>
      <c r="PRS34" s="167"/>
      <c r="PRT34" s="167"/>
      <c r="PRU34" s="167"/>
      <c r="PRV34" s="167"/>
      <c r="PRW34" s="167"/>
      <c r="PRX34" s="167"/>
      <c r="PRY34" s="167"/>
      <c r="PRZ34" s="167"/>
      <c r="PSA34" s="167"/>
      <c r="PSB34" s="167"/>
      <c r="PSC34" s="167"/>
      <c r="PSD34" s="167"/>
      <c r="PSE34" s="167"/>
      <c r="PSF34" s="167"/>
      <c r="PSG34" s="167"/>
      <c r="PSH34" s="167"/>
      <c r="PSI34" s="167"/>
      <c r="PSJ34" s="167"/>
      <c r="PSK34" s="167"/>
      <c r="PSL34" s="167"/>
      <c r="PSM34" s="167"/>
      <c r="PSN34" s="167"/>
      <c r="PSO34" s="167"/>
      <c r="PSP34" s="167"/>
      <c r="PSQ34" s="167"/>
      <c r="PSR34" s="167"/>
      <c r="PSS34" s="167"/>
      <c r="PST34" s="167"/>
      <c r="PSU34" s="167"/>
      <c r="PSV34" s="167"/>
      <c r="PSW34" s="167"/>
      <c r="PSX34" s="167"/>
      <c r="PSY34" s="167"/>
      <c r="PSZ34" s="167"/>
      <c r="PTA34" s="167"/>
      <c r="PTB34" s="167"/>
      <c r="PTC34" s="167"/>
      <c r="PTD34" s="167"/>
      <c r="PTE34" s="167"/>
      <c r="PTF34" s="167"/>
      <c r="PTG34" s="167"/>
      <c r="PTH34" s="167"/>
      <c r="PTI34" s="167"/>
      <c r="PTJ34" s="167"/>
      <c r="PTK34" s="167"/>
      <c r="PTL34" s="167"/>
      <c r="PTM34" s="167"/>
      <c r="PTN34" s="167"/>
      <c r="PTO34" s="167"/>
      <c r="PTP34" s="167"/>
      <c r="PTQ34" s="167"/>
      <c r="PTR34" s="167"/>
      <c r="PTS34" s="167"/>
      <c r="PTT34" s="167"/>
      <c r="PTU34" s="167"/>
      <c r="PTV34" s="167"/>
      <c r="PTW34" s="167"/>
      <c r="PTX34" s="167"/>
      <c r="PTY34" s="167"/>
      <c r="PTZ34" s="167"/>
      <c r="PUA34" s="167"/>
      <c r="PUB34" s="167"/>
      <c r="PUC34" s="167"/>
      <c r="PUD34" s="167"/>
      <c r="PUE34" s="167"/>
      <c r="PUF34" s="167"/>
      <c r="PUG34" s="167"/>
      <c r="PUH34" s="167"/>
      <c r="PUI34" s="167"/>
      <c r="PUJ34" s="167"/>
      <c r="PUK34" s="167"/>
      <c r="PUL34" s="167"/>
      <c r="PUM34" s="167"/>
      <c r="PUN34" s="167"/>
      <c r="PUO34" s="167"/>
      <c r="PUP34" s="167"/>
      <c r="PUQ34" s="167"/>
      <c r="PUR34" s="167"/>
      <c r="PUS34" s="167"/>
      <c r="PUT34" s="167"/>
      <c r="PUU34" s="167"/>
      <c r="PUV34" s="167"/>
      <c r="PUW34" s="167"/>
      <c r="PUX34" s="167"/>
      <c r="PUY34" s="167"/>
      <c r="PUZ34" s="167"/>
      <c r="PVA34" s="167"/>
      <c r="PVB34" s="167"/>
      <c r="PVC34" s="167"/>
      <c r="PVD34" s="167"/>
      <c r="PVE34" s="167"/>
      <c r="PVF34" s="167"/>
      <c r="PVG34" s="167"/>
      <c r="PVH34" s="167"/>
      <c r="PVI34" s="167"/>
      <c r="PVJ34" s="167"/>
      <c r="PVK34" s="167"/>
      <c r="PVL34" s="167"/>
      <c r="PVM34" s="167"/>
      <c r="PVN34" s="167"/>
      <c r="PVO34" s="167"/>
      <c r="PVP34" s="167"/>
      <c r="PVQ34" s="167"/>
      <c r="PVR34" s="167"/>
      <c r="PVS34" s="167"/>
      <c r="PVT34" s="167"/>
      <c r="PVU34" s="167"/>
      <c r="PVV34" s="167"/>
      <c r="PVW34" s="167"/>
      <c r="PVX34" s="167"/>
      <c r="PVY34" s="167"/>
      <c r="PVZ34" s="167"/>
      <c r="PWA34" s="167"/>
      <c r="PWB34" s="167"/>
      <c r="PWC34" s="167"/>
      <c r="PWD34" s="167"/>
      <c r="PWE34" s="167"/>
      <c r="PWF34" s="167"/>
      <c r="PWG34" s="167"/>
      <c r="PWH34" s="167"/>
      <c r="PWI34" s="167"/>
      <c r="PWJ34" s="167"/>
      <c r="PWK34" s="167"/>
      <c r="PWL34" s="167"/>
      <c r="PWM34" s="167"/>
      <c r="PWN34" s="167"/>
      <c r="PWO34" s="167"/>
      <c r="PWP34" s="167"/>
      <c r="PWQ34" s="167"/>
      <c r="PWR34" s="167"/>
      <c r="PWS34" s="167"/>
      <c r="PWT34" s="167"/>
      <c r="PWU34" s="167"/>
      <c r="PWV34" s="167"/>
      <c r="PWW34" s="167"/>
      <c r="PWX34" s="167"/>
      <c r="PWY34" s="167"/>
      <c r="PWZ34" s="167"/>
      <c r="PXA34" s="167"/>
      <c r="PXB34" s="167"/>
      <c r="PXC34" s="167"/>
      <c r="PXD34" s="167"/>
      <c r="PXE34" s="167"/>
      <c r="PXF34" s="167"/>
      <c r="PXG34" s="167"/>
      <c r="PXH34" s="167"/>
      <c r="PXI34" s="167"/>
      <c r="PXJ34" s="167"/>
      <c r="PXK34" s="167"/>
      <c r="PXL34" s="167"/>
      <c r="PXM34" s="167"/>
      <c r="PXN34" s="167"/>
      <c r="PXO34" s="167"/>
      <c r="PXP34" s="167"/>
      <c r="PXQ34" s="167"/>
      <c r="PXR34" s="167"/>
      <c r="PXS34" s="167"/>
      <c r="PXT34" s="167"/>
      <c r="PXU34" s="167"/>
      <c r="PXV34" s="167"/>
      <c r="PXW34" s="167"/>
      <c r="PXX34" s="167"/>
      <c r="PXY34" s="167"/>
      <c r="PXZ34" s="167"/>
      <c r="PYA34" s="167"/>
      <c r="PYB34" s="167"/>
      <c r="PYC34" s="167"/>
      <c r="PYD34" s="167"/>
      <c r="PYE34" s="167"/>
      <c r="PYF34" s="167"/>
      <c r="PYG34" s="167"/>
      <c r="PYH34" s="167"/>
      <c r="PYI34" s="167"/>
      <c r="PYJ34" s="167"/>
      <c r="PYK34" s="167"/>
      <c r="PYL34" s="167"/>
      <c r="PYM34" s="167"/>
      <c r="PYN34" s="167"/>
      <c r="PYO34" s="167"/>
      <c r="PYP34" s="167"/>
      <c r="PYQ34" s="167"/>
      <c r="PYR34" s="167"/>
      <c r="PYS34" s="167"/>
      <c r="PYT34" s="167"/>
      <c r="PYU34" s="167"/>
      <c r="PYV34" s="167"/>
      <c r="PYW34" s="167"/>
      <c r="PYX34" s="167"/>
      <c r="PYY34" s="167"/>
      <c r="PYZ34" s="167"/>
      <c r="PZA34" s="167"/>
      <c r="PZB34" s="167"/>
      <c r="PZC34" s="167"/>
      <c r="PZD34" s="167"/>
      <c r="PZE34" s="167"/>
      <c r="PZF34" s="167"/>
      <c r="PZG34" s="167"/>
      <c r="PZH34" s="167"/>
      <c r="PZI34" s="167"/>
      <c r="PZJ34" s="167"/>
      <c r="PZK34" s="167"/>
      <c r="PZL34" s="167"/>
      <c r="PZM34" s="167"/>
      <c r="PZN34" s="167"/>
      <c r="PZO34" s="167"/>
      <c r="PZP34" s="167"/>
      <c r="PZQ34" s="167"/>
      <c r="PZR34" s="167"/>
      <c r="PZS34" s="167"/>
      <c r="PZT34" s="167"/>
      <c r="PZU34" s="167"/>
      <c r="PZV34" s="167"/>
      <c r="PZW34" s="167"/>
      <c r="PZX34" s="167"/>
      <c r="PZY34" s="167"/>
      <c r="PZZ34" s="167"/>
      <c r="QAA34" s="167"/>
      <c r="QAB34" s="167"/>
      <c r="QAC34" s="167"/>
      <c r="QAD34" s="167"/>
      <c r="QAE34" s="167"/>
      <c r="QAF34" s="167"/>
      <c r="QAG34" s="167"/>
      <c r="QAH34" s="167"/>
      <c r="QAI34" s="167"/>
      <c r="QAJ34" s="167"/>
      <c r="QAK34" s="167"/>
      <c r="QAL34" s="167"/>
      <c r="QAM34" s="167"/>
      <c r="QAN34" s="167"/>
      <c r="QAO34" s="167"/>
      <c r="QAP34" s="167"/>
      <c r="QAQ34" s="167"/>
      <c r="QAR34" s="167"/>
      <c r="QAS34" s="167"/>
      <c r="QAT34" s="167"/>
      <c r="QAU34" s="167"/>
      <c r="QAV34" s="167"/>
      <c r="QAW34" s="167"/>
      <c r="QAX34" s="167"/>
      <c r="QAY34" s="167"/>
      <c r="QAZ34" s="167"/>
      <c r="QBA34" s="167"/>
      <c r="QBB34" s="167"/>
      <c r="QBC34" s="167"/>
      <c r="QBD34" s="167"/>
      <c r="QBE34" s="167"/>
      <c r="QBF34" s="167"/>
      <c r="QBG34" s="167"/>
      <c r="QBH34" s="167"/>
      <c r="QBI34" s="167"/>
      <c r="QBJ34" s="167"/>
      <c r="QBK34" s="167"/>
      <c r="QBL34" s="167"/>
      <c r="QBM34" s="167"/>
      <c r="QBN34" s="167"/>
      <c r="QBO34" s="167"/>
      <c r="QBP34" s="167"/>
      <c r="QBQ34" s="167"/>
      <c r="QBR34" s="167"/>
      <c r="QBS34" s="167"/>
      <c r="QBT34" s="167"/>
      <c r="QBU34" s="167"/>
      <c r="QBV34" s="167"/>
      <c r="QBW34" s="167"/>
      <c r="QBX34" s="167"/>
      <c r="QBY34" s="167"/>
      <c r="QBZ34" s="167"/>
      <c r="QCA34" s="167"/>
      <c r="QCB34" s="167"/>
      <c r="QCC34" s="167"/>
      <c r="QCD34" s="167"/>
      <c r="QCE34" s="167"/>
      <c r="QCF34" s="167"/>
      <c r="QCG34" s="167"/>
      <c r="QCH34" s="167"/>
      <c r="QCI34" s="167"/>
      <c r="QCJ34" s="167"/>
      <c r="QCK34" s="167"/>
      <c r="QCL34" s="167"/>
      <c r="QCM34" s="167"/>
      <c r="QCN34" s="167"/>
      <c r="QCO34" s="167"/>
      <c r="QCP34" s="167"/>
      <c r="QCQ34" s="167"/>
      <c r="QCR34" s="167"/>
      <c r="QCS34" s="167"/>
      <c r="QCT34" s="167"/>
      <c r="QCU34" s="167"/>
      <c r="QCV34" s="167"/>
      <c r="QCW34" s="167"/>
      <c r="QCX34" s="167"/>
      <c r="QCY34" s="167"/>
      <c r="QCZ34" s="167"/>
      <c r="QDA34" s="167"/>
      <c r="QDB34" s="167"/>
      <c r="QDC34" s="167"/>
      <c r="QDD34" s="167"/>
      <c r="QDE34" s="167"/>
      <c r="QDF34" s="167"/>
      <c r="QDG34" s="167"/>
      <c r="QDH34" s="167"/>
      <c r="QDI34" s="167"/>
      <c r="QDJ34" s="167"/>
      <c r="QDK34" s="167"/>
      <c r="QDL34" s="167"/>
      <c r="QDM34" s="167"/>
      <c r="QDN34" s="167"/>
      <c r="QDO34" s="167"/>
      <c r="QDP34" s="167"/>
      <c r="QDQ34" s="167"/>
      <c r="QDR34" s="167"/>
      <c r="QDS34" s="167"/>
      <c r="QDT34" s="167"/>
      <c r="QDU34" s="167"/>
      <c r="QDV34" s="167"/>
      <c r="QDW34" s="167"/>
      <c r="QDX34" s="167"/>
      <c r="QDY34" s="167"/>
      <c r="QDZ34" s="167"/>
      <c r="QEA34" s="167"/>
      <c r="QEB34" s="167"/>
      <c r="QEC34" s="167"/>
      <c r="QED34" s="167"/>
      <c r="QEE34" s="167"/>
      <c r="QEF34" s="167"/>
      <c r="QEG34" s="167"/>
      <c r="QEH34" s="167"/>
      <c r="QEI34" s="167"/>
      <c r="QEJ34" s="167"/>
      <c r="QEK34" s="167"/>
      <c r="QEL34" s="167"/>
      <c r="QEM34" s="167"/>
      <c r="QEN34" s="167"/>
      <c r="QEO34" s="167"/>
      <c r="QEP34" s="167"/>
      <c r="QEQ34" s="167"/>
      <c r="QER34" s="167"/>
      <c r="QES34" s="167"/>
      <c r="QET34" s="167"/>
      <c r="QEU34" s="167"/>
      <c r="QEV34" s="167"/>
      <c r="QEW34" s="167"/>
      <c r="QEX34" s="167"/>
      <c r="QEY34" s="167"/>
      <c r="QEZ34" s="167"/>
      <c r="QFA34" s="167"/>
      <c r="QFB34" s="167"/>
      <c r="QFC34" s="167"/>
      <c r="QFD34" s="167"/>
      <c r="QFE34" s="167"/>
      <c r="QFF34" s="167"/>
      <c r="QFG34" s="167"/>
      <c r="QFH34" s="167"/>
      <c r="QFI34" s="167"/>
      <c r="QFJ34" s="167"/>
      <c r="QFK34" s="167"/>
      <c r="QFL34" s="167"/>
      <c r="QFM34" s="167"/>
      <c r="QFN34" s="167"/>
      <c r="QFO34" s="167"/>
      <c r="QFP34" s="167"/>
      <c r="QFQ34" s="167"/>
      <c r="QFR34" s="167"/>
      <c r="QFS34" s="167"/>
      <c r="QFT34" s="167"/>
      <c r="QFU34" s="167"/>
      <c r="QFV34" s="167"/>
      <c r="QFW34" s="167"/>
      <c r="QFX34" s="167"/>
      <c r="QFY34" s="167"/>
      <c r="QFZ34" s="167"/>
      <c r="QGA34" s="167"/>
      <c r="QGB34" s="167"/>
      <c r="QGC34" s="167"/>
      <c r="QGD34" s="167"/>
      <c r="QGE34" s="167"/>
      <c r="QGF34" s="167"/>
      <c r="QGG34" s="167"/>
      <c r="QGH34" s="167"/>
      <c r="QGI34" s="167"/>
      <c r="QGJ34" s="167"/>
      <c r="QGK34" s="167"/>
      <c r="QGL34" s="167"/>
      <c r="QGM34" s="167"/>
      <c r="QGN34" s="167"/>
      <c r="QGO34" s="167"/>
      <c r="QGP34" s="167"/>
      <c r="QGQ34" s="167"/>
      <c r="QGR34" s="167"/>
      <c r="QGS34" s="167"/>
      <c r="QGT34" s="167"/>
      <c r="QGU34" s="167"/>
      <c r="QGV34" s="167"/>
      <c r="QGW34" s="167"/>
      <c r="QGX34" s="167"/>
      <c r="QGY34" s="167"/>
      <c r="QGZ34" s="167"/>
      <c r="QHA34" s="167"/>
      <c r="QHB34" s="167"/>
      <c r="QHC34" s="167"/>
      <c r="QHD34" s="167"/>
      <c r="QHE34" s="167"/>
      <c r="QHF34" s="167"/>
      <c r="QHG34" s="167"/>
      <c r="QHH34" s="167"/>
      <c r="QHI34" s="167"/>
      <c r="QHJ34" s="167"/>
      <c r="QHK34" s="167"/>
      <c r="QHL34" s="167"/>
      <c r="QHM34" s="167"/>
      <c r="QHN34" s="167"/>
      <c r="QHO34" s="167"/>
      <c r="QHP34" s="167"/>
      <c r="QHQ34" s="167"/>
      <c r="QHR34" s="167"/>
      <c r="QHS34" s="167"/>
      <c r="QHT34" s="167"/>
      <c r="QHU34" s="167"/>
      <c r="QHV34" s="167"/>
      <c r="QHW34" s="167"/>
      <c r="QHX34" s="167"/>
      <c r="QHY34" s="167"/>
      <c r="QHZ34" s="167"/>
      <c r="QIA34" s="167"/>
      <c r="QIB34" s="167"/>
      <c r="QIC34" s="167"/>
      <c r="QID34" s="167"/>
      <c r="QIE34" s="167"/>
      <c r="QIF34" s="167"/>
      <c r="QIG34" s="167"/>
      <c r="QIH34" s="167"/>
      <c r="QII34" s="167"/>
      <c r="QIJ34" s="167"/>
      <c r="QIK34" s="167"/>
      <c r="QIL34" s="167"/>
      <c r="QIM34" s="167"/>
      <c r="QIN34" s="167"/>
      <c r="QIO34" s="167"/>
      <c r="QIP34" s="167"/>
      <c r="QIQ34" s="167"/>
      <c r="QIR34" s="167"/>
      <c r="QIS34" s="167"/>
      <c r="QIT34" s="167"/>
      <c r="QIU34" s="167"/>
      <c r="QIV34" s="167"/>
      <c r="QIW34" s="167"/>
      <c r="QIX34" s="167"/>
      <c r="QIY34" s="167"/>
      <c r="QIZ34" s="167"/>
      <c r="QJA34" s="167"/>
      <c r="QJB34" s="167"/>
      <c r="QJC34" s="167"/>
      <c r="QJD34" s="167"/>
      <c r="QJE34" s="167"/>
      <c r="QJF34" s="167"/>
      <c r="QJG34" s="167"/>
      <c r="QJH34" s="167"/>
      <c r="QJI34" s="167"/>
      <c r="QJJ34" s="167"/>
      <c r="QJK34" s="167"/>
      <c r="QJL34" s="167"/>
      <c r="QJM34" s="167"/>
      <c r="QJN34" s="167"/>
      <c r="QJO34" s="167"/>
      <c r="QJP34" s="167"/>
      <c r="QJQ34" s="167"/>
      <c r="QJR34" s="167"/>
      <c r="QJS34" s="167"/>
      <c r="QJT34" s="167"/>
      <c r="QJU34" s="167"/>
      <c r="QJV34" s="167"/>
      <c r="QJW34" s="167"/>
      <c r="QJX34" s="167"/>
      <c r="QJY34" s="167"/>
      <c r="QJZ34" s="167"/>
      <c r="QKA34" s="167"/>
      <c r="QKB34" s="167"/>
      <c r="QKC34" s="167"/>
      <c r="QKD34" s="167"/>
      <c r="QKE34" s="167"/>
      <c r="QKF34" s="167"/>
      <c r="QKG34" s="167"/>
      <c r="QKH34" s="167"/>
      <c r="QKI34" s="167"/>
      <c r="QKJ34" s="167"/>
      <c r="QKK34" s="167"/>
      <c r="QKL34" s="167"/>
      <c r="QKM34" s="167"/>
      <c r="QKN34" s="167"/>
      <c r="QKO34" s="167"/>
      <c r="QKP34" s="167"/>
      <c r="QKQ34" s="167"/>
      <c r="QKR34" s="167"/>
      <c r="QKS34" s="167"/>
      <c r="QKT34" s="167"/>
      <c r="QKU34" s="167"/>
      <c r="QKV34" s="167"/>
      <c r="QKW34" s="167"/>
      <c r="QKX34" s="167"/>
      <c r="QKY34" s="167"/>
      <c r="QKZ34" s="167"/>
      <c r="QLA34" s="167"/>
      <c r="QLB34" s="167"/>
      <c r="QLC34" s="167"/>
      <c r="QLD34" s="167"/>
      <c r="QLE34" s="167"/>
      <c r="QLF34" s="167"/>
      <c r="QLG34" s="167"/>
      <c r="QLH34" s="167"/>
      <c r="QLI34" s="167"/>
      <c r="QLJ34" s="167"/>
      <c r="QLK34" s="167"/>
      <c r="QLL34" s="167"/>
      <c r="QLM34" s="167"/>
      <c r="QLN34" s="167"/>
      <c r="QLO34" s="167"/>
      <c r="QLP34" s="167"/>
      <c r="QLQ34" s="167"/>
      <c r="QLR34" s="167"/>
      <c r="QLS34" s="167"/>
      <c r="QLT34" s="167"/>
      <c r="QLU34" s="167"/>
      <c r="QLV34" s="167"/>
      <c r="QLW34" s="167"/>
      <c r="QLX34" s="167"/>
      <c r="QLY34" s="167"/>
      <c r="QLZ34" s="167"/>
      <c r="QMA34" s="167"/>
      <c r="QMB34" s="167"/>
      <c r="QMC34" s="167"/>
      <c r="QMD34" s="167"/>
      <c r="QME34" s="167"/>
      <c r="QMF34" s="167"/>
      <c r="QMG34" s="167"/>
      <c r="QMH34" s="167"/>
      <c r="QMI34" s="167"/>
      <c r="QMJ34" s="167"/>
      <c r="QMK34" s="167"/>
      <c r="QML34" s="167"/>
      <c r="QMM34" s="167"/>
      <c r="QMN34" s="167"/>
      <c r="QMO34" s="167"/>
      <c r="QMP34" s="167"/>
      <c r="QMQ34" s="167"/>
      <c r="QMR34" s="167"/>
      <c r="QMS34" s="167"/>
      <c r="QMT34" s="167"/>
      <c r="QMU34" s="167"/>
      <c r="QMV34" s="167"/>
      <c r="QMW34" s="167"/>
      <c r="QMX34" s="167"/>
      <c r="QMY34" s="167"/>
      <c r="QMZ34" s="167"/>
      <c r="QNA34" s="167"/>
      <c r="QNB34" s="167"/>
      <c r="QNC34" s="167"/>
      <c r="QND34" s="167"/>
      <c r="QNE34" s="167"/>
      <c r="QNF34" s="167"/>
      <c r="QNG34" s="167"/>
      <c r="QNH34" s="167"/>
      <c r="QNI34" s="167"/>
      <c r="QNJ34" s="167"/>
      <c r="QNK34" s="167"/>
      <c r="QNL34" s="167"/>
      <c r="QNM34" s="167"/>
      <c r="QNN34" s="167"/>
      <c r="QNO34" s="167"/>
      <c r="QNP34" s="167"/>
      <c r="QNQ34" s="167"/>
      <c r="QNR34" s="167"/>
      <c r="QNS34" s="167"/>
      <c r="QNT34" s="167"/>
      <c r="QNU34" s="167"/>
      <c r="QNV34" s="167"/>
      <c r="QNW34" s="167"/>
      <c r="QNX34" s="167"/>
      <c r="QNY34" s="167"/>
      <c r="QNZ34" s="167"/>
      <c r="QOA34" s="167"/>
      <c r="QOB34" s="167"/>
      <c r="QOC34" s="167"/>
      <c r="QOD34" s="167"/>
      <c r="QOE34" s="167"/>
      <c r="QOF34" s="167"/>
      <c r="QOG34" s="167"/>
      <c r="QOH34" s="167"/>
      <c r="QOI34" s="167"/>
      <c r="QOJ34" s="167"/>
      <c r="QOK34" s="167"/>
      <c r="QOL34" s="167"/>
      <c r="QOM34" s="167"/>
      <c r="QON34" s="167"/>
      <c r="QOO34" s="167"/>
      <c r="QOP34" s="167"/>
      <c r="QOQ34" s="167"/>
      <c r="QOR34" s="167"/>
      <c r="QOS34" s="167"/>
      <c r="QOT34" s="167"/>
      <c r="QOU34" s="167"/>
      <c r="QOV34" s="167"/>
      <c r="QOW34" s="167"/>
      <c r="QOX34" s="167"/>
      <c r="QOY34" s="167"/>
      <c r="QOZ34" s="167"/>
      <c r="QPA34" s="167"/>
      <c r="QPB34" s="167"/>
      <c r="QPC34" s="167"/>
      <c r="QPD34" s="167"/>
      <c r="QPE34" s="167"/>
      <c r="QPF34" s="167"/>
      <c r="QPG34" s="167"/>
      <c r="QPH34" s="167"/>
      <c r="QPI34" s="167"/>
      <c r="QPJ34" s="167"/>
      <c r="QPK34" s="167"/>
      <c r="QPL34" s="167"/>
      <c r="QPM34" s="167"/>
      <c r="QPN34" s="167"/>
      <c r="QPO34" s="167"/>
      <c r="QPP34" s="167"/>
      <c r="QPQ34" s="167"/>
      <c r="QPR34" s="167"/>
      <c r="QPS34" s="167"/>
      <c r="QPT34" s="167"/>
      <c r="QPU34" s="167"/>
      <c r="QPV34" s="167"/>
      <c r="QPW34" s="167"/>
      <c r="QPX34" s="167"/>
      <c r="QPY34" s="167"/>
      <c r="QPZ34" s="167"/>
      <c r="QQA34" s="167"/>
      <c r="QQB34" s="167"/>
      <c r="QQC34" s="167"/>
      <c r="QQD34" s="167"/>
      <c r="QQE34" s="167"/>
      <c r="QQF34" s="167"/>
      <c r="QQG34" s="167"/>
      <c r="QQH34" s="167"/>
      <c r="QQI34" s="167"/>
      <c r="QQJ34" s="167"/>
      <c r="QQK34" s="167"/>
      <c r="QQL34" s="167"/>
      <c r="QQM34" s="167"/>
      <c r="QQN34" s="167"/>
      <c r="QQO34" s="167"/>
      <c r="QQP34" s="167"/>
      <c r="QQQ34" s="167"/>
      <c r="QQR34" s="167"/>
      <c r="QQS34" s="167"/>
      <c r="QQT34" s="167"/>
      <c r="QQU34" s="167"/>
      <c r="QQV34" s="167"/>
      <c r="QQW34" s="167"/>
      <c r="QQX34" s="167"/>
      <c r="QQY34" s="167"/>
      <c r="QQZ34" s="167"/>
      <c r="QRA34" s="167"/>
      <c r="QRB34" s="167"/>
      <c r="QRC34" s="167"/>
      <c r="QRD34" s="167"/>
      <c r="QRE34" s="167"/>
      <c r="QRF34" s="167"/>
      <c r="QRG34" s="167"/>
      <c r="QRH34" s="167"/>
      <c r="QRI34" s="167"/>
      <c r="QRJ34" s="167"/>
      <c r="QRK34" s="167"/>
      <c r="QRL34" s="167"/>
      <c r="QRM34" s="167"/>
      <c r="QRN34" s="167"/>
      <c r="QRO34" s="167"/>
      <c r="QRP34" s="167"/>
      <c r="QRQ34" s="167"/>
      <c r="QRR34" s="167"/>
      <c r="QRS34" s="167"/>
      <c r="QRT34" s="167"/>
      <c r="QRU34" s="167"/>
      <c r="QRV34" s="167"/>
      <c r="QRW34" s="167"/>
      <c r="QRX34" s="167"/>
      <c r="QRY34" s="167"/>
      <c r="QRZ34" s="167"/>
      <c r="QSA34" s="167"/>
      <c r="QSB34" s="167"/>
      <c r="QSC34" s="167"/>
      <c r="QSD34" s="167"/>
      <c r="QSE34" s="167"/>
      <c r="QSF34" s="167"/>
      <c r="QSG34" s="167"/>
      <c r="QSH34" s="167"/>
      <c r="QSI34" s="167"/>
      <c r="QSJ34" s="167"/>
      <c r="QSK34" s="167"/>
      <c r="QSL34" s="167"/>
      <c r="QSM34" s="167"/>
      <c r="QSN34" s="167"/>
      <c r="QSO34" s="167"/>
      <c r="QSP34" s="167"/>
      <c r="QSQ34" s="167"/>
      <c r="QSR34" s="167"/>
      <c r="QSS34" s="167"/>
      <c r="QST34" s="167"/>
      <c r="QSU34" s="167"/>
      <c r="QSV34" s="167"/>
      <c r="QSW34" s="167"/>
      <c r="QSX34" s="167"/>
      <c r="QSY34" s="167"/>
      <c r="QSZ34" s="167"/>
      <c r="QTA34" s="167"/>
      <c r="QTB34" s="167"/>
      <c r="QTC34" s="167"/>
      <c r="QTD34" s="167"/>
      <c r="QTE34" s="167"/>
      <c r="QTF34" s="167"/>
      <c r="QTG34" s="167"/>
      <c r="QTH34" s="167"/>
      <c r="QTI34" s="167"/>
      <c r="QTJ34" s="167"/>
      <c r="QTK34" s="167"/>
      <c r="QTL34" s="167"/>
      <c r="QTM34" s="167"/>
      <c r="QTN34" s="167"/>
      <c r="QTO34" s="167"/>
      <c r="QTP34" s="167"/>
      <c r="QTQ34" s="167"/>
      <c r="QTR34" s="167"/>
      <c r="QTS34" s="167"/>
      <c r="QTT34" s="167"/>
      <c r="QTU34" s="167"/>
      <c r="QTV34" s="167"/>
      <c r="QTW34" s="167"/>
      <c r="QTX34" s="167"/>
      <c r="QTY34" s="167"/>
      <c r="QTZ34" s="167"/>
      <c r="QUA34" s="167"/>
      <c r="QUB34" s="167"/>
      <c r="QUC34" s="167"/>
      <c r="QUD34" s="167"/>
      <c r="QUE34" s="167"/>
      <c r="QUF34" s="167"/>
      <c r="QUG34" s="167"/>
      <c r="QUH34" s="167"/>
      <c r="QUI34" s="167"/>
      <c r="QUJ34" s="167"/>
      <c r="QUK34" s="167"/>
      <c r="QUL34" s="167"/>
      <c r="QUM34" s="167"/>
      <c r="QUN34" s="167"/>
      <c r="QUO34" s="167"/>
      <c r="QUP34" s="167"/>
      <c r="QUQ34" s="167"/>
      <c r="QUR34" s="167"/>
      <c r="QUS34" s="167"/>
      <c r="QUT34" s="167"/>
      <c r="QUU34" s="167"/>
      <c r="QUV34" s="167"/>
      <c r="QUW34" s="167"/>
      <c r="QUX34" s="167"/>
      <c r="QUY34" s="167"/>
      <c r="QUZ34" s="167"/>
      <c r="QVA34" s="167"/>
      <c r="QVB34" s="167"/>
      <c r="QVC34" s="167"/>
      <c r="QVD34" s="167"/>
      <c r="QVE34" s="167"/>
      <c r="QVF34" s="167"/>
      <c r="QVG34" s="167"/>
      <c r="QVH34" s="167"/>
      <c r="QVI34" s="167"/>
      <c r="QVJ34" s="167"/>
      <c r="QVK34" s="167"/>
      <c r="QVL34" s="167"/>
      <c r="QVM34" s="167"/>
      <c r="QVN34" s="167"/>
      <c r="QVO34" s="167"/>
      <c r="QVP34" s="167"/>
      <c r="QVQ34" s="167"/>
      <c r="QVR34" s="167"/>
      <c r="QVS34" s="167"/>
      <c r="QVT34" s="167"/>
      <c r="QVU34" s="167"/>
      <c r="QVV34" s="167"/>
      <c r="QVW34" s="167"/>
      <c r="QVX34" s="167"/>
      <c r="QVY34" s="167"/>
      <c r="QVZ34" s="167"/>
      <c r="QWA34" s="167"/>
      <c r="QWB34" s="167"/>
      <c r="QWC34" s="167"/>
      <c r="QWD34" s="167"/>
      <c r="QWE34" s="167"/>
      <c r="QWF34" s="167"/>
      <c r="QWG34" s="167"/>
      <c r="QWH34" s="167"/>
      <c r="QWI34" s="167"/>
      <c r="QWJ34" s="167"/>
      <c r="QWK34" s="167"/>
      <c r="QWL34" s="167"/>
      <c r="QWM34" s="167"/>
      <c r="QWN34" s="167"/>
      <c r="QWO34" s="167"/>
      <c r="QWP34" s="167"/>
      <c r="QWQ34" s="167"/>
      <c r="QWR34" s="167"/>
      <c r="QWS34" s="167"/>
      <c r="QWT34" s="167"/>
      <c r="QWU34" s="167"/>
      <c r="QWV34" s="167"/>
      <c r="QWW34" s="167"/>
      <c r="QWX34" s="167"/>
      <c r="QWY34" s="167"/>
      <c r="QWZ34" s="167"/>
      <c r="QXA34" s="167"/>
      <c r="QXB34" s="167"/>
      <c r="QXC34" s="167"/>
      <c r="QXD34" s="167"/>
      <c r="QXE34" s="167"/>
      <c r="QXF34" s="167"/>
      <c r="QXG34" s="167"/>
      <c r="QXH34" s="167"/>
      <c r="QXI34" s="167"/>
      <c r="QXJ34" s="167"/>
      <c r="QXK34" s="167"/>
      <c r="QXL34" s="167"/>
      <c r="QXM34" s="167"/>
      <c r="QXN34" s="167"/>
      <c r="QXO34" s="167"/>
      <c r="QXP34" s="167"/>
      <c r="QXQ34" s="167"/>
      <c r="QXR34" s="167"/>
      <c r="QXS34" s="167"/>
      <c r="QXT34" s="167"/>
      <c r="QXU34" s="167"/>
      <c r="QXV34" s="167"/>
      <c r="QXW34" s="167"/>
      <c r="QXX34" s="167"/>
      <c r="QXY34" s="167"/>
      <c r="QXZ34" s="167"/>
      <c r="QYA34" s="167"/>
      <c r="QYB34" s="167"/>
      <c r="QYC34" s="167"/>
      <c r="QYD34" s="167"/>
      <c r="QYE34" s="167"/>
      <c r="QYF34" s="167"/>
      <c r="QYG34" s="167"/>
      <c r="QYH34" s="167"/>
      <c r="QYI34" s="167"/>
      <c r="QYJ34" s="167"/>
      <c r="QYK34" s="167"/>
      <c r="QYL34" s="167"/>
      <c r="QYM34" s="167"/>
      <c r="QYN34" s="167"/>
      <c r="QYO34" s="167"/>
      <c r="QYP34" s="167"/>
      <c r="QYQ34" s="167"/>
      <c r="QYR34" s="167"/>
      <c r="QYS34" s="167"/>
      <c r="QYT34" s="167"/>
      <c r="QYU34" s="167"/>
      <c r="QYV34" s="167"/>
      <c r="QYW34" s="167"/>
      <c r="QYX34" s="167"/>
      <c r="QYY34" s="167"/>
      <c r="QYZ34" s="167"/>
      <c r="QZA34" s="167"/>
      <c r="QZB34" s="167"/>
      <c r="QZC34" s="167"/>
      <c r="QZD34" s="167"/>
      <c r="QZE34" s="167"/>
      <c r="QZF34" s="167"/>
      <c r="QZG34" s="167"/>
      <c r="QZH34" s="167"/>
      <c r="QZI34" s="167"/>
      <c r="QZJ34" s="167"/>
      <c r="QZK34" s="167"/>
      <c r="QZL34" s="167"/>
      <c r="QZM34" s="167"/>
      <c r="QZN34" s="167"/>
      <c r="QZO34" s="167"/>
      <c r="QZP34" s="167"/>
      <c r="QZQ34" s="167"/>
      <c r="QZR34" s="167"/>
      <c r="QZS34" s="167"/>
      <c r="QZT34" s="167"/>
      <c r="QZU34" s="167"/>
      <c r="QZV34" s="167"/>
      <c r="QZW34" s="167"/>
      <c r="QZX34" s="167"/>
      <c r="QZY34" s="167"/>
      <c r="QZZ34" s="167"/>
      <c r="RAA34" s="167"/>
      <c r="RAB34" s="167"/>
      <c r="RAC34" s="167"/>
      <c r="RAD34" s="167"/>
      <c r="RAE34" s="167"/>
      <c r="RAF34" s="167"/>
      <c r="RAG34" s="167"/>
      <c r="RAH34" s="167"/>
      <c r="RAI34" s="167"/>
      <c r="RAJ34" s="167"/>
      <c r="RAK34" s="167"/>
      <c r="RAL34" s="167"/>
      <c r="RAM34" s="167"/>
      <c r="RAN34" s="167"/>
      <c r="RAO34" s="167"/>
      <c r="RAP34" s="167"/>
      <c r="RAQ34" s="167"/>
      <c r="RAR34" s="167"/>
      <c r="RAS34" s="167"/>
      <c r="RAT34" s="167"/>
      <c r="RAU34" s="167"/>
      <c r="RAV34" s="167"/>
      <c r="RAW34" s="167"/>
      <c r="RAX34" s="167"/>
      <c r="RAY34" s="167"/>
      <c r="RAZ34" s="167"/>
      <c r="RBA34" s="167"/>
      <c r="RBB34" s="167"/>
      <c r="RBC34" s="167"/>
      <c r="RBD34" s="167"/>
      <c r="RBE34" s="167"/>
      <c r="RBF34" s="167"/>
      <c r="RBG34" s="167"/>
      <c r="RBH34" s="167"/>
      <c r="RBI34" s="167"/>
      <c r="RBJ34" s="167"/>
      <c r="RBK34" s="167"/>
      <c r="RBL34" s="167"/>
      <c r="RBM34" s="167"/>
      <c r="RBN34" s="167"/>
      <c r="RBO34" s="167"/>
      <c r="RBP34" s="167"/>
      <c r="RBQ34" s="167"/>
      <c r="RBR34" s="167"/>
      <c r="RBS34" s="167"/>
      <c r="RBT34" s="167"/>
      <c r="RBU34" s="167"/>
      <c r="RBV34" s="167"/>
      <c r="RBW34" s="167"/>
      <c r="RBX34" s="167"/>
      <c r="RBY34" s="167"/>
      <c r="RBZ34" s="167"/>
      <c r="RCA34" s="167"/>
      <c r="RCB34" s="167"/>
      <c r="RCC34" s="167"/>
      <c r="RCD34" s="167"/>
      <c r="RCE34" s="167"/>
      <c r="RCF34" s="167"/>
      <c r="RCG34" s="167"/>
      <c r="RCH34" s="167"/>
      <c r="RCI34" s="167"/>
      <c r="RCJ34" s="167"/>
      <c r="RCK34" s="167"/>
      <c r="RCL34" s="167"/>
      <c r="RCM34" s="167"/>
      <c r="RCN34" s="167"/>
      <c r="RCO34" s="167"/>
      <c r="RCP34" s="167"/>
      <c r="RCQ34" s="167"/>
      <c r="RCR34" s="167"/>
      <c r="RCS34" s="167"/>
      <c r="RCT34" s="167"/>
      <c r="RCU34" s="167"/>
      <c r="RCV34" s="167"/>
      <c r="RCW34" s="167"/>
      <c r="RCX34" s="167"/>
      <c r="RCY34" s="167"/>
      <c r="RCZ34" s="167"/>
      <c r="RDA34" s="167"/>
      <c r="RDB34" s="167"/>
      <c r="RDC34" s="167"/>
      <c r="RDD34" s="167"/>
      <c r="RDE34" s="167"/>
      <c r="RDF34" s="167"/>
      <c r="RDG34" s="167"/>
      <c r="RDH34" s="167"/>
      <c r="RDI34" s="167"/>
      <c r="RDJ34" s="167"/>
      <c r="RDK34" s="167"/>
      <c r="RDL34" s="167"/>
      <c r="RDM34" s="167"/>
      <c r="RDN34" s="167"/>
      <c r="RDO34" s="167"/>
      <c r="RDP34" s="167"/>
      <c r="RDQ34" s="167"/>
      <c r="RDR34" s="167"/>
      <c r="RDS34" s="167"/>
      <c r="RDT34" s="167"/>
      <c r="RDU34" s="167"/>
      <c r="RDV34" s="167"/>
      <c r="RDW34" s="167"/>
      <c r="RDX34" s="167"/>
      <c r="RDY34" s="167"/>
      <c r="RDZ34" s="167"/>
      <c r="REA34" s="167"/>
      <c r="REB34" s="167"/>
      <c r="REC34" s="167"/>
      <c r="RED34" s="167"/>
      <c r="REE34" s="167"/>
      <c r="REF34" s="167"/>
      <c r="REG34" s="167"/>
      <c r="REH34" s="167"/>
      <c r="REI34" s="167"/>
      <c r="REJ34" s="167"/>
      <c r="REK34" s="167"/>
      <c r="REL34" s="167"/>
      <c r="REM34" s="167"/>
      <c r="REN34" s="167"/>
      <c r="REO34" s="167"/>
      <c r="REP34" s="167"/>
      <c r="REQ34" s="167"/>
      <c r="RER34" s="167"/>
      <c r="RES34" s="167"/>
      <c r="RET34" s="167"/>
      <c r="REU34" s="167"/>
      <c r="REV34" s="167"/>
      <c r="REW34" s="167"/>
      <c r="REX34" s="167"/>
      <c r="REY34" s="167"/>
      <c r="REZ34" s="167"/>
      <c r="RFA34" s="167"/>
      <c r="RFB34" s="167"/>
      <c r="RFC34" s="167"/>
      <c r="RFD34" s="167"/>
      <c r="RFE34" s="167"/>
      <c r="RFF34" s="167"/>
      <c r="RFG34" s="167"/>
      <c r="RFH34" s="167"/>
      <c r="RFI34" s="167"/>
      <c r="RFJ34" s="167"/>
      <c r="RFK34" s="167"/>
      <c r="RFL34" s="167"/>
      <c r="RFM34" s="167"/>
      <c r="RFN34" s="167"/>
      <c r="RFO34" s="167"/>
      <c r="RFP34" s="167"/>
      <c r="RFQ34" s="167"/>
      <c r="RFR34" s="167"/>
      <c r="RFS34" s="167"/>
      <c r="RFT34" s="167"/>
      <c r="RFU34" s="167"/>
      <c r="RFV34" s="167"/>
      <c r="RFW34" s="167"/>
      <c r="RFX34" s="167"/>
      <c r="RFY34" s="167"/>
      <c r="RFZ34" s="167"/>
      <c r="RGA34" s="167"/>
      <c r="RGB34" s="167"/>
      <c r="RGC34" s="167"/>
      <c r="RGD34" s="167"/>
      <c r="RGE34" s="167"/>
      <c r="RGF34" s="167"/>
      <c r="RGG34" s="167"/>
      <c r="RGH34" s="167"/>
      <c r="RGI34" s="167"/>
      <c r="RGJ34" s="167"/>
      <c r="RGK34" s="167"/>
      <c r="RGL34" s="167"/>
      <c r="RGM34" s="167"/>
      <c r="RGN34" s="167"/>
      <c r="RGO34" s="167"/>
      <c r="RGP34" s="167"/>
      <c r="RGQ34" s="167"/>
      <c r="RGR34" s="167"/>
      <c r="RGS34" s="167"/>
      <c r="RGT34" s="167"/>
      <c r="RGU34" s="167"/>
      <c r="RGV34" s="167"/>
      <c r="RGW34" s="167"/>
      <c r="RGX34" s="167"/>
      <c r="RGY34" s="167"/>
      <c r="RGZ34" s="167"/>
      <c r="RHA34" s="167"/>
      <c r="RHB34" s="167"/>
      <c r="RHC34" s="167"/>
      <c r="RHD34" s="167"/>
      <c r="RHE34" s="167"/>
      <c r="RHF34" s="167"/>
      <c r="RHG34" s="167"/>
      <c r="RHH34" s="167"/>
      <c r="RHI34" s="167"/>
      <c r="RHJ34" s="167"/>
      <c r="RHK34" s="167"/>
      <c r="RHL34" s="167"/>
      <c r="RHM34" s="167"/>
      <c r="RHN34" s="167"/>
      <c r="RHO34" s="167"/>
      <c r="RHP34" s="167"/>
      <c r="RHQ34" s="167"/>
      <c r="RHR34" s="167"/>
      <c r="RHS34" s="167"/>
      <c r="RHT34" s="167"/>
      <c r="RHU34" s="167"/>
      <c r="RHV34" s="167"/>
      <c r="RHW34" s="167"/>
      <c r="RHX34" s="167"/>
      <c r="RHY34" s="167"/>
      <c r="RHZ34" s="167"/>
      <c r="RIA34" s="167"/>
      <c r="RIB34" s="167"/>
      <c r="RIC34" s="167"/>
      <c r="RID34" s="167"/>
      <c r="RIE34" s="167"/>
      <c r="RIF34" s="167"/>
      <c r="RIG34" s="167"/>
      <c r="RIH34" s="167"/>
      <c r="RII34" s="167"/>
      <c r="RIJ34" s="167"/>
      <c r="RIK34" s="167"/>
      <c r="RIL34" s="167"/>
      <c r="RIM34" s="167"/>
      <c r="RIN34" s="167"/>
      <c r="RIO34" s="167"/>
      <c r="RIP34" s="167"/>
      <c r="RIQ34" s="167"/>
      <c r="RIR34" s="167"/>
      <c r="RIS34" s="167"/>
      <c r="RIT34" s="167"/>
      <c r="RIU34" s="167"/>
      <c r="RIV34" s="167"/>
      <c r="RIW34" s="167"/>
      <c r="RIX34" s="167"/>
      <c r="RIY34" s="167"/>
      <c r="RIZ34" s="167"/>
      <c r="RJA34" s="167"/>
      <c r="RJB34" s="167"/>
      <c r="RJC34" s="167"/>
      <c r="RJD34" s="167"/>
      <c r="RJE34" s="167"/>
      <c r="RJF34" s="167"/>
      <c r="RJG34" s="167"/>
      <c r="RJH34" s="167"/>
      <c r="RJI34" s="167"/>
      <c r="RJJ34" s="167"/>
      <c r="RJK34" s="167"/>
      <c r="RJL34" s="167"/>
      <c r="RJM34" s="167"/>
      <c r="RJN34" s="167"/>
      <c r="RJO34" s="167"/>
      <c r="RJP34" s="167"/>
      <c r="RJQ34" s="167"/>
      <c r="RJR34" s="167"/>
      <c r="RJS34" s="167"/>
      <c r="RJT34" s="167"/>
      <c r="RJU34" s="167"/>
      <c r="RJV34" s="167"/>
      <c r="RJW34" s="167"/>
      <c r="RJX34" s="167"/>
      <c r="RJY34" s="167"/>
      <c r="RJZ34" s="167"/>
      <c r="RKA34" s="167"/>
      <c r="RKB34" s="167"/>
      <c r="RKC34" s="167"/>
      <c r="RKD34" s="167"/>
      <c r="RKE34" s="167"/>
      <c r="RKF34" s="167"/>
      <c r="RKG34" s="167"/>
      <c r="RKH34" s="167"/>
      <c r="RKI34" s="167"/>
      <c r="RKJ34" s="167"/>
      <c r="RKK34" s="167"/>
      <c r="RKL34" s="167"/>
      <c r="RKM34" s="167"/>
      <c r="RKN34" s="167"/>
      <c r="RKO34" s="167"/>
      <c r="RKP34" s="167"/>
      <c r="RKQ34" s="167"/>
      <c r="RKR34" s="167"/>
      <c r="RKS34" s="167"/>
      <c r="RKT34" s="167"/>
      <c r="RKU34" s="167"/>
      <c r="RKV34" s="167"/>
      <c r="RKW34" s="167"/>
      <c r="RKX34" s="167"/>
      <c r="RKY34" s="167"/>
      <c r="RKZ34" s="167"/>
      <c r="RLA34" s="167"/>
      <c r="RLB34" s="167"/>
      <c r="RLC34" s="167"/>
      <c r="RLD34" s="167"/>
      <c r="RLE34" s="167"/>
      <c r="RLF34" s="167"/>
      <c r="RLG34" s="167"/>
      <c r="RLH34" s="167"/>
      <c r="RLI34" s="167"/>
      <c r="RLJ34" s="167"/>
      <c r="RLK34" s="167"/>
      <c r="RLL34" s="167"/>
      <c r="RLM34" s="167"/>
      <c r="RLN34" s="167"/>
      <c r="RLO34" s="167"/>
      <c r="RLP34" s="167"/>
      <c r="RLQ34" s="167"/>
      <c r="RLR34" s="167"/>
      <c r="RLS34" s="167"/>
      <c r="RLT34" s="167"/>
      <c r="RLU34" s="167"/>
      <c r="RLV34" s="167"/>
      <c r="RLW34" s="167"/>
      <c r="RLX34" s="167"/>
      <c r="RLY34" s="167"/>
      <c r="RLZ34" s="167"/>
      <c r="RMA34" s="167"/>
      <c r="RMB34" s="167"/>
      <c r="RMC34" s="167"/>
      <c r="RMD34" s="167"/>
      <c r="RME34" s="167"/>
      <c r="RMF34" s="167"/>
      <c r="RMG34" s="167"/>
      <c r="RMH34" s="167"/>
      <c r="RMI34" s="167"/>
      <c r="RMJ34" s="167"/>
      <c r="RMK34" s="167"/>
      <c r="RML34" s="167"/>
      <c r="RMM34" s="167"/>
      <c r="RMN34" s="167"/>
      <c r="RMO34" s="167"/>
      <c r="RMP34" s="167"/>
      <c r="RMQ34" s="167"/>
      <c r="RMR34" s="167"/>
      <c r="RMS34" s="167"/>
      <c r="RMT34" s="167"/>
      <c r="RMU34" s="167"/>
      <c r="RMV34" s="167"/>
      <c r="RMW34" s="167"/>
      <c r="RMX34" s="167"/>
      <c r="RMY34" s="167"/>
      <c r="RMZ34" s="167"/>
      <c r="RNA34" s="167"/>
      <c r="RNB34" s="167"/>
      <c r="RNC34" s="167"/>
      <c r="RND34" s="167"/>
      <c r="RNE34" s="167"/>
      <c r="RNF34" s="167"/>
      <c r="RNG34" s="167"/>
      <c r="RNH34" s="167"/>
      <c r="RNI34" s="167"/>
      <c r="RNJ34" s="167"/>
      <c r="RNK34" s="167"/>
      <c r="RNL34" s="167"/>
      <c r="RNM34" s="167"/>
      <c r="RNN34" s="167"/>
      <c r="RNO34" s="167"/>
      <c r="RNP34" s="167"/>
      <c r="RNQ34" s="167"/>
      <c r="RNR34" s="167"/>
      <c r="RNS34" s="167"/>
      <c r="RNT34" s="167"/>
      <c r="RNU34" s="167"/>
      <c r="RNV34" s="167"/>
      <c r="RNW34" s="167"/>
      <c r="RNX34" s="167"/>
      <c r="RNY34" s="167"/>
      <c r="RNZ34" s="167"/>
      <c r="ROA34" s="167"/>
      <c r="ROB34" s="167"/>
      <c r="ROC34" s="167"/>
      <c r="ROD34" s="167"/>
      <c r="ROE34" s="167"/>
      <c r="ROF34" s="167"/>
      <c r="ROG34" s="167"/>
      <c r="ROH34" s="167"/>
      <c r="ROI34" s="167"/>
      <c r="ROJ34" s="167"/>
      <c r="ROK34" s="167"/>
      <c r="ROL34" s="167"/>
      <c r="ROM34" s="167"/>
      <c r="RON34" s="167"/>
      <c r="ROO34" s="167"/>
      <c r="ROP34" s="167"/>
      <c r="ROQ34" s="167"/>
      <c r="ROR34" s="167"/>
      <c r="ROS34" s="167"/>
      <c r="ROT34" s="167"/>
      <c r="ROU34" s="167"/>
      <c r="ROV34" s="167"/>
      <c r="ROW34" s="167"/>
      <c r="ROX34" s="167"/>
      <c r="ROY34" s="167"/>
      <c r="ROZ34" s="167"/>
      <c r="RPA34" s="167"/>
      <c r="RPB34" s="167"/>
      <c r="RPC34" s="167"/>
      <c r="RPD34" s="167"/>
      <c r="RPE34" s="167"/>
      <c r="RPF34" s="167"/>
      <c r="RPG34" s="167"/>
      <c r="RPH34" s="167"/>
      <c r="RPI34" s="167"/>
      <c r="RPJ34" s="167"/>
      <c r="RPK34" s="167"/>
      <c r="RPL34" s="167"/>
      <c r="RPM34" s="167"/>
      <c r="RPN34" s="167"/>
      <c r="RPO34" s="167"/>
      <c r="RPP34" s="167"/>
      <c r="RPQ34" s="167"/>
      <c r="RPR34" s="167"/>
      <c r="RPS34" s="167"/>
      <c r="RPT34" s="167"/>
      <c r="RPU34" s="167"/>
      <c r="RPV34" s="167"/>
      <c r="RPW34" s="167"/>
      <c r="RPX34" s="167"/>
      <c r="RPY34" s="167"/>
      <c r="RPZ34" s="167"/>
      <c r="RQA34" s="167"/>
      <c r="RQB34" s="167"/>
      <c r="RQC34" s="167"/>
      <c r="RQD34" s="167"/>
      <c r="RQE34" s="167"/>
      <c r="RQF34" s="167"/>
      <c r="RQG34" s="167"/>
      <c r="RQH34" s="167"/>
      <c r="RQI34" s="167"/>
      <c r="RQJ34" s="167"/>
      <c r="RQK34" s="167"/>
      <c r="RQL34" s="167"/>
      <c r="RQM34" s="167"/>
      <c r="RQN34" s="167"/>
      <c r="RQO34" s="167"/>
      <c r="RQP34" s="167"/>
      <c r="RQQ34" s="167"/>
      <c r="RQR34" s="167"/>
      <c r="RQS34" s="167"/>
      <c r="RQT34" s="167"/>
      <c r="RQU34" s="167"/>
      <c r="RQV34" s="167"/>
      <c r="RQW34" s="167"/>
      <c r="RQX34" s="167"/>
      <c r="RQY34" s="167"/>
      <c r="RQZ34" s="167"/>
      <c r="RRA34" s="167"/>
      <c r="RRB34" s="167"/>
      <c r="RRC34" s="167"/>
      <c r="RRD34" s="167"/>
      <c r="RRE34" s="167"/>
      <c r="RRF34" s="167"/>
      <c r="RRG34" s="167"/>
      <c r="RRH34" s="167"/>
      <c r="RRI34" s="167"/>
      <c r="RRJ34" s="167"/>
      <c r="RRK34" s="167"/>
      <c r="RRL34" s="167"/>
      <c r="RRM34" s="167"/>
      <c r="RRN34" s="167"/>
      <c r="RRO34" s="167"/>
      <c r="RRP34" s="167"/>
      <c r="RRQ34" s="167"/>
      <c r="RRR34" s="167"/>
      <c r="RRS34" s="167"/>
      <c r="RRT34" s="167"/>
      <c r="RRU34" s="167"/>
      <c r="RRV34" s="167"/>
      <c r="RRW34" s="167"/>
      <c r="RRX34" s="167"/>
      <c r="RRY34" s="167"/>
      <c r="RRZ34" s="167"/>
      <c r="RSA34" s="167"/>
      <c r="RSB34" s="167"/>
      <c r="RSC34" s="167"/>
      <c r="RSD34" s="167"/>
      <c r="RSE34" s="167"/>
      <c r="RSF34" s="167"/>
      <c r="RSG34" s="167"/>
      <c r="RSH34" s="167"/>
      <c r="RSI34" s="167"/>
      <c r="RSJ34" s="167"/>
      <c r="RSK34" s="167"/>
      <c r="RSL34" s="167"/>
      <c r="RSM34" s="167"/>
      <c r="RSN34" s="167"/>
      <c r="RSO34" s="167"/>
      <c r="RSP34" s="167"/>
      <c r="RSQ34" s="167"/>
      <c r="RSR34" s="167"/>
      <c r="RSS34" s="167"/>
      <c r="RST34" s="167"/>
      <c r="RSU34" s="167"/>
      <c r="RSV34" s="167"/>
      <c r="RSW34" s="167"/>
      <c r="RSX34" s="167"/>
      <c r="RSY34" s="167"/>
      <c r="RSZ34" s="167"/>
      <c r="RTA34" s="167"/>
      <c r="RTB34" s="167"/>
      <c r="RTC34" s="167"/>
      <c r="RTD34" s="167"/>
      <c r="RTE34" s="167"/>
      <c r="RTF34" s="167"/>
      <c r="RTG34" s="167"/>
      <c r="RTH34" s="167"/>
      <c r="RTI34" s="167"/>
      <c r="RTJ34" s="167"/>
      <c r="RTK34" s="167"/>
      <c r="RTL34" s="167"/>
      <c r="RTM34" s="167"/>
      <c r="RTN34" s="167"/>
      <c r="RTO34" s="167"/>
      <c r="RTP34" s="167"/>
      <c r="RTQ34" s="167"/>
      <c r="RTR34" s="167"/>
      <c r="RTS34" s="167"/>
      <c r="RTT34" s="167"/>
      <c r="RTU34" s="167"/>
      <c r="RTV34" s="167"/>
      <c r="RTW34" s="167"/>
      <c r="RTX34" s="167"/>
      <c r="RTY34" s="167"/>
      <c r="RTZ34" s="167"/>
      <c r="RUA34" s="167"/>
      <c r="RUB34" s="167"/>
      <c r="RUC34" s="167"/>
      <c r="RUD34" s="167"/>
      <c r="RUE34" s="167"/>
      <c r="RUF34" s="167"/>
      <c r="RUG34" s="167"/>
      <c r="RUH34" s="167"/>
      <c r="RUI34" s="167"/>
      <c r="RUJ34" s="167"/>
      <c r="RUK34" s="167"/>
      <c r="RUL34" s="167"/>
      <c r="RUM34" s="167"/>
      <c r="RUN34" s="167"/>
      <c r="RUO34" s="167"/>
      <c r="RUP34" s="167"/>
      <c r="RUQ34" s="167"/>
      <c r="RUR34" s="167"/>
      <c r="RUS34" s="167"/>
      <c r="RUT34" s="167"/>
      <c r="RUU34" s="167"/>
      <c r="RUV34" s="167"/>
      <c r="RUW34" s="167"/>
      <c r="RUX34" s="167"/>
      <c r="RUY34" s="167"/>
      <c r="RUZ34" s="167"/>
      <c r="RVA34" s="167"/>
      <c r="RVB34" s="167"/>
      <c r="RVC34" s="167"/>
      <c r="RVD34" s="167"/>
      <c r="RVE34" s="167"/>
      <c r="RVF34" s="167"/>
      <c r="RVG34" s="167"/>
      <c r="RVH34" s="167"/>
      <c r="RVI34" s="167"/>
      <c r="RVJ34" s="167"/>
      <c r="RVK34" s="167"/>
      <c r="RVL34" s="167"/>
      <c r="RVM34" s="167"/>
      <c r="RVN34" s="167"/>
      <c r="RVO34" s="167"/>
      <c r="RVP34" s="167"/>
      <c r="RVQ34" s="167"/>
      <c r="RVR34" s="167"/>
      <c r="RVS34" s="167"/>
      <c r="RVT34" s="167"/>
      <c r="RVU34" s="167"/>
      <c r="RVV34" s="167"/>
      <c r="RVW34" s="167"/>
      <c r="RVX34" s="167"/>
      <c r="RVY34" s="167"/>
      <c r="RVZ34" s="167"/>
      <c r="RWA34" s="167"/>
      <c r="RWB34" s="167"/>
      <c r="RWC34" s="167"/>
      <c r="RWD34" s="167"/>
      <c r="RWE34" s="167"/>
      <c r="RWF34" s="167"/>
      <c r="RWG34" s="167"/>
      <c r="RWH34" s="167"/>
      <c r="RWI34" s="167"/>
      <c r="RWJ34" s="167"/>
      <c r="RWK34" s="167"/>
      <c r="RWL34" s="167"/>
      <c r="RWM34" s="167"/>
      <c r="RWN34" s="167"/>
      <c r="RWO34" s="167"/>
      <c r="RWP34" s="167"/>
      <c r="RWQ34" s="167"/>
      <c r="RWR34" s="167"/>
      <c r="RWS34" s="167"/>
      <c r="RWT34" s="167"/>
      <c r="RWU34" s="167"/>
      <c r="RWV34" s="167"/>
      <c r="RWW34" s="167"/>
      <c r="RWX34" s="167"/>
      <c r="RWY34" s="167"/>
      <c r="RWZ34" s="167"/>
      <c r="RXA34" s="167"/>
      <c r="RXB34" s="167"/>
      <c r="RXC34" s="167"/>
      <c r="RXD34" s="167"/>
      <c r="RXE34" s="167"/>
      <c r="RXF34" s="167"/>
      <c r="RXG34" s="167"/>
      <c r="RXH34" s="167"/>
      <c r="RXI34" s="167"/>
      <c r="RXJ34" s="167"/>
      <c r="RXK34" s="167"/>
      <c r="RXL34" s="167"/>
      <c r="RXM34" s="167"/>
      <c r="RXN34" s="167"/>
      <c r="RXO34" s="167"/>
      <c r="RXP34" s="167"/>
      <c r="RXQ34" s="167"/>
      <c r="RXR34" s="167"/>
      <c r="RXS34" s="167"/>
      <c r="RXT34" s="167"/>
      <c r="RXU34" s="167"/>
      <c r="RXV34" s="167"/>
      <c r="RXW34" s="167"/>
      <c r="RXX34" s="167"/>
      <c r="RXY34" s="167"/>
      <c r="RXZ34" s="167"/>
      <c r="RYA34" s="167"/>
      <c r="RYB34" s="167"/>
      <c r="RYC34" s="167"/>
      <c r="RYD34" s="167"/>
      <c r="RYE34" s="167"/>
      <c r="RYF34" s="167"/>
      <c r="RYG34" s="167"/>
      <c r="RYH34" s="167"/>
      <c r="RYI34" s="167"/>
      <c r="RYJ34" s="167"/>
      <c r="RYK34" s="167"/>
      <c r="RYL34" s="167"/>
      <c r="RYM34" s="167"/>
      <c r="RYN34" s="167"/>
      <c r="RYO34" s="167"/>
      <c r="RYP34" s="167"/>
      <c r="RYQ34" s="167"/>
      <c r="RYR34" s="167"/>
      <c r="RYS34" s="167"/>
      <c r="RYT34" s="167"/>
      <c r="RYU34" s="167"/>
      <c r="RYV34" s="167"/>
      <c r="RYW34" s="167"/>
      <c r="RYX34" s="167"/>
      <c r="RYY34" s="167"/>
      <c r="RYZ34" s="167"/>
      <c r="RZA34" s="167"/>
      <c r="RZB34" s="167"/>
      <c r="RZC34" s="167"/>
      <c r="RZD34" s="167"/>
      <c r="RZE34" s="167"/>
      <c r="RZF34" s="167"/>
      <c r="RZG34" s="167"/>
      <c r="RZH34" s="167"/>
      <c r="RZI34" s="167"/>
      <c r="RZJ34" s="167"/>
      <c r="RZK34" s="167"/>
      <c r="RZL34" s="167"/>
      <c r="RZM34" s="167"/>
      <c r="RZN34" s="167"/>
      <c r="RZO34" s="167"/>
      <c r="RZP34" s="167"/>
      <c r="RZQ34" s="167"/>
      <c r="RZR34" s="167"/>
      <c r="RZS34" s="167"/>
      <c r="RZT34" s="167"/>
      <c r="RZU34" s="167"/>
      <c r="RZV34" s="167"/>
      <c r="RZW34" s="167"/>
      <c r="RZX34" s="167"/>
      <c r="RZY34" s="167"/>
      <c r="RZZ34" s="167"/>
      <c r="SAA34" s="167"/>
      <c r="SAB34" s="167"/>
      <c r="SAC34" s="167"/>
      <c r="SAD34" s="167"/>
      <c r="SAE34" s="167"/>
      <c r="SAF34" s="167"/>
      <c r="SAG34" s="167"/>
      <c r="SAH34" s="167"/>
      <c r="SAI34" s="167"/>
      <c r="SAJ34" s="167"/>
      <c r="SAK34" s="167"/>
      <c r="SAL34" s="167"/>
      <c r="SAM34" s="167"/>
      <c r="SAN34" s="167"/>
      <c r="SAO34" s="167"/>
      <c r="SAP34" s="167"/>
      <c r="SAQ34" s="167"/>
      <c r="SAR34" s="167"/>
      <c r="SAS34" s="167"/>
      <c r="SAT34" s="167"/>
      <c r="SAU34" s="167"/>
      <c r="SAV34" s="167"/>
      <c r="SAW34" s="167"/>
      <c r="SAX34" s="167"/>
      <c r="SAY34" s="167"/>
      <c r="SAZ34" s="167"/>
      <c r="SBA34" s="167"/>
      <c r="SBB34" s="167"/>
      <c r="SBC34" s="167"/>
      <c r="SBD34" s="167"/>
      <c r="SBE34" s="167"/>
      <c r="SBF34" s="167"/>
      <c r="SBG34" s="167"/>
      <c r="SBH34" s="167"/>
      <c r="SBI34" s="167"/>
      <c r="SBJ34" s="167"/>
      <c r="SBK34" s="167"/>
      <c r="SBL34" s="167"/>
      <c r="SBM34" s="167"/>
      <c r="SBN34" s="167"/>
      <c r="SBO34" s="167"/>
      <c r="SBP34" s="167"/>
      <c r="SBQ34" s="167"/>
      <c r="SBR34" s="167"/>
      <c r="SBS34" s="167"/>
      <c r="SBT34" s="167"/>
      <c r="SBU34" s="167"/>
      <c r="SBV34" s="167"/>
      <c r="SBW34" s="167"/>
      <c r="SBX34" s="167"/>
      <c r="SBY34" s="167"/>
      <c r="SBZ34" s="167"/>
      <c r="SCA34" s="167"/>
      <c r="SCB34" s="167"/>
      <c r="SCC34" s="167"/>
      <c r="SCD34" s="167"/>
      <c r="SCE34" s="167"/>
      <c r="SCF34" s="167"/>
      <c r="SCG34" s="167"/>
      <c r="SCH34" s="167"/>
      <c r="SCI34" s="167"/>
      <c r="SCJ34" s="167"/>
      <c r="SCK34" s="167"/>
      <c r="SCL34" s="167"/>
      <c r="SCM34" s="167"/>
      <c r="SCN34" s="167"/>
      <c r="SCO34" s="167"/>
      <c r="SCP34" s="167"/>
      <c r="SCQ34" s="167"/>
      <c r="SCR34" s="167"/>
      <c r="SCS34" s="167"/>
      <c r="SCT34" s="167"/>
      <c r="SCU34" s="167"/>
      <c r="SCV34" s="167"/>
      <c r="SCW34" s="167"/>
      <c r="SCX34" s="167"/>
      <c r="SCY34" s="167"/>
      <c r="SCZ34" s="167"/>
      <c r="SDA34" s="167"/>
      <c r="SDB34" s="167"/>
      <c r="SDC34" s="167"/>
      <c r="SDD34" s="167"/>
      <c r="SDE34" s="167"/>
      <c r="SDF34" s="167"/>
      <c r="SDG34" s="167"/>
      <c r="SDH34" s="167"/>
      <c r="SDI34" s="167"/>
      <c r="SDJ34" s="167"/>
      <c r="SDK34" s="167"/>
      <c r="SDL34" s="167"/>
      <c r="SDM34" s="167"/>
      <c r="SDN34" s="167"/>
      <c r="SDO34" s="167"/>
      <c r="SDP34" s="167"/>
      <c r="SDQ34" s="167"/>
      <c r="SDR34" s="167"/>
      <c r="SDS34" s="167"/>
      <c r="SDT34" s="167"/>
      <c r="SDU34" s="167"/>
      <c r="SDV34" s="167"/>
      <c r="SDW34" s="167"/>
      <c r="SDX34" s="167"/>
      <c r="SDY34" s="167"/>
      <c r="SDZ34" s="167"/>
      <c r="SEA34" s="167"/>
      <c r="SEB34" s="167"/>
      <c r="SEC34" s="167"/>
      <c r="SED34" s="167"/>
      <c r="SEE34" s="167"/>
      <c r="SEF34" s="167"/>
      <c r="SEG34" s="167"/>
      <c r="SEH34" s="167"/>
      <c r="SEI34" s="167"/>
      <c r="SEJ34" s="167"/>
      <c r="SEK34" s="167"/>
      <c r="SEL34" s="167"/>
      <c r="SEM34" s="167"/>
      <c r="SEN34" s="167"/>
      <c r="SEO34" s="167"/>
      <c r="SEP34" s="167"/>
      <c r="SEQ34" s="167"/>
      <c r="SER34" s="167"/>
      <c r="SES34" s="167"/>
      <c r="SET34" s="167"/>
      <c r="SEU34" s="167"/>
      <c r="SEV34" s="167"/>
      <c r="SEW34" s="167"/>
      <c r="SEX34" s="167"/>
      <c r="SEY34" s="167"/>
      <c r="SEZ34" s="167"/>
      <c r="SFA34" s="167"/>
      <c r="SFB34" s="167"/>
      <c r="SFC34" s="167"/>
      <c r="SFD34" s="167"/>
      <c r="SFE34" s="167"/>
      <c r="SFF34" s="167"/>
      <c r="SFG34" s="167"/>
      <c r="SFH34" s="167"/>
      <c r="SFI34" s="167"/>
      <c r="SFJ34" s="167"/>
      <c r="SFK34" s="167"/>
      <c r="SFL34" s="167"/>
      <c r="SFM34" s="167"/>
      <c r="SFN34" s="167"/>
      <c r="SFO34" s="167"/>
      <c r="SFP34" s="167"/>
      <c r="SFQ34" s="167"/>
      <c r="SFR34" s="167"/>
      <c r="SFS34" s="167"/>
      <c r="SFT34" s="167"/>
      <c r="SFU34" s="167"/>
      <c r="SFV34" s="167"/>
      <c r="SFW34" s="167"/>
      <c r="SFX34" s="167"/>
      <c r="SFY34" s="167"/>
      <c r="SFZ34" s="167"/>
      <c r="SGA34" s="167"/>
      <c r="SGB34" s="167"/>
      <c r="SGC34" s="167"/>
      <c r="SGD34" s="167"/>
      <c r="SGE34" s="167"/>
      <c r="SGF34" s="167"/>
      <c r="SGG34" s="167"/>
      <c r="SGH34" s="167"/>
      <c r="SGI34" s="167"/>
      <c r="SGJ34" s="167"/>
      <c r="SGK34" s="167"/>
      <c r="SGL34" s="167"/>
      <c r="SGM34" s="167"/>
      <c r="SGN34" s="167"/>
      <c r="SGO34" s="167"/>
      <c r="SGP34" s="167"/>
      <c r="SGQ34" s="167"/>
      <c r="SGR34" s="167"/>
      <c r="SGS34" s="167"/>
      <c r="SGT34" s="167"/>
      <c r="SGU34" s="167"/>
      <c r="SGV34" s="167"/>
      <c r="SGW34" s="167"/>
      <c r="SGX34" s="167"/>
      <c r="SGY34" s="167"/>
      <c r="SGZ34" s="167"/>
      <c r="SHA34" s="167"/>
      <c r="SHB34" s="167"/>
      <c r="SHC34" s="167"/>
      <c r="SHD34" s="167"/>
      <c r="SHE34" s="167"/>
      <c r="SHF34" s="167"/>
      <c r="SHG34" s="167"/>
      <c r="SHH34" s="167"/>
      <c r="SHI34" s="167"/>
      <c r="SHJ34" s="167"/>
      <c r="SHK34" s="167"/>
      <c r="SHL34" s="167"/>
      <c r="SHM34" s="167"/>
      <c r="SHN34" s="167"/>
      <c r="SHO34" s="167"/>
      <c r="SHP34" s="167"/>
      <c r="SHQ34" s="167"/>
      <c r="SHR34" s="167"/>
      <c r="SHS34" s="167"/>
      <c r="SHT34" s="167"/>
      <c r="SHU34" s="167"/>
      <c r="SHV34" s="167"/>
      <c r="SHW34" s="167"/>
      <c r="SHX34" s="167"/>
      <c r="SHY34" s="167"/>
      <c r="SHZ34" s="167"/>
      <c r="SIA34" s="167"/>
      <c r="SIB34" s="167"/>
      <c r="SIC34" s="167"/>
      <c r="SID34" s="167"/>
      <c r="SIE34" s="167"/>
      <c r="SIF34" s="167"/>
      <c r="SIG34" s="167"/>
      <c r="SIH34" s="167"/>
      <c r="SII34" s="167"/>
      <c r="SIJ34" s="167"/>
      <c r="SIK34" s="167"/>
      <c r="SIL34" s="167"/>
      <c r="SIM34" s="167"/>
      <c r="SIN34" s="167"/>
      <c r="SIO34" s="167"/>
      <c r="SIP34" s="167"/>
      <c r="SIQ34" s="167"/>
      <c r="SIR34" s="167"/>
      <c r="SIS34" s="167"/>
      <c r="SIT34" s="167"/>
      <c r="SIU34" s="167"/>
      <c r="SIV34" s="167"/>
      <c r="SIW34" s="167"/>
      <c r="SIX34" s="167"/>
      <c r="SIY34" s="167"/>
      <c r="SIZ34" s="167"/>
      <c r="SJA34" s="167"/>
      <c r="SJB34" s="167"/>
      <c r="SJC34" s="167"/>
      <c r="SJD34" s="167"/>
      <c r="SJE34" s="167"/>
      <c r="SJF34" s="167"/>
      <c r="SJG34" s="167"/>
      <c r="SJH34" s="167"/>
      <c r="SJI34" s="167"/>
      <c r="SJJ34" s="167"/>
      <c r="SJK34" s="167"/>
      <c r="SJL34" s="167"/>
      <c r="SJM34" s="167"/>
      <c r="SJN34" s="167"/>
      <c r="SJO34" s="167"/>
      <c r="SJP34" s="167"/>
      <c r="SJQ34" s="167"/>
      <c r="SJR34" s="167"/>
      <c r="SJS34" s="167"/>
      <c r="SJT34" s="167"/>
      <c r="SJU34" s="167"/>
      <c r="SJV34" s="167"/>
      <c r="SJW34" s="167"/>
      <c r="SJX34" s="167"/>
      <c r="SJY34" s="167"/>
      <c r="SJZ34" s="167"/>
      <c r="SKA34" s="167"/>
      <c r="SKB34" s="167"/>
      <c r="SKC34" s="167"/>
      <c r="SKD34" s="167"/>
      <c r="SKE34" s="167"/>
      <c r="SKF34" s="167"/>
      <c r="SKG34" s="167"/>
      <c r="SKH34" s="167"/>
      <c r="SKI34" s="167"/>
      <c r="SKJ34" s="167"/>
      <c r="SKK34" s="167"/>
      <c r="SKL34" s="167"/>
      <c r="SKM34" s="167"/>
      <c r="SKN34" s="167"/>
      <c r="SKO34" s="167"/>
      <c r="SKP34" s="167"/>
      <c r="SKQ34" s="167"/>
      <c r="SKR34" s="167"/>
      <c r="SKS34" s="167"/>
      <c r="SKT34" s="167"/>
      <c r="SKU34" s="167"/>
      <c r="SKV34" s="167"/>
      <c r="SKW34" s="167"/>
      <c r="SKX34" s="167"/>
      <c r="SKY34" s="167"/>
      <c r="SKZ34" s="167"/>
      <c r="SLA34" s="167"/>
      <c r="SLB34" s="167"/>
      <c r="SLC34" s="167"/>
      <c r="SLD34" s="167"/>
      <c r="SLE34" s="167"/>
      <c r="SLF34" s="167"/>
      <c r="SLG34" s="167"/>
      <c r="SLH34" s="167"/>
      <c r="SLI34" s="167"/>
      <c r="SLJ34" s="167"/>
      <c r="SLK34" s="167"/>
      <c r="SLL34" s="167"/>
      <c r="SLM34" s="167"/>
      <c r="SLN34" s="167"/>
      <c r="SLO34" s="167"/>
      <c r="SLP34" s="167"/>
      <c r="SLQ34" s="167"/>
      <c r="SLR34" s="167"/>
      <c r="SLS34" s="167"/>
      <c r="SLT34" s="167"/>
      <c r="SLU34" s="167"/>
      <c r="SLV34" s="167"/>
      <c r="SLW34" s="167"/>
      <c r="SLX34" s="167"/>
      <c r="SLY34" s="167"/>
      <c r="SLZ34" s="167"/>
      <c r="SMA34" s="167"/>
      <c r="SMB34" s="167"/>
      <c r="SMC34" s="167"/>
      <c r="SMD34" s="167"/>
      <c r="SME34" s="167"/>
      <c r="SMF34" s="167"/>
      <c r="SMG34" s="167"/>
      <c r="SMH34" s="167"/>
      <c r="SMI34" s="167"/>
      <c r="SMJ34" s="167"/>
      <c r="SMK34" s="167"/>
      <c r="SML34" s="167"/>
      <c r="SMM34" s="167"/>
      <c r="SMN34" s="167"/>
      <c r="SMO34" s="167"/>
      <c r="SMP34" s="167"/>
      <c r="SMQ34" s="167"/>
      <c r="SMR34" s="167"/>
      <c r="SMS34" s="167"/>
      <c r="SMT34" s="167"/>
      <c r="SMU34" s="167"/>
      <c r="SMV34" s="167"/>
      <c r="SMW34" s="167"/>
      <c r="SMX34" s="167"/>
      <c r="SMY34" s="167"/>
      <c r="SMZ34" s="167"/>
      <c r="SNA34" s="167"/>
      <c r="SNB34" s="167"/>
      <c r="SNC34" s="167"/>
      <c r="SND34" s="167"/>
      <c r="SNE34" s="167"/>
      <c r="SNF34" s="167"/>
      <c r="SNG34" s="167"/>
      <c r="SNH34" s="167"/>
      <c r="SNI34" s="167"/>
      <c r="SNJ34" s="167"/>
      <c r="SNK34" s="167"/>
      <c r="SNL34" s="167"/>
      <c r="SNM34" s="167"/>
      <c r="SNN34" s="167"/>
      <c r="SNO34" s="167"/>
      <c r="SNP34" s="167"/>
      <c r="SNQ34" s="167"/>
      <c r="SNR34" s="167"/>
      <c r="SNS34" s="167"/>
      <c r="SNT34" s="167"/>
      <c r="SNU34" s="167"/>
      <c r="SNV34" s="167"/>
      <c r="SNW34" s="167"/>
      <c r="SNX34" s="167"/>
      <c r="SNY34" s="167"/>
      <c r="SNZ34" s="167"/>
      <c r="SOA34" s="167"/>
      <c r="SOB34" s="167"/>
      <c r="SOC34" s="167"/>
      <c r="SOD34" s="167"/>
      <c r="SOE34" s="167"/>
      <c r="SOF34" s="167"/>
      <c r="SOG34" s="167"/>
      <c r="SOH34" s="167"/>
      <c r="SOI34" s="167"/>
      <c r="SOJ34" s="167"/>
      <c r="SOK34" s="167"/>
      <c r="SOL34" s="167"/>
      <c r="SOM34" s="167"/>
      <c r="SON34" s="167"/>
      <c r="SOO34" s="167"/>
      <c r="SOP34" s="167"/>
      <c r="SOQ34" s="167"/>
      <c r="SOR34" s="167"/>
      <c r="SOS34" s="167"/>
      <c r="SOT34" s="167"/>
      <c r="SOU34" s="167"/>
      <c r="SOV34" s="167"/>
      <c r="SOW34" s="167"/>
      <c r="SOX34" s="167"/>
      <c r="SOY34" s="167"/>
      <c r="SOZ34" s="167"/>
      <c r="SPA34" s="167"/>
      <c r="SPB34" s="167"/>
      <c r="SPC34" s="167"/>
      <c r="SPD34" s="167"/>
      <c r="SPE34" s="167"/>
      <c r="SPF34" s="167"/>
      <c r="SPG34" s="167"/>
      <c r="SPH34" s="167"/>
      <c r="SPI34" s="167"/>
      <c r="SPJ34" s="167"/>
      <c r="SPK34" s="167"/>
      <c r="SPL34" s="167"/>
      <c r="SPM34" s="167"/>
      <c r="SPN34" s="167"/>
      <c r="SPO34" s="167"/>
      <c r="SPP34" s="167"/>
      <c r="SPQ34" s="167"/>
      <c r="SPR34" s="167"/>
      <c r="SPS34" s="167"/>
      <c r="SPT34" s="167"/>
      <c r="SPU34" s="167"/>
      <c r="SPV34" s="167"/>
      <c r="SPW34" s="167"/>
      <c r="SPX34" s="167"/>
      <c r="SPY34" s="167"/>
      <c r="SPZ34" s="167"/>
      <c r="SQA34" s="167"/>
      <c r="SQB34" s="167"/>
      <c r="SQC34" s="167"/>
      <c r="SQD34" s="167"/>
      <c r="SQE34" s="167"/>
      <c r="SQF34" s="167"/>
      <c r="SQG34" s="167"/>
      <c r="SQH34" s="167"/>
      <c r="SQI34" s="167"/>
      <c r="SQJ34" s="167"/>
      <c r="SQK34" s="167"/>
      <c r="SQL34" s="167"/>
      <c r="SQM34" s="167"/>
      <c r="SQN34" s="167"/>
      <c r="SQO34" s="167"/>
      <c r="SQP34" s="167"/>
      <c r="SQQ34" s="167"/>
      <c r="SQR34" s="167"/>
      <c r="SQS34" s="167"/>
      <c r="SQT34" s="167"/>
      <c r="SQU34" s="167"/>
      <c r="SQV34" s="167"/>
      <c r="SQW34" s="167"/>
      <c r="SQX34" s="167"/>
      <c r="SQY34" s="167"/>
      <c r="SQZ34" s="167"/>
      <c r="SRA34" s="167"/>
      <c r="SRB34" s="167"/>
      <c r="SRC34" s="167"/>
      <c r="SRD34" s="167"/>
      <c r="SRE34" s="167"/>
      <c r="SRF34" s="167"/>
      <c r="SRG34" s="167"/>
      <c r="SRH34" s="167"/>
      <c r="SRI34" s="167"/>
      <c r="SRJ34" s="167"/>
      <c r="SRK34" s="167"/>
      <c r="SRL34" s="167"/>
      <c r="SRM34" s="167"/>
      <c r="SRN34" s="167"/>
      <c r="SRO34" s="167"/>
      <c r="SRP34" s="167"/>
      <c r="SRQ34" s="167"/>
      <c r="SRR34" s="167"/>
      <c r="SRS34" s="167"/>
      <c r="SRT34" s="167"/>
      <c r="SRU34" s="167"/>
      <c r="SRV34" s="167"/>
      <c r="SRW34" s="167"/>
      <c r="SRX34" s="167"/>
      <c r="SRY34" s="167"/>
      <c r="SRZ34" s="167"/>
      <c r="SSA34" s="167"/>
      <c r="SSB34" s="167"/>
      <c r="SSC34" s="167"/>
      <c r="SSD34" s="167"/>
      <c r="SSE34" s="167"/>
      <c r="SSF34" s="167"/>
      <c r="SSG34" s="167"/>
      <c r="SSH34" s="167"/>
      <c r="SSI34" s="167"/>
      <c r="SSJ34" s="167"/>
      <c r="SSK34" s="167"/>
      <c r="SSL34" s="167"/>
      <c r="SSM34" s="167"/>
      <c r="SSN34" s="167"/>
      <c r="SSO34" s="167"/>
      <c r="SSP34" s="167"/>
      <c r="SSQ34" s="167"/>
      <c r="SSR34" s="167"/>
      <c r="SSS34" s="167"/>
      <c r="SST34" s="167"/>
      <c r="SSU34" s="167"/>
      <c r="SSV34" s="167"/>
      <c r="SSW34" s="167"/>
      <c r="SSX34" s="167"/>
      <c r="SSY34" s="167"/>
      <c r="SSZ34" s="167"/>
      <c r="STA34" s="167"/>
      <c r="STB34" s="167"/>
      <c r="STC34" s="167"/>
      <c r="STD34" s="167"/>
      <c r="STE34" s="167"/>
      <c r="STF34" s="167"/>
      <c r="STG34" s="167"/>
      <c r="STH34" s="167"/>
      <c r="STI34" s="167"/>
      <c r="STJ34" s="167"/>
      <c r="STK34" s="167"/>
      <c r="STL34" s="167"/>
      <c r="STM34" s="167"/>
      <c r="STN34" s="167"/>
      <c r="STO34" s="167"/>
      <c r="STP34" s="167"/>
      <c r="STQ34" s="167"/>
      <c r="STR34" s="167"/>
      <c r="STS34" s="167"/>
      <c r="STT34" s="167"/>
      <c r="STU34" s="167"/>
      <c r="STV34" s="167"/>
      <c r="STW34" s="167"/>
      <c r="STX34" s="167"/>
      <c r="STY34" s="167"/>
      <c r="STZ34" s="167"/>
      <c r="SUA34" s="167"/>
      <c r="SUB34" s="167"/>
      <c r="SUC34" s="167"/>
      <c r="SUD34" s="167"/>
      <c r="SUE34" s="167"/>
      <c r="SUF34" s="167"/>
      <c r="SUG34" s="167"/>
      <c r="SUH34" s="167"/>
      <c r="SUI34" s="167"/>
      <c r="SUJ34" s="167"/>
      <c r="SUK34" s="167"/>
      <c r="SUL34" s="167"/>
      <c r="SUM34" s="167"/>
      <c r="SUN34" s="167"/>
      <c r="SUO34" s="167"/>
      <c r="SUP34" s="167"/>
      <c r="SUQ34" s="167"/>
      <c r="SUR34" s="167"/>
      <c r="SUS34" s="167"/>
      <c r="SUT34" s="167"/>
      <c r="SUU34" s="167"/>
      <c r="SUV34" s="167"/>
      <c r="SUW34" s="167"/>
      <c r="SUX34" s="167"/>
      <c r="SUY34" s="167"/>
      <c r="SUZ34" s="167"/>
      <c r="SVA34" s="167"/>
      <c r="SVB34" s="167"/>
      <c r="SVC34" s="167"/>
      <c r="SVD34" s="167"/>
      <c r="SVE34" s="167"/>
      <c r="SVF34" s="167"/>
      <c r="SVG34" s="167"/>
      <c r="SVH34" s="167"/>
      <c r="SVI34" s="167"/>
      <c r="SVJ34" s="167"/>
      <c r="SVK34" s="167"/>
      <c r="SVL34" s="167"/>
      <c r="SVM34" s="167"/>
      <c r="SVN34" s="167"/>
      <c r="SVO34" s="167"/>
      <c r="SVP34" s="167"/>
      <c r="SVQ34" s="167"/>
      <c r="SVR34" s="167"/>
      <c r="SVS34" s="167"/>
      <c r="SVT34" s="167"/>
      <c r="SVU34" s="167"/>
      <c r="SVV34" s="167"/>
      <c r="SVW34" s="167"/>
      <c r="SVX34" s="167"/>
      <c r="SVY34" s="167"/>
      <c r="SVZ34" s="167"/>
      <c r="SWA34" s="167"/>
      <c r="SWB34" s="167"/>
      <c r="SWC34" s="167"/>
      <c r="SWD34" s="167"/>
      <c r="SWE34" s="167"/>
      <c r="SWF34" s="167"/>
      <c r="SWG34" s="167"/>
      <c r="SWH34" s="167"/>
      <c r="SWI34" s="167"/>
      <c r="SWJ34" s="167"/>
      <c r="SWK34" s="167"/>
      <c r="SWL34" s="167"/>
      <c r="SWM34" s="167"/>
      <c r="SWN34" s="167"/>
      <c r="SWO34" s="167"/>
      <c r="SWP34" s="167"/>
      <c r="SWQ34" s="167"/>
      <c r="SWR34" s="167"/>
      <c r="SWS34" s="167"/>
      <c r="SWT34" s="167"/>
      <c r="SWU34" s="167"/>
      <c r="SWV34" s="167"/>
      <c r="SWW34" s="167"/>
      <c r="SWX34" s="167"/>
      <c r="SWY34" s="167"/>
      <c r="SWZ34" s="167"/>
      <c r="SXA34" s="167"/>
      <c r="SXB34" s="167"/>
      <c r="SXC34" s="167"/>
      <c r="SXD34" s="167"/>
      <c r="SXE34" s="167"/>
      <c r="SXF34" s="167"/>
      <c r="SXG34" s="167"/>
      <c r="SXH34" s="167"/>
      <c r="SXI34" s="167"/>
      <c r="SXJ34" s="167"/>
      <c r="SXK34" s="167"/>
      <c r="SXL34" s="167"/>
      <c r="SXM34" s="167"/>
      <c r="SXN34" s="167"/>
      <c r="SXO34" s="167"/>
      <c r="SXP34" s="167"/>
      <c r="SXQ34" s="167"/>
      <c r="SXR34" s="167"/>
      <c r="SXS34" s="167"/>
      <c r="SXT34" s="167"/>
      <c r="SXU34" s="167"/>
      <c r="SXV34" s="167"/>
      <c r="SXW34" s="167"/>
      <c r="SXX34" s="167"/>
      <c r="SXY34" s="167"/>
      <c r="SXZ34" s="167"/>
      <c r="SYA34" s="167"/>
      <c r="SYB34" s="167"/>
      <c r="SYC34" s="167"/>
      <c r="SYD34" s="167"/>
      <c r="SYE34" s="167"/>
      <c r="SYF34" s="167"/>
      <c r="SYG34" s="167"/>
      <c r="SYH34" s="167"/>
      <c r="SYI34" s="167"/>
      <c r="SYJ34" s="167"/>
      <c r="SYK34" s="167"/>
      <c r="SYL34" s="167"/>
      <c r="SYM34" s="167"/>
      <c r="SYN34" s="167"/>
      <c r="SYO34" s="167"/>
      <c r="SYP34" s="167"/>
      <c r="SYQ34" s="167"/>
      <c r="SYR34" s="167"/>
      <c r="SYS34" s="167"/>
      <c r="SYT34" s="167"/>
      <c r="SYU34" s="167"/>
      <c r="SYV34" s="167"/>
      <c r="SYW34" s="167"/>
      <c r="SYX34" s="167"/>
      <c r="SYY34" s="167"/>
      <c r="SYZ34" s="167"/>
      <c r="SZA34" s="167"/>
      <c r="SZB34" s="167"/>
      <c r="SZC34" s="167"/>
      <c r="SZD34" s="167"/>
      <c r="SZE34" s="167"/>
      <c r="SZF34" s="167"/>
      <c r="SZG34" s="167"/>
      <c r="SZH34" s="167"/>
      <c r="SZI34" s="167"/>
      <c r="SZJ34" s="167"/>
      <c r="SZK34" s="167"/>
      <c r="SZL34" s="167"/>
      <c r="SZM34" s="167"/>
      <c r="SZN34" s="167"/>
      <c r="SZO34" s="167"/>
      <c r="SZP34" s="167"/>
      <c r="SZQ34" s="167"/>
      <c r="SZR34" s="167"/>
      <c r="SZS34" s="167"/>
      <c r="SZT34" s="167"/>
      <c r="SZU34" s="167"/>
      <c r="SZV34" s="167"/>
      <c r="SZW34" s="167"/>
      <c r="SZX34" s="167"/>
      <c r="SZY34" s="167"/>
      <c r="SZZ34" s="167"/>
      <c r="TAA34" s="167"/>
      <c r="TAB34" s="167"/>
      <c r="TAC34" s="167"/>
      <c r="TAD34" s="167"/>
      <c r="TAE34" s="167"/>
      <c r="TAF34" s="167"/>
      <c r="TAG34" s="167"/>
      <c r="TAH34" s="167"/>
      <c r="TAI34" s="167"/>
      <c r="TAJ34" s="167"/>
      <c r="TAK34" s="167"/>
      <c r="TAL34" s="167"/>
      <c r="TAM34" s="167"/>
      <c r="TAN34" s="167"/>
      <c r="TAO34" s="167"/>
      <c r="TAP34" s="167"/>
      <c r="TAQ34" s="167"/>
      <c r="TAR34" s="167"/>
      <c r="TAS34" s="167"/>
      <c r="TAT34" s="167"/>
      <c r="TAU34" s="167"/>
      <c r="TAV34" s="167"/>
      <c r="TAW34" s="167"/>
      <c r="TAX34" s="167"/>
      <c r="TAY34" s="167"/>
      <c r="TAZ34" s="167"/>
      <c r="TBA34" s="167"/>
      <c r="TBB34" s="167"/>
      <c r="TBC34" s="167"/>
      <c r="TBD34" s="167"/>
      <c r="TBE34" s="167"/>
      <c r="TBF34" s="167"/>
      <c r="TBG34" s="167"/>
      <c r="TBH34" s="167"/>
      <c r="TBI34" s="167"/>
      <c r="TBJ34" s="167"/>
      <c r="TBK34" s="167"/>
      <c r="TBL34" s="167"/>
      <c r="TBM34" s="167"/>
      <c r="TBN34" s="167"/>
      <c r="TBO34" s="167"/>
      <c r="TBP34" s="167"/>
      <c r="TBQ34" s="167"/>
      <c r="TBR34" s="167"/>
      <c r="TBS34" s="167"/>
      <c r="TBT34" s="167"/>
      <c r="TBU34" s="167"/>
      <c r="TBV34" s="167"/>
      <c r="TBW34" s="167"/>
      <c r="TBX34" s="167"/>
      <c r="TBY34" s="167"/>
      <c r="TBZ34" s="167"/>
      <c r="TCA34" s="167"/>
      <c r="TCB34" s="167"/>
      <c r="TCC34" s="167"/>
      <c r="TCD34" s="167"/>
      <c r="TCE34" s="167"/>
      <c r="TCF34" s="167"/>
      <c r="TCG34" s="167"/>
      <c r="TCH34" s="167"/>
      <c r="TCI34" s="167"/>
      <c r="TCJ34" s="167"/>
      <c r="TCK34" s="167"/>
      <c r="TCL34" s="167"/>
      <c r="TCM34" s="167"/>
      <c r="TCN34" s="167"/>
      <c r="TCO34" s="167"/>
      <c r="TCP34" s="167"/>
      <c r="TCQ34" s="167"/>
      <c r="TCR34" s="167"/>
      <c r="TCS34" s="167"/>
      <c r="TCT34" s="167"/>
      <c r="TCU34" s="167"/>
      <c r="TCV34" s="167"/>
      <c r="TCW34" s="167"/>
      <c r="TCX34" s="167"/>
      <c r="TCY34" s="167"/>
      <c r="TCZ34" s="167"/>
      <c r="TDA34" s="167"/>
      <c r="TDB34" s="167"/>
      <c r="TDC34" s="167"/>
      <c r="TDD34" s="167"/>
      <c r="TDE34" s="167"/>
      <c r="TDF34" s="167"/>
      <c r="TDG34" s="167"/>
      <c r="TDH34" s="167"/>
      <c r="TDI34" s="167"/>
      <c r="TDJ34" s="167"/>
      <c r="TDK34" s="167"/>
      <c r="TDL34" s="167"/>
      <c r="TDM34" s="167"/>
      <c r="TDN34" s="167"/>
      <c r="TDO34" s="167"/>
      <c r="TDP34" s="167"/>
      <c r="TDQ34" s="167"/>
      <c r="TDR34" s="167"/>
      <c r="TDS34" s="167"/>
      <c r="TDT34" s="167"/>
      <c r="TDU34" s="167"/>
      <c r="TDV34" s="167"/>
      <c r="TDW34" s="167"/>
      <c r="TDX34" s="167"/>
      <c r="TDY34" s="167"/>
      <c r="TDZ34" s="167"/>
      <c r="TEA34" s="167"/>
      <c r="TEB34" s="167"/>
      <c r="TEC34" s="167"/>
      <c r="TED34" s="167"/>
      <c r="TEE34" s="167"/>
      <c r="TEF34" s="167"/>
      <c r="TEG34" s="167"/>
      <c r="TEH34" s="167"/>
      <c r="TEI34" s="167"/>
      <c r="TEJ34" s="167"/>
      <c r="TEK34" s="167"/>
      <c r="TEL34" s="167"/>
      <c r="TEM34" s="167"/>
      <c r="TEN34" s="167"/>
      <c r="TEO34" s="167"/>
      <c r="TEP34" s="167"/>
      <c r="TEQ34" s="167"/>
      <c r="TER34" s="167"/>
      <c r="TES34" s="167"/>
      <c r="TET34" s="167"/>
      <c r="TEU34" s="167"/>
      <c r="TEV34" s="167"/>
      <c r="TEW34" s="167"/>
      <c r="TEX34" s="167"/>
      <c r="TEY34" s="167"/>
      <c r="TEZ34" s="167"/>
      <c r="TFA34" s="167"/>
      <c r="TFB34" s="167"/>
      <c r="TFC34" s="167"/>
      <c r="TFD34" s="167"/>
      <c r="TFE34" s="167"/>
      <c r="TFF34" s="167"/>
      <c r="TFG34" s="167"/>
      <c r="TFH34" s="167"/>
      <c r="TFI34" s="167"/>
      <c r="TFJ34" s="167"/>
      <c r="TFK34" s="167"/>
      <c r="TFL34" s="167"/>
      <c r="TFM34" s="167"/>
      <c r="TFN34" s="167"/>
      <c r="TFO34" s="167"/>
      <c r="TFP34" s="167"/>
      <c r="TFQ34" s="167"/>
      <c r="TFR34" s="167"/>
      <c r="TFS34" s="167"/>
      <c r="TFT34" s="167"/>
      <c r="TFU34" s="167"/>
      <c r="TFV34" s="167"/>
      <c r="TFW34" s="167"/>
      <c r="TFX34" s="167"/>
      <c r="TFY34" s="167"/>
      <c r="TFZ34" s="167"/>
      <c r="TGA34" s="167"/>
      <c r="TGB34" s="167"/>
      <c r="TGC34" s="167"/>
      <c r="TGD34" s="167"/>
      <c r="TGE34" s="167"/>
      <c r="TGF34" s="167"/>
      <c r="TGG34" s="167"/>
      <c r="TGH34" s="167"/>
      <c r="TGI34" s="167"/>
      <c r="TGJ34" s="167"/>
      <c r="TGK34" s="167"/>
      <c r="TGL34" s="167"/>
      <c r="TGM34" s="167"/>
      <c r="TGN34" s="167"/>
      <c r="TGO34" s="167"/>
      <c r="TGP34" s="167"/>
      <c r="TGQ34" s="167"/>
      <c r="TGR34" s="167"/>
      <c r="TGS34" s="167"/>
      <c r="TGT34" s="167"/>
      <c r="TGU34" s="167"/>
      <c r="TGV34" s="167"/>
      <c r="TGW34" s="167"/>
      <c r="TGX34" s="167"/>
      <c r="TGY34" s="167"/>
      <c r="TGZ34" s="167"/>
      <c r="THA34" s="167"/>
      <c r="THB34" s="167"/>
      <c r="THC34" s="167"/>
      <c r="THD34" s="167"/>
      <c r="THE34" s="167"/>
      <c r="THF34" s="167"/>
      <c r="THG34" s="167"/>
      <c r="THH34" s="167"/>
      <c r="THI34" s="167"/>
      <c r="THJ34" s="167"/>
      <c r="THK34" s="167"/>
      <c r="THL34" s="167"/>
      <c r="THM34" s="167"/>
      <c r="THN34" s="167"/>
      <c r="THO34" s="167"/>
      <c r="THP34" s="167"/>
      <c r="THQ34" s="167"/>
      <c r="THR34" s="167"/>
      <c r="THS34" s="167"/>
      <c r="THT34" s="167"/>
      <c r="THU34" s="167"/>
      <c r="THV34" s="167"/>
      <c r="THW34" s="167"/>
      <c r="THX34" s="167"/>
      <c r="THY34" s="167"/>
      <c r="THZ34" s="167"/>
      <c r="TIA34" s="167"/>
      <c r="TIB34" s="167"/>
      <c r="TIC34" s="167"/>
      <c r="TID34" s="167"/>
      <c r="TIE34" s="167"/>
      <c r="TIF34" s="167"/>
      <c r="TIG34" s="167"/>
      <c r="TIH34" s="167"/>
      <c r="TII34" s="167"/>
      <c r="TIJ34" s="167"/>
      <c r="TIK34" s="167"/>
      <c r="TIL34" s="167"/>
      <c r="TIM34" s="167"/>
      <c r="TIN34" s="167"/>
      <c r="TIO34" s="167"/>
      <c r="TIP34" s="167"/>
      <c r="TIQ34" s="167"/>
      <c r="TIR34" s="167"/>
      <c r="TIS34" s="167"/>
      <c r="TIT34" s="167"/>
      <c r="TIU34" s="167"/>
      <c r="TIV34" s="167"/>
      <c r="TIW34" s="167"/>
      <c r="TIX34" s="167"/>
      <c r="TIY34" s="167"/>
      <c r="TIZ34" s="167"/>
      <c r="TJA34" s="167"/>
      <c r="TJB34" s="167"/>
      <c r="TJC34" s="167"/>
      <c r="TJD34" s="167"/>
      <c r="TJE34" s="167"/>
      <c r="TJF34" s="167"/>
      <c r="TJG34" s="167"/>
      <c r="TJH34" s="167"/>
      <c r="TJI34" s="167"/>
      <c r="TJJ34" s="167"/>
      <c r="TJK34" s="167"/>
      <c r="TJL34" s="167"/>
      <c r="TJM34" s="167"/>
      <c r="TJN34" s="167"/>
      <c r="TJO34" s="167"/>
      <c r="TJP34" s="167"/>
      <c r="TJQ34" s="167"/>
      <c r="TJR34" s="167"/>
      <c r="TJS34" s="167"/>
      <c r="TJT34" s="167"/>
      <c r="TJU34" s="167"/>
      <c r="TJV34" s="167"/>
      <c r="TJW34" s="167"/>
      <c r="TJX34" s="167"/>
      <c r="TJY34" s="167"/>
      <c r="TJZ34" s="167"/>
      <c r="TKA34" s="167"/>
      <c r="TKB34" s="167"/>
      <c r="TKC34" s="167"/>
      <c r="TKD34" s="167"/>
      <c r="TKE34" s="167"/>
      <c r="TKF34" s="167"/>
      <c r="TKG34" s="167"/>
      <c r="TKH34" s="167"/>
      <c r="TKI34" s="167"/>
      <c r="TKJ34" s="167"/>
      <c r="TKK34" s="167"/>
      <c r="TKL34" s="167"/>
      <c r="TKM34" s="167"/>
      <c r="TKN34" s="167"/>
      <c r="TKO34" s="167"/>
      <c r="TKP34" s="167"/>
      <c r="TKQ34" s="167"/>
      <c r="TKR34" s="167"/>
      <c r="TKS34" s="167"/>
      <c r="TKT34" s="167"/>
      <c r="TKU34" s="167"/>
      <c r="TKV34" s="167"/>
      <c r="TKW34" s="167"/>
      <c r="TKX34" s="167"/>
      <c r="TKY34" s="167"/>
      <c r="TKZ34" s="167"/>
      <c r="TLA34" s="167"/>
      <c r="TLB34" s="167"/>
      <c r="TLC34" s="167"/>
      <c r="TLD34" s="167"/>
      <c r="TLE34" s="167"/>
      <c r="TLF34" s="167"/>
      <c r="TLG34" s="167"/>
      <c r="TLH34" s="167"/>
      <c r="TLI34" s="167"/>
      <c r="TLJ34" s="167"/>
      <c r="TLK34" s="167"/>
      <c r="TLL34" s="167"/>
      <c r="TLM34" s="167"/>
      <c r="TLN34" s="167"/>
      <c r="TLO34" s="167"/>
      <c r="TLP34" s="167"/>
      <c r="TLQ34" s="167"/>
      <c r="TLR34" s="167"/>
      <c r="TLS34" s="167"/>
      <c r="TLT34" s="167"/>
      <c r="TLU34" s="167"/>
      <c r="TLV34" s="167"/>
      <c r="TLW34" s="167"/>
      <c r="TLX34" s="167"/>
      <c r="TLY34" s="167"/>
      <c r="TLZ34" s="167"/>
      <c r="TMA34" s="167"/>
      <c r="TMB34" s="167"/>
      <c r="TMC34" s="167"/>
      <c r="TMD34" s="167"/>
      <c r="TME34" s="167"/>
      <c r="TMF34" s="167"/>
      <c r="TMG34" s="167"/>
      <c r="TMH34" s="167"/>
      <c r="TMI34" s="167"/>
      <c r="TMJ34" s="167"/>
      <c r="TMK34" s="167"/>
      <c r="TML34" s="167"/>
      <c r="TMM34" s="167"/>
      <c r="TMN34" s="167"/>
      <c r="TMO34" s="167"/>
      <c r="TMP34" s="167"/>
      <c r="TMQ34" s="167"/>
      <c r="TMR34" s="167"/>
      <c r="TMS34" s="167"/>
      <c r="TMT34" s="167"/>
      <c r="TMU34" s="167"/>
      <c r="TMV34" s="167"/>
      <c r="TMW34" s="167"/>
      <c r="TMX34" s="167"/>
      <c r="TMY34" s="167"/>
      <c r="TMZ34" s="167"/>
      <c r="TNA34" s="167"/>
      <c r="TNB34" s="167"/>
      <c r="TNC34" s="167"/>
      <c r="TND34" s="167"/>
      <c r="TNE34" s="167"/>
      <c r="TNF34" s="167"/>
      <c r="TNG34" s="167"/>
      <c r="TNH34" s="167"/>
      <c r="TNI34" s="167"/>
      <c r="TNJ34" s="167"/>
      <c r="TNK34" s="167"/>
      <c r="TNL34" s="167"/>
      <c r="TNM34" s="167"/>
      <c r="TNN34" s="167"/>
      <c r="TNO34" s="167"/>
      <c r="TNP34" s="167"/>
      <c r="TNQ34" s="167"/>
      <c r="TNR34" s="167"/>
      <c r="TNS34" s="167"/>
      <c r="TNT34" s="167"/>
      <c r="TNU34" s="167"/>
      <c r="TNV34" s="167"/>
      <c r="TNW34" s="167"/>
      <c r="TNX34" s="167"/>
      <c r="TNY34" s="167"/>
      <c r="TNZ34" s="167"/>
      <c r="TOA34" s="167"/>
      <c r="TOB34" s="167"/>
      <c r="TOC34" s="167"/>
      <c r="TOD34" s="167"/>
      <c r="TOE34" s="167"/>
      <c r="TOF34" s="167"/>
      <c r="TOG34" s="167"/>
      <c r="TOH34" s="167"/>
      <c r="TOI34" s="167"/>
      <c r="TOJ34" s="167"/>
      <c r="TOK34" s="167"/>
      <c r="TOL34" s="167"/>
      <c r="TOM34" s="167"/>
      <c r="TON34" s="167"/>
      <c r="TOO34" s="167"/>
      <c r="TOP34" s="167"/>
      <c r="TOQ34" s="167"/>
      <c r="TOR34" s="167"/>
      <c r="TOS34" s="167"/>
      <c r="TOT34" s="167"/>
      <c r="TOU34" s="167"/>
      <c r="TOV34" s="167"/>
      <c r="TOW34" s="167"/>
      <c r="TOX34" s="167"/>
      <c r="TOY34" s="167"/>
      <c r="TOZ34" s="167"/>
      <c r="TPA34" s="167"/>
      <c r="TPB34" s="167"/>
      <c r="TPC34" s="167"/>
      <c r="TPD34" s="167"/>
      <c r="TPE34" s="167"/>
      <c r="TPF34" s="167"/>
      <c r="TPG34" s="167"/>
      <c r="TPH34" s="167"/>
      <c r="TPI34" s="167"/>
      <c r="TPJ34" s="167"/>
      <c r="TPK34" s="167"/>
      <c r="TPL34" s="167"/>
      <c r="TPM34" s="167"/>
      <c r="TPN34" s="167"/>
      <c r="TPO34" s="167"/>
      <c r="TPP34" s="167"/>
      <c r="TPQ34" s="167"/>
      <c r="TPR34" s="167"/>
      <c r="TPS34" s="167"/>
      <c r="TPT34" s="167"/>
      <c r="TPU34" s="167"/>
      <c r="TPV34" s="167"/>
      <c r="TPW34" s="167"/>
      <c r="TPX34" s="167"/>
      <c r="TPY34" s="167"/>
      <c r="TPZ34" s="167"/>
      <c r="TQA34" s="167"/>
      <c r="TQB34" s="167"/>
      <c r="TQC34" s="167"/>
      <c r="TQD34" s="167"/>
      <c r="TQE34" s="167"/>
      <c r="TQF34" s="167"/>
      <c r="TQG34" s="167"/>
      <c r="TQH34" s="167"/>
      <c r="TQI34" s="167"/>
      <c r="TQJ34" s="167"/>
      <c r="TQK34" s="167"/>
      <c r="TQL34" s="167"/>
      <c r="TQM34" s="167"/>
      <c r="TQN34" s="167"/>
      <c r="TQO34" s="167"/>
      <c r="TQP34" s="167"/>
      <c r="TQQ34" s="167"/>
      <c r="TQR34" s="167"/>
      <c r="TQS34" s="167"/>
      <c r="TQT34" s="167"/>
      <c r="TQU34" s="167"/>
      <c r="TQV34" s="167"/>
      <c r="TQW34" s="167"/>
      <c r="TQX34" s="167"/>
      <c r="TQY34" s="167"/>
      <c r="TQZ34" s="167"/>
      <c r="TRA34" s="167"/>
      <c r="TRB34" s="167"/>
      <c r="TRC34" s="167"/>
      <c r="TRD34" s="167"/>
      <c r="TRE34" s="167"/>
      <c r="TRF34" s="167"/>
      <c r="TRG34" s="167"/>
      <c r="TRH34" s="167"/>
      <c r="TRI34" s="167"/>
      <c r="TRJ34" s="167"/>
      <c r="TRK34" s="167"/>
      <c r="TRL34" s="167"/>
      <c r="TRM34" s="167"/>
      <c r="TRN34" s="167"/>
      <c r="TRO34" s="167"/>
      <c r="TRP34" s="167"/>
      <c r="TRQ34" s="167"/>
      <c r="TRR34" s="167"/>
      <c r="TRS34" s="167"/>
      <c r="TRT34" s="167"/>
      <c r="TRU34" s="167"/>
      <c r="TRV34" s="167"/>
      <c r="TRW34" s="167"/>
      <c r="TRX34" s="167"/>
      <c r="TRY34" s="167"/>
      <c r="TRZ34" s="167"/>
      <c r="TSA34" s="167"/>
      <c r="TSB34" s="167"/>
      <c r="TSC34" s="167"/>
      <c r="TSD34" s="167"/>
      <c r="TSE34" s="167"/>
      <c r="TSF34" s="167"/>
      <c r="TSG34" s="167"/>
      <c r="TSH34" s="167"/>
      <c r="TSI34" s="167"/>
      <c r="TSJ34" s="167"/>
      <c r="TSK34" s="167"/>
      <c r="TSL34" s="167"/>
      <c r="TSM34" s="167"/>
      <c r="TSN34" s="167"/>
      <c r="TSO34" s="167"/>
      <c r="TSP34" s="167"/>
      <c r="TSQ34" s="167"/>
      <c r="TSR34" s="167"/>
      <c r="TSS34" s="167"/>
      <c r="TST34" s="167"/>
      <c r="TSU34" s="167"/>
      <c r="TSV34" s="167"/>
      <c r="TSW34" s="167"/>
      <c r="TSX34" s="167"/>
      <c r="TSY34" s="167"/>
      <c r="TSZ34" s="167"/>
      <c r="TTA34" s="167"/>
      <c r="TTB34" s="167"/>
      <c r="TTC34" s="167"/>
      <c r="TTD34" s="167"/>
      <c r="TTE34" s="167"/>
      <c r="TTF34" s="167"/>
      <c r="TTG34" s="167"/>
      <c r="TTH34" s="167"/>
      <c r="TTI34" s="167"/>
      <c r="TTJ34" s="167"/>
      <c r="TTK34" s="167"/>
      <c r="TTL34" s="167"/>
      <c r="TTM34" s="167"/>
      <c r="TTN34" s="167"/>
      <c r="TTO34" s="167"/>
      <c r="TTP34" s="167"/>
      <c r="TTQ34" s="167"/>
      <c r="TTR34" s="167"/>
      <c r="TTS34" s="167"/>
      <c r="TTT34" s="167"/>
      <c r="TTU34" s="167"/>
      <c r="TTV34" s="167"/>
      <c r="TTW34" s="167"/>
      <c r="TTX34" s="167"/>
      <c r="TTY34" s="167"/>
      <c r="TTZ34" s="167"/>
      <c r="TUA34" s="167"/>
      <c r="TUB34" s="167"/>
      <c r="TUC34" s="167"/>
      <c r="TUD34" s="167"/>
      <c r="TUE34" s="167"/>
      <c r="TUF34" s="167"/>
      <c r="TUG34" s="167"/>
      <c r="TUH34" s="167"/>
      <c r="TUI34" s="167"/>
      <c r="TUJ34" s="167"/>
      <c r="TUK34" s="167"/>
      <c r="TUL34" s="167"/>
      <c r="TUM34" s="167"/>
      <c r="TUN34" s="167"/>
      <c r="TUO34" s="167"/>
      <c r="TUP34" s="167"/>
      <c r="TUQ34" s="167"/>
      <c r="TUR34" s="167"/>
      <c r="TUS34" s="167"/>
      <c r="TUT34" s="167"/>
      <c r="TUU34" s="167"/>
      <c r="TUV34" s="167"/>
      <c r="TUW34" s="167"/>
      <c r="TUX34" s="167"/>
      <c r="TUY34" s="167"/>
      <c r="TUZ34" s="167"/>
      <c r="TVA34" s="167"/>
      <c r="TVB34" s="167"/>
      <c r="TVC34" s="167"/>
      <c r="TVD34" s="167"/>
      <c r="TVE34" s="167"/>
      <c r="TVF34" s="167"/>
      <c r="TVG34" s="167"/>
      <c r="TVH34" s="167"/>
      <c r="TVI34" s="167"/>
      <c r="TVJ34" s="167"/>
      <c r="TVK34" s="167"/>
      <c r="TVL34" s="167"/>
      <c r="TVM34" s="167"/>
      <c r="TVN34" s="167"/>
      <c r="TVO34" s="167"/>
      <c r="TVP34" s="167"/>
      <c r="TVQ34" s="167"/>
      <c r="TVR34" s="167"/>
      <c r="TVS34" s="167"/>
      <c r="TVT34" s="167"/>
      <c r="TVU34" s="167"/>
      <c r="TVV34" s="167"/>
      <c r="TVW34" s="167"/>
      <c r="TVX34" s="167"/>
      <c r="TVY34" s="167"/>
      <c r="TVZ34" s="167"/>
      <c r="TWA34" s="167"/>
      <c r="TWB34" s="167"/>
      <c r="TWC34" s="167"/>
      <c r="TWD34" s="167"/>
      <c r="TWE34" s="167"/>
      <c r="TWF34" s="167"/>
      <c r="TWG34" s="167"/>
      <c r="TWH34" s="167"/>
      <c r="TWI34" s="167"/>
      <c r="TWJ34" s="167"/>
      <c r="TWK34" s="167"/>
      <c r="TWL34" s="167"/>
      <c r="TWM34" s="167"/>
      <c r="TWN34" s="167"/>
      <c r="TWO34" s="167"/>
      <c r="TWP34" s="167"/>
      <c r="TWQ34" s="167"/>
      <c r="TWR34" s="167"/>
      <c r="TWS34" s="167"/>
      <c r="TWT34" s="167"/>
      <c r="TWU34" s="167"/>
      <c r="TWV34" s="167"/>
      <c r="TWW34" s="167"/>
      <c r="TWX34" s="167"/>
      <c r="TWY34" s="167"/>
      <c r="TWZ34" s="167"/>
      <c r="TXA34" s="167"/>
      <c r="TXB34" s="167"/>
      <c r="TXC34" s="167"/>
      <c r="TXD34" s="167"/>
      <c r="TXE34" s="167"/>
      <c r="TXF34" s="167"/>
      <c r="TXG34" s="167"/>
      <c r="TXH34" s="167"/>
      <c r="TXI34" s="167"/>
      <c r="TXJ34" s="167"/>
      <c r="TXK34" s="167"/>
      <c r="TXL34" s="167"/>
      <c r="TXM34" s="167"/>
      <c r="TXN34" s="167"/>
      <c r="TXO34" s="167"/>
      <c r="TXP34" s="167"/>
      <c r="TXQ34" s="167"/>
      <c r="TXR34" s="167"/>
      <c r="TXS34" s="167"/>
      <c r="TXT34" s="167"/>
      <c r="TXU34" s="167"/>
      <c r="TXV34" s="167"/>
      <c r="TXW34" s="167"/>
      <c r="TXX34" s="167"/>
      <c r="TXY34" s="167"/>
      <c r="TXZ34" s="167"/>
      <c r="TYA34" s="167"/>
      <c r="TYB34" s="167"/>
      <c r="TYC34" s="167"/>
      <c r="TYD34" s="167"/>
      <c r="TYE34" s="167"/>
      <c r="TYF34" s="167"/>
      <c r="TYG34" s="167"/>
      <c r="TYH34" s="167"/>
      <c r="TYI34" s="167"/>
      <c r="TYJ34" s="167"/>
      <c r="TYK34" s="167"/>
      <c r="TYL34" s="167"/>
      <c r="TYM34" s="167"/>
      <c r="TYN34" s="167"/>
      <c r="TYO34" s="167"/>
      <c r="TYP34" s="167"/>
      <c r="TYQ34" s="167"/>
      <c r="TYR34" s="167"/>
      <c r="TYS34" s="167"/>
      <c r="TYT34" s="167"/>
      <c r="TYU34" s="167"/>
      <c r="TYV34" s="167"/>
      <c r="TYW34" s="167"/>
      <c r="TYX34" s="167"/>
      <c r="TYY34" s="167"/>
      <c r="TYZ34" s="167"/>
      <c r="TZA34" s="167"/>
      <c r="TZB34" s="167"/>
      <c r="TZC34" s="167"/>
      <c r="TZD34" s="167"/>
      <c r="TZE34" s="167"/>
      <c r="TZF34" s="167"/>
      <c r="TZG34" s="167"/>
      <c r="TZH34" s="167"/>
      <c r="TZI34" s="167"/>
      <c r="TZJ34" s="167"/>
      <c r="TZK34" s="167"/>
      <c r="TZL34" s="167"/>
      <c r="TZM34" s="167"/>
      <c r="TZN34" s="167"/>
      <c r="TZO34" s="167"/>
      <c r="TZP34" s="167"/>
      <c r="TZQ34" s="167"/>
      <c r="TZR34" s="167"/>
      <c r="TZS34" s="167"/>
      <c r="TZT34" s="167"/>
      <c r="TZU34" s="167"/>
      <c r="TZV34" s="167"/>
      <c r="TZW34" s="167"/>
      <c r="TZX34" s="167"/>
      <c r="TZY34" s="167"/>
      <c r="TZZ34" s="167"/>
      <c r="UAA34" s="167"/>
      <c r="UAB34" s="167"/>
      <c r="UAC34" s="167"/>
      <c r="UAD34" s="167"/>
      <c r="UAE34" s="167"/>
      <c r="UAF34" s="167"/>
      <c r="UAG34" s="167"/>
      <c r="UAH34" s="167"/>
      <c r="UAI34" s="167"/>
      <c r="UAJ34" s="167"/>
      <c r="UAK34" s="167"/>
      <c r="UAL34" s="167"/>
      <c r="UAM34" s="167"/>
      <c r="UAN34" s="167"/>
      <c r="UAO34" s="167"/>
      <c r="UAP34" s="167"/>
      <c r="UAQ34" s="167"/>
      <c r="UAR34" s="167"/>
      <c r="UAS34" s="167"/>
      <c r="UAT34" s="167"/>
      <c r="UAU34" s="167"/>
      <c r="UAV34" s="167"/>
      <c r="UAW34" s="167"/>
      <c r="UAX34" s="167"/>
      <c r="UAY34" s="167"/>
      <c r="UAZ34" s="167"/>
      <c r="UBA34" s="167"/>
      <c r="UBB34" s="167"/>
      <c r="UBC34" s="167"/>
      <c r="UBD34" s="167"/>
      <c r="UBE34" s="167"/>
      <c r="UBF34" s="167"/>
      <c r="UBG34" s="167"/>
      <c r="UBH34" s="167"/>
      <c r="UBI34" s="167"/>
      <c r="UBJ34" s="167"/>
      <c r="UBK34" s="167"/>
      <c r="UBL34" s="167"/>
      <c r="UBM34" s="167"/>
      <c r="UBN34" s="167"/>
      <c r="UBO34" s="167"/>
      <c r="UBP34" s="167"/>
      <c r="UBQ34" s="167"/>
      <c r="UBR34" s="167"/>
      <c r="UBS34" s="167"/>
      <c r="UBT34" s="167"/>
      <c r="UBU34" s="167"/>
      <c r="UBV34" s="167"/>
      <c r="UBW34" s="167"/>
      <c r="UBX34" s="167"/>
      <c r="UBY34" s="167"/>
      <c r="UBZ34" s="167"/>
      <c r="UCA34" s="167"/>
      <c r="UCB34" s="167"/>
      <c r="UCC34" s="167"/>
      <c r="UCD34" s="167"/>
      <c r="UCE34" s="167"/>
      <c r="UCF34" s="167"/>
      <c r="UCG34" s="167"/>
      <c r="UCH34" s="167"/>
      <c r="UCI34" s="167"/>
      <c r="UCJ34" s="167"/>
      <c r="UCK34" s="167"/>
      <c r="UCL34" s="167"/>
      <c r="UCM34" s="167"/>
      <c r="UCN34" s="167"/>
      <c r="UCO34" s="167"/>
      <c r="UCP34" s="167"/>
      <c r="UCQ34" s="167"/>
      <c r="UCR34" s="167"/>
      <c r="UCS34" s="167"/>
      <c r="UCT34" s="167"/>
      <c r="UCU34" s="167"/>
      <c r="UCV34" s="167"/>
      <c r="UCW34" s="167"/>
      <c r="UCX34" s="167"/>
      <c r="UCY34" s="167"/>
      <c r="UCZ34" s="167"/>
      <c r="UDA34" s="167"/>
      <c r="UDB34" s="167"/>
      <c r="UDC34" s="167"/>
      <c r="UDD34" s="167"/>
      <c r="UDE34" s="167"/>
      <c r="UDF34" s="167"/>
      <c r="UDG34" s="167"/>
      <c r="UDH34" s="167"/>
      <c r="UDI34" s="167"/>
      <c r="UDJ34" s="167"/>
      <c r="UDK34" s="167"/>
      <c r="UDL34" s="167"/>
      <c r="UDM34" s="167"/>
      <c r="UDN34" s="167"/>
      <c r="UDO34" s="167"/>
      <c r="UDP34" s="167"/>
      <c r="UDQ34" s="167"/>
      <c r="UDR34" s="167"/>
      <c r="UDS34" s="167"/>
      <c r="UDT34" s="167"/>
      <c r="UDU34" s="167"/>
      <c r="UDV34" s="167"/>
      <c r="UDW34" s="167"/>
      <c r="UDX34" s="167"/>
      <c r="UDY34" s="167"/>
      <c r="UDZ34" s="167"/>
      <c r="UEA34" s="167"/>
      <c r="UEB34" s="167"/>
      <c r="UEC34" s="167"/>
      <c r="UED34" s="167"/>
      <c r="UEE34" s="167"/>
      <c r="UEF34" s="167"/>
      <c r="UEG34" s="167"/>
      <c r="UEH34" s="167"/>
      <c r="UEI34" s="167"/>
      <c r="UEJ34" s="167"/>
      <c r="UEK34" s="167"/>
      <c r="UEL34" s="167"/>
      <c r="UEM34" s="167"/>
      <c r="UEN34" s="167"/>
      <c r="UEO34" s="167"/>
      <c r="UEP34" s="167"/>
      <c r="UEQ34" s="167"/>
      <c r="UER34" s="167"/>
      <c r="UES34" s="167"/>
      <c r="UET34" s="167"/>
      <c r="UEU34" s="167"/>
      <c r="UEV34" s="167"/>
      <c r="UEW34" s="167"/>
      <c r="UEX34" s="167"/>
      <c r="UEY34" s="167"/>
      <c r="UEZ34" s="167"/>
      <c r="UFA34" s="167"/>
      <c r="UFB34" s="167"/>
      <c r="UFC34" s="167"/>
      <c r="UFD34" s="167"/>
      <c r="UFE34" s="167"/>
      <c r="UFF34" s="167"/>
      <c r="UFG34" s="167"/>
      <c r="UFH34" s="167"/>
      <c r="UFI34" s="167"/>
      <c r="UFJ34" s="167"/>
      <c r="UFK34" s="167"/>
      <c r="UFL34" s="167"/>
      <c r="UFM34" s="167"/>
      <c r="UFN34" s="167"/>
      <c r="UFO34" s="167"/>
      <c r="UFP34" s="167"/>
      <c r="UFQ34" s="167"/>
      <c r="UFR34" s="167"/>
      <c r="UFS34" s="167"/>
      <c r="UFT34" s="167"/>
      <c r="UFU34" s="167"/>
      <c r="UFV34" s="167"/>
      <c r="UFW34" s="167"/>
      <c r="UFX34" s="167"/>
      <c r="UFY34" s="167"/>
      <c r="UFZ34" s="167"/>
      <c r="UGA34" s="167"/>
      <c r="UGB34" s="167"/>
      <c r="UGC34" s="167"/>
      <c r="UGD34" s="167"/>
      <c r="UGE34" s="167"/>
      <c r="UGF34" s="167"/>
      <c r="UGG34" s="167"/>
      <c r="UGH34" s="167"/>
      <c r="UGI34" s="167"/>
      <c r="UGJ34" s="167"/>
      <c r="UGK34" s="167"/>
      <c r="UGL34" s="167"/>
      <c r="UGM34" s="167"/>
      <c r="UGN34" s="167"/>
      <c r="UGO34" s="167"/>
      <c r="UGP34" s="167"/>
      <c r="UGQ34" s="167"/>
      <c r="UGR34" s="167"/>
      <c r="UGS34" s="167"/>
      <c r="UGT34" s="167"/>
      <c r="UGU34" s="167"/>
      <c r="UGV34" s="167"/>
      <c r="UGW34" s="167"/>
      <c r="UGX34" s="167"/>
      <c r="UGY34" s="167"/>
      <c r="UGZ34" s="167"/>
      <c r="UHA34" s="167"/>
      <c r="UHB34" s="167"/>
      <c r="UHC34" s="167"/>
      <c r="UHD34" s="167"/>
      <c r="UHE34" s="167"/>
      <c r="UHF34" s="167"/>
      <c r="UHG34" s="167"/>
      <c r="UHH34" s="167"/>
      <c r="UHI34" s="167"/>
      <c r="UHJ34" s="167"/>
      <c r="UHK34" s="167"/>
      <c r="UHL34" s="167"/>
      <c r="UHM34" s="167"/>
      <c r="UHN34" s="167"/>
      <c r="UHO34" s="167"/>
      <c r="UHP34" s="167"/>
      <c r="UHQ34" s="167"/>
      <c r="UHR34" s="167"/>
      <c r="UHS34" s="167"/>
      <c r="UHT34" s="167"/>
      <c r="UHU34" s="167"/>
      <c r="UHV34" s="167"/>
      <c r="UHW34" s="167"/>
      <c r="UHX34" s="167"/>
      <c r="UHY34" s="167"/>
      <c r="UHZ34" s="167"/>
      <c r="UIA34" s="167"/>
      <c r="UIB34" s="167"/>
      <c r="UIC34" s="167"/>
      <c r="UID34" s="167"/>
      <c r="UIE34" s="167"/>
      <c r="UIF34" s="167"/>
      <c r="UIG34" s="167"/>
      <c r="UIH34" s="167"/>
      <c r="UII34" s="167"/>
      <c r="UIJ34" s="167"/>
      <c r="UIK34" s="167"/>
      <c r="UIL34" s="167"/>
      <c r="UIM34" s="167"/>
      <c r="UIN34" s="167"/>
      <c r="UIO34" s="167"/>
      <c r="UIP34" s="167"/>
      <c r="UIQ34" s="167"/>
      <c r="UIR34" s="167"/>
      <c r="UIS34" s="167"/>
      <c r="UIT34" s="167"/>
      <c r="UIU34" s="167"/>
      <c r="UIV34" s="167"/>
      <c r="UIW34" s="167"/>
      <c r="UIX34" s="167"/>
      <c r="UIY34" s="167"/>
      <c r="UIZ34" s="167"/>
      <c r="UJA34" s="167"/>
      <c r="UJB34" s="167"/>
      <c r="UJC34" s="167"/>
      <c r="UJD34" s="167"/>
      <c r="UJE34" s="167"/>
      <c r="UJF34" s="167"/>
      <c r="UJG34" s="167"/>
      <c r="UJH34" s="167"/>
      <c r="UJI34" s="167"/>
      <c r="UJJ34" s="167"/>
      <c r="UJK34" s="167"/>
      <c r="UJL34" s="167"/>
      <c r="UJM34" s="167"/>
      <c r="UJN34" s="167"/>
      <c r="UJO34" s="167"/>
      <c r="UJP34" s="167"/>
      <c r="UJQ34" s="167"/>
      <c r="UJR34" s="167"/>
      <c r="UJS34" s="167"/>
      <c r="UJT34" s="167"/>
      <c r="UJU34" s="167"/>
      <c r="UJV34" s="167"/>
      <c r="UJW34" s="167"/>
      <c r="UJX34" s="167"/>
      <c r="UJY34" s="167"/>
      <c r="UJZ34" s="167"/>
      <c r="UKA34" s="167"/>
      <c r="UKB34" s="167"/>
      <c r="UKC34" s="167"/>
      <c r="UKD34" s="167"/>
      <c r="UKE34" s="167"/>
      <c r="UKF34" s="167"/>
      <c r="UKG34" s="167"/>
      <c r="UKH34" s="167"/>
      <c r="UKI34" s="167"/>
      <c r="UKJ34" s="167"/>
      <c r="UKK34" s="167"/>
      <c r="UKL34" s="167"/>
      <c r="UKM34" s="167"/>
      <c r="UKN34" s="167"/>
      <c r="UKO34" s="167"/>
      <c r="UKP34" s="167"/>
      <c r="UKQ34" s="167"/>
      <c r="UKR34" s="167"/>
      <c r="UKS34" s="167"/>
      <c r="UKT34" s="167"/>
      <c r="UKU34" s="167"/>
      <c r="UKV34" s="167"/>
      <c r="UKW34" s="167"/>
      <c r="UKX34" s="167"/>
      <c r="UKY34" s="167"/>
      <c r="UKZ34" s="167"/>
      <c r="ULA34" s="167"/>
      <c r="ULB34" s="167"/>
      <c r="ULC34" s="167"/>
      <c r="ULD34" s="167"/>
      <c r="ULE34" s="167"/>
      <c r="ULF34" s="167"/>
      <c r="ULG34" s="167"/>
      <c r="ULH34" s="167"/>
      <c r="ULI34" s="167"/>
      <c r="ULJ34" s="167"/>
      <c r="ULK34" s="167"/>
      <c r="ULL34" s="167"/>
      <c r="ULM34" s="167"/>
      <c r="ULN34" s="167"/>
      <c r="ULO34" s="167"/>
      <c r="ULP34" s="167"/>
      <c r="ULQ34" s="167"/>
      <c r="ULR34" s="167"/>
      <c r="ULS34" s="167"/>
      <c r="ULT34" s="167"/>
      <c r="ULU34" s="167"/>
      <c r="ULV34" s="167"/>
      <c r="ULW34" s="167"/>
      <c r="ULX34" s="167"/>
      <c r="ULY34" s="167"/>
      <c r="ULZ34" s="167"/>
      <c r="UMA34" s="167"/>
      <c r="UMB34" s="167"/>
      <c r="UMC34" s="167"/>
      <c r="UMD34" s="167"/>
      <c r="UME34" s="167"/>
      <c r="UMF34" s="167"/>
      <c r="UMG34" s="167"/>
      <c r="UMH34" s="167"/>
      <c r="UMI34" s="167"/>
      <c r="UMJ34" s="167"/>
      <c r="UMK34" s="167"/>
      <c r="UML34" s="167"/>
      <c r="UMM34" s="167"/>
      <c r="UMN34" s="167"/>
      <c r="UMO34" s="167"/>
      <c r="UMP34" s="167"/>
      <c r="UMQ34" s="167"/>
      <c r="UMR34" s="167"/>
      <c r="UMS34" s="167"/>
      <c r="UMT34" s="167"/>
      <c r="UMU34" s="167"/>
      <c r="UMV34" s="167"/>
      <c r="UMW34" s="167"/>
      <c r="UMX34" s="167"/>
      <c r="UMY34" s="167"/>
      <c r="UMZ34" s="167"/>
      <c r="UNA34" s="167"/>
      <c r="UNB34" s="167"/>
      <c r="UNC34" s="167"/>
      <c r="UND34" s="167"/>
      <c r="UNE34" s="167"/>
      <c r="UNF34" s="167"/>
      <c r="UNG34" s="167"/>
      <c r="UNH34" s="167"/>
      <c r="UNI34" s="167"/>
      <c r="UNJ34" s="167"/>
      <c r="UNK34" s="167"/>
      <c r="UNL34" s="167"/>
      <c r="UNM34" s="167"/>
      <c r="UNN34" s="167"/>
      <c r="UNO34" s="167"/>
      <c r="UNP34" s="167"/>
      <c r="UNQ34" s="167"/>
      <c r="UNR34" s="167"/>
      <c r="UNS34" s="167"/>
      <c r="UNT34" s="167"/>
      <c r="UNU34" s="167"/>
      <c r="UNV34" s="167"/>
      <c r="UNW34" s="167"/>
      <c r="UNX34" s="167"/>
      <c r="UNY34" s="167"/>
      <c r="UNZ34" s="167"/>
      <c r="UOA34" s="167"/>
      <c r="UOB34" s="167"/>
      <c r="UOC34" s="167"/>
      <c r="UOD34" s="167"/>
      <c r="UOE34" s="167"/>
      <c r="UOF34" s="167"/>
      <c r="UOG34" s="167"/>
      <c r="UOH34" s="167"/>
      <c r="UOI34" s="167"/>
      <c r="UOJ34" s="167"/>
      <c r="UOK34" s="167"/>
      <c r="UOL34" s="167"/>
      <c r="UOM34" s="167"/>
      <c r="UON34" s="167"/>
      <c r="UOO34" s="167"/>
      <c r="UOP34" s="167"/>
      <c r="UOQ34" s="167"/>
      <c r="UOR34" s="167"/>
      <c r="UOS34" s="167"/>
      <c r="UOT34" s="167"/>
      <c r="UOU34" s="167"/>
      <c r="UOV34" s="167"/>
      <c r="UOW34" s="167"/>
      <c r="UOX34" s="167"/>
      <c r="UOY34" s="167"/>
      <c r="UOZ34" s="167"/>
      <c r="UPA34" s="167"/>
      <c r="UPB34" s="167"/>
      <c r="UPC34" s="167"/>
      <c r="UPD34" s="167"/>
      <c r="UPE34" s="167"/>
      <c r="UPF34" s="167"/>
      <c r="UPG34" s="167"/>
      <c r="UPH34" s="167"/>
      <c r="UPI34" s="167"/>
      <c r="UPJ34" s="167"/>
      <c r="UPK34" s="167"/>
      <c r="UPL34" s="167"/>
      <c r="UPM34" s="167"/>
      <c r="UPN34" s="167"/>
      <c r="UPO34" s="167"/>
      <c r="UPP34" s="167"/>
      <c r="UPQ34" s="167"/>
      <c r="UPR34" s="167"/>
      <c r="UPS34" s="167"/>
      <c r="UPT34" s="167"/>
      <c r="UPU34" s="167"/>
      <c r="UPV34" s="167"/>
      <c r="UPW34" s="167"/>
      <c r="UPX34" s="167"/>
      <c r="UPY34" s="167"/>
      <c r="UPZ34" s="167"/>
      <c r="UQA34" s="167"/>
      <c r="UQB34" s="167"/>
      <c r="UQC34" s="167"/>
      <c r="UQD34" s="167"/>
      <c r="UQE34" s="167"/>
      <c r="UQF34" s="167"/>
      <c r="UQG34" s="167"/>
      <c r="UQH34" s="167"/>
      <c r="UQI34" s="167"/>
      <c r="UQJ34" s="167"/>
      <c r="UQK34" s="167"/>
      <c r="UQL34" s="167"/>
      <c r="UQM34" s="167"/>
      <c r="UQN34" s="167"/>
      <c r="UQO34" s="167"/>
      <c r="UQP34" s="167"/>
      <c r="UQQ34" s="167"/>
      <c r="UQR34" s="167"/>
      <c r="UQS34" s="167"/>
      <c r="UQT34" s="167"/>
      <c r="UQU34" s="167"/>
      <c r="UQV34" s="167"/>
      <c r="UQW34" s="167"/>
      <c r="UQX34" s="167"/>
      <c r="UQY34" s="167"/>
      <c r="UQZ34" s="167"/>
      <c r="URA34" s="167"/>
      <c r="URB34" s="167"/>
      <c r="URC34" s="167"/>
      <c r="URD34" s="167"/>
      <c r="URE34" s="167"/>
      <c r="URF34" s="167"/>
      <c r="URG34" s="167"/>
      <c r="URH34" s="167"/>
      <c r="URI34" s="167"/>
      <c r="URJ34" s="167"/>
      <c r="URK34" s="167"/>
      <c r="URL34" s="167"/>
      <c r="URM34" s="167"/>
      <c r="URN34" s="167"/>
      <c r="URO34" s="167"/>
      <c r="URP34" s="167"/>
      <c r="URQ34" s="167"/>
      <c r="URR34" s="167"/>
      <c r="URS34" s="167"/>
      <c r="URT34" s="167"/>
      <c r="URU34" s="167"/>
      <c r="URV34" s="167"/>
      <c r="URW34" s="167"/>
      <c r="URX34" s="167"/>
      <c r="URY34" s="167"/>
      <c r="URZ34" s="167"/>
      <c r="USA34" s="167"/>
      <c r="USB34" s="167"/>
      <c r="USC34" s="167"/>
      <c r="USD34" s="167"/>
      <c r="USE34" s="167"/>
      <c r="USF34" s="167"/>
      <c r="USG34" s="167"/>
      <c r="USH34" s="167"/>
      <c r="USI34" s="167"/>
      <c r="USJ34" s="167"/>
      <c r="USK34" s="167"/>
      <c r="USL34" s="167"/>
      <c r="USM34" s="167"/>
      <c r="USN34" s="167"/>
      <c r="USO34" s="167"/>
      <c r="USP34" s="167"/>
      <c r="USQ34" s="167"/>
      <c r="USR34" s="167"/>
      <c r="USS34" s="167"/>
      <c r="UST34" s="167"/>
      <c r="USU34" s="167"/>
      <c r="USV34" s="167"/>
      <c r="USW34" s="167"/>
      <c r="USX34" s="167"/>
      <c r="USY34" s="167"/>
      <c r="USZ34" s="167"/>
      <c r="UTA34" s="167"/>
      <c r="UTB34" s="167"/>
      <c r="UTC34" s="167"/>
      <c r="UTD34" s="167"/>
      <c r="UTE34" s="167"/>
      <c r="UTF34" s="167"/>
      <c r="UTG34" s="167"/>
      <c r="UTH34" s="167"/>
      <c r="UTI34" s="167"/>
      <c r="UTJ34" s="167"/>
      <c r="UTK34" s="167"/>
      <c r="UTL34" s="167"/>
      <c r="UTM34" s="167"/>
      <c r="UTN34" s="167"/>
      <c r="UTO34" s="167"/>
      <c r="UTP34" s="167"/>
      <c r="UTQ34" s="167"/>
      <c r="UTR34" s="167"/>
      <c r="UTS34" s="167"/>
      <c r="UTT34" s="167"/>
      <c r="UTU34" s="167"/>
      <c r="UTV34" s="167"/>
      <c r="UTW34" s="167"/>
      <c r="UTX34" s="167"/>
      <c r="UTY34" s="167"/>
      <c r="UTZ34" s="167"/>
      <c r="UUA34" s="167"/>
      <c r="UUB34" s="167"/>
      <c r="UUC34" s="167"/>
      <c r="UUD34" s="167"/>
      <c r="UUE34" s="167"/>
      <c r="UUF34" s="167"/>
      <c r="UUG34" s="167"/>
      <c r="UUH34" s="167"/>
      <c r="UUI34" s="167"/>
      <c r="UUJ34" s="167"/>
      <c r="UUK34" s="167"/>
      <c r="UUL34" s="167"/>
      <c r="UUM34" s="167"/>
      <c r="UUN34" s="167"/>
      <c r="UUO34" s="167"/>
      <c r="UUP34" s="167"/>
      <c r="UUQ34" s="167"/>
      <c r="UUR34" s="167"/>
      <c r="UUS34" s="167"/>
      <c r="UUT34" s="167"/>
      <c r="UUU34" s="167"/>
      <c r="UUV34" s="167"/>
      <c r="UUW34" s="167"/>
      <c r="UUX34" s="167"/>
      <c r="UUY34" s="167"/>
      <c r="UUZ34" s="167"/>
      <c r="UVA34" s="167"/>
      <c r="UVB34" s="167"/>
      <c r="UVC34" s="167"/>
      <c r="UVD34" s="167"/>
      <c r="UVE34" s="167"/>
      <c r="UVF34" s="167"/>
      <c r="UVG34" s="167"/>
      <c r="UVH34" s="167"/>
      <c r="UVI34" s="167"/>
      <c r="UVJ34" s="167"/>
      <c r="UVK34" s="167"/>
      <c r="UVL34" s="167"/>
      <c r="UVM34" s="167"/>
      <c r="UVN34" s="167"/>
      <c r="UVO34" s="167"/>
      <c r="UVP34" s="167"/>
      <c r="UVQ34" s="167"/>
      <c r="UVR34" s="167"/>
      <c r="UVS34" s="167"/>
      <c r="UVT34" s="167"/>
      <c r="UVU34" s="167"/>
      <c r="UVV34" s="167"/>
      <c r="UVW34" s="167"/>
      <c r="UVX34" s="167"/>
      <c r="UVY34" s="167"/>
      <c r="UVZ34" s="167"/>
      <c r="UWA34" s="167"/>
      <c r="UWB34" s="167"/>
      <c r="UWC34" s="167"/>
      <c r="UWD34" s="167"/>
      <c r="UWE34" s="167"/>
      <c r="UWF34" s="167"/>
      <c r="UWG34" s="167"/>
      <c r="UWH34" s="167"/>
      <c r="UWI34" s="167"/>
      <c r="UWJ34" s="167"/>
      <c r="UWK34" s="167"/>
      <c r="UWL34" s="167"/>
      <c r="UWM34" s="167"/>
      <c r="UWN34" s="167"/>
      <c r="UWO34" s="167"/>
      <c r="UWP34" s="167"/>
      <c r="UWQ34" s="167"/>
      <c r="UWR34" s="167"/>
      <c r="UWS34" s="167"/>
      <c r="UWT34" s="167"/>
      <c r="UWU34" s="167"/>
      <c r="UWV34" s="167"/>
      <c r="UWW34" s="167"/>
      <c r="UWX34" s="167"/>
      <c r="UWY34" s="167"/>
      <c r="UWZ34" s="167"/>
      <c r="UXA34" s="167"/>
      <c r="UXB34" s="167"/>
      <c r="UXC34" s="167"/>
      <c r="UXD34" s="167"/>
      <c r="UXE34" s="167"/>
      <c r="UXF34" s="167"/>
      <c r="UXG34" s="167"/>
      <c r="UXH34" s="167"/>
      <c r="UXI34" s="167"/>
      <c r="UXJ34" s="167"/>
      <c r="UXK34" s="167"/>
      <c r="UXL34" s="167"/>
      <c r="UXM34" s="167"/>
      <c r="UXN34" s="167"/>
      <c r="UXO34" s="167"/>
      <c r="UXP34" s="167"/>
      <c r="UXQ34" s="167"/>
      <c r="UXR34" s="167"/>
      <c r="UXS34" s="167"/>
      <c r="UXT34" s="167"/>
      <c r="UXU34" s="167"/>
      <c r="UXV34" s="167"/>
      <c r="UXW34" s="167"/>
      <c r="UXX34" s="167"/>
      <c r="UXY34" s="167"/>
      <c r="UXZ34" s="167"/>
      <c r="UYA34" s="167"/>
      <c r="UYB34" s="167"/>
      <c r="UYC34" s="167"/>
      <c r="UYD34" s="167"/>
      <c r="UYE34" s="167"/>
      <c r="UYF34" s="167"/>
      <c r="UYG34" s="167"/>
      <c r="UYH34" s="167"/>
      <c r="UYI34" s="167"/>
      <c r="UYJ34" s="167"/>
      <c r="UYK34" s="167"/>
      <c r="UYL34" s="167"/>
      <c r="UYM34" s="167"/>
      <c r="UYN34" s="167"/>
      <c r="UYO34" s="167"/>
      <c r="UYP34" s="167"/>
      <c r="UYQ34" s="167"/>
      <c r="UYR34" s="167"/>
      <c r="UYS34" s="167"/>
      <c r="UYT34" s="167"/>
      <c r="UYU34" s="167"/>
      <c r="UYV34" s="167"/>
      <c r="UYW34" s="167"/>
      <c r="UYX34" s="167"/>
      <c r="UYY34" s="167"/>
      <c r="UYZ34" s="167"/>
      <c r="UZA34" s="167"/>
      <c r="UZB34" s="167"/>
      <c r="UZC34" s="167"/>
      <c r="UZD34" s="167"/>
      <c r="UZE34" s="167"/>
      <c r="UZF34" s="167"/>
      <c r="UZG34" s="167"/>
      <c r="UZH34" s="167"/>
      <c r="UZI34" s="167"/>
      <c r="UZJ34" s="167"/>
      <c r="UZK34" s="167"/>
      <c r="UZL34" s="167"/>
      <c r="UZM34" s="167"/>
      <c r="UZN34" s="167"/>
      <c r="UZO34" s="167"/>
      <c r="UZP34" s="167"/>
      <c r="UZQ34" s="167"/>
      <c r="UZR34" s="167"/>
      <c r="UZS34" s="167"/>
      <c r="UZT34" s="167"/>
      <c r="UZU34" s="167"/>
      <c r="UZV34" s="167"/>
      <c r="UZW34" s="167"/>
      <c r="UZX34" s="167"/>
      <c r="UZY34" s="167"/>
      <c r="UZZ34" s="167"/>
      <c r="VAA34" s="167"/>
      <c r="VAB34" s="167"/>
      <c r="VAC34" s="167"/>
      <c r="VAD34" s="167"/>
      <c r="VAE34" s="167"/>
      <c r="VAF34" s="167"/>
      <c r="VAG34" s="167"/>
      <c r="VAH34" s="167"/>
      <c r="VAI34" s="167"/>
      <c r="VAJ34" s="167"/>
      <c r="VAK34" s="167"/>
      <c r="VAL34" s="167"/>
      <c r="VAM34" s="167"/>
      <c r="VAN34" s="167"/>
      <c r="VAO34" s="167"/>
      <c r="VAP34" s="167"/>
      <c r="VAQ34" s="167"/>
      <c r="VAR34" s="167"/>
      <c r="VAS34" s="167"/>
      <c r="VAT34" s="167"/>
      <c r="VAU34" s="167"/>
      <c r="VAV34" s="167"/>
      <c r="VAW34" s="167"/>
      <c r="VAX34" s="167"/>
      <c r="VAY34" s="167"/>
      <c r="VAZ34" s="167"/>
      <c r="VBA34" s="167"/>
      <c r="VBB34" s="167"/>
      <c r="VBC34" s="167"/>
      <c r="VBD34" s="167"/>
      <c r="VBE34" s="167"/>
      <c r="VBF34" s="167"/>
      <c r="VBG34" s="167"/>
      <c r="VBH34" s="167"/>
      <c r="VBI34" s="167"/>
      <c r="VBJ34" s="167"/>
      <c r="VBK34" s="167"/>
      <c r="VBL34" s="167"/>
      <c r="VBM34" s="167"/>
      <c r="VBN34" s="167"/>
      <c r="VBO34" s="167"/>
      <c r="VBP34" s="167"/>
      <c r="VBQ34" s="167"/>
      <c r="VBR34" s="167"/>
      <c r="VBS34" s="167"/>
      <c r="VBT34" s="167"/>
      <c r="VBU34" s="167"/>
      <c r="VBV34" s="167"/>
      <c r="VBW34" s="167"/>
      <c r="VBX34" s="167"/>
      <c r="VBY34" s="167"/>
      <c r="VBZ34" s="167"/>
      <c r="VCA34" s="167"/>
      <c r="VCB34" s="167"/>
      <c r="VCC34" s="167"/>
      <c r="VCD34" s="167"/>
      <c r="VCE34" s="167"/>
      <c r="VCF34" s="167"/>
      <c r="VCG34" s="167"/>
      <c r="VCH34" s="167"/>
      <c r="VCI34" s="167"/>
      <c r="VCJ34" s="167"/>
      <c r="VCK34" s="167"/>
      <c r="VCL34" s="167"/>
      <c r="VCM34" s="167"/>
      <c r="VCN34" s="167"/>
      <c r="VCO34" s="167"/>
      <c r="VCP34" s="167"/>
      <c r="VCQ34" s="167"/>
      <c r="VCR34" s="167"/>
      <c r="VCS34" s="167"/>
      <c r="VCT34" s="167"/>
      <c r="VCU34" s="167"/>
      <c r="VCV34" s="167"/>
      <c r="VCW34" s="167"/>
      <c r="VCX34" s="167"/>
      <c r="VCY34" s="167"/>
      <c r="VCZ34" s="167"/>
      <c r="VDA34" s="167"/>
      <c r="VDB34" s="167"/>
      <c r="VDC34" s="167"/>
      <c r="VDD34" s="167"/>
      <c r="VDE34" s="167"/>
      <c r="VDF34" s="167"/>
      <c r="VDG34" s="167"/>
      <c r="VDH34" s="167"/>
      <c r="VDI34" s="167"/>
      <c r="VDJ34" s="167"/>
      <c r="VDK34" s="167"/>
      <c r="VDL34" s="167"/>
      <c r="VDM34" s="167"/>
      <c r="VDN34" s="167"/>
      <c r="VDO34" s="167"/>
      <c r="VDP34" s="167"/>
      <c r="VDQ34" s="167"/>
      <c r="VDR34" s="167"/>
      <c r="VDS34" s="167"/>
      <c r="VDT34" s="167"/>
      <c r="VDU34" s="167"/>
      <c r="VDV34" s="167"/>
      <c r="VDW34" s="167"/>
      <c r="VDX34" s="167"/>
      <c r="VDY34" s="167"/>
      <c r="VDZ34" s="167"/>
      <c r="VEA34" s="167"/>
      <c r="VEB34" s="167"/>
      <c r="VEC34" s="167"/>
      <c r="VED34" s="167"/>
      <c r="VEE34" s="167"/>
      <c r="VEF34" s="167"/>
      <c r="VEG34" s="167"/>
      <c r="VEH34" s="167"/>
      <c r="VEI34" s="167"/>
      <c r="VEJ34" s="167"/>
      <c r="VEK34" s="167"/>
      <c r="VEL34" s="167"/>
      <c r="VEM34" s="167"/>
      <c r="VEN34" s="167"/>
      <c r="VEO34" s="167"/>
      <c r="VEP34" s="167"/>
      <c r="VEQ34" s="167"/>
      <c r="VER34" s="167"/>
      <c r="VES34" s="167"/>
      <c r="VET34" s="167"/>
      <c r="VEU34" s="167"/>
      <c r="VEV34" s="167"/>
      <c r="VEW34" s="167"/>
      <c r="VEX34" s="167"/>
      <c r="VEY34" s="167"/>
      <c r="VEZ34" s="167"/>
      <c r="VFA34" s="167"/>
      <c r="VFB34" s="167"/>
      <c r="VFC34" s="167"/>
      <c r="VFD34" s="167"/>
      <c r="VFE34" s="167"/>
      <c r="VFF34" s="167"/>
      <c r="VFG34" s="167"/>
      <c r="VFH34" s="167"/>
      <c r="VFI34" s="167"/>
      <c r="VFJ34" s="167"/>
      <c r="VFK34" s="167"/>
      <c r="VFL34" s="167"/>
      <c r="VFM34" s="167"/>
      <c r="VFN34" s="167"/>
      <c r="VFO34" s="167"/>
      <c r="VFP34" s="167"/>
      <c r="VFQ34" s="167"/>
      <c r="VFR34" s="167"/>
      <c r="VFS34" s="167"/>
      <c r="VFT34" s="167"/>
      <c r="VFU34" s="167"/>
      <c r="VFV34" s="167"/>
      <c r="VFW34" s="167"/>
      <c r="VFX34" s="167"/>
      <c r="VFY34" s="167"/>
      <c r="VFZ34" s="167"/>
      <c r="VGA34" s="167"/>
      <c r="VGB34" s="167"/>
      <c r="VGC34" s="167"/>
      <c r="VGD34" s="167"/>
      <c r="VGE34" s="167"/>
      <c r="VGF34" s="167"/>
      <c r="VGG34" s="167"/>
      <c r="VGH34" s="167"/>
      <c r="VGI34" s="167"/>
      <c r="VGJ34" s="167"/>
      <c r="VGK34" s="167"/>
      <c r="VGL34" s="167"/>
      <c r="VGM34" s="167"/>
      <c r="VGN34" s="167"/>
      <c r="VGO34" s="167"/>
      <c r="VGP34" s="167"/>
      <c r="VGQ34" s="167"/>
      <c r="VGR34" s="167"/>
      <c r="VGS34" s="167"/>
      <c r="VGT34" s="167"/>
      <c r="VGU34" s="167"/>
      <c r="VGV34" s="167"/>
      <c r="VGW34" s="167"/>
      <c r="VGX34" s="167"/>
      <c r="VGY34" s="167"/>
      <c r="VGZ34" s="167"/>
      <c r="VHA34" s="167"/>
      <c r="VHB34" s="167"/>
      <c r="VHC34" s="167"/>
      <c r="VHD34" s="167"/>
      <c r="VHE34" s="167"/>
      <c r="VHF34" s="167"/>
      <c r="VHG34" s="167"/>
      <c r="VHH34" s="167"/>
      <c r="VHI34" s="167"/>
      <c r="VHJ34" s="167"/>
      <c r="VHK34" s="167"/>
      <c r="VHL34" s="167"/>
      <c r="VHM34" s="167"/>
      <c r="VHN34" s="167"/>
      <c r="VHO34" s="167"/>
      <c r="VHP34" s="167"/>
      <c r="VHQ34" s="167"/>
      <c r="VHR34" s="167"/>
      <c r="VHS34" s="167"/>
      <c r="VHT34" s="167"/>
      <c r="VHU34" s="167"/>
      <c r="VHV34" s="167"/>
      <c r="VHW34" s="167"/>
      <c r="VHX34" s="167"/>
      <c r="VHY34" s="167"/>
      <c r="VHZ34" s="167"/>
      <c r="VIA34" s="167"/>
      <c r="VIB34" s="167"/>
      <c r="VIC34" s="167"/>
      <c r="VID34" s="167"/>
      <c r="VIE34" s="167"/>
      <c r="VIF34" s="167"/>
      <c r="VIG34" s="167"/>
      <c r="VIH34" s="167"/>
      <c r="VII34" s="167"/>
      <c r="VIJ34" s="167"/>
      <c r="VIK34" s="167"/>
      <c r="VIL34" s="167"/>
      <c r="VIM34" s="167"/>
      <c r="VIN34" s="167"/>
      <c r="VIO34" s="167"/>
      <c r="VIP34" s="167"/>
      <c r="VIQ34" s="167"/>
      <c r="VIR34" s="167"/>
      <c r="VIS34" s="167"/>
      <c r="VIT34" s="167"/>
      <c r="VIU34" s="167"/>
      <c r="VIV34" s="167"/>
      <c r="VIW34" s="167"/>
      <c r="VIX34" s="167"/>
      <c r="VIY34" s="167"/>
      <c r="VIZ34" s="167"/>
      <c r="VJA34" s="167"/>
      <c r="VJB34" s="167"/>
      <c r="VJC34" s="167"/>
      <c r="VJD34" s="167"/>
      <c r="VJE34" s="167"/>
      <c r="VJF34" s="167"/>
      <c r="VJG34" s="167"/>
      <c r="VJH34" s="167"/>
      <c r="VJI34" s="167"/>
      <c r="VJJ34" s="167"/>
      <c r="VJK34" s="167"/>
      <c r="VJL34" s="167"/>
      <c r="VJM34" s="167"/>
      <c r="VJN34" s="167"/>
      <c r="VJO34" s="167"/>
      <c r="VJP34" s="167"/>
      <c r="VJQ34" s="167"/>
      <c r="VJR34" s="167"/>
      <c r="VJS34" s="167"/>
      <c r="VJT34" s="167"/>
      <c r="VJU34" s="167"/>
      <c r="VJV34" s="167"/>
      <c r="VJW34" s="167"/>
      <c r="VJX34" s="167"/>
      <c r="VJY34" s="167"/>
      <c r="VJZ34" s="167"/>
      <c r="VKA34" s="167"/>
      <c r="VKB34" s="167"/>
      <c r="VKC34" s="167"/>
      <c r="VKD34" s="167"/>
      <c r="VKE34" s="167"/>
      <c r="VKF34" s="167"/>
      <c r="VKG34" s="167"/>
      <c r="VKH34" s="167"/>
      <c r="VKI34" s="167"/>
      <c r="VKJ34" s="167"/>
      <c r="VKK34" s="167"/>
      <c r="VKL34" s="167"/>
      <c r="VKM34" s="167"/>
      <c r="VKN34" s="167"/>
      <c r="VKO34" s="167"/>
      <c r="VKP34" s="167"/>
      <c r="VKQ34" s="167"/>
      <c r="VKR34" s="167"/>
      <c r="VKS34" s="167"/>
      <c r="VKT34" s="167"/>
      <c r="VKU34" s="167"/>
      <c r="VKV34" s="167"/>
      <c r="VKW34" s="167"/>
      <c r="VKX34" s="167"/>
      <c r="VKY34" s="167"/>
      <c r="VKZ34" s="167"/>
      <c r="VLA34" s="167"/>
      <c r="VLB34" s="167"/>
      <c r="VLC34" s="167"/>
      <c r="VLD34" s="167"/>
      <c r="VLE34" s="167"/>
      <c r="VLF34" s="167"/>
      <c r="VLG34" s="167"/>
      <c r="VLH34" s="167"/>
      <c r="VLI34" s="167"/>
      <c r="VLJ34" s="167"/>
      <c r="VLK34" s="167"/>
      <c r="VLL34" s="167"/>
      <c r="VLM34" s="167"/>
      <c r="VLN34" s="167"/>
      <c r="VLO34" s="167"/>
      <c r="VLP34" s="167"/>
      <c r="VLQ34" s="167"/>
      <c r="VLR34" s="167"/>
      <c r="VLS34" s="167"/>
      <c r="VLT34" s="167"/>
      <c r="VLU34" s="167"/>
      <c r="VLV34" s="167"/>
      <c r="VLW34" s="167"/>
      <c r="VLX34" s="167"/>
      <c r="VLY34" s="167"/>
      <c r="VLZ34" s="167"/>
      <c r="VMA34" s="167"/>
      <c r="VMB34" s="167"/>
      <c r="VMC34" s="167"/>
      <c r="VMD34" s="167"/>
      <c r="VME34" s="167"/>
      <c r="VMF34" s="167"/>
      <c r="VMG34" s="167"/>
      <c r="VMH34" s="167"/>
      <c r="VMI34" s="167"/>
      <c r="VMJ34" s="167"/>
      <c r="VMK34" s="167"/>
      <c r="VML34" s="167"/>
      <c r="VMM34" s="167"/>
      <c r="VMN34" s="167"/>
      <c r="VMO34" s="167"/>
      <c r="VMP34" s="167"/>
      <c r="VMQ34" s="167"/>
      <c r="VMR34" s="167"/>
      <c r="VMS34" s="167"/>
      <c r="VMT34" s="167"/>
      <c r="VMU34" s="167"/>
      <c r="VMV34" s="167"/>
      <c r="VMW34" s="167"/>
      <c r="VMX34" s="167"/>
      <c r="VMY34" s="167"/>
      <c r="VMZ34" s="167"/>
      <c r="VNA34" s="167"/>
      <c r="VNB34" s="167"/>
      <c r="VNC34" s="167"/>
      <c r="VND34" s="167"/>
      <c r="VNE34" s="167"/>
      <c r="VNF34" s="167"/>
      <c r="VNG34" s="167"/>
      <c r="VNH34" s="167"/>
      <c r="VNI34" s="167"/>
      <c r="VNJ34" s="167"/>
      <c r="VNK34" s="167"/>
      <c r="VNL34" s="167"/>
      <c r="VNM34" s="167"/>
      <c r="VNN34" s="167"/>
      <c r="VNO34" s="167"/>
      <c r="VNP34" s="167"/>
      <c r="VNQ34" s="167"/>
      <c r="VNR34" s="167"/>
      <c r="VNS34" s="167"/>
      <c r="VNT34" s="167"/>
      <c r="VNU34" s="167"/>
      <c r="VNV34" s="167"/>
      <c r="VNW34" s="167"/>
      <c r="VNX34" s="167"/>
      <c r="VNY34" s="167"/>
      <c r="VNZ34" s="167"/>
      <c r="VOA34" s="167"/>
      <c r="VOB34" s="167"/>
      <c r="VOC34" s="167"/>
      <c r="VOD34" s="167"/>
      <c r="VOE34" s="167"/>
      <c r="VOF34" s="167"/>
      <c r="VOG34" s="167"/>
      <c r="VOH34" s="167"/>
      <c r="VOI34" s="167"/>
      <c r="VOJ34" s="167"/>
      <c r="VOK34" s="167"/>
      <c r="VOL34" s="167"/>
      <c r="VOM34" s="167"/>
      <c r="VON34" s="167"/>
      <c r="VOO34" s="167"/>
      <c r="VOP34" s="167"/>
      <c r="VOQ34" s="167"/>
      <c r="VOR34" s="167"/>
      <c r="VOS34" s="167"/>
      <c r="VOT34" s="167"/>
      <c r="VOU34" s="167"/>
      <c r="VOV34" s="167"/>
      <c r="VOW34" s="167"/>
      <c r="VOX34" s="167"/>
      <c r="VOY34" s="167"/>
      <c r="VOZ34" s="167"/>
      <c r="VPA34" s="167"/>
      <c r="VPB34" s="167"/>
      <c r="VPC34" s="167"/>
      <c r="VPD34" s="167"/>
      <c r="VPE34" s="167"/>
      <c r="VPF34" s="167"/>
      <c r="VPG34" s="167"/>
      <c r="VPH34" s="167"/>
      <c r="VPI34" s="167"/>
      <c r="VPJ34" s="167"/>
      <c r="VPK34" s="167"/>
      <c r="VPL34" s="167"/>
      <c r="VPM34" s="167"/>
      <c r="VPN34" s="167"/>
      <c r="VPO34" s="167"/>
      <c r="VPP34" s="167"/>
      <c r="VPQ34" s="167"/>
      <c r="VPR34" s="167"/>
      <c r="VPS34" s="167"/>
      <c r="VPT34" s="167"/>
      <c r="VPU34" s="167"/>
      <c r="VPV34" s="167"/>
      <c r="VPW34" s="167"/>
      <c r="VPX34" s="167"/>
      <c r="VPY34" s="167"/>
      <c r="VPZ34" s="167"/>
      <c r="VQA34" s="167"/>
      <c r="VQB34" s="167"/>
      <c r="VQC34" s="167"/>
      <c r="VQD34" s="167"/>
      <c r="VQE34" s="167"/>
      <c r="VQF34" s="167"/>
      <c r="VQG34" s="167"/>
      <c r="VQH34" s="167"/>
      <c r="VQI34" s="167"/>
      <c r="VQJ34" s="167"/>
      <c r="VQK34" s="167"/>
      <c r="VQL34" s="167"/>
      <c r="VQM34" s="167"/>
      <c r="VQN34" s="167"/>
      <c r="VQO34" s="167"/>
      <c r="VQP34" s="167"/>
      <c r="VQQ34" s="167"/>
      <c r="VQR34" s="167"/>
      <c r="VQS34" s="167"/>
      <c r="VQT34" s="167"/>
      <c r="VQU34" s="167"/>
      <c r="VQV34" s="167"/>
      <c r="VQW34" s="167"/>
      <c r="VQX34" s="167"/>
      <c r="VQY34" s="167"/>
      <c r="VQZ34" s="167"/>
      <c r="VRA34" s="167"/>
      <c r="VRB34" s="167"/>
      <c r="VRC34" s="167"/>
      <c r="VRD34" s="167"/>
      <c r="VRE34" s="167"/>
      <c r="VRF34" s="167"/>
      <c r="VRG34" s="167"/>
      <c r="VRH34" s="167"/>
      <c r="VRI34" s="167"/>
      <c r="VRJ34" s="167"/>
      <c r="VRK34" s="167"/>
      <c r="VRL34" s="167"/>
      <c r="VRM34" s="167"/>
      <c r="VRN34" s="167"/>
      <c r="VRO34" s="167"/>
      <c r="VRP34" s="167"/>
      <c r="VRQ34" s="167"/>
      <c r="VRR34" s="167"/>
      <c r="VRS34" s="167"/>
      <c r="VRT34" s="167"/>
      <c r="VRU34" s="167"/>
      <c r="VRV34" s="167"/>
      <c r="VRW34" s="167"/>
      <c r="VRX34" s="167"/>
      <c r="VRY34" s="167"/>
      <c r="VRZ34" s="167"/>
      <c r="VSA34" s="167"/>
      <c r="VSB34" s="167"/>
      <c r="VSC34" s="167"/>
      <c r="VSD34" s="167"/>
      <c r="VSE34" s="167"/>
      <c r="VSF34" s="167"/>
      <c r="VSG34" s="167"/>
      <c r="VSH34" s="167"/>
      <c r="VSI34" s="167"/>
      <c r="VSJ34" s="167"/>
      <c r="VSK34" s="167"/>
      <c r="VSL34" s="167"/>
      <c r="VSM34" s="167"/>
      <c r="VSN34" s="167"/>
      <c r="VSO34" s="167"/>
      <c r="VSP34" s="167"/>
      <c r="VSQ34" s="167"/>
      <c r="VSR34" s="167"/>
      <c r="VSS34" s="167"/>
      <c r="VST34" s="167"/>
      <c r="VSU34" s="167"/>
      <c r="VSV34" s="167"/>
      <c r="VSW34" s="167"/>
      <c r="VSX34" s="167"/>
      <c r="VSY34" s="167"/>
      <c r="VSZ34" s="167"/>
      <c r="VTA34" s="167"/>
      <c r="VTB34" s="167"/>
      <c r="VTC34" s="167"/>
      <c r="VTD34" s="167"/>
      <c r="VTE34" s="167"/>
      <c r="VTF34" s="167"/>
      <c r="VTG34" s="167"/>
      <c r="VTH34" s="167"/>
      <c r="VTI34" s="167"/>
      <c r="VTJ34" s="167"/>
      <c r="VTK34" s="167"/>
      <c r="VTL34" s="167"/>
      <c r="VTM34" s="167"/>
      <c r="VTN34" s="167"/>
      <c r="VTO34" s="167"/>
      <c r="VTP34" s="167"/>
      <c r="VTQ34" s="167"/>
      <c r="VTR34" s="167"/>
      <c r="VTS34" s="167"/>
      <c r="VTT34" s="167"/>
      <c r="VTU34" s="167"/>
      <c r="VTV34" s="167"/>
      <c r="VTW34" s="167"/>
      <c r="VTX34" s="167"/>
      <c r="VTY34" s="167"/>
      <c r="VTZ34" s="167"/>
      <c r="VUA34" s="167"/>
      <c r="VUB34" s="167"/>
      <c r="VUC34" s="167"/>
      <c r="VUD34" s="167"/>
      <c r="VUE34" s="167"/>
      <c r="VUF34" s="167"/>
      <c r="VUG34" s="167"/>
      <c r="VUH34" s="167"/>
      <c r="VUI34" s="167"/>
      <c r="VUJ34" s="167"/>
      <c r="VUK34" s="167"/>
      <c r="VUL34" s="167"/>
      <c r="VUM34" s="167"/>
      <c r="VUN34" s="167"/>
      <c r="VUO34" s="167"/>
      <c r="VUP34" s="167"/>
      <c r="VUQ34" s="167"/>
      <c r="VUR34" s="167"/>
      <c r="VUS34" s="167"/>
      <c r="VUT34" s="167"/>
      <c r="VUU34" s="167"/>
      <c r="VUV34" s="167"/>
      <c r="VUW34" s="167"/>
      <c r="VUX34" s="167"/>
      <c r="VUY34" s="167"/>
      <c r="VUZ34" s="167"/>
      <c r="VVA34" s="167"/>
      <c r="VVB34" s="167"/>
      <c r="VVC34" s="167"/>
      <c r="VVD34" s="167"/>
      <c r="VVE34" s="167"/>
      <c r="VVF34" s="167"/>
      <c r="VVG34" s="167"/>
      <c r="VVH34" s="167"/>
      <c r="VVI34" s="167"/>
      <c r="VVJ34" s="167"/>
      <c r="VVK34" s="167"/>
      <c r="VVL34" s="167"/>
      <c r="VVM34" s="167"/>
      <c r="VVN34" s="167"/>
      <c r="VVO34" s="167"/>
      <c r="VVP34" s="167"/>
      <c r="VVQ34" s="167"/>
      <c r="VVR34" s="167"/>
      <c r="VVS34" s="167"/>
      <c r="VVT34" s="167"/>
      <c r="VVU34" s="167"/>
      <c r="VVV34" s="167"/>
      <c r="VVW34" s="167"/>
      <c r="VVX34" s="167"/>
      <c r="VVY34" s="167"/>
      <c r="VVZ34" s="167"/>
      <c r="VWA34" s="167"/>
      <c r="VWB34" s="167"/>
      <c r="VWC34" s="167"/>
      <c r="VWD34" s="167"/>
      <c r="VWE34" s="167"/>
      <c r="VWF34" s="167"/>
      <c r="VWG34" s="167"/>
      <c r="VWH34" s="167"/>
      <c r="VWI34" s="167"/>
      <c r="VWJ34" s="167"/>
      <c r="VWK34" s="167"/>
      <c r="VWL34" s="167"/>
      <c r="VWM34" s="167"/>
      <c r="VWN34" s="167"/>
      <c r="VWO34" s="167"/>
      <c r="VWP34" s="167"/>
      <c r="VWQ34" s="167"/>
      <c r="VWR34" s="167"/>
      <c r="VWS34" s="167"/>
      <c r="VWT34" s="167"/>
      <c r="VWU34" s="167"/>
      <c r="VWV34" s="167"/>
      <c r="VWW34" s="167"/>
      <c r="VWX34" s="167"/>
      <c r="VWY34" s="167"/>
      <c r="VWZ34" s="167"/>
      <c r="VXA34" s="167"/>
      <c r="VXB34" s="167"/>
      <c r="VXC34" s="167"/>
      <c r="VXD34" s="167"/>
      <c r="VXE34" s="167"/>
      <c r="VXF34" s="167"/>
      <c r="VXG34" s="167"/>
      <c r="VXH34" s="167"/>
      <c r="VXI34" s="167"/>
      <c r="VXJ34" s="167"/>
      <c r="VXK34" s="167"/>
      <c r="VXL34" s="167"/>
      <c r="VXM34" s="167"/>
      <c r="VXN34" s="167"/>
      <c r="VXO34" s="167"/>
      <c r="VXP34" s="167"/>
      <c r="VXQ34" s="167"/>
      <c r="VXR34" s="167"/>
      <c r="VXS34" s="167"/>
      <c r="VXT34" s="167"/>
      <c r="VXU34" s="167"/>
      <c r="VXV34" s="167"/>
      <c r="VXW34" s="167"/>
      <c r="VXX34" s="167"/>
      <c r="VXY34" s="167"/>
      <c r="VXZ34" s="167"/>
      <c r="VYA34" s="167"/>
      <c r="VYB34" s="167"/>
      <c r="VYC34" s="167"/>
      <c r="VYD34" s="167"/>
      <c r="VYE34" s="167"/>
      <c r="VYF34" s="167"/>
      <c r="VYG34" s="167"/>
      <c r="VYH34" s="167"/>
      <c r="VYI34" s="167"/>
      <c r="VYJ34" s="167"/>
      <c r="VYK34" s="167"/>
      <c r="VYL34" s="167"/>
      <c r="VYM34" s="167"/>
      <c r="VYN34" s="167"/>
      <c r="VYO34" s="167"/>
      <c r="VYP34" s="167"/>
      <c r="VYQ34" s="167"/>
      <c r="VYR34" s="167"/>
      <c r="VYS34" s="167"/>
      <c r="VYT34" s="167"/>
      <c r="VYU34" s="167"/>
      <c r="VYV34" s="167"/>
      <c r="VYW34" s="167"/>
      <c r="VYX34" s="167"/>
      <c r="VYY34" s="167"/>
      <c r="VYZ34" s="167"/>
      <c r="VZA34" s="167"/>
      <c r="VZB34" s="167"/>
      <c r="VZC34" s="167"/>
      <c r="VZD34" s="167"/>
      <c r="VZE34" s="167"/>
      <c r="VZF34" s="167"/>
      <c r="VZG34" s="167"/>
      <c r="VZH34" s="167"/>
      <c r="VZI34" s="167"/>
      <c r="VZJ34" s="167"/>
      <c r="VZK34" s="167"/>
      <c r="VZL34" s="167"/>
      <c r="VZM34" s="167"/>
      <c r="VZN34" s="167"/>
      <c r="VZO34" s="167"/>
      <c r="VZP34" s="167"/>
      <c r="VZQ34" s="167"/>
      <c r="VZR34" s="167"/>
      <c r="VZS34" s="167"/>
      <c r="VZT34" s="167"/>
      <c r="VZU34" s="167"/>
      <c r="VZV34" s="167"/>
      <c r="VZW34" s="167"/>
      <c r="VZX34" s="167"/>
      <c r="VZY34" s="167"/>
      <c r="VZZ34" s="167"/>
      <c r="WAA34" s="167"/>
      <c r="WAB34" s="167"/>
      <c r="WAC34" s="167"/>
      <c r="WAD34" s="167"/>
      <c r="WAE34" s="167"/>
      <c r="WAF34" s="167"/>
      <c r="WAG34" s="167"/>
      <c r="WAH34" s="167"/>
      <c r="WAI34" s="167"/>
      <c r="WAJ34" s="167"/>
      <c r="WAK34" s="167"/>
      <c r="WAL34" s="167"/>
      <c r="WAM34" s="167"/>
      <c r="WAN34" s="167"/>
      <c r="WAO34" s="167"/>
      <c r="WAP34" s="167"/>
      <c r="WAQ34" s="167"/>
      <c r="WAR34" s="167"/>
      <c r="WAS34" s="167"/>
      <c r="WAT34" s="167"/>
      <c r="WAU34" s="167"/>
      <c r="WAV34" s="167"/>
      <c r="WAW34" s="167"/>
      <c r="WAX34" s="167"/>
      <c r="WAY34" s="167"/>
      <c r="WAZ34" s="167"/>
      <c r="WBA34" s="167"/>
      <c r="WBB34" s="167"/>
      <c r="WBC34" s="167"/>
      <c r="WBD34" s="167"/>
      <c r="WBE34" s="167"/>
      <c r="WBF34" s="167"/>
      <c r="WBG34" s="167"/>
      <c r="WBH34" s="167"/>
      <c r="WBI34" s="167"/>
      <c r="WBJ34" s="167"/>
      <c r="WBK34" s="167"/>
      <c r="WBL34" s="167"/>
      <c r="WBM34" s="167"/>
      <c r="WBN34" s="167"/>
      <c r="WBO34" s="167"/>
      <c r="WBP34" s="167"/>
      <c r="WBQ34" s="167"/>
      <c r="WBR34" s="167"/>
      <c r="WBS34" s="167"/>
      <c r="WBT34" s="167"/>
      <c r="WBU34" s="167"/>
      <c r="WBV34" s="167"/>
      <c r="WBW34" s="167"/>
      <c r="WBX34" s="167"/>
      <c r="WBY34" s="167"/>
      <c r="WBZ34" s="167"/>
      <c r="WCA34" s="167"/>
      <c r="WCB34" s="167"/>
      <c r="WCC34" s="167"/>
      <c r="WCD34" s="167"/>
      <c r="WCE34" s="167"/>
      <c r="WCF34" s="167"/>
      <c r="WCG34" s="167"/>
      <c r="WCH34" s="167"/>
      <c r="WCI34" s="167"/>
      <c r="WCJ34" s="167"/>
      <c r="WCK34" s="167"/>
      <c r="WCL34" s="167"/>
      <c r="WCM34" s="167"/>
      <c r="WCN34" s="167"/>
      <c r="WCO34" s="167"/>
      <c r="WCP34" s="167"/>
      <c r="WCQ34" s="167"/>
      <c r="WCR34" s="167"/>
      <c r="WCS34" s="167"/>
      <c r="WCT34" s="167"/>
      <c r="WCU34" s="167"/>
      <c r="WCV34" s="167"/>
      <c r="WCW34" s="167"/>
      <c r="WCX34" s="167"/>
      <c r="WCY34" s="167"/>
      <c r="WCZ34" s="167"/>
      <c r="WDA34" s="167"/>
      <c r="WDB34" s="167"/>
      <c r="WDC34" s="167"/>
      <c r="WDD34" s="167"/>
      <c r="WDE34" s="167"/>
      <c r="WDF34" s="167"/>
      <c r="WDG34" s="167"/>
      <c r="WDH34" s="167"/>
      <c r="WDI34" s="167"/>
      <c r="WDJ34" s="167"/>
      <c r="WDK34" s="167"/>
      <c r="WDL34" s="167"/>
      <c r="WDM34" s="167"/>
      <c r="WDN34" s="167"/>
      <c r="WDO34" s="167"/>
      <c r="WDP34" s="167"/>
      <c r="WDQ34" s="167"/>
      <c r="WDR34" s="167"/>
      <c r="WDS34" s="167"/>
      <c r="WDT34" s="167"/>
      <c r="WDU34" s="167"/>
      <c r="WDV34" s="167"/>
      <c r="WDW34" s="167"/>
      <c r="WDX34" s="167"/>
      <c r="WDY34" s="167"/>
      <c r="WDZ34" s="167"/>
      <c r="WEA34" s="167"/>
      <c r="WEB34" s="167"/>
      <c r="WEC34" s="167"/>
      <c r="WED34" s="167"/>
      <c r="WEE34" s="167"/>
      <c r="WEF34" s="167"/>
      <c r="WEG34" s="167"/>
      <c r="WEH34" s="167"/>
      <c r="WEI34" s="167"/>
      <c r="WEJ34" s="167"/>
      <c r="WEK34" s="167"/>
      <c r="WEL34" s="167"/>
      <c r="WEM34" s="167"/>
      <c r="WEN34" s="167"/>
      <c r="WEO34" s="167"/>
      <c r="WEP34" s="167"/>
      <c r="WEQ34" s="167"/>
      <c r="WER34" s="167"/>
      <c r="WES34" s="167"/>
      <c r="WET34" s="167"/>
      <c r="WEU34" s="167"/>
      <c r="WEV34" s="167"/>
      <c r="WEW34" s="167"/>
      <c r="WEX34" s="167"/>
      <c r="WEY34" s="167"/>
      <c r="WEZ34" s="167"/>
      <c r="WFA34" s="167"/>
      <c r="WFB34" s="167"/>
      <c r="WFC34" s="167"/>
      <c r="WFD34" s="167"/>
      <c r="WFE34" s="167"/>
      <c r="WFF34" s="167"/>
      <c r="WFG34" s="167"/>
      <c r="WFH34" s="167"/>
      <c r="WFI34" s="167"/>
      <c r="WFJ34" s="167"/>
      <c r="WFK34" s="167"/>
      <c r="WFL34" s="167"/>
      <c r="WFM34" s="167"/>
      <c r="WFN34" s="167"/>
      <c r="WFO34" s="167"/>
      <c r="WFP34" s="167"/>
      <c r="WFQ34" s="167"/>
      <c r="WFR34" s="167"/>
      <c r="WFS34" s="167"/>
      <c r="WFT34" s="167"/>
      <c r="WFU34" s="167"/>
      <c r="WFV34" s="167"/>
      <c r="WFW34" s="167"/>
      <c r="WFX34" s="167"/>
      <c r="WFY34" s="167"/>
      <c r="WFZ34" s="167"/>
      <c r="WGA34" s="167"/>
      <c r="WGB34" s="167"/>
      <c r="WGC34" s="167"/>
      <c r="WGD34" s="167"/>
      <c r="WGE34" s="167"/>
      <c r="WGF34" s="167"/>
      <c r="WGG34" s="167"/>
      <c r="WGH34" s="167"/>
      <c r="WGI34" s="167"/>
      <c r="WGJ34" s="167"/>
      <c r="WGK34" s="167"/>
      <c r="WGL34" s="167"/>
      <c r="WGM34" s="167"/>
      <c r="WGN34" s="167"/>
      <c r="WGO34" s="167"/>
      <c r="WGP34" s="167"/>
      <c r="WGQ34" s="167"/>
      <c r="WGR34" s="167"/>
      <c r="WGS34" s="167"/>
      <c r="WGT34" s="167"/>
      <c r="WGU34" s="167"/>
      <c r="WGV34" s="167"/>
      <c r="WGW34" s="167"/>
      <c r="WGX34" s="167"/>
      <c r="WGY34" s="167"/>
      <c r="WGZ34" s="167"/>
      <c r="WHA34" s="167"/>
      <c r="WHB34" s="167"/>
      <c r="WHC34" s="167"/>
      <c r="WHD34" s="167"/>
      <c r="WHE34" s="167"/>
      <c r="WHF34" s="167"/>
      <c r="WHG34" s="167"/>
      <c r="WHH34" s="167"/>
      <c r="WHI34" s="167"/>
      <c r="WHJ34" s="167"/>
      <c r="WHK34" s="167"/>
      <c r="WHL34" s="167"/>
      <c r="WHM34" s="167"/>
      <c r="WHN34" s="167"/>
      <c r="WHO34" s="167"/>
      <c r="WHP34" s="167"/>
      <c r="WHQ34" s="167"/>
      <c r="WHR34" s="167"/>
      <c r="WHS34" s="167"/>
      <c r="WHT34" s="167"/>
      <c r="WHU34" s="167"/>
      <c r="WHV34" s="167"/>
      <c r="WHW34" s="167"/>
      <c r="WHX34" s="167"/>
      <c r="WHY34" s="167"/>
      <c r="WHZ34" s="167"/>
      <c r="WIA34" s="167"/>
      <c r="WIB34" s="167"/>
      <c r="WIC34" s="167"/>
      <c r="WID34" s="167"/>
      <c r="WIE34" s="167"/>
      <c r="WIF34" s="167"/>
      <c r="WIG34" s="167"/>
      <c r="WIH34" s="167"/>
      <c r="WII34" s="167"/>
      <c r="WIJ34" s="167"/>
      <c r="WIK34" s="167"/>
      <c r="WIL34" s="167"/>
      <c r="WIM34" s="167"/>
      <c r="WIN34" s="167"/>
      <c r="WIO34" s="167"/>
      <c r="WIP34" s="167"/>
      <c r="WIQ34" s="167"/>
      <c r="WIR34" s="167"/>
      <c r="WIS34" s="167"/>
      <c r="WIT34" s="167"/>
      <c r="WIU34" s="167"/>
      <c r="WIV34" s="167"/>
      <c r="WIW34" s="167"/>
      <c r="WIX34" s="167"/>
      <c r="WIY34" s="167"/>
      <c r="WIZ34" s="167"/>
      <c r="WJA34" s="167"/>
      <c r="WJB34" s="167"/>
      <c r="WJC34" s="167"/>
      <c r="WJD34" s="167"/>
      <c r="WJE34" s="167"/>
      <c r="WJF34" s="167"/>
      <c r="WJG34" s="167"/>
      <c r="WJH34" s="167"/>
      <c r="WJI34" s="167"/>
      <c r="WJJ34" s="167"/>
      <c r="WJK34" s="167"/>
      <c r="WJL34" s="167"/>
      <c r="WJM34" s="167"/>
      <c r="WJN34" s="167"/>
      <c r="WJO34" s="167"/>
      <c r="WJP34" s="167"/>
      <c r="WJQ34" s="167"/>
      <c r="WJR34" s="167"/>
      <c r="WJS34" s="167"/>
      <c r="WJT34" s="167"/>
      <c r="WJU34" s="167"/>
      <c r="WJV34" s="167"/>
      <c r="WJW34" s="167"/>
      <c r="WJX34" s="167"/>
      <c r="WJY34" s="167"/>
      <c r="WJZ34" s="167"/>
      <c r="WKA34" s="167"/>
      <c r="WKB34" s="167"/>
      <c r="WKC34" s="167"/>
      <c r="WKD34" s="167"/>
      <c r="WKE34" s="167"/>
      <c r="WKF34" s="167"/>
      <c r="WKG34" s="167"/>
      <c r="WKH34" s="167"/>
      <c r="WKI34" s="167"/>
      <c r="WKJ34" s="167"/>
      <c r="WKK34" s="167"/>
      <c r="WKL34" s="167"/>
      <c r="WKM34" s="167"/>
      <c r="WKN34" s="167"/>
      <c r="WKO34" s="167"/>
      <c r="WKP34" s="167"/>
      <c r="WKQ34" s="167"/>
      <c r="WKR34" s="167"/>
      <c r="WKS34" s="167"/>
      <c r="WKT34" s="167"/>
      <c r="WKU34" s="167"/>
      <c r="WKV34" s="167"/>
      <c r="WKW34" s="167"/>
      <c r="WKX34" s="167"/>
      <c r="WKY34" s="167"/>
      <c r="WKZ34" s="167"/>
      <c r="WLA34" s="167"/>
      <c r="WLB34" s="167"/>
      <c r="WLC34" s="167"/>
      <c r="WLD34" s="167"/>
      <c r="WLE34" s="167"/>
      <c r="WLF34" s="167"/>
      <c r="WLG34" s="167"/>
      <c r="WLH34" s="167"/>
      <c r="WLI34" s="167"/>
      <c r="WLJ34" s="167"/>
      <c r="WLK34" s="167"/>
      <c r="WLL34" s="167"/>
      <c r="WLM34" s="167"/>
      <c r="WLN34" s="167"/>
      <c r="WLO34" s="167"/>
      <c r="WLP34" s="167"/>
      <c r="WLQ34" s="167"/>
      <c r="WLR34" s="167"/>
      <c r="WLS34" s="167"/>
      <c r="WLT34" s="167"/>
      <c r="WLU34" s="167"/>
      <c r="WLV34" s="167"/>
      <c r="WLW34" s="167"/>
      <c r="WLX34" s="167"/>
      <c r="WLY34" s="167"/>
      <c r="WLZ34" s="167"/>
      <c r="WMA34" s="167"/>
      <c r="WMB34" s="167"/>
      <c r="WMC34" s="167"/>
      <c r="WMD34" s="167"/>
      <c r="WME34" s="167"/>
      <c r="WMF34" s="167"/>
      <c r="WMG34" s="167"/>
      <c r="WMH34" s="167"/>
      <c r="WMI34" s="167"/>
      <c r="WMJ34" s="167"/>
      <c r="WMK34" s="167"/>
      <c r="WML34" s="167"/>
      <c r="WMM34" s="167"/>
      <c r="WMN34" s="167"/>
      <c r="WMO34" s="167"/>
      <c r="WMP34" s="167"/>
      <c r="WMQ34" s="167"/>
      <c r="WMR34" s="167"/>
      <c r="WMS34" s="167"/>
      <c r="WMT34" s="167"/>
      <c r="WMU34" s="167"/>
      <c r="WMV34" s="167"/>
      <c r="WMW34" s="167"/>
      <c r="WMX34" s="167"/>
      <c r="WMY34" s="167"/>
      <c r="WMZ34" s="167"/>
      <c r="WNA34" s="167"/>
      <c r="WNB34" s="167"/>
      <c r="WNC34" s="167"/>
      <c r="WND34" s="167"/>
      <c r="WNE34" s="167"/>
      <c r="WNF34" s="167"/>
      <c r="WNG34" s="167"/>
      <c r="WNH34" s="167"/>
      <c r="WNI34" s="167"/>
      <c r="WNJ34" s="167"/>
      <c r="WNK34" s="167"/>
      <c r="WNL34" s="167"/>
      <c r="WNM34" s="167"/>
      <c r="WNN34" s="167"/>
      <c r="WNO34" s="167"/>
      <c r="WNP34" s="167"/>
      <c r="WNQ34" s="167"/>
      <c r="WNR34" s="167"/>
      <c r="WNS34" s="167"/>
      <c r="WNT34" s="167"/>
      <c r="WNU34" s="167"/>
      <c r="WNV34" s="167"/>
      <c r="WNW34" s="167"/>
      <c r="WNX34" s="167"/>
      <c r="WNY34" s="167"/>
      <c r="WNZ34" s="167"/>
      <c r="WOA34" s="167"/>
      <c r="WOB34" s="167"/>
      <c r="WOC34" s="167"/>
      <c r="WOD34" s="167"/>
      <c r="WOE34" s="167"/>
      <c r="WOF34" s="167"/>
      <c r="WOG34" s="167"/>
      <c r="WOH34" s="167"/>
      <c r="WOI34" s="167"/>
      <c r="WOJ34" s="167"/>
      <c r="WOK34" s="167"/>
      <c r="WOL34" s="167"/>
      <c r="WOM34" s="167"/>
      <c r="WON34" s="167"/>
      <c r="WOO34" s="167"/>
      <c r="WOP34" s="167"/>
      <c r="WOQ34" s="167"/>
      <c r="WOR34" s="167"/>
      <c r="WOS34" s="167"/>
      <c r="WOT34" s="167"/>
      <c r="WOU34" s="167"/>
      <c r="WOV34" s="167"/>
      <c r="WOW34" s="167"/>
      <c r="WOX34" s="167"/>
      <c r="WOY34" s="167"/>
      <c r="WOZ34" s="167"/>
      <c r="WPA34" s="167"/>
      <c r="WPB34" s="167"/>
      <c r="WPC34" s="167"/>
      <c r="WPD34" s="167"/>
      <c r="WPE34" s="167"/>
      <c r="WPF34" s="167"/>
      <c r="WPG34" s="167"/>
      <c r="WPH34" s="167"/>
      <c r="WPI34" s="167"/>
      <c r="WPJ34" s="167"/>
      <c r="WPK34" s="167"/>
      <c r="WPL34" s="167"/>
      <c r="WPM34" s="167"/>
      <c r="WPN34" s="167"/>
      <c r="WPO34" s="167"/>
      <c r="WPP34" s="167"/>
      <c r="WPQ34" s="167"/>
      <c r="WPR34" s="167"/>
      <c r="WPS34" s="167"/>
      <c r="WPT34" s="167"/>
      <c r="WPU34" s="167"/>
      <c r="WPV34" s="167"/>
      <c r="WPW34" s="167"/>
      <c r="WPX34" s="167"/>
      <c r="WPY34" s="167"/>
      <c r="WPZ34" s="167"/>
      <c r="WQA34" s="167"/>
      <c r="WQB34" s="167"/>
      <c r="WQC34" s="167"/>
      <c r="WQD34" s="167"/>
      <c r="WQE34" s="167"/>
      <c r="WQF34" s="167"/>
      <c r="WQG34" s="167"/>
      <c r="WQH34" s="167"/>
      <c r="WQI34" s="167"/>
      <c r="WQJ34" s="167"/>
      <c r="WQK34" s="167"/>
      <c r="WQL34" s="167"/>
      <c r="WQM34" s="167"/>
      <c r="WQN34" s="167"/>
      <c r="WQO34" s="167"/>
      <c r="WQP34" s="167"/>
      <c r="WQQ34" s="167"/>
      <c r="WQR34" s="167"/>
      <c r="WQS34" s="167"/>
      <c r="WQT34" s="167"/>
      <c r="WQU34" s="167"/>
      <c r="WQV34" s="167"/>
      <c r="WQW34" s="167"/>
      <c r="WQX34" s="167"/>
      <c r="WQY34" s="167"/>
      <c r="WQZ34" s="167"/>
      <c r="WRA34" s="167"/>
      <c r="WRB34" s="167"/>
      <c r="WRC34" s="167"/>
      <c r="WRD34" s="167"/>
      <c r="WRE34" s="167"/>
      <c r="WRF34" s="167"/>
      <c r="WRG34" s="167"/>
      <c r="WRH34" s="167"/>
      <c r="WRI34" s="167"/>
      <c r="WRJ34" s="167"/>
      <c r="WRK34" s="167"/>
      <c r="WRL34" s="167"/>
      <c r="WRM34" s="167"/>
      <c r="WRN34" s="167"/>
      <c r="WRO34" s="167"/>
      <c r="WRP34" s="167"/>
      <c r="WRQ34" s="167"/>
      <c r="WRR34" s="167"/>
      <c r="WRS34" s="167"/>
      <c r="WRT34" s="167"/>
      <c r="WRU34" s="167"/>
      <c r="WRV34" s="167"/>
      <c r="WRW34" s="167"/>
      <c r="WRX34" s="167"/>
      <c r="WRY34" s="167"/>
      <c r="WRZ34" s="167"/>
      <c r="WSA34" s="167"/>
      <c r="WSB34" s="167"/>
      <c r="WSC34" s="167"/>
      <c r="WSD34" s="167"/>
      <c r="WSE34" s="167"/>
      <c r="WSF34" s="167"/>
      <c r="WSG34" s="167"/>
      <c r="WSH34" s="167"/>
      <c r="WSI34" s="167"/>
      <c r="WSJ34" s="167"/>
      <c r="WSK34" s="167"/>
      <c r="WSL34" s="167"/>
      <c r="WSM34" s="167"/>
      <c r="WSN34" s="167"/>
      <c r="WSO34" s="167"/>
      <c r="WSP34" s="167"/>
      <c r="WSQ34" s="167"/>
      <c r="WSR34" s="167"/>
      <c r="WSS34" s="167"/>
      <c r="WST34" s="167"/>
      <c r="WSU34" s="167"/>
      <c r="WSV34" s="167"/>
      <c r="WSW34" s="167"/>
      <c r="WSX34" s="167"/>
      <c r="WSY34" s="167"/>
      <c r="WSZ34" s="167"/>
      <c r="WTA34" s="167"/>
      <c r="WTB34" s="167"/>
      <c r="WTC34" s="167"/>
      <c r="WTD34" s="167"/>
      <c r="WTE34" s="167"/>
      <c r="WTF34" s="167"/>
      <c r="WTG34" s="167"/>
      <c r="WTH34" s="167"/>
      <c r="WTI34" s="167"/>
      <c r="WTJ34" s="167"/>
      <c r="WTK34" s="167"/>
      <c r="WTL34" s="167"/>
      <c r="WTM34" s="167"/>
      <c r="WTN34" s="167"/>
      <c r="WTO34" s="167"/>
      <c r="WTP34" s="167"/>
      <c r="WTQ34" s="167"/>
      <c r="WTR34" s="167"/>
      <c r="WTS34" s="167"/>
      <c r="WTT34" s="167"/>
      <c r="WTU34" s="167"/>
      <c r="WTV34" s="167"/>
      <c r="WTW34" s="167"/>
      <c r="WTX34" s="167"/>
      <c r="WTY34" s="167"/>
      <c r="WTZ34" s="167"/>
      <c r="WUA34" s="167"/>
      <c r="WUB34" s="167"/>
      <c r="WUC34" s="167"/>
      <c r="WUD34" s="167"/>
      <c r="WUE34" s="167"/>
      <c r="WUF34" s="167"/>
      <c r="WUG34" s="167"/>
      <c r="WUH34" s="167"/>
      <c r="WUI34" s="167"/>
      <c r="WUJ34" s="167"/>
      <c r="WUK34" s="167"/>
      <c r="WUL34" s="167"/>
      <c r="WUM34" s="167"/>
      <c r="WUN34" s="167"/>
      <c r="WUO34" s="167"/>
      <c r="WUP34" s="167"/>
      <c r="WUQ34" s="167"/>
      <c r="WUR34" s="167"/>
      <c r="WUS34" s="167"/>
      <c r="WUT34" s="167"/>
      <c r="WUU34" s="167"/>
      <c r="WUV34" s="167"/>
      <c r="WUW34" s="167"/>
      <c r="WUX34" s="167"/>
      <c r="WUY34" s="167"/>
      <c r="WUZ34" s="167"/>
      <c r="WVA34" s="167"/>
      <c r="WVB34" s="167"/>
      <c r="WVC34" s="167"/>
      <c r="WVD34" s="167"/>
      <c r="WVE34" s="167"/>
      <c r="WVF34" s="167"/>
      <c r="WVG34" s="167"/>
      <c r="WVH34" s="167"/>
      <c r="WVI34" s="167"/>
      <c r="WVJ34" s="167"/>
      <c r="WVK34" s="167"/>
      <c r="WVL34" s="167"/>
      <c r="WVM34" s="167"/>
      <c r="WVN34" s="167"/>
      <c r="WVO34" s="167"/>
      <c r="WVP34" s="167"/>
      <c r="WVQ34" s="167"/>
      <c r="WVR34" s="167"/>
      <c r="WVS34" s="167"/>
      <c r="WVT34" s="167"/>
      <c r="WVU34" s="167"/>
      <c r="WVV34" s="167"/>
      <c r="WVW34" s="167"/>
      <c r="WVX34" s="167"/>
      <c r="WVY34" s="167"/>
      <c r="WVZ34" s="167"/>
      <c r="WWA34" s="167"/>
      <c r="WWB34" s="167"/>
      <c r="WWC34" s="167"/>
      <c r="WWD34" s="167"/>
      <c r="WWE34" s="167"/>
      <c r="WWF34" s="167"/>
      <c r="WWG34" s="167"/>
      <c r="WWH34" s="167"/>
      <c r="WWI34" s="167"/>
      <c r="WWJ34" s="167"/>
      <c r="WWK34" s="167"/>
      <c r="WWL34" s="167"/>
      <c r="WWM34" s="167"/>
      <c r="WWN34" s="167"/>
      <c r="WWO34" s="167"/>
      <c r="WWP34" s="167"/>
      <c r="WWQ34" s="167"/>
      <c r="WWR34" s="167"/>
      <c r="WWS34" s="167"/>
      <c r="WWT34" s="167"/>
      <c r="WWU34" s="167"/>
      <c r="WWV34" s="167"/>
      <c r="WWW34" s="167"/>
      <c r="WWX34" s="167"/>
      <c r="WWY34" s="167"/>
      <c r="WWZ34" s="167"/>
      <c r="WXA34" s="167"/>
      <c r="WXB34" s="167"/>
      <c r="WXC34" s="167"/>
      <c r="WXD34" s="167"/>
      <c r="WXE34" s="167"/>
      <c r="WXF34" s="167"/>
      <c r="WXG34" s="167"/>
      <c r="WXH34" s="167"/>
      <c r="WXI34" s="167"/>
      <c r="WXJ34" s="167"/>
      <c r="WXK34" s="167"/>
      <c r="WXL34" s="167"/>
      <c r="WXM34" s="167"/>
      <c r="WXN34" s="167"/>
      <c r="WXO34" s="167"/>
      <c r="WXP34" s="167"/>
      <c r="WXQ34" s="167"/>
      <c r="WXR34" s="167"/>
      <c r="WXS34" s="167"/>
      <c r="WXT34" s="167"/>
      <c r="WXU34" s="167"/>
      <c r="WXV34" s="167"/>
      <c r="WXW34" s="167"/>
      <c r="WXX34" s="167"/>
      <c r="WXY34" s="167"/>
      <c r="WXZ34" s="167"/>
      <c r="WYA34" s="167"/>
      <c r="WYB34" s="167"/>
      <c r="WYC34" s="167"/>
      <c r="WYD34" s="167"/>
      <c r="WYE34" s="167"/>
      <c r="WYF34" s="167"/>
      <c r="WYG34" s="167"/>
      <c r="WYH34" s="167"/>
      <c r="WYI34" s="167"/>
      <c r="WYJ34" s="167"/>
      <c r="WYK34" s="167"/>
      <c r="WYL34" s="167"/>
      <c r="WYM34" s="167"/>
      <c r="WYN34" s="167"/>
      <c r="WYO34" s="167"/>
      <c r="WYP34" s="167"/>
      <c r="WYQ34" s="167"/>
      <c r="WYR34" s="167"/>
      <c r="WYS34" s="167"/>
      <c r="WYT34" s="167"/>
      <c r="WYU34" s="167"/>
      <c r="WYV34" s="167"/>
      <c r="WYW34" s="167"/>
      <c r="WYX34" s="167"/>
      <c r="WYY34" s="167"/>
      <c r="WYZ34" s="167"/>
      <c r="WZA34" s="167"/>
      <c r="WZB34" s="167"/>
      <c r="WZC34" s="167"/>
      <c r="WZD34" s="167"/>
      <c r="WZE34" s="167"/>
      <c r="WZF34" s="167"/>
      <c r="WZG34" s="167"/>
      <c r="WZH34" s="167"/>
      <c r="WZI34" s="167"/>
      <c r="WZJ34" s="167"/>
      <c r="WZK34" s="167"/>
      <c r="WZL34" s="167"/>
      <c r="WZM34" s="167"/>
      <c r="WZN34" s="167"/>
      <c r="WZO34" s="167"/>
      <c r="WZP34" s="167"/>
      <c r="WZQ34" s="167"/>
      <c r="WZR34" s="167"/>
      <c r="WZS34" s="167"/>
      <c r="WZT34" s="167"/>
      <c r="WZU34" s="167"/>
      <c r="WZV34" s="167"/>
      <c r="WZW34" s="167"/>
      <c r="WZX34" s="167"/>
      <c r="WZY34" s="167"/>
      <c r="WZZ34" s="167"/>
      <c r="XAA34" s="167"/>
      <c r="XAB34" s="167"/>
      <c r="XAC34" s="167"/>
      <c r="XAD34" s="167"/>
      <c r="XAE34" s="167"/>
      <c r="XAF34" s="167"/>
      <c r="XAG34" s="167"/>
      <c r="XAH34" s="167"/>
      <c r="XAI34" s="167"/>
      <c r="XAJ34" s="167"/>
      <c r="XAK34" s="167"/>
      <c r="XAL34" s="167"/>
      <c r="XAM34" s="167"/>
      <c r="XAN34" s="167"/>
      <c r="XAO34" s="167"/>
      <c r="XAP34" s="167"/>
      <c r="XAQ34" s="167"/>
      <c r="XAR34" s="167"/>
      <c r="XAS34" s="167"/>
      <c r="XAT34" s="167"/>
      <c r="XAU34" s="167"/>
      <c r="XAV34" s="167"/>
      <c r="XAW34" s="167"/>
      <c r="XAX34" s="167"/>
      <c r="XAY34" s="167"/>
      <c r="XAZ34" s="167"/>
      <c r="XBA34" s="167"/>
      <c r="XBB34" s="167"/>
      <c r="XBC34" s="167"/>
      <c r="XBD34" s="167"/>
      <c r="XBE34" s="167"/>
      <c r="XBF34" s="167"/>
      <c r="XBG34" s="167"/>
      <c r="XBH34" s="167"/>
      <c r="XBI34" s="167"/>
      <c r="XBJ34" s="167"/>
      <c r="XBK34" s="167"/>
      <c r="XBL34" s="167"/>
      <c r="XBM34" s="167"/>
      <c r="XBN34" s="167"/>
      <c r="XBO34" s="167"/>
      <c r="XBP34" s="167"/>
      <c r="XBQ34" s="167"/>
      <c r="XBR34" s="167"/>
      <c r="XBS34" s="167"/>
      <c r="XBT34" s="167"/>
      <c r="XBU34" s="167"/>
      <c r="XBV34" s="167"/>
      <c r="XBW34" s="167"/>
      <c r="XBX34" s="167"/>
      <c r="XBY34" s="167"/>
      <c r="XBZ34" s="167"/>
      <c r="XCA34" s="167"/>
      <c r="XCB34" s="167"/>
      <c r="XCC34" s="167"/>
      <c r="XCD34" s="167"/>
      <c r="XCE34" s="167"/>
      <c r="XCF34" s="167"/>
      <c r="XCG34" s="167"/>
      <c r="XCH34" s="167"/>
      <c r="XCI34" s="167"/>
      <c r="XCJ34" s="167"/>
      <c r="XCK34" s="167"/>
      <c r="XCL34" s="167"/>
      <c r="XCM34" s="167"/>
      <c r="XCN34" s="167"/>
      <c r="XCO34" s="167"/>
      <c r="XCP34" s="167"/>
      <c r="XCQ34" s="167"/>
      <c r="XCR34" s="167"/>
      <c r="XCS34" s="167"/>
      <c r="XCT34" s="167"/>
      <c r="XCU34" s="167"/>
      <c r="XCV34" s="167"/>
      <c r="XCW34" s="167"/>
      <c r="XCX34" s="167"/>
      <c r="XCY34" s="167"/>
      <c r="XCZ34" s="167"/>
      <c r="XDA34" s="167"/>
      <c r="XDB34" s="167"/>
      <c r="XDC34" s="167"/>
      <c r="XDD34" s="167"/>
      <c r="XDE34" s="167"/>
      <c r="XDF34" s="167"/>
      <c r="XDG34" s="167"/>
      <c r="XDH34" s="167"/>
      <c r="XDI34" s="167"/>
      <c r="XDJ34" s="167"/>
      <c r="XDK34" s="167"/>
      <c r="XDL34" s="167"/>
      <c r="XDM34" s="167"/>
      <c r="XDN34" s="167"/>
      <c r="XDO34" s="167"/>
      <c r="XDP34" s="167"/>
      <c r="XDQ34" s="167"/>
      <c r="XDR34" s="167"/>
      <c r="XDS34" s="167"/>
      <c r="XDT34" s="167"/>
      <c r="XDU34" s="167"/>
      <c r="XDV34" s="167"/>
      <c r="XDW34" s="167"/>
      <c r="XDX34" s="167"/>
      <c r="XDY34" s="167"/>
      <c r="XDZ34" s="167"/>
      <c r="XEA34" s="167"/>
      <c r="XEB34" s="167"/>
      <c r="XEC34" s="167"/>
      <c r="XED34" s="167"/>
      <c r="XEE34" s="167"/>
      <c r="XEF34" s="167"/>
      <c r="XEG34" s="167"/>
      <c r="XEH34" s="167"/>
      <c r="XEI34" s="167"/>
      <c r="XEJ34" s="167"/>
      <c r="XEK34" s="167"/>
      <c r="XEL34" s="167"/>
      <c r="XEM34" s="167"/>
      <c r="XEN34" s="167"/>
      <c r="XEO34" s="167"/>
      <c r="XEP34" s="167"/>
      <c r="XEQ34" s="167"/>
      <c r="XER34" s="167"/>
      <c r="XES34" s="167"/>
      <c r="XET34" s="167"/>
      <c r="XEU34" s="167"/>
      <c r="XEV34" s="167"/>
      <c r="XEW34" s="167"/>
      <c r="XEX34" s="167"/>
      <c r="XEY34" s="167"/>
      <c r="XEZ34" s="167"/>
      <c r="XFA34" s="167"/>
      <c r="XFB34" s="167"/>
      <c r="XFC34" s="167"/>
      <c r="XFD34" s="167"/>
    </row>
    <row r="35" spans="1:16384" ht="13.5" thickBot="1" x14ac:dyDescent="0.25">
      <c r="A35" s="151" t="s">
        <v>443</v>
      </c>
      <c r="B35" s="143"/>
      <c r="C35" s="143"/>
      <c r="D35" s="143"/>
      <c r="E35" s="530">
        <v>67</v>
      </c>
      <c r="F35" s="530">
        <v>75</v>
      </c>
      <c r="G35" s="530">
        <v>70</v>
      </c>
      <c r="H35" s="530">
        <v>71</v>
      </c>
      <c r="I35" s="530">
        <v>68</v>
      </c>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c r="AMW35" s="167"/>
      <c r="AMX35" s="167"/>
      <c r="AMY35" s="167"/>
      <c r="AMZ35" s="167"/>
      <c r="ANA35" s="167"/>
      <c r="ANB35" s="167"/>
      <c r="ANC35" s="167"/>
      <c r="AND35" s="167"/>
      <c r="ANE35" s="167"/>
      <c r="ANF35" s="167"/>
      <c r="ANG35" s="167"/>
      <c r="ANH35" s="167"/>
      <c r="ANI35" s="167"/>
      <c r="ANJ35" s="167"/>
      <c r="ANK35" s="167"/>
      <c r="ANL35" s="167"/>
      <c r="ANM35" s="167"/>
      <c r="ANN35" s="167"/>
      <c r="ANO35" s="167"/>
      <c r="ANP35" s="167"/>
      <c r="ANQ35" s="167"/>
      <c r="ANR35" s="167"/>
      <c r="ANS35" s="167"/>
      <c r="ANT35" s="167"/>
      <c r="ANU35" s="167"/>
      <c r="ANV35" s="167"/>
      <c r="ANW35" s="167"/>
      <c r="ANX35" s="167"/>
      <c r="ANY35" s="167"/>
      <c r="ANZ35" s="167"/>
      <c r="AOA35" s="167"/>
      <c r="AOB35" s="167"/>
      <c r="AOC35" s="167"/>
      <c r="AOD35" s="167"/>
      <c r="AOE35" s="167"/>
      <c r="AOF35" s="167"/>
      <c r="AOG35" s="167"/>
      <c r="AOH35" s="167"/>
      <c r="AOI35" s="167"/>
      <c r="AOJ35" s="167"/>
      <c r="AOK35" s="167"/>
      <c r="AOL35" s="167"/>
      <c r="AOM35" s="167"/>
      <c r="AON35" s="167"/>
      <c r="AOO35" s="167"/>
      <c r="AOP35" s="167"/>
      <c r="AOQ35" s="167"/>
      <c r="AOR35" s="167"/>
      <c r="AOS35" s="167"/>
      <c r="AOT35" s="167"/>
      <c r="AOU35" s="167"/>
      <c r="AOV35" s="167"/>
      <c r="AOW35" s="167"/>
      <c r="AOX35" s="167"/>
      <c r="AOY35" s="167"/>
      <c r="AOZ35" s="167"/>
      <c r="APA35" s="167"/>
      <c r="APB35" s="167"/>
      <c r="APC35" s="167"/>
      <c r="APD35" s="167"/>
      <c r="APE35" s="167"/>
      <c r="APF35" s="167"/>
      <c r="APG35" s="167"/>
      <c r="APH35" s="167"/>
      <c r="API35" s="167"/>
      <c r="APJ35" s="167"/>
      <c r="APK35" s="167"/>
      <c r="APL35" s="167"/>
      <c r="APM35" s="167"/>
      <c r="APN35" s="167"/>
      <c r="APO35" s="167"/>
      <c r="APP35" s="167"/>
      <c r="APQ35" s="167"/>
      <c r="APR35" s="167"/>
      <c r="APS35" s="167"/>
      <c r="APT35" s="167"/>
      <c r="APU35" s="167"/>
      <c r="APV35" s="167"/>
      <c r="APW35" s="167"/>
      <c r="APX35" s="167"/>
      <c r="APY35" s="167"/>
      <c r="APZ35" s="167"/>
      <c r="AQA35" s="167"/>
      <c r="AQB35" s="167"/>
      <c r="AQC35" s="167"/>
      <c r="AQD35" s="167"/>
      <c r="AQE35" s="167"/>
      <c r="AQF35" s="167"/>
      <c r="AQG35" s="167"/>
      <c r="AQH35" s="167"/>
      <c r="AQI35" s="167"/>
      <c r="AQJ35" s="167"/>
      <c r="AQK35" s="167"/>
      <c r="AQL35" s="167"/>
      <c r="AQM35" s="167"/>
      <c r="AQN35" s="167"/>
      <c r="AQO35" s="167"/>
      <c r="AQP35" s="167"/>
      <c r="AQQ35" s="167"/>
      <c r="AQR35" s="167"/>
      <c r="AQS35" s="167"/>
      <c r="AQT35" s="167"/>
      <c r="AQU35" s="167"/>
      <c r="AQV35" s="167"/>
      <c r="AQW35" s="167"/>
      <c r="AQX35" s="167"/>
      <c r="AQY35" s="167"/>
      <c r="AQZ35" s="167"/>
      <c r="ARA35" s="167"/>
      <c r="ARB35" s="167"/>
      <c r="ARC35" s="167"/>
      <c r="ARD35" s="167"/>
      <c r="ARE35" s="167"/>
      <c r="ARF35" s="167"/>
      <c r="ARG35" s="167"/>
      <c r="ARH35" s="167"/>
      <c r="ARI35" s="167"/>
      <c r="ARJ35" s="167"/>
      <c r="ARK35" s="167"/>
      <c r="ARL35" s="167"/>
      <c r="ARM35" s="167"/>
      <c r="ARN35" s="167"/>
      <c r="ARO35" s="167"/>
      <c r="ARP35" s="167"/>
      <c r="ARQ35" s="167"/>
      <c r="ARR35" s="167"/>
      <c r="ARS35" s="167"/>
      <c r="ART35" s="167"/>
      <c r="ARU35" s="167"/>
      <c r="ARV35" s="167"/>
      <c r="ARW35" s="167"/>
      <c r="ARX35" s="167"/>
      <c r="ARY35" s="167"/>
      <c r="ARZ35" s="167"/>
      <c r="ASA35" s="167"/>
      <c r="ASB35" s="167"/>
      <c r="ASC35" s="167"/>
      <c r="ASD35" s="167"/>
      <c r="ASE35" s="167"/>
      <c r="ASF35" s="167"/>
      <c r="ASG35" s="167"/>
      <c r="ASH35" s="167"/>
      <c r="ASI35" s="167"/>
      <c r="ASJ35" s="167"/>
      <c r="ASK35" s="167"/>
      <c r="ASL35" s="167"/>
      <c r="ASM35" s="167"/>
      <c r="ASN35" s="167"/>
      <c r="ASO35" s="167"/>
      <c r="ASP35" s="167"/>
      <c r="ASQ35" s="167"/>
      <c r="ASR35" s="167"/>
      <c r="ASS35" s="167"/>
      <c r="AST35" s="167"/>
      <c r="ASU35" s="167"/>
      <c r="ASV35" s="167"/>
      <c r="ASW35" s="167"/>
      <c r="ASX35" s="167"/>
      <c r="ASY35" s="167"/>
      <c r="ASZ35" s="167"/>
      <c r="ATA35" s="167"/>
      <c r="ATB35" s="167"/>
      <c r="ATC35" s="167"/>
      <c r="ATD35" s="167"/>
      <c r="ATE35" s="167"/>
      <c r="ATF35" s="167"/>
      <c r="ATG35" s="167"/>
      <c r="ATH35" s="167"/>
      <c r="ATI35" s="167"/>
      <c r="ATJ35" s="167"/>
      <c r="ATK35" s="167"/>
      <c r="ATL35" s="167"/>
      <c r="ATM35" s="167"/>
      <c r="ATN35" s="167"/>
      <c r="ATO35" s="167"/>
      <c r="ATP35" s="167"/>
      <c r="ATQ35" s="167"/>
      <c r="ATR35" s="167"/>
      <c r="ATS35" s="167"/>
      <c r="ATT35" s="167"/>
      <c r="ATU35" s="167"/>
      <c r="ATV35" s="167"/>
      <c r="ATW35" s="167"/>
      <c r="ATX35" s="167"/>
      <c r="ATY35" s="167"/>
      <c r="ATZ35" s="167"/>
      <c r="AUA35" s="167"/>
      <c r="AUB35" s="167"/>
      <c r="AUC35" s="167"/>
      <c r="AUD35" s="167"/>
      <c r="AUE35" s="167"/>
      <c r="AUF35" s="167"/>
      <c r="AUG35" s="167"/>
      <c r="AUH35" s="167"/>
      <c r="AUI35" s="167"/>
      <c r="AUJ35" s="167"/>
      <c r="AUK35" s="167"/>
      <c r="AUL35" s="167"/>
      <c r="AUM35" s="167"/>
      <c r="AUN35" s="167"/>
      <c r="AUO35" s="167"/>
      <c r="AUP35" s="167"/>
      <c r="AUQ35" s="167"/>
      <c r="AUR35" s="167"/>
      <c r="AUS35" s="167"/>
      <c r="AUT35" s="167"/>
      <c r="AUU35" s="167"/>
      <c r="AUV35" s="167"/>
      <c r="AUW35" s="167"/>
      <c r="AUX35" s="167"/>
      <c r="AUY35" s="167"/>
      <c r="AUZ35" s="167"/>
      <c r="AVA35" s="167"/>
      <c r="AVB35" s="167"/>
      <c r="AVC35" s="167"/>
      <c r="AVD35" s="167"/>
      <c r="AVE35" s="167"/>
      <c r="AVF35" s="167"/>
      <c r="AVG35" s="167"/>
      <c r="AVH35" s="167"/>
      <c r="AVI35" s="167"/>
      <c r="AVJ35" s="167"/>
      <c r="AVK35" s="167"/>
      <c r="AVL35" s="167"/>
      <c r="AVM35" s="167"/>
      <c r="AVN35" s="167"/>
      <c r="AVO35" s="167"/>
      <c r="AVP35" s="167"/>
      <c r="AVQ35" s="167"/>
      <c r="AVR35" s="167"/>
      <c r="AVS35" s="167"/>
      <c r="AVT35" s="167"/>
      <c r="AVU35" s="167"/>
      <c r="AVV35" s="167"/>
      <c r="AVW35" s="167"/>
      <c r="AVX35" s="167"/>
      <c r="AVY35" s="167"/>
      <c r="AVZ35" s="167"/>
      <c r="AWA35" s="167"/>
      <c r="AWB35" s="167"/>
      <c r="AWC35" s="167"/>
      <c r="AWD35" s="167"/>
      <c r="AWE35" s="167"/>
      <c r="AWF35" s="167"/>
      <c r="AWG35" s="167"/>
      <c r="AWH35" s="167"/>
      <c r="AWI35" s="167"/>
      <c r="AWJ35" s="167"/>
      <c r="AWK35" s="167"/>
      <c r="AWL35" s="167"/>
      <c r="AWM35" s="167"/>
      <c r="AWN35" s="167"/>
      <c r="AWO35" s="167"/>
      <c r="AWP35" s="167"/>
      <c r="AWQ35" s="167"/>
      <c r="AWR35" s="167"/>
      <c r="AWS35" s="167"/>
      <c r="AWT35" s="167"/>
      <c r="AWU35" s="167"/>
      <c r="AWV35" s="167"/>
      <c r="AWW35" s="167"/>
      <c r="AWX35" s="167"/>
      <c r="AWY35" s="167"/>
      <c r="AWZ35" s="167"/>
      <c r="AXA35" s="167"/>
      <c r="AXB35" s="167"/>
      <c r="AXC35" s="167"/>
      <c r="AXD35" s="167"/>
      <c r="AXE35" s="167"/>
      <c r="AXF35" s="167"/>
      <c r="AXG35" s="167"/>
      <c r="AXH35" s="167"/>
      <c r="AXI35" s="167"/>
      <c r="AXJ35" s="167"/>
      <c r="AXK35" s="167"/>
      <c r="AXL35" s="167"/>
      <c r="AXM35" s="167"/>
      <c r="AXN35" s="167"/>
      <c r="AXO35" s="167"/>
      <c r="AXP35" s="167"/>
      <c r="AXQ35" s="167"/>
      <c r="AXR35" s="167"/>
      <c r="AXS35" s="167"/>
      <c r="AXT35" s="167"/>
      <c r="AXU35" s="167"/>
      <c r="AXV35" s="167"/>
      <c r="AXW35" s="167"/>
      <c r="AXX35" s="167"/>
      <c r="AXY35" s="167"/>
      <c r="AXZ35" s="167"/>
      <c r="AYA35" s="167"/>
      <c r="AYB35" s="167"/>
      <c r="AYC35" s="167"/>
      <c r="AYD35" s="167"/>
      <c r="AYE35" s="167"/>
      <c r="AYF35" s="167"/>
      <c r="AYG35" s="167"/>
      <c r="AYH35" s="167"/>
      <c r="AYI35" s="167"/>
      <c r="AYJ35" s="167"/>
      <c r="AYK35" s="167"/>
      <c r="AYL35" s="167"/>
      <c r="AYM35" s="167"/>
      <c r="AYN35" s="167"/>
      <c r="AYO35" s="167"/>
      <c r="AYP35" s="167"/>
      <c r="AYQ35" s="167"/>
      <c r="AYR35" s="167"/>
      <c r="AYS35" s="167"/>
      <c r="AYT35" s="167"/>
      <c r="AYU35" s="167"/>
      <c r="AYV35" s="167"/>
      <c r="AYW35" s="167"/>
      <c r="AYX35" s="167"/>
      <c r="AYY35" s="167"/>
      <c r="AYZ35" s="167"/>
      <c r="AZA35" s="167"/>
      <c r="AZB35" s="167"/>
      <c r="AZC35" s="167"/>
      <c r="AZD35" s="167"/>
      <c r="AZE35" s="167"/>
      <c r="AZF35" s="167"/>
      <c r="AZG35" s="167"/>
      <c r="AZH35" s="167"/>
      <c r="AZI35" s="167"/>
      <c r="AZJ35" s="167"/>
      <c r="AZK35" s="167"/>
      <c r="AZL35" s="167"/>
      <c r="AZM35" s="167"/>
      <c r="AZN35" s="167"/>
      <c r="AZO35" s="167"/>
      <c r="AZP35" s="167"/>
      <c r="AZQ35" s="167"/>
      <c r="AZR35" s="167"/>
      <c r="AZS35" s="167"/>
      <c r="AZT35" s="167"/>
      <c r="AZU35" s="167"/>
      <c r="AZV35" s="167"/>
      <c r="AZW35" s="167"/>
      <c r="AZX35" s="167"/>
      <c r="AZY35" s="167"/>
      <c r="AZZ35" s="167"/>
      <c r="BAA35" s="167"/>
      <c r="BAB35" s="167"/>
      <c r="BAC35" s="167"/>
      <c r="BAD35" s="167"/>
      <c r="BAE35" s="167"/>
      <c r="BAF35" s="167"/>
      <c r="BAG35" s="167"/>
      <c r="BAH35" s="167"/>
      <c r="BAI35" s="167"/>
      <c r="BAJ35" s="167"/>
      <c r="BAK35" s="167"/>
      <c r="BAL35" s="167"/>
      <c r="BAM35" s="167"/>
      <c r="BAN35" s="167"/>
      <c r="BAO35" s="167"/>
      <c r="BAP35" s="167"/>
      <c r="BAQ35" s="167"/>
      <c r="BAR35" s="167"/>
      <c r="BAS35" s="167"/>
      <c r="BAT35" s="167"/>
      <c r="BAU35" s="167"/>
      <c r="BAV35" s="167"/>
      <c r="BAW35" s="167"/>
      <c r="BAX35" s="167"/>
      <c r="BAY35" s="167"/>
      <c r="BAZ35" s="167"/>
      <c r="BBA35" s="167"/>
      <c r="BBB35" s="167"/>
      <c r="BBC35" s="167"/>
      <c r="BBD35" s="167"/>
      <c r="BBE35" s="167"/>
      <c r="BBF35" s="167"/>
      <c r="BBG35" s="167"/>
      <c r="BBH35" s="167"/>
      <c r="BBI35" s="167"/>
      <c r="BBJ35" s="167"/>
      <c r="BBK35" s="167"/>
      <c r="BBL35" s="167"/>
      <c r="BBM35" s="167"/>
      <c r="BBN35" s="167"/>
      <c r="BBO35" s="167"/>
      <c r="BBP35" s="167"/>
      <c r="BBQ35" s="167"/>
      <c r="BBR35" s="167"/>
      <c r="BBS35" s="167"/>
      <c r="BBT35" s="167"/>
      <c r="BBU35" s="167"/>
      <c r="BBV35" s="167"/>
      <c r="BBW35" s="167"/>
      <c r="BBX35" s="167"/>
      <c r="BBY35" s="167"/>
      <c r="BBZ35" s="167"/>
      <c r="BCA35" s="167"/>
      <c r="BCB35" s="167"/>
      <c r="BCC35" s="167"/>
      <c r="BCD35" s="167"/>
      <c r="BCE35" s="167"/>
      <c r="BCF35" s="167"/>
      <c r="BCG35" s="167"/>
      <c r="BCH35" s="167"/>
      <c r="BCI35" s="167"/>
      <c r="BCJ35" s="167"/>
      <c r="BCK35" s="167"/>
      <c r="BCL35" s="167"/>
      <c r="BCM35" s="167"/>
      <c r="BCN35" s="167"/>
      <c r="BCO35" s="167"/>
      <c r="BCP35" s="167"/>
      <c r="BCQ35" s="167"/>
      <c r="BCR35" s="167"/>
      <c r="BCS35" s="167"/>
      <c r="BCT35" s="167"/>
      <c r="BCU35" s="167"/>
      <c r="BCV35" s="167"/>
      <c r="BCW35" s="167"/>
      <c r="BCX35" s="167"/>
      <c r="BCY35" s="167"/>
      <c r="BCZ35" s="167"/>
      <c r="BDA35" s="167"/>
      <c r="BDB35" s="167"/>
      <c r="BDC35" s="167"/>
      <c r="BDD35" s="167"/>
      <c r="BDE35" s="167"/>
      <c r="BDF35" s="167"/>
      <c r="BDG35" s="167"/>
      <c r="BDH35" s="167"/>
      <c r="BDI35" s="167"/>
      <c r="BDJ35" s="167"/>
      <c r="BDK35" s="167"/>
      <c r="BDL35" s="167"/>
      <c r="BDM35" s="167"/>
      <c r="BDN35" s="167"/>
      <c r="BDO35" s="167"/>
      <c r="BDP35" s="167"/>
      <c r="BDQ35" s="167"/>
      <c r="BDR35" s="167"/>
      <c r="BDS35" s="167"/>
      <c r="BDT35" s="167"/>
      <c r="BDU35" s="167"/>
      <c r="BDV35" s="167"/>
      <c r="BDW35" s="167"/>
      <c r="BDX35" s="167"/>
      <c r="BDY35" s="167"/>
      <c r="BDZ35" s="167"/>
      <c r="BEA35" s="167"/>
      <c r="BEB35" s="167"/>
      <c r="BEC35" s="167"/>
      <c r="BED35" s="167"/>
      <c r="BEE35" s="167"/>
      <c r="BEF35" s="167"/>
      <c r="BEG35" s="167"/>
      <c r="BEH35" s="167"/>
      <c r="BEI35" s="167"/>
      <c r="BEJ35" s="167"/>
      <c r="BEK35" s="167"/>
      <c r="BEL35" s="167"/>
      <c r="BEM35" s="167"/>
      <c r="BEN35" s="167"/>
      <c r="BEO35" s="167"/>
      <c r="BEP35" s="167"/>
      <c r="BEQ35" s="167"/>
      <c r="BER35" s="167"/>
      <c r="BES35" s="167"/>
      <c r="BET35" s="167"/>
      <c r="BEU35" s="167"/>
      <c r="BEV35" s="167"/>
      <c r="BEW35" s="167"/>
      <c r="BEX35" s="167"/>
      <c r="BEY35" s="167"/>
      <c r="BEZ35" s="167"/>
      <c r="BFA35" s="167"/>
      <c r="BFB35" s="167"/>
      <c r="BFC35" s="167"/>
      <c r="BFD35" s="167"/>
      <c r="BFE35" s="167"/>
      <c r="BFF35" s="167"/>
      <c r="BFG35" s="167"/>
      <c r="BFH35" s="167"/>
      <c r="BFI35" s="167"/>
      <c r="BFJ35" s="167"/>
      <c r="BFK35" s="167"/>
      <c r="BFL35" s="167"/>
      <c r="BFM35" s="167"/>
      <c r="BFN35" s="167"/>
      <c r="BFO35" s="167"/>
      <c r="BFP35" s="167"/>
      <c r="BFQ35" s="167"/>
      <c r="BFR35" s="167"/>
      <c r="BFS35" s="167"/>
      <c r="BFT35" s="167"/>
      <c r="BFU35" s="167"/>
      <c r="BFV35" s="167"/>
      <c r="BFW35" s="167"/>
      <c r="BFX35" s="167"/>
      <c r="BFY35" s="167"/>
      <c r="BFZ35" s="167"/>
      <c r="BGA35" s="167"/>
      <c r="BGB35" s="167"/>
      <c r="BGC35" s="167"/>
      <c r="BGD35" s="167"/>
      <c r="BGE35" s="167"/>
      <c r="BGF35" s="167"/>
      <c r="BGG35" s="167"/>
      <c r="BGH35" s="167"/>
      <c r="BGI35" s="167"/>
      <c r="BGJ35" s="167"/>
      <c r="BGK35" s="167"/>
      <c r="BGL35" s="167"/>
      <c r="BGM35" s="167"/>
      <c r="BGN35" s="167"/>
      <c r="BGO35" s="167"/>
      <c r="BGP35" s="167"/>
      <c r="BGQ35" s="167"/>
      <c r="BGR35" s="167"/>
      <c r="BGS35" s="167"/>
      <c r="BGT35" s="167"/>
      <c r="BGU35" s="167"/>
      <c r="BGV35" s="167"/>
      <c r="BGW35" s="167"/>
      <c r="BGX35" s="167"/>
      <c r="BGY35" s="167"/>
      <c r="BGZ35" s="167"/>
      <c r="BHA35" s="167"/>
      <c r="BHB35" s="167"/>
      <c r="BHC35" s="167"/>
      <c r="BHD35" s="167"/>
      <c r="BHE35" s="167"/>
      <c r="BHF35" s="167"/>
      <c r="BHG35" s="167"/>
      <c r="BHH35" s="167"/>
      <c r="BHI35" s="167"/>
      <c r="BHJ35" s="167"/>
      <c r="BHK35" s="167"/>
      <c r="BHL35" s="167"/>
      <c r="BHM35" s="167"/>
      <c r="BHN35" s="167"/>
      <c r="BHO35" s="167"/>
      <c r="BHP35" s="167"/>
      <c r="BHQ35" s="167"/>
      <c r="BHR35" s="167"/>
      <c r="BHS35" s="167"/>
      <c r="BHT35" s="167"/>
      <c r="BHU35" s="167"/>
      <c r="BHV35" s="167"/>
      <c r="BHW35" s="167"/>
      <c r="BHX35" s="167"/>
      <c r="BHY35" s="167"/>
      <c r="BHZ35" s="167"/>
      <c r="BIA35" s="167"/>
      <c r="BIB35" s="167"/>
      <c r="BIC35" s="167"/>
      <c r="BID35" s="167"/>
      <c r="BIE35" s="167"/>
      <c r="BIF35" s="167"/>
      <c r="BIG35" s="167"/>
      <c r="BIH35" s="167"/>
      <c r="BII35" s="167"/>
      <c r="BIJ35" s="167"/>
      <c r="BIK35" s="167"/>
      <c r="BIL35" s="167"/>
      <c r="BIM35" s="167"/>
      <c r="BIN35" s="167"/>
      <c r="BIO35" s="167"/>
      <c r="BIP35" s="167"/>
      <c r="BIQ35" s="167"/>
      <c r="BIR35" s="167"/>
      <c r="BIS35" s="167"/>
      <c r="BIT35" s="167"/>
      <c r="BIU35" s="167"/>
      <c r="BIV35" s="167"/>
      <c r="BIW35" s="167"/>
      <c r="BIX35" s="167"/>
      <c r="BIY35" s="167"/>
      <c r="BIZ35" s="167"/>
      <c r="BJA35" s="167"/>
      <c r="BJB35" s="167"/>
      <c r="BJC35" s="167"/>
      <c r="BJD35" s="167"/>
      <c r="BJE35" s="167"/>
      <c r="BJF35" s="167"/>
      <c r="BJG35" s="167"/>
      <c r="BJH35" s="167"/>
      <c r="BJI35" s="167"/>
      <c r="BJJ35" s="167"/>
      <c r="BJK35" s="167"/>
      <c r="BJL35" s="167"/>
      <c r="BJM35" s="167"/>
      <c r="BJN35" s="167"/>
      <c r="BJO35" s="167"/>
      <c r="BJP35" s="167"/>
      <c r="BJQ35" s="167"/>
      <c r="BJR35" s="167"/>
      <c r="BJS35" s="167"/>
      <c r="BJT35" s="167"/>
      <c r="BJU35" s="167"/>
      <c r="BJV35" s="167"/>
      <c r="BJW35" s="167"/>
      <c r="BJX35" s="167"/>
      <c r="BJY35" s="167"/>
      <c r="BJZ35" s="167"/>
      <c r="BKA35" s="167"/>
      <c r="BKB35" s="167"/>
      <c r="BKC35" s="167"/>
      <c r="BKD35" s="167"/>
      <c r="BKE35" s="167"/>
      <c r="BKF35" s="167"/>
      <c r="BKG35" s="167"/>
      <c r="BKH35" s="167"/>
      <c r="BKI35" s="167"/>
      <c r="BKJ35" s="167"/>
      <c r="BKK35" s="167"/>
      <c r="BKL35" s="167"/>
      <c r="BKM35" s="167"/>
      <c r="BKN35" s="167"/>
      <c r="BKO35" s="167"/>
      <c r="BKP35" s="167"/>
      <c r="BKQ35" s="167"/>
      <c r="BKR35" s="167"/>
      <c r="BKS35" s="167"/>
      <c r="BKT35" s="167"/>
      <c r="BKU35" s="167"/>
      <c r="BKV35" s="167"/>
      <c r="BKW35" s="167"/>
      <c r="BKX35" s="167"/>
      <c r="BKY35" s="167"/>
      <c r="BKZ35" s="167"/>
      <c r="BLA35" s="167"/>
      <c r="BLB35" s="167"/>
      <c r="BLC35" s="167"/>
      <c r="BLD35" s="167"/>
      <c r="BLE35" s="167"/>
      <c r="BLF35" s="167"/>
      <c r="BLG35" s="167"/>
      <c r="BLH35" s="167"/>
      <c r="BLI35" s="167"/>
      <c r="BLJ35" s="167"/>
      <c r="BLK35" s="167"/>
      <c r="BLL35" s="167"/>
      <c r="BLM35" s="167"/>
      <c r="BLN35" s="167"/>
      <c r="BLO35" s="167"/>
      <c r="BLP35" s="167"/>
      <c r="BLQ35" s="167"/>
      <c r="BLR35" s="167"/>
      <c r="BLS35" s="167"/>
      <c r="BLT35" s="167"/>
      <c r="BLU35" s="167"/>
      <c r="BLV35" s="167"/>
      <c r="BLW35" s="167"/>
      <c r="BLX35" s="167"/>
      <c r="BLY35" s="167"/>
      <c r="BLZ35" s="167"/>
      <c r="BMA35" s="167"/>
      <c r="BMB35" s="167"/>
      <c r="BMC35" s="167"/>
      <c r="BMD35" s="167"/>
      <c r="BME35" s="167"/>
      <c r="BMF35" s="167"/>
      <c r="BMG35" s="167"/>
      <c r="BMH35" s="167"/>
      <c r="BMI35" s="167"/>
      <c r="BMJ35" s="167"/>
      <c r="BMK35" s="167"/>
      <c r="BML35" s="167"/>
      <c r="BMM35" s="167"/>
      <c r="BMN35" s="167"/>
      <c r="BMO35" s="167"/>
      <c r="BMP35" s="167"/>
      <c r="BMQ35" s="167"/>
      <c r="BMR35" s="167"/>
      <c r="BMS35" s="167"/>
      <c r="BMT35" s="167"/>
      <c r="BMU35" s="167"/>
      <c r="BMV35" s="167"/>
      <c r="BMW35" s="167"/>
      <c r="BMX35" s="167"/>
      <c r="BMY35" s="167"/>
      <c r="BMZ35" s="167"/>
      <c r="BNA35" s="167"/>
      <c r="BNB35" s="167"/>
      <c r="BNC35" s="167"/>
      <c r="BND35" s="167"/>
      <c r="BNE35" s="167"/>
      <c r="BNF35" s="167"/>
      <c r="BNG35" s="167"/>
      <c r="BNH35" s="167"/>
      <c r="BNI35" s="167"/>
      <c r="BNJ35" s="167"/>
      <c r="BNK35" s="167"/>
      <c r="BNL35" s="167"/>
      <c r="BNM35" s="167"/>
      <c r="BNN35" s="167"/>
      <c r="BNO35" s="167"/>
      <c r="BNP35" s="167"/>
      <c r="BNQ35" s="167"/>
      <c r="BNR35" s="167"/>
      <c r="BNS35" s="167"/>
      <c r="BNT35" s="167"/>
      <c r="BNU35" s="167"/>
      <c r="BNV35" s="167"/>
      <c r="BNW35" s="167"/>
      <c r="BNX35" s="167"/>
      <c r="BNY35" s="167"/>
      <c r="BNZ35" s="167"/>
      <c r="BOA35" s="167"/>
      <c r="BOB35" s="167"/>
      <c r="BOC35" s="167"/>
      <c r="BOD35" s="167"/>
      <c r="BOE35" s="167"/>
      <c r="BOF35" s="167"/>
      <c r="BOG35" s="167"/>
      <c r="BOH35" s="167"/>
      <c r="BOI35" s="167"/>
      <c r="BOJ35" s="167"/>
      <c r="BOK35" s="167"/>
      <c r="BOL35" s="167"/>
      <c r="BOM35" s="167"/>
      <c r="BON35" s="167"/>
      <c r="BOO35" s="167"/>
      <c r="BOP35" s="167"/>
      <c r="BOQ35" s="167"/>
      <c r="BOR35" s="167"/>
      <c r="BOS35" s="167"/>
      <c r="BOT35" s="167"/>
      <c r="BOU35" s="167"/>
      <c r="BOV35" s="167"/>
      <c r="BOW35" s="167"/>
      <c r="BOX35" s="167"/>
      <c r="BOY35" s="167"/>
      <c r="BOZ35" s="167"/>
      <c r="BPA35" s="167"/>
      <c r="BPB35" s="167"/>
      <c r="BPC35" s="167"/>
      <c r="BPD35" s="167"/>
      <c r="BPE35" s="167"/>
      <c r="BPF35" s="167"/>
      <c r="BPG35" s="167"/>
      <c r="BPH35" s="167"/>
      <c r="BPI35" s="167"/>
      <c r="BPJ35" s="167"/>
      <c r="BPK35" s="167"/>
      <c r="BPL35" s="167"/>
      <c r="BPM35" s="167"/>
      <c r="BPN35" s="167"/>
      <c r="BPO35" s="167"/>
      <c r="BPP35" s="167"/>
      <c r="BPQ35" s="167"/>
      <c r="BPR35" s="167"/>
      <c r="BPS35" s="167"/>
      <c r="BPT35" s="167"/>
      <c r="BPU35" s="167"/>
      <c r="BPV35" s="167"/>
      <c r="BPW35" s="167"/>
      <c r="BPX35" s="167"/>
      <c r="BPY35" s="167"/>
      <c r="BPZ35" s="167"/>
      <c r="BQA35" s="167"/>
      <c r="BQB35" s="167"/>
      <c r="BQC35" s="167"/>
      <c r="BQD35" s="167"/>
      <c r="BQE35" s="167"/>
      <c r="BQF35" s="167"/>
      <c r="BQG35" s="167"/>
      <c r="BQH35" s="167"/>
      <c r="BQI35" s="167"/>
      <c r="BQJ35" s="167"/>
      <c r="BQK35" s="167"/>
      <c r="BQL35" s="167"/>
      <c r="BQM35" s="167"/>
      <c r="BQN35" s="167"/>
      <c r="BQO35" s="167"/>
      <c r="BQP35" s="167"/>
      <c r="BQQ35" s="167"/>
      <c r="BQR35" s="167"/>
      <c r="BQS35" s="167"/>
      <c r="BQT35" s="167"/>
      <c r="BQU35" s="167"/>
      <c r="BQV35" s="167"/>
      <c r="BQW35" s="167"/>
      <c r="BQX35" s="167"/>
      <c r="BQY35" s="167"/>
      <c r="BQZ35" s="167"/>
      <c r="BRA35" s="167"/>
      <c r="BRB35" s="167"/>
      <c r="BRC35" s="167"/>
      <c r="BRD35" s="167"/>
      <c r="BRE35" s="167"/>
      <c r="BRF35" s="167"/>
      <c r="BRG35" s="167"/>
      <c r="BRH35" s="167"/>
      <c r="BRI35" s="167"/>
      <c r="BRJ35" s="167"/>
      <c r="BRK35" s="167"/>
      <c r="BRL35" s="167"/>
      <c r="BRM35" s="167"/>
      <c r="BRN35" s="167"/>
      <c r="BRO35" s="167"/>
      <c r="BRP35" s="167"/>
      <c r="BRQ35" s="167"/>
      <c r="BRR35" s="167"/>
      <c r="BRS35" s="167"/>
      <c r="BRT35" s="167"/>
      <c r="BRU35" s="167"/>
      <c r="BRV35" s="167"/>
      <c r="BRW35" s="167"/>
      <c r="BRX35" s="167"/>
      <c r="BRY35" s="167"/>
      <c r="BRZ35" s="167"/>
      <c r="BSA35" s="167"/>
      <c r="BSB35" s="167"/>
      <c r="BSC35" s="167"/>
      <c r="BSD35" s="167"/>
      <c r="BSE35" s="167"/>
      <c r="BSF35" s="167"/>
      <c r="BSG35" s="167"/>
      <c r="BSH35" s="167"/>
      <c r="BSI35" s="167"/>
      <c r="BSJ35" s="167"/>
      <c r="BSK35" s="167"/>
      <c r="BSL35" s="167"/>
      <c r="BSM35" s="167"/>
      <c r="BSN35" s="167"/>
      <c r="BSO35" s="167"/>
      <c r="BSP35" s="167"/>
      <c r="BSQ35" s="167"/>
      <c r="BSR35" s="167"/>
      <c r="BSS35" s="167"/>
      <c r="BST35" s="167"/>
      <c r="BSU35" s="167"/>
      <c r="BSV35" s="167"/>
      <c r="BSW35" s="167"/>
      <c r="BSX35" s="167"/>
      <c r="BSY35" s="167"/>
      <c r="BSZ35" s="167"/>
      <c r="BTA35" s="167"/>
      <c r="BTB35" s="167"/>
      <c r="BTC35" s="167"/>
      <c r="BTD35" s="167"/>
      <c r="BTE35" s="167"/>
      <c r="BTF35" s="167"/>
      <c r="BTG35" s="167"/>
      <c r="BTH35" s="167"/>
      <c r="BTI35" s="167"/>
      <c r="BTJ35" s="167"/>
      <c r="BTK35" s="167"/>
      <c r="BTL35" s="167"/>
      <c r="BTM35" s="167"/>
      <c r="BTN35" s="167"/>
      <c r="BTO35" s="167"/>
      <c r="BTP35" s="167"/>
      <c r="BTQ35" s="167"/>
      <c r="BTR35" s="167"/>
      <c r="BTS35" s="167"/>
      <c r="BTT35" s="167"/>
      <c r="BTU35" s="167"/>
      <c r="BTV35" s="167"/>
      <c r="BTW35" s="167"/>
      <c r="BTX35" s="167"/>
      <c r="BTY35" s="167"/>
      <c r="BTZ35" s="167"/>
      <c r="BUA35" s="167"/>
      <c r="BUB35" s="167"/>
      <c r="BUC35" s="167"/>
      <c r="BUD35" s="167"/>
      <c r="BUE35" s="167"/>
      <c r="BUF35" s="167"/>
      <c r="BUG35" s="167"/>
      <c r="BUH35" s="167"/>
      <c r="BUI35" s="167"/>
      <c r="BUJ35" s="167"/>
      <c r="BUK35" s="167"/>
      <c r="BUL35" s="167"/>
      <c r="BUM35" s="167"/>
      <c r="BUN35" s="167"/>
      <c r="BUO35" s="167"/>
      <c r="BUP35" s="167"/>
      <c r="BUQ35" s="167"/>
      <c r="BUR35" s="167"/>
      <c r="BUS35" s="167"/>
      <c r="BUT35" s="167"/>
      <c r="BUU35" s="167"/>
      <c r="BUV35" s="167"/>
      <c r="BUW35" s="167"/>
      <c r="BUX35" s="167"/>
      <c r="BUY35" s="167"/>
      <c r="BUZ35" s="167"/>
      <c r="BVA35" s="167"/>
      <c r="BVB35" s="167"/>
      <c r="BVC35" s="167"/>
      <c r="BVD35" s="167"/>
      <c r="BVE35" s="167"/>
      <c r="BVF35" s="167"/>
      <c r="BVG35" s="167"/>
      <c r="BVH35" s="167"/>
      <c r="BVI35" s="167"/>
      <c r="BVJ35" s="167"/>
      <c r="BVK35" s="167"/>
      <c r="BVL35" s="167"/>
      <c r="BVM35" s="167"/>
      <c r="BVN35" s="167"/>
      <c r="BVO35" s="167"/>
      <c r="BVP35" s="167"/>
      <c r="BVQ35" s="167"/>
      <c r="BVR35" s="167"/>
      <c r="BVS35" s="167"/>
      <c r="BVT35" s="167"/>
      <c r="BVU35" s="167"/>
      <c r="BVV35" s="167"/>
      <c r="BVW35" s="167"/>
      <c r="BVX35" s="167"/>
      <c r="BVY35" s="167"/>
      <c r="BVZ35" s="167"/>
      <c r="BWA35" s="167"/>
      <c r="BWB35" s="167"/>
      <c r="BWC35" s="167"/>
      <c r="BWD35" s="167"/>
      <c r="BWE35" s="167"/>
      <c r="BWF35" s="167"/>
      <c r="BWG35" s="167"/>
      <c r="BWH35" s="167"/>
      <c r="BWI35" s="167"/>
      <c r="BWJ35" s="167"/>
      <c r="BWK35" s="167"/>
      <c r="BWL35" s="167"/>
      <c r="BWM35" s="167"/>
      <c r="BWN35" s="167"/>
      <c r="BWO35" s="167"/>
      <c r="BWP35" s="167"/>
      <c r="BWQ35" s="167"/>
      <c r="BWR35" s="167"/>
      <c r="BWS35" s="167"/>
      <c r="BWT35" s="167"/>
      <c r="BWU35" s="167"/>
      <c r="BWV35" s="167"/>
      <c r="BWW35" s="167"/>
      <c r="BWX35" s="167"/>
      <c r="BWY35" s="167"/>
      <c r="BWZ35" s="167"/>
      <c r="BXA35" s="167"/>
      <c r="BXB35" s="167"/>
      <c r="BXC35" s="167"/>
      <c r="BXD35" s="167"/>
      <c r="BXE35" s="167"/>
      <c r="BXF35" s="167"/>
      <c r="BXG35" s="167"/>
      <c r="BXH35" s="167"/>
      <c r="BXI35" s="167"/>
      <c r="BXJ35" s="167"/>
      <c r="BXK35" s="167"/>
      <c r="BXL35" s="167"/>
      <c r="BXM35" s="167"/>
      <c r="BXN35" s="167"/>
      <c r="BXO35" s="167"/>
      <c r="BXP35" s="167"/>
      <c r="BXQ35" s="167"/>
      <c r="BXR35" s="167"/>
      <c r="BXS35" s="167"/>
      <c r="BXT35" s="167"/>
      <c r="BXU35" s="167"/>
      <c r="BXV35" s="167"/>
      <c r="BXW35" s="167"/>
      <c r="BXX35" s="167"/>
      <c r="BXY35" s="167"/>
      <c r="BXZ35" s="167"/>
      <c r="BYA35" s="167"/>
      <c r="BYB35" s="167"/>
      <c r="BYC35" s="167"/>
      <c r="BYD35" s="167"/>
      <c r="BYE35" s="167"/>
      <c r="BYF35" s="167"/>
      <c r="BYG35" s="167"/>
      <c r="BYH35" s="167"/>
      <c r="BYI35" s="167"/>
      <c r="BYJ35" s="167"/>
      <c r="BYK35" s="167"/>
      <c r="BYL35" s="167"/>
      <c r="BYM35" s="167"/>
      <c r="BYN35" s="167"/>
      <c r="BYO35" s="167"/>
      <c r="BYP35" s="167"/>
      <c r="BYQ35" s="167"/>
      <c r="BYR35" s="167"/>
      <c r="BYS35" s="167"/>
      <c r="BYT35" s="167"/>
      <c r="BYU35" s="167"/>
      <c r="BYV35" s="167"/>
      <c r="BYW35" s="167"/>
      <c r="BYX35" s="167"/>
      <c r="BYY35" s="167"/>
      <c r="BYZ35" s="167"/>
      <c r="BZA35" s="167"/>
      <c r="BZB35" s="167"/>
      <c r="BZC35" s="167"/>
      <c r="BZD35" s="167"/>
      <c r="BZE35" s="167"/>
      <c r="BZF35" s="167"/>
      <c r="BZG35" s="167"/>
      <c r="BZH35" s="167"/>
      <c r="BZI35" s="167"/>
      <c r="BZJ35" s="167"/>
      <c r="BZK35" s="167"/>
      <c r="BZL35" s="167"/>
      <c r="BZM35" s="167"/>
      <c r="BZN35" s="167"/>
      <c r="BZO35" s="167"/>
      <c r="BZP35" s="167"/>
      <c r="BZQ35" s="167"/>
      <c r="BZR35" s="167"/>
      <c r="BZS35" s="167"/>
      <c r="BZT35" s="167"/>
      <c r="BZU35" s="167"/>
      <c r="BZV35" s="167"/>
      <c r="BZW35" s="167"/>
      <c r="BZX35" s="167"/>
      <c r="BZY35" s="167"/>
      <c r="BZZ35" s="167"/>
      <c r="CAA35" s="167"/>
      <c r="CAB35" s="167"/>
      <c r="CAC35" s="167"/>
      <c r="CAD35" s="167"/>
      <c r="CAE35" s="167"/>
      <c r="CAF35" s="167"/>
      <c r="CAG35" s="167"/>
      <c r="CAH35" s="167"/>
      <c r="CAI35" s="167"/>
      <c r="CAJ35" s="167"/>
      <c r="CAK35" s="167"/>
      <c r="CAL35" s="167"/>
      <c r="CAM35" s="167"/>
      <c r="CAN35" s="167"/>
      <c r="CAO35" s="167"/>
      <c r="CAP35" s="167"/>
      <c r="CAQ35" s="167"/>
      <c r="CAR35" s="167"/>
      <c r="CAS35" s="167"/>
      <c r="CAT35" s="167"/>
      <c r="CAU35" s="167"/>
      <c r="CAV35" s="167"/>
      <c r="CAW35" s="167"/>
      <c r="CAX35" s="167"/>
      <c r="CAY35" s="167"/>
      <c r="CAZ35" s="167"/>
      <c r="CBA35" s="167"/>
      <c r="CBB35" s="167"/>
      <c r="CBC35" s="167"/>
      <c r="CBD35" s="167"/>
      <c r="CBE35" s="167"/>
      <c r="CBF35" s="167"/>
      <c r="CBG35" s="167"/>
      <c r="CBH35" s="167"/>
      <c r="CBI35" s="167"/>
      <c r="CBJ35" s="167"/>
      <c r="CBK35" s="167"/>
      <c r="CBL35" s="167"/>
      <c r="CBM35" s="167"/>
      <c r="CBN35" s="167"/>
      <c r="CBO35" s="167"/>
      <c r="CBP35" s="167"/>
      <c r="CBQ35" s="167"/>
      <c r="CBR35" s="167"/>
      <c r="CBS35" s="167"/>
      <c r="CBT35" s="167"/>
      <c r="CBU35" s="167"/>
      <c r="CBV35" s="167"/>
      <c r="CBW35" s="167"/>
      <c r="CBX35" s="167"/>
      <c r="CBY35" s="167"/>
      <c r="CBZ35" s="167"/>
      <c r="CCA35" s="167"/>
      <c r="CCB35" s="167"/>
      <c r="CCC35" s="167"/>
      <c r="CCD35" s="167"/>
      <c r="CCE35" s="167"/>
      <c r="CCF35" s="167"/>
      <c r="CCG35" s="167"/>
      <c r="CCH35" s="167"/>
      <c r="CCI35" s="167"/>
      <c r="CCJ35" s="167"/>
      <c r="CCK35" s="167"/>
      <c r="CCL35" s="167"/>
      <c r="CCM35" s="167"/>
      <c r="CCN35" s="167"/>
      <c r="CCO35" s="167"/>
      <c r="CCP35" s="167"/>
      <c r="CCQ35" s="167"/>
      <c r="CCR35" s="167"/>
      <c r="CCS35" s="167"/>
      <c r="CCT35" s="167"/>
      <c r="CCU35" s="167"/>
      <c r="CCV35" s="167"/>
      <c r="CCW35" s="167"/>
      <c r="CCX35" s="167"/>
      <c r="CCY35" s="167"/>
      <c r="CCZ35" s="167"/>
      <c r="CDA35" s="167"/>
      <c r="CDB35" s="167"/>
      <c r="CDC35" s="167"/>
      <c r="CDD35" s="167"/>
      <c r="CDE35" s="167"/>
      <c r="CDF35" s="167"/>
      <c r="CDG35" s="167"/>
      <c r="CDH35" s="167"/>
      <c r="CDI35" s="167"/>
      <c r="CDJ35" s="167"/>
      <c r="CDK35" s="167"/>
      <c r="CDL35" s="167"/>
      <c r="CDM35" s="167"/>
      <c r="CDN35" s="167"/>
      <c r="CDO35" s="167"/>
      <c r="CDP35" s="167"/>
      <c r="CDQ35" s="167"/>
      <c r="CDR35" s="167"/>
      <c r="CDS35" s="167"/>
      <c r="CDT35" s="167"/>
      <c r="CDU35" s="167"/>
      <c r="CDV35" s="167"/>
      <c r="CDW35" s="167"/>
      <c r="CDX35" s="167"/>
      <c r="CDY35" s="167"/>
      <c r="CDZ35" s="167"/>
      <c r="CEA35" s="167"/>
      <c r="CEB35" s="167"/>
      <c r="CEC35" s="167"/>
      <c r="CED35" s="167"/>
      <c r="CEE35" s="167"/>
      <c r="CEF35" s="167"/>
      <c r="CEG35" s="167"/>
      <c r="CEH35" s="167"/>
      <c r="CEI35" s="167"/>
      <c r="CEJ35" s="167"/>
      <c r="CEK35" s="167"/>
      <c r="CEL35" s="167"/>
      <c r="CEM35" s="167"/>
      <c r="CEN35" s="167"/>
      <c r="CEO35" s="167"/>
      <c r="CEP35" s="167"/>
      <c r="CEQ35" s="167"/>
      <c r="CER35" s="167"/>
      <c r="CES35" s="167"/>
      <c r="CET35" s="167"/>
      <c r="CEU35" s="167"/>
      <c r="CEV35" s="167"/>
      <c r="CEW35" s="167"/>
      <c r="CEX35" s="167"/>
      <c r="CEY35" s="167"/>
      <c r="CEZ35" s="167"/>
      <c r="CFA35" s="167"/>
      <c r="CFB35" s="167"/>
      <c r="CFC35" s="167"/>
      <c r="CFD35" s="167"/>
      <c r="CFE35" s="167"/>
      <c r="CFF35" s="167"/>
      <c r="CFG35" s="167"/>
      <c r="CFH35" s="167"/>
      <c r="CFI35" s="167"/>
      <c r="CFJ35" s="167"/>
      <c r="CFK35" s="167"/>
      <c r="CFL35" s="167"/>
      <c r="CFM35" s="167"/>
      <c r="CFN35" s="167"/>
      <c r="CFO35" s="167"/>
      <c r="CFP35" s="167"/>
      <c r="CFQ35" s="167"/>
      <c r="CFR35" s="167"/>
      <c r="CFS35" s="167"/>
      <c r="CFT35" s="167"/>
      <c r="CFU35" s="167"/>
      <c r="CFV35" s="167"/>
      <c r="CFW35" s="167"/>
      <c r="CFX35" s="167"/>
      <c r="CFY35" s="167"/>
      <c r="CFZ35" s="167"/>
      <c r="CGA35" s="167"/>
      <c r="CGB35" s="167"/>
      <c r="CGC35" s="167"/>
      <c r="CGD35" s="167"/>
      <c r="CGE35" s="167"/>
      <c r="CGF35" s="167"/>
      <c r="CGG35" s="167"/>
      <c r="CGH35" s="167"/>
      <c r="CGI35" s="167"/>
      <c r="CGJ35" s="167"/>
      <c r="CGK35" s="167"/>
      <c r="CGL35" s="167"/>
      <c r="CGM35" s="167"/>
      <c r="CGN35" s="167"/>
      <c r="CGO35" s="167"/>
      <c r="CGP35" s="167"/>
      <c r="CGQ35" s="167"/>
      <c r="CGR35" s="167"/>
      <c r="CGS35" s="167"/>
      <c r="CGT35" s="167"/>
      <c r="CGU35" s="167"/>
      <c r="CGV35" s="167"/>
      <c r="CGW35" s="167"/>
      <c r="CGX35" s="167"/>
      <c r="CGY35" s="167"/>
      <c r="CGZ35" s="167"/>
      <c r="CHA35" s="167"/>
      <c r="CHB35" s="167"/>
      <c r="CHC35" s="167"/>
      <c r="CHD35" s="167"/>
      <c r="CHE35" s="167"/>
      <c r="CHF35" s="167"/>
      <c r="CHG35" s="167"/>
      <c r="CHH35" s="167"/>
      <c r="CHI35" s="167"/>
      <c r="CHJ35" s="167"/>
      <c r="CHK35" s="167"/>
      <c r="CHL35" s="167"/>
      <c r="CHM35" s="167"/>
      <c r="CHN35" s="167"/>
      <c r="CHO35" s="167"/>
      <c r="CHP35" s="167"/>
      <c r="CHQ35" s="167"/>
      <c r="CHR35" s="167"/>
      <c r="CHS35" s="167"/>
      <c r="CHT35" s="167"/>
      <c r="CHU35" s="167"/>
      <c r="CHV35" s="167"/>
      <c r="CHW35" s="167"/>
      <c r="CHX35" s="167"/>
      <c r="CHY35" s="167"/>
      <c r="CHZ35" s="167"/>
      <c r="CIA35" s="167"/>
      <c r="CIB35" s="167"/>
      <c r="CIC35" s="167"/>
      <c r="CID35" s="167"/>
      <c r="CIE35" s="167"/>
      <c r="CIF35" s="167"/>
      <c r="CIG35" s="167"/>
      <c r="CIH35" s="167"/>
      <c r="CII35" s="167"/>
      <c r="CIJ35" s="167"/>
      <c r="CIK35" s="167"/>
      <c r="CIL35" s="167"/>
      <c r="CIM35" s="167"/>
      <c r="CIN35" s="167"/>
      <c r="CIO35" s="167"/>
      <c r="CIP35" s="167"/>
      <c r="CIQ35" s="167"/>
      <c r="CIR35" s="167"/>
      <c r="CIS35" s="167"/>
      <c r="CIT35" s="167"/>
      <c r="CIU35" s="167"/>
      <c r="CIV35" s="167"/>
      <c r="CIW35" s="167"/>
      <c r="CIX35" s="167"/>
      <c r="CIY35" s="167"/>
      <c r="CIZ35" s="167"/>
      <c r="CJA35" s="167"/>
      <c r="CJB35" s="167"/>
      <c r="CJC35" s="167"/>
      <c r="CJD35" s="167"/>
      <c r="CJE35" s="167"/>
      <c r="CJF35" s="167"/>
      <c r="CJG35" s="167"/>
      <c r="CJH35" s="167"/>
      <c r="CJI35" s="167"/>
      <c r="CJJ35" s="167"/>
      <c r="CJK35" s="167"/>
      <c r="CJL35" s="167"/>
      <c r="CJM35" s="167"/>
      <c r="CJN35" s="167"/>
      <c r="CJO35" s="167"/>
      <c r="CJP35" s="167"/>
      <c r="CJQ35" s="167"/>
      <c r="CJR35" s="167"/>
      <c r="CJS35" s="167"/>
      <c r="CJT35" s="167"/>
      <c r="CJU35" s="167"/>
      <c r="CJV35" s="167"/>
      <c r="CJW35" s="167"/>
      <c r="CJX35" s="167"/>
      <c r="CJY35" s="167"/>
      <c r="CJZ35" s="167"/>
      <c r="CKA35" s="167"/>
      <c r="CKB35" s="167"/>
      <c r="CKC35" s="167"/>
      <c r="CKD35" s="167"/>
      <c r="CKE35" s="167"/>
      <c r="CKF35" s="167"/>
      <c r="CKG35" s="167"/>
      <c r="CKH35" s="167"/>
      <c r="CKI35" s="167"/>
      <c r="CKJ35" s="167"/>
      <c r="CKK35" s="167"/>
      <c r="CKL35" s="167"/>
      <c r="CKM35" s="167"/>
      <c r="CKN35" s="167"/>
      <c r="CKO35" s="167"/>
      <c r="CKP35" s="167"/>
      <c r="CKQ35" s="167"/>
      <c r="CKR35" s="167"/>
      <c r="CKS35" s="167"/>
      <c r="CKT35" s="167"/>
      <c r="CKU35" s="167"/>
      <c r="CKV35" s="167"/>
      <c r="CKW35" s="167"/>
      <c r="CKX35" s="167"/>
      <c r="CKY35" s="167"/>
      <c r="CKZ35" s="167"/>
      <c r="CLA35" s="167"/>
      <c r="CLB35" s="167"/>
      <c r="CLC35" s="167"/>
      <c r="CLD35" s="167"/>
      <c r="CLE35" s="167"/>
      <c r="CLF35" s="167"/>
      <c r="CLG35" s="167"/>
      <c r="CLH35" s="167"/>
      <c r="CLI35" s="167"/>
      <c r="CLJ35" s="167"/>
      <c r="CLK35" s="167"/>
      <c r="CLL35" s="167"/>
      <c r="CLM35" s="167"/>
      <c r="CLN35" s="167"/>
      <c r="CLO35" s="167"/>
      <c r="CLP35" s="167"/>
      <c r="CLQ35" s="167"/>
      <c r="CLR35" s="167"/>
      <c r="CLS35" s="167"/>
      <c r="CLT35" s="167"/>
      <c r="CLU35" s="167"/>
      <c r="CLV35" s="167"/>
      <c r="CLW35" s="167"/>
      <c r="CLX35" s="167"/>
      <c r="CLY35" s="167"/>
      <c r="CLZ35" s="167"/>
      <c r="CMA35" s="167"/>
      <c r="CMB35" s="167"/>
      <c r="CMC35" s="167"/>
      <c r="CMD35" s="167"/>
      <c r="CME35" s="167"/>
      <c r="CMF35" s="167"/>
      <c r="CMG35" s="167"/>
      <c r="CMH35" s="167"/>
      <c r="CMI35" s="167"/>
      <c r="CMJ35" s="167"/>
      <c r="CMK35" s="167"/>
      <c r="CML35" s="167"/>
      <c r="CMM35" s="167"/>
      <c r="CMN35" s="167"/>
      <c r="CMO35" s="167"/>
      <c r="CMP35" s="167"/>
      <c r="CMQ35" s="167"/>
      <c r="CMR35" s="167"/>
      <c r="CMS35" s="167"/>
      <c r="CMT35" s="167"/>
      <c r="CMU35" s="167"/>
      <c r="CMV35" s="167"/>
      <c r="CMW35" s="167"/>
      <c r="CMX35" s="167"/>
      <c r="CMY35" s="167"/>
      <c r="CMZ35" s="167"/>
      <c r="CNA35" s="167"/>
      <c r="CNB35" s="167"/>
      <c r="CNC35" s="167"/>
      <c r="CND35" s="167"/>
      <c r="CNE35" s="167"/>
      <c r="CNF35" s="167"/>
      <c r="CNG35" s="167"/>
      <c r="CNH35" s="167"/>
      <c r="CNI35" s="167"/>
      <c r="CNJ35" s="167"/>
      <c r="CNK35" s="167"/>
      <c r="CNL35" s="167"/>
      <c r="CNM35" s="167"/>
      <c r="CNN35" s="167"/>
      <c r="CNO35" s="167"/>
      <c r="CNP35" s="167"/>
      <c r="CNQ35" s="167"/>
      <c r="CNR35" s="167"/>
      <c r="CNS35" s="167"/>
      <c r="CNT35" s="167"/>
      <c r="CNU35" s="167"/>
      <c r="CNV35" s="167"/>
      <c r="CNW35" s="167"/>
      <c r="CNX35" s="167"/>
      <c r="CNY35" s="167"/>
      <c r="CNZ35" s="167"/>
      <c r="COA35" s="167"/>
      <c r="COB35" s="167"/>
      <c r="COC35" s="167"/>
      <c r="COD35" s="167"/>
      <c r="COE35" s="167"/>
      <c r="COF35" s="167"/>
      <c r="COG35" s="167"/>
      <c r="COH35" s="167"/>
      <c r="COI35" s="167"/>
      <c r="COJ35" s="167"/>
      <c r="COK35" s="167"/>
      <c r="COL35" s="167"/>
      <c r="COM35" s="167"/>
      <c r="CON35" s="167"/>
      <c r="COO35" s="167"/>
      <c r="COP35" s="167"/>
      <c r="COQ35" s="167"/>
      <c r="COR35" s="167"/>
      <c r="COS35" s="167"/>
      <c r="COT35" s="167"/>
      <c r="COU35" s="167"/>
      <c r="COV35" s="167"/>
      <c r="COW35" s="167"/>
      <c r="COX35" s="167"/>
      <c r="COY35" s="167"/>
      <c r="COZ35" s="167"/>
      <c r="CPA35" s="167"/>
      <c r="CPB35" s="167"/>
      <c r="CPC35" s="167"/>
      <c r="CPD35" s="167"/>
      <c r="CPE35" s="167"/>
      <c r="CPF35" s="167"/>
      <c r="CPG35" s="167"/>
      <c r="CPH35" s="167"/>
      <c r="CPI35" s="167"/>
      <c r="CPJ35" s="167"/>
      <c r="CPK35" s="167"/>
      <c r="CPL35" s="167"/>
      <c r="CPM35" s="167"/>
      <c r="CPN35" s="167"/>
      <c r="CPO35" s="167"/>
      <c r="CPP35" s="167"/>
      <c r="CPQ35" s="167"/>
      <c r="CPR35" s="167"/>
      <c r="CPS35" s="167"/>
      <c r="CPT35" s="167"/>
      <c r="CPU35" s="167"/>
      <c r="CPV35" s="167"/>
      <c r="CPW35" s="167"/>
      <c r="CPX35" s="167"/>
      <c r="CPY35" s="167"/>
      <c r="CPZ35" s="167"/>
      <c r="CQA35" s="167"/>
      <c r="CQB35" s="167"/>
      <c r="CQC35" s="167"/>
      <c r="CQD35" s="167"/>
      <c r="CQE35" s="167"/>
      <c r="CQF35" s="167"/>
      <c r="CQG35" s="167"/>
      <c r="CQH35" s="167"/>
      <c r="CQI35" s="167"/>
      <c r="CQJ35" s="167"/>
      <c r="CQK35" s="167"/>
      <c r="CQL35" s="167"/>
      <c r="CQM35" s="167"/>
      <c r="CQN35" s="167"/>
      <c r="CQO35" s="167"/>
      <c r="CQP35" s="167"/>
      <c r="CQQ35" s="167"/>
      <c r="CQR35" s="167"/>
      <c r="CQS35" s="167"/>
      <c r="CQT35" s="167"/>
      <c r="CQU35" s="167"/>
      <c r="CQV35" s="167"/>
      <c r="CQW35" s="167"/>
      <c r="CQX35" s="167"/>
      <c r="CQY35" s="167"/>
      <c r="CQZ35" s="167"/>
      <c r="CRA35" s="167"/>
      <c r="CRB35" s="167"/>
      <c r="CRC35" s="167"/>
      <c r="CRD35" s="167"/>
      <c r="CRE35" s="167"/>
      <c r="CRF35" s="167"/>
      <c r="CRG35" s="167"/>
      <c r="CRH35" s="167"/>
      <c r="CRI35" s="167"/>
      <c r="CRJ35" s="167"/>
      <c r="CRK35" s="167"/>
      <c r="CRL35" s="167"/>
      <c r="CRM35" s="167"/>
      <c r="CRN35" s="167"/>
      <c r="CRO35" s="167"/>
      <c r="CRP35" s="167"/>
      <c r="CRQ35" s="167"/>
      <c r="CRR35" s="167"/>
      <c r="CRS35" s="167"/>
      <c r="CRT35" s="167"/>
      <c r="CRU35" s="167"/>
      <c r="CRV35" s="167"/>
      <c r="CRW35" s="167"/>
      <c r="CRX35" s="167"/>
      <c r="CRY35" s="167"/>
      <c r="CRZ35" s="167"/>
      <c r="CSA35" s="167"/>
      <c r="CSB35" s="167"/>
      <c r="CSC35" s="167"/>
      <c r="CSD35" s="167"/>
      <c r="CSE35" s="167"/>
      <c r="CSF35" s="167"/>
      <c r="CSG35" s="167"/>
      <c r="CSH35" s="167"/>
      <c r="CSI35" s="167"/>
      <c r="CSJ35" s="167"/>
      <c r="CSK35" s="167"/>
      <c r="CSL35" s="167"/>
      <c r="CSM35" s="167"/>
      <c r="CSN35" s="167"/>
      <c r="CSO35" s="167"/>
      <c r="CSP35" s="167"/>
      <c r="CSQ35" s="167"/>
      <c r="CSR35" s="167"/>
      <c r="CSS35" s="167"/>
      <c r="CST35" s="167"/>
      <c r="CSU35" s="167"/>
      <c r="CSV35" s="167"/>
      <c r="CSW35" s="167"/>
      <c r="CSX35" s="167"/>
      <c r="CSY35" s="167"/>
      <c r="CSZ35" s="167"/>
      <c r="CTA35" s="167"/>
      <c r="CTB35" s="167"/>
      <c r="CTC35" s="167"/>
      <c r="CTD35" s="167"/>
      <c r="CTE35" s="167"/>
      <c r="CTF35" s="167"/>
      <c r="CTG35" s="167"/>
      <c r="CTH35" s="167"/>
      <c r="CTI35" s="167"/>
      <c r="CTJ35" s="167"/>
      <c r="CTK35" s="167"/>
      <c r="CTL35" s="167"/>
      <c r="CTM35" s="167"/>
      <c r="CTN35" s="167"/>
      <c r="CTO35" s="167"/>
      <c r="CTP35" s="167"/>
      <c r="CTQ35" s="167"/>
      <c r="CTR35" s="167"/>
      <c r="CTS35" s="167"/>
      <c r="CTT35" s="167"/>
      <c r="CTU35" s="167"/>
      <c r="CTV35" s="167"/>
      <c r="CTW35" s="167"/>
      <c r="CTX35" s="167"/>
      <c r="CTY35" s="167"/>
      <c r="CTZ35" s="167"/>
      <c r="CUA35" s="167"/>
      <c r="CUB35" s="167"/>
      <c r="CUC35" s="167"/>
      <c r="CUD35" s="167"/>
      <c r="CUE35" s="167"/>
      <c r="CUF35" s="167"/>
      <c r="CUG35" s="167"/>
      <c r="CUH35" s="167"/>
      <c r="CUI35" s="167"/>
      <c r="CUJ35" s="167"/>
      <c r="CUK35" s="167"/>
      <c r="CUL35" s="167"/>
      <c r="CUM35" s="167"/>
      <c r="CUN35" s="167"/>
      <c r="CUO35" s="167"/>
      <c r="CUP35" s="167"/>
      <c r="CUQ35" s="167"/>
      <c r="CUR35" s="167"/>
      <c r="CUS35" s="167"/>
      <c r="CUT35" s="167"/>
      <c r="CUU35" s="167"/>
      <c r="CUV35" s="167"/>
      <c r="CUW35" s="167"/>
      <c r="CUX35" s="167"/>
      <c r="CUY35" s="167"/>
      <c r="CUZ35" s="167"/>
      <c r="CVA35" s="167"/>
      <c r="CVB35" s="167"/>
      <c r="CVC35" s="167"/>
      <c r="CVD35" s="167"/>
      <c r="CVE35" s="167"/>
      <c r="CVF35" s="167"/>
      <c r="CVG35" s="167"/>
      <c r="CVH35" s="167"/>
      <c r="CVI35" s="167"/>
      <c r="CVJ35" s="167"/>
      <c r="CVK35" s="167"/>
      <c r="CVL35" s="167"/>
      <c r="CVM35" s="167"/>
      <c r="CVN35" s="167"/>
      <c r="CVO35" s="167"/>
      <c r="CVP35" s="167"/>
      <c r="CVQ35" s="167"/>
      <c r="CVR35" s="167"/>
      <c r="CVS35" s="167"/>
      <c r="CVT35" s="167"/>
      <c r="CVU35" s="167"/>
      <c r="CVV35" s="167"/>
      <c r="CVW35" s="167"/>
      <c r="CVX35" s="167"/>
      <c r="CVY35" s="167"/>
      <c r="CVZ35" s="167"/>
      <c r="CWA35" s="167"/>
      <c r="CWB35" s="167"/>
      <c r="CWC35" s="167"/>
      <c r="CWD35" s="167"/>
      <c r="CWE35" s="167"/>
      <c r="CWF35" s="167"/>
      <c r="CWG35" s="167"/>
      <c r="CWH35" s="167"/>
      <c r="CWI35" s="167"/>
      <c r="CWJ35" s="167"/>
      <c r="CWK35" s="167"/>
      <c r="CWL35" s="167"/>
      <c r="CWM35" s="167"/>
      <c r="CWN35" s="167"/>
      <c r="CWO35" s="167"/>
      <c r="CWP35" s="167"/>
      <c r="CWQ35" s="167"/>
      <c r="CWR35" s="167"/>
      <c r="CWS35" s="167"/>
      <c r="CWT35" s="167"/>
      <c r="CWU35" s="167"/>
      <c r="CWV35" s="167"/>
      <c r="CWW35" s="167"/>
      <c r="CWX35" s="167"/>
      <c r="CWY35" s="167"/>
      <c r="CWZ35" s="167"/>
      <c r="CXA35" s="167"/>
      <c r="CXB35" s="167"/>
      <c r="CXC35" s="167"/>
      <c r="CXD35" s="167"/>
      <c r="CXE35" s="167"/>
      <c r="CXF35" s="167"/>
      <c r="CXG35" s="167"/>
      <c r="CXH35" s="167"/>
      <c r="CXI35" s="167"/>
      <c r="CXJ35" s="167"/>
      <c r="CXK35" s="167"/>
      <c r="CXL35" s="167"/>
      <c r="CXM35" s="167"/>
      <c r="CXN35" s="167"/>
      <c r="CXO35" s="167"/>
      <c r="CXP35" s="167"/>
      <c r="CXQ35" s="167"/>
      <c r="CXR35" s="167"/>
      <c r="CXS35" s="167"/>
      <c r="CXT35" s="167"/>
      <c r="CXU35" s="167"/>
      <c r="CXV35" s="167"/>
      <c r="CXW35" s="167"/>
      <c r="CXX35" s="167"/>
      <c r="CXY35" s="167"/>
      <c r="CXZ35" s="167"/>
      <c r="CYA35" s="167"/>
      <c r="CYB35" s="167"/>
      <c r="CYC35" s="167"/>
      <c r="CYD35" s="167"/>
      <c r="CYE35" s="167"/>
      <c r="CYF35" s="167"/>
      <c r="CYG35" s="167"/>
      <c r="CYH35" s="167"/>
      <c r="CYI35" s="167"/>
      <c r="CYJ35" s="167"/>
      <c r="CYK35" s="167"/>
      <c r="CYL35" s="167"/>
      <c r="CYM35" s="167"/>
      <c r="CYN35" s="167"/>
      <c r="CYO35" s="167"/>
      <c r="CYP35" s="167"/>
      <c r="CYQ35" s="167"/>
      <c r="CYR35" s="167"/>
      <c r="CYS35" s="167"/>
      <c r="CYT35" s="167"/>
      <c r="CYU35" s="167"/>
      <c r="CYV35" s="167"/>
      <c r="CYW35" s="167"/>
      <c r="CYX35" s="167"/>
      <c r="CYY35" s="167"/>
      <c r="CYZ35" s="167"/>
      <c r="CZA35" s="167"/>
      <c r="CZB35" s="167"/>
      <c r="CZC35" s="167"/>
      <c r="CZD35" s="167"/>
      <c r="CZE35" s="167"/>
      <c r="CZF35" s="167"/>
      <c r="CZG35" s="167"/>
      <c r="CZH35" s="167"/>
      <c r="CZI35" s="167"/>
      <c r="CZJ35" s="167"/>
      <c r="CZK35" s="167"/>
      <c r="CZL35" s="167"/>
      <c r="CZM35" s="167"/>
      <c r="CZN35" s="167"/>
      <c r="CZO35" s="167"/>
      <c r="CZP35" s="167"/>
      <c r="CZQ35" s="167"/>
      <c r="CZR35" s="167"/>
      <c r="CZS35" s="167"/>
      <c r="CZT35" s="167"/>
      <c r="CZU35" s="167"/>
      <c r="CZV35" s="167"/>
      <c r="CZW35" s="167"/>
      <c r="CZX35" s="167"/>
      <c r="CZY35" s="167"/>
      <c r="CZZ35" s="167"/>
      <c r="DAA35" s="167"/>
      <c r="DAB35" s="167"/>
      <c r="DAC35" s="167"/>
      <c r="DAD35" s="167"/>
      <c r="DAE35" s="167"/>
      <c r="DAF35" s="167"/>
      <c r="DAG35" s="167"/>
      <c r="DAH35" s="167"/>
      <c r="DAI35" s="167"/>
      <c r="DAJ35" s="167"/>
      <c r="DAK35" s="167"/>
      <c r="DAL35" s="167"/>
      <c r="DAM35" s="167"/>
      <c r="DAN35" s="167"/>
      <c r="DAO35" s="167"/>
      <c r="DAP35" s="167"/>
      <c r="DAQ35" s="167"/>
      <c r="DAR35" s="167"/>
      <c r="DAS35" s="167"/>
      <c r="DAT35" s="167"/>
      <c r="DAU35" s="167"/>
      <c r="DAV35" s="167"/>
      <c r="DAW35" s="167"/>
      <c r="DAX35" s="167"/>
      <c r="DAY35" s="167"/>
      <c r="DAZ35" s="167"/>
      <c r="DBA35" s="167"/>
      <c r="DBB35" s="167"/>
      <c r="DBC35" s="167"/>
      <c r="DBD35" s="167"/>
      <c r="DBE35" s="167"/>
      <c r="DBF35" s="167"/>
      <c r="DBG35" s="167"/>
      <c r="DBH35" s="167"/>
      <c r="DBI35" s="167"/>
      <c r="DBJ35" s="167"/>
      <c r="DBK35" s="167"/>
      <c r="DBL35" s="167"/>
      <c r="DBM35" s="167"/>
      <c r="DBN35" s="167"/>
      <c r="DBO35" s="167"/>
      <c r="DBP35" s="167"/>
      <c r="DBQ35" s="167"/>
      <c r="DBR35" s="167"/>
      <c r="DBS35" s="167"/>
      <c r="DBT35" s="167"/>
      <c r="DBU35" s="167"/>
      <c r="DBV35" s="167"/>
      <c r="DBW35" s="167"/>
      <c r="DBX35" s="167"/>
      <c r="DBY35" s="167"/>
      <c r="DBZ35" s="167"/>
      <c r="DCA35" s="167"/>
      <c r="DCB35" s="167"/>
      <c r="DCC35" s="167"/>
      <c r="DCD35" s="167"/>
      <c r="DCE35" s="167"/>
      <c r="DCF35" s="167"/>
      <c r="DCG35" s="167"/>
      <c r="DCH35" s="167"/>
      <c r="DCI35" s="167"/>
      <c r="DCJ35" s="167"/>
      <c r="DCK35" s="167"/>
      <c r="DCL35" s="167"/>
      <c r="DCM35" s="167"/>
      <c r="DCN35" s="167"/>
      <c r="DCO35" s="167"/>
      <c r="DCP35" s="167"/>
      <c r="DCQ35" s="167"/>
      <c r="DCR35" s="167"/>
      <c r="DCS35" s="167"/>
      <c r="DCT35" s="167"/>
      <c r="DCU35" s="167"/>
      <c r="DCV35" s="167"/>
      <c r="DCW35" s="167"/>
      <c r="DCX35" s="167"/>
      <c r="DCY35" s="167"/>
      <c r="DCZ35" s="167"/>
      <c r="DDA35" s="167"/>
      <c r="DDB35" s="167"/>
      <c r="DDC35" s="167"/>
      <c r="DDD35" s="167"/>
      <c r="DDE35" s="167"/>
      <c r="DDF35" s="167"/>
      <c r="DDG35" s="167"/>
      <c r="DDH35" s="167"/>
      <c r="DDI35" s="167"/>
      <c r="DDJ35" s="167"/>
      <c r="DDK35" s="167"/>
      <c r="DDL35" s="167"/>
      <c r="DDM35" s="167"/>
      <c r="DDN35" s="167"/>
      <c r="DDO35" s="167"/>
      <c r="DDP35" s="167"/>
      <c r="DDQ35" s="167"/>
      <c r="DDR35" s="167"/>
      <c r="DDS35" s="167"/>
      <c r="DDT35" s="167"/>
      <c r="DDU35" s="167"/>
      <c r="DDV35" s="167"/>
      <c r="DDW35" s="167"/>
      <c r="DDX35" s="167"/>
      <c r="DDY35" s="167"/>
      <c r="DDZ35" s="167"/>
      <c r="DEA35" s="167"/>
      <c r="DEB35" s="167"/>
      <c r="DEC35" s="167"/>
      <c r="DED35" s="167"/>
      <c r="DEE35" s="167"/>
      <c r="DEF35" s="167"/>
      <c r="DEG35" s="167"/>
      <c r="DEH35" s="167"/>
      <c r="DEI35" s="167"/>
      <c r="DEJ35" s="167"/>
      <c r="DEK35" s="167"/>
      <c r="DEL35" s="167"/>
      <c r="DEM35" s="167"/>
      <c r="DEN35" s="167"/>
      <c r="DEO35" s="167"/>
      <c r="DEP35" s="167"/>
      <c r="DEQ35" s="167"/>
      <c r="DER35" s="167"/>
      <c r="DES35" s="167"/>
      <c r="DET35" s="167"/>
      <c r="DEU35" s="167"/>
      <c r="DEV35" s="167"/>
      <c r="DEW35" s="167"/>
      <c r="DEX35" s="167"/>
      <c r="DEY35" s="167"/>
      <c r="DEZ35" s="167"/>
      <c r="DFA35" s="167"/>
      <c r="DFB35" s="167"/>
      <c r="DFC35" s="167"/>
      <c r="DFD35" s="167"/>
      <c r="DFE35" s="167"/>
      <c r="DFF35" s="167"/>
      <c r="DFG35" s="167"/>
      <c r="DFH35" s="167"/>
      <c r="DFI35" s="167"/>
      <c r="DFJ35" s="167"/>
      <c r="DFK35" s="167"/>
      <c r="DFL35" s="167"/>
      <c r="DFM35" s="167"/>
      <c r="DFN35" s="167"/>
      <c r="DFO35" s="167"/>
      <c r="DFP35" s="167"/>
      <c r="DFQ35" s="167"/>
      <c r="DFR35" s="167"/>
      <c r="DFS35" s="167"/>
      <c r="DFT35" s="167"/>
      <c r="DFU35" s="167"/>
      <c r="DFV35" s="167"/>
      <c r="DFW35" s="167"/>
      <c r="DFX35" s="167"/>
      <c r="DFY35" s="167"/>
      <c r="DFZ35" s="167"/>
      <c r="DGA35" s="167"/>
      <c r="DGB35" s="167"/>
      <c r="DGC35" s="167"/>
      <c r="DGD35" s="167"/>
      <c r="DGE35" s="167"/>
      <c r="DGF35" s="167"/>
      <c r="DGG35" s="167"/>
      <c r="DGH35" s="167"/>
      <c r="DGI35" s="167"/>
      <c r="DGJ35" s="167"/>
      <c r="DGK35" s="167"/>
      <c r="DGL35" s="167"/>
      <c r="DGM35" s="167"/>
      <c r="DGN35" s="167"/>
      <c r="DGO35" s="167"/>
      <c r="DGP35" s="167"/>
      <c r="DGQ35" s="167"/>
      <c r="DGR35" s="167"/>
      <c r="DGS35" s="167"/>
      <c r="DGT35" s="167"/>
      <c r="DGU35" s="167"/>
      <c r="DGV35" s="167"/>
      <c r="DGW35" s="167"/>
      <c r="DGX35" s="167"/>
      <c r="DGY35" s="167"/>
      <c r="DGZ35" s="167"/>
      <c r="DHA35" s="167"/>
      <c r="DHB35" s="167"/>
      <c r="DHC35" s="167"/>
      <c r="DHD35" s="167"/>
      <c r="DHE35" s="167"/>
      <c r="DHF35" s="167"/>
      <c r="DHG35" s="167"/>
      <c r="DHH35" s="167"/>
      <c r="DHI35" s="167"/>
      <c r="DHJ35" s="167"/>
      <c r="DHK35" s="167"/>
      <c r="DHL35" s="167"/>
      <c r="DHM35" s="167"/>
      <c r="DHN35" s="167"/>
      <c r="DHO35" s="167"/>
      <c r="DHP35" s="167"/>
      <c r="DHQ35" s="167"/>
      <c r="DHR35" s="167"/>
      <c r="DHS35" s="167"/>
      <c r="DHT35" s="167"/>
      <c r="DHU35" s="167"/>
      <c r="DHV35" s="167"/>
      <c r="DHW35" s="167"/>
      <c r="DHX35" s="167"/>
      <c r="DHY35" s="167"/>
      <c r="DHZ35" s="167"/>
      <c r="DIA35" s="167"/>
      <c r="DIB35" s="167"/>
      <c r="DIC35" s="167"/>
      <c r="DID35" s="167"/>
      <c r="DIE35" s="167"/>
      <c r="DIF35" s="167"/>
      <c r="DIG35" s="167"/>
      <c r="DIH35" s="167"/>
      <c r="DII35" s="167"/>
      <c r="DIJ35" s="167"/>
      <c r="DIK35" s="167"/>
      <c r="DIL35" s="167"/>
      <c r="DIM35" s="167"/>
      <c r="DIN35" s="167"/>
      <c r="DIO35" s="167"/>
      <c r="DIP35" s="167"/>
      <c r="DIQ35" s="167"/>
      <c r="DIR35" s="167"/>
      <c r="DIS35" s="167"/>
      <c r="DIT35" s="167"/>
      <c r="DIU35" s="167"/>
      <c r="DIV35" s="167"/>
      <c r="DIW35" s="167"/>
      <c r="DIX35" s="167"/>
      <c r="DIY35" s="167"/>
      <c r="DIZ35" s="167"/>
      <c r="DJA35" s="167"/>
      <c r="DJB35" s="167"/>
      <c r="DJC35" s="167"/>
      <c r="DJD35" s="167"/>
      <c r="DJE35" s="167"/>
      <c r="DJF35" s="167"/>
      <c r="DJG35" s="167"/>
      <c r="DJH35" s="167"/>
      <c r="DJI35" s="167"/>
      <c r="DJJ35" s="167"/>
      <c r="DJK35" s="167"/>
      <c r="DJL35" s="167"/>
      <c r="DJM35" s="167"/>
      <c r="DJN35" s="167"/>
      <c r="DJO35" s="167"/>
      <c r="DJP35" s="167"/>
      <c r="DJQ35" s="167"/>
      <c r="DJR35" s="167"/>
      <c r="DJS35" s="167"/>
      <c r="DJT35" s="167"/>
      <c r="DJU35" s="167"/>
      <c r="DJV35" s="167"/>
      <c r="DJW35" s="167"/>
      <c r="DJX35" s="167"/>
      <c r="DJY35" s="167"/>
      <c r="DJZ35" s="167"/>
      <c r="DKA35" s="167"/>
      <c r="DKB35" s="167"/>
      <c r="DKC35" s="167"/>
      <c r="DKD35" s="167"/>
      <c r="DKE35" s="167"/>
      <c r="DKF35" s="167"/>
      <c r="DKG35" s="167"/>
      <c r="DKH35" s="167"/>
      <c r="DKI35" s="167"/>
      <c r="DKJ35" s="167"/>
      <c r="DKK35" s="167"/>
      <c r="DKL35" s="167"/>
      <c r="DKM35" s="167"/>
      <c r="DKN35" s="167"/>
      <c r="DKO35" s="167"/>
      <c r="DKP35" s="167"/>
      <c r="DKQ35" s="167"/>
      <c r="DKR35" s="167"/>
      <c r="DKS35" s="167"/>
      <c r="DKT35" s="167"/>
      <c r="DKU35" s="167"/>
      <c r="DKV35" s="167"/>
      <c r="DKW35" s="167"/>
      <c r="DKX35" s="167"/>
      <c r="DKY35" s="167"/>
      <c r="DKZ35" s="167"/>
      <c r="DLA35" s="167"/>
      <c r="DLB35" s="167"/>
      <c r="DLC35" s="167"/>
      <c r="DLD35" s="167"/>
      <c r="DLE35" s="167"/>
      <c r="DLF35" s="167"/>
      <c r="DLG35" s="167"/>
      <c r="DLH35" s="167"/>
      <c r="DLI35" s="167"/>
      <c r="DLJ35" s="167"/>
      <c r="DLK35" s="167"/>
      <c r="DLL35" s="167"/>
      <c r="DLM35" s="167"/>
      <c r="DLN35" s="167"/>
      <c r="DLO35" s="167"/>
      <c r="DLP35" s="167"/>
      <c r="DLQ35" s="167"/>
      <c r="DLR35" s="167"/>
      <c r="DLS35" s="167"/>
      <c r="DLT35" s="167"/>
      <c r="DLU35" s="167"/>
      <c r="DLV35" s="167"/>
      <c r="DLW35" s="167"/>
      <c r="DLX35" s="167"/>
      <c r="DLY35" s="167"/>
      <c r="DLZ35" s="167"/>
      <c r="DMA35" s="167"/>
      <c r="DMB35" s="167"/>
      <c r="DMC35" s="167"/>
      <c r="DMD35" s="167"/>
      <c r="DME35" s="167"/>
      <c r="DMF35" s="167"/>
      <c r="DMG35" s="167"/>
      <c r="DMH35" s="167"/>
      <c r="DMI35" s="167"/>
      <c r="DMJ35" s="167"/>
      <c r="DMK35" s="167"/>
      <c r="DML35" s="167"/>
      <c r="DMM35" s="167"/>
      <c r="DMN35" s="167"/>
      <c r="DMO35" s="167"/>
      <c r="DMP35" s="167"/>
      <c r="DMQ35" s="167"/>
      <c r="DMR35" s="167"/>
      <c r="DMS35" s="167"/>
      <c r="DMT35" s="167"/>
      <c r="DMU35" s="167"/>
      <c r="DMV35" s="167"/>
      <c r="DMW35" s="167"/>
      <c r="DMX35" s="167"/>
      <c r="DMY35" s="167"/>
      <c r="DMZ35" s="167"/>
      <c r="DNA35" s="167"/>
      <c r="DNB35" s="167"/>
      <c r="DNC35" s="167"/>
      <c r="DND35" s="167"/>
      <c r="DNE35" s="167"/>
      <c r="DNF35" s="167"/>
      <c r="DNG35" s="167"/>
      <c r="DNH35" s="167"/>
      <c r="DNI35" s="167"/>
      <c r="DNJ35" s="167"/>
      <c r="DNK35" s="167"/>
      <c r="DNL35" s="167"/>
      <c r="DNM35" s="167"/>
      <c r="DNN35" s="167"/>
      <c r="DNO35" s="167"/>
      <c r="DNP35" s="167"/>
      <c r="DNQ35" s="167"/>
      <c r="DNR35" s="167"/>
      <c r="DNS35" s="167"/>
      <c r="DNT35" s="167"/>
      <c r="DNU35" s="167"/>
      <c r="DNV35" s="167"/>
      <c r="DNW35" s="167"/>
      <c r="DNX35" s="167"/>
      <c r="DNY35" s="167"/>
      <c r="DNZ35" s="167"/>
      <c r="DOA35" s="167"/>
      <c r="DOB35" s="167"/>
      <c r="DOC35" s="167"/>
      <c r="DOD35" s="167"/>
      <c r="DOE35" s="167"/>
      <c r="DOF35" s="167"/>
      <c r="DOG35" s="167"/>
      <c r="DOH35" s="167"/>
      <c r="DOI35" s="167"/>
      <c r="DOJ35" s="167"/>
      <c r="DOK35" s="167"/>
      <c r="DOL35" s="167"/>
      <c r="DOM35" s="167"/>
      <c r="DON35" s="167"/>
      <c r="DOO35" s="167"/>
      <c r="DOP35" s="167"/>
      <c r="DOQ35" s="167"/>
      <c r="DOR35" s="167"/>
      <c r="DOS35" s="167"/>
      <c r="DOT35" s="167"/>
      <c r="DOU35" s="167"/>
      <c r="DOV35" s="167"/>
      <c r="DOW35" s="167"/>
      <c r="DOX35" s="167"/>
      <c r="DOY35" s="167"/>
      <c r="DOZ35" s="167"/>
      <c r="DPA35" s="167"/>
      <c r="DPB35" s="167"/>
      <c r="DPC35" s="167"/>
      <c r="DPD35" s="167"/>
      <c r="DPE35" s="167"/>
      <c r="DPF35" s="167"/>
      <c r="DPG35" s="167"/>
      <c r="DPH35" s="167"/>
      <c r="DPI35" s="167"/>
      <c r="DPJ35" s="167"/>
      <c r="DPK35" s="167"/>
      <c r="DPL35" s="167"/>
      <c r="DPM35" s="167"/>
      <c r="DPN35" s="167"/>
      <c r="DPO35" s="167"/>
      <c r="DPP35" s="167"/>
      <c r="DPQ35" s="167"/>
      <c r="DPR35" s="167"/>
      <c r="DPS35" s="167"/>
      <c r="DPT35" s="167"/>
      <c r="DPU35" s="167"/>
      <c r="DPV35" s="167"/>
      <c r="DPW35" s="167"/>
      <c r="DPX35" s="167"/>
      <c r="DPY35" s="167"/>
      <c r="DPZ35" s="167"/>
      <c r="DQA35" s="167"/>
      <c r="DQB35" s="167"/>
      <c r="DQC35" s="167"/>
      <c r="DQD35" s="167"/>
      <c r="DQE35" s="167"/>
      <c r="DQF35" s="167"/>
      <c r="DQG35" s="167"/>
      <c r="DQH35" s="167"/>
      <c r="DQI35" s="167"/>
      <c r="DQJ35" s="167"/>
      <c r="DQK35" s="167"/>
      <c r="DQL35" s="167"/>
      <c r="DQM35" s="167"/>
      <c r="DQN35" s="167"/>
      <c r="DQO35" s="167"/>
      <c r="DQP35" s="167"/>
      <c r="DQQ35" s="167"/>
      <c r="DQR35" s="167"/>
      <c r="DQS35" s="167"/>
      <c r="DQT35" s="167"/>
      <c r="DQU35" s="167"/>
      <c r="DQV35" s="167"/>
      <c r="DQW35" s="167"/>
      <c r="DQX35" s="167"/>
      <c r="DQY35" s="167"/>
      <c r="DQZ35" s="167"/>
      <c r="DRA35" s="167"/>
      <c r="DRB35" s="167"/>
      <c r="DRC35" s="167"/>
      <c r="DRD35" s="167"/>
      <c r="DRE35" s="167"/>
      <c r="DRF35" s="167"/>
      <c r="DRG35" s="167"/>
      <c r="DRH35" s="167"/>
      <c r="DRI35" s="167"/>
      <c r="DRJ35" s="167"/>
      <c r="DRK35" s="167"/>
      <c r="DRL35" s="167"/>
      <c r="DRM35" s="167"/>
      <c r="DRN35" s="167"/>
      <c r="DRO35" s="167"/>
      <c r="DRP35" s="167"/>
      <c r="DRQ35" s="167"/>
      <c r="DRR35" s="167"/>
      <c r="DRS35" s="167"/>
      <c r="DRT35" s="167"/>
      <c r="DRU35" s="167"/>
      <c r="DRV35" s="167"/>
      <c r="DRW35" s="167"/>
      <c r="DRX35" s="167"/>
      <c r="DRY35" s="167"/>
      <c r="DRZ35" s="167"/>
      <c r="DSA35" s="167"/>
      <c r="DSB35" s="167"/>
      <c r="DSC35" s="167"/>
      <c r="DSD35" s="167"/>
      <c r="DSE35" s="167"/>
      <c r="DSF35" s="167"/>
      <c r="DSG35" s="167"/>
      <c r="DSH35" s="167"/>
      <c r="DSI35" s="167"/>
      <c r="DSJ35" s="167"/>
      <c r="DSK35" s="167"/>
      <c r="DSL35" s="167"/>
      <c r="DSM35" s="167"/>
      <c r="DSN35" s="167"/>
      <c r="DSO35" s="167"/>
      <c r="DSP35" s="167"/>
      <c r="DSQ35" s="167"/>
      <c r="DSR35" s="167"/>
      <c r="DSS35" s="167"/>
      <c r="DST35" s="167"/>
      <c r="DSU35" s="167"/>
      <c r="DSV35" s="167"/>
      <c r="DSW35" s="167"/>
      <c r="DSX35" s="167"/>
      <c r="DSY35" s="167"/>
      <c r="DSZ35" s="167"/>
      <c r="DTA35" s="167"/>
      <c r="DTB35" s="167"/>
      <c r="DTC35" s="167"/>
      <c r="DTD35" s="167"/>
      <c r="DTE35" s="167"/>
      <c r="DTF35" s="167"/>
      <c r="DTG35" s="167"/>
      <c r="DTH35" s="167"/>
      <c r="DTI35" s="167"/>
      <c r="DTJ35" s="167"/>
      <c r="DTK35" s="167"/>
      <c r="DTL35" s="167"/>
      <c r="DTM35" s="167"/>
      <c r="DTN35" s="167"/>
      <c r="DTO35" s="167"/>
      <c r="DTP35" s="167"/>
      <c r="DTQ35" s="167"/>
      <c r="DTR35" s="167"/>
      <c r="DTS35" s="167"/>
      <c r="DTT35" s="167"/>
      <c r="DTU35" s="167"/>
      <c r="DTV35" s="167"/>
      <c r="DTW35" s="167"/>
      <c r="DTX35" s="167"/>
      <c r="DTY35" s="167"/>
      <c r="DTZ35" s="167"/>
      <c r="DUA35" s="167"/>
      <c r="DUB35" s="167"/>
      <c r="DUC35" s="167"/>
      <c r="DUD35" s="167"/>
      <c r="DUE35" s="167"/>
      <c r="DUF35" s="167"/>
      <c r="DUG35" s="167"/>
      <c r="DUH35" s="167"/>
      <c r="DUI35" s="167"/>
      <c r="DUJ35" s="167"/>
      <c r="DUK35" s="167"/>
      <c r="DUL35" s="167"/>
      <c r="DUM35" s="167"/>
      <c r="DUN35" s="167"/>
      <c r="DUO35" s="167"/>
      <c r="DUP35" s="167"/>
      <c r="DUQ35" s="167"/>
      <c r="DUR35" s="167"/>
      <c r="DUS35" s="167"/>
      <c r="DUT35" s="167"/>
      <c r="DUU35" s="167"/>
      <c r="DUV35" s="167"/>
      <c r="DUW35" s="167"/>
      <c r="DUX35" s="167"/>
      <c r="DUY35" s="167"/>
      <c r="DUZ35" s="167"/>
      <c r="DVA35" s="167"/>
      <c r="DVB35" s="167"/>
      <c r="DVC35" s="167"/>
      <c r="DVD35" s="167"/>
      <c r="DVE35" s="167"/>
      <c r="DVF35" s="167"/>
      <c r="DVG35" s="167"/>
      <c r="DVH35" s="167"/>
      <c r="DVI35" s="167"/>
      <c r="DVJ35" s="167"/>
      <c r="DVK35" s="167"/>
      <c r="DVL35" s="167"/>
      <c r="DVM35" s="167"/>
      <c r="DVN35" s="167"/>
      <c r="DVO35" s="167"/>
      <c r="DVP35" s="167"/>
      <c r="DVQ35" s="167"/>
      <c r="DVR35" s="167"/>
      <c r="DVS35" s="167"/>
      <c r="DVT35" s="167"/>
      <c r="DVU35" s="167"/>
      <c r="DVV35" s="167"/>
      <c r="DVW35" s="167"/>
      <c r="DVX35" s="167"/>
      <c r="DVY35" s="167"/>
      <c r="DVZ35" s="167"/>
      <c r="DWA35" s="167"/>
      <c r="DWB35" s="167"/>
      <c r="DWC35" s="167"/>
      <c r="DWD35" s="167"/>
      <c r="DWE35" s="167"/>
      <c r="DWF35" s="167"/>
      <c r="DWG35" s="167"/>
      <c r="DWH35" s="167"/>
      <c r="DWI35" s="167"/>
      <c r="DWJ35" s="167"/>
      <c r="DWK35" s="167"/>
      <c r="DWL35" s="167"/>
      <c r="DWM35" s="167"/>
      <c r="DWN35" s="167"/>
      <c r="DWO35" s="167"/>
      <c r="DWP35" s="167"/>
      <c r="DWQ35" s="167"/>
      <c r="DWR35" s="167"/>
      <c r="DWS35" s="167"/>
      <c r="DWT35" s="167"/>
      <c r="DWU35" s="167"/>
      <c r="DWV35" s="167"/>
      <c r="DWW35" s="167"/>
      <c r="DWX35" s="167"/>
      <c r="DWY35" s="167"/>
      <c r="DWZ35" s="167"/>
      <c r="DXA35" s="167"/>
      <c r="DXB35" s="167"/>
      <c r="DXC35" s="167"/>
      <c r="DXD35" s="167"/>
      <c r="DXE35" s="167"/>
      <c r="DXF35" s="167"/>
      <c r="DXG35" s="167"/>
      <c r="DXH35" s="167"/>
      <c r="DXI35" s="167"/>
      <c r="DXJ35" s="167"/>
      <c r="DXK35" s="167"/>
      <c r="DXL35" s="167"/>
      <c r="DXM35" s="167"/>
      <c r="DXN35" s="167"/>
      <c r="DXO35" s="167"/>
      <c r="DXP35" s="167"/>
      <c r="DXQ35" s="167"/>
      <c r="DXR35" s="167"/>
      <c r="DXS35" s="167"/>
      <c r="DXT35" s="167"/>
      <c r="DXU35" s="167"/>
      <c r="DXV35" s="167"/>
      <c r="DXW35" s="167"/>
      <c r="DXX35" s="167"/>
      <c r="DXY35" s="167"/>
      <c r="DXZ35" s="167"/>
      <c r="DYA35" s="167"/>
      <c r="DYB35" s="167"/>
      <c r="DYC35" s="167"/>
      <c r="DYD35" s="167"/>
      <c r="DYE35" s="167"/>
      <c r="DYF35" s="167"/>
      <c r="DYG35" s="167"/>
      <c r="DYH35" s="167"/>
      <c r="DYI35" s="167"/>
      <c r="DYJ35" s="167"/>
      <c r="DYK35" s="167"/>
      <c r="DYL35" s="167"/>
      <c r="DYM35" s="167"/>
      <c r="DYN35" s="167"/>
      <c r="DYO35" s="167"/>
      <c r="DYP35" s="167"/>
      <c r="DYQ35" s="167"/>
      <c r="DYR35" s="167"/>
      <c r="DYS35" s="167"/>
      <c r="DYT35" s="167"/>
      <c r="DYU35" s="167"/>
      <c r="DYV35" s="167"/>
      <c r="DYW35" s="167"/>
      <c r="DYX35" s="167"/>
      <c r="DYY35" s="167"/>
      <c r="DYZ35" s="167"/>
      <c r="DZA35" s="167"/>
      <c r="DZB35" s="167"/>
      <c r="DZC35" s="167"/>
      <c r="DZD35" s="167"/>
      <c r="DZE35" s="167"/>
      <c r="DZF35" s="167"/>
      <c r="DZG35" s="167"/>
      <c r="DZH35" s="167"/>
      <c r="DZI35" s="167"/>
      <c r="DZJ35" s="167"/>
      <c r="DZK35" s="167"/>
      <c r="DZL35" s="167"/>
      <c r="DZM35" s="167"/>
      <c r="DZN35" s="167"/>
      <c r="DZO35" s="167"/>
      <c r="DZP35" s="167"/>
      <c r="DZQ35" s="167"/>
      <c r="DZR35" s="167"/>
      <c r="DZS35" s="167"/>
      <c r="DZT35" s="167"/>
      <c r="DZU35" s="167"/>
      <c r="DZV35" s="167"/>
      <c r="DZW35" s="167"/>
      <c r="DZX35" s="167"/>
      <c r="DZY35" s="167"/>
      <c r="DZZ35" s="167"/>
      <c r="EAA35" s="167"/>
      <c r="EAB35" s="167"/>
      <c r="EAC35" s="167"/>
      <c r="EAD35" s="167"/>
      <c r="EAE35" s="167"/>
      <c r="EAF35" s="167"/>
      <c r="EAG35" s="167"/>
      <c r="EAH35" s="167"/>
      <c r="EAI35" s="167"/>
      <c r="EAJ35" s="167"/>
      <c r="EAK35" s="167"/>
      <c r="EAL35" s="167"/>
      <c r="EAM35" s="167"/>
      <c r="EAN35" s="167"/>
      <c r="EAO35" s="167"/>
      <c r="EAP35" s="167"/>
      <c r="EAQ35" s="167"/>
      <c r="EAR35" s="167"/>
      <c r="EAS35" s="167"/>
      <c r="EAT35" s="167"/>
      <c r="EAU35" s="167"/>
      <c r="EAV35" s="167"/>
      <c r="EAW35" s="167"/>
      <c r="EAX35" s="167"/>
      <c r="EAY35" s="167"/>
      <c r="EAZ35" s="167"/>
      <c r="EBA35" s="167"/>
      <c r="EBB35" s="167"/>
      <c r="EBC35" s="167"/>
      <c r="EBD35" s="167"/>
      <c r="EBE35" s="167"/>
      <c r="EBF35" s="167"/>
      <c r="EBG35" s="167"/>
      <c r="EBH35" s="167"/>
      <c r="EBI35" s="167"/>
      <c r="EBJ35" s="167"/>
      <c r="EBK35" s="167"/>
      <c r="EBL35" s="167"/>
      <c r="EBM35" s="167"/>
      <c r="EBN35" s="167"/>
      <c r="EBO35" s="167"/>
      <c r="EBP35" s="167"/>
      <c r="EBQ35" s="167"/>
      <c r="EBR35" s="167"/>
      <c r="EBS35" s="167"/>
      <c r="EBT35" s="167"/>
      <c r="EBU35" s="167"/>
      <c r="EBV35" s="167"/>
      <c r="EBW35" s="167"/>
      <c r="EBX35" s="167"/>
      <c r="EBY35" s="167"/>
      <c r="EBZ35" s="167"/>
      <c r="ECA35" s="167"/>
      <c r="ECB35" s="167"/>
      <c r="ECC35" s="167"/>
      <c r="ECD35" s="167"/>
      <c r="ECE35" s="167"/>
      <c r="ECF35" s="167"/>
      <c r="ECG35" s="167"/>
      <c r="ECH35" s="167"/>
      <c r="ECI35" s="167"/>
      <c r="ECJ35" s="167"/>
      <c r="ECK35" s="167"/>
      <c r="ECL35" s="167"/>
      <c r="ECM35" s="167"/>
      <c r="ECN35" s="167"/>
      <c r="ECO35" s="167"/>
      <c r="ECP35" s="167"/>
      <c r="ECQ35" s="167"/>
      <c r="ECR35" s="167"/>
      <c r="ECS35" s="167"/>
      <c r="ECT35" s="167"/>
      <c r="ECU35" s="167"/>
      <c r="ECV35" s="167"/>
      <c r="ECW35" s="167"/>
      <c r="ECX35" s="167"/>
      <c r="ECY35" s="167"/>
      <c r="ECZ35" s="167"/>
      <c r="EDA35" s="167"/>
      <c r="EDB35" s="167"/>
      <c r="EDC35" s="167"/>
      <c r="EDD35" s="167"/>
      <c r="EDE35" s="167"/>
      <c r="EDF35" s="167"/>
      <c r="EDG35" s="167"/>
      <c r="EDH35" s="167"/>
      <c r="EDI35" s="167"/>
      <c r="EDJ35" s="167"/>
      <c r="EDK35" s="167"/>
      <c r="EDL35" s="167"/>
      <c r="EDM35" s="167"/>
      <c r="EDN35" s="167"/>
      <c r="EDO35" s="167"/>
      <c r="EDP35" s="167"/>
      <c r="EDQ35" s="167"/>
      <c r="EDR35" s="167"/>
      <c r="EDS35" s="167"/>
      <c r="EDT35" s="167"/>
      <c r="EDU35" s="167"/>
      <c r="EDV35" s="167"/>
      <c r="EDW35" s="167"/>
      <c r="EDX35" s="167"/>
      <c r="EDY35" s="167"/>
      <c r="EDZ35" s="167"/>
      <c r="EEA35" s="167"/>
      <c r="EEB35" s="167"/>
      <c r="EEC35" s="167"/>
      <c r="EED35" s="167"/>
      <c r="EEE35" s="167"/>
      <c r="EEF35" s="167"/>
      <c r="EEG35" s="167"/>
      <c r="EEH35" s="167"/>
      <c r="EEI35" s="167"/>
      <c r="EEJ35" s="167"/>
      <c r="EEK35" s="167"/>
      <c r="EEL35" s="167"/>
      <c r="EEM35" s="167"/>
      <c r="EEN35" s="167"/>
      <c r="EEO35" s="167"/>
      <c r="EEP35" s="167"/>
      <c r="EEQ35" s="167"/>
      <c r="EER35" s="167"/>
      <c r="EES35" s="167"/>
      <c r="EET35" s="167"/>
      <c r="EEU35" s="167"/>
      <c r="EEV35" s="167"/>
      <c r="EEW35" s="167"/>
      <c r="EEX35" s="167"/>
      <c r="EEY35" s="167"/>
      <c r="EEZ35" s="167"/>
      <c r="EFA35" s="167"/>
      <c r="EFB35" s="167"/>
      <c r="EFC35" s="167"/>
      <c r="EFD35" s="167"/>
      <c r="EFE35" s="167"/>
      <c r="EFF35" s="167"/>
      <c r="EFG35" s="167"/>
      <c r="EFH35" s="167"/>
      <c r="EFI35" s="167"/>
      <c r="EFJ35" s="167"/>
      <c r="EFK35" s="167"/>
      <c r="EFL35" s="167"/>
      <c r="EFM35" s="167"/>
      <c r="EFN35" s="167"/>
      <c r="EFO35" s="167"/>
      <c r="EFP35" s="167"/>
      <c r="EFQ35" s="167"/>
      <c r="EFR35" s="167"/>
      <c r="EFS35" s="167"/>
      <c r="EFT35" s="167"/>
      <c r="EFU35" s="167"/>
      <c r="EFV35" s="167"/>
      <c r="EFW35" s="167"/>
      <c r="EFX35" s="167"/>
      <c r="EFY35" s="167"/>
      <c r="EFZ35" s="167"/>
      <c r="EGA35" s="167"/>
      <c r="EGB35" s="167"/>
      <c r="EGC35" s="167"/>
      <c r="EGD35" s="167"/>
      <c r="EGE35" s="167"/>
      <c r="EGF35" s="167"/>
      <c r="EGG35" s="167"/>
      <c r="EGH35" s="167"/>
      <c r="EGI35" s="167"/>
      <c r="EGJ35" s="167"/>
      <c r="EGK35" s="167"/>
      <c r="EGL35" s="167"/>
      <c r="EGM35" s="167"/>
      <c r="EGN35" s="167"/>
      <c r="EGO35" s="167"/>
      <c r="EGP35" s="167"/>
      <c r="EGQ35" s="167"/>
      <c r="EGR35" s="167"/>
      <c r="EGS35" s="167"/>
      <c r="EGT35" s="167"/>
      <c r="EGU35" s="167"/>
      <c r="EGV35" s="167"/>
      <c r="EGW35" s="167"/>
      <c r="EGX35" s="167"/>
      <c r="EGY35" s="167"/>
      <c r="EGZ35" s="167"/>
      <c r="EHA35" s="167"/>
      <c r="EHB35" s="167"/>
      <c r="EHC35" s="167"/>
      <c r="EHD35" s="167"/>
      <c r="EHE35" s="167"/>
      <c r="EHF35" s="167"/>
      <c r="EHG35" s="167"/>
      <c r="EHH35" s="167"/>
      <c r="EHI35" s="167"/>
      <c r="EHJ35" s="167"/>
      <c r="EHK35" s="167"/>
      <c r="EHL35" s="167"/>
      <c r="EHM35" s="167"/>
      <c r="EHN35" s="167"/>
      <c r="EHO35" s="167"/>
      <c r="EHP35" s="167"/>
      <c r="EHQ35" s="167"/>
      <c r="EHR35" s="167"/>
      <c r="EHS35" s="167"/>
      <c r="EHT35" s="167"/>
      <c r="EHU35" s="167"/>
      <c r="EHV35" s="167"/>
      <c r="EHW35" s="167"/>
      <c r="EHX35" s="167"/>
      <c r="EHY35" s="167"/>
      <c r="EHZ35" s="167"/>
      <c r="EIA35" s="167"/>
      <c r="EIB35" s="167"/>
      <c r="EIC35" s="167"/>
      <c r="EID35" s="167"/>
      <c r="EIE35" s="167"/>
      <c r="EIF35" s="167"/>
      <c r="EIG35" s="167"/>
      <c r="EIH35" s="167"/>
      <c r="EII35" s="167"/>
      <c r="EIJ35" s="167"/>
      <c r="EIK35" s="167"/>
      <c r="EIL35" s="167"/>
      <c r="EIM35" s="167"/>
      <c r="EIN35" s="167"/>
      <c r="EIO35" s="167"/>
      <c r="EIP35" s="167"/>
      <c r="EIQ35" s="167"/>
      <c r="EIR35" s="167"/>
      <c r="EIS35" s="167"/>
      <c r="EIT35" s="167"/>
      <c r="EIU35" s="167"/>
      <c r="EIV35" s="167"/>
      <c r="EIW35" s="167"/>
      <c r="EIX35" s="167"/>
      <c r="EIY35" s="167"/>
      <c r="EIZ35" s="167"/>
      <c r="EJA35" s="167"/>
      <c r="EJB35" s="167"/>
      <c r="EJC35" s="167"/>
      <c r="EJD35" s="167"/>
      <c r="EJE35" s="167"/>
      <c r="EJF35" s="167"/>
      <c r="EJG35" s="167"/>
      <c r="EJH35" s="167"/>
      <c r="EJI35" s="167"/>
      <c r="EJJ35" s="167"/>
      <c r="EJK35" s="167"/>
      <c r="EJL35" s="167"/>
      <c r="EJM35" s="167"/>
      <c r="EJN35" s="167"/>
      <c r="EJO35" s="167"/>
      <c r="EJP35" s="167"/>
      <c r="EJQ35" s="167"/>
      <c r="EJR35" s="167"/>
      <c r="EJS35" s="167"/>
      <c r="EJT35" s="167"/>
      <c r="EJU35" s="167"/>
      <c r="EJV35" s="167"/>
      <c r="EJW35" s="167"/>
      <c r="EJX35" s="167"/>
      <c r="EJY35" s="167"/>
      <c r="EJZ35" s="167"/>
      <c r="EKA35" s="167"/>
      <c r="EKB35" s="167"/>
      <c r="EKC35" s="167"/>
      <c r="EKD35" s="167"/>
      <c r="EKE35" s="167"/>
      <c r="EKF35" s="167"/>
      <c r="EKG35" s="167"/>
      <c r="EKH35" s="167"/>
      <c r="EKI35" s="167"/>
      <c r="EKJ35" s="167"/>
      <c r="EKK35" s="167"/>
      <c r="EKL35" s="167"/>
      <c r="EKM35" s="167"/>
      <c r="EKN35" s="167"/>
      <c r="EKO35" s="167"/>
      <c r="EKP35" s="167"/>
      <c r="EKQ35" s="167"/>
      <c r="EKR35" s="167"/>
      <c r="EKS35" s="167"/>
      <c r="EKT35" s="167"/>
      <c r="EKU35" s="167"/>
      <c r="EKV35" s="167"/>
      <c r="EKW35" s="167"/>
      <c r="EKX35" s="167"/>
      <c r="EKY35" s="167"/>
      <c r="EKZ35" s="167"/>
      <c r="ELA35" s="167"/>
      <c r="ELB35" s="167"/>
      <c r="ELC35" s="167"/>
      <c r="ELD35" s="167"/>
      <c r="ELE35" s="167"/>
      <c r="ELF35" s="167"/>
      <c r="ELG35" s="167"/>
      <c r="ELH35" s="167"/>
      <c r="ELI35" s="167"/>
      <c r="ELJ35" s="167"/>
      <c r="ELK35" s="167"/>
      <c r="ELL35" s="167"/>
      <c r="ELM35" s="167"/>
      <c r="ELN35" s="167"/>
      <c r="ELO35" s="167"/>
      <c r="ELP35" s="167"/>
      <c r="ELQ35" s="167"/>
      <c r="ELR35" s="167"/>
      <c r="ELS35" s="167"/>
      <c r="ELT35" s="167"/>
      <c r="ELU35" s="167"/>
      <c r="ELV35" s="167"/>
      <c r="ELW35" s="167"/>
      <c r="ELX35" s="167"/>
      <c r="ELY35" s="167"/>
      <c r="ELZ35" s="167"/>
      <c r="EMA35" s="167"/>
      <c r="EMB35" s="167"/>
      <c r="EMC35" s="167"/>
      <c r="EMD35" s="167"/>
      <c r="EME35" s="167"/>
      <c r="EMF35" s="167"/>
      <c r="EMG35" s="167"/>
      <c r="EMH35" s="167"/>
      <c r="EMI35" s="167"/>
      <c r="EMJ35" s="167"/>
      <c r="EMK35" s="167"/>
      <c r="EML35" s="167"/>
      <c r="EMM35" s="167"/>
      <c r="EMN35" s="167"/>
      <c r="EMO35" s="167"/>
      <c r="EMP35" s="167"/>
      <c r="EMQ35" s="167"/>
      <c r="EMR35" s="167"/>
      <c r="EMS35" s="167"/>
      <c r="EMT35" s="167"/>
      <c r="EMU35" s="167"/>
      <c r="EMV35" s="167"/>
      <c r="EMW35" s="167"/>
      <c r="EMX35" s="167"/>
      <c r="EMY35" s="167"/>
      <c r="EMZ35" s="167"/>
      <c r="ENA35" s="167"/>
      <c r="ENB35" s="167"/>
      <c r="ENC35" s="167"/>
      <c r="END35" s="167"/>
      <c r="ENE35" s="167"/>
      <c r="ENF35" s="167"/>
      <c r="ENG35" s="167"/>
      <c r="ENH35" s="167"/>
      <c r="ENI35" s="167"/>
      <c r="ENJ35" s="167"/>
      <c r="ENK35" s="167"/>
      <c r="ENL35" s="167"/>
      <c r="ENM35" s="167"/>
      <c r="ENN35" s="167"/>
      <c r="ENO35" s="167"/>
      <c r="ENP35" s="167"/>
      <c r="ENQ35" s="167"/>
      <c r="ENR35" s="167"/>
      <c r="ENS35" s="167"/>
      <c r="ENT35" s="167"/>
      <c r="ENU35" s="167"/>
      <c r="ENV35" s="167"/>
      <c r="ENW35" s="167"/>
      <c r="ENX35" s="167"/>
      <c r="ENY35" s="167"/>
      <c r="ENZ35" s="167"/>
      <c r="EOA35" s="167"/>
      <c r="EOB35" s="167"/>
      <c r="EOC35" s="167"/>
      <c r="EOD35" s="167"/>
      <c r="EOE35" s="167"/>
      <c r="EOF35" s="167"/>
      <c r="EOG35" s="167"/>
      <c r="EOH35" s="167"/>
      <c r="EOI35" s="167"/>
      <c r="EOJ35" s="167"/>
      <c r="EOK35" s="167"/>
      <c r="EOL35" s="167"/>
      <c r="EOM35" s="167"/>
      <c r="EON35" s="167"/>
      <c r="EOO35" s="167"/>
      <c r="EOP35" s="167"/>
      <c r="EOQ35" s="167"/>
      <c r="EOR35" s="167"/>
      <c r="EOS35" s="167"/>
      <c r="EOT35" s="167"/>
      <c r="EOU35" s="167"/>
      <c r="EOV35" s="167"/>
      <c r="EOW35" s="167"/>
      <c r="EOX35" s="167"/>
      <c r="EOY35" s="167"/>
      <c r="EOZ35" s="167"/>
      <c r="EPA35" s="167"/>
      <c r="EPB35" s="167"/>
      <c r="EPC35" s="167"/>
      <c r="EPD35" s="167"/>
      <c r="EPE35" s="167"/>
      <c r="EPF35" s="167"/>
      <c r="EPG35" s="167"/>
      <c r="EPH35" s="167"/>
      <c r="EPI35" s="167"/>
      <c r="EPJ35" s="167"/>
      <c r="EPK35" s="167"/>
      <c r="EPL35" s="167"/>
      <c r="EPM35" s="167"/>
      <c r="EPN35" s="167"/>
      <c r="EPO35" s="167"/>
      <c r="EPP35" s="167"/>
      <c r="EPQ35" s="167"/>
      <c r="EPR35" s="167"/>
      <c r="EPS35" s="167"/>
      <c r="EPT35" s="167"/>
      <c r="EPU35" s="167"/>
      <c r="EPV35" s="167"/>
      <c r="EPW35" s="167"/>
      <c r="EPX35" s="167"/>
      <c r="EPY35" s="167"/>
      <c r="EPZ35" s="167"/>
      <c r="EQA35" s="167"/>
      <c r="EQB35" s="167"/>
      <c r="EQC35" s="167"/>
      <c r="EQD35" s="167"/>
      <c r="EQE35" s="167"/>
      <c r="EQF35" s="167"/>
      <c r="EQG35" s="167"/>
      <c r="EQH35" s="167"/>
      <c r="EQI35" s="167"/>
      <c r="EQJ35" s="167"/>
      <c r="EQK35" s="167"/>
      <c r="EQL35" s="167"/>
      <c r="EQM35" s="167"/>
      <c r="EQN35" s="167"/>
      <c r="EQO35" s="167"/>
      <c r="EQP35" s="167"/>
      <c r="EQQ35" s="167"/>
      <c r="EQR35" s="167"/>
      <c r="EQS35" s="167"/>
      <c r="EQT35" s="167"/>
      <c r="EQU35" s="167"/>
      <c r="EQV35" s="167"/>
      <c r="EQW35" s="167"/>
      <c r="EQX35" s="167"/>
      <c r="EQY35" s="167"/>
      <c r="EQZ35" s="167"/>
      <c r="ERA35" s="167"/>
      <c r="ERB35" s="167"/>
      <c r="ERC35" s="167"/>
      <c r="ERD35" s="167"/>
      <c r="ERE35" s="167"/>
      <c r="ERF35" s="167"/>
      <c r="ERG35" s="167"/>
      <c r="ERH35" s="167"/>
      <c r="ERI35" s="167"/>
      <c r="ERJ35" s="167"/>
      <c r="ERK35" s="167"/>
      <c r="ERL35" s="167"/>
      <c r="ERM35" s="167"/>
      <c r="ERN35" s="167"/>
      <c r="ERO35" s="167"/>
      <c r="ERP35" s="167"/>
      <c r="ERQ35" s="167"/>
      <c r="ERR35" s="167"/>
      <c r="ERS35" s="167"/>
      <c r="ERT35" s="167"/>
      <c r="ERU35" s="167"/>
      <c r="ERV35" s="167"/>
      <c r="ERW35" s="167"/>
      <c r="ERX35" s="167"/>
      <c r="ERY35" s="167"/>
      <c r="ERZ35" s="167"/>
      <c r="ESA35" s="167"/>
      <c r="ESB35" s="167"/>
      <c r="ESC35" s="167"/>
      <c r="ESD35" s="167"/>
      <c r="ESE35" s="167"/>
      <c r="ESF35" s="167"/>
      <c r="ESG35" s="167"/>
      <c r="ESH35" s="167"/>
      <c r="ESI35" s="167"/>
      <c r="ESJ35" s="167"/>
      <c r="ESK35" s="167"/>
      <c r="ESL35" s="167"/>
      <c r="ESM35" s="167"/>
      <c r="ESN35" s="167"/>
      <c r="ESO35" s="167"/>
      <c r="ESP35" s="167"/>
      <c r="ESQ35" s="167"/>
      <c r="ESR35" s="167"/>
      <c r="ESS35" s="167"/>
      <c r="EST35" s="167"/>
      <c r="ESU35" s="167"/>
      <c r="ESV35" s="167"/>
      <c r="ESW35" s="167"/>
      <c r="ESX35" s="167"/>
      <c r="ESY35" s="167"/>
      <c r="ESZ35" s="167"/>
      <c r="ETA35" s="167"/>
      <c r="ETB35" s="167"/>
      <c r="ETC35" s="167"/>
      <c r="ETD35" s="167"/>
      <c r="ETE35" s="167"/>
      <c r="ETF35" s="167"/>
      <c r="ETG35" s="167"/>
      <c r="ETH35" s="167"/>
      <c r="ETI35" s="167"/>
      <c r="ETJ35" s="167"/>
      <c r="ETK35" s="167"/>
      <c r="ETL35" s="167"/>
      <c r="ETM35" s="167"/>
      <c r="ETN35" s="167"/>
      <c r="ETO35" s="167"/>
      <c r="ETP35" s="167"/>
      <c r="ETQ35" s="167"/>
      <c r="ETR35" s="167"/>
      <c r="ETS35" s="167"/>
      <c r="ETT35" s="167"/>
      <c r="ETU35" s="167"/>
      <c r="ETV35" s="167"/>
      <c r="ETW35" s="167"/>
      <c r="ETX35" s="167"/>
      <c r="ETY35" s="167"/>
      <c r="ETZ35" s="167"/>
      <c r="EUA35" s="167"/>
      <c r="EUB35" s="167"/>
      <c r="EUC35" s="167"/>
      <c r="EUD35" s="167"/>
      <c r="EUE35" s="167"/>
      <c r="EUF35" s="167"/>
      <c r="EUG35" s="167"/>
      <c r="EUH35" s="167"/>
      <c r="EUI35" s="167"/>
      <c r="EUJ35" s="167"/>
      <c r="EUK35" s="167"/>
      <c r="EUL35" s="167"/>
      <c r="EUM35" s="167"/>
      <c r="EUN35" s="167"/>
      <c r="EUO35" s="167"/>
      <c r="EUP35" s="167"/>
      <c r="EUQ35" s="167"/>
      <c r="EUR35" s="167"/>
      <c r="EUS35" s="167"/>
      <c r="EUT35" s="167"/>
      <c r="EUU35" s="167"/>
      <c r="EUV35" s="167"/>
      <c r="EUW35" s="167"/>
      <c r="EUX35" s="167"/>
      <c r="EUY35" s="167"/>
      <c r="EUZ35" s="167"/>
      <c r="EVA35" s="167"/>
      <c r="EVB35" s="167"/>
      <c r="EVC35" s="167"/>
      <c r="EVD35" s="167"/>
      <c r="EVE35" s="167"/>
      <c r="EVF35" s="167"/>
      <c r="EVG35" s="167"/>
      <c r="EVH35" s="167"/>
      <c r="EVI35" s="167"/>
      <c r="EVJ35" s="167"/>
      <c r="EVK35" s="167"/>
      <c r="EVL35" s="167"/>
      <c r="EVM35" s="167"/>
      <c r="EVN35" s="167"/>
      <c r="EVO35" s="167"/>
      <c r="EVP35" s="167"/>
      <c r="EVQ35" s="167"/>
      <c r="EVR35" s="167"/>
      <c r="EVS35" s="167"/>
      <c r="EVT35" s="167"/>
      <c r="EVU35" s="167"/>
      <c r="EVV35" s="167"/>
      <c r="EVW35" s="167"/>
      <c r="EVX35" s="167"/>
      <c r="EVY35" s="167"/>
      <c r="EVZ35" s="167"/>
      <c r="EWA35" s="167"/>
      <c r="EWB35" s="167"/>
      <c r="EWC35" s="167"/>
      <c r="EWD35" s="167"/>
      <c r="EWE35" s="167"/>
      <c r="EWF35" s="167"/>
      <c r="EWG35" s="167"/>
      <c r="EWH35" s="167"/>
      <c r="EWI35" s="167"/>
      <c r="EWJ35" s="167"/>
      <c r="EWK35" s="167"/>
      <c r="EWL35" s="167"/>
      <c r="EWM35" s="167"/>
      <c r="EWN35" s="167"/>
      <c r="EWO35" s="167"/>
      <c r="EWP35" s="167"/>
      <c r="EWQ35" s="167"/>
      <c r="EWR35" s="167"/>
      <c r="EWS35" s="167"/>
      <c r="EWT35" s="167"/>
      <c r="EWU35" s="167"/>
      <c r="EWV35" s="167"/>
      <c r="EWW35" s="167"/>
      <c r="EWX35" s="167"/>
      <c r="EWY35" s="167"/>
      <c r="EWZ35" s="167"/>
      <c r="EXA35" s="167"/>
      <c r="EXB35" s="167"/>
      <c r="EXC35" s="167"/>
      <c r="EXD35" s="167"/>
      <c r="EXE35" s="167"/>
      <c r="EXF35" s="167"/>
      <c r="EXG35" s="167"/>
      <c r="EXH35" s="167"/>
      <c r="EXI35" s="167"/>
      <c r="EXJ35" s="167"/>
      <c r="EXK35" s="167"/>
      <c r="EXL35" s="167"/>
      <c r="EXM35" s="167"/>
      <c r="EXN35" s="167"/>
      <c r="EXO35" s="167"/>
      <c r="EXP35" s="167"/>
      <c r="EXQ35" s="167"/>
      <c r="EXR35" s="167"/>
      <c r="EXS35" s="167"/>
      <c r="EXT35" s="167"/>
      <c r="EXU35" s="167"/>
      <c r="EXV35" s="167"/>
      <c r="EXW35" s="167"/>
      <c r="EXX35" s="167"/>
      <c r="EXY35" s="167"/>
      <c r="EXZ35" s="167"/>
      <c r="EYA35" s="167"/>
      <c r="EYB35" s="167"/>
      <c r="EYC35" s="167"/>
      <c r="EYD35" s="167"/>
      <c r="EYE35" s="167"/>
      <c r="EYF35" s="167"/>
      <c r="EYG35" s="167"/>
      <c r="EYH35" s="167"/>
      <c r="EYI35" s="167"/>
      <c r="EYJ35" s="167"/>
      <c r="EYK35" s="167"/>
      <c r="EYL35" s="167"/>
      <c r="EYM35" s="167"/>
      <c r="EYN35" s="167"/>
      <c r="EYO35" s="167"/>
      <c r="EYP35" s="167"/>
      <c r="EYQ35" s="167"/>
      <c r="EYR35" s="167"/>
      <c r="EYS35" s="167"/>
      <c r="EYT35" s="167"/>
      <c r="EYU35" s="167"/>
      <c r="EYV35" s="167"/>
      <c r="EYW35" s="167"/>
      <c r="EYX35" s="167"/>
      <c r="EYY35" s="167"/>
      <c r="EYZ35" s="167"/>
      <c r="EZA35" s="167"/>
      <c r="EZB35" s="167"/>
      <c r="EZC35" s="167"/>
      <c r="EZD35" s="167"/>
      <c r="EZE35" s="167"/>
      <c r="EZF35" s="167"/>
      <c r="EZG35" s="167"/>
      <c r="EZH35" s="167"/>
      <c r="EZI35" s="167"/>
      <c r="EZJ35" s="167"/>
      <c r="EZK35" s="167"/>
      <c r="EZL35" s="167"/>
      <c r="EZM35" s="167"/>
      <c r="EZN35" s="167"/>
      <c r="EZO35" s="167"/>
      <c r="EZP35" s="167"/>
      <c r="EZQ35" s="167"/>
      <c r="EZR35" s="167"/>
      <c r="EZS35" s="167"/>
      <c r="EZT35" s="167"/>
      <c r="EZU35" s="167"/>
      <c r="EZV35" s="167"/>
      <c r="EZW35" s="167"/>
      <c r="EZX35" s="167"/>
      <c r="EZY35" s="167"/>
      <c r="EZZ35" s="167"/>
      <c r="FAA35" s="167"/>
      <c r="FAB35" s="167"/>
      <c r="FAC35" s="167"/>
      <c r="FAD35" s="167"/>
      <c r="FAE35" s="167"/>
      <c r="FAF35" s="167"/>
      <c r="FAG35" s="167"/>
      <c r="FAH35" s="167"/>
      <c r="FAI35" s="167"/>
      <c r="FAJ35" s="167"/>
      <c r="FAK35" s="167"/>
      <c r="FAL35" s="167"/>
      <c r="FAM35" s="167"/>
      <c r="FAN35" s="167"/>
      <c r="FAO35" s="167"/>
      <c r="FAP35" s="167"/>
      <c r="FAQ35" s="167"/>
      <c r="FAR35" s="167"/>
      <c r="FAS35" s="167"/>
      <c r="FAT35" s="167"/>
      <c r="FAU35" s="167"/>
      <c r="FAV35" s="167"/>
      <c r="FAW35" s="167"/>
      <c r="FAX35" s="167"/>
      <c r="FAY35" s="167"/>
      <c r="FAZ35" s="167"/>
      <c r="FBA35" s="167"/>
      <c r="FBB35" s="167"/>
      <c r="FBC35" s="167"/>
      <c r="FBD35" s="167"/>
      <c r="FBE35" s="167"/>
      <c r="FBF35" s="167"/>
      <c r="FBG35" s="167"/>
      <c r="FBH35" s="167"/>
      <c r="FBI35" s="167"/>
      <c r="FBJ35" s="167"/>
      <c r="FBK35" s="167"/>
      <c r="FBL35" s="167"/>
      <c r="FBM35" s="167"/>
      <c r="FBN35" s="167"/>
      <c r="FBO35" s="167"/>
      <c r="FBP35" s="167"/>
      <c r="FBQ35" s="167"/>
      <c r="FBR35" s="167"/>
      <c r="FBS35" s="167"/>
      <c r="FBT35" s="167"/>
      <c r="FBU35" s="167"/>
      <c r="FBV35" s="167"/>
      <c r="FBW35" s="167"/>
      <c r="FBX35" s="167"/>
      <c r="FBY35" s="167"/>
      <c r="FBZ35" s="167"/>
      <c r="FCA35" s="167"/>
      <c r="FCB35" s="167"/>
      <c r="FCC35" s="167"/>
      <c r="FCD35" s="167"/>
      <c r="FCE35" s="167"/>
      <c r="FCF35" s="167"/>
      <c r="FCG35" s="167"/>
      <c r="FCH35" s="167"/>
      <c r="FCI35" s="167"/>
      <c r="FCJ35" s="167"/>
      <c r="FCK35" s="167"/>
      <c r="FCL35" s="167"/>
      <c r="FCM35" s="167"/>
      <c r="FCN35" s="167"/>
      <c r="FCO35" s="167"/>
      <c r="FCP35" s="167"/>
      <c r="FCQ35" s="167"/>
      <c r="FCR35" s="167"/>
      <c r="FCS35" s="167"/>
      <c r="FCT35" s="167"/>
      <c r="FCU35" s="167"/>
      <c r="FCV35" s="167"/>
      <c r="FCW35" s="167"/>
      <c r="FCX35" s="167"/>
      <c r="FCY35" s="167"/>
      <c r="FCZ35" s="167"/>
      <c r="FDA35" s="167"/>
      <c r="FDB35" s="167"/>
      <c r="FDC35" s="167"/>
      <c r="FDD35" s="167"/>
      <c r="FDE35" s="167"/>
      <c r="FDF35" s="167"/>
      <c r="FDG35" s="167"/>
      <c r="FDH35" s="167"/>
      <c r="FDI35" s="167"/>
      <c r="FDJ35" s="167"/>
      <c r="FDK35" s="167"/>
      <c r="FDL35" s="167"/>
      <c r="FDM35" s="167"/>
      <c r="FDN35" s="167"/>
      <c r="FDO35" s="167"/>
      <c r="FDP35" s="167"/>
      <c r="FDQ35" s="167"/>
      <c r="FDR35" s="167"/>
      <c r="FDS35" s="167"/>
      <c r="FDT35" s="167"/>
      <c r="FDU35" s="167"/>
      <c r="FDV35" s="167"/>
      <c r="FDW35" s="167"/>
      <c r="FDX35" s="167"/>
      <c r="FDY35" s="167"/>
      <c r="FDZ35" s="167"/>
      <c r="FEA35" s="167"/>
      <c r="FEB35" s="167"/>
      <c r="FEC35" s="167"/>
      <c r="FED35" s="167"/>
      <c r="FEE35" s="167"/>
      <c r="FEF35" s="167"/>
      <c r="FEG35" s="167"/>
      <c r="FEH35" s="167"/>
      <c r="FEI35" s="167"/>
      <c r="FEJ35" s="167"/>
      <c r="FEK35" s="167"/>
      <c r="FEL35" s="167"/>
      <c r="FEM35" s="167"/>
      <c r="FEN35" s="167"/>
      <c r="FEO35" s="167"/>
      <c r="FEP35" s="167"/>
      <c r="FEQ35" s="167"/>
      <c r="FER35" s="167"/>
      <c r="FES35" s="167"/>
      <c r="FET35" s="167"/>
      <c r="FEU35" s="167"/>
      <c r="FEV35" s="167"/>
      <c r="FEW35" s="167"/>
      <c r="FEX35" s="167"/>
      <c r="FEY35" s="167"/>
      <c r="FEZ35" s="167"/>
      <c r="FFA35" s="167"/>
      <c r="FFB35" s="167"/>
      <c r="FFC35" s="167"/>
      <c r="FFD35" s="167"/>
      <c r="FFE35" s="167"/>
      <c r="FFF35" s="167"/>
      <c r="FFG35" s="167"/>
      <c r="FFH35" s="167"/>
      <c r="FFI35" s="167"/>
      <c r="FFJ35" s="167"/>
      <c r="FFK35" s="167"/>
      <c r="FFL35" s="167"/>
      <c r="FFM35" s="167"/>
      <c r="FFN35" s="167"/>
      <c r="FFO35" s="167"/>
      <c r="FFP35" s="167"/>
      <c r="FFQ35" s="167"/>
      <c r="FFR35" s="167"/>
      <c r="FFS35" s="167"/>
      <c r="FFT35" s="167"/>
      <c r="FFU35" s="167"/>
      <c r="FFV35" s="167"/>
      <c r="FFW35" s="167"/>
      <c r="FFX35" s="167"/>
      <c r="FFY35" s="167"/>
      <c r="FFZ35" s="167"/>
      <c r="FGA35" s="167"/>
      <c r="FGB35" s="167"/>
      <c r="FGC35" s="167"/>
      <c r="FGD35" s="167"/>
      <c r="FGE35" s="167"/>
      <c r="FGF35" s="167"/>
      <c r="FGG35" s="167"/>
      <c r="FGH35" s="167"/>
      <c r="FGI35" s="167"/>
      <c r="FGJ35" s="167"/>
      <c r="FGK35" s="167"/>
      <c r="FGL35" s="167"/>
      <c r="FGM35" s="167"/>
      <c r="FGN35" s="167"/>
      <c r="FGO35" s="167"/>
      <c r="FGP35" s="167"/>
      <c r="FGQ35" s="167"/>
      <c r="FGR35" s="167"/>
      <c r="FGS35" s="167"/>
      <c r="FGT35" s="167"/>
      <c r="FGU35" s="167"/>
      <c r="FGV35" s="167"/>
      <c r="FGW35" s="167"/>
      <c r="FGX35" s="167"/>
      <c r="FGY35" s="167"/>
      <c r="FGZ35" s="167"/>
      <c r="FHA35" s="167"/>
      <c r="FHB35" s="167"/>
      <c r="FHC35" s="167"/>
      <c r="FHD35" s="167"/>
      <c r="FHE35" s="167"/>
      <c r="FHF35" s="167"/>
      <c r="FHG35" s="167"/>
      <c r="FHH35" s="167"/>
      <c r="FHI35" s="167"/>
      <c r="FHJ35" s="167"/>
      <c r="FHK35" s="167"/>
      <c r="FHL35" s="167"/>
      <c r="FHM35" s="167"/>
      <c r="FHN35" s="167"/>
      <c r="FHO35" s="167"/>
      <c r="FHP35" s="167"/>
      <c r="FHQ35" s="167"/>
      <c r="FHR35" s="167"/>
      <c r="FHS35" s="167"/>
      <c r="FHT35" s="167"/>
      <c r="FHU35" s="167"/>
      <c r="FHV35" s="167"/>
      <c r="FHW35" s="167"/>
      <c r="FHX35" s="167"/>
      <c r="FHY35" s="167"/>
      <c r="FHZ35" s="167"/>
      <c r="FIA35" s="167"/>
      <c r="FIB35" s="167"/>
      <c r="FIC35" s="167"/>
      <c r="FID35" s="167"/>
      <c r="FIE35" s="167"/>
      <c r="FIF35" s="167"/>
      <c r="FIG35" s="167"/>
      <c r="FIH35" s="167"/>
      <c r="FII35" s="167"/>
      <c r="FIJ35" s="167"/>
      <c r="FIK35" s="167"/>
      <c r="FIL35" s="167"/>
      <c r="FIM35" s="167"/>
      <c r="FIN35" s="167"/>
      <c r="FIO35" s="167"/>
      <c r="FIP35" s="167"/>
      <c r="FIQ35" s="167"/>
      <c r="FIR35" s="167"/>
      <c r="FIS35" s="167"/>
      <c r="FIT35" s="167"/>
      <c r="FIU35" s="167"/>
      <c r="FIV35" s="167"/>
      <c r="FIW35" s="167"/>
      <c r="FIX35" s="167"/>
      <c r="FIY35" s="167"/>
      <c r="FIZ35" s="167"/>
      <c r="FJA35" s="167"/>
      <c r="FJB35" s="167"/>
      <c r="FJC35" s="167"/>
      <c r="FJD35" s="167"/>
      <c r="FJE35" s="167"/>
      <c r="FJF35" s="167"/>
      <c r="FJG35" s="167"/>
      <c r="FJH35" s="167"/>
      <c r="FJI35" s="167"/>
      <c r="FJJ35" s="167"/>
      <c r="FJK35" s="167"/>
      <c r="FJL35" s="167"/>
      <c r="FJM35" s="167"/>
      <c r="FJN35" s="167"/>
      <c r="FJO35" s="167"/>
      <c r="FJP35" s="167"/>
      <c r="FJQ35" s="167"/>
      <c r="FJR35" s="167"/>
      <c r="FJS35" s="167"/>
      <c r="FJT35" s="167"/>
      <c r="FJU35" s="167"/>
      <c r="FJV35" s="167"/>
      <c r="FJW35" s="167"/>
      <c r="FJX35" s="167"/>
      <c r="FJY35" s="167"/>
      <c r="FJZ35" s="167"/>
      <c r="FKA35" s="167"/>
      <c r="FKB35" s="167"/>
      <c r="FKC35" s="167"/>
      <c r="FKD35" s="167"/>
      <c r="FKE35" s="167"/>
      <c r="FKF35" s="167"/>
      <c r="FKG35" s="167"/>
      <c r="FKH35" s="167"/>
      <c r="FKI35" s="167"/>
      <c r="FKJ35" s="167"/>
      <c r="FKK35" s="167"/>
      <c r="FKL35" s="167"/>
      <c r="FKM35" s="167"/>
      <c r="FKN35" s="167"/>
      <c r="FKO35" s="167"/>
      <c r="FKP35" s="167"/>
      <c r="FKQ35" s="167"/>
      <c r="FKR35" s="167"/>
      <c r="FKS35" s="167"/>
      <c r="FKT35" s="167"/>
      <c r="FKU35" s="167"/>
      <c r="FKV35" s="167"/>
      <c r="FKW35" s="167"/>
      <c r="FKX35" s="167"/>
      <c r="FKY35" s="167"/>
      <c r="FKZ35" s="167"/>
      <c r="FLA35" s="167"/>
      <c r="FLB35" s="167"/>
      <c r="FLC35" s="167"/>
      <c r="FLD35" s="167"/>
      <c r="FLE35" s="167"/>
      <c r="FLF35" s="167"/>
      <c r="FLG35" s="167"/>
      <c r="FLH35" s="167"/>
      <c r="FLI35" s="167"/>
      <c r="FLJ35" s="167"/>
      <c r="FLK35" s="167"/>
      <c r="FLL35" s="167"/>
      <c r="FLM35" s="167"/>
      <c r="FLN35" s="167"/>
      <c r="FLO35" s="167"/>
      <c r="FLP35" s="167"/>
      <c r="FLQ35" s="167"/>
      <c r="FLR35" s="167"/>
      <c r="FLS35" s="167"/>
      <c r="FLT35" s="167"/>
      <c r="FLU35" s="167"/>
      <c r="FLV35" s="167"/>
      <c r="FLW35" s="167"/>
      <c r="FLX35" s="167"/>
      <c r="FLY35" s="167"/>
      <c r="FLZ35" s="167"/>
      <c r="FMA35" s="167"/>
      <c r="FMB35" s="167"/>
      <c r="FMC35" s="167"/>
      <c r="FMD35" s="167"/>
      <c r="FME35" s="167"/>
      <c r="FMF35" s="167"/>
      <c r="FMG35" s="167"/>
      <c r="FMH35" s="167"/>
      <c r="FMI35" s="167"/>
      <c r="FMJ35" s="167"/>
      <c r="FMK35" s="167"/>
      <c r="FML35" s="167"/>
      <c r="FMM35" s="167"/>
      <c r="FMN35" s="167"/>
      <c r="FMO35" s="167"/>
      <c r="FMP35" s="167"/>
      <c r="FMQ35" s="167"/>
      <c r="FMR35" s="167"/>
      <c r="FMS35" s="167"/>
      <c r="FMT35" s="167"/>
      <c r="FMU35" s="167"/>
      <c r="FMV35" s="167"/>
      <c r="FMW35" s="167"/>
      <c r="FMX35" s="167"/>
      <c r="FMY35" s="167"/>
      <c r="FMZ35" s="167"/>
      <c r="FNA35" s="167"/>
      <c r="FNB35" s="167"/>
      <c r="FNC35" s="167"/>
      <c r="FND35" s="167"/>
      <c r="FNE35" s="167"/>
      <c r="FNF35" s="167"/>
      <c r="FNG35" s="167"/>
      <c r="FNH35" s="167"/>
      <c r="FNI35" s="167"/>
      <c r="FNJ35" s="167"/>
      <c r="FNK35" s="167"/>
      <c r="FNL35" s="167"/>
      <c r="FNM35" s="167"/>
      <c r="FNN35" s="167"/>
      <c r="FNO35" s="167"/>
      <c r="FNP35" s="167"/>
      <c r="FNQ35" s="167"/>
      <c r="FNR35" s="167"/>
      <c r="FNS35" s="167"/>
      <c r="FNT35" s="167"/>
      <c r="FNU35" s="167"/>
      <c r="FNV35" s="167"/>
      <c r="FNW35" s="167"/>
      <c r="FNX35" s="167"/>
      <c r="FNY35" s="167"/>
      <c r="FNZ35" s="167"/>
      <c r="FOA35" s="167"/>
      <c r="FOB35" s="167"/>
      <c r="FOC35" s="167"/>
      <c r="FOD35" s="167"/>
      <c r="FOE35" s="167"/>
      <c r="FOF35" s="167"/>
      <c r="FOG35" s="167"/>
      <c r="FOH35" s="167"/>
      <c r="FOI35" s="167"/>
      <c r="FOJ35" s="167"/>
      <c r="FOK35" s="167"/>
      <c r="FOL35" s="167"/>
      <c r="FOM35" s="167"/>
      <c r="FON35" s="167"/>
      <c r="FOO35" s="167"/>
      <c r="FOP35" s="167"/>
      <c r="FOQ35" s="167"/>
      <c r="FOR35" s="167"/>
      <c r="FOS35" s="167"/>
      <c r="FOT35" s="167"/>
      <c r="FOU35" s="167"/>
      <c r="FOV35" s="167"/>
      <c r="FOW35" s="167"/>
      <c r="FOX35" s="167"/>
      <c r="FOY35" s="167"/>
      <c r="FOZ35" s="167"/>
      <c r="FPA35" s="167"/>
      <c r="FPB35" s="167"/>
      <c r="FPC35" s="167"/>
      <c r="FPD35" s="167"/>
      <c r="FPE35" s="167"/>
      <c r="FPF35" s="167"/>
      <c r="FPG35" s="167"/>
      <c r="FPH35" s="167"/>
      <c r="FPI35" s="167"/>
      <c r="FPJ35" s="167"/>
      <c r="FPK35" s="167"/>
      <c r="FPL35" s="167"/>
      <c r="FPM35" s="167"/>
      <c r="FPN35" s="167"/>
      <c r="FPO35" s="167"/>
      <c r="FPP35" s="167"/>
      <c r="FPQ35" s="167"/>
      <c r="FPR35" s="167"/>
      <c r="FPS35" s="167"/>
      <c r="FPT35" s="167"/>
      <c r="FPU35" s="167"/>
      <c r="FPV35" s="167"/>
      <c r="FPW35" s="167"/>
      <c r="FPX35" s="167"/>
      <c r="FPY35" s="167"/>
      <c r="FPZ35" s="167"/>
      <c r="FQA35" s="167"/>
      <c r="FQB35" s="167"/>
      <c r="FQC35" s="167"/>
      <c r="FQD35" s="167"/>
      <c r="FQE35" s="167"/>
      <c r="FQF35" s="167"/>
      <c r="FQG35" s="167"/>
      <c r="FQH35" s="167"/>
      <c r="FQI35" s="167"/>
      <c r="FQJ35" s="167"/>
      <c r="FQK35" s="167"/>
      <c r="FQL35" s="167"/>
      <c r="FQM35" s="167"/>
      <c r="FQN35" s="167"/>
      <c r="FQO35" s="167"/>
      <c r="FQP35" s="167"/>
      <c r="FQQ35" s="167"/>
      <c r="FQR35" s="167"/>
      <c r="FQS35" s="167"/>
      <c r="FQT35" s="167"/>
      <c r="FQU35" s="167"/>
      <c r="FQV35" s="167"/>
      <c r="FQW35" s="167"/>
      <c r="FQX35" s="167"/>
      <c r="FQY35" s="167"/>
      <c r="FQZ35" s="167"/>
      <c r="FRA35" s="167"/>
      <c r="FRB35" s="167"/>
      <c r="FRC35" s="167"/>
      <c r="FRD35" s="167"/>
      <c r="FRE35" s="167"/>
      <c r="FRF35" s="167"/>
      <c r="FRG35" s="167"/>
      <c r="FRH35" s="167"/>
      <c r="FRI35" s="167"/>
      <c r="FRJ35" s="167"/>
      <c r="FRK35" s="167"/>
      <c r="FRL35" s="167"/>
      <c r="FRM35" s="167"/>
      <c r="FRN35" s="167"/>
      <c r="FRO35" s="167"/>
      <c r="FRP35" s="167"/>
      <c r="FRQ35" s="167"/>
      <c r="FRR35" s="167"/>
      <c r="FRS35" s="167"/>
      <c r="FRT35" s="167"/>
      <c r="FRU35" s="167"/>
      <c r="FRV35" s="167"/>
      <c r="FRW35" s="167"/>
      <c r="FRX35" s="167"/>
      <c r="FRY35" s="167"/>
      <c r="FRZ35" s="167"/>
      <c r="FSA35" s="167"/>
      <c r="FSB35" s="167"/>
      <c r="FSC35" s="167"/>
      <c r="FSD35" s="167"/>
      <c r="FSE35" s="167"/>
      <c r="FSF35" s="167"/>
      <c r="FSG35" s="167"/>
      <c r="FSH35" s="167"/>
      <c r="FSI35" s="167"/>
      <c r="FSJ35" s="167"/>
      <c r="FSK35" s="167"/>
      <c r="FSL35" s="167"/>
      <c r="FSM35" s="167"/>
      <c r="FSN35" s="167"/>
      <c r="FSO35" s="167"/>
      <c r="FSP35" s="167"/>
      <c r="FSQ35" s="167"/>
      <c r="FSR35" s="167"/>
      <c r="FSS35" s="167"/>
      <c r="FST35" s="167"/>
      <c r="FSU35" s="167"/>
      <c r="FSV35" s="167"/>
      <c r="FSW35" s="167"/>
      <c r="FSX35" s="167"/>
      <c r="FSY35" s="167"/>
      <c r="FSZ35" s="167"/>
      <c r="FTA35" s="167"/>
      <c r="FTB35" s="167"/>
      <c r="FTC35" s="167"/>
      <c r="FTD35" s="167"/>
      <c r="FTE35" s="167"/>
      <c r="FTF35" s="167"/>
      <c r="FTG35" s="167"/>
      <c r="FTH35" s="167"/>
      <c r="FTI35" s="167"/>
      <c r="FTJ35" s="167"/>
      <c r="FTK35" s="167"/>
      <c r="FTL35" s="167"/>
      <c r="FTM35" s="167"/>
      <c r="FTN35" s="167"/>
      <c r="FTO35" s="167"/>
      <c r="FTP35" s="167"/>
      <c r="FTQ35" s="167"/>
      <c r="FTR35" s="167"/>
      <c r="FTS35" s="167"/>
      <c r="FTT35" s="167"/>
      <c r="FTU35" s="167"/>
      <c r="FTV35" s="167"/>
      <c r="FTW35" s="167"/>
      <c r="FTX35" s="167"/>
      <c r="FTY35" s="167"/>
      <c r="FTZ35" s="167"/>
      <c r="FUA35" s="167"/>
      <c r="FUB35" s="167"/>
      <c r="FUC35" s="167"/>
      <c r="FUD35" s="167"/>
      <c r="FUE35" s="167"/>
      <c r="FUF35" s="167"/>
      <c r="FUG35" s="167"/>
      <c r="FUH35" s="167"/>
      <c r="FUI35" s="167"/>
      <c r="FUJ35" s="167"/>
      <c r="FUK35" s="167"/>
      <c r="FUL35" s="167"/>
      <c r="FUM35" s="167"/>
      <c r="FUN35" s="167"/>
      <c r="FUO35" s="167"/>
      <c r="FUP35" s="167"/>
      <c r="FUQ35" s="167"/>
      <c r="FUR35" s="167"/>
      <c r="FUS35" s="167"/>
      <c r="FUT35" s="167"/>
      <c r="FUU35" s="167"/>
      <c r="FUV35" s="167"/>
      <c r="FUW35" s="167"/>
      <c r="FUX35" s="167"/>
      <c r="FUY35" s="167"/>
      <c r="FUZ35" s="167"/>
      <c r="FVA35" s="167"/>
      <c r="FVB35" s="167"/>
      <c r="FVC35" s="167"/>
      <c r="FVD35" s="167"/>
      <c r="FVE35" s="167"/>
      <c r="FVF35" s="167"/>
      <c r="FVG35" s="167"/>
      <c r="FVH35" s="167"/>
      <c r="FVI35" s="167"/>
      <c r="FVJ35" s="167"/>
      <c r="FVK35" s="167"/>
      <c r="FVL35" s="167"/>
      <c r="FVM35" s="167"/>
      <c r="FVN35" s="167"/>
      <c r="FVO35" s="167"/>
      <c r="FVP35" s="167"/>
      <c r="FVQ35" s="167"/>
      <c r="FVR35" s="167"/>
      <c r="FVS35" s="167"/>
      <c r="FVT35" s="167"/>
      <c r="FVU35" s="167"/>
      <c r="FVV35" s="167"/>
      <c r="FVW35" s="167"/>
      <c r="FVX35" s="167"/>
      <c r="FVY35" s="167"/>
      <c r="FVZ35" s="167"/>
      <c r="FWA35" s="167"/>
      <c r="FWB35" s="167"/>
      <c r="FWC35" s="167"/>
      <c r="FWD35" s="167"/>
      <c r="FWE35" s="167"/>
      <c r="FWF35" s="167"/>
      <c r="FWG35" s="167"/>
      <c r="FWH35" s="167"/>
      <c r="FWI35" s="167"/>
      <c r="FWJ35" s="167"/>
      <c r="FWK35" s="167"/>
      <c r="FWL35" s="167"/>
      <c r="FWM35" s="167"/>
      <c r="FWN35" s="167"/>
      <c r="FWO35" s="167"/>
      <c r="FWP35" s="167"/>
      <c r="FWQ35" s="167"/>
      <c r="FWR35" s="167"/>
      <c r="FWS35" s="167"/>
      <c r="FWT35" s="167"/>
      <c r="FWU35" s="167"/>
      <c r="FWV35" s="167"/>
      <c r="FWW35" s="167"/>
      <c r="FWX35" s="167"/>
      <c r="FWY35" s="167"/>
      <c r="FWZ35" s="167"/>
      <c r="FXA35" s="167"/>
      <c r="FXB35" s="167"/>
      <c r="FXC35" s="167"/>
      <c r="FXD35" s="167"/>
      <c r="FXE35" s="167"/>
      <c r="FXF35" s="167"/>
      <c r="FXG35" s="167"/>
      <c r="FXH35" s="167"/>
      <c r="FXI35" s="167"/>
      <c r="FXJ35" s="167"/>
      <c r="FXK35" s="167"/>
      <c r="FXL35" s="167"/>
      <c r="FXM35" s="167"/>
      <c r="FXN35" s="167"/>
      <c r="FXO35" s="167"/>
      <c r="FXP35" s="167"/>
      <c r="FXQ35" s="167"/>
      <c r="FXR35" s="167"/>
      <c r="FXS35" s="167"/>
      <c r="FXT35" s="167"/>
      <c r="FXU35" s="167"/>
      <c r="FXV35" s="167"/>
      <c r="FXW35" s="167"/>
      <c r="FXX35" s="167"/>
      <c r="FXY35" s="167"/>
      <c r="FXZ35" s="167"/>
      <c r="FYA35" s="167"/>
      <c r="FYB35" s="167"/>
      <c r="FYC35" s="167"/>
      <c r="FYD35" s="167"/>
      <c r="FYE35" s="167"/>
      <c r="FYF35" s="167"/>
      <c r="FYG35" s="167"/>
      <c r="FYH35" s="167"/>
      <c r="FYI35" s="167"/>
      <c r="FYJ35" s="167"/>
      <c r="FYK35" s="167"/>
      <c r="FYL35" s="167"/>
      <c r="FYM35" s="167"/>
      <c r="FYN35" s="167"/>
      <c r="FYO35" s="167"/>
      <c r="FYP35" s="167"/>
      <c r="FYQ35" s="167"/>
      <c r="FYR35" s="167"/>
      <c r="FYS35" s="167"/>
      <c r="FYT35" s="167"/>
      <c r="FYU35" s="167"/>
      <c r="FYV35" s="167"/>
      <c r="FYW35" s="167"/>
      <c r="FYX35" s="167"/>
      <c r="FYY35" s="167"/>
      <c r="FYZ35" s="167"/>
      <c r="FZA35" s="167"/>
      <c r="FZB35" s="167"/>
      <c r="FZC35" s="167"/>
      <c r="FZD35" s="167"/>
      <c r="FZE35" s="167"/>
      <c r="FZF35" s="167"/>
      <c r="FZG35" s="167"/>
      <c r="FZH35" s="167"/>
      <c r="FZI35" s="167"/>
      <c r="FZJ35" s="167"/>
      <c r="FZK35" s="167"/>
      <c r="FZL35" s="167"/>
      <c r="FZM35" s="167"/>
      <c r="FZN35" s="167"/>
      <c r="FZO35" s="167"/>
      <c r="FZP35" s="167"/>
      <c r="FZQ35" s="167"/>
      <c r="FZR35" s="167"/>
      <c r="FZS35" s="167"/>
      <c r="FZT35" s="167"/>
      <c r="FZU35" s="167"/>
      <c r="FZV35" s="167"/>
      <c r="FZW35" s="167"/>
      <c r="FZX35" s="167"/>
      <c r="FZY35" s="167"/>
      <c r="FZZ35" s="167"/>
      <c r="GAA35" s="167"/>
      <c r="GAB35" s="167"/>
      <c r="GAC35" s="167"/>
      <c r="GAD35" s="167"/>
      <c r="GAE35" s="167"/>
      <c r="GAF35" s="167"/>
      <c r="GAG35" s="167"/>
      <c r="GAH35" s="167"/>
      <c r="GAI35" s="167"/>
      <c r="GAJ35" s="167"/>
      <c r="GAK35" s="167"/>
      <c r="GAL35" s="167"/>
      <c r="GAM35" s="167"/>
      <c r="GAN35" s="167"/>
      <c r="GAO35" s="167"/>
      <c r="GAP35" s="167"/>
      <c r="GAQ35" s="167"/>
      <c r="GAR35" s="167"/>
      <c r="GAS35" s="167"/>
      <c r="GAT35" s="167"/>
      <c r="GAU35" s="167"/>
      <c r="GAV35" s="167"/>
      <c r="GAW35" s="167"/>
      <c r="GAX35" s="167"/>
      <c r="GAY35" s="167"/>
      <c r="GAZ35" s="167"/>
      <c r="GBA35" s="167"/>
      <c r="GBB35" s="167"/>
      <c r="GBC35" s="167"/>
      <c r="GBD35" s="167"/>
      <c r="GBE35" s="167"/>
      <c r="GBF35" s="167"/>
      <c r="GBG35" s="167"/>
      <c r="GBH35" s="167"/>
      <c r="GBI35" s="167"/>
      <c r="GBJ35" s="167"/>
      <c r="GBK35" s="167"/>
      <c r="GBL35" s="167"/>
      <c r="GBM35" s="167"/>
      <c r="GBN35" s="167"/>
      <c r="GBO35" s="167"/>
      <c r="GBP35" s="167"/>
      <c r="GBQ35" s="167"/>
      <c r="GBR35" s="167"/>
      <c r="GBS35" s="167"/>
      <c r="GBT35" s="167"/>
      <c r="GBU35" s="167"/>
      <c r="GBV35" s="167"/>
      <c r="GBW35" s="167"/>
      <c r="GBX35" s="167"/>
      <c r="GBY35" s="167"/>
      <c r="GBZ35" s="167"/>
      <c r="GCA35" s="167"/>
      <c r="GCB35" s="167"/>
      <c r="GCC35" s="167"/>
      <c r="GCD35" s="167"/>
      <c r="GCE35" s="167"/>
      <c r="GCF35" s="167"/>
      <c r="GCG35" s="167"/>
      <c r="GCH35" s="167"/>
      <c r="GCI35" s="167"/>
      <c r="GCJ35" s="167"/>
      <c r="GCK35" s="167"/>
      <c r="GCL35" s="167"/>
      <c r="GCM35" s="167"/>
      <c r="GCN35" s="167"/>
      <c r="GCO35" s="167"/>
      <c r="GCP35" s="167"/>
      <c r="GCQ35" s="167"/>
      <c r="GCR35" s="167"/>
      <c r="GCS35" s="167"/>
      <c r="GCT35" s="167"/>
      <c r="GCU35" s="167"/>
      <c r="GCV35" s="167"/>
      <c r="GCW35" s="167"/>
      <c r="GCX35" s="167"/>
      <c r="GCY35" s="167"/>
      <c r="GCZ35" s="167"/>
      <c r="GDA35" s="167"/>
      <c r="GDB35" s="167"/>
      <c r="GDC35" s="167"/>
      <c r="GDD35" s="167"/>
      <c r="GDE35" s="167"/>
      <c r="GDF35" s="167"/>
      <c r="GDG35" s="167"/>
      <c r="GDH35" s="167"/>
      <c r="GDI35" s="167"/>
      <c r="GDJ35" s="167"/>
      <c r="GDK35" s="167"/>
      <c r="GDL35" s="167"/>
      <c r="GDM35" s="167"/>
      <c r="GDN35" s="167"/>
      <c r="GDO35" s="167"/>
      <c r="GDP35" s="167"/>
      <c r="GDQ35" s="167"/>
      <c r="GDR35" s="167"/>
      <c r="GDS35" s="167"/>
      <c r="GDT35" s="167"/>
      <c r="GDU35" s="167"/>
      <c r="GDV35" s="167"/>
      <c r="GDW35" s="167"/>
      <c r="GDX35" s="167"/>
      <c r="GDY35" s="167"/>
      <c r="GDZ35" s="167"/>
      <c r="GEA35" s="167"/>
      <c r="GEB35" s="167"/>
      <c r="GEC35" s="167"/>
      <c r="GED35" s="167"/>
      <c r="GEE35" s="167"/>
      <c r="GEF35" s="167"/>
      <c r="GEG35" s="167"/>
      <c r="GEH35" s="167"/>
      <c r="GEI35" s="167"/>
      <c r="GEJ35" s="167"/>
      <c r="GEK35" s="167"/>
      <c r="GEL35" s="167"/>
      <c r="GEM35" s="167"/>
      <c r="GEN35" s="167"/>
      <c r="GEO35" s="167"/>
      <c r="GEP35" s="167"/>
      <c r="GEQ35" s="167"/>
      <c r="GER35" s="167"/>
      <c r="GES35" s="167"/>
      <c r="GET35" s="167"/>
      <c r="GEU35" s="167"/>
      <c r="GEV35" s="167"/>
      <c r="GEW35" s="167"/>
      <c r="GEX35" s="167"/>
      <c r="GEY35" s="167"/>
      <c r="GEZ35" s="167"/>
      <c r="GFA35" s="167"/>
      <c r="GFB35" s="167"/>
      <c r="GFC35" s="167"/>
      <c r="GFD35" s="167"/>
      <c r="GFE35" s="167"/>
      <c r="GFF35" s="167"/>
      <c r="GFG35" s="167"/>
      <c r="GFH35" s="167"/>
      <c r="GFI35" s="167"/>
      <c r="GFJ35" s="167"/>
      <c r="GFK35" s="167"/>
      <c r="GFL35" s="167"/>
      <c r="GFM35" s="167"/>
      <c r="GFN35" s="167"/>
      <c r="GFO35" s="167"/>
      <c r="GFP35" s="167"/>
      <c r="GFQ35" s="167"/>
      <c r="GFR35" s="167"/>
      <c r="GFS35" s="167"/>
      <c r="GFT35" s="167"/>
      <c r="GFU35" s="167"/>
      <c r="GFV35" s="167"/>
      <c r="GFW35" s="167"/>
      <c r="GFX35" s="167"/>
      <c r="GFY35" s="167"/>
      <c r="GFZ35" s="167"/>
      <c r="GGA35" s="167"/>
      <c r="GGB35" s="167"/>
      <c r="GGC35" s="167"/>
      <c r="GGD35" s="167"/>
      <c r="GGE35" s="167"/>
      <c r="GGF35" s="167"/>
      <c r="GGG35" s="167"/>
      <c r="GGH35" s="167"/>
      <c r="GGI35" s="167"/>
      <c r="GGJ35" s="167"/>
      <c r="GGK35" s="167"/>
      <c r="GGL35" s="167"/>
      <c r="GGM35" s="167"/>
      <c r="GGN35" s="167"/>
      <c r="GGO35" s="167"/>
      <c r="GGP35" s="167"/>
      <c r="GGQ35" s="167"/>
      <c r="GGR35" s="167"/>
      <c r="GGS35" s="167"/>
      <c r="GGT35" s="167"/>
      <c r="GGU35" s="167"/>
      <c r="GGV35" s="167"/>
      <c r="GGW35" s="167"/>
      <c r="GGX35" s="167"/>
      <c r="GGY35" s="167"/>
      <c r="GGZ35" s="167"/>
      <c r="GHA35" s="167"/>
      <c r="GHB35" s="167"/>
      <c r="GHC35" s="167"/>
      <c r="GHD35" s="167"/>
      <c r="GHE35" s="167"/>
      <c r="GHF35" s="167"/>
      <c r="GHG35" s="167"/>
      <c r="GHH35" s="167"/>
      <c r="GHI35" s="167"/>
      <c r="GHJ35" s="167"/>
      <c r="GHK35" s="167"/>
      <c r="GHL35" s="167"/>
      <c r="GHM35" s="167"/>
      <c r="GHN35" s="167"/>
      <c r="GHO35" s="167"/>
      <c r="GHP35" s="167"/>
      <c r="GHQ35" s="167"/>
      <c r="GHR35" s="167"/>
      <c r="GHS35" s="167"/>
      <c r="GHT35" s="167"/>
      <c r="GHU35" s="167"/>
      <c r="GHV35" s="167"/>
      <c r="GHW35" s="167"/>
      <c r="GHX35" s="167"/>
      <c r="GHY35" s="167"/>
      <c r="GHZ35" s="167"/>
      <c r="GIA35" s="167"/>
      <c r="GIB35" s="167"/>
      <c r="GIC35" s="167"/>
      <c r="GID35" s="167"/>
      <c r="GIE35" s="167"/>
      <c r="GIF35" s="167"/>
      <c r="GIG35" s="167"/>
      <c r="GIH35" s="167"/>
      <c r="GII35" s="167"/>
      <c r="GIJ35" s="167"/>
      <c r="GIK35" s="167"/>
      <c r="GIL35" s="167"/>
      <c r="GIM35" s="167"/>
      <c r="GIN35" s="167"/>
      <c r="GIO35" s="167"/>
      <c r="GIP35" s="167"/>
      <c r="GIQ35" s="167"/>
      <c r="GIR35" s="167"/>
      <c r="GIS35" s="167"/>
      <c r="GIT35" s="167"/>
      <c r="GIU35" s="167"/>
      <c r="GIV35" s="167"/>
      <c r="GIW35" s="167"/>
      <c r="GIX35" s="167"/>
      <c r="GIY35" s="167"/>
      <c r="GIZ35" s="167"/>
      <c r="GJA35" s="167"/>
      <c r="GJB35" s="167"/>
      <c r="GJC35" s="167"/>
      <c r="GJD35" s="167"/>
      <c r="GJE35" s="167"/>
      <c r="GJF35" s="167"/>
      <c r="GJG35" s="167"/>
      <c r="GJH35" s="167"/>
      <c r="GJI35" s="167"/>
      <c r="GJJ35" s="167"/>
      <c r="GJK35" s="167"/>
      <c r="GJL35" s="167"/>
      <c r="GJM35" s="167"/>
      <c r="GJN35" s="167"/>
      <c r="GJO35" s="167"/>
      <c r="GJP35" s="167"/>
      <c r="GJQ35" s="167"/>
      <c r="GJR35" s="167"/>
      <c r="GJS35" s="167"/>
      <c r="GJT35" s="167"/>
      <c r="GJU35" s="167"/>
      <c r="GJV35" s="167"/>
      <c r="GJW35" s="167"/>
      <c r="GJX35" s="167"/>
      <c r="GJY35" s="167"/>
      <c r="GJZ35" s="167"/>
      <c r="GKA35" s="167"/>
      <c r="GKB35" s="167"/>
      <c r="GKC35" s="167"/>
      <c r="GKD35" s="167"/>
      <c r="GKE35" s="167"/>
      <c r="GKF35" s="167"/>
      <c r="GKG35" s="167"/>
      <c r="GKH35" s="167"/>
      <c r="GKI35" s="167"/>
      <c r="GKJ35" s="167"/>
      <c r="GKK35" s="167"/>
      <c r="GKL35" s="167"/>
      <c r="GKM35" s="167"/>
      <c r="GKN35" s="167"/>
      <c r="GKO35" s="167"/>
      <c r="GKP35" s="167"/>
      <c r="GKQ35" s="167"/>
      <c r="GKR35" s="167"/>
      <c r="GKS35" s="167"/>
      <c r="GKT35" s="167"/>
      <c r="GKU35" s="167"/>
      <c r="GKV35" s="167"/>
      <c r="GKW35" s="167"/>
      <c r="GKX35" s="167"/>
      <c r="GKY35" s="167"/>
      <c r="GKZ35" s="167"/>
      <c r="GLA35" s="167"/>
      <c r="GLB35" s="167"/>
      <c r="GLC35" s="167"/>
      <c r="GLD35" s="167"/>
      <c r="GLE35" s="167"/>
      <c r="GLF35" s="167"/>
      <c r="GLG35" s="167"/>
      <c r="GLH35" s="167"/>
      <c r="GLI35" s="167"/>
      <c r="GLJ35" s="167"/>
      <c r="GLK35" s="167"/>
      <c r="GLL35" s="167"/>
      <c r="GLM35" s="167"/>
      <c r="GLN35" s="167"/>
      <c r="GLO35" s="167"/>
      <c r="GLP35" s="167"/>
      <c r="GLQ35" s="167"/>
      <c r="GLR35" s="167"/>
      <c r="GLS35" s="167"/>
      <c r="GLT35" s="167"/>
      <c r="GLU35" s="167"/>
      <c r="GLV35" s="167"/>
      <c r="GLW35" s="167"/>
      <c r="GLX35" s="167"/>
      <c r="GLY35" s="167"/>
      <c r="GLZ35" s="167"/>
      <c r="GMA35" s="167"/>
      <c r="GMB35" s="167"/>
      <c r="GMC35" s="167"/>
      <c r="GMD35" s="167"/>
      <c r="GME35" s="167"/>
      <c r="GMF35" s="167"/>
      <c r="GMG35" s="167"/>
      <c r="GMH35" s="167"/>
      <c r="GMI35" s="167"/>
      <c r="GMJ35" s="167"/>
      <c r="GMK35" s="167"/>
      <c r="GML35" s="167"/>
      <c r="GMM35" s="167"/>
      <c r="GMN35" s="167"/>
      <c r="GMO35" s="167"/>
      <c r="GMP35" s="167"/>
      <c r="GMQ35" s="167"/>
      <c r="GMR35" s="167"/>
      <c r="GMS35" s="167"/>
      <c r="GMT35" s="167"/>
      <c r="GMU35" s="167"/>
      <c r="GMV35" s="167"/>
      <c r="GMW35" s="167"/>
      <c r="GMX35" s="167"/>
      <c r="GMY35" s="167"/>
      <c r="GMZ35" s="167"/>
      <c r="GNA35" s="167"/>
      <c r="GNB35" s="167"/>
      <c r="GNC35" s="167"/>
      <c r="GND35" s="167"/>
      <c r="GNE35" s="167"/>
      <c r="GNF35" s="167"/>
      <c r="GNG35" s="167"/>
      <c r="GNH35" s="167"/>
      <c r="GNI35" s="167"/>
      <c r="GNJ35" s="167"/>
      <c r="GNK35" s="167"/>
      <c r="GNL35" s="167"/>
      <c r="GNM35" s="167"/>
      <c r="GNN35" s="167"/>
      <c r="GNO35" s="167"/>
      <c r="GNP35" s="167"/>
      <c r="GNQ35" s="167"/>
      <c r="GNR35" s="167"/>
      <c r="GNS35" s="167"/>
      <c r="GNT35" s="167"/>
      <c r="GNU35" s="167"/>
      <c r="GNV35" s="167"/>
      <c r="GNW35" s="167"/>
      <c r="GNX35" s="167"/>
      <c r="GNY35" s="167"/>
      <c r="GNZ35" s="167"/>
      <c r="GOA35" s="167"/>
      <c r="GOB35" s="167"/>
      <c r="GOC35" s="167"/>
      <c r="GOD35" s="167"/>
      <c r="GOE35" s="167"/>
      <c r="GOF35" s="167"/>
      <c r="GOG35" s="167"/>
      <c r="GOH35" s="167"/>
      <c r="GOI35" s="167"/>
      <c r="GOJ35" s="167"/>
      <c r="GOK35" s="167"/>
      <c r="GOL35" s="167"/>
      <c r="GOM35" s="167"/>
      <c r="GON35" s="167"/>
      <c r="GOO35" s="167"/>
      <c r="GOP35" s="167"/>
      <c r="GOQ35" s="167"/>
      <c r="GOR35" s="167"/>
      <c r="GOS35" s="167"/>
      <c r="GOT35" s="167"/>
      <c r="GOU35" s="167"/>
      <c r="GOV35" s="167"/>
      <c r="GOW35" s="167"/>
      <c r="GOX35" s="167"/>
      <c r="GOY35" s="167"/>
      <c r="GOZ35" s="167"/>
      <c r="GPA35" s="167"/>
      <c r="GPB35" s="167"/>
      <c r="GPC35" s="167"/>
      <c r="GPD35" s="167"/>
      <c r="GPE35" s="167"/>
      <c r="GPF35" s="167"/>
      <c r="GPG35" s="167"/>
      <c r="GPH35" s="167"/>
      <c r="GPI35" s="167"/>
      <c r="GPJ35" s="167"/>
      <c r="GPK35" s="167"/>
      <c r="GPL35" s="167"/>
      <c r="GPM35" s="167"/>
      <c r="GPN35" s="167"/>
      <c r="GPO35" s="167"/>
      <c r="GPP35" s="167"/>
      <c r="GPQ35" s="167"/>
      <c r="GPR35" s="167"/>
      <c r="GPS35" s="167"/>
      <c r="GPT35" s="167"/>
      <c r="GPU35" s="167"/>
      <c r="GPV35" s="167"/>
      <c r="GPW35" s="167"/>
      <c r="GPX35" s="167"/>
      <c r="GPY35" s="167"/>
      <c r="GPZ35" s="167"/>
      <c r="GQA35" s="167"/>
      <c r="GQB35" s="167"/>
      <c r="GQC35" s="167"/>
      <c r="GQD35" s="167"/>
      <c r="GQE35" s="167"/>
      <c r="GQF35" s="167"/>
      <c r="GQG35" s="167"/>
      <c r="GQH35" s="167"/>
      <c r="GQI35" s="167"/>
      <c r="GQJ35" s="167"/>
      <c r="GQK35" s="167"/>
      <c r="GQL35" s="167"/>
      <c r="GQM35" s="167"/>
      <c r="GQN35" s="167"/>
      <c r="GQO35" s="167"/>
      <c r="GQP35" s="167"/>
      <c r="GQQ35" s="167"/>
      <c r="GQR35" s="167"/>
      <c r="GQS35" s="167"/>
      <c r="GQT35" s="167"/>
      <c r="GQU35" s="167"/>
      <c r="GQV35" s="167"/>
      <c r="GQW35" s="167"/>
      <c r="GQX35" s="167"/>
      <c r="GQY35" s="167"/>
      <c r="GQZ35" s="167"/>
      <c r="GRA35" s="167"/>
      <c r="GRB35" s="167"/>
      <c r="GRC35" s="167"/>
      <c r="GRD35" s="167"/>
      <c r="GRE35" s="167"/>
      <c r="GRF35" s="167"/>
      <c r="GRG35" s="167"/>
      <c r="GRH35" s="167"/>
      <c r="GRI35" s="167"/>
      <c r="GRJ35" s="167"/>
      <c r="GRK35" s="167"/>
      <c r="GRL35" s="167"/>
      <c r="GRM35" s="167"/>
      <c r="GRN35" s="167"/>
      <c r="GRO35" s="167"/>
      <c r="GRP35" s="167"/>
      <c r="GRQ35" s="167"/>
      <c r="GRR35" s="167"/>
      <c r="GRS35" s="167"/>
      <c r="GRT35" s="167"/>
      <c r="GRU35" s="167"/>
      <c r="GRV35" s="167"/>
      <c r="GRW35" s="167"/>
      <c r="GRX35" s="167"/>
      <c r="GRY35" s="167"/>
      <c r="GRZ35" s="167"/>
      <c r="GSA35" s="167"/>
      <c r="GSB35" s="167"/>
      <c r="GSC35" s="167"/>
      <c r="GSD35" s="167"/>
      <c r="GSE35" s="167"/>
      <c r="GSF35" s="167"/>
      <c r="GSG35" s="167"/>
      <c r="GSH35" s="167"/>
      <c r="GSI35" s="167"/>
      <c r="GSJ35" s="167"/>
      <c r="GSK35" s="167"/>
      <c r="GSL35" s="167"/>
      <c r="GSM35" s="167"/>
      <c r="GSN35" s="167"/>
      <c r="GSO35" s="167"/>
      <c r="GSP35" s="167"/>
      <c r="GSQ35" s="167"/>
      <c r="GSR35" s="167"/>
      <c r="GSS35" s="167"/>
      <c r="GST35" s="167"/>
      <c r="GSU35" s="167"/>
      <c r="GSV35" s="167"/>
      <c r="GSW35" s="167"/>
      <c r="GSX35" s="167"/>
      <c r="GSY35" s="167"/>
      <c r="GSZ35" s="167"/>
      <c r="GTA35" s="167"/>
      <c r="GTB35" s="167"/>
      <c r="GTC35" s="167"/>
      <c r="GTD35" s="167"/>
      <c r="GTE35" s="167"/>
      <c r="GTF35" s="167"/>
      <c r="GTG35" s="167"/>
      <c r="GTH35" s="167"/>
      <c r="GTI35" s="167"/>
      <c r="GTJ35" s="167"/>
      <c r="GTK35" s="167"/>
      <c r="GTL35" s="167"/>
      <c r="GTM35" s="167"/>
      <c r="GTN35" s="167"/>
      <c r="GTO35" s="167"/>
      <c r="GTP35" s="167"/>
      <c r="GTQ35" s="167"/>
      <c r="GTR35" s="167"/>
      <c r="GTS35" s="167"/>
      <c r="GTT35" s="167"/>
      <c r="GTU35" s="167"/>
      <c r="GTV35" s="167"/>
      <c r="GTW35" s="167"/>
      <c r="GTX35" s="167"/>
      <c r="GTY35" s="167"/>
      <c r="GTZ35" s="167"/>
      <c r="GUA35" s="167"/>
      <c r="GUB35" s="167"/>
      <c r="GUC35" s="167"/>
      <c r="GUD35" s="167"/>
      <c r="GUE35" s="167"/>
      <c r="GUF35" s="167"/>
      <c r="GUG35" s="167"/>
      <c r="GUH35" s="167"/>
      <c r="GUI35" s="167"/>
      <c r="GUJ35" s="167"/>
      <c r="GUK35" s="167"/>
      <c r="GUL35" s="167"/>
      <c r="GUM35" s="167"/>
      <c r="GUN35" s="167"/>
      <c r="GUO35" s="167"/>
      <c r="GUP35" s="167"/>
      <c r="GUQ35" s="167"/>
      <c r="GUR35" s="167"/>
      <c r="GUS35" s="167"/>
      <c r="GUT35" s="167"/>
      <c r="GUU35" s="167"/>
      <c r="GUV35" s="167"/>
      <c r="GUW35" s="167"/>
      <c r="GUX35" s="167"/>
      <c r="GUY35" s="167"/>
      <c r="GUZ35" s="167"/>
      <c r="GVA35" s="167"/>
      <c r="GVB35" s="167"/>
      <c r="GVC35" s="167"/>
      <c r="GVD35" s="167"/>
      <c r="GVE35" s="167"/>
      <c r="GVF35" s="167"/>
      <c r="GVG35" s="167"/>
      <c r="GVH35" s="167"/>
      <c r="GVI35" s="167"/>
      <c r="GVJ35" s="167"/>
      <c r="GVK35" s="167"/>
      <c r="GVL35" s="167"/>
      <c r="GVM35" s="167"/>
      <c r="GVN35" s="167"/>
      <c r="GVO35" s="167"/>
      <c r="GVP35" s="167"/>
      <c r="GVQ35" s="167"/>
      <c r="GVR35" s="167"/>
      <c r="GVS35" s="167"/>
      <c r="GVT35" s="167"/>
      <c r="GVU35" s="167"/>
      <c r="GVV35" s="167"/>
      <c r="GVW35" s="167"/>
      <c r="GVX35" s="167"/>
      <c r="GVY35" s="167"/>
      <c r="GVZ35" s="167"/>
      <c r="GWA35" s="167"/>
      <c r="GWB35" s="167"/>
      <c r="GWC35" s="167"/>
      <c r="GWD35" s="167"/>
      <c r="GWE35" s="167"/>
      <c r="GWF35" s="167"/>
      <c r="GWG35" s="167"/>
      <c r="GWH35" s="167"/>
      <c r="GWI35" s="167"/>
      <c r="GWJ35" s="167"/>
      <c r="GWK35" s="167"/>
      <c r="GWL35" s="167"/>
      <c r="GWM35" s="167"/>
      <c r="GWN35" s="167"/>
      <c r="GWO35" s="167"/>
      <c r="GWP35" s="167"/>
      <c r="GWQ35" s="167"/>
      <c r="GWR35" s="167"/>
      <c r="GWS35" s="167"/>
      <c r="GWT35" s="167"/>
      <c r="GWU35" s="167"/>
      <c r="GWV35" s="167"/>
      <c r="GWW35" s="167"/>
      <c r="GWX35" s="167"/>
      <c r="GWY35" s="167"/>
      <c r="GWZ35" s="167"/>
      <c r="GXA35" s="167"/>
      <c r="GXB35" s="167"/>
      <c r="GXC35" s="167"/>
      <c r="GXD35" s="167"/>
      <c r="GXE35" s="167"/>
      <c r="GXF35" s="167"/>
      <c r="GXG35" s="167"/>
      <c r="GXH35" s="167"/>
      <c r="GXI35" s="167"/>
      <c r="GXJ35" s="167"/>
      <c r="GXK35" s="167"/>
      <c r="GXL35" s="167"/>
      <c r="GXM35" s="167"/>
      <c r="GXN35" s="167"/>
      <c r="GXO35" s="167"/>
      <c r="GXP35" s="167"/>
      <c r="GXQ35" s="167"/>
      <c r="GXR35" s="167"/>
      <c r="GXS35" s="167"/>
      <c r="GXT35" s="167"/>
      <c r="GXU35" s="167"/>
      <c r="GXV35" s="167"/>
      <c r="GXW35" s="167"/>
      <c r="GXX35" s="167"/>
      <c r="GXY35" s="167"/>
      <c r="GXZ35" s="167"/>
      <c r="GYA35" s="167"/>
      <c r="GYB35" s="167"/>
      <c r="GYC35" s="167"/>
      <c r="GYD35" s="167"/>
      <c r="GYE35" s="167"/>
      <c r="GYF35" s="167"/>
      <c r="GYG35" s="167"/>
      <c r="GYH35" s="167"/>
      <c r="GYI35" s="167"/>
      <c r="GYJ35" s="167"/>
      <c r="GYK35" s="167"/>
      <c r="GYL35" s="167"/>
      <c r="GYM35" s="167"/>
      <c r="GYN35" s="167"/>
      <c r="GYO35" s="167"/>
      <c r="GYP35" s="167"/>
      <c r="GYQ35" s="167"/>
      <c r="GYR35" s="167"/>
      <c r="GYS35" s="167"/>
      <c r="GYT35" s="167"/>
      <c r="GYU35" s="167"/>
      <c r="GYV35" s="167"/>
      <c r="GYW35" s="167"/>
      <c r="GYX35" s="167"/>
      <c r="GYY35" s="167"/>
      <c r="GYZ35" s="167"/>
      <c r="GZA35" s="167"/>
      <c r="GZB35" s="167"/>
      <c r="GZC35" s="167"/>
      <c r="GZD35" s="167"/>
      <c r="GZE35" s="167"/>
      <c r="GZF35" s="167"/>
      <c r="GZG35" s="167"/>
      <c r="GZH35" s="167"/>
      <c r="GZI35" s="167"/>
      <c r="GZJ35" s="167"/>
      <c r="GZK35" s="167"/>
      <c r="GZL35" s="167"/>
      <c r="GZM35" s="167"/>
      <c r="GZN35" s="167"/>
      <c r="GZO35" s="167"/>
      <c r="GZP35" s="167"/>
      <c r="GZQ35" s="167"/>
      <c r="GZR35" s="167"/>
      <c r="GZS35" s="167"/>
      <c r="GZT35" s="167"/>
      <c r="GZU35" s="167"/>
      <c r="GZV35" s="167"/>
      <c r="GZW35" s="167"/>
      <c r="GZX35" s="167"/>
      <c r="GZY35" s="167"/>
      <c r="GZZ35" s="167"/>
      <c r="HAA35" s="167"/>
      <c r="HAB35" s="167"/>
      <c r="HAC35" s="167"/>
      <c r="HAD35" s="167"/>
      <c r="HAE35" s="167"/>
      <c r="HAF35" s="167"/>
      <c r="HAG35" s="167"/>
      <c r="HAH35" s="167"/>
      <c r="HAI35" s="167"/>
      <c r="HAJ35" s="167"/>
      <c r="HAK35" s="167"/>
      <c r="HAL35" s="167"/>
      <c r="HAM35" s="167"/>
      <c r="HAN35" s="167"/>
      <c r="HAO35" s="167"/>
      <c r="HAP35" s="167"/>
      <c r="HAQ35" s="167"/>
      <c r="HAR35" s="167"/>
      <c r="HAS35" s="167"/>
      <c r="HAT35" s="167"/>
      <c r="HAU35" s="167"/>
      <c r="HAV35" s="167"/>
      <c r="HAW35" s="167"/>
      <c r="HAX35" s="167"/>
      <c r="HAY35" s="167"/>
      <c r="HAZ35" s="167"/>
      <c r="HBA35" s="167"/>
      <c r="HBB35" s="167"/>
      <c r="HBC35" s="167"/>
      <c r="HBD35" s="167"/>
      <c r="HBE35" s="167"/>
      <c r="HBF35" s="167"/>
      <c r="HBG35" s="167"/>
      <c r="HBH35" s="167"/>
      <c r="HBI35" s="167"/>
      <c r="HBJ35" s="167"/>
      <c r="HBK35" s="167"/>
      <c r="HBL35" s="167"/>
      <c r="HBM35" s="167"/>
      <c r="HBN35" s="167"/>
      <c r="HBO35" s="167"/>
      <c r="HBP35" s="167"/>
      <c r="HBQ35" s="167"/>
      <c r="HBR35" s="167"/>
      <c r="HBS35" s="167"/>
      <c r="HBT35" s="167"/>
      <c r="HBU35" s="167"/>
      <c r="HBV35" s="167"/>
      <c r="HBW35" s="167"/>
      <c r="HBX35" s="167"/>
      <c r="HBY35" s="167"/>
      <c r="HBZ35" s="167"/>
      <c r="HCA35" s="167"/>
      <c r="HCB35" s="167"/>
      <c r="HCC35" s="167"/>
      <c r="HCD35" s="167"/>
      <c r="HCE35" s="167"/>
      <c r="HCF35" s="167"/>
      <c r="HCG35" s="167"/>
      <c r="HCH35" s="167"/>
      <c r="HCI35" s="167"/>
      <c r="HCJ35" s="167"/>
      <c r="HCK35" s="167"/>
      <c r="HCL35" s="167"/>
      <c r="HCM35" s="167"/>
      <c r="HCN35" s="167"/>
      <c r="HCO35" s="167"/>
      <c r="HCP35" s="167"/>
      <c r="HCQ35" s="167"/>
      <c r="HCR35" s="167"/>
      <c r="HCS35" s="167"/>
      <c r="HCT35" s="167"/>
      <c r="HCU35" s="167"/>
      <c r="HCV35" s="167"/>
      <c r="HCW35" s="167"/>
      <c r="HCX35" s="167"/>
      <c r="HCY35" s="167"/>
      <c r="HCZ35" s="167"/>
      <c r="HDA35" s="167"/>
      <c r="HDB35" s="167"/>
      <c r="HDC35" s="167"/>
      <c r="HDD35" s="167"/>
      <c r="HDE35" s="167"/>
      <c r="HDF35" s="167"/>
      <c r="HDG35" s="167"/>
      <c r="HDH35" s="167"/>
      <c r="HDI35" s="167"/>
      <c r="HDJ35" s="167"/>
      <c r="HDK35" s="167"/>
      <c r="HDL35" s="167"/>
      <c r="HDM35" s="167"/>
      <c r="HDN35" s="167"/>
      <c r="HDO35" s="167"/>
      <c r="HDP35" s="167"/>
      <c r="HDQ35" s="167"/>
      <c r="HDR35" s="167"/>
      <c r="HDS35" s="167"/>
      <c r="HDT35" s="167"/>
      <c r="HDU35" s="167"/>
      <c r="HDV35" s="167"/>
      <c r="HDW35" s="167"/>
      <c r="HDX35" s="167"/>
      <c r="HDY35" s="167"/>
      <c r="HDZ35" s="167"/>
      <c r="HEA35" s="167"/>
      <c r="HEB35" s="167"/>
      <c r="HEC35" s="167"/>
      <c r="HED35" s="167"/>
      <c r="HEE35" s="167"/>
      <c r="HEF35" s="167"/>
      <c r="HEG35" s="167"/>
      <c r="HEH35" s="167"/>
      <c r="HEI35" s="167"/>
      <c r="HEJ35" s="167"/>
      <c r="HEK35" s="167"/>
      <c r="HEL35" s="167"/>
      <c r="HEM35" s="167"/>
      <c r="HEN35" s="167"/>
      <c r="HEO35" s="167"/>
      <c r="HEP35" s="167"/>
      <c r="HEQ35" s="167"/>
      <c r="HER35" s="167"/>
      <c r="HES35" s="167"/>
      <c r="HET35" s="167"/>
      <c r="HEU35" s="167"/>
      <c r="HEV35" s="167"/>
      <c r="HEW35" s="167"/>
      <c r="HEX35" s="167"/>
      <c r="HEY35" s="167"/>
      <c r="HEZ35" s="167"/>
      <c r="HFA35" s="167"/>
      <c r="HFB35" s="167"/>
      <c r="HFC35" s="167"/>
      <c r="HFD35" s="167"/>
      <c r="HFE35" s="167"/>
      <c r="HFF35" s="167"/>
      <c r="HFG35" s="167"/>
      <c r="HFH35" s="167"/>
      <c r="HFI35" s="167"/>
      <c r="HFJ35" s="167"/>
      <c r="HFK35" s="167"/>
      <c r="HFL35" s="167"/>
      <c r="HFM35" s="167"/>
      <c r="HFN35" s="167"/>
      <c r="HFO35" s="167"/>
      <c r="HFP35" s="167"/>
      <c r="HFQ35" s="167"/>
      <c r="HFR35" s="167"/>
      <c r="HFS35" s="167"/>
      <c r="HFT35" s="167"/>
      <c r="HFU35" s="167"/>
      <c r="HFV35" s="167"/>
      <c r="HFW35" s="167"/>
      <c r="HFX35" s="167"/>
      <c r="HFY35" s="167"/>
      <c r="HFZ35" s="167"/>
      <c r="HGA35" s="167"/>
      <c r="HGB35" s="167"/>
      <c r="HGC35" s="167"/>
      <c r="HGD35" s="167"/>
      <c r="HGE35" s="167"/>
      <c r="HGF35" s="167"/>
      <c r="HGG35" s="167"/>
      <c r="HGH35" s="167"/>
      <c r="HGI35" s="167"/>
      <c r="HGJ35" s="167"/>
      <c r="HGK35" s="167"/>
      <c r="HGL35" s="167"/>
      <c r="HGM35" s="167"/>
      <c r="HGN35" s="167"/>
      <c r="HGO35" s="167"/>
      <c r="HGP35" s="167"/>
      <c r="HGQ35" s="167"/>
      <c r="HGR35" s="167"/>
      <c r="HGS35" s="167"/>
      <c r="HGT35" s="167"/>
      <c r="HGU35" s="167"/>
      <c r="HGV35" s="167"/>
      <c r="HGW35" s="167"/>
      <c r="HGX35" s="167"/>
      <c r="HGY35" s="167"/>
      <c r="HGZ35" s="167"/>
      <c r="HHA35" s="167"/>
      <c r="HHB35" s="167"/>
      <c r="HHC35" s="167"/>
      <c r="HHD35" s="167"/>
      <c r="HHE35" s="167"/>
      <c r="HHF35" s="167"/>
      <c r="HHG35" s="167"/>
      <c r="HHH35" s="167"/>
      <c r="HHI35" s="167"/>
      <c r="HHJ35" s="167"/>
      <c r="HHK35" s="167"/>
      <c r="HHL35" s="167"/>
      <c r="HHM35" s="167"/>
      <c r="HHN35" s="167"/>
      <c r="HHO35" s="167"/>
      <c r="HHP35" s="167"/>
      <c r="HHQ35" s="167"/>
      <c r="HHR35" s="167"/>
      <c r="HHS35" s="167"/>
      <c r="HHT35" s="167"/>
      <c r="HHU35" s="167"/>
      <c r="HHV35" s="167"/>
      <c r="HHW35" s="167"/>
      <c r="HHX35" s="167"/>
      <c r="HHY35" s="167"/>
      <c r="HHZ35" s="167"/>
      <c r="HIA35" s="167"/>
      <c r="HIB35" s="167"/>
      <c r="HIC35" s="167"/>
      <c r="HID35" s="167"/>
      <c r="HIE35" s="167"/>
      <c r="HIF35" s="167"/>
      <c r="HIG35" s="167"/>
      <c r="HIH35" s="167"/>
      <c r="HII35" s="167"/>
      <c r="HIJ35" s="167"/>
      <c r="HIK35" s="167"/>
      <c r="HIL35" s="167"/>
      <c r="HIM35" s="167"/>
      <c r="HIN35" s="167"/>
      <c r="HIO35" s="167"/>
      <c r="HIP35" s="167"/>
      <c r="HIQ35" s="167"/>
      <c r="HIR35" s="167"/>
      <c r="HIS35" s="167"/>
      <c r="HIT35" s="167"/>
      <c r="HIU35" s="167"/>
      <c r="HIV35" s="167"/>
      <c r="HIW35" s="167"/>
      <c r="HIX35" s="167"/>
      <c r="HIY35" s="167"/>
      <c r="HIZ35" s="167"/>
      <c r="HJA35" s="167"/>
      <c r="HJB35" s="167"/>
      <c r="HJC35" s="167"/>
      <c r="HJD35" s="167"/>
      <c r="HJE35" s="167"/>
      <c r="HJF35" s="167"/>
      <c r="HJG35" s="167"/>
      <c r="HJH35" s="167"/>
      <c r="HJI35" s="167"/>
      <c r="HJJ35" s="167"/>
      <c r="HJK35" s="167"/>
      <c r="HJL35" s="167"/>
      <c r="HJM35" s="167"/>
      <c r="HJN35" s="167"/>
      <c r="HJO35" s="167"/>
      <c r="HJP35" s="167"/>
      <c r="HJQ35" s="167"/>
      <c r="HJR35" s="167"/>
      <c r="HJS35" s="167"/>
      <c r="HJT35" s="167"/>
      <c r="HJU35" s="167"/>
      <c r="HJV35" s="167"/>
      <c r="HJW35" s="167"/>
      <c r="HJX35" s="167"/>
      <c r="HJY35" s="167"/>
      <c r="HJZ35" s="167"/>
      <c r="HKA35" s="167"/>
      <c r="HKB35" s="167"/>
      <c r="HKC35" s="167"/>
      <c r="HKD35" s="167"/>
      <c r="HKE35" s="167"/>
      <c r="HKF35" s="167"/>
      <c r="HKG35" s="167"/>
      <c r="HKH35" s="167"/>
      <c r="HKI35" s="167"/>
      <c r="HKJ35" s="167"/>
      <c r="HKK35" s="167"/>
      <c r="HKL35" s="167"/>
      <c r="HKM35" s="167"/>
      <c r="HKN35" s="167"/>
      <c r="HKO35" s="167"/>
      <c r="HKP35" s="167"/>
      <c r="HKQ35" s="167"/>
      <c r="HKR35" s="167"/>
      <c r="HKS35" s="167"/>
      <c r="HKT35" s="167"/>
      <c r="HKU35" s="167"/>
      <c r="HKV35" s="167"/>
      <c r="HKW35" s="167"/>
      <c r="HKX35" s="167"/>
      <c r="HKY35" s="167"/>
      <c r="HKZ35" s="167"/>
      <c r="HLA35" s="167"/>
      <c r="HLB35" s="167"/>
      <c r="HLC35" s="167"/>
      <c r="HLD35" s="167"/>
      <c r="HLE35" s="167"/>
      <c r="HLF35" s="167"/>
      <c r="HLG35" s="167"/>
      <c r="HLH35" s="167"/>
      <c r="HLI35" s="167"/>
      <c r="HLJ35" s="167"/>
      <c r="HLK35" s="167"/>
      <c r="HLL35" s="167"/>
      <c r="HLM35" s="167"/>
      <c r="HLN35" s="167"/>
      <c r="HLO35" s="167"/>
      <c r="HLP35" s="167"/>
      <c r="HLQ35" s="167"/>
      <c r="HLR35" s="167"/>
      <c r="HLS35" s="167"/>
      <c r="HLT35" s="167"/>
      <c r="HLU35" s="167"/>
      <c r="HLV35" s="167"/>
      <c r="HLW35" s="167"/>
      <c r="HLX35" s="167"/>
      <c r="HLY35" s="167"/>
      <c r="HLZ35" s="167"/>
      <c r="HMA35" s="167"/>
      <c r="HMB35" s="167"/>
      <c r="HMC35" s="167"/>
      <c r="HMD35" s="167"/>
      <c r="HME35" s="167"/>
      <c r="HMF35" s="167"/>
      <c r="HMG35" s="167"/>
      <c r="HMH35" s="167"/>
      <c r="HMI35" s="167"/>
      <c r="HMJ35" s="167"/>
      <c r="HMK35" s="167"/>
      <c r="HML35" s="167"/>
      <c r="HMM35" s="167"/>
      <c r="HMN35" s="167"/>
      <c r="HMO35" s="167"/>
      <c r="HMP35" s="167"/>
      <c r="HMQ35" s="167"/>
      <c r="HMR35" s="167"/>
      <c r="HMS35" s="167"/>
      <c r="HMT35" s="167"/>
      <c r="HMU35" s="167"/>
      <c r="HMV35" s="167"/>
      <c r="HMW35" s="167"/>
      <c r="HMX35" s="167"/>
      <c r="HMY35" s="167"/>
      <c r="HMZ35" s="167"/>
      <c r="HNA35" s="167"/>
      <c r="HNB35" s="167"/>
      <c r="HNC35" s="167"/>
      <c r="HND35" s="167"/>
      <c r="HNE35" s="167"/>
      <c r="HNF35" s="167"/>
      <c r="HNG35" s="167"/>
      <c r="HNH35" s="167"/>
      <c r="HNI35" s="167"/>
      <c r="HNJ35" s="167"/>
      <c r="HNK35" s="167"/>
      <c r="HNL35" s="167"/>
      <c r="HNM35" s="167"/>
      <c r="HNN35" s="167"/>
      <c r="HNO35" s="167"/>
      <c r="HNP35" s="167"/>
      <c r="HNQ35" s="167"/>
      <c r="HNR35" s="167"/>
      <c r="HNS35" s="167"/>
      <c r="HNT35" s="167"/>
      <c r="HNU35" s="167"/>
      <c r="HNV35" s="167"/>
      <c r="HNW35" s="167"/>
      <c r="HNX35" s="167"/>
      <c r="HNY35" s="167"/>
      <c r="HNZ35" s="167"/>
      <c r="HOA35" s="167"/>
      <c r="HOB35" s="167"/>
      <c r="HOC35" s="167"/>
      <c r="HOD35" s="167"/>
      <c r="HOE35" s="167"/>
      <c r="HOF35" s="167"/>
      <c r="HOG35" s="167"/>
      <c r="HOH35" s="167"/>
      <c r="HOI35" s="167"/>
      <c r="HOJ35" s="167"/>
      <c r="HOK35" s="167"/>
      <c r="HOL35" s="167"/>
      <c r="HOM35" s="167"/>
      <c r="HON35" s="167"/>
      <c r="HOO35" s="167"/>
      <c r="HOP35" s="167"/>
      <c r="HOQ35" s="167"/>
      <c r="HOR35" s="167"/>
      <c r="HOS35" s="167"/>
      <c r="HOT35" s="167"/>
      <c r="HOU35" s="167"/>
      <c r="HOV35" s="167"/>
      <c r="HOW35" s="167"/>
      <c r="HOX35" s="167"/>
      <c r="HOY35" s="167"/>
      <c r="HOZ35" s="167"/>
      <c r="HPA35" s="167"/>
      <c r="HPB35" s="167"/>
      <c r="HPC35" s="167"/>
      <c r="HPD35" s="167"/>
      <c r="HPE35" s="167"/>
      <c r="HPF35" s="167"/>
      <c r="HPG35" s="167"/>
      <c r="HPH35" s="167"/>
      <c r="HPI35" s="167"/>
      <c r="HPJ35" s="167"/>
      <c r="HPK35" s="167"/>
      <c r="HPL35" s="167"/>
      <c r="HPM35" s="167"/>
      <c r="HPN35" s="167"/>
      <c r="HPO35" s="167"/>
      <c r="HPP35" s="167"/>
      <c r="HPQ35" s="167"/>
      <c r="HPR35" s="167"/>
      <c r="HPS35" s="167"/>
      <c r="HPT35" s="167"/>
      <c r="HPU35" s="167"/>
      <c r="HPV35" s="167"/>
      <c r="HPW35" s="167"/>
      <c r="HPX35" s="167"/>
      <c r="HPY35" s="167"/>
      <c r="HPZ35" s="167"/>
      <c r="HQA35" s="167"/>
      <c r="HQB35" s="167"/>
      <c r="HQC35" s="167"/>
      <c r="HQD35" s="167"/>
      <c r="HQE35" s="167"/>
      <c r="HQF35" s="167"/>
      <c r="HQG35" s="167"/>
      <c r="HQH35" s="167"/>
      <c r="HQI35" s="167"/>
      <c r="HQJ35" s="167"/>
      <c r="HQK35" s="167"/>
      <c r="HQL35" s="167"/>
      <c r="HQM35" s="167"/>
      <c r="HQN35" s="167"/>
      <c r="HQO35" s="167"/>
      <c r="HQP35" s="167"/>
      <c r="HQQ35" s="167"/>
      <c r="HQR35" s="167"/>
      <c r="HQS35" s="167"/>
      <c r="HQT35" s="167"/>
      <c r="HQU35" s="167"/>
      <c r="HQV35" s="167"/>
      <c r="HQW35" s="167"/>
      <c r="HQX35" s="167"/>
      <c r="HQY35" s="167"/>
      <c r="HQZ35" s="167"/>
      <c r="HRA35" s="167"/>
      <c r="HRB35" s="167"/>
      <c r="HRC35" s="167"/>
      <c r="HRD35" s="167"/>
      <c r="HRE35" s="167"/>
      <c r="HRF35" s="167"/>
      <c r="HRG35" s="167"/>
      <c r="HRH35" s="167"/>
      <c r="HRI35" s="167"/>
      <c r="HRJ35" s="167"/>
      <c r="HRK35" s="167"/>
      <c r="HRL35" s="167"/>
      <c r="HRM35" s="167"/>
      <c r="HRN35" s="167"/>
      <c r="HRO35" s="167"/>
      <c r="HRP35" s="167"/>
      <c r="HRQ35" s="167"/>
      <c r="HRR35" s="167"/>
      <c r="HRS35" s="167"/>
      <c r="HRT35" s="167"/>
      <c r="HRU35" s="167"/>
      <c r="HRV35" s="167"/>
      <c r="HRW35" s="167"/>
      <c r="HRX35" s="167"/>
      <c r="HRY35" s="167"/>
      <c r="HRZ35" s="167"/>
      <c r="HSA35" s="167"/>
      <c r="HSB35" s="167"/>
      <c r="HSC35" s="167"/>
      <c r="HSD35" s="167"/>
      <c r="HSE35" s="167"/>
      <c r="HSF35" s="167"/>
      <c r="HSG35" s="167"/>
      <c r="HSH35" s="167"/>
      <c r="HSI35" s="167"/>
      <c r="HSJ35" s="167"/>
      <c r="HSK35" s="167"/>
      <c r="HSL35" s="167"/>
      <c r="HSM35" s="167"/>
      <c r="HSN35" s="167"/>
      <c r="HSO35" s="167"/>
      <c r="HSP35" s="167"/>
      <c r="HSQ35" s="167"/>
      <c r="HSR35" s="167"/>
      <c r="HSS35" s="167"/>
      <c r="HST35" s="167"/>
      <c r="HSU35" s="167"/>
      <c r="HSV35" s="167"/>
      <c r="HSW35" s="167"/>
      <c r="HSX35" s="167"/>
      <c r="HSY35" s="167"/>
      <c r="HSZ35" s="167"/>
      <c r="HTA35" s="167"/>
      <c r="HTB35" s="167"/>
      <c r="HTC35" s="167"/>
      <c r="HTD35" s="167"/>
      <c r="HTE35" s="167"/>
      <c r="HTF35" s="167"/>
      <c r="HTG35" s="167"/>
      <c r="HTH35" s="167"/>
      <c r="HTI35" s="167"/>
      <c r="HTJ35" s="167"/>
      <c r="HTK35" s="167"/>
      <c r="HTL35" s="167"/>
      <c r="HTM35" s="167"/>
      <c r="HTN35" s="167"/>
      <c r="HTO35" s="167"/>
      <c r="HTP35" s="167"/>
      <c r="HTQ35" s="167"/>
      <c r="HTR35" s="167"/>
      <c r="HTS35" s="167"/>
      <c r="HTT35" s="167"/>
      <c r="HTU35" s="167"/>
      <c r="HTV35" s="167"/>
      <c r="HTW35" s="167"/>
      <c r="HTX35" s="167"/>
      <c r="HTY35" s="167"/>
      <c r="HTZ35" s="167"/>
      <c r="HUA35" s="167"/>
      <c r="HUB35" s="167"/>
      <c r="HUC35" s="167"/>
      <c r="HUD35" s="167"/>
      <c r="HUE35" s="167"/>
      <c r="HUF35" s="167"/>
      <c r="HUG35" s="167"/>
      <c r="HUH35" s="167"/>
      <c r="HUI35" s="167"/>
      <c r="HUJ35" s="167"/>
      <c r="HUK35" s="167"/>
      <c r="HUL35" s="167"/>
      <c r="HUM35" s="167"/>
      <c r="HUN35" s="167"/>
      <c r="HUO35" s="167"/>
      <c r="HUP35" s="167"/>
      <c r="HUQ35" s="167"/>
      <c r="HUR35" s="167"/>
      <c r="HUS35" s="167"/>
      <c r="HUT35" s="167"/>
      <c r="HUU35" s="167"/>
      <c r="HUV35" s="167"/>
      <c r="HUW35" s="167"/>
      <c r="HUX35" s="167"/>
      <c r="HUY35" s="167"/>
      <c r="HUZ35" s="167"/>
      <c r="HVA35" s="167"/>
      <c r="HVB35" s="167"/>
      <c r="HVC35" s="167"/>
      <c r="HVD35" s="167"/>
      <c r="HVE35" s="167"/>
      <c r="HVF35" s="167"/>
      <c r="HVG35" s="167"/>
      <c r="HVH35" s="167"/>
      <c r="HVI35" s="167"/>
      <c r="HVJ35" s="167"/>
      <c r="HVK35" s="167"/>
      <c r="HVL35" s="167"/>
      <c r="HVM35" s="167"/>
      <c r="HVN35" s="167"/>
      <c r="HVO35" s="167"/>
      <c r="HVP35" s="167"/>
      <c r="HVQ35" s="167"/>
      <c r="HVR35" s="167"/>
      <c r="HVS35" s="167"/>
      <c r="HVT35" s="167"/>
      <c r="HVU35" s="167"/>
      <c r="HVV35" s="167"/>
      <c r="HVW35" s="167"/>
      <c r="HVX35" s="167"/>
      <c r="HVY35" s="167"/>
      <c r="HVZ35" s="167"/>
      <c r="HWA35" s="167"/>
      <c r="HWB35" s="167"/>
      <c r="HWC35" s="167"/>
      <c r="HWD35" s="167"/>
      <c r="HWE35" s="167"/>
      <c r="HWF35" s="167"/>
      <c r="HWG35" s="167"/>
      <c r="HWH35" s="167"/>
      <c r="HWI35" s="167"/>
      <c r="HWJ35" s="167"/>
      <c r="HWK35" s="167"/>
      <c r="HWL35" s="167"/>
      <c r="HWM35" s="167"/>
      <c r="HWN35" s="167"/>
      <c r="HWO35" s="167"/>
      <c r="HWP35" s="167"/>
      <c r="HWQ35" s="167"/>
      <c r="HWR35" s="167"/>
      <c r="HWS35" s="167"/>
      <c r="HWT35" s="167"/>
      <c r="HWU35" s="167"/>
      <c r="HWV35" s="167"/>
      <c r="HWW35" s="167"/>
      <c r="HWX35" s="167"/>
      <c r="HWY35" s="167"/>
      <c r="HWZ35" s="167"/>
      <c r="HXA35" s="167"/>
      <c r="HXB35" s="167"/>
      <c r="HXC35" s="167"/>
      <c r="HXD35" s="167"/>
      <c r="HXE35" s="167"/>
      <c r="HXF35" s="167"/>
      <c r="HXG35" s="167"/>
      <c r="HXH35" s="167"/>
      <c r="HXI35" s="167"/>
      <c r="HXJ35" s="167"/>
      <c r="HXK35" s="167"/>
      <c r="HXL35" s="167"/>
      <c r="HXM35" s="167"/>
      <c r="HXN35" s="167"/>
      <c r="HXO35" s="167"/>
      <c r="HXP35" s="167"/>
      <c r="HXQ35" s="167"/>
      <c r="HXR35" s="167"/>
      <c r="HXS35" s="167"/>
      <c r="HXT35" s="167"/>
      <c r="HXU35" s="167"/>
      <c r="HXV35" s="167"/>
      <c r="HXW35" s="167"/>
      <c r="HXX35" s="167"/>
      <c r="HXY35" s="167"/>
      <c r="HXZ35" s="167"/>
      <c r="HYA35" s="167"/>
      <c r="HYB35" s="167"/>
      <c r="HYC35" s="167"/>
      <c r="HYD35" s="167"/>
      <c r="HYE35" s="167"/>
      <c r="HYF35" s="167"/>
      <c r="HYG35" s="167"/>
      <c r="HYH35" s="167"/>
      <c r="HYI35" s="167"/>
      <c r="HYJ35" s="167"/>
      <c r="HYK35" s="167"/>
      <c r="HYL35" s="167"/>
      <c r="HYM35" s="167"/>
      <c r="HYN35" s="167"/>
      <c r="HYO35" s="167"/>
      <c r="HYP35" s="167"/>
      <c r="HYQ35" s="167"/>
      <c r="HYR35" s="167"/>
      <c r="HYS35" s="167"/>
      <c r="HYT35" s="167"/>
      <c r="HYU35" s="167"/>
      <c r="HYV35" s="167"/>
      <c r="HYW35" s="167"/>
      <c r="HYX35" s="167"/>
      <c r="HYY35" s="167"/>
      <c r="HYZ35" s="167"/>
      <c r="HZA35" s="167"/>
      <c r="HZB35" s="167"/>
      <c r="HZC35" s="167"/>
      <c r="HZD35" s="167"/>
      <c r="HZE35" s="167"/>
      <c r="HZF35" s="167"/>
      <c r="HZG35" s="167"/>
      <c r="HZH35" s="167"/>
      <c r="HZI35" s="167"/>
      <c r="HZJ35" s="167"/>
      <c r="HZK35" s="167"/>
      <c r="HZL35" s="167"/>
      <c r="HZM35" s="167"/>
      <c r="HZN35" s="167"/>
      <c r="HZO35" s="167"/>
      <c r="HZP35" s="167"/>
      <c r="HZQ35" s="167"/>
      <c r="HZR35" s="167"/>
      <c r="HZS35" s="167"/>
      <c r="HZT35" s="167"/>
      <c r="HZU35" s="167"/>
      <c r="HZV35" s="167"/>
      <c r="HZW35" s="167"/>
      <c r="HZX35" s="167"/>
      <c r="HZY35" s="167"/>
      <c r="HZZ35" s="167"/>
      <c r="IAA35" s="167"/>
      <c r="IAB35" s="167"/>
      <c r="IAC35" s="167"/>
      <c r="IAD35" s="167"/>
      <c r="IAE35" s="167"/>
      <c r="IAF35" s="167"/>
      <c r="IAG35" s="167"/>
      <c r="IAH35" s="167"/>
      <c r="IAI35" s="167"/>
      <c r="IAJ35" s="167"/>
      <c r="IAK35" s="167"/>
      <c r="IAL35" s="167"/>
      <c r="IAM35" s="167"/>
      <c r="IAN35" s="167"/>
      <c r="IAO35" s="167"/>
      <c r="IAP35" s="167"/>
      <c r="IAQ35" s="167"/>
      <c r="IAR35" s="167"/>
      <c r="IAS35" s="167"/>
      <c r="IAT35" s="167"/>
      <c r="IAU35" s="167"/>
      <c r="IAV35" s="167"/>
      <c r="IAW35" s="167"/>
      <c r="IAX35" s="167"/>
      <c r="IAY35" s="167"/>
      <c r="IAZ35" s="167"/>
      <c r="IBA35" s="167"/>
      <c r="IBB35" s="167"/>
      <c r="IBC35" s="167"/>
      <c r="IBD35" s="167"/>
      <c r="IBE35" s="167"/>
      <c r="IBF35" s="167"/>
      <c r="IBG35" s="167"/>
      <c r="IBH35" s="167"/>
      <c r="IBI35" s="167"/>
      <c r="IBJ35" s="167"/>
      <c r="IBK35" s="167"/>
      <c r="IBL35" s="167"/>
      <c r="IBM35" s="167"/>
      <c r="IBN35" s="167"/>
      <c r="IBO35" s="167"/>
      <c r="IBP35" s="167"/>
      <c r="IBQ35" s="167"/>
      <c r="IBR35" s="167"/>
      <c r="IBS35" s="167"/>
      <c r="IBT35" s="167"/>
      <c r="IBU35" s="167"/>
      <c r="IBV35" s="167"/>
      <c r="IBW35" s="167"/>
      <c r="IBX35" s="167"/>
      <c r="IBY35" s="167"/>
      <c r="IBZ35" s="167"/>
      <c r="ICA35" s="167"/>
      <c r="ICB35" s="167"/>
      <c r="ICC35" s="167"/>
      <c r="ICD35" s="167"/>
      <c r="ICE35" s="167"/>
      <c r="ICF35" s="167"/>
      <c r="ICG35" s="167"/>
      <c r="ICH35" s="167"/>
      <c r="ICI35" s="167"/>
      <c r="ICJ35" s="167"/>
      <c r="ICK35" s="167"/>
      <c r="ICL35" s="167"/>
      <c r="ICM35" s="167"/>
      <c r="ICN35" s="167"/>
      <c r="ICO35" s="167"/>
      <c r="ICP35" s="167"/>
      <c r="ICQ35" s="167"/>
      <c r="ICR35" s="167"/>
      <c r="ICS35" s="167"/>
      <c r="ICT35" s="167"/>
      <c r="ICU35" s="167"/>
      <c r="ICV35" s="167"/>
      <c r="ICW35" s="167"/>
      <c r="ICX35" s="167"/>
      <c r="ICY35" s="167"/>
      <c r="ICZ35" s="167"/>
      <c r="IDA35" s="167"/>
      <c r="IDB35" s="167"/>
      <c r="IDC35" s="167"/>
      <c r="IDD35" s="167"/>
      <c r="IDE35" s="167"/>
      <c r="IDF35" s="167"/>
      <c r="IDG35" s="167"/>
      <c r="IDH35" s="167"/>
      <c r="IDI35" s="167"/>
      <c r="IDJ35" s="167"/>
      <c r="IDK35" s="167"/>
      <c r="IDL35" s="167"/>
      <c r="IDM35" s="167"/>
      <c r="IDN35" s="167"/>
      <c r="IDO35" s="167"/>
      <c r="IDP35" s="167"/>
      <c r="IDQ35" s="167"/>
      <c r="IDR35" s="167"/>
      <c r="IDS35" s="167"/>
      <c r="IDT35" s="167"/>
      <c r="IDU35" s="167"/>
      <c r="IDV35" s="167"/>
      <c r="IDW35" s="167"/>
      <c r="IDX35" s="167"/>
      <c r="IDY35" s="167"/>
      <c r="IDZ35" s="167"/>
      <c r="IEA35" s="167"/>
      <c r="IEB35" s="167"/>
      <c r="IEC35" s="167"/>
      <c r="IED35" s="167"/>
      <c r="IEE35" s="167"/>
      <c r="IEF35" s="167"/>
      <c r="IEG35" s="167"/>
      <c r="IEH35" s="167"/>
      <c r="IEI35" s="167"/>
      <c r="IEJ35" s="167"/>
      <c r="IEK35" s="167"/>
      <c r="IEL35" s="167"/>
      <c r="IEM35" s="167"/>
      <c r="IEN35" s="167"/>
      <c r="IEO35" s="167"/>
      <c r="IEP35" s="167"/>
      <c r="IEQ35" s="167"/>
      <c r="IER35" s="167"/>
      <c r="IES35" s="167"/>
      <c r="IET35" s="167"/>
      <c r="IEU35" s="167"/>
      <c r="IEV35" s="167"/>
      <c r="IEW35" s="167"/>
      <c r="IEX35" s="167"/>
      <c r="IEY35" s="167"/>
      <c r="IEZ35" s="167"/>
      <c r="IFA35" s="167"/>
      <c r="IFB35" s="167"/>
      <c r="IFC35" s="167"/>
      <c r="IFD35" s="167"/>
      <c r="IFE35" s="167"/>
      <c r="IFF35" s="167"/>
      <c r="IFG35" s="167"/>
      <c r="IFH35" s="167"/>
      <c r="IFI35" s="167"/>
      <c r="IFJ35" s="167"/>
      <c r="IFK35" s="167"/>
      <c r="IFL35" s="167"/>
      <c r="IFM35" s="167"/>
      <c r="IFN35" s="167"/>
      <c r="IFO35" s="167"/>
      <c r="IFP35" s="167"/>
      <c r="IFQ35" s="167"/>
      <c r="IFR35" s="167"/>
      <c r="IFS35" s="167"/>
      <c r="IFT35" s="167"/>
      <c r="IFU35" s="167"/>
      <c r="IFV35" s="167"/>
      <c r="IFW35" s="167"/>
      <c r="IFX35" s="167"/>
      <c r="IFY35" s="167"/>
      <c r="IFZ35" s="167"/>
      <c r="IGA35" s="167"/>
      <c r="IGB35" s="167"/>
      <c r="IGC35" s="167"/>
      <c r="IGD35" s="167"/>
      <c r="IGE35" s="167"/>
      <c r="IGF35" s="167"/>
      <c r="IGG35" s="167"/>
      <c r="IGH35" s="167"/>
      <c r="IGI35" s="167"/>
      <c r="IGJ35" s="167"/>
      <c r="IGK35" s="167"/>
      <c r="IGL35" s="167"/>
      <c r="IGM35" s="167"/>
      <c r="IGN35" s="167"/>
      <c r="IGO35" s="167"/>
      <c r="IGP35" s="167"/>
      <c r="IGQ35" s="167"/>
      <c r="IGR35" s="167"/>
      <c r="IGS35" s="167"/>
      <c r="IGT35" s="167"/>
      <c r="IGU35" s="167"/>
      <c r="IGV35" s="167"/>
      <c r="IGW35" s="167"/>
      <c r="IGX35" s="167"/>
      <c r="IGY35" s="167"/>
      <c r="IGZ35" s="167"/>
      <c r="IHA35" s="167"/>
      <c r="IHB35" s="167"/>
      <c r="IHC35" s="167"/>
      <c r="IHD35" s="167"/>
      <c r="IHE35" s="167"/>
      <c r="IHF35" s="167"/>
      <c r="IHG35" s="167"/>
      <c r="IHH35" s="167"/>
      <c r="IHI35" s="167"/>
      <c r="IHJ35" s="167"/>
      <c r="IHK35" s="167"/>
      <c r="IHL35" s="167"/>
      <c r="IHM35" s="167"/>
      <c r="IHN35" s="167"/>
      <c r="IHO35" s="167"/>
      <c r="IHP35" s="167"/>
      <c r="IHQ35" s="167"/>
      <c r="IHR35" s="167"/>
      <c r="IHS35" s="167"/>
      <c r="IHT35" s="167"/>
      <c r="IHU35" s="167"/>
      <c r="IHV35" s="167"/>
      <c r="IHW35" s="167"/>
      <c r="IHX35" s="167"/>
      <c r="IHY35" s="167"/>
      <c r="IHZ35" s="167"/>
      <c r="IIA35" s="167"/>
      <c r="IIB35" s="167"/>
      <c r="IIC35" s="167"/>
      <c r="IID35" s="167"/>
      <c r="IIE35" s="167"/>
      <c r="IIF35" s="167"/>
      <c r="IIG35" s="167"/>
      <c r="IIH35" s="167"/>
      <c r="III35" s="167"/>
      <c r="IIJ35" s="167"/>
      <c r="IIK35" s="167"/>
      <c r="IIL35" s="167"/>
      <c r="IIM35" s="167"/>
      <c r="IIN35" s="167"/>
      <c r="IIO35" s="167"/>
      <c r="IIP35" s="167"/>
      <c r="IIQ35" s="167"/>
      <c r="IIR35" s="167"/>
      <c r="IIS35" s="167"/>
      <c r="IIT35" s="167"/>
      <c r="IIU35" s="167"/>
      <c r="IIV35" s="167"/>
      <c r="IIW35" s="167"/>
      <c r="IIX35" s="167"/>
      <c r="IIY35" s="167"/>
      <c r="IIZ35" s="167"/>
      <c r="IJA35" s="167"/>
      <c r="IJB35" s="167"/>
      <c r="IJC35" s="167"/>
      <c r="IJD35" s="167"/>
      <c r="IJE35" s="167"/>
      <c r="IJF35" s="167"/>
      <c r="IJG35" s="167"/>
      <c r="IJH35" s="167"/>
      <c r="IJI35" s="167"/>
      <c r="IJJ35" s="167"/>
      <c r="IJK35" s="167"/>
      <c r="IJL35" s="167"/>
      <c r="IJM35" s="167"/>
      <c r="IJN35" s="167"/>
      <c r="IJO35" s="167"/>
      <c r="IJP35" s="167"/>
      <c r="IJQ35" s="167"/>
      <c r="IJR35" s="167"/>
      <c r="IJS35" s="167"/>
      <c r="IJT35" s="167"/>
      <c r="IJU35" s="167"/>
      <c r="IJV35" s="167"/>
      <c r="IJW35" s="167"/>
      <c r="IJX35" s="167"/>
      <c r="IJY35" s="167"/>
      <c r="IJZ35" s="167"/>
      <c r="IKA35" s="167"/>
      <c r="IKB35" s="167"/>
      <c r="IKC35" s="167"/>
      <c r="IKD35" s="167"/>
      <c r="IKE35" s="167"/>
      <c r="IKF35" s="167"/>
      <c r="IKG35" s="167"/>
      <c r="IKH35" s="167"/>
      <c r="IKI35" s="167"/>
      <c r="IKJ35" s="167"/>
      <c r="IKK35" s="167"/>
      <c r="IKL35" s="167"/>
      <c r="IKM35" s="167"/>
      <c r="IKN35" s="167"/>
      <c r="IKO35" s="167"/>
      <c r="IKP35" s="167"/>
      <c r="IKQ35" s="167"/>
      <c r="IKR35" s="167"/>
      <c r="IKS35" s="167"/>
      <c r="IKT35" s="167"/>
      <c r="IKU35" s="167"/>
      <c r="IKV35" s="167"/>
      <c r="IKW35" s="167"/>
      <c r="IKX35" s="167"/>
      <c r="IKY35" s="167"/>
      <c r="IKZ35" s="167"/>
      <c r="ILA35" s="167"/>
      <c r="ILB35" s="167"/>
      <c r="ILC35" s="167"/>
      <c r="ILD35" s="167"/>
      <c r="ILE35" s="167"/>
      <c r="ILF35" s="167"/>
      <c r="ILG35" s="167"/>
      <c r="ILH35" s="167"/>
      <c r="ILI35" s="167"/>
      <c r="ILJ35" s="167"/>
      <c r="ILK35" s="167"/>
      <c r="ILL35" s="167"/>
      <c r="ILM35" s="167"/>
      <c r="ILN35" s="167"/>
      <c r="ILO35" s="167"/>
      <c r="ILP35" s="167"/>
      <c r="ILQ35" s="167"/>
      <c r="ILR35" s="167"/>
      <c r="ILS35" s="167"/>
      <c r="ILT35" s="167"/>
      <c r="ILU35" s="167"/>
      <c r="ILV35" s="167"/>
      <c r="ILW35" s="167"/>
      <c r="ILX35" s="167"/>
      <c r="ILY35" s="167"/>
      <c r="ILZ35" s="167"/>
      <c r="IMA35" s="167"/>
      <c r="IMB35" s="167"/>
      <c r="IMC35" s="167"/>
      <c r="IMD35" s="167"/>
      <c r="IME35" s="167"/>
      <c r="IMF35" s="167"/>
      <c r="IMG35" s="167"/>
      <c r="IMH35" s="167"/>
      <c r="IMI35" s="167"/>
      <c r="IMJ35" s="167"/>
      <c r="IMK35" s="167"/>
      <c r="IML35" s="167"/>
      <c r="IMM35" s="167"/>
      <c r="IMN35" s="167"/>
      <c r="IMO35" s="167"/>
      <c r="IMP35" s="167"/>
      <c r="IMQ35" s="167"/>
      <c r="IMR35" s="167"/>
      <c r="IMS35" s="167"/>
      <c r="IMT35" s="167"/>
      <c r="IMU35" s="167"/>
      <c r="IMV35" s="167"/>
      <c r="IMW35" s="167"/>
      <c r="IMX35" s="167"/>
      <c r="IMY35" s="167"/>
      <c r="IMZ35" s="167"/>
      <c r="INA35" s="167"/>
      <c r="INB35" s="167"/>
      <c r="INC35" s="167"/>
      <c r="IND35" s="167"/>
      <c r="INE35" s="167"/>
      <c r="INF35" s="167"/>
      <c r="ING35" s="167"/>
      <c r="INH35" s="167"/>
      <c r="INI35" s="167"/>
      <c r="INJ35" s="167"/>
      <c r="INK35" s="167"/>
      <c r="INL35" s="167"/>
      <c r="INM35" s="167"/>
      <c r="INN35" s="167"/>
      <c r="INO35" s="167"/>
      <c r="INP35" s="167"/>
      <c r="INQ35" s="167"/>
      <c r="INR35" s="167"/>
      <c r="INS35" s="167"/>
      <c r="INT35" s="167"/>
      <c r="INU35" s="167"/>
      <c r="INV35" s="167"/>
      <c r="INW35" s="167"/>
      <c r="INX35" s="167"/>
      <c r="INY35" s="167"/>
      <c r="INZ35" s="167"/>
      <c r="IOA35" s="167"/>
      <c r="IOB35" s="167"/>
      <c r="IOC35" s="167"/>
      <c r="IOD35" s="167"/>
      <c r="IOE35" s="167"/>
      <c r="IOF35" s="167"/>
      <c r="IOG35" s="167"/>
      <c r="IOH35" s="167"/>
      <c r="IOI35" s="167"/>
      <c r="IOJ35" s="167"/>
      <c r="IOK35" s="167"/>
      <c r="IOL35" s="167"/>
      <c r="IOM35" s="167"/>
      <c r="ION35" s="167"/>
      <c r="IOO35" s="167"/>
      <c r="IOP35" s="167"/>
      <c r="IOQ35" s="167"/>
      <c r="IOR35" s="167"/>
      <c r="IOS35" s="167"/>
      <c r="IOT35" s="167"/>
      <c r="IOU35" s="167"/>
      <c r="IOV35" s="167"/>
      <c r="IOW35" s="167"/>
      <c r="IOX35" s="167"/>
      <c r="IOY35" s="167"/>
      <c r="IOZ35" s="167"/>
      <c r="IPA35" s="167"/>
      <c r="IPB35" s="167"/>
      <c r="IPC35" s="167"/>
      <c r="IPD35" s="167"/>
      <c r="IPE35" s="167"/>
      <c r="IPF35" s="167"/>
      <c r="IPG35" s="167"/>
      <c r="IPH35" s="167"/>
      <c r="IPI35" s="167"/>
      <c r="IPJ35" s="167"/>
      <c r="IPK35" s="167"/>
      <c r="IPL35" s="167"/>
      <c r="IPM35" s="167"/>
      <c r="IPN35" s="167"/>
      <c r="IPO35" s="167"/>
      <c r="IPP35" s="167"/>
      <c r="IPQ35" s="167"/>
      <c r="IPR35" s="167"/>
      <c r="IPS35" s="167"/>
      <c r="IPT35" s="167"/>
      <c r="IPU35" s="167"/>
      <c r="IPV35" s="167"/>
      <c r="IPW35" s="167"/>
      <c r="IPX35" s="167"/>
      <c r="IPY35" s="167"/>
      <c r="IPZ35" s="167"/>
      <c r="IQA35" s="167"/>
      <c r="IQB35" s="167"/>
      <c r="IQC35" s="167"/>
      <c r="IQD35" s="167"/>
      <c r="IQE35" s="167"/>
      <c r="IQF35" s="167"/>
      <c r="IQG35" s="167"/>
      <c r="IQH35" s="167"/>
      <c r="IQI35" s="167"/>
      <c r="IQJ35" s="167"/>
      <c r="IQK35" s="167"/>
      <c r="IQL35" s="167"/>
      <c r="IQM35" s="167"/>
      <c r="IQN35" s="167"/>
      <c r="IQO35" s="167"/>
      <c r="IQP35" s="167"/>
      <c r="IQQ35" s="167"/>
      <c r="IQR35" s="167"/>
      <c r="IQS35" s="167"/>
      <c r="IQT35" s="167"/>
      <c r="IQU35" s="167"/>
      <c r="IQV35" s="167"/>
      <c r="IQW35" s="167"/>
      <c r="IQX35" s="167"/>
      <c r="IQY35" s="167"/>
      <c r="IQZ35" s="167"/>
      <c r="IRA35" s="167"/>
      <c r="IRB35" s="167"/>
      <c r="IRC35" s="167"/>
      <c r="IRD35" s="167"/>
      <c r="IRE35" s="167"/>
      <c r="IRF35" s="167"/>
      <c r="IRG35" s="167"/>
      <c r="IRH35" s="167"/>
      <c r="IRI35" s="167"/>
      <c r="IRJ35" s="167"/>
      <c r="IRK35" s="167"/>
      <c r="IRL35" s="167"/>
      <c r="IRM35" s="167"/>
      <c r="IRN35" s="167"/>
      <c r="IRO35" s="167"/>
      <c r="IRP35" s="167"/>
      <c r="IRQ35" s="167"/>
      <c r="IRR35" s="167"/>
      <c r="IRS35" s="167"/>
      <c r="IRT35" s="167"/>
      <c r="IRU35" s="167"/>
      <c r="IRV35" s="167"/>
      <c r="IRW35" s="167"/>
      <c r="IRX35" s="167"/>
      <c r="IRY35" s="167"/>
      <c r="IRZ35" s="167"/>
      <c r="ISA35" s="167"/>
      <c r="ISB35" s="167"/>
      <c r="ISC35" s="167"/>
      <c r="ISD35" s="167"/>
      <c r="ISE35" s="167"/>
      <c r="ISF35" s="167"/>
      <c r="ISG35" s="167"/>
      <c r="ISH35" s="167"/>
      <c r="ISI35" s="167"/>
      <c r="ISJ35" s="167"/>
      <c r="ISK35" s="167"/>
      <c r="ISL35" s="167"/>
      <c r="ISM35" s="167"/>
      <c r="ISN35" s="167"/>
      <c r="ISO35" s="167"/>
      <c r="ISP35" s="167"/>
      <c r="ISQ35" s="167"/>
      <c r="ISR35" s="167"/>
      <c r="ISS35" s="167"/>
      <c r="IST35" s="167"/>
      <c r="ISU35" s="167"/>
      <c r="ISV35" s="167"/>
      <c r="ISW35" s="167"/>
      <c r="ISX35" s="167"/>
      <c r="ISY35" s="167"/>
      <c r="ISZ35" s="167"/>
      <c r="ITA35" s="167"/>
      <c r="ITB35" s="167"/>
      <c r="ITC35" s="167"/>
      <c r="ITD35" s="167"/>
      <c r="ITE35" s="167"/>
      <c r="ITF35" s="167"/>
      <c r="ITG35" s="167"/>
      <c r="ITH35" s="167"/>
      <c r="ITI35" s="167"/>
      <c r="ITJ35" s="167"/>
      <c r="ITK35" s="167"/>
      <c r="ITL35" s="167"/>
      <c r="ITM35" s="167"/>
      <c r="ITN35" s="167"/>
      <c r="ITO35" s="167"/>
      <c r="ITP35" s="167"/>
      <c r="ITQ35" s="167"/>
      <c r="ITR35" s="167"/>
      <c r="ITS35" s="167"/>
      <c r="ITT35" s="167"/>
      <c r="ITU35" s="167"/>
      <c r="ITV35" s="167"/>
      <c r="ITW35" s="167"/>
      <c r="ITX35" s="167"/>
      <c r="ITY35" s="167"/>
      <c r="ITZ35" s="167"/>
      <c r="IUA35" s="167"/>
      <c r="IUB35" s="167"/>
      <c r="IUC35" s="167"/>
      <c r="IUD35" s="167"/>
      <c r="IUE35" s="167"/>
      <c r="IUF35" s="167"/>
      <c r="IUG35" s="167"/>
      <c r="IUH35" s="167"/>
      <c r="IUI35" s="167"/>
      <c r="IUJ35" s="167"/>
      <c r="IUK35" s="167"/>
      <c r="IUL35" s="167"/>
      <c r="IUM35" s="167"/>
      <c r="IUN35" s="167"/>
      <c r="IUO35" s="167"/>
      <c r="IUP35" s="167"/>
      <c r="IUQ35" s="167"/>
      <c r="IUR35" s="167"/>
      <c r="IUS35" s="167"/>
      <c r="IUT35" s="167"/>
      <c r="IUU35" s="167"/>
      <c r="IUV35" s="167"/>
      <c r="IUW35" s="167"/>
      <c r="IUX35" s="167"/>
      <c r="IUY35" s="167"/>
      <c r="IUZ35" s="167"/>
      <c r="IVA35" s="167"/>
      <c r="IVB35" s="167"/>
      <c r="IVC35" s="167"/>
      <c r="IVD35" s="167"/>
      <c r="IVE35" s="167"/>
      <c r="IVF35" s="167"/>
      <c r="IVG35" s="167"/>
      <c r="IVH35" s="167"/>
      <c r="IVI35" s="167"/>
      <c r="IVJ35" s="167"/>
      <c r="IVK35" s="167"/>
      <c r="IVL35" s="167"/>
      <c r="IVM35" s="167"/>
      <c r="IVN35" s="167"/>
      <c r="IVO35" s="167"/>
      <c r="IVP35" s="167"/>
      <c r="IVQ35" s="167"/>
      <c r="IVR35" s="167"/>
      <c r="IVS35" s="167"/>
      <c r="IVT35" s="167"/>
      <c r="IVU35" s="167"/>
      <c r="IVV35" s="167"/>
      <c r="IVW35" s="167"/>
      <c r="IVX35" s="167"/>
      <c r="IVY35" s="167"/>
      <c r="IVZ35" s="167"/>
      <c r="IWA35" s="167"/>
      <c r="IWB35" s="167"/>
      <c r="IWC35" s="167"/>
      <c r="IWD35" s="167"/>
      <c r="IWE35" s="167"/>
      <c r="IWF35" s="167"/>
      <c r="IWG35" s="167"/>
      <c r="IWH35" s="167"/>
      <c r="IWI35" s="167"/>
      <c r="IWJ35" s="167"/>
      <c r="IWK35" s="167"/>
      <c r="IWL35" s="167"/>
      <c r="IWM35" s="167"/>
      <c r="IWN35" s="167"/>
      <c r="IWO35" s="167"/>
      <c r="IWP35" s="167"/>
      <c r="IWQ35" s="167"/>
      <c r="IWR35" s="167"/>
      <c r="IWS35" s="167"/>
      <c r="IWT35" s="167"/>
      <c r="IWU35" s="167"/>
      <c r="IWV35" s="167"/>
      <c r="IWW35" s="167"/>
      <c r="IWX35" s="167"/>
      <c r="IWY35" s="167"/>
      <c r="IWZ35" s="167"/>
      <c r="IXA35" s="167"/>
      <c r="IXB35" s="167"/>
      <c r="IXC35" s="167"/>
      <c r="IXD35" s="167"/>
      <c r="IXE35" s="167"/>
      <c r="IXF35" s="167"/>
      <c r="IXG35" s="167"/>
      <c r="IXH35" s="167"/>
      <c r="IXI35" s="167"/>
      <c r="IXJ35" s="167"/>
      <c r="IXK35" s="167"/>
      <c r="IXL35" s="167"/>
      <c r="IXM35" s="167"/>
      <c r="IXN35" s="167"/>
      <c r="IXO35" s="167"/>
      <c r="IXP35" s="167"/>
      <c r="IXQ35" s="167"/>
      <c r="IXR35" s="167"/>
      <c r="IXS35" s="167"/>
      <c r="IXT35" s="167"/>
      <c r="IXU35" s="167"/>
      <c r="IXV35" s="167"/>
      <c r="IXW35" s="167"/>
      <c r="IXX35" s="167"/>
      <c r="IXY35" s="167"/>
      <c r="IXZ35" s="167"/>
      <c r="IYA35" s="167"/>
      <c r="IYB35" s="167"/>
      <c r="IYC35" s="167"/>
      <c r="IYD35" s="167"/>
      <c r="IYE35" s="167"/>
      <c r="IYF35" s="167"/>
      <c r="IYG35" s="167"/>
      <c r="IYH35" s="167"/>
      <c r="IYI35" s="167"/>
      <c r="IYJ35" s="167"/>
      <c r="IYK35" s="167"/>
      <c r="IYL35" s="167"/>
      <c r="IYM35" s="167"/>
      <c r="IYN35" s="167"/>
      <c r="IYO35" s="167"/>
      <c r="IYP35" s="167"/>
      <c r="IYQ35" s="167"/>
      <c r="IYR35" s="167"/>
      <c r="IYS35" s="167"/>
      <c r="IYT35" s="167"/>
      <c r="IYU35" s="167"/>
      <c r="IYV35" s="167"/>
      <c r="IYW35" s="167"/>
      <c r="IYX35" s="167"/>
      <c r="IYY35" s="167"/>
      <c r="IYZ35" s="167"/>
      <c r="IZA35" s="167"/>
      <c r="IZB35" s="167"/>
      <c r="IZC35" s="167"/>
      <c r="IZD35" s="167"/>
      <c r="IZE35" s="167"/>
      <c r="IZF35" s="167"/>
      <c r="IZG35" s="167"/>
      <c r="IZH35" s="167"/>
      <c r="IZI35" s="167"/>
      <c r="IZJ35" s="167"/>
      <c r="IZK35" s="167"/>
      <c r="IZL35" s="167"/>
      <c r="IZM35" s="167"/>
      <c r="IZN35" s="167"/>
      <c r="IZO35" s="167"/>
      <c r="IZP35" s="167"/>
      <c r="IZQ35" s="167"/>
      <c r="IZR35" s="167"/>
      <c r="IZS35" s="167"/>
      <c r="IZT35" s="167"/>
      <c r="IZU35" s="167"/>
      <c r="IZV35" s="167"/>
      <c r="IZW35" s="167"/>
      <c r="IZX35" s="167"/>
      <c r="IZY35" s="167"/>
      <c r="IZZ35" s="167"/>
      <c r="JAA35" s="167"/>
      <c r="JAB35" s="167"/>
      <c r="JAC35" s="167"/>
      <c r="JAD35" s="167"/>
      <c r="JAE35" s="167"/>
      <c r="JAF35" s="167"/>
      <c r="JAG35" s="167"/>
      <c r="JAH35" s="167"/>
      <c r="JAI35" s="167"/>
      <c r="JAJ35" s="167"/>
      <c r="JAK35" s="167"/>
      <c r="JAL35" s="167"/>
      <c r="JAM35" s="167"/>
      <c r="JAN35" s="167"/>
      <c r="JAO35" s="167"/>
      <c r="JAP35" s="167"/>
      <c r="JAQ35" s="167"/>
      <c r="JAR35" s="167"/>
      <c r="JAS35" s="167"/>
      <c r="JAT35" s="167"/>
      <c r="JAU35" s="167"/>
      <c r="JAV35" s="167"/>
      <c r="JAW35" s="167"/>
      <c r="JAX35" s="167"/>
      <c r="JAY35" s="167"/>
      <c r="JAZ35" s="167"/>
      <c r="JBA35" s="167"/>
      <c r="JBB35" s="167"/>
      <c r="JBC35" s="167"/>
      <c r="JBD35" s="167"/>
      <c r="JBE35" s="167"/>
      <c r="JBF35" s="167"/>
      <c r="JBG35" s="167"/>
      <c r="JBH35" s="167"/>
      <c r="JBI35" s="167"/>
      <c r="JBJ35" s="167"/>
      <c r="JBK35" s="167"/>
      <c r="JBL35" s="167"/>
      <c r="JBM35" s="167"/>
      <c r="JBN35" s="167"/>
      <c r="JBO35" s="167"/>
      <c r="JBP35" s="167"/>
      <c r="JBQ35" s="167"/>
      <c r="JBR35" s="167"/>
      <c r="JBS35" s="167"/>
      <c r="JBT35" s="167"/>
      <c r="JBU35" s="167"/>
      <c r="JBV35" s="167"/>
      <c r="JBW35" s="167"/>
      <c r="JBX35" s="167"/>
      <c r="JBY35" s="167"/>
      <c r="JBZ35" s="167"/>
      <c r="JCA35" s="167"/>
      <c r="JCB35" s="167"/>
      <c r="JCC35" s="167"/>
      <c r="JCD35" s="167"/>
      <c r="JCE35" s="167"/>
      <c r="JCF35" s="167"/>
      <c r="JCG35" s="167"/>
      <c r="JCH35" s="167"/>
      <c r="JCI35" s="167"/>
      <c r="JCJ35" s="167"/>
      <c r="JCK35" s="167"/>
      <c r="JCL35" s="167"/>
      <c r="JCM35" s="167"/>
      <c r="JCN35" s="167"/>
      <c r="JCO35" s="167"/>
      <c r="JCP35" s="167"/>
      <c r="JCQ35" s="167"/>
      <c r="JCR35" s="167"/>
      <c r="JCS35" s="167"/>
      <c r="JCT35" s="167"/>
      <c r="JCU35" s="167"/>
      <c r="JCV35" s="167"/>
      <c r="JCW35" s="167"/>
      <c r="JCX35" s="167"/>
      <c r="JCY35" s="167"/>
      <c r="JCZ35" s="167"/>
      <c r="JDA35" s="167"/>
      <c r="JDB35" s="167"/>
      <c r="JDC35" s="167"/>
      <c r="JDD35" s="167"/>
      <c r="JDE35" s="167"/>
      <c r="JDF35" s="167"/>
      <c r="JDG35" s="167"/>
      <c r="JDH35" s="167"/>
      <c r="JDI35" s="167"/>
      <c r="JDJ35" s="167"/>
      <c r="JDK35" s="167"/>
      <c r="JDL35" s="167"/>
      <c r="JDM35" s="167"/>
      <c r="JDN35" s="167"/>
      <c r="JDO35" s="167"/>
      <c r="JDP35" s="167"/>
      <c r="JDQ35" s="167"/>
      <c r="JDR35" s="167"/>
      <c r="JDS35" s="167"/>
      <c r="JDT35" s="167"/>
      <c r="JDU35" s="167"/>
      <c r="JDV35" s="167"/>
      <c r="JDW35" s="167"/>
      <c r="JDX35" s="167"/>
      <c r="JDY35" s="167"/>
      <c r="JDZ35" s="167"/>
      <c r="JEA35" s="167"/>
      <c r="JEB35" s="167"/>
      <c r="JEC35" s="167"/>
      <c r="JED35" s="167"/>
      <c r="JEE35" s="167"/>
      <c r="JEF35" s="167"/>
      <c r="JEG35" s="167"/>
      <c r="JEH35" s="167"/>
      <c r="JEI35" s="167"/>
      <c r="JEJ35" s="167"/>
      <c r="JEK35" s="167"/>
      <c r="JEL35" s="167"/>
      <c r="JEM35" s="167"/>
      <c r="JEN35" s="167"/>
      <c r="JEO35" s="167"/>
      <c r="JEP35" s="167"/>
      <c r="JEQ35" s="167"/>
      <c r="JER35" s="167"/>
      <c r="JES35" s="167"/>
      <c r="JET35" s="167"/>
      <c r="JEU35" s="167"/>
      <c r="JEV35" s="167"/>
      <c r="JEW35" s="167"/>
      <c r="JEX35" s="167"/>
      <c r="JEY35" s="167"/>
      <c r="JEZ35" s="167"/>
      <c r="JFA35" s="167"/>
      <c r="JFB35" s="167"/>
      <c r="JFC35" s="167"/>
      <c r="JFD35" s="167"/>
      <c r="JFE35" s="167"/>
      <c r="JFF35" s="167"/>
      <c r="JFG35" s="167"/>
      <c r="JFH35" s="167"/>
      <c r="JFI35" s="167"/>
      <c r="JFJ35" s="167"/>
      <c r="JFK35" s="167"/>
      <c r="JFL35" s="167"/>
      <c r="JFM35" s="167"/>
      <c r="JFN35" s="167"/>
      <c r="JFO35" s="167"/>
      <c r="JFP35" s="167"/>
      <c r="JFQ35" s="167"/>
      <c r="JFR35" s="167"/>
      <c r="JFS35" s="167"/>
      <c r="JFT35" s="167"/>
      <c r="JFU35" s="167"/>
      <c r="JFV35" s="167"/>
      <c r="JFW35" s="167"/>
      <c r="JFX35" s="167"/>
      <c r="JFY35" s="167"/>
      <c r="JFZ35" s="167"/>
      <c r="JGA35" s="167"/>
      <c r="JGB35" s="167"/>
      <c r="JGC35" s="167"/>
      <c r="JGD35" s="167"/>
      <c r="JGE35" s="167"/>
      <c r="JGF35" s="167"/>
      <c r="JGG35" s="167"/>
      <c r="JGH35" s="167"/>
      <c r="JGI35" s="167"/>
      <c r="JGJ35" s="167"/>
      <c r="JGK35" s="167"/>
      <c r="JGL35" s="167"/>
      <c r="JGM35" s="167"/>
      <c r="JGN35" s="167"/>
      <c r="JGO35" s="167"/>
      <c r="JGP35" s="167"/>
      <c r="JGQ35" s="167"/>
      <c r="JGR35" s="167"/>
      <c r="JGS35" s="167"/>
      <c r="JGT35" s="167"/>
      <c r="JGU35" s="167"/>
      <c r="JGV35" s="167"/>
      <c r="JGW35" s="167"/>
      <c r="JGX35" s="167"/>
      <c r="JGY35" s="167"/>
      <c r="JGZ35" s="167"/>
      <c r="JHA35" s="167"/>
      <c r="JHB35" s="167"/>
      <c r="JHC35" s="167"/>
      <c r="JHD35" s="167"/>
      <c r="JHE35" s="167"/>
      <c r="JHF35" s="167"/>
      <c r="JHG35" s="167"/>
      <c r="JHH35" s="167"/>
      <c r="JHI35" s="167"/>
      <c r="JHJ35" s="167"/>
      <c r="JHK35" s="167"/>
      <c r="JHL35" s="167"/>
      <c r="JHM35" s="167"/>
      <c r="JHN35" s="167"/>
      <c r="JHO35" s="167"/>
      <c r="JHP35" s="167"/>
      <c r="JHQ35" s="167"/>
      <c r="JHR35" s="167"/>
      <c r="JHS35" s="167"/>
      <c r="JHT35" s="167"/>
      <c r="JHU35" s="167"/>
      <c r="JHV35" s="167"/>
      <c r="JHW35" s="167"/>
      <c r="JHX35" s="167"/>
      <c r="JHY35" s="167"/>
      <c r="JHZ35" s="167"/>
      <c r="JIA35" s="167"/>
      <c r="JIB35" s="167"/>
      <c r="JIC35" s="167"/>
      <c r="JID35" s="167"/>
      <c r="JIE35" s="167"/>
      <c r="JIF35" s="167"/>
      <c r="JIG35" s="167"/>
      <c r="JIH35" s="167"/>
      <c r="JII35" s="167"/>
      <c r="JIJ35" s="167"/>
      <c r="JIK35" s="167"/>
      <c r="JIL35" s="167"/>
      <c r="JIM35" s="167"/>
      <c r="JIN35" s="167"/>
      <c r="JIO35" s="167"/>
      <c r="JIP35" s="167"/>
      <c r="JIQ35" s="167"/>
      <c r="JIR35" s="167"/>
      <c r="JIS35" s="167"/>
      <c r="JIT35" s="167"/>
      <c r="JIU35" s="167"/>
      <c r="JIV35" s="167"/>
      <c r="JIW35" s="167"/>
      <c r="JIX35" s="167"/>
      <c r="JIY35" s="167"/>
      <c r="JIZ35" s="167"/>
      <c r="JJA35" s="167"/>
      <c r="JJB35" s="167"/>
      <c r="JJC35" s="167"/>
      <c r="JJD35" s="167"/>
      <c r="JJE35" s="167"/>
      <c r="JJF35" s="167"/>
      <c r="JJG35" s="167"/>
      <c r="JJH35" s="167"/>
      <c r="JJI35" s="167"/>
      <c r="JJJ35" s="167"/>
      <c r="JJK35" s="167"/>
      <c r="JJL35" s="167"/>
      <c r="JJM35" s="167"/>
      <c r="JJN35" s="167"/>
      <c r="JJO35" s="167"/>
      <c r="JJP35" s="167"/>
      <c r="JJQ35" s="167"/>
      <c r="JJR35" s="167"/>
      <c r="JJS35" s="167"/>
      <c r="JJT35" s="167"/>
      <c r="JJU35" s="167"/>
      <c r="JJV35" s="167"/>
      <c r="JJW35" s="167"/>
      <c r="JJX35" s="167"/>
      <c r="JJY35" s="167"/>
      <c r="JJZ35" s="167"/>
      <c r="JKA35" s="167"/>
      <c r="JKB35" s="167"/>
      <c r="JKC35" s="167"/>
      <c r="JKD35" s="167"/>
      <c r="JKE35" s="167"/>
      <c r="JKF35" s="167"/>
      <c r="JKG35" s="167"/>
      <c r="JKH35" s="167"/>
      <c r="JKI35" s="167"/>
      <c r="JKJ35" s="167"/>
      <c r="JKK35" s="167"/>
      <c r="JKL35" s="167"/>
      <c r="JKM35" s="167"/>
      <c r="JKN35" s="167"/>
      <c r="JKO35" s="167"/>
      <c r="JKP35" s="167"/>
      <c r="JKQ35" s="167"/>
      <c r="JKR35" s="167"/>
      <c r="JKS35" s="167"/>
      <c r="JKT35" s="167"/>
      <c r="JKU35" s="167"/>
      <c r="JKV35" s="167"/>
      <c r="JKW35" s="167"/>
      <c r="JKX35" s="167"/>
      <c r="JKY35" s="167"/>
      <c r="JKZ35" s="167"/>
      <c r="JLA35" s="167"/>
      <c r="JLB35" s="167"/>
      <c r="JLC35" s="167"/>
      <c r="JLD35" s="167"/>
      <c r="JLE35" s="167"/>
      <c r="JLF35" s="167"/>
      <c r="JLG35" s="167"/>
      <c r="JLH35" s="167"/>
      <c r="JLI35" s="167"/>
      <c r="JLJ35" s="167"/>
      <c r="JLK35" s="167"/>
      <c r="JLL35" s="167"/>
      <c r="JLM35" s="167"/>
      <c r="JLN35" s="167"/>
      <c r="JLO35" s="167"/>
      <c r="JLP35" s="167"/>
      <c r="JLQ35" s="167"/>
      <c r="JLR35" s="167"/>
      <c r="JLS35" s="167"/>
      <c r="JLT35" s="167"/>
      <c r="JLU35" s="167"/>
      <c r="JLV35" s="167"/>
      <c r="JLW35" s="167"/>
      <c r="JLX35" s="167"/>
      <c r="JLY35" s="167"/>
      <c r="JLZ35" s="167"/>
      <c r="JMA35" s="167"/>
      <c r="JMB35" s="167"/>
      <c r="JMC35" s="167"/>
      <c r="JMD35" s="167"/>
      <c r="JME35" s="167"/>
      <c r="JMF35" s="167"/>
      <c r="JMG35" s="167"/>
      <c r="JMH35" s="167"/>
      <c r="JMI35" s="167"/>
      <c r="JMJ35" s="167"/>
      <c r="JMK35" s="167"/>
      <c r="JML35" s="167"/>
      <c r="JMM35" s="167"/>
      <c r="JMN35" s="167"/>
      <c r="JMO35" s="167"/>
      <c r="JMP35" s="167"/>
      <c r="JMQ35" s="167"/>
      <c r="JMR35" s="167"/>
      <c r="JMS35" s="167"/>
      <c r="JMT35" s="167"/>
      <c r="JMU35" s="167"/>
      <c r="JMV35" s="167"/>
      <c r="JMW35" s="167"/>
      <c r="JMX35" s="167"/>
      <c r="JMY35" s="167"/>
      <c r="JMZ35" s="167"/>
      <c r="JNA35" s="167"/>
      <c r="JNB35" s="167"/>
      <c r="JNC35" s="167"/>
      <c r="JND35" s="167"/>
      <c r="JNE35" s="167"/>
      <c r="JNF35" s="167"/>
      <c r="JNG35" s="167"/>
      <c r="JNH35" s="167"/>
      <c r="JNI35" s="167"/>
      <c r="JNJ35" s="167"/>
      <c r="JNK35" s="167"/>
      <c r="JNL35" s="167"/>
      <c r="JNM35" s="167"/>
      <c r="JNN35" s="167"/>
      <c r="JNO35" s="167"/>
      <c r="JNP35" s="167"/>
      <c r="JNQ35" s="167"/>
      <c r="JNR35" s="167"/>
      <c r="JNS35" s="167"/>
      <c r="JNT35" s="167"/>
      <c r="JNU35" s="167"/>
      <c r="JNV35" s="167"/>
      <c r="JNW35" s="167"/>
      <c r="JNX35" s="167"/>
      <c r="JNY35" s="167"/>
      <c r="JNZ35" s="167"/>
      <c r="JOA35" s="167"/>
      <c r="JOB35" s="167"/>
      <c r="JOC35" s="167"/>
      <c r="JOD35" s="167"/>
      <c r="JOE35" s="167"/>
      <c r="JOF35" s="167"/>
      <c r="JOG35" s="167"/>
      <c r="JOH35" s="167"/>
      <c r="JOI35" s="167"/>
      <c r="JOJ35" s="167"/>
      <c r="JOK35" s="167"/>
      <c r="JOL35" s="167"/>
      <c r="JOM35" s="167"/>
      <c r="JON35" s="167"/>
      <c r="JOO35" s="167"/>
      <c r="JOP35" s="167"/>
      <c r="JOQ35" s="167"/>
      <c r="JOR35" s="167"/>
      <c r="JOS35" s="167"/>
      <c r="JOT35" s="167"/>
      <c r="JOU35" s="167"/>
      <c r="JOV35" s="167"/>
      <c r="JOW35" s="167"/>
      <c r="JOX35" s="167"/>
      <c r="JOY35" s="167"/>
      <c r="JOZ35" s="167"/>
      <c r="JPA35" s="167"/>
      <c r="JPB35" s="167"/>
      <c r="JPC35" s="167"/>
      <c r="JPD35" s="167"/>
      <c r="JPE35" s="167"/>
      <c r="JPF35" s="167"/>
      <c r="JPG35" s="167"/>
      <c r="JPH35" s="167"/>
      <c r="JPI35" s="167"/>
      <c r="JPJ35" s="167"/>
      <c r="JPK35" s="167"/>
      <c r="JPL35" s="167"/>
      <c r="JPM35" s="167"/>
      <c r="JPN35" s="167"/>
      <c r="JPO35" s="167"/>
      <c r="JPP35" s="167"/>
      <c r="JPQ35" s="167"/>
      <c r="JPR35" s="167"/>
      <c r="JPS35" s="167"/>
      <c r="JPT35" s="167"/>
      <c r="JPU35" s="167"/>
      <c r="JPV35" s="167"/>
      <c r="JPW35" s="167"/>
      <c r="JPX35" s="167"/>
      <c r="JPY35" s="167"/>
      <c r="JPZ35" s="167"/>
      <c r="JQA35" s="167"/>
      <c r="JQB35" s="167"/>
      <c r="JQC35" s="167"/>
      <c r="JQD35" s="167"/>
      <c r="JQE35" s="167"/>
      <c r="JQF35" s="167"/>
      <c r="JQG35" s="167"/>
      <c r="JQH35" s="167"/>
      <c r="JQI35" s="167"/>
      <c r="JQJ35" s="167"/>
      <c r="JQK35" s="167"/>
      <c r="JQL35" s="167"/>
      <c r="JQM35" s="167"/>
      <c r="JQN35" s="167"/>
      <c r="JQO35" s="167"/>
      <c r="JQP35" s="167"/>
      <c r="JQQ35" s="167"/>
      <c r="JQR35" s="167"/>
      <c r="JQS35" s="167"/>
      <c r="JQT35" s="167"/>
      <c r="JQU35" s="167"/>
      <c r="JQV35" s="167"/>
      <c r="JQW35" s="167"/>
      <c r="JQX35" s="167"/>
      <c r="JQY35" s="167"/>
      <c r="JQZ35" s="167"/>
      <c r="JRA35" s="167"/>
      <c r="JRB35" s="167"/>
      <c r="JRC35" s="167"/>
      <c r="JRD35" s="167"/>
      <c r="JRE35" s="167"/>
      <c r="JRF35" s="167"/>
      <c r="JRG35" s="167"/>
      <c r="JRH35" s="167"/>
      <c r="JRI35" s="167"/>
      <c r="JRJ35" s="167"/>
      <c r="JRK35" s="167"/>
      <c r="JRL35" s="167"/>
      <c r="JRM35" s="167"/>
      <c r="JRN35" s="167"/>
      <c r="JRO35" s="167"/>
      <c r="JRP35" s="167"/>
      <c r="JRQ35" s="167"/>
      <c r="JRR35" s="167"/>
      <c r="JRS35" s="167"/>
      <c r="JRT35" s="167"/>
      <c r="JRU35" s="167"/>
      <c r="JRV35" s="167"/>
      <c r="JRW35" s="167"/>
      <c r="JRX35" s="167"/>
      <c r="JRY35" s="167"/>
      <c r="JRZ35" s="167"/>
      <c r="JSA35" s="167"/>
      <c r="JSB35" s="167"/>
      <c r="JSC35" s="167"/>
      <c r="JSD35" s="167"/>
      <c r="JSE35" s="167"/>
      <c r="JSF35" s="167"/>
      <c r="JSG35" s="167"/>
      <c r="JSH35" s="167"/>
      <c r="JSI35" s="167"/>
      <c r="JSJ35" s="167"/>
      <c r="JSK35" s="167"/>
      <c r="JSL35" s="167"/>
      <c r="JSM35" s="167"/>
      <c r="JSN35" s="167"/>
      <c r="JSO35" s="167"/>
      <c r="JSP35" s="167"/>
      <c r="JSQ35" s="167"/>
      <c r="JSR35" s="167"/>
      <c r="JSS35" s="167"/>
      <c r="JST35" s="167"/>
      <c r="JSU35" s="167"/>
      <c r="JSV35" s="167"/>
      <c r="JSW35" s="167"/>
      <c r="JSX35" s="167"/>
      <c r="JSY35" s="167"/>
      <c r="JSZ35" s="167"/>
      <c r="JTA35" s="167"/>
      <c r="JTB35" s="167"/>
      <c r="JTC35" s="167"/>
      <c r="JTD35" s="167"/>
      <c r="JTE35" s="167"/>
      <c r="JTF35" s="167"/>
      <c r="JTG35" s="167"/>
      <c r="JTH35" s="167"/>
      <c r="JTI35" s="167"/>
      <c r="JTJ35" s="167"/>
      <c r="JTK35" s="167"/>
      <c r="JTL35" s="167"/>
      <c r="JTM35" s="167"/>
      <c r="JTN35" s="167"/>
      <c r="JTO35" s="167"/>
      <c r="JTP35" s="167"/>
      <c r="JTQ35" s="167"/>
      <c r="JTR35" s="167"/>
      <c r="JTS35" s="167"/>
      <c r="JTT35" s="167"/>
      <c r="JTU35" s="167"/>
      <c r="JTV35" s="167"/>
      <c r="JTW35" s="167"/>
      <c r="JTX35" s="167"/>
      <c r="JTY35" s="167"/>
      <c r="JTZ35" s="167"/>
      <c r="JUA35" s="167"/>
      <c r="JUB35" s="167"/>
      <c r="JUC35" s="167"/>
      <c r="JUD35" s="167"/>
      <c r="JUE35" s="167"/>
      <c r="JUF35" s="167"/>
      <c r="JUG35" s="167"/>
      <c r="JUH35" s="167"/>
      <c r="JUI35" s="167"/>
      <c r="JUJ35" s="167"/>
      <c r="JUK35" s="167"/>
      <c r="JUL35" s="167"/>
      <c r="JUM35" s="167"/>
      <c r="JUN35" s="167"/>
      <c r="JUO35" s="167"/>
      <c r="JUP35" s="167"/>
      <c r="JUQ35" s="167"/>
      <c r="JUR35" s="167"/>
      <c r="JUS35" s="167"/>
      <c r="JUT35" s="167"/>
      <c r="JUU35" s="167"/>
      <c r="JUV35" s="167"/>
      <c r="JUW35" s="167"/>
      <c r="JUX35" s="167"/>
      <c r="JUY35" s="167"/>
      <c r="JUZ35" s="167"/>
      <c r="JVA35" s="167"/>
      <c r="JVB35" s="167"/>
      <c r="JVC35" s="167"/>
      <c r="JVD35" s="167"/>
      <c r="JVE35" s="167"/>
      <c r="JVF35" s="167"/>
      <c r="JVG35" s="167"/>
      <c r="JVH35" s="167"/>
      <c r="JVI35" s="167"/>
      <c r="JVJ35" s="167"/>
      <c r="JVK35" s="167"/>
      <c r="JVL35" s="167"/>
      <c r="JVM35" s="167"/>
      <c r="JVN35" s="167"/>
      <c r="JVO35" s="167"/>
      <c r="JVP35" s="167"/>
      <c r="JVQ35" s="167"/>
      <c r="JVR35" s="167"/>
      <c r="JVS35" s="167"/>
      <c r="JVT35" s="167"/>
      <c r="JVU35" s="167"/>
      <c r="JVV35" s="167"/>
      <c r="JVW35" s="167"/>
      <c r="JVX35" s="167"/>
      <c r="JVY35" s="167"/>
      <c r="JVZ35" s="167"/>
      <c r="JWA35" s="167"/>
      <c r="JWB35" s="167"/>
      <c r="JWC35" s="167"/>
      <c r="JWD35" s="167"/>
      <c r="JWE35" s="167"/>
      <c r="JWF35" s="167"/>
      <c r="JWG35" s="167"/>
      <c r="JWH35" s="167"/>
      <c r="JWI35" s="167"/>
      <c r="JWJ35" s="167"/>
      <c r="JWK35" s="167"/>
      <c r="JWL35" s="167"/>
      <c r="JWM35" s="167"/>
      <c r="JWN35" s="167"/>
      <c r="JWO35" s="167"/>
      <c r="JWP35" s="167"/>
      <c r="JWQ35" s="167"/>
      <c r="JWR35" s="167"/>
      <c r="JWS35" s="167"/>
      <c r="JWT35" s="167"/>
      <c r="JWU35" s="167"/>
      <c r="JWV35" s="167"/>
      <c r="JWW35" s="167"/>
      <c r="JWX35" s="167"/>
      <c r="JWY35" s="167"/>
      <c r="JWZ35" s="167"/>
      <c r="JXA35" s="167"/>
      <c r="JXB35" s="167"/>
      <c r="JXC35" s="167"/>
      <c r="JXD35" s="167"/>
      <c r="JXE35" s="167"/>
      <c r="JXF35" s="167"/>
      <c r="JXG35" s="167"/>
      <c r="JXH35" s="167"/>
      <c r="JXI35" s="167"/>
      <c r="JXJ35" s="167"/>
      <c r="JXK35" s="167"/>
      <c r="JXL35" s="167"/>
      <c r="JXM35" s="167"/>
      <c r="JXN35" s="167"/>
      <c r="JXO35" s="167"/>
      <c r="JXP35" s="167"/>
      <c r="JXQ35" s="167"/>
      <c r="JXR35" s="167"/>
      <c r="JXS35" s="167"/>
      <c r="JXT35" s="167"/>
      <c r="JXU35" s="167"/>
      <c r="JXV35" s="167"/>
      <c r="JXW35" s="167"/>
      <c r="JXX35" s="167"/>
      <c r="JXY35" s="167"/>
      <c r="JXZ35" s="167"/>
      <c r="JYA35" s="167"/>
      <c r="JYB35" s="167"/>
      <c r="JYC35" s="167"/>
      <c r="JYD35" s="167"/>
      <c r="JYE35" s="167"/>
      <c r="JYF35" s="167"/>
      <c r="JYG35" s="167"/>
      <c r="JYH35" s="167"/>
      <c r="JYI35" s="167"/>
      <c r="JYJ35" s="167"/>
      <c r="JYK35" s="167"/>
      <c r="JYL35" s="167"/>
      <c r="JYM35" s="167"/>
      <c r="JYN35" s="167"/>
      <c r="JYO35" s="167"/>
      <c r="JYP35" s="167"/>
      <c r="JYQ35" s="167"/>
      <c r="JYR35" s="167"/>
      <c r="JYS35" s="167"/>
      <c r="JYT35" s="167"/>
      <c r="JYU35" s="167"/>
      <c r="JYV35" s="167"/>
      <c r="JYW35" s="167"/>
      <c r="JYX35" s="167"/>
      <c r="JYY35" s="167"/>
      <c r="JYZ35" s="167"/>
      <c r="JZA35" s="167"/>
      <c r="JZB35" s="167"/>
      <c r="JZC35" s="167"/>
      <c r="JZD35" s="167"/>
      <c r="JZE35" s="167"/>
      <c r="JZF35" s="167"/>
      <c r="JZG35" s="167"/>
      <c r="JZH35" s="167"/>
      <c r="JZI35" s="167"/>
      <c r="JZJ35" s="167"/>
      <c r="JZK35" s="167"/>
      <c r="JZL35" s="167"/>
      <c r="JZM35" s="167"/>
      <c r="JZN35" s="167"/>
      <c r="JZO35" s="167"/>
      <c r="JZP35" s="167"/>
      <c r="JZQ35" s="167"/>
      <c r="JZR35" s="167"/>
      <c r="JZS35" s="167"/>
      <c r="JZT35" s="167"/>
      <c r="JZU35" s="167"/>
      <c r="JZV35" s="167"/>
      <c r="JZW35" s="167"/>
      <c r="JZX35" s="167"/>
      <c r="JZY35" s="167"/>
      <c r="JZZ35" s="167"/>
      <c r="KAA35" s="167"/>
      <c r="KAB35" s="167"/>
      <c r="KAC35" s="167"/>
      <c r="KAD35" s="167"/>
      <c r="KAE35" s="167"/>
      <c r="KAF35" s="167"/>
      <c r="KAG35" s="167"/>
      <c r="KAH35" s="167"/>
      <c r="KAI35" s="167"/>
      <c r="KAJ35" s="167"/>
      <c r="KAK35" s="167"/>
      <c r="KAL35" s="167"/>
      <c r="KAM35" s="167"/>
      <c r="KAN35" s="167"/>
      <c r="KAO35" s="167"/>
      <c r="KAP35" s="167"/>
      <c r="KAQ35" s="167"/>
      <c r="KAR35" s="167"/>
      <c r="KAS35" s="167"/>
      <c r="KAT35" s="167"/>
      <c r="KAU35" s="167"/>
      <c r="KAV35" s="167"/>
      <c r="KAW35" s="167"/>
      <c r="KAX35" s="167"/>
      <c r="KAY35" s="167"/>
      <c r="KAZ35" s="167"/>
      <c r="KBA35" s="167"/>
      <c r="KBB35" s="167"/>
      <c r="KBC35" s="167"/>
      <c r="KBD35" s="167"/>
      <c r="KBE35" s="167"/>
      <c r="KBF35" s="167"/>
      <c r="KBG35" s="167"/>
      <c r="KBH35" s="167"/>
      <c r="KBI35" s="167"/>
      <c r="KBJ35" s="167"/>
      <c r="KBK35" s="167"/>
      <c r="KBL35" s="167"/>
      <c r="KBM35" s="167"/>
      <c r="KBN35" s="167"/>
      <c r="KBO35" s="167"/>
      <c r="KBP35" s="167"/>
      <c r="KBQ35" s="167"/>
      <c r="KBR35" s="167"/>
      <c r="KBS35" s="167"/>
      <c r="KBT35" s="167"/>
      <c r="KBU35" s="167"/>
      <c r="KBV35" s="167"/>
      <c r="KBW35" s="167"/>
      <c r="KBX35" s="167"/>
      <c r="KBY35" s="167"/>
      <c r="KBZ35" s="167"/>
      <c r="KCA35" s="167"/>
      <c r="KCB35" s="167"/>
      <c r="KCC35" s="167"/>
      <c r="KCD35" s="167"/>
      <c r="KCE35" s="167"/>
      <c r="KCF35" s="167"/>
      <c r="KCG35" s="167"/>
      <c r="KCH35" s="167"/>
      <c r="KCI35" s="167"/>
      <c r="KCJ35" s="167"/>
      <c r="KCK35" s="167"/>
      <c r="KCL35" s="167"/>
      <c r="KCM35" s="167"/>
      <c r="KCN35" s="167"/>
      <c r="KCO35" s="167"/>
      <c r="KCP35" s="167"/>
      <c r="KCQ35" s="167"/>
      <c r="KCR35" s="167"/>
      <c r="KCS35" s="167"/>
      <c r="KCT35" s="167"/>
      <c r="KCU35" s="167"/>
      <c r="KCV35" s="167"/>
      <c r="KCW35" s="167"/>
      <c r="KCX35" s="167"/>
      <c r="KCY35" s="167"/>
      <c r="KCZ35" s="167"/>
      <c r="KDA35" s="167"/>
      <c r="KDB35" s="167"/>
      <c r="KDC35" s="167"/>
      <c r="KDD35" s="167"/>
      <c r="KDE35" s="167"/>
      <c r="KDF35" s="167"/>
      <c r="KDG35" s="167"/>
      <c r="KDH35" s="167"/>
      <c r="KDI35" s="167"/>
      <c r="KDJ35" s="167"/>
      <c r="KDK35" s="167"/>
      <c r="KDL35" s="167"/>
      <c r="KDM35" s="167"/>
      <c r="KDN35" s="167"/>
      <c r="KDO35" s="167"/>
      <c r="KDP35" s="167"/>
      <c r="KDQ35" s="167"/>
      <c r="KDR35" s="167"/>
      <c r="KDS35" s="167"/>
      <c r="KDT35" s="167"/>
      <c r="KDU35" s="167"/>
      <c r="KDV35" s="167"/>
      <c r="KDW35" s="167"/>
      <c r="KDX35" s="167"/>
      <c r="KDY35" s="167"/>
      <c r="KDZ35" s="167"/>
      <c r="KEA35" s="167"/>
      <c r="KEB35" s="167"/>
      <c r="KEC35" s="167"/>
      <c r="KED35" s="167"/>
      <c r="KEE35" s="167"/>
      <c r="KEF35" s="167"/>
      <c r="KEG35" s="167"/>
      <c r="KEH35" s="167"/>
      <c r="KEI35" s="167"/>
      <c r="KEJ35" s="167"/>
      <c r="KEK35" s="167"/>
      <c r="KEL35" s="167"/>
      <c r="KEM35" s="167"/>
      <c r="KEN35" s="167"/>
      <c r="KEO35" s="167"/>
      <c r="KEP35" s="167"/>
      <c r="KEQ35" s="167"/>
      <c r="KER35" s="167"/>
      <c r="KES35" s="167"/>
      <c r="KET35" s="167"/>
      <c r="KEU35" s="167"/>
      <c r="KEV35" s="167"/>
      <c r="KEW35" s="167"/>
      <c r="KEX35" s="167"/>
      <c r="KEY35" s="167"/>
      <c r="KEZ35" s="167"/>
      <c r="KFA35" s="167"/>
      <c r="KFB35" s="167"/>
      <c r="KFC35" s="167"/>
      <c r="KFD35" s="167"/>
      <c r="KFE35" s="167"/>
      <c r="KFF35" s="167"/>
      <c r="KFG35" s="167"/>
      <c r="KFH35" s="167"/>
      <c r="KFI35" s="167"/>
      <c r="KFJ35" s="167"/>
      <c r="KFK35" s="167"/>
      <c r="KFL35" s="167"/>
      <c r="KFM35" s="167"/>
      <c r="KFN35" s="167"/>
      <c r="KFO35" s="167"/>
      <c r="KFP35" s="167"/>
      <c r="KFQ35" s="167"/>
      <c r="KFR35" s="167"/>
      <c r="KFS35" s="167"/>
      <c r="KFT35" s="167"/>
      <c r="KFU35" s="167"/>
      <c r="KFV35" s="167"/>
      <c r="KFW35" s="167"/>
      <c r="KFX35" s="167"/>
      <c r="KFY35" s="167"/>
      <c r="KFZ35" s="167"/>
      <c r="KGA35" s="167"/>
      <c r="KGB35" s="167"/>
      <c r="KGC35" s="167"/>
      <c r="KGD35" s="167"/>
      <c r="KGE35" s="167"/>
      <c r="KGF35" s="167"/>
      <c r="KGG35" s="167"/>
      <c r="KGH35" s="167"/>
      <c r="KGI35" s="167"/>
      <c r="KGJ35" s="167"/>
      <c r="KGK35" s="167"/>
      <c r="KGL35" s="167"/>
      <c r="KGM35" s="167"/>
      <c r="KGN35" s="167"/>
      <c r="KGO35" s="167"/>
      <c r="KGP35" s="167"/>
      <c r="KGQ35" s="167"/>
      <c r="KGR35" s="167"/>
      <c r="KGS35" s="167"/>
      <c r="KGT35" s="167"/>
      <c r="KGU35" s="167"/>
      <c r="KGV35" s="167"/>
      <c r="KGW35" s="167"/>
      <c r="KGX35" s="167"/>
      <c r="KGY35" s="167"/>
      <c r="KGZ35" s="167"/>
      <c r="KHA35" s="167"/>
      <c r="KHB35" s="167"/>
      <c r="KHC35" s="167"/>
      <c r="KHD35" s="167"/>
      <c r="KHE35" s="167"/>
      <c r="KHF35" s="167"/>
      <c r="KHG35" s="167"/>
      <c r="KHH35" s="167"/>
      <c r="KHI35" s="167"/>
      <c r="KHJ35" s="167"/>
      <c r="KHK35" s="167"/>
      <c r="KHL35" s="167"/>
      <c r="KHM35" s="167"/>
      <c r="KHN35" s="167"/>
      <c r="KHO35" s="167"/>
      <c r="KHP35" s="167"/>
      <c r="KHQ35" s="167"/>
      <c r="KHR35" s="167"/>
      <c r="KHS35" s="167"/>
      <c r="KHT35" s="167"/>
      <c r="KHU35" s="167"/>
      <c r="KHV35" s="167"/>
      <c r="KHW35" s="167"/>
      <c r="KHX35" s="167"/>
      <c r="KHY35" s="167"/>
      <c r="KHZ35" s="167"/>
      <c r="KIA35" s="167"/>
      <c r="KIB35" s="167"/>
      <c r="KIC35" s="167"/>
      <c r="KID35" s="167"/>
      <c r="KIE35" s="167"/>
      <c r="KIF35" s="167"/>
      <c r="KIG35" s="167"/>
      <c r="KIH35" s="167"/>
      <c r="KII35" s="167"/>
      <c r="KIJ35" s="167"/>
      <c r="KIK35" s="167"/>
      <c r="KIL35" s="167"/>
      <c r="KIM35" s="167"/>
      <c r="KIN35" s="167"/>
      <c r="KIO35" s="167"/>
      <c r="KIP35" s="167"/>
      <c r="KIQ35" s="167"/>
      <c r="KIR35" s="167"/>
      <c r="KIS35" s="167"/>
      <c r="KIT35" s="167"/>
      <c r="KIU35" s="167"/>
      <c r="KIV35" s="167"/>
      <c r="KIW35" s="167"/>
      <c r="KIX35" s="167"/>
      <c r="KIY35" s="167"/>
      <c r="KIZ35" s="167"/>
      <c r="KJA35" s="167"/>
      <c r="KJB35" s="167"/>
      <c r="KJC35" s="167"/>
      <c r="KJD35" s="167"/>
      <c r="KJE35" s="167"/>
      <c r="KJF35" s="167"/>
      <c r="KJG35" s="167"/>
      <c r="KJH35" s="167"/>
      <c r="KJI35" s="167"/>
      <c r="KJJ35" s="167"/>
      <c r="KJK35" s="167"/>
      <c r="KJL35" s="167"/>
      <c r="KJM35" s="167"/>
      <c r="KJN35" s="167"/>
      <c r="KJO35" s="167"/>
      <c r="KJP35" s="167"/>
      <c r="KJQ35" s="167"/>
      <c r="KJR35" s="167"/>
      <c r="KJS35" s="167"/>
      <c r="KJT35" s="167"/>
      <c r="KJU35" s="167"/>
      <c r="KJV35" s="167"/>
      <c r="KJW35" s="167"/>
      <c r="KJX35" s="167"/>
      <c r="KJY35" s="167"/>
      <c r="KJZ35" s="167"/>
      <c r="KKA35" s="167"/>
      <c r="KKB35" s="167"/>
      <c r="KKC35" s="167"/>
      <c r="KKD35" s="167"/>
      <c r="KKE35" s="167"/>
      <c r="KKF35" s="167"/>
      <c r="KKG35" s="167"/>
      <c r="KKH35" s="167"/>
      <c r="KKI35" s="167"/>
      <c r="KKJ35" s="167"/>
      <c r="KKK35" s="167"/>
      <c r="KKL35" s="167"/>
      <c r="KKM35" s="167"/>
      <c r="KKN35" s="167"/>
      <c r="KKO35" s="167"/>
      <c r="KKP35" s="167"/>
      <c r="KKQ35" s="167"/>
      <c r="KKR35" s="167"/>
      <c r="KKS35" s="167"/>
      <c r="KKT35" s="167"/>
      <c r="KKU35" s="167"/>
      <c r="KKV35" s="167"/>
      <c r="KKW35" s="167"/>
      <c r="KKX35" s="167"/>
      <c r="KKY35" s="167"/>
      <c r="KKZ35" s="167"/>
      <c r="KLA35" s="167"/>
      <c r="KLB35" s="167"/>
      <c r="KLC35" s="167"/>
      <c r="KLD35" s="167"/>
      <c r="KLE35" s="167"/>
      <c r="KLF35" s="167"/>
      <c r="KLG35" s="167"/>
      <c r="KLH35" s="167"/>
      <c r="KLI35" s="167"/>
      <c r="KLJ35" s="167"/>
      <c r="KLK35" s="167"/>
      <c r="KLL35" s="167"/>
      <c r="KLM35" s="167"/>
      <c r="KLN35" s="167"/>
      <c r="KLO35" s="167"/>
      <c r="KLP35" s="167"/>
      <c r="KLQ35" s="167"/>
      <c r="KLR35" s="167"/>
      <c r="KLS35" s="167"/>
      <c r="KLT35" s="167"/>
      <c r="KLU35" s="167"/>
      <c r="KLV35" s="167"/>
      <c r="KLW35" s="167"/>
      <c r="KLX35" s="167"/>
      <c r="KLY35" s="167"/>
      <c r="KLZ35" s="167"/>
      <c r="KMA35" s="167"/>
      <c r="KMB35" s="167"/>
      <c r="KMC35" s="167"/>
      <c r="KMD35" s="167"/>
      <c r="KME35" s="167"/>
      <c r="KMF35" s="167"/>
      <c r="KMG35" s="167"/>
      <c r="KMH35" s="167"/>
      <c r="KMI35" s="167"/>
      <c r="KMJ35" s="167"/>
      <c r="KMK35" s="167"/>
      <c r="KML35" s="167"/>
      <c r="KMM35" s="167"/>
      <c r="KMN35" s="167"/>
      <c r="KMO35" s="167"/>
      <c r="KMP35" s="167"/>
      <c r="KMQ35" s="167"/>
      <c r="KMR35" s="167"/>
      <c r="KMS35" s="167"/>
      <c r="KMT35" s="167"/>
      <c r="KMU35" s="167"/>
      <c r="KMV35" s="167"/>
      <c r="KMW35" s="167"/>
      <c r="KMX35" s="167"/>
      <c r="KMY35" s="167"/>
      <c r="KMZ35" s="167"/>
      <c r="KNA35" s="167"/>
      <c r="KNB35" s="167"/>
      <c r="KNC35" s="167"/>
      <c r="KND35" s="167"/>
      <c r="KNE35" s="167"/>
      <c r="KNF35" s="167"/>
      <c r="KNG35" s="167"/>
      <c r="KNH35" s="167"/>
      <c r="KNI35" s="167"/>
      <c r="KNJ35" s="167"/>
      <c r="KNK35" s="167"/>
      <c r="KNL35" s="167"/>
      <c r="KNM35" s="167"/>
      <c r="KNN35" s="167"/>
      <c r="KNO35" s="167"/>
      <c r="KNP35" s="167"/>
      <c r="KNQ35" s="167"/>
      <c r="KNR35" s="167"/>
      <c r="KNS35" s="167"/>
      <c r="KNT35" s="167"/>
      <c r="KNU35" s="167"/>
      <c r="KNV35" s="167"/>
      <c r="KNW35" s="167"/>
      <c r="KNX35" s="167"/>
      <c r="KNY35" s="167"/>
      <c r="KNZ35" s="167"/>
      <c r="KOA35" s="167"/>
      <c r="KOB35" s="167"/>
      <c r="KOC35" s="167"/>
      <c r="KOD35" s="167"/>
      <c r="KOE35" s="167"/>
      <c r="KOF35" s="167"/>
      <c r="KOG35" s="167"/>
      <c r="KOH35" s="167"/>
      <c r="KOI35" s="167"/>
      <c r="KOJ35" s="167"/>
      <c r="KOK35" s="167"/>
      <c r="KOL35" s="167"/>
      <c r="KOM35" s="167"/>
      <c r="KON35" s="167"/>
      <c r="KOO35" s="167"/>
      <c r="KOP35" s="167"/>
      <c r="KOQ35" s="167"/>
      <c r="KOR35" s="167"/>
      <c r="KOS35" s="167"/>
      <c r="KOT35" s="167"/>
      <c r="KOU35" s="167"/>
      <c r="KOV35" s="167"/>
      <c r="KOW35" s="167"/>
      <c r="KOX35" s="167"/>
      <c r="KOY35" s="167"/>
      <c r="KOZ35" s="167"/>
      <c r="KPA35" s="167"/>
      <c r="KPB35" s="167"/>
      <c r="KPC35" s="167"/>
      <c r="KPD35" s="167"/>
      <c r="KPE35" s="167"/>
      <c r="KPF35" s="167"/>
      <c r="KPG35" s="167"/>
      <c r="KPH35" s="167"/>
      <c r="KPI35" s="167"/>
      <c r="KPJ35" s="167"/>
      <c r="KPK35" s="167"/>
      <c r="KPL35" s="167"/>
      <c r="KPM35" s="167"/>
      <c r="KPN35" s="167"/>
      <c r="KPO35" s="167"/>
      <c r="KPP35" s="167"/>
      <c r="KPQ35" s="167"/>
      <c r="KPR35" s="167"/>
      <c r="KPS35" s="167"/>
      <c r="KPT35" s="167"/>
      <c r="KPU35" s="167"/>
      <c r="KPV35" s="167"/>
      <c r="KPW35" s="167"/>
      <c r="KPX35" s="167"/>
      <c r="KPY35" s="167"/>
      <c r="KPZ35" s="167"/>
      <c r="KQA35" s="167"/>
      <c r="KQB35" s="167"/>
      <c r="KQC35" s="167"/>
      <c r="KQD35" s="167"/>
      <c r="KQE35" s="167"/>
      <c r="KQF35" s="167"/>
      <c r="KQG35" s="167"/>
      <c r="KQH35" s="167"/>
      <c r="KQI35" s="167"/>
      <c r="KQJ35" s="167"/>
      <c r="KQK35" s="167"/>
      <c r="KQL35" s="167"/>
      <c r="KQM35" s="167"/>
      <c r="KQN35" s="167"/>
      <c r="KQO35" s="167"/>
      <c r="KQP35" s="167"/>
      <c r="KQQ35" s="167"/>
      <c r="KQR35" s="167"/>
      <c r="KQS35" s="167"/>
      <c r="KQT35" s="167"/>
      <c r="KQU35" s="167"/>
      <c r="KQV35" s="167"/>
      <c r="KQW35" s="167"/>
      <c r="KQX35" s="167"/>
      <c r="KQY35" s="167"/>
      <c r="KQZ35" s="167"/>
      <c r="KRA35" s="167"/>
      <c r="KRB35" s="167"/>
      <c r="KRC35" s="167"/>
      <c r="KRD35" s="167"/>
      <c r="KRE35" s="167"/>
      <c r="KRF35" s="167"/>
      <c r="KRG35" s="167"/>
      <c r="KRH35" s="167"/>
      <c r="KRI35" s="167"/>
      <c r="KRJ35" s="167"/>
      <c r="KRK35" s="167"/>
      <c r="KRL35" s="167"/>
      <c r="KRM35" s="167"/>
      <c r="KRN35" s="167"/>
      <c r="KRO35" s="167"/>
      <c r="KRP35" s="167"/>
      <c r="KRQ35" s="167"/>
      <c r="KRR35" s="167"/>
      <c r="KRS35" s="167"/>
      <c r="KRT35" s="167"/>
      <c r="KRU35" s="167"/>
      <c r="KRV35" s="167"/>
      <c r="KRW35" s="167"/>
      <c r="KRX35" s="167"/>
      <c r="KRY35" s="167"/>
      <c r="KRZ35" s="167"/>
      <c r="KSA35" s="167"/>
      <c r="KSB35" s="167"/>
      <c r="KSC35" s="167"/>
      <c r="KSD35" s="167"/>
      <c r="KSE35" s="167"/>
      <c r="KSF35" s="167"/>
      <c r="KSG35" s="167"/>
      <c r="KSH35" s="167"/>
      <c r="KSI35" s="167"/>
      <c r="KSJ35" s="167"/>
      <c r="KSK35" s="167"/>
      <c r="KSL35" s="167"/>
      <c r="KSM35" s="167"/>
      <c r="KSN35" s="167"/>
      <c r="KSO35" s="167"/>
      <c r="KSP35" s="167"/>
      <c r="KSQ35" s="167"/>
      <c r="KSR35" s="167"/>
      <c r="KSS35" s="167"/>
      <c r="KST35" s="167"/>
      <c r="KSU35" s="167"/>
      <c r="KSV35" s="167"/>
      <c r="KSW35" s="167"/>
      <c r="KSX35" s="167"/>
      <c r="KSY35" s="167"/>
      <c r="KSZ35" s="167"/>
      <c r="KTA35" s="167"/>
      <c r="KTB35" s="167"/>
      <c r="KTC35" s="167"/>
      <c r="KTD35" s="167"/>
      <c r="KTE35" s="167"/>
      <c r="KTF35" s="167"/>
      <c r="KTG35" s="167"/>
      <c r="KTH35" s="167"/>
      <c r="KTI35" s="167"/>
      <c r="KTJ35" s="167"/>
      <c r="KTK35" s="167"/>
      <c r="KTL35" s="167"/>
      <c r="KTM35" s="167"/>
      <c r="KTN35" s="167"/>
      <c r="KTO35" s="167"/>
      <c r="KTP35" s="167"/>
      <c r="KTQ35" s="167"/>
      <c r="KTR35" s="167"/>
      <c r="KTS35" s="167"/>
      <c r="KTT35" s="167"/>
      <c r="KTU35" s="167"/>
      <c r="KTV35" s="167"/>
      <c r="KTW35" s="167"/>
      <c r="KTX35" s="167"/>
      <c r="KTY35" s="167"/>
      <c r="KTZ35" s="167"/>
      <c r="KUA35" s="167"/>
      <c r="KUB35" s="167"/>
      <c r="KUC35" s="167"/>
      <c r="KUD35" s="167"/>
      <c r="KUE35" s="167"/>
      <c r="KUF35" s="167"/>
      <c r="KUG35" s="167"/>
      <c r="KUH35" s="167"/>
      <c r="KUI35" s="167"/>
      <c r="KUJ35" s="167"/>
      <c r="KUK35" s="167"/>
      <c r="KUL35" s="167"/>
      <c r="KUM35" s="167"/>
      <c r="KUN35" s="167"/>
      <c r="KUO35" s="167"/>
      <c r="KUP35" s="167"/>
      <c r="KUQ35" s="167"/>
      <c r="KUR35" s="167"/>
      <c r="KUS35" s="167"/>
      <c r="KUT35" s="167"/>
      <c r="KUU35" s="167"/>
      <c r="KUV35" s="167"/>
      <c r="KUW35" s="167"/>
      <c r="KUX35" s="167"/>
      <c r="KUY35" s="167"/>
      <c r="KUZ35" s="167"/>
      <c r="KVA35" s="167"/>
      <c r="KVB35" s="167"/>
      <c r="KVC35" s="167"/>
      <c r="KVD35" s="167"/>
      <c r="KVE35" s="167"/>
      <c r="KVF35" s="167"/>
      <c r="KVG35" s="167"/>
      <c r="KVH35" s="167"/>
      <c r="KVI35" s="167"/>
      <c r="KVJ35" s="167"/>
      <c r="KVK35" s="167"/>
      <c r="KVL35" s="167"/>
      <c r="KVM35" s="167"/>
      <c r="KVN35" s="167"/>
      <c r="KVO35" s="167"/>
      <c r="KVP35" s="167"/>
      <c r="KVQ35" s="167"/>
      <c r="KVR35" s="167"/>
      <c r="KVS35" s="167"/>
      <c r="KVT35" s="167"/>
      <c r="KVU35" s="167"/>
      <c r="KVV35" s="167"/>
      <c r="KVW35" s="167"/>
      <c r="KVX35" s="167"/>
      <c r="KVY35" s="167"/>
      <c r="KVZ35" s="167"/>
      <c r="KWA35" s="167"/>
      <c r="KWB35" s="167"/>
      <c r="KWC35" s="167"/>
      <c r="KWD35" s="167"/>
      <c r="KWE35" s="167"/>
      <c r="KWF35" s="167"/>
      <c r="KWG35" s="167"/>
      <c r="KWH35" s="167"/>
      <c r="KWI35" s="167"/>
      <c r="KWJ35" s="167"/>
      <c r="KWK35" s="167"/>
      <c r="KWL35" s="167"/>
      <c r="KWM35" s="167"/>
      <c r="KWN35" s="167"/>
      <c r="KWO35" s="167"/>
      <c r="KWP35" s="167"/>
      <c r="KWQ35" s="167"/>
      <c r="KWR35" s="167"/>
      <c r="KWS35" s="167"/>
      <c r="KWT35" s="167"/>
      <c r="KWU35" s="167"/>
      <c r="KWV35" s="167"/>
      <c r="KWW35" s="167"/>
      <c r="KWX35" s="167"/>
      <c r="KWY35" s="167"/>
      <c r="KWZ35" s="167"/>
      <c r="KXA35" s="167"/>
      <c r="KXB35" s="167"/>
      <c r="KXC35" s="167"/>
      <c r="KXD35" s="167"/>
      <c r="KXE35" s="167"/>
      <c r="KXF35" s="167"/>
      <c r="KXG35" s="167"/>
      <c r="KXH35" s="167"/>
      <c r="KXI35" s="167"/>
      <c r="KXJ35" s="167"/>
      <c r="KXK35" s="167"/>
      <c r="KXL35" s="167"/>
      <c r="KXM35" s="167"/>
      <c r="KXN35" s="167"/>
      <c r="KXO35" s="167"/>
      <c r="KXP35" s="167"/>
      <c r="KXQ35" s="167"/>
      <c r="KXR35" s="167"/>
      <c r="KXS35" s="167"/>
      <c r="KXT35" s="167"/>
      <c r="KXU35" s="167"/>
      <c r="KXV35" s="167"/>
      <c r="KXW35" s="167"/>
      <c r="KXX35" s="167"/>
      <c r="KXY35" s="167"/>
      <c r="KXZ35" s="167"/>
      <c r="KYA35" s="167"/>
      <c r="KYB35" s="167"/>
      <c r="KYC35" s="167"/>
      <c r="KYD35" s="167"/>
      <c r="KYE35" s="167"/>
      <c r="KYF35" s="167"/>
      <c r="KYG35" s="167"/>
      <c r="KYH35" s="167"/>
      <c r="KYI35" s="167"/>
      <c r="KYJ35" s="167"/>
      <c r="KYK35" s="167"/>
      <c r="KYL35" s="167"/>
      <c r="KYM35" s="167"/>
      <c r="KYN35" s="167"/>
      <c r="KYO35" s="167"/>
      <c r="KYP35" s="167"/>
      <c r="KYQ35" s="167"/>
      <c r="KYR35" s="167"/>
      <c r="KYS35" s="167"/>
      <c r="KYT35" s="167"/>
      <c r="KYU35" s="167"/>
      <c r="KYV35" s="167"/>
      <c r="KYW35" s="167"/>
      <c r="KYX35" s="167"/>
      <c r="KYY35" s="167"/>
      <c r="KYZ35" s="167"/>
      <c r="KZA35" s="167"/>
      <c r="KZB35" s="167"/>
      <c r="KZC35" s="167"/>
      <c r="KZD35" s="167"/>
      <c r="KZE35" s="167"/>
      <c r="KZF35" s="167"/>
      <c r="KZG35" s="167"/>
      <c r="KZH35" s="167"/>
      <c r="KZI35" s="167"/>
      <c r="KZJ35" s="167"/>
      <c r="KZK35" s="167"/>
      <c r="KZL35" s="167"/>
      <c r="KZM35" s="167"/>
      <c r="KZN35" s="167"/>
      <c r="KZO35" s="167"/>
      <c r="KZP35" s="167"/>
      <c r="KZQ35" s="167"/>
      <c r="KZR35" s="167"/>
      <c r="KZS35" s="167"/>
      <c r="KZT35" s="167"/>
      <c r="KZU35" s="167"/>
      <c r="KZV35" s="167"/>
      <c r="KZW35" s="167"/>
      <c r="KZX35" s="167"/>
      <c r="KZY35" s="167"/>
      <c r="KZZ35" s="167"/>
      <c r="LAA35" s="167"/>
      <c r="LAB35" s="167"/>
      <c r="LAC35" s="167"/>
      <c r="LAD35" s="167"/>
      <c r="LAE35" s="167"/>
      <c r="LAF35" s="167"/>
      <c r="LAG35" s="167"/>
      <c r="LAH35" s="167"/>
      <c r="LAI35" s="167"/>
      <c r="LAJ35" s="167"/>
      <c r="LAK35" s="167"/>
      <c r="LAL35" s="167"/>
      <c r="LAM35" s="167"/>
      <c r="LAN35" s="167"/>
      <c r="LAO35" s="167"/>
      <c r="LAP35" s="167"/>
      <c r="LAQ35" s="167"/>
      <c r="LAR35" s="167"/>
      <c r="LAS35" s="167"/>
      <c r="LAT35" s="167"/>
      <c r="LAU35" s="167"/>
      <c r="LAV35" s="167"/>
      <c r="LAW35" s="167"/>
      <c r="LAX35" s="167"/>
      <c r="LAY35" s="167"/>
      <c r="LAZ35" s="167"/>
      <c r="LBA35" s="167"/>
      <c r="LBB35" s="167"/>
      <c r="LBC35" s="167"/>
      <c r="LBD35" s="167"/>
      <c r="LBE35" s="167"/>
      <c r="LBF35" s="167"/>
      <c r="LBG35" s="167"/>
      <c r="LBH35" s="167"/>
      <c r="LBI35" s="167"/>
      <c r="LBJ35" s="167"/>
      <c r="LBK35" s="167"/>
      <c r="LBL35" s="167"/>
      <c r="LBM35" s="167"/>
      <c r="LBN35" s="167"/>
      <c r="LBO35" s="167"/>
      <c r="LBP35" s="167"/>
      <c r="LBQ35" s="167"/>
      <c r="LBR35" s="167"/>
      <c r="LBS35" s="167"/>
      <c r="LBT35" s="167"/>
      <c r="LBU35" s="167"/>
      <c r="LBV35" s="167"/>
      <c r="LBW35" s="167"/>
      <c r="LBX35" s="167"/>
      <c r="LBY35" s="167"/>
      <c r="LBZ35" s="167"/>
      <c r="LCA35" s="167"/>
      <c r="LCB35" s="167"/>
      <c r="LCC35" s="167"/>
      <c r="LCD35" s="167"/>
      <c r="LCE35" s="167"/>
      <c r="LCF35" s="167"/>
      <c r="LCG35" s="167"/>
      <c r="LCH35" s="167"/>
      <c r="LCI35" s="167"/>
      <c r="LCJ35" s="167"/>
      <c r="LCK35" s="167"/>
      <c r="LCL35" s="167"/>
      <c r="LCM35" s="167"/>
      <c r="LCN35" s="167"/>
      <c r="LCO35" s="167"/>
      <c r="LCP35" s="167"/>
      <c r="LCQ35" s="167"/>
      <c r="LCR35" s="167"/>
      <c r="LCS35" s="167"/>
      <c r="LCT35" s="167"/>
      <c r="LCU35" s="167"/>
      <c r="LCV35" s="167"/>
      <c r="LCW35" s="167"/>
      <c r="LCX35" s="167"/>
      <c r="LCY35" s="167"/>
      <c r="LCZ35" s="167"/>
      <c r="LDA35" s="167"/>
      <c r="LDB35" s="167"/>
      <c r="LDC35" s="167"/>
      <c r="LDD35" s="167"/>
      <c r="LDE35" s="167"/>
      <c r="LDF35" s="167"/>
      <c r="LDG35" s="167"/>
      <c r="LDH35" s="167"/>
      <c r="LDI35" s="167"/>
      <c r="LDJ35" s="167"/>
      <c r="LDK35" s="167"/>
      <c r="LDL35" s="167"/>
      <c r="LDM35" s="167"/>
      <c r="LDN35" s="167"/>
      <c r="LDO35" s="167"/>
      <c r="LDP35" s="167"/>
      <c r="LDQ35" s="167"/>
      <c r="LDR35" s="167"/>
      <c r="LDS35" s="167"/>
      <c r="LDT35" s="167"/>
      <c r="LDU35" s="167"/>
      <c r="LDV35" s="167"/>
      <c r="LDW35" s="167"/>
      <c r="LDX35" s="167"/>
      <c r="LDY35" s="167"/>
      <c r="LDZ35" s="167"/>
      <c r="LEA35" s="167"/>
      <c r="LEB35" s="167"/>
      <c r="LEC35" s="167"/>
      <c r="LED35" s="167"/>
      <c r="LEE35" s="167"/>
      <c r="LEF35" s="167"/>
      <c r="LEG35" s="167"/>
      <c r="LEH35" s="167"/>
      <c r="LEI35" s="167"/>
      <c r="LEJ35" s="167"/>
      <c r="LEK35" s="167"/>
      <c r="LEL35" s="167"/>
      <c r="LEM35" s="167"/>
      <c r="LEN35" s="167"/>
      <c r="LEO35" s="167"/>
      <c r="LEP35" s="167"/>
      <c r="LEQ35" s="167"/>
      <c r="LER35" s="167"/>
      <c r="LES35" s="167"/>
      <c r="LET35" s="167"/>
      <c r="LEU35" s="167"/>
      <c r="LEV35" s="167"/>
      <c r="LEW35" s="167"/>
      <c r="LEX35" s="167"/>
      <c r="LEY35" s="167"/>
      <c r="LEZ35" s="167"/>
      <c r="LFA35" s="167"/>
      <c r="LFB35" s="167"/>
      <c r="LFC35" s="167"/>
      <c r="LFD35" s="167"/>
      <c r="LFE35" s="167"/>
      <c r="LFF35" s="167"/>
      <c r="LFG35" s="167"/>
      <c r="LFH35" s="167"/>
      <c r="LFI35" s="167"/>
      <c r="LFJ35" s="167"/>
      <c r="LFK35" s="167"/>
      <c r="LFL35" s="167"/>
      <c r="LFM35" s="167"/>
      <c r="LFN35" s="167"/>
      <c r="LFO35" s="167"/>
      <c r="LFP35" s="167"/>
      <c r="LFQ35" s="167"/>
      <c r="LFR35" s="167"/>
      <c r="LFS35" s="167"/>
      <c r="LFT35" s="167"/>
      <c r="LFU35" s="167"/>
      <c r="LFV35" s="167"/>
      <c r="LFW35" s="167"/>
      <c r="LFX35" s="167"/>
      <c r="LFY35" s="167"/>
      <c r="LFZ35" s="167"/>
      <c r="LGA35" s="167"/>
      <c r="LGB35" s="167"/>
      <c r="LGC35" s="167"/>
      <c r="LGD35" s="167"/>
      <c r="LGE35" s="167"/>
      <c r="LGF35" s="167"/>
      <c r="LGG35" s="167"/>
      <c r="LGH35" s="167"/>
      <c r="LGI35" s="167"/>
      <c r="LGJ35" s="167"/>
      <c r="LGK35" s="167"/>
      <c r="LGL35" s="167"/>
      <c r="LGM35" s="167"/>
      <c r="LGN35" s="167"/>
      <c r="LGO35" s="167"/>
      <c r="LGP35" s="167"/>
      <c r="LGQ35" s="167"/>
      <c r="LGR35" s="167"/>
      <c r="LGS35" s="167"/>
      <c r="LGT35" s="167"/>
      <c r="LGU35" s="167"/>
      <c r="LGV35" s="167"/>
      <c r="LGW35" s="167"/>
      <c r="LGX35" s="167"/>
      <c r="LGY35" s="167"/>
      <c r="LGZ35" s="167"/>
      <c r="LHA35" s="167"/>
      <c r="LHB35" s="167"/>
      <c r="LHC35" s="167"/>
      <c r="LHD35" s="167"/>
      <c r="LHE35" s="167"/>
      <c r="LHF35" s="167"/>
      <c r="LHG35" s="167"/>
      <c r="LHH35" s="167"/>
      <c r="LHI35" s="167"/>
      <c r="LHJ35" s="167"/>
      <c r="LHK35" s="167"/>
      <c r="LHL35" s="167"/>
      <c r="LHM35" s="167"/>
      <c r="LHN35" s="167"/>
      <c r="LHO35" s="167"/>
      <c r="LHP35" s="167"/>
      <c r="LHQ35" s="167"/>
      <c r="LHR35" s="167"/>
      <c r="LHS35" s="167"/>
      <c r="LHT35" s="167"/>
      <c r="LHU35" s="167"/>
      <c r="LHV35" s="167"/>
      <c r="LHW35" s="167"/>
      <c r="LHX35" s="167"/>
      <c r="LHY35" s="167"/>
      <c r="LHZ35" s="167"/>
      <c r="LIA35" s="167"/>
      <c r="LIB35" s="167"/>
      <c r="LIC35" s="167"/>
      <c r="LID35" s="167"/>
      <c r="LIE35" s="167"/>
      <c r="LIF35" s="167"/>
      <c r="LIG35" s="167"/>
      <c r="LIH35" s="167"/>
      <c r="LII35" s="167"/>
      <c r="LIJ35" s="167"/>
      <c r="LIK35" s="167"/>
      <c r="LIL35" s="167"/>
      <c r="LIM35" s="167"/>
      <c r="LIN35" s="167"/>
      <c r="LIO35" s="167"/>
      <c r="LIP35" s="167"/>
      <c r="LIQ35" s="167"/>
      <c r="LIR35" s="167"/>
      <c r="LIS35" s="167"/>
      <c r="LIT35" s="167"/>
      <c r="LIU35" s="167"/>
      <c r="LIV35" s="167"/>
      <c r="LIW35" s="167"/>
      <c r="LIX35" s="167"/>
      <c r="LIY35" s="167"/>
      <c r="LIZ35" s="167"/>
      <c r="LJA35" s="167"/>
      <c r="LJB35" s="167"/>
      <c r="LJC35" s="167"/>
      <c r="LJD35" s="167"/>
      <c r="LJE35" s="167"/>
      <c r="LJF35" s="167"/>
      <c r="LJG35" s="167"/>
      <c r="LJH35" s="167"/>
      <c r="LJI35" s="167"/>
      <c r="LJJ35" s="167"/>
      <c r="LJK35" s="167"/>
      <c r="LJL35" s="167"/>
      <c r="LJM35" s="167"/>
      <c r="LJN35" s="167"/>
      <c r="LJO35" s="167"/>
      <c r="LJP35" s="167"/>
      <c r="LJQ35" s="167"/>
      <c r="LJR35" s="167"/>
      <c r="LJS35" s="167"/>
      <c r="LJT35" s="167"/>
      <c r="LJU35" s="167"/>
      <c r="LJV35" s="167"/>
      <c r="LJW35" s="167"/>
      <c r="LJX35" s="167"/>
      <c r="LJY35" s="167"/>
      <c r="LJZ35" s="167"/>
      <c r="LKA35" s="167"/>
      <c r="LKB35" s="167"/>
      <c r="LKC35" s="167"/>
      <c r="LKD35" s="167"/>
      <c r="LKE35" s="167"/>
      <c r="LKF35" s="167"/>
      <c r="LKG35" s="167"/>
      <c r="LKH35" s="167"/>
      <c r="LKI35" s="167"/>
      <c r="LKJ35" s="167"/>
      <c r="LKK35" s="167"/>
      <c r="LKL35" s="167"/>
      <c r="LKM35" s="167"/>
      <c r="LKN35" s="167"/>
      <c r="LKO35" s="167"/>
      <c r="LKP35" s="167"/>
      <c r="LKQ35" s="167"/>
      <c r="LKR35" s="167"/>
      <c r="LKS35" s="167"/>
      <c r="LKT35" s="167"/>
      <c r="LKU35" s="167"/>
      <c r="LKV35" s="167"/>
      <c r="LKW35" s="167"/>
      <c r="LKX35" s="167"/>
      <c r="LKY35" s="167"/>
      <c r="LKZ35" s="167"/>
      <c r="LLA35" s="167"/>
      <c r="LLB35" s="167"/>
      <c r="LLC35" s="167"/>
      <c r="LLD35" s="167"/>
      <c r="LLE35" s="167"/>
      <c r="LLF35" s="167"/>
      <c r="LLG35" s="167"/>
      <c r="LLH35" s="167"/>
      <c r="LLI35" s="167"/>
      <c r="LLJ35" s="167"/>
      <c r="LLK35" s="167"/>
      <c r="LLL35" s="167"/>
      <c r="LLM35" s="167"/>
      <c r="LLN35" s="167"/>
      <c r="LLO35" s="167"/>
      <c r="LLP35" s="167"/>
      <c r="LLQ35" s="167"/>
      <c r="LLR35" s="167"/>
      <c r="LLS35" s="167"/>
      <c r="LLT35" s="167"/>
      <c r="LLU35" s="167"/>
      <c r="LLV35" s="167"/>
      <c r="LLW35" s="167"/>
      <c r="LLX35" s="167"/>
      <c r="LLY35" s="167"/>
      <c r="LLZ35" s="167"/>
      <c r="LMA35" s="167"/>
      <c r="LMB35" s="167"/>
      <c r="LMC35" s="167"/>
      <c r="LMD35" s="167"/>
      <c r="LME35" s="167"/>
      <c r="LMF35" s="167"/>
      <c r="LMG35" s="167"/>
      <c r="LMH35" s="167"/>
      <c r="LMI35" s="167"/>
      <c r="LMJ35" s="167"/>
      <c r="LMK35" s="167"/>
      <c r="LML35" s="167"/>
      <c r="LMM35" s="167"/>
      <c r="LMN35" s="167"/>
      <c r="LMO35" s="167"/>
      <c r="LMP35" s="167"/>
      <c r="LMQ35" s="167"/>
      <c r="LMR35" s="167"/>
      <c r="LMS35" s="167"/>
      <c r="LMT35" s="167"/>
      <c r="LMU35" s="167"/>
      <c r="LMV35" s="167"/>
      <c r="LMW35" s="167"/>
      <c r="LMX35" s="167"/>
      <c r="LMY35" s="167"/>
      <c r="LMZ35" s="167"/>
      <c r="LNA35" s="167"/>
      <c r="LNB35" s="167"/>
      <c r="LNC35" s="167"/>
      <c r="LND35" s="167"/>
      <c r="LNE35" s="167"/>
      <c r="LNF35" s="167"/>
      <c r="LNG35" s="167"/>
      <c r="LNH35" s="167"/>
      <c r="LNI35" s="167"/>
      <c r="LNJ35" s="167"/>
      <c r="LNK35" s="167"/>
      <c r="LNL35" s="167"/>
      <c r="LNM35" s="167"/>
      <c r="LNN35" s="167"/>
      <c r="LNO35" s="167"/>
      <c r="LNP35" s="167"/>
      <c r="LNQ35" s="167"/>
      <c r="LNR35" s="167"/>
      <c r="LNS35" s="167"/>
      <c r="LNT35" s="167"/>
      <c r="LNU35" s="167"/>
      <c r="LNV35" s="167"/>
      <c r="LNW35" s="167"/>
      <c r="LNX35" s="167"/>
      <c r="LNY35" s="167"/>
      <c r="LNZ35" s="167"/>
      <c r="LOA35" s="167"/>
      <c r="LOB35" s="167"/>
      <c r="LOC35" s="167"/>
      <c r="LOD35" s="167"/>
      <c r="LOE35" s="167"/>
      <c r="LOF35" s="167"/>
      <c r="LOG35" s="167"/>
      <c r="LOH35" s="167"/>
      <c r="LOI35" s="167"/>
      <c r="LOJ35" s="167"/>
      <c r="LOK35" s="167"/>
      <c r="LOL35" s="167"/>
      <c r="LOM35" s="167"/>
      <c r="LON35" s="167"/>
      <c r="LOO35" s="167"/>
      <c r="LOP35" s="167"/>
      <c r="LOQ35" s="167"/>
      <c r="LOR35" s="167"/>
      <c r="LOS35" s="167"/>
      <c r="LOT35" s="167"/>
      <c r="LOU35" s="167"/>
      <c r="LOV35" s="167"/>
      <c r="LOW35" s="167"/>
      <c r="LOX35" s="167"/>
      <c r="LOY35" s="167"/>
      <c r="LOZ35" s="167"/>
      <c r="LPA35" s="167"/>
      <c r="LPB35" s="167"/>
      <c r="LPC35" s="167"/>
      <c r="LPD35" s="167"/>
      <c r="LPE35" s="167"/>
      <c r="LPF35" s="167"/>
      <c r="LPG35" s="167"/>
      <c r="LPH35" s="167"/>
      <c r="LPI35" s="167"/>
      <c r="LPJ35" s="167"/>
      <c r="LPK35" s="167"/>
      <c r="LPL35" s="167"/>
      <c r="LPM35" s="167"/>
      <c r="LPN35" s="167"/>
      <c r="LPO35" s="167"/>
      <c r="LPP35" s="167"/>
      <c r="LPQ35" s="167"/>
      <c r="LPR35" s="167"/>
      <c r="LPS35" s="167"/>
      <c r="LPT35" s="167"/>
      <c r="LPU35" s="167"/>
      <c r="LPV35" s="167"/>
      <c r="LPW35" s="167"/>
      <c r="LPX35" s="167"/>
      <c r="LPY35" s="167"/>
      <c r="LPZ35" s="167"/>
      <c r="LQA35" s="167"/>
      <c r="LQB35" s="167"/>
      <c r="LQC35" s="167"/>
      <c r="LQD35" s="167"/>
      <c r="LQE35" s="167"/>
      <c r="LQF35" s="167"/>
      <c r="LQG35" s="167"/>
      <c r="LQH35" s="167"/>
      <c r="LQI35" s="167"/>
      <c r="LQJ35" s="167"/>
      <c r="LQK35" s="167"/>
      <c r="LQL35" s="167"/>
      <c r="LQM35" s="167"/>
      <c r="LQN35" s="167"/>
      <c r="LQO35" s="167"/>
      <c r="LQP35" s="167"/>
      <c r="LQQ35" s="167"/>
      <c r="LQR35" s="167"/>
      <c r="LQS35" s="167"/>
      <c r="LQT35" s="167"/>
      <c r="LQU35" s="167"/>
      <c r="LQV35" s="167"/>
      <c r="LQW35" s="167"/>
      <c r="LQX35" s="167"/>
      <c r="LQY35" s="167"/>
      <c r="LQZ35" s="167"/>
      <c r="LRA35" s="167"/>
      <c r="LRB35" s="167"/>
      <c r="LRC35" s="167"/>
      <c r="LRD35" s="167"/>
      <c r="LRE35" s="167"/>
      <c r="LRF35" s="167"/>
      <c r="LRG35" s="167"/>
      <c r="LRH35" s="167"/>
      <c r="LRI35" s="167"/>
      <c r="LRJ35" s="167"/>
      <c r="LRK35" s="167"/>
      <c r="LRL35" s="167"/>
      <c r="LRM35" s="167"/>
      <c r="LRN35" s="167"/>
      <c r="LRO35" s="167"/>
      <c r="LRP35" s="167"/>
      <c r="LRQ35" s="167"/>
      <c r="LRR35" s="167"/>
      <c r="LRS35" s="167"/>
      <c r="LRT35" s="167"/>
      <c r="LRU35" s="167"/>
      <c r="LRV35" s="167"/>
      <c r="LRW35" s="167"/>
      <c r="LRX35" s="167"/>
      <c r="LRY35" s="167"/>
      <c r="LRZ35" s="167"/>
      <c r="LSA35" s="167"/>
      <c r="LSB35" s="167"/>
      <c r="LSC35" s="167"/>
      <c r="LSD35" s="167"/>
      <c r="LSE35" s="167"/>
      <c r="LSF35" s="167"/>
      <c r="LSG35" s="167"/>
      <c r="LSH35" s="167"/>
      <c r="LSI35" s="167"/>
      <c r="LSJ35" s="167"/>
      <c r="LSK35" s="167"/>
      <c r="LSL35" s="167"/>
      <c r="LSM35" s="167"/>
      <c r="LSN35" s="167"/>
      <c r="LSO35" s="167"/>
      <c r="LSP35" s="167"/>
      <c r="LSQ35" s="167"/>
      <c r="LSR35" s="167"/>
      <c r="LSS35" s="167"/>
      <c r="LST35" s="167"/>
      <c r="LSU35" s="167"/>
      <c r="LSV35" s="167"/>
      <c r="LSW35" s="167"/>
      <c r="LSX35" s="167"/>
      <c r="LSY35" s="167"/>
      <c r="LSZ35" s="167"/>
      <c r="LTA35" s="167"/>
      <c r="LTB35" s="167"/>
      <c r="LTC35" s="167"/>
      <c r="LTD35" s="167"/>
      <c r="LTE35" s="167"/>
      <c r="LTF35" s="167"/>
      <c r="LTG35" s="167"/>
      <c r="LTH35" s="167"/>
      <c r="LTI35" s="167"/>
      <c r="LTJ35" s="167"/>
      <c r="LTK35" s="167"/>
      <c r="LTL35" s="167"/>
      <c r="LTM35" s="167"/>
      <c r="LTN35" s="167"/>
      <c r="LTO35" s="167"/>
      <c r="LTP35" s="167"/>
      <c r="LTQ35" s="167"/>
      <c r="LTR35" s="167"/>
      <c r="LTS35" s="167"/>
      <c r="LTT35" s="167"/>
      <c r="LTU35" s="167"/>
      <c r="LTV35" s="167"/>
      <c r="LTW35" s="167"/>
      <c r="LTX35" s="167"/>
      <c r="LTY35" s="167"/>
      <c r="LTZ35" s="167"/>
      <c r="LUA35" s="167"/>
      <c r="LUB35" s="167"/>
      <c r="LUC35" s="167"/>
      <c r="LUD35" s="167"/>
      <c r="LUE35" s="167"/>
      <c r="LUF35" s="167"/>
      <c r="LUG35" s="167"/>
      <c r="LUH35" s="167"/>
      <c r="LUI35" s="167"/>
      <c r="LUJ35" s="167"/>
      <c r="LUK35" s="167"/>
      <c r="LUL35" s="167"/>
      <c r="LUM35" s="167"/>
      <c r="LUN35" s="167"/>
      <c r="LUO35" s="167"/>
      <c r="LUP35" s="167"/>
      <c r="LUQ35" s="167"/>
      <c r="LUR35" s="167"/>
      <c r="LUS35" s="167"/>
      <c r="LUT35" s="167"/>
      <c r="LUU35" s="167"/>
      <c r="LUV35" s="167"/>
      <c r="LUW35" s="167"/>
      <c r="LUX35" s="167"/>
      <c r="LUY35" s="167"/>
      <c r="LUZ35" s="167"/>
      <c r="LVA35" s="167"/>
      <c r="LVB35" s="167"/>
      <c r="LVC35" s="167"/>
      <c r="LVD35" s="167"/>
      <c r="LVE35" s="167"/>
      <c r="LVF35" s="167"/>
      <c r="LVG35" s="167"/>
      <c r="LVH35" s="167"/>
      <c r="LVI35" s="167"/>
      <c r="LVJ35" s="167"/>
      <c r="LVK35" s="167"/>
      <c r="LVL35" s="167"/>
      <c r="LVM35" s="167"/>
      <c r="LVN35" s="167"/>
      <c r="LVO35" s="167"/>
      <c r="LVP35" s="167"/>
      <c r="LVQ35" s="167"/>
      <c r="LVR35" s="167"/>
      <c r="LVS35" s="167"/>
      <c r="LVT35" s="167"/>
      <c r="LVU35" s="167"/>
      <c r="LVV35" s="167"/>
      <c r="LVW35" s="167"/>
      <c r="LVX35" s="167"/>
      <c r="LVY35" s="167"/>
      <c r="LVZ35" s="167"/>
      <c r="LWA35" s="167"/>
      <c r="LWB35" s="167"/>
      <c r="LWC35" s="167"/>
      <c r="LWD35" s="167"/>
      <c r="LWE35" s="167"/>
      <c r="LWF35" s="167"/>
      <c r="LWG35" s="167"/>
      <c r="LWH35" s="167"/>
      <c r="LWI35" s="167"/>
      <c r="LWJ35" s="167"/>
      <c r="LWK35" s="167"/>
      <c r="LWL35" s="167"/>
      <c r="LWM35" s="167"/>
      <c r="LWN35" s="167"/>
      <c r="LWO35" s="167"/>
      <c r="LWP35" s="167"/>
      <c r="LWQ35" s="167"/>
      <c r="LWR35" s="167"/>
      <c r="LWS35" s="167"/>
      <c r="LWT35" s="167"/>
      <c r="LWU35" s="167"/>
      <c r="LWV35" s="167"/>
      <c r="LWW35" s="167"/>
      <c r="LWX35" s="167"/>
      <c r="LWY35" s="167"/>
      <c r="LWZ35" s="167"/>
      <c r="LXA35" s="167"/>
      <c r="LXB35" s="167"/>
      <c r="LXC35" s="167"/>
      <c r="LXD35" s="167"/>
      <c r="LXE35" s="167"/>
      <c r="LXF35" s="167"/>
      <c r="LXG35" s="167"/>
      <c r="LXH35" s="167"/>
      <c r="LXI35" s="167"/>
      <c r="LXJ35" s="167"/>
      <c r="LXK35" s="167"/>
      <c r="LXL35" s="167"/>
      <c r="LXM35" s="167"/>
      <c r="LXN35" s="167"/>
      <c r="LXO35" s="167"/>
      <c r="LXP35" s="167"/>
      <c r="LXQ35" s="167"/>
      <c r="LXR35" s="167"/>
      <c r="LXS35" s="167"/>
      <c r="LXT35" s="167"/>
      <c r="LXU35" s="167"/>
      <c r="LXV35" s="167"/>
      <c r="LXW35" s="167"/>
      <c r="LXX35" s="167"/>
      <c r="LXY35" s="167"/>
      <c r="LXZ35" s="167"/>
      <c r="LYA35" s="167"/>
      <c r="LYB35" s="167"/>
      <c r="LYC35" s="167"/>
      <c r="LYD35" s="167"/>
      <c r="LYE35" s="167"/>
      <c r="LYF35" s="167"/>
      <c r="LYG35" s="167"/>
      <c r="LYH35" s="167"/>
      <c r="LYI35" s="167"/>
      <c r="LYJ35" s="167"/>
      <c r="LYK35" s="167"/>
      <c r="LYL35" s="167"/>
      <c r="LYM35" s="167"/>
      <c r="LYN35" s="167"/>
      <c r="LYO35" s="167"/>
      <c r="LYP35" s="167"/>
      <c r="LYQ35" s="167"/>
      <c r="LYR35" s="167"/>
      <c r="LYS35" s="167"/>
      <c r="LYT35" s="167"/>
      <c r="LYU35" s="167"/>
      <c r="LYV35" s="167"/>
      <c r="LYW35" s="167"/>
      <c r="LYX35" s="167"/>
      <c r="LYY35" s="167"/>
      <c r="LYZ35" s="167"/>
      <c r="LZA35" s="167"/>
      <c r="LZB35" s="167"/>
      <c r="LZC35" s="167"/>
      <c r="LZD35" s="167"/>
      <c r="LZE35" s="167"/>
      <c r="LZF35" s="167"/>
      <c r="LZG35" s="167"/>
      <c r="LZH35" s="167"/>
      <c r="LZI35" s="167"/>
      <c r="LZJ35" s="167"/>
      <c r="LZK35" s="167"/>
      <c r="LZL35" s="167"/>
      <c r="LZM35" s="167"/>
      <c r="LZN35" s="167"/>
      <c r="LZO35" s="167"/>
      <c r="LZP35" s="167"/>
      <c r="LZQ35" s="167"/>
      <c r="LZR35" s="167"/>
      <c r="LZS35" s="167"/>
      <c r="LZT35" s="167"/>
      <c r="LZU35" s="167"/>
      <c r="LZV35" s="167"/>
      <c r="LZW35" s="167"/>
      <c r="LZX35" s="167"/>
      <c r="LZY35" s="167"/>
      <c r="LZZ35" s="167"/>
      <c r="MAA35" s="167"/>
      <c r="MAB35" s="167"/>
      <c r="MAC35" s="167"/>
      <c r="MAD35" s="167"/>
      <c r="MAE35" s="167"/>
      <c r="MAF35" s="167"/>
      <c r="MAG35" s="167"/>
      <c r="MAH35" s="167"/>
      <c r="MAI35" s="167"/>
      <c r="MAJ35" s="167"/>
      <c r="MAK35" s="167"/>
      <c r="MAL35" s="167"/>
      <c r="MAM35" s="167"/>
      <c r="MAN35" s="167"/>
      <c r="MAO35" s="167"/>
      <c r="MAP35" s="167"/>
      <c r="MAQ35" s="167"/>
      <c r="MAR35" s="167"/>
      <c r="MAS35" s="167"/>
      <c r="MAT35" s="167"/>
      <c r="MAU35" s="167"/>
      <c r="MAV35" s="167"/>
      <c r="MAW35" s="167"/>
      <c r="MAX35" s="167"/>
      <c r="MAY35" s="167"/>
      <c r="MAZ35" s="167"/>
      <c r="MBA35" s="167"/>
      <c r="MBB35" s="167"/>
      <c r="MBC35" s="167"/>
      <c r="MBD35" s="167"/>
      <c r="MBE35" s="167"/>
      <c r="MBF35" s="167"/>
      <c r="MBG35" s="167"/>
      <c r="MBH35" s="167"/>
      <c r="MBI35" s="167"/>
      <c r="MBJ35" s="167"/>
      <c r="MBK35" s="167"/>
      <c r="MBL35" s="167"/>
      <c r="MBM35" s="167"/>
      <c r="MBN35" s="167"/>
      <c r="MBO35" s="167"/>
      <c r="MBP35" s="167"/>
      <c r="MBQ35" s="167"/>
      <c r="MBR35" s="167"/>
      <c r="MBS35" s="167"/>
      <c r="MBT35" s="167"/>
      <c r="MBU35" s="167"/>
      <c r="MBV35" s="167"/>
      <c r="MBW35" s="167"/>
      <c r="MBX35" s="167"/>
      <c r="MBY35" s="167"/>
      <c r="MBZ35" s="167"/>
      <c r="MCA35" s="167"/>
      <c r="MCB35" s="167"/>
      <c r="MCC35" s="167"/>
      <c r="MCD35" s="167"/>
      <c r="MCE35" s="167"/>
      <c r="MCF35" s="167"/>
      <c r="MCG35" s="167"/>
      <c r="MCH35" s="167"/>
      <c r="MCI35" s="167"/>
      <c r="MCJ35" s="167"/>
      <c r="MCK35" s="167"/>
      <c r="MCL35" s="167"/>
      <c r="MCM35" s="167"/>
      <c r="MCN35" s="167"/>
      <c r="MCO35" s="167"/>
      <c r="MCP35" s="167"/>
      <c r="MCQ35" s="167"/>
      <c r="MCR35" s="167"/>
      <c r="MCS35" s="167"/>
      <c r="MCT35" s="167"/>
      <c r="MCU35" s="167"/>
      <c r="MCV35" s="167"/>
      <c r="MCW35" s="167"/>
      <c r="MCX35" s="167"/>
      <c r="MCY35" s="167"/>
      <c r="MCZ35" s="167"/>
      <c r="MDA35" s="167"/>
      <c r="MDB35" s="167"/>
      <c r="MDC35" s="167"/>
      <c r="MDD35" s="167"/>
      <c r="MDE35" s="167"/>
      <c r="MDF35" s="167"/>
      <c r="MDG35" s="167"/>
      <c r="MDH35" s="167"/>
      <c r="MDI35" s="167"/>
      <c r="MDJ35" s="167"/>
      <c r="MDK35" s="167"/>
      <c r="MDL35" s="167"/>
      <c r="MDM35" s="167"/>
      <c r="MDN35" s="167"/>
      <c r="MDO35" s="167"/>
      <c r="MDP35" s="167"/>
      <c r="MDQ35" s="167"/>
      <c r="MDR35" s="167"/>
      <c r="MDS35" s="167"/>
      <c r="MDT35" s="167"/>
      <c r="MDU35" s="167"/>
      <c r="MDV35" s="167"/>
      <c r="MDW35" s="167"/>
      <c r="MDX35" s="167"/>
      <c r="MDY35" s="167"/>
      <c r="MDZ35" s="167"/>
      <c r="MEA35" s="167"/>
      <c r="MEB35" s="167"/>
      <c r="MEC35" s="167"/>
      <c r="MED35" s="167"/>
      <c r="MEE35" s="167"/>
      <c r="MEF35" s="167"/>
      <c r="MEG35" s="167"/>
      <c r="MEH35" s="167"/>
      <c r="MEI35" s="167"/>
      <c r="MEJ35" s="167"/>
      <c r="MEK35" s="167"/>
      <c r="MEL35" s="167"/>
      <c r="MEM35" s="167"/>
      <c r="MEN35" s="167"/>
      <c r="MEO35" s="167"/>
      <c r="MEP35" s="167"/>
      <c r="MEQ35" s="167"/>
      <c r="MER35" s="167"/>
      <c r="MES35" s="167"/>
      <c r="MET35" s="167"/>
      <c r="MEU35" s="167"/>
      <c r="MEV35" s="167"/>
      <c r="MEW35" s="167"/>
      <c r="MEX35" s="167"/>
      <c r="MEY35" s="167"/>
      <c r="MEZ35" s="167"/>
      <c r="MFA35" s="167"/>
      <c r="MFB35" s="167"/>
      <c r="MFC35" s="167"/>
      <c r="MFD35" s="167"/>
      <c r="MFE35" s="167"/>
      <c r="MFF35" s="167"/>
      <c r="MFG35" s="167"/>
      <c r="MFH35" s="167"/>
      <c r="MFI35" s="167"/>
      <c r="MFJ35" s="167"/>
      <c r="MFK35" s="167"/>
      <c r="MFL35" s="167"/>
      <c r="MFM35" s="167"/>
      <c r="MFN35" s="167"/>
      <c r="MFO35" s="167"/>
      <c r="MFP35" s="167"/>
      <c r="MFQ35" s="167"/>
      <c r="MFR35" s="167"/>
      <c r="MFS35" s="167"/>
      <c r="MFT35" s="167"/>
      <c r="MFU35" s="167"/>
      <c r="MFV35" s="167"/>
      <c r="MFW35" s="167"/>
      <c r="MFX35" s="167"/>
      <c r="MFY35" s="167"/>
      <c r="MFZ35" s="167"/>
      <c r="MGA35" s="167"/>
      <c r="MGB35" s="167"/>
      <c r="MGC35" s="167"/>
      <c r="MGD35" s="167"/>
      <c r="MGE35" s="167"/>
      <c r="MGF35" s="167"/>
      <c r="MGG35" s="167"/>
      <c r="MGH35" s="167"/>
      <c r="MGI35" s="167"/>
      <c r="MGJ35" s="167"/>
      <c r="MGK35" s="167"/>
      <c r="MGL35" s="167"/>
      <c r="MGM35" s="167"/>
      <c r="MGN35" s="167"/>
      <c r="MGO35" s="167"/>
      <c r="MGP35" s="167"/>
      <c r="MGQ35" s="167"/>
      <c r="MGR35" s="167"/>
      <c r="MGS35" s="167"/>
      <c r="MGT35" s="167"/>
      <c r="MGU35" s="167"/>
      <c r="MGV35" s="167"/>
      <c r="MGW35" s="167"/>
      <c r="MGX35" s="167"/>
      <c r="MGY35" s="167"/>
      <c r="MGZ35" s="167"/>
      <c r="MHA35" s="167"/>
      <c r="MHB35" s="167"/>
      <c r="MHC35" s="167"/>
      <c r="MHD35" s="167"/>
      <c r="MHE35" s="167"/>
      <c r="MHF35" s="167"/>
      <c r="MHG35" s="167"/>
      <c r="MHH35" s="167"/>
      <c r="MHI35" s="167"/>
      <c r="MHJ35" s="167"/>
      <c r="MHK35" s="167"/>
      <c r="MHL35" s="167"/>
      <c r="MHM35" s="167"/>
      <c r="MHN35" s="167"/>
      <c r="MHO35" s="167"/>
      <c r="MHP35" s="167"/>
      <c r="MHQ35" s="167"/>
      <c r="MHR35" s="167"/>
      <c r="MHS35" s="167"/>
      <c r="MHT35" s="167"/>
      <c r="MHU35" s="167"/>
      <c r="MHV35" s="167"/>
      <c r="MHW35" s="167"/>
      <c r="MHX35" s="167"/>
      <c r="MHY35" s="167"/>
      <c r="MHZ35" s="167"/>
      <c r="MIA35" s="167"/>
      <c r="MIB35" s="167"/>
      <c r="MIC35" s="167"/>
      <c r="MID35" s="167"/>
      <c r="MIE35" s="167"/>
      <c r="MIF35" s="167"/>
      <c r="MIG35" s="167"/>
      <c r="MIH35" s="167"/>
      <c r="MII35" s="167"/>
      <c r="MIJ35" s="167"/>
      <c r="MIK35" s="167"/>
      <c r="MIL35" s="167"/>
      <c r="MIM35" s="167"/>
      <c r="MIN35" s="167"/>
      <c r="MIO35" s="167"/>
      <c r="MIP35" s="167"/>
      <c r="MIQ35" s="167"/>
      <c r="MIR35" s="167"/>
      <c r="MIS35" s="167"/>
      <c r="MIT35" s="167"/>
      <c r="MIU35" s="167"/>
      <c r="MIV35" s="167"/>
      <c r="MIW35" s="167"/>
      <c r="MIX35" s="167"/>
      <c r="MIY35" s="167"/>
      <c r="MIZ35" s="167"/>
      <c r="MJA35" s="167"/>
      <c r="MJB35" s="167"/>
      <c r="MJC35" s="167"/>
      <c r="MJD35" s="167"/>
      <c r="MJE35" s="167"/>
      <c r="MJF35" s="167"/>
      <c r="MJG35" s="167"/>
      <c r="MJH35" s="167"/>
      <c r="MJI35" s="167"/>
      <c r="MJJ35" s="167"/>
      <c r="MJK35" s="167"/>
      <c r="MJL35" s="167"/>
      <c r="MJM35" s="167"/>
      <c r="MJN35" s="167"/>
      <c r="MJO35" s="167"/>
      <c r="MJP35" s="167"/>
      <c r="MJQ35" s="167"/>
      <c r="MJR35" s="167"/>
      <c r="MJS35" s="167"/>
      <c r="MJT35" s="167"/>
      <c r="MJU35" s="167"/>
      <c r="MJV35" s="167"/>
      <c r="MJW35" s="167"/>
      <c r="MJX35" s="167"/>
      <c r="MJY35" s="167"/>
      <c r="MJZ35" s="167"/>
      <c r="MKA35" s="167"/>
      <c r="MKB35" s="167"/>
      <c r="MKC35" s="167"/>
      <c r="MKD35" s="167"/>
      <c r="MKE35" s="167"/>
      <c r="MKF35" s="167"/>
      <c r="MKG35" s="167"/>
      <c r="MKH35" s="167"/>
      <c r="MKI35" s="167"/>
      <c r="MKJ35" s="167"/>
      <c r="MKK35" s="167"/>
      <c r="MKL35" s="167"/>
      <c r="MKM35" s="167"/>
      <c r="MKN35" s="167"/>
      <c r="MKO35" s="167"/>
      <c r="MKP35" s="167"/>
      <c r="MKQ35" s="167"/>
      <c r="MKR35" s="167"/>
      <c r="MKS35" s="167"/>
      <c r="MKT35" s="167"/>
      <c r="MKU35" s="167"/>
      <c r="MKV35" s="167"/>
      <c r="MKW35" s="167"/>
      <c r="MKX35" s="167"/>
      <c r="MKY35" s="167"/>
      <c r="MKZ35" s="167"/>
      <c r="MLA35" s="167"/>
      <c r="MLB35" s="167"/>
      <c r="MLC35" s="167"/>
      <c r="MLD35" s="167"/>
      <c r="MLE35" s="167"/>
      <c r="MLF35" s="167"/>
      <c r="MLG35" s="167"/>
      <c r="MLH35" s="167"/>
      <c r="MLI35" s="167"/>
      <c r="MLJ35" s="167"/>
      <c r="MLK35" s="167"/>
      <c r="MLL35" s="167"/>
      <c r="MLM35" s="167"/>
      <c r="MLN35" s="167"/>
      <c r="MLO35" s="167"/>
      <c r="MLP35" s="167"/>
      <c r="MLQ35" s="167"/>
      <c r="MLR35" s="167"/>
      <c r="MLS35" s="167"/>
      <c r="MLT35" s="167"/>
      <c r="MLU35" s="167"/>
      <c r="MLV35" s="167"/>
      <c r="MLW35" s="167"/>
      <c r="MLX35" s="167"/>
      <c r="MLY35" s="167"/>
      <c r="MLZ35" s="167"/>
      <c r="MMA35" s="167"/>
      <c r="MMB35" s="167"/>
      <c r="MMC35" s="167"/>
      <c r="MMD35" s="167"/>
      <c r="MME35" s="167"/>
      <c r="MMF35" s="167"/>
      <c r="MMG35" s="167"/>
      <c r="MMH35" s="167"/>
      <c r="MMI35" s="167"/>
      <c r="MMJ35" s="167"/>
      <c r="MMK35" s="167"/>
      <c r="MML35" s="167"/>
      <c r="MMM35" s="167"/>
      <c r="MMN35" s="167"/>
      <c r="MMO35" s="167"/>
      <c r="MMP35" s="167"/>
      <c r="MMQ35" s="167"/>
      <c r="MMR35" s="167"/>
      <c r="MMS35" s="167"/>
      <c r="MMT35" s="167"/>
      <c r="MMU35" s="167"/>
      <c r="MMV35" s="167"/>
      <c r="MMW35" s="167"/>
      <c r="MMX35" s="167"/>
      <c r="MMY35" s="167"/>
      <c r="MMZ35" s="167"/>
      <c r="MNA35" s="167"/>
      <c r="MNB35" s="167"/>
      <c r="MNC35" s="167"/>
      <c r="MND35" s="167"/>
      <c r="MNE35" s="167"/>
      <c r="MNF35" s="167"/>
      <c r="MNG35" s="167"/>
      <c r="MNH35" s="167"/>
      <c r="MNI35" s="167"/>
      <c r="MNJ35" s="167"/>
      <c r="MNK35" s="167"/>
      <c r="MNL35" s="167"/>
      <c r="MNM35" s="167"/>
      <c r="MNN35" s="167"/>
      <c r="MNO35" s="167"/>
      <c r="MNP35" s="167"/>
      <c r="MNQ35" s="167"/>
      <c r="MNR35" s="167"/>
      <c r="MNS35" s="167"/>
      <c r="MNT35" s="167"/>
      <c r="MNU35" s="167"/>
      <c r="MNV35" s="167"/>
      <c r="MNW35" s="167"/>
      <c r="MNX35" s="167"/>
      <c r="MNY35" s="167"/>
      <c r="MNZ35" s="167"/>
      <c r="MOA35" s="167"/>
      <c r="MOB35" s="167"/>
      <c r="MOC35" s="167"/>
      <c r="MOD35" s="167"/>
      <c r="MOE35" s="167"/>
      <c r="MOF35" s="167"/>
      <c r="MOG35" s="167"/>
      <c r="MOH35" s="167"/>
      <c r="MOI35" s="167"/>
      <c r="MOJ35" s="167"/>
      <c r="MOK35" s="167"/>
      <c r="MOL35" s="167"/>
      <c r="MOM35" s="167"/>
      <c r="MON35" s="167"/>
      <c r="MOO35" s="167"/>
      <c r="MOP35" s="167"/>
      <c r="MOQ35" s="167"/>
      <c r="MOR35" s="167"/>
      <c r="MOS35" s="167"/>
      <c r="MOT35" s="167"/>
      <c r="MOU35" s="167"/>
      <c r="MOV35" s="167"/>
      <c r="MOW35" s="167"/>
      <c r="MOX35" s="167"/>
      <c r="MOY35" s="167"/>
      <c r="MOZ35" s="167"/>
      <c r="MPA35" s="167"/>
      <c r="MPB35" s="167"/>
      <c r="MPC35" s="167"/>
      <c r="MPD35" s="167"/>
      <c r="MPE35" s="167"/>
      <c r="MPF35" s="167"/>
      <c r="MPG35" s="167"/>
      <c r="MPH35" s="167"/>
      <c r="MPI35" s="167"/>
      <c r="MPJ35" s="167"/>
      <c r="MPK35" s="167"/>
      <c r="MPL35" s="167"/>
      <c r="MPM35" s="167"/>
      <c r="MPN35" s="167"/>
      <c r="MPO35" s="167"/>
      <c r="MPP35" s="167"/>
      <c r="MPQ35" s="167"/>
      <c r="MPR35" s="167"/>
      <c r="MPS35" s="167"/>
      <c r="MPT35" s="167"/>
      <c r="MPU35" s="167"/>
      <c r="MPV35" s="167"/>
      <c r="MPW35" s="167"/>
      <c r="MPX35" s="167"/>
      <c r="MPY35" s="167"/>
      <c r="MPZ35" s="167"/>
      <c r="MQA35" s="167"/>
      <c r="MQB35" s="167"/>
      <c r="MQC35" s="167"/>
      <c r="MQD35" s="167"/>
      <c r="MQE35" s="167"/>
      <c r="MQF35" s="167"/>
      <c r="MQG35" s="167"/>
      <c r="MQH35" s="167"/>
      <c r="MQI35" s="167"/>
      <c r="MQJ35" s="167"/>
      <c r="MQK35" s="167"/>
      <c r="MQL35" s="167"/>
      <c r="MQM35" s="167"/>
      <c r="MQN35" s="167"/>
      <c r="MQO35" s="167"/>
      <c r="MQP35" s="167"/>
      <c r="MQQ35" s="167"/>
      <c r="MQR35" s="167"/>
      <c r="MQS35" s="167"/>
      <c r="MQT35" s="167"/>
      <c r="MQU35" s="167"/>
      <c r="MQV35" s="167"/>
      <c r="MQW35" s="167"/>
      <c r="MQX35" s="167"/>
      <c r="MQY35" s="167"/>
      <c r="MQZ35" s="167"/>
      <c r="MRA35" s="167"/>
      <c r="MRB35" s="167"/>
      <c r="MRC35" s="167"/>
      <c r="MRD35" s="167"/>
      <c r="MRE35" s="167"/>
      <c r="MRF35" s="167"/>
      <c r="MRG35" s="167"/>
      <c r="MRH35" s="167"/>
      <c r="MRI35" s="167"/>
      <c r="MRJ35" s="167"/>
      <c r="MRK35" s="167"/>
      <c r="MRL35" s="167"/>
      <c r="MRM35" s="167"/>
      <c r="MRN35" s="167"/>
      <c r="MRO35" s="167"/>
      <c r="MRP35" s="167"/>
      <c r="MRQ35" s="167"/>
      <c r="MRR35" s="167"/>
      <c r="MRS35" s="167"/>
      <c r="MRT35" s="167"/>
      <c r="MRU35" s="167"/>
      <c r="MRV35" s="167"/>
      <c r="MRW35" s="167"/>
      <c r="MRX35" s="167"/>
      <c r="MRY35" s="167"/>
      <c r="MRZ35" s="167"/>
      <c r="MSA35" s="167"/>
      <c r="MSB35" s="167"/>
      <c r="MSC35" s="167"/>
      <c r="MSD35" s="167"/>
      <c r="MSE35" s="167"/>
      <c r="MSF35" s="167"/>
      <c r="MSG35" s="167"/>
      <c r="MSH35" s="167"/>
      <c r="MSI35" s="167"/>
      <c r="MSJ35" s="167"/>
      <c r="MSK35" s="167"/>
      <c r="MSL35" s="167"/>
      <c r="MSM35" s="167"/>
      <c r="MSN35" s="167"/>
      <c r="MSO35" s="167"/>
      <c r="MSP35" s="167"/>
      <c r="MSQ35" s="167"/>
      <c r="MSR35" s="167"/>
      <c r="MSS35" s="167"/>
      <c r="MST35" s="167"/>
      <c r="MSU35" s="167"/>
      <c r="MSV35" s="167"/>
      <c r="MSW35" s="167"/>
      <c r="MSX35" s="167"/>
      <c r="MSY35" s="167"/>
      <c r="MSZ35" s="167"/>
      <c r="MTA35" s="167"/>
      <c r="MTB35" s="167"/>
      <c r="MTC35" s="167"/>
      <c r="MTD35" s="167"/>
      <c r="MTE35" s="167"/>
      <c r="MTF35" s="167"/>
      <c r="MTG35" s="167"/>
      <c r="MTH35" s="167"/>
      <c r="MTI35" s="167"/>
      <c r="MTJ35" s="167"/>
      <c r="MTK35" s="167"/>
      <c r="MTL35" s="167"/>
      <c r="MTM35" s="167"/>
      <c r="MTN35" s="167"/>
      <c r="MTO35" s="167"/>
      <c r="MTP35" s="167"/>
      <c r="MTQ35" s="167"/>
      <c r="MTR35" s="167"/>
      <c r="MTS35" s="167"/>
      <c r="MTT35" s="167"/>
      <c r="MTU35" s="167"/>
      <c r="MTV35" s="167"/>
      <c r="MTW35" s="167"/>
      <c r="MTX35" s="167"/>
      <c r="MTY35" s="167"/>
      <c r="MTZ35" s="167"/>
      <c r="MUA35" s="167"/>
      <c r="MUB35" s="167"/>
      <c r="MUC35" s="167"/>
      <c r="MUD35" s="167"/>
      <c r="MUE35" s="167"/>
      <c r="MUF35" s="167"/>
      <c r="MUG35" s="167"/>
      <c r="MUH35" s="167"/>
      <c r="MUI35" s="167"/>
      <c r="MUJ35" s="167"/>
      <c r="MUK35" s="167"/>
      <c r="MUL35" s="167"/>
      <c r="MUM35" s="167"/>
      <c r="MUN35" s="167"/>
      <c r="MUO35" s="167"/>
      <c r="MUP35" s="167"/>
      <c r="MUQ35" s="167"/>
      <c r="MUR35" s="167"/>
      <c r="MUS35" s="167"/>
      <c r="MUT35" s="167"/>
      <c r="MUU35" s="167"/>
      <c r="MUV35" s="167"/>
      <c r="MUW35" s="167"/>
      <c r="MUX35" s="167"/>
      <c r="MUY35" s="167"/>
      <c r="MUZ35" s="167"/>
      <c r="MVA35" s="167"/>
      <c r="MVB35" s="167"/>
      <c r="MVC35" s="167"/>
      <c r="MVD35" s="167"/>
      <c r="MVE35" s="167"/>
      <c r="MVF35" s="167"/>
      <c r="MVG35" s="167"/>
      <c r="MVH35" s="167"/>
      <c r="MVI35" s="167"/>
      <c r="MVJ35" s="167"/>
      <c r="MVK35" s="167"/>
      <c r="MVL35" s="167"/>
      <c r="MVM35" s="167"/>
      <c r="MVN35" s="167"/>
      <c r="MVO35" s="167"/>
      <c r="MVP35" s="167"/>
      <c r="MVQ35" s="167"/>
      <c r="MVR35" s="167"/>
      <c r="MVS35" s="167"/>
      <c r="MVT35" s="167"/>
      <c r="MVU35" s="167"/>
      <c r="MVV35" s="167"/>
      <c r="MVW35" s="167"/>
      <c r="MVX35" s="167"/>
      <c r="MVY35" s="167"/>
      <c r="MVZ35" s="167"/>
      <c r="MWA35" s="167"/>
      <c r="MWB35" s="167"/>
      <c r="MWC35" s="167"/>
      <c r="MWD35" s="167"/>
      <c r="MWE35" s="167"/>
      <c r="MWF35" s="167"/>
      <c r="MWG35" s="167"/>
      <c r="MWH35" s="167"/>
      <c r="MWI35" s="167"/>
      <c r="MWJ35" s="167"/>
      <c r="MWK35" s="167"/>
      <c r="MWL35" s="167"/>
      <c r="MWM35" s="167"/>
      <c r="MWN35" s="167"/>
      <c r="MWO35" s="167"/>
      <c r="MWP35" s="167"/>
      <c r="MWQ35" s="167"/>
      <c r="MWR35" s="167"/>
      <c r="MWS35" s="167"/>
      <c r="MWT35" s="167"/>
      <c r="MWU35" s="167"/>
      <c r="MWV35" s="167"/>
      <c r="MWW35" s="167"/>
      <c r="MWX35" s="167"/>
      <c r="MWY35" s="167"/>
      <c r="MWZ35" s="167"/>
      <c r="MXA35" s="167"/>
      <c r="MXB35" s="167"/>
      <c r="MXC35" s="167"/>
      <c r="MXD35" s="167"/>
      <c r="MXE35" s="167"/>
      <c r="MXF35" s="167"/>
      <c r="MXG35" s="167"/>
      <c r="MXH35" s="167"/>
      <c r="MXI35" s="167"/>
      <c r="MXJ35" s="167"/>
      <c r="MXK35" s="167"/>
      <c r="MXL35" s="167"/>
      <c r="MXM35" s="167"/>
      <c r="MXN35" s="167"/>
      <c r="MXO35" s="167"/>
      <c r="MXP35" s="167"/>
      <c r="MXQ35" s="167"/>
      <c r="MXR35" s="167"/>
      <c r="MXS35" s="167"/>
      <c r="MXT35" s="167"/>
      <c r="MXU35" s="167"/>
      <c r="MXV35" s="167"/>
      <c r="MXW35" s="167"/>
      <c r="MXX35" s="167"/>
      <c r="MXY35" s="167"/>
      <c r="MXZ35" s="167"/>
      <c r="MYA35" s="167"/>
      <c r="MYB35" s="167"/>
      <c r="MYC35" s="167"/>
      <c r="MYD35" s="167"/>
      <c r="MYE35" s="167"/>
      <c r="MYF35" s="167"/>
      <c r="MYG35" s="167"/>
      <c r="MYH35" s="167"/>
      <c r="MYI35" s="167"/>
      <c r="MYJ35" s="167"/>
      <c r="MYK35" s="167"/>
      <c r="MYL35" s="167"/>
      <c r="MYM35" s="167"/>
      <c r="MYN35" s="167"/>
      <c r="MYO35" s="167"/>
      <c r="MYP35" s="167"/>
      <c r="MYQ35" s="167"/>
      <c r="MYR35" s="167"/>
      <c r="MYS35" s="167"/>
      <c r="MYT35" s="167"/>
      <c r="MYU35" s="167"/>
      <c r="MYV35" s="167"/>
      <c r="MYW35" s="167"/>
      <c r="MYX35" s="167"/>
      <c r="MYY35" s="167"/>
      <c r="MYZ35" s="167"/>
      <c r="MZA35" s="167"/>
      <c r="MZB35" s="167"/>
      <c r="MZC35" s="167"/>
      <c r="MZD35" s="167"/>
      <c r="MZE35" s="167"/>
      <c r="MZF35" s="167"/>
      <c r="MZG35" s="167"/>
      <c r="MZH35" s="167"/>
      <c r="MZI35" s="167"/>
      <c r="MZJ35" s="167"/>
      <c r="MZK35" s="167"/>
      <c r="MZL35" s="167"/>
      <c r="MZM35" s="167"/>
      <c r="MZN35" s="167"/>
      <c r="MZO35" s="167"/>
      <c r="MZP35" s="167"/>
      <c r="MZQ35" s="167"/>
      <c r="MZR35" s="167"/>
      <c r="MZS35" s="167"/>
      <c r="MZT35" s="167"/>
      <c r="MZU35" s="167"/>
      <c r="MZV35" s="167"/>
      <c r="MZW35" s="167"/>
      <c r="MZX35" s="167"/>
      <c r="MZY35" s="167"/>
      <c r="MZZ35" s="167"/>
      <c r="NAA35" s="167"/>
      <c r="NAB35" s="167"/>
      <c r="NAC35" s="167"/>
      <c r="NAD35" s="167"/>
      <c r="NAE35" s="167"/>
      <c r="NAF35" s="167"/>
      <c r="NAG35" s="167"/>
      <c r="NAH35" s="167"/>
      <c r="NAI35" s="167"/>
      <c r="NAJ35" s="167"/>
      <c r="NAK35" s="167"/>
      <c r="NAL35" s="167"/>
      <c r="NAM35" s="167"/>
      <c r="NAN35" s="167"/>
      <c r="NAO35" s="167"/>
      <c r="NAP35" s="167"/>
      <c r="NAQ35" s="167"/>
      <c r="NAR35" s="167"/>
      <c r="NAS35" s="167"/>
      <c r="NAT35" s="167"/>
      <c r="NAU35" s="167"/>
      <c r="NAV35" s="167"/>
      <c r="NAW35" s="167"/>
      <c r="NAX35" s="167"/>
      <c r="NAY35" s="167"/>
      <c r="NAZ35" s="167"/>
      <c r="NBA35" s="167"/>
      <c r="NBB35" s="167"/>
      <c r="NBC35" s="167"/>
      <c r="NBD35" s="167"/>
      <c r="NBE35" s="167"/>
      <c r="NBF35" s="167"/>
      <c r="NBG35" s="167"/>
      <c r="NBH35" s="167"/>
      <c r="NBI35" s="167"/>
      <c r="NBJ35" s="167"/>
      <c r="NBK35" s="167"/>
      <c r="NBL35" s="167"/>
      <c r="NBM35" s="167"/>
      <c r="NBN35" s="167"/>
      <c r="NBO35" s="167"/>
      <c r="NBP35" s="167"/>
      <c r="NBQ35" s="167"/>
      <c r="NBR35" s="167"/>
      <c r="NBS35" s="167"/>
      <c r="NBT35" s="167"/>
      <c r="NBU35" s="167"/>
      <c r="NBV35" s="167"/>
      <c r="NBW35" s="167"/>
      <c r="NBX35" s="167"/>
      <c r="NBY35" s="167"/>
      <c r="NBZ35" s="167"/>
      <c r="NCA35" s="167"/>
      <c r="NCB35" s="167"/>
      <c r="NCC35" s="167"/>
      <c r="NCD35" s="167"/>
      <c r="NCE35" s="167"/>
      <c r="NCF35" s="167"/>
      <c r="NCG35" s="167"/>
      <c r="NCH35" s="167"/>
      <c r="NCI35" s="167"/>
      <c r="NCJ35" s="167"/>
      <c r="NCK35" s="167"/>
      <c r="NCL35" s="167"/>
      <c r="NCM35" s="167"/>
      <c r="NCN35" s="167"/>
      <c r="NCO35" s="167"/>
      <c r="NCP35" s="167"/>
      <c r="NCQ35" s="167"/>
      <c r="NCR35" s="167"/>
      <c r="NCS35" s="167"/>
      <c r="NCT35" s="167"/>
      <c r="NCU35" s="167"/>
      <c r="NCV35" s="167"/>
      <c r="NCW35" s="167"/>
      <c r="NCX35" s="167"/>
      <c r="NCY35" s="167"/>
      <c r="NCZ35" s="167"/>
      <c r="NDA35" s="167"/>
      <c r="NDB35" s="167"/>
      <c r="NDC35" s="167"/>
      <c r="NDD35" s="167"/>
      <c r="NDE35" s="167"/>
      <c r="NDF35" s="167"/>
      <c r="NDG35" s="167"/>
      <c r="NDH35" s="167"/>
      <c r="NDI35" s="167"/>
      <c r="NDJ35" s="167"/>
      <c r="NDK35" s="167"/>
      <c r="NDL35" s="167"/>
      <c r="NDM35" s="167"/>
      <c r="NDN35" s="167"/>
      <c r="NDO35" s="167"/>
      <c r="NDP35" s="167"/>
      <c r="NDQ35" s="167"/>
      <c r="NDR35" s="167"/>
      <c r="NDS35" s="167"/>
      <c r="NDT35" s="167"/>
      <c r="NDU35" s="167"/>
      <c r="NDV35" s="167"/>
      <c r="NDW35" s="167"/>
      <c r="NDX35" s="167"/>
      <c r="NDY35" s="167"/>
      <c r="NDZ35" s="167"/>
      <c r="NEA35" s="167"/>
      <c r="NEB35" s="167"/>
      <c r="NEC35" s="167"/>
      <c r="NED35" s="167"/>
      <c r="NEE35" s="167"/>
      <c r="NEF35" s="167"/>
      <c r="NEG35" s="167"/>
      <c r="NEH35" s="167"/>
      <c r="NEI35" s="167"/>
      <c r="NEJ35" s="167"/>
      <c r="NEK35" s="167"/>
      <c r="NEL35" s="167"/>
      <c r="NEM35" s="167"/>
      <c r="NEN35" s="167"/>
      <c r="NEO35" s="167"/>
      <c r="NEP35" s="167"/>
      <c r="NEQ35" s="167"/>
      <c r="NER35" s="167"/>
      <c r="NES35" s="167"/>
      <c r="NET35" s="167"/>
      <c r="NEU35" s="167"/>
      <c r="NEV35" s="167"/>
      <c r="NEW35" s="167"/>
      <c r="NEX35" s="167"/>
      <c r="NEY35" s="167"/>
      <c r="NEZ35" s="167"/>
      <c r="NFA35" s="167"/>
      <c r="NFB35" s="167"/>
      <c r="NFC35" s="167"/>
      <c r="NFD35" s="167"/>
      <c r="NFE35" s="167"/>
      <c r="NFF35" s="167"/>
      <c r="NFG35" s="167"/>
      <c r="NFH35" s="167"/>
      <c r="NFI35" s="167"/>
      <c r="NFJ35" s="167"/>
      <c r="NFK35" s="167"/>
      <c r="NFL35" s="167"/>
      <c r="NFM35" s="167"/>
      <c r="NFN35" s="167"/>
      <c r="NFO35" s="167"/>
      <c r="NFP35" s="167"/>
      <c r="NFQ35" s="167"/>
      <c r="NFR35" s="167"/>
      <c r="NFS35" s="167"/>
      <c r="NFT35" s="167"/>
      <c r="NFU35" s="167"/>
      <c r="NFV35" s="167"/>
      <c r="NFW35" s="167"/>
      <c r="NFX35" s="167"/>
      <c r="NFY35" s="167"/>
      <c r="NFZ35" s="167"/>
      <c r="NGA35" s="167"/>
      <c r="NGB35" s="167"/>
      <c r="NGC35" s="167"/>
      <c r="NGD35" s="167"/>
      <c r="NGE35" s="167"/>
      <c r="NGF35" s="167"/>
      <c r="NGG35" s="167"/>
      <c r="NGH35" s="167"/>
      <c r="NGI35" s="167"/>
      <c r="NGJ35" s="167"/>
      <c r="NGK35" s="167"/>
      <c r="NGL35" s="167"/>
      <c r="NGM35" s="167"/>
      <c r="NGN35" s="167"/>
      <c r="NGO35" s="167"/>
      <c r="NGP35" s="167"/>
      <c r="NGQ35" s="167"/>
      <c r="NGR35" s="167"/>
      <c r="NGS35" s="167"/>
      <c r="NGT35" s="167"/>
      <c r="NGU35" s="167"/>
      <c r="NGV35" s="167"/>
      <c r="NGW35" s="167"/>
      <c r="NGX35" s="167"/>
      <c r="NGY35" s="167"/>
      <c r="NGZ35" s="167"/>
      <c r="NHA35" s="167"/>
      <c r="NHB35" s="167"/>
      <c r="NHC35" s="167"/>
      <c r="NHD35" s="167"/>
      <c r="NHE35" s="167"/>
      <c r="NHF35" s="167"/>
      <c r="NHG35" s="167"/>
      <c r="NHH35" s="167"/>
      <c r="NHI35" s="167"/>
      <c r="NHJ35" s="167"/>
      <c r="NHK35" s="167"/>
      <c r="NHL35" s="167"/>
      <c r="NHM35" s="167"/>
      <c r="NHN35" s="167"/>
      <c r="NHO35" s="167"/>
      <c r="NHP35" s="167"/>
      <c r="NHQ35" s="167"/>
      <c r="NHR35" s="167"/>
      <c r="NHS35" s="167"/>
      <c r="NHT35" s="167"/>
      <c r="NHU35" s="167"/>
      <c r="NHV35" s="167"/>
      <c r="NHW35" s="167"/>
      <c r="NHX35" s="167"/>
      <c r="NHY35" s="167"/>
      <c r="NHZ35" s="167"/>
      <c r="NIA35" s="167"/>
      <c r="NIB35" s="167"/>
      <c r="NIC35" s="167"/>
      <c r="NID35" s="167"/>
      <c r="NIE35" s="167"/>
      <c r="NIF35" s="167"/>
      <c r="NIG35" s="167"/>
      <c r="NIH35" s="167"/>
      <c r="NII35" s="167"/>
      <c r="NIJ35" s="167"/>
      <c r="NIK35" s="167"/>
      <c r="NIL35" s="167"/>
      <c r="NIM35" s="167"/>
      <c r="NIN35" s="167"/>
      <c r="NIO35" s="167"/>
      <c r="NIP35" s="167"/>
      <c r="NIQ35" s="167"/>
      <c r="NIR35" s="167"/>
      <c r="NIS35" s="167"/>
      <c r="NIT35" s="167"/>
      <c r="NIU35" s="167"/>
      <c r="NIV35" s="167"/>
      <c r="NIW35" s="167"/>
      <c r="NIX35" s="167"/>
      <c r="NIY35" s="167"/>
      <c r="NIZ35" s="167"/>
      <c r="NJA35" s="167"/>
      <c r="NJB35" s="167"/>
      <c r="NJC35" s="167"/>
      <c r="NJD35" s="167"/>
      <c r="NJE35" s="167"/>
      <c r="NJF35" s="167"/>
      <c r="NJG35" s="167"/>
      <c r="NJH35" s="167"/>
      <c r="NJI35" s="167"/>
      <c r="NJJ35" s="167"/>
      <c r="NJK35" s="167"/>
      <c r="NJL35" s="167"/>
      <c r="NJM35" s="167"/>
      <c r="NJN35" s="167"/>
      <c r="NJO35" s="167"/>
      <c r="NJP35" s="167"/>
      <c r="NJQ35" s="167"/>
      <c r="NJR35" s="167"/>
      <c r="NJS35" s="167"/>
      <c r="NJT35" s="167"/>
      <c r="NJU35" s="167"/>
      <c r="NJV35" s="167"/>
      <c r="NJW35" s="167"/>
      <c r="NJX35" s="167"/>
      <c r="NJY35" s="167"/>
      <c r="NJZ35" s="167"/>
      <c r="NKA35" s="167"/>
      <c r="NKB35" s="167"/>
      <c r="NKC35" s="167"/>
      <c r="NKD35" s="167"/>
      <c r="NKE35" s="167"/>
      <c r="NKF35" s="167"/>
      <c r="NKG35" s="167"/>
      <c r="NKH35" s="167"/>
      <c r="NKI35" s="167"/>
      <c r="NKJ35" s="167"/>
      <c r="NKK35" s="167"/>
      <c r="NKL35" s="167"/>
      <c r="NKM35" s="167"/>
      <c r="NKN35" s="167"/>
      <c r="NKO35" s="167"/>
      <c r="NKP35" s="167"/>
      <c r="NKQ35" s="167"/>
      <c r="NKR35" s="167"/>
      <c r="NKS35" s="167"/>
      <c r="NKT35" s="167"/>
      <c r="NKU35" s="167"/>
      <c r="NKV35" s="167"/>
      <c r="NKW35" s="167"/>
      <c r="NKX35" s="167"/>
      <c r="NKY35" s="167"/>
      <c r="NKZ35" s="167"/>
      <c r="NLA35" s="167"/>
      <c r="NLB35" s="167"/>
      <c r="NLC35" s="167"/>
      <c r="NLD35" s="167"/>
      <c r="NLE35" s="167"/>
      <c r="NLF35" s="167"/>
      <c r="NLG35" s="167"/>
      <c r="NLH35" s="167"/>
      <c r="NLI35" s="167"/>
      <c r="NLJ35" s="167"/>
      <c r="NLK35" s="167"/>
      <c r="NLL35" s="167"/>
      <c r="NLM35" s="167"/>
      <c r="NLN35" s="167"/>
      <c r="NLO35" s="167"/>
      <c r="NLP35" s="167"/>
      <c r="NLQ35" s="167"/>
      <c r="NLR35" s="167"/>
      <c r="NLS35" s="167"/>
      <c r="NLT35" s="167"/>
      <c r="NLU35" s="167"/>
      <c r="NLV35" s="167"/>
      <c r="NLW35" s="167"/>
      <c r="NLX35" s="167"/>
      <c r="NLY35" s="167"/>
      <c r="NLZ35" s="167"/>
      <c r="NMA35" s="167"/>
      <c r="NMB35" s="167"/>
      <c r="NMC35" s="167"/>
      <c r="NMD35" s="167"/>
      <c r="NME35" s="167"/>
      <c r="NMF35" s="167"/>
      <c r="NMG35" s="167"/>
      <c r="NMH35" s="167"/>
      <c r="NMI35" s="167"/>
      <c r="NMJ35" s="167"/>
      <c r="NMK35" s="167"/>
      <c r="NML35" s="167"/>
      <c r="NMM35" s="167"/>
      <c r="NMN35" s="167"/>
      <c r="NMO35" s="167"/>
      <c r="NMP35" s="167"/>
      <c r="NMQ35" s="167"/>
      <c r="NMR35" s="167"/>
      <c r="NMS35" s="167"/>
      <c r="NMT35" s="167"/>
      <c r="NMU35" s="167"/>
      <c r="NMV35" s="167"/>
      <c r="NMW35" s="167"/>
      <c r="NMX35" s="167"/>
      <c r="NMY35" s="167"/>
      <c r="NMZ35" s="167"/>
      <c r="NNA35" s="167"/>
      <c r="NNB35" s="167"/>
      <c r="NNC35" s="167"/>
      <c r="NND35" s="167"/>
      <c r="NNE35" s="167"/>
      <c r="NNF35" s="167"/>
      <c r="NNG35" s="167"/>
      <c r="NNH35" s="167"/>
      <c r="NNI35" s="167"/>
      <c r="NNJ35" s="167"/>
      <c r="NNK35" s="167"/>
      <c r="NNL35" s="167"/>
      <c r="NNM35" s="167"/>
      <c r="NNN35" s="167"/>
      <c r="NNO35" s="167"/>
      <c r="NNP35" s="167"/>
      <c r="NNQ35" s="167"/>
      <c r="NNR35" s="167"/>
      <c r="NNS35" s="167"/>
      <c r="NNT35" s="167"/>
      <c r="NNU35" s="167"/>
      <c r="NNV35" s="167"/>
      <c r="NNW35" s="167"/>
      <c r="NNX35" s="167"/>
      <c r="NNY35" s="167"/>
      <c r="NNZ35" s="167"/>
      <c r="NOA35" s="167"/>
      <c r="NOB35" s="167"/>
      <c r="NOC35" s="167"/>
      <c r="NOD35" s="167"/>
      <c r="NOE35" s="167"/>
      <c r="NOF35" s="167"/>
      <c r="NOG35" s="167"/>
      <c r="NOH35" s="167"/>
      <c r="NOI35" s="167"/>
      <c r="NOJ35" s="167"/>
      <c r="NOK35" s="167"/>
      <c r="NOL35" s="167"/>
      <c r="NOM35" s="167"/>
      <c r="NON35" s="167"/>
      <c r="NOO35" s="167"/>
      <c r="NOP35" s="167"/>
      <c r="NOQ35" s="167"/>
      <c r="NOR35" s="167"/>
      <c r="NOS35" s="167"/>
      <c r="NOT35" s="167"/>
      <c r="NOU35" s="167"/>
      <c r="NOV35" s="167"/>
      <c r="NOW35" s="167"/>
      <c r="NOX35" s="167"/>
      <c r="NOY35" s="167"/>
      <c r="NOZ35" s="167"/>
      <c r="NPA35" s="167"/>
      <c r="NPB35" s="167"/>
      <c r="NPC35" s="167"/>
      <c r="NPD35" s="167"/>
      <c r="NPE35" s="167"/>
      <c r="NPF35" s="167"/>
      <c r="NPG35" s="167"/>
      <c r="NPH35" s="167"/>
      <c r="NPI35" s="167"/>
      <c r="NPJ35" s="167"/>
      <c r="NPK35" s="167"/>
      <c r="NPL35" s="167"/>
      <c r="NPM35" s="167"/>
      <c r="NPN35" s="167"/>
      <c r="NPO35" s="167"/>
      <c r="NPP35" s="167"/>
      <c r="NPQ35" s="167"/>
      <c r="NPR35" s="167"/>
      <c r="NPS35" s="167"/>
      <c r="NPT35" s="167"/>
      <c r="NPU35" s="167"/>
      <c r="NPV35" s="167"/>
      <c r="NPW35" s="167"/>
      <c r="NPX35" s="167"/>
      <c r="NPY35" s="167"/>
      <c r="NPZ35" s="167"/>
      <c r="NQA35" s="167"/>
      <c r="NQB35" s="167"/>
      <c r="NQC35" s="167"/>
      <c r="NQD35" s="167"/>
      <c r="NQE35" s="167"/>
      <c r="NQF35" s="167"/>
      <c r="NQG35" s="167"/>
      <c r="NQH35" s="167"/>
      <c r="NQI35" s="167"/>
      <c r="NQJ35" s="167"/>
      <c r="NQK35" s="167"/>
      <c r="NQL35" s="167"/>
      <c r="NQM35" s="167"/>
      <c r="NQN35" s="167"/>
      <c r="NQO35" s="167"/>
      <c r="NQP35" s="167"/>
      <c r="NQQ35" s="167"/>
      <c r="NQR35" s="167"/>
      <c r="NQS35" s="167"/>
      <c r="NQT35" s="167"/>
      <c r="NQU35" s="167"/>
      <c r="NQV35" s="167"/>
      <c r="NQW35" s="167"/>
      <c r="NQX35" s="167"/>
      <c r="NQY35" s="167"/>
      <c r="NQZ35" s="167"/>
      <c r="NRA35" s="167"/>
      <c r="NRB35" s="167"/>
      <c r="NRC35" s="167"/>
      <c r="NRD35" s="167"/>
      <c r="NRE35" s="167"/>
      <c r="NRF35" s="167"/>
      <c r="NRG35" s="167"/>
      <c r="NRH35" s="167"/>
      <c r="NRI35" s="167"/>
      <c r="NRJ35" s="167"/>
      <c r="NRK35" s="167"/>
      <c r="NRL35" s="167"/>
      <c r="NRM35" s="167"/>
      <c r="NRN35" s="167"/>
      <c r="NRO35" s="167"/>
      <c r="NRP35" s="167"/>
      <c r="NRQ35" s="167"/>
      <c r="NRR35" s="167"/>
      <c r="NRS35" s="167"/>
      <c r="NRT35" s="167"/>
      <c r="NRU35" s="167"/>
      <c r="NRV35" s="167"/>
      <c r="NRW35" s="167"/>
      <c r="NRX35" s="167"/>
      <c r="NRY35" s="167"/>
      <c r="NRZ35" s="167"/>
      <c r="NSA35" s="167"/>
      <c r="NSB35" s="167"/>
      <c r="NSC35" s="167"/>
      <c r="NSD35" s="167"/>
      <c r="NSE35" s="167"/>
      <c r="NSF35" s="167"/>
      <c r="NSG35" s="167"/>
      <c r="NSH35" s="167"/>
      <c r="NSI35" s="167"/>
      <c r="NSJ35" s="167"/>
      <c r="NSK35" s="167"/>
      <c r="NSL35" s="167"/>
      <c r="NSM35" s="167"/>
      <c r="NSN35" s="167"/>
      <c r="NSO35" s="167"/>
      <c r="NSP35" s="167"/>
      <c r="NSQ35" s="167"/>
      <c r="NSR35" s="167"/>
      <c r="NSS35" s="167"/>
      <c r="NST35" s="167"/>
      <c r="NSU35" s="167"/>
      <c r="NSV35" s="167"/>
      <c r="NSW35" s="167"/>
      <c r="NSX35" s="167"/>
      <c r="NSY35" s="167"/>
      <c r="NSZ35" s="167"/>
      <c r="NTA35" s="167"/>
      <c r="NTB35" s="167"/>
      <c r="NTC35" s="167"/>
      <c r="NTD35" s="167"/>
      <c r="NTE35" s="167"/>
      <c r="NTF35" s="167"/>
      <c r="NTG35" s="167"/>
      <c r="NTH35" s="167"/>
      <c r="NTI35" s="167"/>
      <c r="NTJ35" s="167"/>
      <c r="NTK35" s="167"/>
      <c r="NTL35" s="167"/>
      <c r="NTM35" s="167"/>
      <c r="NTN35" s="167"/>
      <c r="NTO35" s="167"/>
      <c r="NTP35" s="167"/>
      <c r="NTQ35" s="167"/>
      <c r="NTR35" s="167"/>
      <c r="NTS35" s="167"/>
      <c r="NTT35" s="167"/>
      <c r="NTU35" s="167"/>
      <c r="NTV35" s="167"/>
      <c r="NTW35" s="167"/>
      <c r="NTX35" s="167"/>
      <c r="NTY35" s="167"/>
      <c r="NTZ35" s="167"/>
      <c r="NUA35" s="167"/>
      <c r="NUB35" s="167"/>
      <c r="NUC35" s="167"/>
      <c r="NUD35" s="167"/>
      <c r="NUE35" s="167"/>
      <c r="NUF35" s="167"/>
      <c r="NUG35" s="167"/>
      <c r="NUH35" s="167"/>
      <c r="NUI35" s="167"/>
      <c r="NUJ35" s="167"/>
      <c r="NUK35" s="167"/>
      <c r="NUL35" s="167"/>
      <c r="NUM35" s="167"/>
      <c r="NUN35" s="167"/>
      <c r="NUO35" s="167"/>
      <c r="NUP35" s="167"/>
      <c r="NUQ35" s="167"/>
      <c r="NUR35" s="167"/>
      <c r="NUS35" s="167"/>
      <c r="NUT35" s="167"/>
      <c r="NUU35" s="167"/>
      <c r="NUV35" s="167"/>
      <c r="NUW35" s="167"/>
      <c r="NUX35" s="167"/>
      <c r="NUY35" s="167"/>
      <c r="NUZ35" s="167"/>
      <c r="NVA35" s="167"/>
      <c r="NVB35" s="167"/>
      <c r="NVC35" s="167"/>
      <c r="NVD35" s="167"/>
      <c r="NVE35" s="167"/>
      <c r="NVF35" s="167"/>
      <c r="NVG35" s="167"/>
      <c r="NVH35" s="167"/>
      <c r="NVI35" s="167"/>
      <c r="NVJ35" s="167"/>
      <c r="NVK35" s="167"/>
      <c r="NVL35" s="167"/>
      <c r="NVM35" s="167"/>
      <c r="NVN35" s="167"/>
      <c r="NVO35" s="167"/>
      <c r="NVP35" s="167"/>
      <c r="NVQ35" s="167"/>
      <c r="NVR35" s="167"/>
      <c r="NVS35" s="167"/>
      <c r="NVT35" s="167"/>
      <c r="NVU35" s="167"/>
      <c r="NVV35" s="167"/>
      <c r="NVW35" s="167"/>
      <c r="NVX35" s="167"/>
      <c r="NVY35" s="167"/>
      <c r="NVZ35" s="167"/>
      <c r="NWA35" s="167"/>
      <c r="NWB35" s="167"/>
      <c r="NWC35" s="167"/>
      <c r="NWD35" s="167"/>
      <c r="NWE35" s="167"/>
      <c r="NWF35" s="167"/>
      <c r="NWG35" s="167"/>
      <c r="NWH35" s="167"/>
      <c r="NWI35" s="167"/>
      <c r="NWJ35" s="167"/>
      <c r="NWK35" s="167"/>
      <c r="NWL35" s="167"/>
      <c r="NWM35" s="167"/>
      <c r="NWN35" s="167"/>
      <c r="NWO35" s="167"/>
      <c r="NWP35" s="167"/>
      <c r="NWQ35" s="167"/>
      <c r="NWR35" s="167"/>
      <c r="NWS35" s="167"/>
      <c r="NWT35" s="167"/>
      <c r="NWU35" s="167"/>
      <c r="NWV35" s="167"/>
      <c r="NWW35" s="167"/>
      <c r="NWX35" s="167"/>
      <c r="NWY35" s="167"/>
      <c r="NWZ35" s="167"/>
      <c r="NXA35" s="167"/>
      <c r="NXB35" s="167"/>
      <c r="NXC35" s="167"/>
      <c r="NXD35" s="167"/>
      <c r="NXE35" s="167"/>
      <c r="NXF35" s="167"/>
      <c r="NXG35" s="167"/>
      <c r="NXH35" s="167"/>
      <c r="NXI35" s="167"/>
      <c r="NXJ35" s="167"/>
      <c r="NXK35" s="167"/>
      <c r="NXL35" s="167"/>
      <c r="NXM35" s="167"/>
      <c r="NXN35" s="167"/>
      <c r="NXO35" s="167"/>
      <c r="NXP35" s="167"/>
      <c r="NXQ35" s="167"/>
      <c r="NXR35" s="167"/>
      <c r="NXS35" s="167"/>
      <c r="NXT35" s="167"/>
      <c r="NXU35" s="167"/>
      <c r="NXV35" s="167"/>
      <c r="NXW35" s="167"/>
      <c r="NXX35" s="167"/>
      <c r="NXY35" s="167"/>
      <c r="NXZ35" s="167"/>
      <c r="NYA35" s="167"/>
      <c r="NYB35" s="167"/>
      <c r="NYC35" s="167"/>
      <c r="NYD35" s="167"/>
      <c r="NYE35" s="167"/>
      <c r="NYF35" s="167"/>
      <c r="NYG35" s="167"/>
      <c r="NYH35" s="167"/>
      <c r="NYI35" s="167"/>
      <c r="NYJ35" s="167"/>
      <c r="NYK35" s="167"/>
      <c r="NYL35" s="167"/>
      <c r="NYM35" s="167"/>
      <c r="NYN35" s="167"/>
      <c r="NYO35" s="167"/>
      <c r="NYP35" s="167"/>
      <c r="NYQ35" s="167"/>
      <c r="NYR35" s="167"/>
      <c r="NYS35" s="167"/>
      <c r="NYT35" s="167"/>
      <c r="NYU35" s="167"/>
      <c r="NYV35" s="167"/>
      <c r="NYW35" s="167"/>
      <c r="NYX35" s="167"/>
      <c r="NYY35" s="167"/>
      <c r="NYZ35" s="167"/>
      <c r="NZA35" s="167"/>
      <c r="NZB35" s="167"/>
      <c r="NZC35" s="167"/>
      <c r="NZD35" s="167"/>
      <c r="NZE35" s="167"/>
      <c r="NZF35" s="167"/>
      <c r="NZG35" s="167"/>
      <c r="NZH35" s="167"/>
      <c r="NZI35" s="167"/>
      <c r="NZJ35" s="167"/>
      <c r="NZK35" s="167"/>
      <c r="NZL35" s="167"/>
      <c r="NZM35" s="167"/>
      <c r="NZN35" s="167"/>
      <c r="NZO35" s="167"/>
      <c r="NZP35" s="167"/>
      <c r="NZQ35" s="167"/>
      <c r="NZR35" s="167"/>
      <c r="NZS35" s="167"/>
      <c r="NZT35" s="167"/>
      <c r="NZU35" s="167"/>
      <c r="NZV35" s="167"/>
      <c r="NZW35" s="167"/>
      <c r="NZX35" s="167"/>
      <c r="NZY35" s="167"/>
      <c r="NZZ35" s="167"/>
      <c r="OAA35" s="167"/>
      <c r="OAB35" s="167"/>
      <c r="OAC35" s="167"/>
      <c r="OAD35" s="167"/>
      <c r="OAE35" s="167"/>
      <c r="OAF35" s="167"/>
      <c r="OAG35" s="167"/>
      <c r="OAH35" s="167"/>
      <c r="OAI35" s="167"/>
      <c r="OAJ35" s="167"/>
      <c r="OAK35" s="167"/>
      <c r="OAL35" s="167"/>
      <c r="OAM35" s="167"/>
      <c r="OAN35" s="167"/>
      <c r="OAO35" s="167"/>
      <c r="OAP35" s="167"/>
      <c r="OAQ35" s="167"/>
      <c r="OAR35" s="167"/>
      <c r="OAS35" s="167"/>
      <c r="OAT35" s="167"/>
      <c r="OAU35" s="167"/>
      <c r="OAV35" s="167"/>
      <c r="OAW35" s="167"/>
      <c r="OAX35" s="167"/>
      <c r="OAY35" s="167"/>
      <c r="OAZ35" s="167"/>
      <c r="OBA35" s="167"/>
      <c r="OBB35" s="167"/>
      <c r="OBC35" s="167"/>
      <c r="OBD35" s="167"/>
      <c r="OBE35" s="167"/>
      <c r="OBF35" s="167"/>
      <c r="OBG35" s="167"/>
      <c r="OBH35" s="167"/>
      <c r="OBI35" s="167"/>
      <c r="OBJ35" s="167"/>
      <c r="OBK35" s="167"/>
      <c r="OBL35" s="167"/>
      <c r="OBM35" s="167"/>
      <c r="OBN35" s="167"/>
      <c r="OBO35" s="167"/>
      <c r="OBP35" s="167"/>
      <c r="OBQ35" s="167"/>
      <c r="OBR35" s="167"/>
      <c r="OBS35" s="167"/>
      <c r="OBT35" s="167"/>
      <c r="OBU35" s="167"/>
      <c r="OBV35" s="167"/>
      <c r="OBW35" s="167"/>
      <c r="OBX35" s="167"/>
      <c r="OBY35" s="167"/>
      <c r="OBZ35" s="167"/>
      <c r="OCA35" s="167"/>
      <c r="OCB35" s="167"/>
      <c r="OCC35" s="167"/>
      <c r="OCD35" s="167"/>
      <c r="OCE35" s="167"/>
      <c r="OCF35" s="167"/>
      <c r="OCG35" s="167"/>
      <c r="OCH35" s="167"/>
      <c r="OCI35" s="167"/>
      <c r="OCJ35" s="167"/>
      <c r="OCK35" s="167"/>
      <c r="OCL35" s="167"/>
      <c r="OCM35" s="167"/>
      <c r="OCN35" s="167"/>
      <c r="OCO35" s="167"/>
      <c r="OCP35" s="167"/>
      <c r="OCQ35" s="167"/>
      <c r="OCR35" s="167"/>
      <c r="OCS35" s="167"/>
      <c r="OCT35" s="167"/>
      <c r="OCU35" s="167"/>
      <c r="OCV35" s="167"/>
      <c r="OCW35" s="167"/>
      <c r="OCX35" s="167"/>
      <c r="OCY35" s="167"/>
      <c r="OCZ35" s="167"/>
      <c r="ODA35" s="167"/>
      <c r="ODB35" s="167"/>
      <c r="ODC35" s="167"/>
      <c r="ODD35" s="167"/>
      <c r="ODE35" s="167"/>
      <c r="ODF35" s="167"/>
      <c r="ODG35" s="167"/>
      <c r="ODH35" s="167"/>
      <c r="ODI35" s="167"/>
      <c r="ODJ35" s="167"/>
      <c r="ODK35" s="167"/>
      <c r="ODL35" s="167"/>
      <c r="ODM35" s="167"/>
      <c r="ODN35" s="167"/>
      <c r="ODO35" s="167"/>
      <c r="ODP35" s="167"/>
      <c r="ODQ35" s="167"/>
      <c r="ODR35" s="167"/>
      <c r="ODS35" s="167"/>
      <c r="ODT35" s="167"/>
      <c r="ODU35" s="167"/>
      <c r="ODV35" s="167"/>
      <c r="ODW35" s="167"/>
      <c r="ODX35" s="167"/>
      <c r="ODY35" s="167"/>
      <c r="ODZ35" s="167"/>
      <c r="OEA35" s="167"/>
      <c r="OEB35" s="167"/>
      <c r="OEC35" s="167"/>
      <c r="OED35" s="167"/>
      <c r="OEE35" s="167"/>
      <c r="OEF35" s="167"/>
      <c r="OEG35" s="167"/>
      <c r="OEH35" s="167"/>
      <c r="OEI35" s="167"/>
      <c r="OEJ35" s="167"/>
      <c r="OEK35" s="167"/>
      <c r="OEL35" s="167"/>
      <c r="OEM35" s="167"/>
      <c r="OEN35" s="167"/>
      <c r="OEO35" s="167"/>
      <c r="OEP35" s="167"/>
      <c r="OEQ35" s="167"/>
      <c r="OER35" s="167"/>
      <c r="OES35" s="167"/>
      <c r="OET35" s="167"/>
      <c r="OEU35" s="167"/>
      <c r="OEV35" s="167"/>
      <c r="OEW35" s="167"/>
      <c r="OEX35" s="167"/>
      <c r="OEY35" s="167"/>
      <c r="OEZ35" s="167"/>
      <c r="OFA35" s="167"/>
      <c r="OFB35" s="167"/>
      <c r="OFC35" s="167"/>
      <c r="OFD35" s="167"/>
      <c r="OFE35" s="167"/>
      <c r="OFF35" s="167"/>
      <c r="OFG35" s="167"/>
      <c r="OFH35" s="167"/>
      <c r="OFI35" s="167"/>
      <c r="OFJ35" s="167"/>
      <c r="OFK35" s="167"/>
      <c r="OFL35" s="167"/>
      <c r="OFM35" s="167"/>
      <c r="OFN35" s="167"/>
      <c r="OFO35" s="167"/>
      <c r="OFP35" s="167"/>
      <c r="OFQ35" s="167"/>
      <c r="OFR35" s="167"/>
      <c r="OFS35" s="167"/>
      <c r="OFT35" s="167"/>
      <c r="OFU35" s="167"/>
      <c r="OFV35" s="167"/>
      <c r="OFW35" s="167"/>
      <c r="OFX35" s="167"/>
      <c r="OFY35" s="167"/>
      <c r="OFZ35" s="167"/>
      <c r="OGA35" s="167"/>
      <c r="OGB35" s="167"/>
      <c r="OGC35" s="167"/>
      <c r="OGD35" s="167"/>
      <c r="OGE35" s="167"/>
      <c r="OGF35" s="167"/>
      <c r="OGG35" s="167"/>
      <c r="OGH35" s="167"/>
      <c r="OGI35" s="167"/>
      <c r="OGJ35" s="167"/>
      <c r="OGK35" s="167"/>
      <c r="OGL35" s="167"/>
      <c r="OGM35" s="167"/>
      <c r="OGN35" s="167"/>
      <c r="OGO35" s="167"/>
      <c r="OGP35" s="167"/>
      <c r="OGQ35" s="167"/>
      <c r="OGR35" s="167"/>
      <c r="OGS35" s="167"/>
      <c r="OGT35" s="167"/>
      <c r="OGU35" s="167"/>
      <c r="OGV35" s="167"/>
      <c r="OGW35" s="167"/>
      <c r="OGX35" s="167"/>
      <c r="OGY35" s="167"/>
      <c r="OGZ35" s="167"/>
      <c r="OHA35" s="167"/>
      <c r="OHB35" s="167"/>
      <c r="OHC35" s="167"/>
      <c r="OHD35" s="167"/>
      <c r="OHE35" s="167"/>
      <c r="OHF35" s="167"/>
      <c r="OHG35" s="167"/>
      <c r="OHH35" s="167"/>
      <c r="OHI35" s="167"/>
      <c r="OHJ35" s="167"/>
      <c r="OHK35" s="167"/>
      <c r="OHL35" s="167"/>
      <c r="OHM35" s="167"/>
      <c r="OHN35" s="167"/>
      <c r="OHO35" s="167"/>
      <c r="OHP35" s="167"/>
      <c r="OHQ35" s="167"/>
      <c r="OHR35" s="167"/>
      <c r="OHS35" s="167"/>
      <c r="OHT35" s="167"/>
      <c r="OHU35" s="167"/>
      <c r="OHV35" s="167"/>
      <c r="OHW35" s="167"/>
      <c r="OHX35" s="167"/>
      <c r="OHY35" s="167"/>
      <c r="OHZ35" s="167"/>
      <c r="OIA35" s="167"/>
      <c r="OIB35" s="167"/>
      <c r="OIC35" s="167"/>
      <c r="OID35" s="167"/>
      <c r="OIE35" s="167"/>
      <c r="OIF35" s="167"/>
      <c r="OIG35" s="167"/>
      <c r="OIH35" s="167"/>
      <c r="OII35" s="167"/>
      <c r="OIJ35" s="167"/>
      <c r="OIK35" s="167"/>
      <c r="OIL35" s="167"/>
      <c r="OIM35" s="167"/>
      <c r="OIN35" s="167"/>
      <c r="OIO35" s="167"/>
      <c r="OIP35" s="167"/>
      <c r="OIQ35" s="167"/>
      <c r="OIR35" s="167"/>
      <c r="OIS35" s="167"/>
      <c r="OIT35" s="167"/>
      <c r="OIU35" s="167"/>
      <c r="OIV35" s="167"/>
      <c r="OIW35" s="167"/>
      <c r="OIX35" s="167"/>
      <c r="OIY35" s="167"/>
      <c r="OIZ35" s="167"/>
      <c r="OJA35" s="167"/>
      <c r="OJB35" s="167"/>
      <c r="OJC35" s="167"/>
      <c r="OJD35" s="167"/>
      <c r="OJE35" s="167"/>
      <c r="OJF35" s="167"/>
      <c r="OJG35" s="167"/>
      <c r="OJH35" s="167"/>
      <c r="OJI35" s="167"/>
      <c r="OJJ35" s="167"/>
      <c r="OJK35" s="167"/>
      <c r="OJL35" s="167"/>
      <c r="OJM35" s="167"/>
      <c r="OJN35" s="167"/>
      <c r="OJO35" s="167"/>
      <c r="OJP35" s="167"/>
      <c r="OJQ35" s="167"/>
      <c r="OJR35" s="167"/>
      <c r="OJS35" s="167"/>
      <c r="OJT35" s="167"/>
      <c r="OJU35" s="167"/>
      <c r="OJV35" s="167"/>
      <c r="OJW35" s="167"/>
      <c r="OJX35" s="167"/>
      <c r="OJY35" s="167"/>
      <c r="OJZ35" s="167"/>
      <c r="OKA35" s="167"/>
      <c r="OKB35" s="167"/>
      <c r="OKC35" s="167"/>
      <c r="OKD35" s="167"/>
      <c r="OKE35" s="167"/>
      <c r="OKF35" s="167"/>
      <c r="OKG35" s="167"/>
      <c r="OKH35" s="167"/>
      <c r="OKI35" s="167"/>
      <c r="OKJ35" s="167"/>
      <c r="OKK35" s="167"/>
      <c r="OKL35" s="167"/>
      <c r="OKM35" s="167"/>
      <c r="OKN35" s="167"/>
      <c r="OKO35" s="167"/>
      <c r="OKP35" s="167"/>
      <c r="OKQ35" s="167"/>
      <c r="OKR35" s="167"/>
      <c r="OKS35" s="167"/>
      <c r="OKT35" s="167"/>
      <c r="OKU35" s="167"/>
      <c r="OKV35" s="167"/>
      <c r="OKW35" s="167"/>
      <c r="OKX35" s="167"/>
      <c r="OKY35" s="167"/>
      <c r="OKZ35" s="167"/>
      <c r="OLA35" s="167"/>
      <c r="OLB35" s="167"/>
      <c r="OLC35" s="167"/>
      <c r="OLD35" s="167"/>
      <c r="OLE35" s="167"/>
      <c r="OLF35" s="167"/>
      <c r="OLG35" s="167"/>
      <c r="OLH35" s="167"/>
      <c r="OLI35" s="167"/>
      <c r="OLJ35" s="167"/>
      <c r="OLK35" s="167"/>
      <c r="OLL35" s="167"/>
      <c r="OLM35" s="167"/>
      <c r="OLN35" s="167"/>
      <c r="OLO35" s="167"/>
      <c r="OLP35" s="167"/>
      <c r="OLQ35" s="167"/>
      <c r="OLR35" s="167"/>
      <c r="OLS35" s="167"/>
      <c r="OLT35" s="167"/>
      <c r="OLU35" s="167"/>
      <c r="OLV35" s="167"/>
      <c r="OLW35" s="167"/>
      <c r="OLX35" s="167"/>
      <c r="OLY35" s="167"/>
      <c r="OLZ35" s="167"/>
      <c r="OMA35" s="167"/>
      <c r="OMB35" s="167"/>
      <c r="OMC35" s="167"/>
      <c r="OMD35" s="167"/>
      <c r="OME35" s="167"/>
      <c r="OMF35" s="167"/>
      <c r="OMG35" s="167"/>
      <c r="OMH35" s="167"/>
      <c r="OMI35" s="167"/>
      <c r="OMJ35" s="167"/>
      <c r="OMK35" s="167"/>
      <c r="OML35" s="167"/>
      <c r="OMM35" s="167"/>
      <c r="OMN35" s="167"/>
      <c r="OMO35" s="167"/>
      <c r="OMP35" s="167"/>
      <c r="OMQ35" s="167"/>
      <c r="OMR35" s="167"/>
      <c r="OMS35" s="167"/>
      <c r="OMT35" s="167"/>
      <c r="OMU35" s="167"/>
      <c r="OMV35" s="167"/>
      <c r="OMW35" s="167"/>
      <c r="OMX35" s="167"/>
      <c r="OMY35" s="167"/>
      <c r="OMZ35" s="167"/>
      <c r="ONA35" s="167"/>
      <c r="ONB35" s="167"/>
      <c r="ONC35" s="167"/>
      <c r="OND35" s="167"/>
      <c r="ONE35" s="167"/>
      <c r="ONF35" s="167"/>
      <c r="ONG35" s="167"/>
      <c r="ONH35" s="167"/>
      <c r="ONI35" s="167"/>
      <c r="ONJ35" s="167"/>
      <c r="ONK35" s="167"/>
      <c r="ONL35" s="167"/>
      <c r="ONM35" s="167"/>
      <c r="ONN35" s="167"/>
      <c r="ONO35" s="167"/>
      <c r="ONP35" s="167"/>
      <c r="ONQ35" s="167"/>
      <c r="ONR35" s="167"/>
      <c r="ONS35" s="167"/>
      <c r="ONT35" s="167"/>
      <c r="ONU35" s="167"/>
      <c r="ONV35" s="167"/>
      <c r="ONW35" s="167"/>
      <c r="ONX35" s="167"/>
      <c r="ONY35" s="167"/>
      <c r="ONZ35" s="167"/>
      <c r="OOA35" s="167"/>
      <c r="OOB35" s="167"/>
      <c r="OOC35" s="167"/>
      <c r="OOD35" s="167"/>
      <c r="OOE35" s="167"/>
      <c r="OOF35" s="167"/>
      <c r="OOG35" s="167"/>
      <c r="OOH35" s="167"/>
      <c r="OOI35" s="167"/>
      <c r="OOJ35" s="167"/>
      <c r="OOK35" s="167"/>
      <c r="OOL35" s="167"/>
      <c r="OOM35" s="167"/>
      <c r="OON35" s="167"/>
      <c r="OOO35" s="167"/>
      <c r="OOP35" s="167"/>
      <c r="OOQ35" s="167"/>
      <c r="OOR35" s="167"/>
      <c r="OOS35" s="167"/>
      <c r="OOT35" s="167"/>
      <c r="OOU35" s="167"/>
      <c r="OOV35" s="167"/>
      <c r="OOW35" s="167"/>
      <c r="OOX35" s="167"/>
      <c r="OOY35" s="167"/>
      <c r="OOZ35" s="167"/>
      <c r="OPA35" s="167"/>
      <c r="OPB35" s="167"/>
      <c r="OPC35" s="167"/>
      <c r="OPD35" s="167"/>
      <c r="OPE35" s="167"/>
      <c r="OPF35" s="167"/>
      <c r="OPG35" s="167"/>
      <c r="OPH35" s="167"/>
      <c r="OPI35" s="167"/>
      <c r="OPJ35" s="167"/>
      <c r="OPK35" s="167"/>
      <c r="OPL35" s="167"/>
      <c r="OPM35" s="167"/>
      <c r="OPN35" s="167"/>
      <c r="OPO35" s="167"/>
      <c r="OPP35" s="167"/>
      <c r="OPQ35" s="167"/>
      <c r="OPR35" s="167"/>
      <c r="OPS35" s="167"/>
      <c r="OPT35" s="167"/>
      <c r="OPU35" s="167"/>
      <c r="OPV35" s="167"/>
      <c r="OPW35" s="167"/>
      <c r="OPX35" s="167"/>
      <c r="OPY35" s="167"/>
      <c r="OPZ35" s="167"/>
      <c r="OQA35" s="167"/>
      <c r="OQB35" s="167"/>
      <c r="OQC35" s="167"/>
      <c r="OQD35" s="167"/>
      <c r="OQE35" s="167"/>
      <c r="OQF35" s="167"/>
      <c r="OQG35" s="167"/>
      <c r="OQH35" s="167"/>
      <c r="OQI35" s="167"/>
      <c r="OQJ35" s="167"/>
      <c r="OQK35" s="167"/>
      <c r="OQL35" s="167"/>
      <c r="OQM35" s="167"/>
      <c r="OQN35" s="167"/>
      <c r="OQO35" s="167"/>
      <c r="OQP35" s="167"/>
      <c r="OQQ35" s="167"/>
      <c r="OQR35" s="167"/>
      <c r="OQS35" s="167"/>
      <c r="OQT35" s="167"/>
      <c r="OQU35" s="167"/>
      <c r="OQV35" s="167"/>
      <c r="OQW35" s="167"/>
      <c r="OQX35" s="167"/>
      <c r="OQY35" s="167"/>
      <c r="OQZ35" s="167"/>
      <c r="ORA35" s="167"/>
      <c r="ORB35" s="167"/>
      <c r="ORC35" s="167"/>
      <c r="ORD35" s="167"/>
      <c r="ORE35" s="167"/>
      <c r="ORF35" s="167"/>
      <c r="ORG35" s="167"/>
      <c r="ORH35" s="167"/>
      <c r="ORI35" s="167"/>
      <c r="ORJ35" s="167"/>
      <c r="ORK35" s="167"/>
      <c r="ORL35" s="167"/>
      <c r="ORM35" s="167"/>
      <c r="ORN35" s="167"/>
      <c r="ORO35" s="167"/>
      <c r="ORP35" s="167"/>
      <c r="ORQ35" s="167"/>
      <c r="ORR35" s="167"/>
      <c r="ORS35" s="167"/>
      <c r="ORT35" s="167"/>
      <c r="ORU35" s="167"/>
      <c r="ORV35" s="167"/>
      <c r="ORW35" s="167"/>
      <c r="ORX35" s="167"/>
      <c r="ORY35" s="167"/>
      <c r="ORZ35" s="167"/>
      <c r="OSA35" s="167"/>
      <c r="OSB35" s="167"/>
      <c r="OSC35" s="167"/>
      <c r="OSD35" s="167"/>
      <c r="OSE35" s="167"/>
      <c r="OSF35" s="167"/>
      <c r="OSG35" s="167"/>
      <c r="OSH35" s="167"/>
      <c r="OSI35" s="167"/>
      <c r="OSJ35" s="167"/>
      <c r="OSK35" s="167"/>
      <c r="OSL35" s="167"/>
      <c r="OSM35" s="167"/>
      <c r="OSN35" s="167"/>
      <c r="OSO35" s="167"/>
      <c r="OSP35" s="167"/>
      <c r="OSQ35" s="167"/>
      <c r="OSR35" s="167"/>
      <c r="OSS35" s="167"/>
      <c r="OST35" s="167"/>
      <c r="OSU35" s="167"/>
      <c r="OSV35" s="167"/>
      <c r="OSW35" s="167"/>
      <c r="OSX35" s="167"/>
      <c r="OSY35" s="167"/>
      <c r="OSZ35" s="167"/>
      <c r="OTA35" s="167"/>
      <c r="OTB35" s="167"/>
      <c r="OTC35" s="167"/>
      <c r="OTD35" s="167"/>
      <c r="OTE35" s="167"/>
      <c r="OTF35" s="167"/>
      <c r="OTG35" s="167"/>
      <c r="OTH35" s="167"/>
      <c r="OTI35" s="167"/>
      <c r="OTJ35" s="167"/>
      <c r="OTK35" s="167"/>
      <c r="OTL35" s="167"/>
      <c r="OTM35" s="167"/>
      <c r="OTN35" s="167"/>
      <c r="OTO35" s="167"/>
      <c r="OTP35" s="167"/>
      <c r="OTQ35" s="167"/>
      <c r="OTR35" s="167"/>
      <c r="OTS35" s="167"/>
      <c r="OTT35" s="167"/>
      <c r="OTU35" s="167"/>
      <c r="OTV35" s="167"/>
      <c r="OTW35" s="167"/>
      <c r="OTX35" s="167"/>
      <c r="OTY35" s="167"/>
      <c r="OTZ35" s="167"/>
      <c r="OUA35" s="167"/>
      <c r="OUB35" s="167"/>
      <c r="OUC35" s="167"/>
      <c r="OUD35" s="167"/>
      <c r="OUE35" s="167"/>
      <c r="OUF35" s="167"/>
      <c r="OUG35" s="167"/>
      <c r="OUH35" s="167"/>
      <c r="OUI35" s="167"/>
      <c r="OUJ35" s="167"/>
      <c r="OUK35" s="167"/>
      <c r="OUL35" s="167"/>
      <c r="OUM35" s="167"/>
      <c r="OUN35" s="167"/>
      <c r="OUO35" s="167"/>
      <c r="OUP35" s="167"/>
      <c r="OUQ35" s="167"/>
      <c r="OUR35" s="167"/>
      <c r="OUS35" s="167"/>
      <c r="OUT35" s="167"/>
      <c r="OUU35" s="167"/>
      <c r="OUV35" s="167"/>
      <c r="OUW35" s="167"/>
      <c r="OUX35" s="167"/>
      <c r="OUY35" s="167"/>
      <c r="OUZ35" s="167"/>
      <c r="OVA35" s="167"/>
      <c r="OVB35" s="167"/>
      <c r="OVC35" s="167"/>
      <c r="OVD35" s="167"/>
      <c r="OVE35" s="167"/>
      <c r="OVF35" s="167"/>
      <c r="OVG35" s="167"/>
      <c r="OVH35" s="167"/>
      <c r="OVI35" s="167"/>
      <c r="OVJ35" s="167"/>
      <c r="OVK35" s="167"/>
      <c r="OVL35" s="167"/>
      <c r="OVM35" s="167"/>
      <c r="OVN35" s="167"/>
      <c r="OVO35" s="167"/>
      <c r="OVP35" s="167"/>
      <c r="OVQ35" s="167"/>
      <c r="OVR35" s="167"/>
      <c r="OVS35" s="167"/>
      <c r="OVT35" s="167"/>
      <c r="OVU35" s="167"/>
      <c r="OVV35" s="167"/>
      <c r="OVW35" s="167"/>
      <c r="OVX35" s="167"/>
      <c r="OVY35" s="167"/>
      <c r="OVZ35" s="167"/>
      <c r="OWA35" s="167"/>
      <c r="OWB35" s="167"/>
      <c r="OWC35" s="167"/>
      <c r="OWD35" s="167"/>
      <c r="OWE35" s="167"/>
      <c r="OWF35" s="167"/>
      <c r="OWG35" s="167"/>
      <c r="OWH35" s="167"/>
      <c r="OWI35" s="167"/>
      <c r="OWJ35" s="167"/>
      <c r="OWK35" s="167"/>
      <c r="OWL35" s="167"/>
      <c r="OWM35" s="167"/>
      <c r="OWN35" s="167"/>
      <c r="OWO35" s="167"/>
      <c r="OWP35" s="167"/>
      <c r="OWQ35" s="167"/>
      <c r="OWR35" s="167"/>
      <c r="OWS35" s="167"/>
      <c r="OWT35" s="167"/>
      <c r="OWU35" s="167"/>
      <c r="OWV35" s="167"/>
      <c r="OWW35" s="167"/>
      <c r="OWX35" s="167"/>
      <c r="OWY35" s="167"/>
      <c r="OWZ35" s="167"/>
      <c r="OXA35" s="167"/>
      <c r="OXB35" s="167"/>
      <c r="OXC35" s="167"/>
      <c r="OXD35" s="167"/>
      <c r="OXE35" s="167"/>
      <c r="OXF35" s="167"/>
      <c r="OXG35" s="167"/>
      <c r="OXH35" s="167"/>
      <c r="OXI35" s="167"/>
      <c r="OXJ35" s="167"/>
      <c r="OXK35" s="167"/>
      <c r="OXL35" s="167"/>
      <c r="OXM35" s="167"/>
      <c r="OXN35" s="167"/>
      <c r="OXO35" s="167"/>
      <c r="OXP35" s="167"/>
      <c r="OXQ35" s="167"/>
      <c r="OXR35" s="167"/>
      <c r="OXS35" s="167"/>
      <c r="OXT35" s="167"/>
      <c r="OXU35" s="167"/>
      <c r="OXV35" s="167"/>
      <c r="OXW35" s="167"/>
      <c r="OXX35" s="167"/>
      <c r="OXY35" s="167"/>
      <c r="OXZ35" s="167"/>
      <c r="OYA35" s="167"/>
      <c r="OYB35" s="167"/>
      <c r="OYC35" s="167"/>
      <c r="OYD35" s="167"/>
      <c r="OYE35" s="167"/>
      <c r="OYF35" s="167"/>
      <c r="OYG35" s="167"/>
      <c r="OYH35" s="167"/>
      <c r="OYI35" s="167"/>
      <c r="OYJ35" s="167"/>
      <c r="OYK35" s="167"/>
      <c r="OYL35" s="167"/>
      <c r="OYM35" s="167"/>
      <c r="OYN35" s="167"/>
      <c r="OYO35" s="167"/>
      <c r="OYP35" s="167"/>
      <c r="OYQ35" s="167"/>
      <c r="OYR35" s="167"/>
      <c r="OYS35" s="167"/>
      <c r="OYT35" s="167"/>
      <c r="OYU35" s="167"/>
      <c r="OYV35" s="167"/>
      <c r="OYW35" s="167"/>
      <c r="OYX35" s="167"/>
      <c r="OYY35" s="167"/>
      <c r="OYZ35" s="167"/>
      <c r="OZA35" s="167"/>
      <c r="OZB35" s="167"/>
      <c r="OZC35" s="167"/>
      <c r="OZD35" s="167"/>
      <c r="OZE35" s="167"/>
      <c r="OZF35" s="167"/>
      <c r="OZG35" s="167"/>
      <c r="OZH35" s="167"/>
      <c r="OZI35" s="167"/>
      <c r="OZJ35" s="167"/>
      <c r="OZK35" s="167"/>
      <c r="OZL35" s="167"/>
      <c r="OZM35" s="167"/>
      <c r="OZN35" s="167"/>
      <c r="OZO35" s="167"/>
      <c r="OZP35" s="167"/>
      <c r="OZQ35" s="167"/>
      <c r="OZR35" s="167"/>
      <c r="OZS35" s="167"/>
      <c r="OZT35" s="167"/>
      <c r="OZU35" s="167"/>
      <c r="OZV35" s="167"/>
      <c r="OZW35" s="167"/>
      <c r="OZX35" s="167"/>
      <c r="OZY35" s="167"/>
      <c r="OZZ35" s="167"/>
      <c r="PAA35" s="167"/>
      <c r="PAB35" s="167"/>
      <c r="PAC35" s="167"/>
      <c r="PAD35" s="167"/>
      <c r="PAE35" s="167"/>
      <c r="PAF35" s="167"/>
      <c r="PAG35" s="167"/>
      <c r="PAH35" s="167"/>
      <c r="PAI35" s="167"/>
      <c r="PAJ35" s="167"/>
      <c r="PAK35" s="167"/>
      <c r="PAL35" s="167"/>
      <c r="PAM35" s="167"/>
      <c r="PAN35" s="167"/>
      <c r="PAO35" s="167"/>
      <c r="PAP35" s="167"/>
      <c r="PAQ35" s="167"/>
      <c r="PAR35" s="167"/>
      <c r="PAS35" s="167"/>
      <c r="PAT35" s="167"/>
      <c r="PAU35" s="167"/>
      <c r="PAV35" s="167"/>
      <c r="PAW35" s="167"/>
      <c r="PAX35" s="167"/>
      <c r="PAY35" s="167"/>
      <c r="PAZ35" s="167"/>
      <c r="PBA35" s="167"/>
      <c r="PBB35" s="167"/>
      <c r="PBC35" s="167"/>
      <c r="PBD35" s="167"/>
      <c r="PBE35" s="167"/>
      <c r="PBF35" s="167"/>
      <c r="PBG35" s="167"/>
      <c r="PBH35" s="167"/>
      <c r="PBI35" s="167"/>
      <c r="PBJ35" s="167"/>
      <c r="PBK35" s="167"/>
      <c r="PBL35" s="167"/>
      <c r="PBM35" s="167"/>
      <c r="PBN35" s="167"/>
      <c r="PBO35" s="167"/>
      <c r="PBP35" s="167"/>
      <c r="PBQ35" s="167"/>
      <c r="PBR35" s="167"/>
      <c r="PBS35" s="167"/>
      <c r="PBT35" s="167"/>
      <c r="PBU35" s="167"/>
      <c r="PBV35" s="167"/>
      <c r="PBW35" s="167"/>
      <c r="PBX35" s="167"/>
      <c r="PBY35" s="167"/>
      <c r="PBZ35" s="167"/>
      <c r="PCA35" s="167"/>
      <c r="PCB35" s="167"/>
      <c r="PCC35" s="167"/>
      <c r="PCD35" s="167"/>
      <c r="PCE35" s="167"/>
      <c r="PCF35" s="167"/>
      <c r="PCG35" s="167"/>
      <c r="PCH35" s="167"/>
      <c r="PCI35" s="167"/>
      <c r="PCJ35" s="167"/>
      <c r="PCK35" s="167"/>
      <c r="PCL35" s="167"/>
      <c r="PCM35" s="167"/>
      <c r="PCN35" s="167"/>
      <c r="PCO35" s="167"/>
      <c r="PCP35" s="167"/>
      <c r="PCQ35" s="167"/>
      <c r="PCR35" s="167"/>
      <c r="PCS35" s="167"/>
      <c r="PCT35" s="167"/>
      <c r="PCU35" s="167"/>
      <c r="PCV35" s="167"/>
      <c r="PCW35" s="167"/>
      <c r="PCX35" s="167"/>
      <c r="PCY35" s="167"/>
      <c r="PCZ35" s="167"/>
      <c r="PDA35" s="167"/>
      <c r="PDB35" s="167"/>
      <c r="PDC35" s="167"/>
      <c r="PDD35" s="167"/>
      <c r="PDE35" s="167"/>
      <c r="PDF35" s="167"/>
      <c r="PDG35" s="167"/>
      <c r="PDH35" s="167"/>
      <c r="PDI35" s="167"/>
      <c r="PDJ35" s="167"/>
      <c r="PDK35" s="167"/>
      <c r="PDL35" s="167"/>
      <c r="PDM35" s="167"/>
      <c r="PDN35" s="167"/>
      <c r="PDO35" s="167"/>
      <c r="PDP35" s="167"/>
      <c r="PDQ35" s="167"/>
      <c r="PDR35" s="167"/>
      <c r="PDS35" s="167"/>
      <c r="PDT35" s="167"/>
      <c r="PDU35" s="167"/>
      <c r="PDV35" s="167"/>
      <c r="PDW35" s="167"/>
      <c r="PDX35" s="167"/>
      <c r="PDY35" s="167"/>
      <c r="PDZ35" s="167"/>
      <c r="PEA35" s="167"/>
      <c r="PEB35" s="167"/>
      <c r="PEC35" s="167"/>
      <c r="PED35" s="167"/>
      <c r="PEE35" s="167"/>
      <c r="PEF35" s="167"/>
      <c r="PEG35" s="167"/>
      <c r="PEH35" s="167"/>
      <c r="PEI35" s="167"/>
      <c r="PEJ35" s="167"/>
      <c r="PEK35" s="167"/>
      <c r="PEL35" s="167"/>
      <c r="PEM35" s="167"/>
      <c r="PEN35" s="167"/>
      <c r="PEO35" s="167"/>
      <c r="PEP35" s="167"/>
      <c r="PEQ35" s="167"/>
      <c r="PER35" s="167"/>
      <c r="PES35" s="167"/>
      <c r="PET35" s="167"/>
      <c r="PEU35" s="167"/>
      <c r="PEV35" s="167"/>
      <c r="PEW35" s="167"/>
      <c r="PEX35" s="167"/>
      <c r="PEY35" s="167"/>
      <c r="PEZ35" s="167"/>
      <c r="PFA35" s="167"/>
      <c r="PFB35" s="167"/>
      <c r="PFC35" s="167"/>
      <c r="PFD35" s="167"/>
      <c r="PFE35" s="167"/>
      <c r="PFF35" s="167"/>
      <c r="PFG35" s="167"/>
      <c r="PFH35" s="167"/>
      <c r="PFI35" s="167"/>
      <c r="PFJ35" s="167"/>
      <c r="PFK35" s="167"/>
      <c r="PFL35" s="167"/>
      <c r="PFM35" s="167"/>
      <c r="PFN35" s="167"/>
      <c r="PFO35" s="167"/>
      <c r="PFP35" s="167"/>
      <c r="PFQ35" s="167"/>
      <c r="PFR35" s="167"/>
      <c r="PFS35" s="167"/>
      <c r="PFT35" s="167"/>
      <c r="PFU35" s="167"/>
      <c r="PFV35" s="167"/>
      <c r="PFW35" s="167"/>
      <c r="PFX35" s="167"/>
      <c r="PFY35" s="167"/>
      <c r="PFZ35" s="167"/>
      <c r="PGA35" s="167"/>
      <c r="PGB35" s="167"/>
      <c r="PGC35" s="167"/>
      <c r="PGD35" s="167"/>
      <c r="PGE35" s="167"/>
      <c r="PGF35" s="167"/>
      <c r="PGG35" s="167"/>
      <c r="PGH35" s="167"/>
      <c r="PGI35" s="167"/>
      <c r="PGJ35" s="167"/>
      <c r="PGK35" s="167"/>
      <c r="PGL35" s="167"/>
      <c r="PGM35" s="167"/>
      <c r="PGN35" s="167"/>
      <c r="PGO35" s="167"/>
      <c r="PGP35" s="167"/>
      <c r="PGQ35" s="167"/>
      <c r="PGR35" s="167"/>
      <c r="PGS35" s="167"/>
      <c r="PGT35" s="167"/>
      <c r="PGU35" s="167"/>
      <c r="PGV35" s="167"/>
      <c r="PGW35" s="167"/>
      <c r="PGX35" s="167"/>
      <c r="PGY35" s="167"/>
      <c r="PGZ35" s="167"/>
      <c r="PHA35" s="167"/>
      <c r="PHB35" s="167"/>
      <c r="PHC35" s="167"/>
      <c r="PHD35" s="167"/>
      <c r="PHE35" s="167"/>
      <c r="PHF35" s="167"/>
      <c r="PHG35" s="167"/>
      <c r="PHH35" s="167"/>
      <c r="PHI35" s="167"/>
      <c r="PHJ35" s="167"/>
      <c r="PHK35" s="167"/>
      <c r="PHL35" s="167"/>
      <c r="PHM35" s="167"/>
      <c r="PHN35" s="167"/>
      <c r="PHO35" s="167"/>
      <c r="PHP35" s="167"/>
      <c r="PHQ35" s="167"/>
      <c r="PHR35" s="167"/>
      <c r="PHS35" s="167"/>
      <c r="PHT35" s="167"/>
      <c r="PHU35" s="167"/>
      <c r="PHV35" s="167"/>
      <c r="PHW35" s="167"/>
      <c r="PHX35" s="167"/>
      <c r="PHY35" s="167"/>
      <c r="PHZ35" s="167"/>
      <c r="PIA35" s="167"/>
      <c r="PIB35" s="167"/>
      <c r="PIC35" s="167"/>
      <c r="PID35" s="167"/>
      <c r="PIE35" s="167"/>
      <c r="PIF35" s="167"/>
      <c r="PIG35" s="167"/>
      <c r="PIH35" s="167"/>
      <c r="PII35" s="167"/>
      <c r="PIJ35" s="167"/>
      <c r="PIK35" s="167"/>
      <c r="PIL35" s="167"/>
      <c r="PIM35" s="167"/>
      <c r="PIN35" s="167"/>
      <c r="PIO35" s="167"/>
      <c r="PIP35" s="167"/>
      <c r="PIQ35" s="167"/>
      <c r="PIR35" s="167"/>
      <c r="PIS35" s="167"/>
      <c r="PIT35" s="167"/>
      <c r="PIU35" s="167"/>
      <c r="PIV35" s="167"/>
      <c r="PIW35" s="167"/>
      <c r="PIX35" s="167"/>
      <c r="PIY35" s="167"/>
      <c r="PIZ35" s="167"/>
      <c r="PJA35" s="167"/>
      <c r="PJB35" s="167"/>
      <c r="PJC35" s="167"/>
      <c r="PJD35" s="167"/>
      <c r="PJE35" s="167"/>
      <c r="PJF35" s="167"/>
      <c r="PJG35" s="167"/>
      <c r="PJH35" s="167"/>
      <c r="PJI35" s="167"/>
      <c r="PJJ35" s="167"/>
      <c r="PJK35" s="167"/>
      <c r="PJL35" s="167"/>
      <c r="PJM35" s="167"/>
      <c r="PJN35" s="167"/>
      <c r="PJO35" s="167"/>
      <c r="PJP35" s="167"/>
      <c r="PJQ35" s="167"/>
      <c r="PJR35" s="167"/>
      <c r="PJS35" s="167"/>
      <c r="PJT35" s="167"/>
      <c r="PJU35" s="167"/>
      <c r="PJV35" s="167"/>
      <c r="PJW35" s="167"/>
      <c r="PJX35" s="167"/>
      <c r="PJY35" s="167"/>
      <c r="PJZ35" s="167"/>
      <c r="PKA35" s="167"/>
      <c r="PKB35" s="167"/>
      <c r="PKC35" s="167"/>
      <c r="PKD35" s="167"/>
      <c r="PKE35" s="167"/>
      <c r="PKF35" s="167"/>
      <c r="PKG35" s="167"/>
      <c r="PKH35" s="167"/>
      <c r="PKI35" s="167"/>
      <c r="PKJ35" s="167"/>
      <c r="PKK35" s="167"/>
      <c r="PKL35" s="167"/>
      <c r="PKM35" s="167"/>
      <c r="PKN35" s="167"/>
      <c r="PKO35" s="167"/>
      <c r="PKP35" s="167"/>
      <c r="PKQ35" s="167"/>
      <c r="PKR35" s="167"/>
      <c r="PKS35" s="167"/>
      <c r="PKT35" s="167"/>
      <c r="PKU35" s="167"/>
      <c r="PKV35" s="167"/>
      <c r="PKW35" s="167"/>
      <c r="PKX35" s="167"/>
      <c r="PKY35" s="167"/>
      <c r="PKZ35" s="167"/>
      <c r="PLA35" s="167"/>
      <c r="PLB35" s="167"/>
      <c r="PLC35" s="167"/>
      <c r="PLD35" s="167"/>
      <c r="PLE35" s="167"/>
      <c r="PLF35" s="167"/>
      <c r="PLG35" s="167"/>
      <c r="PLH35" s="167"/>
      <c r="PLI35" s="167"/>
      <c r="PLJ35" s="167"/>
      <c r="PLK35" s="167"/>
      <c r="PLL35" s="167"/>
      <c r="PLM35" s="167"/>
      <c r="PLN35" s="167"/>
      <c r="PLO35" s="167"/>
      <c r="PLP35" s="167"/>
      <c r="PLQ35" s="167"/>
      <c r="PLR35" s="167"/>
      <c r="PLS35" s="167"/>
      <c r="PLT35" s="167"/>
      <c r="PLU35" s="167"/>
      <c r="PLV35" s="167"/>
      <c r="PLW35" s="167"/>
      <c r="PLX35" s="167"/>
      <c r="PLY35" s="167"/>
      <c r="PLZ35" s="167"/>
      <c r="PMA35" s="167"/>
      <c r="PMB35" s="167"/>
      <c r="PMC35" s="167"/>
      <c r="PMD35" s="167"/>
      <c r="PME35" s="167"/>
      <c r="PMF35" s="167"/>
      <c r="PMG35" s="167"/>
      <c r="PMH35" s="167"/>
      <c r="PMI35" s="167"/>
      <c r="PMJ35" s="167"/>
      <c r="PMK35" s="167"/>
      <c r="PML35" s="167"/>
      <c r="PMM35" s="167"/>
      <c r="PMN35" s="167"/>
      <c r="PMO35" s="167"/>
      <c r="PMP35" s="167"/>
      <c r="PMQ35" s="167"/>
      <c r="PMR35" s="167"/>
      <c r="PMS35" s="167"/>
      <c r="PMT35" s="167"/>
      <c r="PMU35" s="167"/>
      <c r="PMV35" s="167"/>
      <c r="PMW35" s="167"/>
      <c r="PMX35" s="167"/>
      <c r="PMY35" s="167"/>
      <c r="PMZ35" s="167"/>
      <c r="PNA35" s="167"/>
      <c r="PNB35" s="167"/>
      <c r="PNC35" s="167"/>
      <c r="PND35" s="167"/>
      <c r="PNE35" s="167"/>
      <c r="PNF35" s="167"/>
      <c r="PNG35" s="167"/>
      <c r="PNH35" s="167"/>
      <c r="PNI35" s="167"/>
      <c r="PNJ35" s="167"/>
      <c r="PNK35" s="167"/>
      <c r="PNL35" s="167"/>
      <c r="PNM35" s="167"/>
      <c r="PNN35" s="167"/>
      <c r="PNO35" s="167"/>
      <c r="PNP35" s="167"/>
      <c r="PNQ35" s="167"/>
      <c r="PNR35" s="167"/>
      <c r="PNS35" s="167"/>
      <c r="PNT35" s="167"/>
      <c r="PNU35" s="167"/>
      <c r="PNV35" s="167"/>
      <c r="PNW35" s="167"/>
      <c r="PNX35" s="167"/>
      <c r="PNY35" s="167"/>
      <c r="PNZ35" s="167"/>
      <c r="POA35" s="167"/>
      <c r="POB35" s="167"/>
      <c r="POC35" s="167"/>
      <c r="POD35" s="167"/>
      <c r="POE35" s="167"/>
      <c r="POF35" s="167"/>
      <c r="POG35" s="167"/>
      <c r="POH35" s="167"/>
      <c r="POI35" s="167"/>
      <c r="POJ35" s="167"/>
      <c r="POK35" s="167"/>
      <c r="POL35" s="167"/>
      <c r="POM35" s="167"/>
      <c r="PON35" s="167"/>
      <c r="POO35" s="167"/>
      <c r="POP35" s="167"/>
      <c r="POQ35" s="167"/>
      <c r="POR35" s="167"/>
      <c r="POS35" s="167"/>
      <c r="POT35" s="167"/>
      <c r="POU35" s="167"/>
      <c r="POV35" s="167"/>
      <c r="POW35" s="167"/>
      <c r="POX35" s="167"/>
      <c r="POY35" s="167"/>
      <c r="POZ35" s="167"/>
      <c r="PPA35" s="167"/>
      <c r="PPB35" s="167"/>
      <c r="PPC35" s="167"/>
      <c r="PPD35" s="167"/>
      <c r="PPE35" s="167"/>
      <c r="PPF35" s="167"/>
      <c r="PPG35" s="167"/>
      <c r="PPH35" s="167"/>
      <c r="PPI35" s="167"/>
      <c r="PPJ35" s="167"/>
      <c r="PPK35" s="167"/>
      <c r="PPL35" s="167"/>
      <c r="PPM35" s="167"/>
      <c r="PPN35" s="167"/>
      <c r="PPO35" s="167"/>
      <c r="PPP35" s="167"/>
      <c r="PPQ35" s="167"/>
      <c r="PPR35" s="167"/>
      <c r="PPS35" s="167"/>
      <c r="PPT35" s="167"/>
      <c r="PPU35" s="167"/>
      <c r="PPV35" s="167"/>
      <c r="PPW35" s="167"/>
      <c r="PPX35" s="167"/>
      <c r="PPY35" s="167"/>
      <c r="PPZ35" s="167"/>
      <c r="PQA35" s="167"/>
      <c r="PQB35" s="167"/>
      <c r="PQC35" s="167"/>
      <c r="PQD35" s="167"/>
      <c r="PQE35" s="167"/>
      <c r="PQF35" s="167"/>
      <c r="PQG35" s="167"/>
      <c r="PQH35" s="167"/>
      <c r="PQI35" s="167"/>
      <c r="PQJ35" s="167"/>
      <c r="PQK35" s="167"/>
      <c r="PQL35" s="167"/>
      <c r="PQM35" s="167"/>
      <c r="PQN35" s="167"/>
      <c r="PQO35" s="167"/>
      <c r="PQP35" s="167"/>
      <c r="PQQ35" s="167"/>
      <c r="PQR35" s="167"/>
      <c r="PQS35" s="167"/>
      <c r="PQT35" s="167"/>
      <c r="PQU35" s="167"/>
      <c r="PQV35" s="167"/>
      <c r="PQW35" s="167"/>
      <c r="PQX35" s="167"/>
      <c r="PQY35" s="167"/>
      <c r="PQZ35" s="167"/>
      <c r="PRA35" s="167"/>
      <c r="PRB35" s="167"/>
      <c r="PRC35" s="167"/>
      <c r="PRD35" s="167"/>
      <c r="PRE35" s="167"/>
      <c r="PRF35" s="167"/>
      <c r="PRG35" s="167"/>
      <c r="PRH35" s="167"/>
      <c r="PRI35" s="167"/>
      <c r="PRJ35" s="167"/>
      <c r="PRK35" s="167"/>
      <c r="PRL35" s="167"/>
      <c r="PRM35" s="167"/>
      <c r="PRN35" s="167"/>
      <c r="PRO35" s="167"/>
      <c r="PRP35" s="167"/>
      <c r="PRQ35" s="167"/>
      <c r="PRR35" s="167"/>
      <c r="PRS35" s="167"/>
      <c r="PRT35" s="167"/>
      <c r="PRU35" s="167"/>
      <c r="PRV35" s="167"/>
      <c r="PRW35" s="167"/>
      <c r="PRX35" s="167"/>
      <c r="PRY35" s="167"/>
      <c r="PRZ35" s="167"/>
      <c r="PSA35" s="167"/>
      <c r="PSB35" s="167"/>
      <c r="PSC35" s="167"/>
      <c r="PSD35" s="167"/>
      <c r="PSE35" s="167"/>
      <c r="PSF35" s="167"/>
      <c r="PSG35" s="167"/>
      <c r="PSH35" s="167"/>
      <c r="PSI35" s="167"/>
      <c r="PSJ35" s="167"/>
      <c r="PSK35" s="167"/>
      <c r="PSL35" s="167"/>
      <c r="PSM35" s="167"/>
      <c r="PSN35" s="167"/>
      <c r="PSO35" s="167"/>
      <c r="PSP35" s="167"/>
      <c r="PSQ35" s="167"/>
      <c r="PSR35" s="167"/>
      <c r="PSS35" s="167"/>
      <c r="PST35" s="167"/>
      <c r="PSU35" s="167"/>
      <c r="PSV35" s="167"/>
      <c r="PSW35" s="167"/>
      <c r="PSX35" s="167"/>
      <c r="PSY35" s="167"/>
      <c r="PSZ35" s="167"/>
      <c r="PTA35" s="167"/>
      <c r="PTB35" s="167"/>
      <c r="PTC35" s="167"/>
      <c r="PTD35" s="167"/>
      <c r="PTE35" s="167"/>
      <c r="PTF35" s="167"/>
      <c r="PTG35" s="167"/>
      <c r="PTH35" s="167"/>
      <c r="PTI35" s="167"/>
      <c r="PTJ35" s="167"/>
      <c r="PTK35" s="167"/>
      <c r="PTL35" s="167"/>
      <c r="PTM35" s="167"/>
      <c r="PTN35" s="167"/>
      <c r="PTO35" s="167"/>
      <c r="PTP35" s="167"/>
      <c r="PTQ35" s="167"/>
      <c r="PTR35" s="167"/>
      <c r="PTS35" s="167"/>
      <c r="PTT35" s="167"/>
      <c r="PTU35" s="167"/>
      <c r="PTV35" s="167"/>
      <c r="PTW35" s="167"/>
      <c r="PTX35" s="167"/>
      <c r="PTY35" s="167"/>
      <c r="PTZ35" s="167"/>
      <c r="PUA35" s="167"/>
      <c r="PUB35" s="167"/>
      <c r="PUC35" s="167"/>
      <c r="PUD35" s="167"/>
      <c r="PUE35" s="167"/>
      <c r="PUF35" s="167"/>
      <c r="PUG35" s="167"/>
      <c r="PUH35" s="167"/>
      <c r="PUI35" s="167"/>
      <c r="PUJ35" s="167"/>
      <c r="PUK35" s="167"/>
      <c r="PUL35" s="167"/>
      <c r="PUM35" s="167"/>
      <c r="PUN35" s="167"/>
      <c r="PUO35" s="167"/>
      <c r="PUP35" s="167"/>
      <c r="PUQ35" s="167"/>
      <c r="PUR35" s="167"/>
      <c r="PUS35" s="167"/>
      <c r="PUT35" s="167"/>
      <c r="PUU35" s="167"/>
      <c r="PUV35" s="167"/>
      <c r="PUW35" s="167"/>
      <c r="PUX35" s="167"/>
      <c r="PUY35" s="167"/>
      <c r="PUZ35" s="167"/>
      <c r="PVA35" s="167"/>
      <c r="PVB35" s="167"/>
      <c r="PVC35" s="167"/>
      <c r="PVD35" s="167"/>
      <c r="PVE35" s="167"/>
      <c r="PVF35" s="167"/>
      <c r="PVG35" s="167"/>
      <c r="PVH35" s="167"/>
      <c r="PVI35" s="167"/>
      <c r="PVJ35" s="167"/>
      <c r="PVK35" s="167"/>
      <c r="PVL35" s="167"/>
      <c r="PVM35" s="167"/>
      <c r="PVN35" s="167"/>
      <c r="PVO35" s="167"/>
      <c r="PVP35" s="167"/>
      <c r="PVQ35" s="167"/>
      <c r="PVR35" s="167"/>
      <c r="PVS35" s="167"/>
      <c r="PVT35" s="167"/>
      <c r="PVU35" s="167"/>
      <c r="PVV35" s="167"/>
      <c r="PVW35" s="167"/>
      <c r="PVX35" s="167"/>
      <c r="PVY35" s="167"/>
      <c r="PVZ35" s="167"/>
      <c r="PWA35" s="167"/>
      <c r="PWB35" s="167"/>
      <c r="PWC35" s="167"/>
      <c r="PWD35" s="167"/>
      <c r="PWE35" s="167"/>
      <c r="PWF35" s="167"/>
      <c r="PWG35" s="167"/>
      <c r="PWH35" s="167"/>
      <c r="PWI35" s="167"/>
      <c r="PWJ35" s="167"/>
      <c r="PWK35" s="167"/>
      <c r="PWL35" s="167"/>
      <c r="PWM35" s="167"/>
      <c r="PWN35" s="167"/>
      <c r="PWO35" s="167"/>
      <c r="PWP35" s="167"/>
      <c r="PWQ35" s="167"/>
      <c r="PWR35" s="167"/>
      <c r="PWS35" s="167"/>
      <c r="PWT35" s="167"/>
      <c r="PWU35" s="167"/>
      <c r="PWV35" s="167"/>
      <c r="PWW35" s="167"/>
      <c r="PWX35" s="167"/>
      <c r="PWY35" s="167"/>
      <c r="PWZ35" s="167"/>
      <c r="PXA35" s="167"/>
      <c r="PXB35" s="167"/>
      <c r="PXC35" s="167"/>
      <c r="PXD35" s="167"/>
      <c r="PXE35" s="167"/>
      <c r="PXF35" s="167"/>
      <c r="PXG35" s="167"/>
      <c r="PXH35" s="167"/>
      <c r="PXI35" s="167"/>
      <c r="PXJ35" s="167"/>
      <c r="PXK35" s="167"/>
      <c r="PXL35" s="167"/>
      <c r="PXM35" s="167"/>
      <c r="PXN35" s="167"/>
      <c r="PXO35" s="167"/>
      <c r="PXP35" s="167"/>
      <c r="PXQ35" s="167"/>
      <c r="PXR35" s="167"/>
      <c r="PXS35" s="167"/>
      <c r="PXT35" s="167"/>
      <c r="PXU35" s="167"/>
      <c r="PXV35" s="167"/>
      <c r="PXW35" s="167"/>
      <c r="PXX35" s="167"/>
      <c r="PXY35" s="167"/>
      <c r="PXZ35" s="167"/>
      <c r="PYA35" s="167"/>
      <c r="PYB35" s="167"/>
      <c r="PYC35" s="167"/>
      <c r="PYD35" s="167"/>
      <c r="PYE35" s="167"/>
      <c r="PYF35" s="167"/>
      <c r="PYG35" s="167"/>
      <c r="PYH35" s="167"/>
      <c r="PYI35" s="167"/>
      <c r="PYJ35" s="167"/>
      <c r="PYK35" s="167"/>
      <c r="PYL35" s="167"/>
      <c r="PYM35" s="167"/>
      <c r="PYN35" s="167"/>
      <c r="PYO35" s="167"/>
      <c r="PYP35" s="167"/>
      <c r="PYQ35" s="167"/>
      <c r="PYR35" s="167"/>
      <c r="PYS35" s="167"/>
      <c r="PYT35" s="167"/>
      <c r="PYU35" s="167"/>
      <c r="PYV35" s="167"/>
      <c r="PYW35" s="167"/>
      <c r="PYX35" s="167"/>
      <c r="PYY35" s="167"/>
      <c r="PYZ35" s="167"/>
      <c r="PZA35" s="167"/>
      <c r="PZB35" s="167"/>
      <c r="PZC35" s="167"/>
      <c r="PZD35" s="167"/>
      <c r="PZE35" s="167"/>
      <c r="PZF35" s="167"/>
      <c r="PZG35" s="167"/>
      <c r="PZH35" s="167"/>
      <c r="PZI35" s="167"/>
      <c r="PZJ35" s="167"/>
      <c r="PZK35" s="167"/>
      <c r="PZL35" s="167"/>
      <c r="PZM35" s="167"/>
      <c r="PZN35" s="167"/>
      <c r="PZO35" s="167"/>
      <c r="PZP35" s="167"/>
      <c r="PZQ35" s="167"/>
      <c r="PZR35" s="167"/>
      <c r="PZS35" s="167"/>
      <c r="PZT35" s="167"/>
      <c r="PZU35" s="167"/>
      <c r="PZV35" s="167"/>
      <c r="PZW35" s="167"/>
      <c r="PZX35" s="167"/>
      <c r="PZY35" s="167"/>
      <c r="PZZ35" s="167"/>
      <c r="QAA35" s="167"/>
      <c r="QAB35" s="167"/>
      <c r="QAC35" s="167"/>
      <c r="QAD35" s="167"/>
      <c r="QAE35" s="167"/>
      <c r="QAF35" s="167"/>
      <c r="QAG35" s="167"/>
      <c r="QAH35" s="167"/>
      <c r="QAI35" s="167"/>
      <c r="QAJ35" s="167"/>
      <c r="QAK35" s="167"/>
      <c r="QAL35" s="167"/>
      <c r="QAM35" s="167"/>
      <c r="QAN35" s="167"/>
      <c r="QAO35" s="167"/>
      <c r="QAP35" s="167"/>
      <c r="QAQ35" s="167"/>
      <c r="QAR35" s="167"/>
      <c r="QAS35" s="167"/>
      <c r="QAT35" s="167"/>
      <c r="QAU35" s="167"/>
      <c r="QAV35" s="167"/>
      <c r="QAW35" s="167"/>
      <c r="QAX35" s="167"/>
      <c r="QAY35" s="167"/>
      <c r="QAZ35" s="167"/>
      <c r="QBA35" s="167"/>
      <c r="QBB35" s="167"/>
      <c r="QBC35" s="167"/>
      <c r="QBD35" s="167"/>
      <c r="QBE35" s="167"/>
      <c r="QBF35" s="167"/>
      <c r="QBG35" s="167"/>
      <c r="QBH35" s="167"/>
      <c r="QBI35" s="167"/>
      <c r="QBJ35" s="167"/>
      <c r="QBK35" s="167"/>
      <c r="QBL35" s="167"/>
      <c r="QBM35" s="167"/>
      <c r="QBN35" s="167"/>
      <c r="QBO35" s="167"/>
      <c r="QBP35" s="167"/>
      <c r="QBQ35" s="167"/>
      <c r="QBR35" s="167"/>
      <c r="QBS35" s="167"/>
      <c r="QBT35" s="167"/>
      <c r="QBU35" s="167"/>
      <c r="QBV35" s="167"/>
      <c r="QBW35" s="167"/>
      <c r="QBX35" s="167"/>
      <c r="QBY35" s="167"/>
      <c r="QBZ35" s="167"/>
      <c r="QCA35" s="167"/>
      <c r="QCB35" s="167"/>
      <c r="QCC35" s="167"/>
      <c r="QCD35" s="167"/>
      <c r="QCE35" s="167"/>
      <c r="QCF35" s="167"/>
      <c r="QCG35" s="167"/>
      <c r="QCH35" s="167"/>
      <c r="QCI35" s="167"/>
      <c r="QCJ35" s="167"/>
      <c r="QCK35" s="167"/>
      <c r="QCL35" s="167"/>
      <c r="QCM35" s="167"/>
      <c r="QCN35" s="167"/>
      <c r="QCO35" s="167"/>
      <c r="QCP35" s="167"/>
      <c r="QCQ35" s="167"/>
      <c r="QCR35" s="167"/>
      <c r="QCS35" s="167"/>
      <c r="QCT35" s="167"/>
      <c r="QCU35" s="167"/>
      <c r="QCV35" s="167"/>
      <c r="QCW35" s="167"/>
      <c r="QCX35" s="167"/>
      <c r="QCY35" s="167"/>
      <c r="QCZ35" s="167"/>
      <c r="QDA35" s="167"/>
      <c r="QDB35" s="167"/>
      <c r="QDC35" s="167"/>
      <c r="QDD35" s="167"/>
      <c r="QDE35" s="167"/>
      <c r="QDF35" s="167"/>
      <c r="QDG35" s="167"/>
      <c r="QDH35" s="167"/>
      <c r="QDI35" s="167"/>
      <c r="QDJ35" s="167"/>
      <c r="QDK35" s="167"/>
      <c r="QDL35" s="167"/>
      <c r="QDM35" s="167"/>
      <c r="QDN35" s="167"/>
      <c r="QDO35" s="167"/>
      <c r="QDP35" s="167"/>
      <c r="QDQ35" s="167"/>
      <c r="QDR35" s="167"/>
      <c r="QDS35" s="167"/>
      <c r="QDT35" s="167"/>
      <c r="QDU35" s="167"/>
      <c r="QDV35" s="167"/>
      <c r="QDW35" s="167"/>
      <c r="QDX35" s="167"/>
      <c r="QDY35" s="167"/>
      <c r="QDZ35" s="167"/>
      <c r="QEA35" s="167"/>
      <c r="QEB35" s="167"/>
      <c r="QEC35" s="167"/>
      <c r="QED35" s="167"/>
      <c r="QEE35" s="167"/>
      <c r="QEF35" s="167"/>
      <c r="QEG35" s="167"/>
      <c r="QEH35" s="167"/>
      <c r="QEI35" s="167"/>
      <c r="QEJ35" s="167"/>
      <c r="QEK35" s="167"/>
      <c r="QEL35" s="167"/>
      <c r="QEM35" s="167"/>
      <c r="QEN35" s="167"/>
      <c r="QEO35" s="167"/>
      <c r="QEP35" s="167"/>
      <c r="QEQ35" s="167"/>
      <c r="QER35" s="167"/>
      <c r="QES35" s="167"/>
      <c r="QET35" s="167"/>
      <c r="QEU35" s="167"/>
      <c r="QEV35" s="167"/>
      <c r="QEW35" s="167"/>
      <c r="QEX35" s="167"/>
      <c r="QEY35" s="167"/>
      <c r="QEZ35" s="167"/>
      <c r="QFA35" s="167"/>
      <c r="QFB35" s="167"/>
      <c r="QFC35" s="167"/>
      <c r="QFD35" s="167"/>
      <c r="QFE35" s="167"/>
      <c r="QFF35" s="167"/>
      <c r="QFG35" s="167"/>
      <c r="QFH35" s="167"/>
      <c r="QFI35" s="167"/>
      <c r="QFJ35" s="167"/>
      <c r="QFK35" s="167"/>
      <c r="QFL35" s="167"/>
      <c r="QFM35" s="167"/>
      <c r="QFN35" s="167"/>
      <c r="QFO35" s="167"/>
      <c r="QFP35" s="167"/>
      <c r="QFQ35" s="167"/>
      <c r="QFR35" s="167"/>
      <c r="QFS35" s="167"/>
      <c r="QFT35" s="167"/>
      <c r="QFU35" s="167"/>
      <c r="QFV35" s="167"/>
      <c r="QFW35" s="167"/>
      <c r="QFX35" s="167"/>
      <c r="QFY35" s="167"/>
      <c r="QFZ35" s="167"/>
      <c r="QGA35" s="167"/>
      <c r="QGB35" s="167"/>
      <c r="QGC35" s="167"/>
      <c r="QGD35" s="167"/>
      <c r="QGE35" s="167"/>
      <c r="QGF35" s="167"/>
      <c r="QGG35" s="167"/>
      <c r="QGH35" s="167"/>
      <c r="QGI35" s="167"/>
      <c r="QGJ35" s="167"/>
      <c r="QGK35" s="167"/>
      <c r="QGL35" s="167"/>
      <c r="QGM35" s="167"/>
      <c r="QGN35" s="167"/>
      <c r="QGO35" s="167"/>
      <c r="QGP35" s="167"/>
      <c r="QGQ35" s="167"/>
      <c r="QGR35" s="167"/>
      <c r="QGS35" s="167"/>
      <c r="QGT35" s="167"/>
      <c r="QGU35" s="167"/>
      <c r="QGV35" s="167"/>
      <c r="QGW35" s="167"/>
      <c r="QGX35" s="167"/>
      <c r="QGY35" s="167"/>
      <c r="QGZ35" s="167"/>
      <c r="QHA35" s="167"/>
      <c r="QHB35" s="167"/>
      <c r="QHC35" s="167"/>
      <c r="QHD35" s="167"/>
      <c r="QHE35" s="167"/>
      <c r="QHF35" s="167"/>
      <c r="QHG35" s="167"/>
      <c r="QHH35" s="167"/>
      <c r="QHI35" s="167"/>
      <c r="QHJ35" s="167"/>
      <c r="QHK35" s="167"/>
      <c r="QHL35" s="167"/>
      <c r="QHM35" s="167"/>
      <c r="QHN35" s="167"/>
      <c r="QHO35" s="167"/>
      <c r="QHP35" s="167"/>
      <c r="QHQ35" s="167"/>
      <c r="QHR35" s="167"/>
      <c r="QHS35" s="167"/>
      <c r="QHT35" s="167"/>
      <c r="QHU35" s="167"/>
      <c r="QHV35" s="167"/>
      <c r="QHW35" s="167"/>
      <c r="QHX35" s="167"/>
      <c r="QHY35" s="167"/>
      <c r="QHZ35" s="167"/>
      <c r="QIA35" s="167"/>
      <c r="QIB35" s="167"/>
      <c r="QIC35" s="167"/>
      <c r="QID35" s="167"/>
      <c r="QIE35" s="167"/>
      <c r="QIF35" s="167"/>
      <c r="QIG35" s="167"/>
      <c r="QIH35" s="167"/>
      <c r="QII35" s="167"/>
      <c r="QIJ35" s="167"/>
      <c r="QIK35" s="167"/>
      <c r="QIL35" s="167"/>
      <c r="QIM35" s="167"/>
      <c r="QIN35" s="167"/>
      <c r="QIO35" s="167"/>
      <c r="QIP35" s="167"/>
      <c r="QIQ35" s="167"/>
      <c r="QIR35" s="167"/>
      <c r="QIS35" s="167"/>
      <c r="QIT35" s="167"/>
      <c r="QIU35" s="167"/>
      <c r="QIV35" s="167"/>
      <c r="QIW35" s="167"/>
      <c r="QIX35" s="167"/>
      <c r="QIY35" s="167"/>
      <c r="QIZ35" s="167"/>
      <c r="QJA35" s="167"/>
      <c r="QJB35" s="167"/>
      <c r="QJC35" s="167"/>
      <c r="QJD35" s="167"/>
      <c r="QJE35" s="167"/>
      <c r="QJF35" s="167"/>
      <c r="QJG35" s="167"/>
      <c r="QJH35" s="167"/>
      <c r="QJI35" s="167"/>
      <c r="QJJ35" s="167"/>
      <c r="QJK35" s="167"/>
      <c r="QJL35" s="167"/>
      <c r="QJM35" s="167"/>
      <c r="QJN35" s="167"/>
      <c r="QJO35" s="167"/>
      <c r="QJP35" s="167"/>
      <c r="QJQ35" s="167"/>
      <c r="QJR35" s="167"/>
      <c r="QJS35" s="167"/>
      <c r="QJT35" s="167"/>
      <c r="QJU35" s="167"/>
      <c r="QJV35" s="167"/>
      <c r="QJW35" s="167"/>
      <c r="QJX35" s="167"/>
      <c r="QJY35" s="167"/>
      <c r="QJZ35" s="167"/>
      <c r="QKA35" s="167"/>
      <c r="QKB35" s="167"/>
      <c r="QKC35" s="167"/>
      <c r="QKD35" s="167"/>
      <c r="QKE35" s="167"/>
      <c r="QKF35" s="167"/>
      <c r="QKG35" s="167"/>
      <c r="QKH35" s="167"/>
      <c r="QKI35" s="167"/>
      <c r="QKJ35" s="167"/>
      <c r="QKK35" s="167"/>
      <c r="QKL35" s="167"/>
      <c r="QKM35" s="167"/>
      <c r="QKN35" s="167"/>
      <c r="QKO35" s="167"/>
      <c r="QKP35" s="167"/>
      <c r="QKQ35" s="167"/>
      <c r="QKR35" s="167"/>
      <c r="QKS35" s="167"/>
      <c r="QKT35" s="167"/>
      <c r="QKU35" s="167"/>
      <c r="QKV35" s="167"/>
      <c r="QKW35" s="167"/>
      <c r="QKX35" s="167"/>
      <c r="QKY35" s="167"/>
      <c r="QKZ35" s="167"/>
      <c r="QLA35" s="167"/>
      <c r="QLB35" s="167"/>
      <c r="QLC35" s="167"/>
      <c r="QLD35" s="167"/>
      <c r="QLE35" s="167"/>
      <c r="QLF35" s="167"/>
      <c r="QLG35" s="167"/>
      <c r="QLH35" s="167"/>
      <c r="QLI35" s="167"/>
      <c r="QLJ35" s="167"/>
      <c r="QLK35" s="167"/>
      <c r="QLL35" s="167"/>
      <c r="QLM35" s="167"/>
      <c r="QLN35" s="167"/>
      <c r="QLO35" s="167"/>
      <c r="QLP35" s="167"/>
      <c r="QLQ35" s="167"/>
      <c r="QLR35" s="167"/>
      <c r="QLS35" s="167"/>
      <c r="QLT35" s="167"/>
      <c r="QLU35" s="167"/>
      <c r="QLV35" s="167"/>
      <c r="QLW35" s="167"/>
      <c r="QLX35" s="167"/>
      <c r="QLY35" s="167"/>
      <c r="QLZ35" s="167"/>
      <c r="QMA35" s="167"/>
      <c r="QMB35" s="167"/>
      <c r="QMC35" s="167"/>
      <c r="QMD35" s="167"/>
      <c r="QME35" s="167"/>
      <c r="QMF35" s="167"/>
      <c r="QMG35" s="167"/>
      <c r="QMH35" s="167"/>
      <c r="QMI35" s="167"/>
      <c r="QMJ35" s="167"/>
      <c r="QMK35" s="167"/>
      <c r="QML35" s="167"/>
      <c r="QMM35" s="167"/>
      <c r="QMN35" s="167"/>
      <c r="QMO35" s="167"/>
      <c r="QMP35" s="167"/>
      <c r="QMQ35" s="167"/>
      <c r="QMR35" s="167"/>
      <c r="QMS35" s="167"/>
      <c r="QMT35" s="167"/>
      <c r="QMU35" s="167"/>
      <c r="QMV35" s="167"/>
      <c r="QMW35" s="167"/>
      <c r="QMX35" s="167"/>
      <c r="QMY35" s="167"/>
      <c r="QMZ35" s="167"/>
      <c r="QNA35" s="167"/>
      <c r="QNB35" s="167"/>
      <c r="QNC35" s="167"/>
      <c r="QND35" s="167"/>
      <c r="QNE35" s="167"/>
      <c r="QNF35" s="167"/>
      <c r="QNG35" s="167"/>
      <c r="QNH35" s="167"/>
      <c r="QNI35" s="167"/>
      <c r="QNJ35" s="167"/>
      <c r="QNK35" s="167"/>
      <c r="QNL35" s="167"/>
      <c r="QNM35" s="167"/>
      <c r="QNN35" s="167"/>
      <c r="QNO35" s="167"/>
      <c r="QNP35" s="167"/>
      <c r="QNQ35" s="167"/>
      <c r="QNR35" s="167"/>
      <c r="QNS35" s="167"/>
      <c r="QNT35" s="167"/>
      <c r="QNU35" s="167"/>
      <c r="QNV35" s="167"/>
      <c r="QNW35" s="167"/>
      <c r="QNX35" s="167"/>
      <c r="QNY35" s="167"/>
      <c r="QNZ35" s="167"/>
      <c r="QOA35" s="167"/>
      <c r="QOB35" s="167"/>
      <c r="QOC35" s="167"/>
      <c r="QOD35" s="167"/>
      <c r="QOE35" s="167"/>
      <c r="QOF35" s="167"/>
      <c r="QOG35" s="167"/>
      <c r="QOH35" s="167"/>
      <c r="QOI35" s="167"/>
      <c r="QOJ35" s="167"/>
      <c r="QOK35" s="167"/>
      <c r="QOL35" s="167"/>
      <c r="QOM35" s="167"/>
      <c r="QON35" s="167"/>
      <c r="QOO35" s="167"/>
      <c r="QOP35" s="167"/>
      <c r="QOQ35" s="167"/>
      <c r="QOR35" s="167"/>
      <c r="QOS35" s="167"/>
      <c r="QOT35" s="167"/>
      <c r="QOU35" s="167"/>
      <c r="QOV35" s="167"/>
      <c r="QOW35" s="167"/>
      <c r="QOX35" s="167"/>
      <c r="QOY35" s="167"/>
      <c r="QOZ35" s="167"/>
      <c r="QPA35" s="167"/>
      <c r="QPB35" s="167"/>
      <c r="QPC35" s="167"/>
      <c r="QPD35" s="167"/>
      <c r="QPE35" s="167"/>
      <c r="QPF35" s="167"/>
      <c r="QPG35" s="167"/>
      <c r="QPH35" s="167"/>
      <c r="QPI35" s="167"/>
      <c r="QPJ35" s="167"/>
      <c r="QPK35" s="167"/>
      <c r="QPL35" s="167"/>
      <c r="QPM35" s="167"/>
      <c r="QPN35" s="167"/>
      <c r="QPO35" s="167"/>
      <c r="QPP35" s="167"/>
      <c r="QPQ35" s="167"/>
      <c r="QPR35" s="167"/>
      <c r="QPS35" s="167"/>
      <c r="QPT35" s="167"/>
      <c r="QPU35" s="167"/>
      <c r="QPV35" s="167"/>
      <c r="QPW35" s="167"/>
      <c r="QPX35" s="167"/>
      <c r="QPY35" s="167"/>
      <c r="QPZ35" s="167"/>
      <c r="QQA35" s="167"/>
      <c r="QQB35" s="167"/>
      <c r="QQC35" s="167"/>
      <c r="QQD35" s="167"/>
      <c r="QQE35" s="167"/>
      <c r="QQF35" s="167"/>
      <c r="QQG35" s="167"/>
      <c r="QQH35" s="167"/>
      <c r="QQI35" s="167"/>
      <c r="QQJ35" s="167"/>
      <c r="QQK35" s="167"/>
      <c r="QQL35" s="167"/>
      <c r="QQM35" s="167"/>
      <c r="QQN35" s="167"/>
      <c r="QQO35" s="167"/>
      <c r="QQP35" s="167"/>
      <c r="QQQ35" s="167"/>
      <c r="QQR35" s="167"/>
      <c r="QQS35" s="167"/>
      <c r="QQT35" s="167"/>
      <c r="QQU35" s="167"/>
      <c r="QQV35" s="167"/>
      <c r="QQW35" s="167"/>
      <c r="QQX35" s="167"/>
      <c r="QQY35" s="167"/>
      <c r="QQZ35" s="167"/>
      <c r="QRA35" s="167"/>
      <c r="QRB35" s="167"/>
      <c r="QRC35" s="167"/>
      <c r="QRD35" s="167"/>
      <c r="QRE35" s="167"/>
      <c r="QRF35" s="167"/>
      <c r="QRG35" s="167"/>
      <c r="QRH35" s="167"/>
      <c r="QRI35" s="167"/>
      <c r="QRJ35" s="167"/>
      <c r="QRK35" s="167"/>
      <c r="QRL35" s="167"/>
      <c r="QRM35" s="167"/>
      <c r="QRN35" s="167"/>
      <c r="QRO35" s="167"/>
      <c r="QRP35" s="167"/>
      <c r="QRQ35" s="167"/>
      <c r="QRR35" s="167"/>
      <c r="QRS35" s="167"/>
      <c r="QRT35" s="167"/>
      <c r="QRU35" s="167"/>
      <c r="QRV35" s="167"/>
      <c r="QRW35" s="167"/>
      <c r="QRX35" s="167"/>
      <c r="QRY35" s="167"/>
      <c r="QRZ35" s="167"/>
      <c r="QSA35" s="167"/>
      <c r="QSB35" s="167"/>
      <c r="QSC35" s="167"/>
      <c r="QSD35" s="167"/>
      <c r="QSE35" s="167"/>
      <c r="QSF35" s="167"/>
      <c r="QSG35" s="167"/>
      <c r="QSH35" s="167"/>
      <c r="QSI35" s="167"/>
      <c r="QSJ35" s="167"/>
      <c r="QSK35" s="167"/>
      <c r="QSL35" s="167"/>
      <c r="QSM35" s="167"/>
      <c r="QSN35" s="167"/>
      <c r="QSO35" s="167"/>
      <c r="QSP35" s="167"/>
      <c r="QSQ35" s="167"/>
      <c r="QSR35" s="167"/>
      <c r="QSS35" s="167"/>
      <c r="QST35" s="167"/>
      <c r="QSU35" s="167"/>
      <c r="QSV35" s="167"/>
      <c r="QSW35" s="167"/>
      <c r="QSX35" s="167"/>
      <c r="QSY35" s="167"/>
      <c r="QSZ35" s="167"/>
      <c r="QTA35" s="167"/>
      <c r="QTB35" s="167"/>
      <c r="QTC35" s="167"/>
      <c r="QTD35" s="167"/>
      <c r="QTE35" s="167"/>
      <c r="QTF35" s="167"/>
      <c r="QTG35" s="167"/>
      <c r="QTH35" s="167"/>
      <c r="QTI35" s="167"/>
      <c r="QTJ35" s="167"/>
      <c r="QTK35" s="167"/>
      <c r="QTL35" s="167"/>
      <c r="QTM35" s="167"/>
      <c r="QTN35" s="167"/>
      <c r="QTO35" s="167"/>
      <c r="QTP35" s="167"/>
      <c r="QTQ35" s="167"/>
      <c r="QTR35" s="167"/>
      <c r="QTS35" s="167"/>
      <c r="QTT35" s="167"/>
      <c r="QTU35" s="167"/>
      <c r="QTV35" s="167"/>
      <c r="QTW35" s="167"/>
      <c r="QTX35" s="167"/>
      <c r="QTY35" s="167"/>
      <c r="QTZ35" s="167"/>
      <c r="QUA35" s="167"/>
      <c r="QUB35" s="167"/>
      <c r="QUC35" s="167"/>
      <c r="QUD35" s="167"/>
      <c r="QUE35" s="167"/>
      <c r="QUF35" s="167"/>
      <c r="QUG35" s="167"/>
      <c r="QUH35" s="167"/>
      <c r="QUI35" s="167"/>
      <c r="QUJ35" s="167"/>
      <c r="QUK35" s="167"/>
      <c r="QUL35" s="167"/>
      <c r="QUM35" s="167"/>
      <c r="QUN35" s="167"/>
      <c r="QUO35" s="167"/>
      <c r="QUP35" s="167"/>
      <c r="QUQ35" s="167"/>
      <c r="QUR35" s="167"/>
      <c r="QUS35" s="167"/>
      <c r="QUT35" s="167"/>
      <c r="QUU35" s="167"/>
      <c r="QUV35" s="167"/>
      <c r="QUW35" s="167"/>
      <c r="QUX35" s="167"/>
      <c r="QUY35" s="167"/>
      <c r="QUZ35" s="167"/>
      <c r="QVA35" s="167"/>
      <c r="QVB35" s="167"/>
      <c r="QVC35" s="167"/>
      <c r="QVD35" s="167"/>
      <c r="QVE35" s="167"/>
      <c r="QVF35" s="167"/>
      <c r="QVG35" s="167"/>
      <c r="QVH35" s="167"/>
      <c r="QVI35" s="167"/>
      <c r="QVJ35" s="167"/>
      <c r="QVK35" s="167"/>
      <c r="QVL35" s="167"/>
      <c r="QVM35" s="167"/>
      <c r="QVN35" s="167"/>
      <c r="QVO35" s="167"/>
      <c r="QVP35" s="167"/>
      <c r="QVQ35" s="167"/>
      <c r="QVR35" s="167"/>
      <c r="QVS35" s="167"/>
      <c r="QVT35" s="167"/>
      <c r="QVU35" s="167"/>
      <c r="QVV35" s="167"/>
      <c r="QVW35" s="167"/>
      <c r="QVX35" s="167"/>
      <c r="QVY35" s="167"/>
      <c r="QVZ35" s="167"/>
      <c r="QWA35" s="167"/>
      <c r="QWB35" s="167"/>
      <c r="QWC35" s="167"/>
      <c r="QWD35" s="167"/>
      <c r="QWE35" s="167"/>
      <c r="QWF35" s="167"/>
      <c r="QWG35" s="167"/>
      <c r="QWH35" s="167"/>
      <c r="QWI35" s="167"/>
      <c r="QWJ35" s="167"/>
      <c r="QWK35" s="167"/>
      <c r="QWL35" s="167"/>
      <c r="QWM35" s="167"/>
      <c r="QWN35" s="167"/>
      <c r="QWO35" s="167"/>
      <c r="QWP35" s="167"/>
      <c r="QWQ35" s="167"/>
      <c r="QWR35" s="167"/>
      <c r="QWS35" s="167"/>
      <c r="QWT35" s="167"/>
      <c r="QWU35" s="167"/>
      <c r="QWV35" s="167"/>
      <c r="QWW35" s="167"/>
      <c r="QWX35" s="167"/>
      <c r="QWY35" s="167"/>
      <c r="QWZ35" s="167"/>
      <c r="QXA35" s="167"/>
      <c r="QXB35" s="167"/>
      <c r="QXC35" s="167"/>
      <c r="QXD35" s="167"/>
      <c r="QXE35" s="167"/>
      <c r="QXF35" s="167"/>
      <c r="QXG35" s="167"/>
      <c r="QXH35" s="167"/>
      <c r="QXI35" s="167"/>
      <c r="QXJ35" s="167"/>
      <c r="QXK35" s="167"/>
      <c r="QXL35" s="167"/>
      <c r="QXM35" s="167"/>
      <c r="QXN35" s="167"/>
      <c r="QXO35" s="167"/>
      <c r="QXP35" s="167"/>
      <c r="QXQ35" s="167"/>
      <c r="QXR35" s="167"/>
      <c r="QXS35" s="167"/>
      <c r="QXT35" s="167"/>
      <c r="QXU35" s="167"/>
      <c r="QXV35" s="167"/>
      <c r="QXW35" s="167"/>
      <c r="QXX35" s="167"/>
      <c r="QXY35" s="167"/>
      <c r="QXZ35" s="167"/>
      <c r="QYA35" s="167"/>
      <c r="QYB35" s="167"/>
      <c r="QYC35" s="167"/>
      <c r="QYD35" s="167"/>
      <c r="QYE35" s="167"/>
      <c r="QYF35" s="167"/>
      <c r="QYG35" s="167"/>
      <c r="QYH35" s="167"/>
      <c r="QYI35" s="167"/>
      <c r="QYJ35" s="167"/>
      <c r="QYK35" s="167"/>
      <c r="QYL35" s="167"/>
      <c r="QYM35" s="167"/>
      <c r="QYN35" s="167"/>
      <c r="QYO35" s="167"/>
      <c r="QYP35" s="167"/>
      <c r="QYQ35" s="167"/>
      <c r="QYR35" s="167"/>
      <c r="QYS35" s="167"/>
      <c r="QYT35" s="167"/>
      <c r="QYU35" s="167"/>
      <c r="QYV35" s="167"/>
      <c r="QYW35" s="167"/>
      <c r="QYX35" s="167"/>
      <c r="QYY35" s="167"/>
      <c r="QYZ35" s="167"/>
      <c r="QZA35" s="167"/>
      <c r="QZB35" s="167"/>
      <c r="QZC35" s="167"/>
      <c r="QZD35" s="167"/>
      <c r="QZE35" s="167"/>
      <c r="QZF35" s="167"/>
      <c r="QZG35" s="167"/>
      <c r="QZH35" s="167"/>
      <c r="QZI35" s="167"/>
      <c r="QZJ35" s="167"/>
      <c r="QZK35" s="167"/>
      <c r="QZL35" s="167"/>
      <c r="QZM35" s="167"/>
      <c r="QZN35" s="167"/>
      <c r="QZO35" s="167"/>
      <c r="QZP35" s="167"/>
      <c r="QZQ35" s="167"/>
      <c r="QZR35" s="167"/>
      <c r="QZS35" s="167"/>
      <c r="QZT35" s="167"/>
      <c r="QZU35" s="167"/>
      <c r="QZV35" s="167"/>
      <c r="QZW35" s="167"/>
      <c r="QZX35" s="167"/>
      <c r="QZY35" s="167"/>
      <c r="QZZ35" s="167"/>
      <c r="RAA35" s="167"/>
      <c r="RAB35" s="167"/>
      <c r="RAC35" s="167"/>
      <c r="RAD35" s="167"/>
      <c r="RAE35" s="167"/>
      <c r="RAF35" s="167"/>
      <c r="RAG35" s="167"/>
      <c r="RAH35" s="167"/>
      <c r="RAI35" s="167"/>
      <c r="RAJ35" s="167"/>
      <c r="RAK35" s="167"/>
      <c r="RAL35" s="167"/>
      <c r="RAM35" s="167"/>
      <c r="RAN35" s="167"/>
      <c r="RAO35" s="167"/>
      <c r="RAP35" s="167"/>
      <c r="RAQ35" s="167"/>
      <c r="RAR35" s="167"/>
      <c r="RAS35" s="167"/>
      <c r="RAT35" s="167"/>
      <c r="RAU35" s="167"/>
      <c r="RAV35" s="167"/>
      <c r="RAW35" s="167"/>
      <c r="RAX35" s="167"/>
      <c r="RAY35" s="167"/>
      <c r="RAZ35" s="167"/>
      <c r="RBA35" s="167"/>
      <c r="RBB35" s="167"/>
      <c r="RBC35" s="167"/>
      <c r="RBD35" s="167"/>
      <c r="RBE35" s="167"/>
      <c r="RBF35" s="167"/>
      <c r="RBG35" s="167"/>
      <c r="RBH35" s="167"/>
      <c r="RBI35" s="167"/>
      <c r="RBJ35" s="167"/>
      <c r="RBK35" s="167"/>
      <c r="RBL35" s="167"/>
      <c r="RBM35" s="167"/>
      <c r="RBN35" s="167"/>
      <c r="RBO35" s="167"/>
      <c r="RBP35" s="167"/>
      <c r="RBQ35" s="167"/>
      <c r="RBR35" s="167"/>
      <c r="RBS35" s="167"/>
      <c r="RBT35" s="167"/>
      <c r="RBU35" s="167"/>
      <c r="RBV35" s="167"/>
      <c r="RBW35" s="167"/>
      <c r="RBX35" s="167"/>
      <c r="RBY35" s="167"/>
      <c r="RBZ35" s="167"/>
      <c r="RCA35" s="167"/>
      <c r="RCB35" s="167"/>
      <c r="RCC35" s="167"/>
      <c r="RCD35" s="167"/>
      <c r="RCE35" s="167"/>
      <c r="RCF35" s="167"/>
      <c r="RCG35" s="167"/>
      <c r="RCH35" s="167"/>
      <c r="RCI35" s="167"/>
      <c r="RCJ35" s="167"/>
      <c r="RCK35" s="167"/>
      <c r="RCL35" s="167"/>
      <c r="RCM35" s="167"/>
      <c r="RCN35" s="167"/>
      <c r="RCO35" s="167"/>
      <c r="RCP35" s="167"/>
      <c r="RCQ35" s="167"/>
      <c r="RCR35" s="167"/>
      <c r="RCS35" s="167"/>
      <c r="RCT35" s="167"/>
      <c r="RCU35" s="167"/>
      <c r="RCV35" s="167"/>
      <c r="RCW35" s="167"/>
      <c r="RCX35" s="167"/>
      <c r="RCY35" s="167"/>
      <c r="RCZ35" s="167"/>
      <c r="RDA35" s="167"/>
      <c r="RDB35" s="167"/>
      <c r="RDC35" s="167"/>
      <c r="RDD35" s="167"/>
      <c r="RDE35" s="167"/>
      <c r="RDF35" s="167"/>
      <c r="RDG35" s="167"/>
      <c r="RDH35" s="167"/>
      <c r="RDI35" s="167"/>
      <c r="RDJ35" s="167"/>
      <c r="RDK35" s="167"/>
      <c r="RDL35" s="167"/>
      <c r="RDM35" s="167"/>
      <c r="RDN35" s="167"/>
      <c r="RDO35" s="167"/>
      <c r="RDP35" s="167"/>
      <c r="RDQ35" s="167"/>
      <c r="RDR35" s="167"/>
      <c r="RDS35" s="167"/>
      <c r="RDT35" s="167"/>
      <c r="RDU35" s="167"/>
      <c r="RDV35" s="167"/>
      <c r="RDW35" s="167"/>
      <c r="RDX35" s="167"/>
      <c r="RDY35" s="167"/>
      <c r="RDZ35" s="167"/>
      <c r="REA35" s="167"/>
      <c r="REB35" s="167"/>
      <c r="REC35" s="167"/>
      <c r="RED35" s="167"/>
      <c r="REE35" s="167"/>
      <c r="REF35" s="167"/>
      <c r="REG35" s="167"/>
      <c r="REH35" s="167"/>
      <c r="REI35" s="167"/>
      <c r="REJ35" s="167"/>
      <c r="REK35" s="167"/>
      <c r="REL35" s="167"/>
      <c r="REM35" s="167"/>
      <c r="REN35" s="167"/>
      <c r="REO35" s="167"/>
      <c r="REP35" s="167"/>
      <c r="REQ35" s="167"/>
      <c r="RER35" s="167"/>
      <c r="RES35" s="167"/>
      <c r="RET35" s="167"/>
      <c r="REU35" s="167"/>
      <c r="REV35" s="167"/>
      <c r="REW35" s="167"/>
      <c r="REX35" s="167"/>
      <c r="REY35" s="167"/>
      <c r="REZ35" s="167"/>
      <c r="RFA35" s="167"/>
      <c r="RFB35" s="167"/>
      <c r="RFC35" s="167"/>
      <c r="RFD35" s="167"/>
      <c r="RFE35" s="167"/>
      <c r="RFF35" s="167"/>
      <c r="RFG35" s="167"/>
      <c r="RFH35" s="167"/>
      <c r="RFI35" s="167"/>
      <c r="RFJ35" s="167"/>
      <c r="RFK35" s="167"/>
      <c r="RFL35" s="167"/>
      <c r="RFM35" s="167"/>
      <c r="RFN35" s="167"/>
      <c r="RFO35" s="167"/>
      <c r="RFP35" s="167"/>
      <c r="RFQ35" s="167"/>
      <c r="RFR35" s="167"/>
      <c r="RFS35" s="167"/>
      <c r="RFT35" s="167"/>
      <c r="RFU35" s="167"/>
      <c r="RFV35" s="167"/>
      <c r="RFW35" s="167"/>
      <c r="RFX35" s="167"/>
      <c r="RFY35" s="167"/>
      <c r="RFZ35" s="167"/>
      <c r="RGA35" s="167"/>
      <c r="RGB35" s="167"/>
      <c r="RGC35" s="167"/>
      <c r="RGD35" s="167"/>
      <c r="RGE35" s="167"/>
      <c r="RGF35" s="167"/>
      <c r="RGG35" s="167"/>
      <c r="RGH35" s="167"/>
      <c r="RGI35" s="167"/>
      <c r="RGJ35" s="167"/>
      <c r="RGK35" s="167"/>
      <c r="RGL35" s="167"/>
      <c r="RGM35" s="167"/>
      <c r="RGN35" s="167"/>
      <c r="RGO35" s="167"/>
      <c r="RGP35" s="167"/>
      <c r="RGQ35" s="167"/>
      <c r="RGR35" s="167"/>
      <c r="RGS35" s="167"/>
      <c r="RGT35" s="167"/>
      <c r="RGU35" s="167"/>
      <c r="RGV35" s="167"/>
      <c r="RGW35" s="167"/>
      <c r="RGX35" s="167"/>
      <c r="RGY35" s="167"/>
      <c r="RGZ35" s="167"/>
      <c r="RHA35" s="167"/>
      <c r="RHB35" s="167"/>
      <c r="RHC35" s="167"/>
      <c r="RHD35" s="167"/>
      <c r="RHE35" s="167"/>
      <c r="RHF35" s="167"/>
      <c r="RHG35" s="167"/>
      <c r="RHH35" s="167"/>
      <c r="RHI35" s="167"/>
      <c r="RHJ35" s="167"/>
      <c r="RHK35" s="167"/>
      <c r="RHL35" s="167"/>
      <c r="RHM35" s="167"/>
      <c r="RHN35" s="167"/>
      <c r="RHO35" s="167"/>
      <c r="RHP35" s="167"/>
      <c r="RHQ35" s="167"/>
      <c r="RHR35" s="167"/>
      <c r="RHS35" s="167"/>
      <c r="RHT35" s="167"/>
      <c r="RHU35" s="167"/>
      <c r="RHV35" s="167"/>
      <c r="RHW35" s="167"/>
      <c r="RHX35" s="167"/>
      <c r="RHY35" s="167"/>
      <c r="RHZ35" s="167"/>
      <c r="RIA35" s="167"/>
      <c r="RIB35" s="167"/>
      <c r="RIC35" s="167"/>
      <c r="RID35" s="167"/>
      <c r="RIE35" s="167"/>
      <c r="RIF35" s="167"/>
      <c r="RIG35" s="167"/>
      <c r="RIH35" s="167"/>
      <c r="RII35" s="167"/>
      <c r="RIJ35" s="167"/>
      <c r="RIK35" s="167"/>
      <c r="RIL35" s="167"/>
      <c r="RIM35" s="167"/>
      <c r="RIN35" s="167"/>
      <c r="RIO35" s="167"/>
      <c r="RIP35" s="167"/>
      <c r="RIQ35" s="167"/>
      <c r="RIR35" s="167"/>
      <c r="RIS35" s="167"/>
      <c r="RIT35" s="167"/>
      <c r="RIU35" s="167"/>
      <c r="RIV35" s="167"/>
      <c r="RIW35" s="167"/>
      <c r="RIX35" s="167"/>
      <c r="RIY35" s="167"/>
      <c r="RIZ35" s="167"/>
      <c r="RJA35" s="167"/>
      <c r="RJB35" s="167"/>
      <c r="RJC35" s="167"/>
      <c r="RJD35" s="167"/>
      <c r="RJE35" s="167"/>
      <c r="RJF35" s="167"/>
      <c r="RJG35" s="167"/>
      <c r="RJH35" s="167"/>
      <c r="RJI35" s="167"/>
      <c r="RJJ35" s="167"/>
      <c r="RJK35" s="167"/>
      <c r="RJL35" s="167"/>
      <c r="RJM35" s="167"/>
      <c r="RJN35" s="167"/>
      <c r="RJO35" s="167"/>
      <c r="RJP35" s="167"/>
      <c r="RJQ35" s="167"/>
      <c r="RJR35" s="167"/>
      <c r="RJS35" s="167"/>
      <c r="RJT35" s="167"/>
      <c r="RJU35" s="167"/>
      <c r="RJV35" s="167"/>
      <c r="RJW35" s="167"/>
      <c r="RJX35" s="167"/>
      <c r="RJY35" s="167"/>
      <c r="RJZ35" s="167"/>
      <c r="RKA35" s="167"/>
      <c r="RKB35" s="167"/>
      <c r="RKC35" s="167"/>
      <c r="RKD35" s="167"/>
      <c r="RKE35" s="167"/>
      <c r="RKF35" s="167"/>
      <c r="RKG35" s="167"/>
      <c r="RKH35" s="167"/>
      <c r="RKI35" s="167"/>
      <c r="RKJ35" s="167"/>
      <c r="RKK35" s="167"/>
      <c r="RKL35" s="167"/>
      <c r="RKM35" s="167"/>
      <c r="RKN35" s="167"/>
      <c r="RKO35" s="167"/>
      <c r="RKP35" s="167"/>
      <c r="RKQ35" s="167"/>
      <c r="RKR35" s="167"/>
      <c r="RKS35" s="167"/>
      <c r="RKT35" s="167"/>
      <c r="RKU35" s="167"/>
      <c r="RKV35" s="167"/>
      <c r="RKW35" s="167"/>
      <c r="RKX35" s="167"/>
      <c r="RKY35" s="167"/>
      <c r="RKZ35" s="167"/>
      <c r="RLA35" s="167"/>
      <c r="RLB35" s="167"/>
      <c r="RLC35" s="167"/>
      <c r="RLD35" s="167"/>
      <c r="RLE35" s="167"/>
      <c r="RLF35" s="167"/>
      <c r="RLG35" s="167"/>
      <c r="RLH35" s="167"/>
      <c r="RLI35" s="167"/>
      <c r="RLJ35" s="167"/>
      <c r="RLK35" s="167"/>
      <c r="RLL35" s="167"/>
      <c r="RLM35" s="167"/>
      <c r="RLN35" s="167"/>
      <c r="RLO35" s="167"/>
      <c r="RLP35" s="167"/>
      <c r="RLQ35" s="167"/>
      <c r="RLR35" s="167"/>
      <c r="RLS35" s="167"/>
      <c r="RLT35" s="167"/>
      <c r="RLU35" s="167"/>
      <c r="RLV35" s="167"/>
      <c r="RLW35" s="167"/>
      <c r="RLX35" s="167"/>
      <c r="RLY35" s="167"/>
      <c r="RLZ35" s="167"/>
      <c r="RMA35" s="167"/>
      <c r="RMB35" s="167"/>
      <c r="RMC35" s="167"/>
      <c r="RMD35" s="167"/>
      <c r="RME35" s="167"/>
      <c r="RMF35" s="167"/>
      <c r="RMG35" s="167"/>
      <c r="RMH35" s="167"/>
      <c r="RMI35" s="167"/>
      <c r="RMJ35" s="167"/>
      <c r="RMK35" s="167"/>
      <c r="RML35" s="167"/>
      <c r="RMM35" s="167"/>
      <c r="RMN35" s="167"/>
      <c r="RMO35" s="167"/>
      <c r="RMP35" s="167"/>
      <c r="RMQ35" s="167"/>
      <c r="RMR35" s="167"/>
      <c r="RMS35" s="167"/>
      <c r="RMT35" s="167"/>
      <c r="RMU35" s="167"/>
      <c r="RMV35" s="167"/>
      <c r="RMW35" s="167"/>
      <c r="RMX35" s="167"/>
      <c r="RMY35" s="167"/>
      <c r="RMZ35" s="167"/>
      <c r="RNA35" s="167"/>
      <c r="RNB35" s="167"/>
      <c r="RNC35" s="167"/>
      <c r="RND35" s="167"/>
      <c r="RNE35" s="167"/>
      <c r="RNF35" s="167"/>
      <c r="RNG35" s="167"/>
      <c r="RNH35" s="167"/>
      <c r="RNI35" s="167"/>
      <c r="RNJ35" s="167"/>
      <c r="RNK35" s="167"/>
      <c r="RNL35" s="167"/>
      <c r="RNM35" s="167"/>
      <c r="RNN35" s="167"/>
      <c r="RNO35" s="167"/>
      <c r="RNP35" s="167"/>
      <c r="RNQ35" s="167"/>
      <c r="RNR35" s="167"/>
      <c r="RNS35" s="167"/>
      <c r="RNT35" s="167"/>
      <c r="RNU35" s="167"/>
      <c r="RNV35" s="167"/>
      <c r="RNW35" s="167"/>
      <c r="RNX35" s="167"/>
      <c r="RNY35" s="167"/>
      <c r="RNZ35" s="167"/>
      <c r="ROA35" s="167"/>
      <c r="ROB35" s="167"/>
      <c r="ROC35" s="167"/>
      <c r="ROD35" s="167"/>
      <c r="ROE35" s="167"/>
      <c r="ROF35" s="167"/>
      <c r="ROG35" s="167"/>
      <c r="ROH35" s="167"/>
      <c r="ROI35" s="167"/>
      <c r="ROJ35" s="167"/>
      <c r="ROK35" s="167"/>
      <c r="ROL35" s="167"/>
      <c r="ROM35" s="167"/>
      <c r="RON35" s="167"/>
      <c r="ROO35" s="167"/>
      <c r="ROP35" s="167"/>
      <c r="ROQ35" s="167"/>
      <c r="ROR35" s="167"/>
      <c r="ROS35" s="167"/>
      <c r="ROT35" s="167"/>
      <c r="ROU35" s="167"/>
      <c r="ROV35" s="167"/>
      <c r="ROW35" s="167"/>
      <c r="ROX35" s="167"/>
      <c r="ROY35" s="167"/>
      <c r="ROZ35" s="167"/>
      <c r="RPA35" s="167"/>
      <c r="RPB35" s="167"/>
      <c r="RPC35" s="167"/>
      <c r="RPD35" s="167"/>
      <c r="RPE35" s="167"/>
      <c r="RPF35" s="167"/>
      <c r="RPG35" s="167"/>
      <c r="RPH35" s="167"/>
      <c r="RPI35" s="167"/>
      <c r="RPJ35" s="167"/>
      <c r="RPK35" s="167"/>
      <c r="RPL35" s="167"/>
      <c r="RPM35" s="167"/>
      <c r="RPN35" s="167"/>
      <c r="RPO35" s="167"/>
      <c r="RPP35" s="167"/>
      <c r="RPQ35" s="167"/>
      <c r="RPR35" s="167"/>
      <c r="RPS35" s="167"/>
      <c r="RPT35" s="167"/>
      <c r="RPU35" s="167"/>
      <c r="RPV35" s="167"/>
      <c r="RPW35" s="167"/>
      <c r="RPX35" s="167"/>
      <c r="RPY35" s="167"/>
      <c r="RPZ35" s="167"/>
      <c r="RQA35" s="167"/>
      <c r="RQB35" s="167"/>
      <c r="RQC35" s="167"/>
      <c r="RQD35" s="167"/>
      <c r="RQE35" s="167"/>
      <c r="RQF35" s="167"/>
      <c r="RQG35" s="167"/>
      <c r="RQH35" s="167"/>
      <c r="RQI35" s="167"/>
      <c r="RQJ35" s="167"/>
      <c r="RQK35" s="167"/>
      <c r="RQL35" s="167"/>
      <c r="RQM35" s="167"/>
      <c r="RQN35" s="167"/>
      <c r="RQO35" s="167"/>
      <c r="RQP35" s="167"/>
      <c r="RQQ35" s="167"/>
      <c r="RQR35" s="167"/>
      <c r="RQS35" s="167"/>
      <c r="RQT35" s="167"/>
      <c r="RQU35" s="167"/>
      <c r="RQV35" s="167"/>
      <c r="RQW35" s="167"/>
      <c r="RQX35" s="167"/>
      <c r="RQY35" s="167"/>
      <c r="RQZ35" s="167"/>
      <c r="RRA35" s="167"/>
      <c r="RRB35" s="167"/>
      <c r="RRC35" s="167"/>
      <c r="RRD35" s="167"/>
      <c r="RRE35" s="167"/>
      <c r="RRF35" s="167"/>
      <c r="RRG35" s="167"/>
      <c r="RRH35" s="167"/>
      <c r="RRI35" s="167"/>
      <c r="RRJ35" s="167"/>
      <c r="RRK35" s="167"/>
      <c r="RRL35" s="167"/>
      <c r="RRM35" s="167"/>
      <c r="RRN35" s="167"/>
      <c r="RRO35" s="167"/>
      <c r="RRP35" s="167"/>
      <c r="RRQ35" s="167"/>
      <c r="RRR35" s="167"/>
      <c r="RRS35" s="167"/>
      <c r="RRT35" s="167"/>
      <c r="RRU35" s="167"/>
      <c r="RRV35" s="167"/>
      <c r="RRW35" s="167"/>
      <c r="RRX35" s="167"/>
      <c r="RRY35" s="167"/>
      <c r="RRZ35" s="167"/>
      <c r="RSA35" s="167"/>
      <c r="RSB35" s="167"/>
      <c r="RSC35" s="167"/>
      <c r="RSD35" s="167"/>
      <c r="RSE35" s="167"/>
      <c r="RSF35" s="167"/>
      <c r="RSG35" s="167"/>
      <c r="RSH35" s="167"/>
      <c r="RSI35" s="167"/>
      <c r="RSJ35" s="167"/>
      <c r="RSK35" s="167"/>
      <c r="RSL35" s="167"/>
      <c r="RSM35" s="167"/>
      <c r="RSN35" s="167"/>
      <c r="RSO35" s="167"/>
      <c r="RSP35" s="167"/>
      <c r="RSQ35" s="167"/>
      <c r="RSR35" s="167"/>
      <c r="RSS35" s="167"/>
      <c r="RST35" s="167"/>
      <c r="RSU35" s="167"/>
      <c r="RSV35" s="167"/>
      <c r="RSW35" s="167"/>
      <c r="RSX35" s="167"/>
      <c r="RSY35" s="167"/>
      <c r="RSZ35" s="167"/>
      <c r="RTA35" s="167"/>
      <c r="RTB35" s="167"/>
      <c r="RTC35" s="167"/>
      <c r="RTD35" s="167"/>
      <c r="RTE35" s="167"/>
      <c r="RTF35" s="167"/>
      <c r="RTG35" s="167"/>
      <c r="RTH35" s="167"/>
      <c r="RTI35" s="167"/>
      <c r="RTJ35" s="167"/>
      <c r="RTK35" s="167"/>
      <c r="RTL35" s="167"/>
      <c r="RTM35" s="167"/>
      <c r="RTN35" s="167"/>
      <c r="RTO35" s="167"/>
      <c r="RTP35" s="167"/>
      <c r="RTQ35" s="167"/>
      <c r="RTR35" s="167"/>
      <c r="RTS35" s="167"/>
      <c r="RTT35" s="167"/>
      <c r="RTU35" s="167"/>
      <c r="RTV35" s="167"/>
      <c r="RTW35" s="167"/>
      <c r="RTX35" s="167"/>
      <c r="RTY35" s="167"/>
      <c r="RTZ35" s="167"/>
      <c r="RUA35" s="167"/>
      <c r="RUB35" s="167"/>
      <c r="RUC35" s="167"/>
      <c r="RUD35" s="167"/>
      <c r="RUE35" s="167"/>
      <c r="RUF35" s="167"/>
      <c r="RUG35" s="167"/>
      <c r="RUH35" s="167"/>
      <c r="RUI35" s="167"/>
      <c r="RUJ35" s="167"/>
      <c r="RUK35" s="167"/>
      <c r="RUL35" s="167"/>
      <c r="RUM35" s="167"/>
      <c r="RUN35" s="167"/>
      <c r="RUO35" s="167"/>
      <c r="RUP35" s="167"/>
      <c r="RUQ35" s="167"/>
      <c r="RUR35" s="167"/>
      <c r="RUS35" s="167"/>
      <c r="RUT35" s="167"/>
      <c r="RUU35" s="167"/>
      <c r="RUV35" s="167"/>
      <c r="RUW35" s="167"/>
      <c r="RUX35" s="167"/>
      <c r="RUY35" s="167"/>
      <c r="RUZ35" s="167"/>
      <c r="RVA35" s="167"/>
      <c r="RVB35" s="167"/>
      <c r="RVC35" s="167"/>
      <c r="RVD35" s="167"/>
      <c r="RVE35" s="167"/>
      <c r="RVF35" s="167"/>
      <c r="RVG35" s="167"/>
      <c r="RVH35" s="167"/>
      <c r="RVI35" s="167"/>
      <c r="RVJ35" s="167"/>
      <c r="RVK35" s="167"/>
      <c r="RVL35" s="167"/>
      <c r="RVM35" s="167"/>
      <c r="RVN35" s="167"/>
      <c r="RVO35" s="167"/>
      <c r="RVP35" s="167"/>
      <c r="RVQ35" s="167"/>
      <c r="RVR35" s="167"/>
      <c r="RVS35" s="167"/>
      <c r="RVT35" s="167"/>
      <c r="RVU35" s="167"/>
      <c r="RVV35" s="167"/>
      <c r="RVW35" s="167"/>
      <c r="RVX35" s="167"/>
      <c r="RVY35" s="167"/>
      <c r="RVZ35" s="167"/>
      <c r="RWA35" s="167"/>
      <c r="RWB35" s="167"/>
      <c r="RWC35" s="167"/>
      <c r="RWD35" s="167"/>
      <c r="RWE35" s="167"/>
      <c r="RWF35" s="167"/>
      <c r="RWG35" s="167"/>
      <c r="RWH35" s="167"/>
      <c r="RWI35" s="167"/>
      <c r="RWJ35" s="167"/>
      <c r="RWK35" s="167"/>
      <c r="RWL35" s="167"/>
      <c r="RWM35" s="167"/>
      <c r="RWN35" s="167"/>
      <c r="RWO35" s="167"/>
      <c r="RWP35" s="167"/>
      <c r="RWQ35" s="167"/>
      <c r="RWR35" s="167"/>
      <c r="RWS35" s="167"/>
      <c r="RWT35" s="167"/>
      <c r="RWU35" s="167"/>
      <c r="RWV35" s="167"/>
      <c r="RWW35" s="167"/>
      <c r="RWX35" s="167"/>
      <c r="RWY35" s="167"/>
      <c r="RWZ35" s="167"/>
      <c r="RXA35" s="167"/>
      <c r="RXB35" s="167"/>
      <c r="RXC35" s="167"/>
      <c r="RXD35" s="167"/>
      <c r="RXE35" s="167"/>
      <c r="RXF35" s="167"/>
      <c r="RXG35" s="167"/>
      <c r="RXH35" s="167"/>
      <c r="RXI35" s="167"/>
      <c r="RXJ35" s="167"/>
      <c r="RXK35" s="167"/>
      <c r="RXL35" s="167"/>
      <c r="RXM35" s="167"/>
      <c r="RXN35" s="167"/>
      <c r="RXO35" s="167"/>
      <c r="RXP35" s="167"/>
      <c r="RXQ35" s="167"/>
      <c r="RXR35" s="167"/>
      <c r="RXS35" s="167"/>
      <c r="RXT35" s="167"/>
      <c r="RXU35" s="167"/>
      <c r="RXV35" s="167"/>
      <c r="RXW35" s="167"/>
      <c r="RXX35" s="167"/>
      <c r="RXY35" s="167"/>
      <c r="RXZ35" s="167"/>
      <c r="RYA35" s="167"/>
      <c r="RYB35" s="167"/>
      <c r="RYC35" s="167"/>
      <c r="RYD35" s="167"/>
      <c r="RYE35" s="167"/>
      <c r="RYF35" s="167"/>
      <c r="RYG35" s="167"/>
      <c r="RYH35" s="167"/>
      <c r="RYI35" s="167"/>
      <c r="RYJ35" s="167"/>
      <c r="RYK35" s="167"/>
      <c r="RYL35" s="167"/>
      <c r="RYM35" s="167"/>
      <c r="RYN35" s="167"/>
      <c r="RYO35" s="167"/>
      <c r="RYP35" s="167"/>
      <c r="RYQ35" s="167"/>
      <c r="RYR35" s="167"/>
      <c r="RYS35" s="167"/>
      <c r="RYT35" s="167"/>
      <c r="RYU35" s="167"/>
      <c r="RYV35" s="167"/>
      <c r="RYW35" s="167"/>
      <c r="RYX35" s="167"/>
      <c r="RYY35" s="167"/>
      <c r="RYZ35" s="167"/>
      <c r="RZA35" s="167"/>
      <c r="RZB35" s="167"/>
      <c r="RZC35" s="167"/>
      <c r="RZD35" s="167"/>
      <c r="RZE35" s="167"/>
      <c r="RZF35" s="167"/>
      <c r="RZG35" s="167"/>
      <c r="RZH35" s="167"/>
      <c r="RZI35" s="167"/>
      <c r="RZJ35" s="167"/>
      <c r="RZK35" s="167"/>
      <c r="RZL35" s="167"/>
      <c r="RZM35" s="167"/>
      <c r="RZN35" s="167"/>
      <c r="RZO35" s="167"/>
      <c r="RZP35" s="167"/>
      <c r="RZQ35" s="167"/>
      <c r="RZR35" s="167"/>
      <c r="RZS35" s="167"/>
      <c r="RZT35" s="167"/>
      <c r="RZU35" s="167"/>
      <c r="RZV35" s="167"/>
      <c r="RZW35" s="167"/>
      <c r="RZX35" s="167"/>
      <c r="RZY35" s="167"/>
      <c r="RZZ35" s="167"/>
      <c r="SAA35" s="167"/>
      <c r="SAB35" s="167"/>
      <c r="SAC35" s="167"/>
      <c r="SAD35" s="167"/>
      <c r="SAE35" s="167"/>
      <c r="SAF35" s="167"/>
      <c r="SAG35" s="167"/>
      <c r="SAH35" s="167"/>
      <c r="SAI35" s="167"/>
      <c r="SAJ35" s="167"/>
      <c r="SAK35" s="167"/>
      <c r="SAL35" s="167"/>
      <c r="SAM35" s="167"/>
      <c r="SAN35" s="167"/>
      <c r="SAO35" s="167"/>
      <c r="SAP35" s="167"/>
      <c r="SAQ35" s="167"/>
      <c r="SAR35" s="167"/>
      <c r="SAS35" s="167"/>
      <c r="SAT35" s="167"/>
      <c r="SAU35" s="167"/>
      <c r="SAV35" s="167"/>
      <c r="SAW35" s="167"/>
      <c r="SAX35" s="167"/>
      <c r="SAY35" s="167"/>
      <c r="SAZ35" s="167"/>
      <c r="SBA35" s="167"/>
      <c r="SBB35" s="167"/>
      <c r="SBC35" s="167"/>
      <c r="SBD35" s="167"/>
      <c r="SBE35" s="167"/>
      <c r="SBF35" s="167"/>
      <c r="SBG35" s="167"/>
      <c r="SBH35" s="167"/>
      <c r="SBI35" s="167"/>
      <c r="SBJ35" s="167"/>
      <c r="SBK35" s="167"/>
      <c r="SBL35" s="167"/>
      <c r="SBM35" s="167"/>
      <c r="SBN35" s="167"/>
      <c r="SBO35" s="167"/>
      <c r="SBP35" s="167"/>
      <c r="SBQ35" s="167"/>
      <c r="SBR35" s="167"/>
      <c r="SBS35" s="167"/>
      <c r="SBT35" s="167"/>
      <c r="SBU35" s="167"/>
      <c r="SBV35" s="167"/>
      <c r="SBW35" s="167"/>
      <c r="SBX35" s="167"/>
      <c r="SBY35" s="167"/>
      <c r="SBZ35" s="167"/>
      <c r="SCA35" s="167"/>
      <c r="SCB35" s="167"/>
      <c r="SCC35" s="167"/>
      <c r="SCD35" s="167"/>
      <c r="SCE35" s="167"/>
      <c r="SCF35" s="167"/>
      <c r="SCG35" s="167"/>
      <c r="SCH35" s="167"/>
      <c r="SCI35" s="167"/>
      <c r="SCJ35" s="167"/>
      <c r="SCK35" s="167"/>
      <c r="SCL35" s="167"/>
      <c r="SCM35" s="167"/>
      <c r="SCN35" s="167"/>
      <c r="SCO35" s="167"/>
      <c r="SCP35" s="167"/>
      <c r="SCQ35" s="167"/>
      <c r="SCR35" s="167"/>
      <c r="SCS35" s="167"/>
      <c r="SCT35" s="167"/>
      <c r="SCU35" s="167"/>
      <c r="SCV35" s="167"/>
      <c r="SCW35" s="167"/>
      <c r="SCX35" s="167"/>
      <c r="SCY35" s="167"/>
      <c r="SCZ35" s="167"/>
      <c r="SDA35" s="167"/>
      <c r="SDB35" s="167"/>
      <c r="SDC35" s="167"/>
      <c r="SDD35" s="167"/>
      <c r="SDE35" s="167"/>
      <c r="SDF35" s="167"/>
      <c r="SDG35" s="167"/>
      <c r="SDH35" s="167"/>
      <c r="SDI35" s="167"/>
      <c r="SDJ35" s="167"/>
      <c r="SDK35" s="167"/>
      <c r="SDL35" s="167"/>
      <c r="SDM35" s="167"/>
      <c r="SDN35" s="167"/>
      <c r="SDO35" s="167"/>
      <c r="SDP35" s="167"/>
      <c r="SDQ35" s="167"/>
      <c r="SDR35" s="167"/>
      <c r="SDS35" s="167"/>
      <c r="SDT35" s="167"/>
      <c r="SDU35" s="167"/>
      <c r="SDV35" s="167"/>
      <c r="SDW35" s="167"/>
      <c r="SDX35" s="167"/>
      <c r="SDY35" s="167"/>
      <c r="SDZ35" s="167"/>
      <c r="SEA35" s="167"/>
      <c r="SEB35" s="167"/>
      <c r="SEC35" s="167"/>
      <c r="SED35" s="167"/>
      <c r="SEE35" s="167"/>
      <c r="SEF35" s="167"/>
      <c r="SEG35" s="167"/>
      <c r="SEH35" s="167"/>
      <c r="SEI35" s="167"/>
      <c r="SEJ35" s="167"/>
      <c r="SEK35" s="167"/>
      <c r="SEL35" s="167"/>
      <c r="SEM35" s="167"/>
      <c r="SEN35" s="167"/>
      <c r="SEO35" s="167"/>
      <c r="SEP35" s="167"/>
      <c r="SEQ35" s="167"/>
      <c r="SER35" s="167"/>
      <c r="SES35" s="167"/>
      <c r="SET35" s="167"/>
      <c r="SEU35" s="167"/>
      <c r="SEV35" s="167"/>
      <c r="SEW35" s="167"/>
      <c r="SEX35" s="167"/>
      <c r="SEY35" s="167"/>
      <c r="SEZ35" s="167"/>
      <c r="SFA35" s="167"/>
      <c r="SFB35" s="167"/>
      <c r="SFC35" s="167"/>
      <c r="SFD35" s="167"/>
      <c r="SFE35" s="167"/>
      <c r="SFF35" s="167"/>
      <c r="SFG35" s="167"/>
      <c r="SFH35" s="167"/>
      <c r="SFI35" s="167"/>
      <c r="SFJ35" s="167"/>
      <c r="SFK35" s="167"/>
      <c r="SFL35" s="167"/>
      <c r="SFM35" s="167"/>
      <c r="SFN35" s="167"/>
      <c r="SFO35" s="167"/>
      <c r="SFP35" s="167"/>
      <c r="SFQ35" s="167"/>
      <c r="SFR35" s="167"/>
      <c r="SFS35" s="167"/>
      <c r="SFT35" s="167"/>
      <c r="SFU35" s="167"/>
      <c r="SFV35" s="167"/>
      <c r="SFW35" s="167"/>
      <c r="SFX35" s="167"/>
      <c r="SFY35" s="167"/>
      <c r="SFZ35" s="167"/>
      <c r="SGA35" s="167"/>
      <c r="SGB35" s="167"/>
      <c r="SGC35" s="167"/>
      <c r="SGD35" s="167"/>
      <c r="SGE35" s="167"/>
      <c r="SGF35" s="167"/>
      <c r="SGG35" s="167"/>
      <c r="SGH35" s="167"/>
      <c r="SGI35" s="167"/>
      <c r="SGJ35" s="167"/>
      <c r="SGK35" s="167"/>
      <c r="SGL35" s="167"/>
      <c r="SGM35" s="167"/>
      <c r="SGN35" s="167"/>
      <c r="SGO35" s="167"/>
      <c r="SGP35" s="167"/>
      <c r="SGQ35" s="167"/>
      <c r="SGR35" s="167"/>
      <c r="SGS35" s="167"/>
      <c r="SGT35" s="167"/>
      <c r="SGU35" s="167"/>
      <c r="SGV35" s="167"/>
      <c r="SGW35" s="167"/>
      <c r="SGX35" s="167"/>
      <c r="SGY35" s="167"/>
      <c r="SGZ35" s="167"/>
      <c r="SHA35" s="167"/>
      <c r="SHB35" s="167"/>
      <c r="SHC35" s="167"/>
      <c r="SHD35" s="167"/>
      <c r="SHE35" s="167"/>
      <c r="SHF35" s="167"/>
      <c r="SHG35" s="167"/>
      <c r="SHH35" s="167"/>
      <c r="SHI35" s="167"/>
      <c r="SHJ35" s="167"/>
      <c r="SHK35" s="167"/>
      <c r="SHL35" s="167"/>
      <c r="SHM35" s="167"/>
      <c r="SHN35" s="167"/>
      <c r="SHO35" s="167"/>
      <c r="SHP35" s="167"/>
      <c r="SHQ35" s="167"/>
      <c r="SHR35" s="167"/>
      <c r="SHS35" s="167"/>
      <c r="SHT35" s="167"/>
      <c r="SHU35" s="167"/>
      <c r="SHV35" s="167"/>
      <c r="SHW35" s="167"/>
      <c r="SHX35" s="167"/>
      <c r="SHY35" s="167"/>
      <c r="SHZ35" s="167"/>
      <c r="SIA35" s="167"/>
      <c r="SIB35" s="167"/>
      <c r="SIC35" s="167"/>
      <c r="SID35" s="167"/>
      <c r="SIE35" s="167"/>
      <c r="SIF35" s="167"/>
      <c r="SIG35" s="167"/>
      <c r="SIH35" s="167"/>
      <c r="SII35" s="167"/>
      <c r="SIJ35" s="167"/>
      <c r="SIK35" s="167"/>
      <c r="SIL35" s="167"/>
      <c r="SIM35" s="167"/>
      <c r="SIN35" s="167"/>
      <c r="SIO35" s="167"/>
      <c r="SIP35" s="167"/>
      <c r="SIQ35" s="167"/>
      <c r="SIR35" s="167"/>
      <c r="SIS35" s="167"/>
      <c r="SIT35" s="167"/>
      <c r="SIU35" s="167"/>
      <c r="SIV35" s="167"/>
      <c r="SIW35" s="167"/>
      <c r="SIX35" s="167"/>
      <c r="SIY35" s="167"/>
      <c r="SIZ35" s="167"/>
      <c r="SJA35" s="167"/>
      <c r="SJB35" s="167"/>
      <c r="SJC35" s="167"/>
      <c r="SJD35" s="167"/>
      <c r="SJE35" s="167"/>
      <c r="SJF35" s="167"/>
      <c r="SJG35" s="167"/>
      <c r="SJH35" s="167"/>
      <c r="SJI35" s="167"/>
      <c r="SJJ35" s="167"/>
      <c r="SJK35" s="167"/>
      <c r="SJL35" s="167"/>
      <c r="SJM35" s="167"/>
      <c r="SJN35" s="167"/>
      <c r="SJO35" s="167"/>
      <c r="SJP35" s="167"/>
      <c r="SJQ35" s="167"/>
      <c r="SJR35" s="167"/>
      <c r="SJS35" s="167"/>
      <c r="SJT35" s="167"/>
      <c r="SJU35" s="167"/>
      <c r="SJV35" s="167"/>
      <c r="SJW35" s="167"/>
      <c r="SJX35" s="167"/>
      <c r="SJY35" s="167"/>
      <c r="SJZ35" s="167"/>
      <c r="SKA35" s="167"/>
      <c r="SKB35" s="167"/>
      <c r="SKC35" s="167"/>
      <c r="SKD35" s="167"/>
      <c r="SKE35" s="167"/>
      <c r="SKF35" s="167"/>
      <c r="SKG35" s="167"/>
      <c r="SKH35" s="167"/>
      <c r="SKI35" s="167"/>
      <c r="SKJ35" s="167"/>
      <c r="SKK35" s="167"/>
      <c r="SKL35" s="167"/>
      <c r="SKM35" s="167"/>
      <c r="SKN35" s="167"/>
      <c r="SKO35" s="167"/>
      <c r="SKP35" s="167"/>
      <c r="SKQ35" s="167"/>
      <c r="SKR35" s="167"/>
      <c r="SKS35" s="167"/>
      <c r="SKT35" s="167"/>
      <c r="SKU35" s="167"/>
      <c r="SKV35" s="167"/>
      <c r="SKW35" s="167"/>
      <c r="SKX35" s="167"/>
      <c r="SKY35" s="167"/>
      <c r="SKZ35" s="167"/>
      <c r="SLA35" s="167"/>
      <c r="SLB35" s="167"/>
      <c r="SLC35" s="167"/>
      <c r="SLD35" s="167"/>
      <c r="SLE35" s="167"/>
      <c r="SLF35" s="167"/>
      <c r="SLG35" s="167"/>
      <c r="SLH35" s="167"/>
      <c r="SLI35" s="167"/>
      <c r="SLJ35" s="167"/>
      <c r="SLK35" s="167"/>
      <c r="SLL35" s="167"/>
      <c r="SLM35" s="167"/>
      <c r="SLN35" s="167"/>
      <c r="SLO35" s="167"/>
      <c r="SLP35" s="167"/>
      <c r="SLQ35" s="167"/>
      <c r="SLR35" s="167"/>
      <c r="SLS35" s="167"/>
      <c r="SLT35" s="167"/>
      <c r="SLU35" s="167"/>
      <c r="SLV35" s="167"/>
      <c r="SLW35" s="167"/>
      <c r="SLX35" s="167"/>
      <c r="SLY35" s="167"/>
      <c r="SLZ35" s="167"/>
      <c r="SMA35" s="167"/>
      <c r="SMB35" s="167"/>
      <c r="SMC35" s="167"/>
      <c r="SMD35" s="167"/>
      <c r="SME35" s="167"/>
      <c r="SMF35" s="167"/>
      <c r="SMG35" s="167"/>
      <c r="SMH35" s="167"/>
      <c r="SMI35" s="167"/>
      <c r="SMJ35" s="167"/>
      <c r="SMK35" s="167"/>
      <c r="SML35" s="167"/>
      <c r="SMM35" s="167"/>
      <c r="SMN35" s="167"/>
      <c r="SMO35" s="167"/>
      <c r="SMP35" s="167"/>
      <c r="SMQ35" s="167"/>
      <c r="SMR35" s="167"/>
      <c r="SMS35" s="167"/>
      <c r="SMT35" s="167"/>
      <c r="SMU35" s="167"/>
      <c r="SMV35" s="167"/>
      <c r="SMW35" s="167"/>
      <c r="SMX35" s="167"/>
      <c r="SMY35" s="167"/>
      <c r="SMZ35" s="167"/>
      <c r="SNA35" s="167"/>
      <c r="SNB35" s="167"/>
      <c r="SNC35" s="167"/>
      <c r="SND35" s="167"/>
      <c r="SNE35" s="167"/>
      <c r="SNF35" s="167"/>
      <c r="SNG35" s="167"/>
      <c r="SNH35" s="167"/>
      <c r="SNI35" s="167"/>
      <c r="SNJ35" s="167"/>
      <c r="SNK35" s="167"/>
      <c r="SNL35" s="167"/>
      <c r="SNM35" s="167"/>
      <c r="SNN35" s="167"/>
      <c r="SNO35" s="167"/>
      <c r="SNP35" s="167"/>
      <c r="SNQ35" s="167"/>
      <c r="SNR35" s="167"/>
      <c r="SNS35" s="167"/>
      <c r="SNT35" s="167"/>
      <c r="SNU35" s="167"/>
      <c r="SNV35" s="167"/>
      <c r="SNW35" s="167"/>
      <c r="SNX35" s="167"/>
      <c r="SNY35" s="167"/>
      <c r="SNZ35" s="167"/>
      <c r="SOA35" s="167"/>
      <c r="SOB35" s="167"/>
      <c r="SOC35" s="167"/>
      <c r="SOD35" s="167"/>
      <c r="SOE35" s="167"/>
      <c r="SOF35" s="167"/>
      <c r="SOG35" s="167"/>
      <c r="SOH35" s="167"/>
      <c r="SOI35" s="167"/>
      <c r="SOJ35" s="167"/>
      <c r="SOK35" s="167"/>
      <c r="SOL35" s="167"/>
      <c r="SOM35" s="167"/>
      <c r="SON35" s="167"/>
      <c r="SOO35" s="167"/>
      <c r="SOP35" s="167"/>
      <c r="SOQ35" s="167"/>
      <c r="SOR35" s="167"/>
      <c r="SOS35" s="167"/>
      <c r="SOT35" s="167"/>
      <c r="SOU35" s="167"/>
      <c r="SOV35" s="167"/>
      <c r="SOW35" s="167"/>
      <c r="SOX35" s="167"/>
      <c r="SOY35" s="167"/>
      <c r="SOZ35" s="167"/>
      <c r="SPA35" s="167"/>
      <c r="SPB35" s="167"/>
      <c r="SPC35" s="167"/>
      <c r="SPD35" s="167"/>
      <c r="SPE35" s="167"/>
      <c r="SPF35" s="167"/>
      <c r="SPG35" s="167"/>
      <c r="SPH35" s="167"/>
      <c r="SPI35" s="167"/>
      <c r="SPJ35" s="167"/>
      <c r="SPK35" s="167"/>
      <c r="SPL35" s="167"/>
      <c r="SPM35" s="167"/>
      <c r="SPN35" s="167"/>
      <c r="SPO35" s="167"/>
      <c r="SPP35" s="167"/>
      <c r="SPQ35" s="167"/>
      <c r="SPR35" s="167"/>
      <c r="SPS35" s="167"/>
      <c r="SPT35" s="167"/>
      <c r="SPU35" s="167"/>
      <c r="SPV35" s="167"/>
      <c r="SPW35" s="167"/>
      <c r="SPX35" s="167"/>
      <c r="SPY35" s="167"/>
      <c r="SPZ35" s="167"/>
      <c r="SQA35" s="167"/>
      <c r="SQB35" s="167"/>
      <c r="SQC35" s="167"/>
      <c r="SQD35" s="167"/>
      <c r="SQE35" s="167"/>
      <c r="SQF35" s="167"/>
      <c r="SQG35" s="167"/>
      <c r="SQH35" s="167"/>
      <c r="SQI35" s="167"/>
      <c r="SQJ35" s="167"/>
      <c r="SQK35" s="167"/>
      <c r="SQL35" s="167"/>
      <c r="SQM35" s="167"/>
      <c r="SQN35" s="167"/>
      <c r="SQO35" s="167"/>
      <c r="SQP35" s="167"/>
      <c r="SQQ35" s="167"/>
      <c r="SQR35" s="167"/>
      <c r="SQS35" s="167"/>
      <c r="SQT35" s="167"/>
      <c r="SQU35" s="167"/>
      <c r="SQV35" s="167"/>
      <c r="SQW35" s="167"/>
      <c r="SQX35" s="167"/>
      <c r="SQY35" s="167"/>
      <c r="SQZ35" s="167"/>
      <c r="SRA35" s="167"/>
      <c r="SRB35" s="167"/>
      <c r="SRC35" s="167"/>
      <c r="SRD35" s="167"/>
      <c r="SRE35" s="167"/>
      <c r="SRF35" s="167"/>
      <c r="SRG35" s="167"/>
      <c r="SRH35" s="167"/>
      <c r="SRI35" s="167"/>
      <c r="SRJ35" s="167"/>
      <c r="SRK35" s="167"/>
      <c r="SRL35" s="167"/>
      <c r="SRM35" s="167"/>
      <c r="SRN35" s="167"/>
      <c r="SRO35" s="167"/>
      <c r="SRP35" s="167"/>
      <c r="SRQ35" s="167"/>
      <c r="SRR35" s="167"/>
      <c r="SRS35" s="167"/>
      <c r="SRT35" s="167"/>
      <c r="SRU35" s="167"/>
      <c r="SRV35" s="167"/>
      <c r="SRW35" s="167"/>
      <c r="SRX35" s="167"/>
      <c r="SRY35" s="167"/>
      <c r="SRZ35" s="167"/>
      <c r="SSA35" s="167"/>
      <c r="SSB35" s="167"/>
      <c r="SSC35" s="167"/>
      <c r="SSD35" s="167"/>
      <c r="SSE35" s="167"/>
      <c r="SSF35" s="167"/>
      <c r="SSG35" s="167"/>
      <c r="SSH35" s="167"/>
      <c r="SSI35" s="167"/>
      <c r="SSJ35" s="167"/>
      <c r="SSK35" s="167"/>
      <c r="SSL35" s="167"/>
      <c r="SSM35" s="167"/>
      <c r="SSN35" s="167"/>
      <c r="SSO35" s="167"/>
      <c r="SSP35" s="167"/>
      <c r="SSQ35" s="167"/>
      <c r="SSR35" s="167"/>
      <c r="SSS35" s="167"/>
      <c r="SST35" s="167"/>
      <c r="SSU35" s="167"/>
      <c r="SSV35" s="167"/>
      <c r="SSW35" s="167"/>
      <c r="SSX35" s="167"/>
      <c r="SSY35" s="167"/>
      <c r="SSZ35" s="167"/>
      <c r="STA35" s="167"/>
      <c r="STB35" s="167"/>
      <c r="STC35" s="167"/>
      <c r="STD35" s="167"/>
      <c r="STE35" s="167"/>
      <c r="STF35" s="167"/>
      <c r="STG35" s="167"/>
      <c r="STH35" s="167"/>
      <c r="STI35" s="167"/>
      <c r="STJ35" s="167"/>
      <c r="STK35" s="167"/>
      <c r="STL35" s="167"/>
      <c r="STM35" s="167"/>
      <c r="STN35" s="167"/>
      <c r="STO35" s="167"/>
      <c r="STP35" s="167"/>
      <c r="STQ35" s="167"/>
      <c r="STR35" s="167"/>
      <c r="STS35" s="167"/>
      <c r="STT35" s="167"/>
      <c r="STU35" s="167"/>
      <c r="STV35" s="167"/>
      <c r="STW35" s="167"/>
      <c r="STX35" s="167"/>
      <c r="STY35" s="167"/>
      <c r="STZ35" s="167"/>
      <c r="SUA35" s="167"/>
      <c r="SUB35" s="167"/>
      <c r="SUC35" s="167"/>
      <c r="SUD35" s="167"/>
      <c r="SUE35" s="167"/>
      <c r="SUF35" s="167"/>
      <c r="SUG35" s="167"/>
      <c r="SUH35" s="167"/>
      <c r="SUI35" s="167"/>
      <c r="SUJ35" s="167"/>
      <c r="SUK35" s="167"/>
      <c r="SUL35" s="167"/>
      <c r="SUM35" s="167"/>
      <c r="SUN35" s="167"/>
      <c r="SUO35" s="167"/>
      <c r="SUP35" s="167"/>
      <c r="SUQ35" s="167"/>
      <c r="SUR35" s="167"/>
      <c r="SUS35" s="167"/>
      <c r="SUT35" s="167"/>
      <c r="SUU35" s="167"/>
      <c r="SUV35" s="167"/>
      <c r="SUW35" s="167"/>
      <c r="SUX35" s="167"/>
      <c r="SUY35" s="167"/>
      <c r="SUZ35" s="167"/>
      <c r="SVA35" s="167"/>
      <c r="SVB35" s="167"/>
      <c r="SVC35" s="167"/>
      <c r="SVD35" s="167"/>
      <c r="SVE35" s="167"/>
      <c r="SVF35" s="167"/>
      <c r="SVG35" s="167"/>
      <c r="SVH35" s="167"/>
      <c r="SVI35" s="167"/>
      <c r="SVJ35" s="167"/>
      <c r="SVK35" s="167"/>
      <c r="SVL35" s="167"/>
      <c r="SVM35" s="167"/>
      <c r="SVN35" s="167"/>
      <c r="SVO35" s="167"/>
      <c r="SVP35" s="167"/>
      <c r="SVQ35" s="167"/>
      <c r="SVR35" s="167"/>
      <c r="SVS35" s="167"/>
      <c r="SVT35" s="167"/>
      <c r="SVU35" s="167"/>
      <c r="SVV35" s="167"/>
      <c r="SVW35" s="167"/>
      <c r="SVX35" s="167"/>
      <c r="SVY35" s="167"/>
      <c r="SVZ35" s="167"/>
      <c r="SWA35" s="167"/>
      <c r="SWB35" s="167"/>
      <c r="SWC35" s="167"/>
      <c r="SWD35" s="167"/>
      <c r="SWE35" s="167"/>
      <c r="SWF35" s="167"/>
      <c r="SWG35" s="167"/>
      <c r="SWH35" s="167"/>
      <c r="SWI35" s="167"/>
      <c r="SWJ35" s="167"/>
      <c r="SWK35" s="167"/>
      <c r="SWL35" s="167"/>
      <c r="SWM35" s="167"/>
      <c r="SWN35" s="167"/>
      <c r="SWO35" s="167"/>
      <c r="SWP35" s="167"/>
      <c r="SWQ35" s="167"/>
      <c r="SWR35" s="167"/>
      <c r="SWS35" s="167"/>
      <c r="SWT35" s="167"/>
      <c r="SWU35" s="167"/>
      <c r="SWV35" s="167"/>
      <c r="SWW35" s="167"/>
      <c r="SWX35" s="167"/>
      <c r="SWY35" s="167"/>
      <c r="SWZ35" s="167"/>
      <c r="SXA35" s="167"/>
      <c r="SXB35" s="167"/>
      <c r="SXC35" s="167"/>
      <c r="SXD35" s="167"/>
      <c r="SXE35" s="167"/>
      <c r="SXF35" s="167"/>
      <c r="SXG35" s="167"/>
      <c r="SXH35" s="167"/>
      <c r="SXI35" s="167"/>
      <c r="SXJ35" s="167"/>
      <c r="SXK35" s="167"/>
      <c r="SXL35" s="167"/>
      <c r="SXM35" s="167"/>
      <c r="SXN35" s="167"/>
      <c r="SXO35" s="167"/>
      <c r="SXP35" s="167"/>
      <c r="SXQ35" s="167"/>
      <c r="SXR35" s="167"/>
      <c r="SXS35" s="167"/>
      <c r="SXT35" s="167"/>
      <c r="SXU35" s="167"/>
      <c r="SXV35" s="167"/>
      <c r="SXW35" s="167"/>
      <c r="SXX35" s="167"/>
      <c r="SXY35" s="167"/>
      <c r="SXZ35" s="167"/>
      <c r="SYA35" s="167"/>
      <c r="SYB35" s="167"/>
      <c r="SYC35" s="167"/>
      <c r="SYD35" s="167"/>
      <c r="SYE35" s="167"/>
      <c r="SYF35" s="167"/>
      <c r="SYG35" s="167"/>
      <c r="SYH35" s="167"/>
      <c r="SYI35" s="167"/>
      <c r="SYJ35" s="167"/>
      <c r="SYK35" s="167"/>
      <c r="SYL35" s="167"/>
      <c r="SYM35" s="167"/>
      <c r="SYN35" s="167"/>
      <c r="SYO35" s="167"/>
      <c r="SYP35" s="167"/>
      <c r="SYQ35" s="167"/>
      <c r="SYR35" s="167"/>
      <c r="SYS35" s="167"/>
      <c r="SYT35" s="167"/>
      <c r="SYU35" s="167"/>
      <c r="SYV35" s="167"/>
      <c r="SYW35" s="167"/>
      <c r="SYX35" s="167"/>
      <c r="SYY35" s="167"/>
      <c r="SYZ35" s="167"/>
      <c r="SZA35" s="167"/>
      <c r="SZB35" s="167"/>
      <c r="SZC35" s="167"/>
      <c r="SZD35" s="167"/>
      <c r="SZE35" s="167"/>
      <c r="SZF35" s="167"/>
      <c r="SZG35" s="167"/>
      <c r="SZH35" s="167"/>
      <c r="SZI35" s="167"/>
      <c r="SZJ35" s="167"/>
      <c r="SZK35" s="167"/>
      <c r="SZL35" s="167"/>
      <c r="SZM35" s="167"/>
      <c r="SZN35" s="167"/>
      <c r="SZO35" s="167"/>
      <c r="SZP35" s="167"/>
      <c r="SZQ35" s="167"/>
      <c r="SZR35" s="167"/>
      <c r="SZS35" s="167"/>
      <c r="SZT35" s="167"/>
      <c r="SZU35" s="167"/>
      <c r="SZV35" s="167"/>
      <c r="SZW35" s="167"/>
      <c r="SZX35" s="167"/>
      <c r="SZY35" s="167"/>
      <c r="SZZ35" s="167"/>
      <c r="TAA35" s="167"/>
      <c r="TAB35" s="167"/>
      <c r="TAC35" s="167"/>
      <c r="TAD35" s="167"/>
      <c r="TAE35" s="167"/>
      <c r="TAF35" s="167"/>
      <c r="TAG35" s="167"/>
      <c r="TAH35" s="167"/>
      <c r="TAI35" s="167"/>
      <c r="TAJ35" s="167"/>
      <c r="TAK35" s="167"/>
      <c r="TAL35" s="167"/>
      <c r="TAM35" s="167"/>
      <c r="TAN35" s="167"/>
      <c r="TAO35" s="167"/>
      <c r="TAP35" s="167"/>
      <c r="TAQ35" s="167"/>
      <c r="TAR35" s="167"/>
      <c r="TAS35" s="167"/>
      <c r="TAT35" s="167"/>
      <c r="TAU35" s="167"/>
      <c r="TAV35" s="167"/>
      <c r="TAW35" s="167"/>
      <c r="TAX35" s="167"/>
      <c r="TAY35" s="167"/>
      <c r="TAZ35" s="167"/>
      <c r="TBA35" s="167"/>
      <c r="TBB35" s="167"/>
      <c r="TBC35" s="167"/>
      <c r="TBD35" s="167"/>
      <c r="TBE35" s="167"/>
      <c r="TBF35" s="167"/>
      <c r="TBG35" s="167"/>
      <c r="TBH35" s="167"/>
      <c r="TBI35" s="167"/>
      <c r="TBJ35" s="167"/>
      <c r="TBK35" s="167"/>
      <c r="TBL35" s="167"/>
      <c r="TBM35" s="167"/>
      <c r="TBN35" s="167"/>
      <c r="TBO35" s="167"/>
      <c r="TBP35" s="167"/>
      <c r="TBQ35" s="167"/>
      <c r="TBR35" s="167"/>
      <c r="TBS35" s="167"/>
      <c r="TBT35" s="167"/>
      <c r="TBU35" s="167"/>
      <c r="TBV35" s="167"/>
      <c r="TBW35" s="167"/>
      <c r="TBX35" s="167"/>
      <c r="TBY35" s="167"/>
      <c r="TBZ35" s="167"/>
      <c r="TCA35" s="167"/>
      <c r="TCB35" s="167"/>
      <c r="TCC35" s="167"/>
      <c r="TCD35" s="167"/>
      <c r="TCE35" s="167"/>
      <c r="TCF35" s="167"/>
      <c r="TCG35" s="167"/>
      <c r="TCH35" s="167"/>
      <c r="TCI35" s="167"/>
      <c r="TCJ35" s="167"/>
      <c r="TCK35" s="167"/>
      <c r="TCL35" s="167"/>
      <c r="TCM35" s="167"/>
      <c r="TCN35" s="167"/>
      <c r="TCO35" s="167"/>
      <c r="TCP35" s="167"/>
      <c r="TCQ35" s="167"/>
      <c r="TCR35" s="167"/>
      <c r="TCS35" s="167"/>
      <c r="TCT35" s="167"/>
      <c r="TCU35" s="167"/>
      <c r="TCV35" s="167"/>
      <c r="TCW35" s="167"/>
      <c r="TCX35" s="167"/>
      <c r="TCY35" s="167"/>
      <c r="TCZ35" s="167"/>
      <c r="TDA35" s="167"/>
      <c r="TDB35" s="167"/>
      <c r="TDC35" s="167"/>
      <c r="TDD35" s="167"/>
      <c r="TDE35" s="167"/>
      <c r="TDF35" s="167"/>
      <c r="TDG35" s="167"/>
      <c r="TDH35" s="167"/>
      <c r="TDI35" s="167"/>
      <c r="TDJ35" s="167"/>
      <c r="TDK35" s="167"/>
      <c r="TDL35" s="167"/>
      <c r="TDM35" s="167"/>
      <c r="TDN35" s="167"/>
      <c r="TDO35" s="167"/>
      <c r="TDP35" s="167"/>
      <c r="TDQ35" s="167"/>
      <c r="TDR35" s="167"/>
      <c r="TDS35" s="167"/>
      <c r="TDT35" s="167"/>
      <c r="TDU35" s="167"/>
      <c r="TDV35" s="167"/>
      <c r="TDW35" s="167"/>
      <c r="TDX35" s="167"/>
      <c r="TDY35" s="167"/>
      <c r="TDZ35" s="167"/>
      <c r="TEA35" s="167"/>
      <c r="TEB35" s="167"/>
      <c r="TEC35" s="167"/>
      <c r="TED35" s="167"/>
      <c r="TEE35" s="167"/>
      <c r="TEF35" s="167"/>
      <c r="TEG35" s="167"/>
      <c r="TEH35" s="167"/>
      <c r="TEI35" s="167"/>
      <c r="TEJ35" s="167"/>
      <c r="TEK35" s="167"/>
      <c r="TEL35" s="167"/>
      <c r="TEM35" s="167"/>
      <c r="TEN35" s="167"/>
      <c r="TEO35" s="167"/>
      <c r="TEP35" s="167"/>
      <c r="TEQ35" s="167"/>
      <c r="TER35" s="167"/>
      <c r="TES35" s="167"/>
      <c r="TET35" s="167"/>
      <c r="TEU35" s="167"/>
      <c r="TEV35" s="167"/>
      <c r="TEW35" s="167"/>
      <c r="TEX35" s="167"/>
      <c r="TEY35" s="167"/>
      <c r="TEZ35" s="167"/>
      <c r="TFA35" s="167"/>
      <c r="TFB35" s="167"/>
      <c r="TFC35" s="167"/>
      <c r="TFD35" s="167"/>
      <c r="TFE35" s="167"/>
      <c r="TFF35" s="167"/>
      <c r="TFG35" s="167"/>
      <c r="TFH35" s="167"/>
      <c r="TFI35" s="167"/>
      <c r="TFJ35" s="167"/>
      <c r="TFK35" s="167"/>
      <c r="TFL35" s="167"/>
      <c r="TFM35" s="167"/>
      <c r="TFN35" s="167"/>
      <c r="TFO35" s="167"/>
      <c r="TFP35" s="167"/>
      <c r="TFQ35" s="167"/>
      <c r="TFR35" s="167"/>
      <c r="TFS35" s="167"/>
      <c r="TFT35" s="167"/>
      <c r="TFU35" s="167"/>
      <c r="TFV35" s="167"/>
      <c r="TFW35" s="167"/>
      <c r="TFX35" s="167"/>
      <c r="TFY35" s="167"/>
      <c r="TFZ35" s="167"/>
      <c r="TGA35" s="167"/>
      <c r="TGB35" s="167"/>
      <c r="TGC35" s="167"/>
      <c r="TGD35" s="167"/>
      <c r="TGE35" s="167"/>
      <c r="TGF35" s="167"/>
      <c r="TGG35" s="167"/>
      <c r="TGH35" s="167"/>
      <c r="TGI35" s="167"/>
      <c r="TGJ35" s="167"/>
      <c r="TGK35" s="167"/>
      <c r="TGL35" s="167"/>
      <c r="TGM35" s="167"/>
      <c r="TGN35" s="167"/>
      <c r="TGO35" s="167"/>
      <c r="TGP35" s="167"/>
      <c r="TGQ35" s="167"/>
      <c r="TGR35" s="167"/>
      <c r="TGS35" s="167"/>
      <c r="TGT35" s="167"/>
      <c r="TGU35" s="167"/>
      <c r="TGV35" s="167"/>
      <c r="TGW35" s="167"/>
      <c r="TGX35" s="167"/>
      <c r="TGY35" s="167"/>
      <c r="TGZ35" s="167"/>
      <c r="THA35" s="167"/>
      <c r="THB35" s="167"/>
      <c r="THC35" s="167"/>
      <c r="THD35" s="167"/>
      <c r="THE35" s="167"/>
      <c r="THF35" s="167"/>
      <c r="THG35" s="167"/>
      <c r="THH35" s="167"/>
      <c r="THI35" s="167"/>
      <c r="THJ35" s="167"/>
      <c r="THK35" s="167"/>
      <c r="THL35" s="167"/>
      <c r="THM35" s="167"/>
      <c r="THN35" s="167"/>
      <c r="THO35" s="167"/>
      <c r="THP35" s="167"/>
      <c r="THQ35" s="167"/>
      <c r="THR35" s="167"/>
      <c r="THS35" s="167"/>
      <c r="THT35" s="167"/>
      <c r="THU35" s="167"/>
      <c r="THV35" s="167"/>
      <c r="THW35" s="167"/>
      <c r="THX35" s="167"/>
      <c r="THY35" s="167"/>
      <c r="THZ35" s="167"/>
      <c r="TIA35" s="167"/>
      <c r="TIB35" s="167"/>
      <c r="TIC35" s="167"/>
      <c r="TID35" s="167"/>
      <c r="TIE35" s="167"/>
      <c r="TIF35" s="167"/>
      <c r="TIG35" s="167"/>
      <c r="TIH35" s="167"/>
      <c r="TII35" s="167"/>
      <c r="TIJ35" s="167"/>
      <c r="TIK35" s="167"/>
      <c r="TIL35" s="167"/>
      <c r="TIM35" s="167"/>
      <c r="TIN35" s="167"/>
      <c r="TIO35" s="167"/>
      <c r="TIP35" s="167"/>
      <c r="TIQ35" s="167"/>
      <c r="TIR35" s="167"/>
      <c r="TIS35" s="167"/>
      <c r="TIT35" s="167"/>
      <c r="TIU35" s="167"/>
      <c r="TIV35" s="167"/>
      <c r="TIW35" s="167"/>
      <c r="TIX35" s="167"/>
      <c r="TIY35" s="167"/>
      <c r="TIZ35" s="167"/>
      <c r="TJA35" s="167"/>
      <c r="TJB35" s="167"/>
      <c r="TJC35" s="167"/>
      <c r="TJD35" s="167"/>
      <c r="TJE35" s="167"/>
      <c r="TJF35" s="167"/>
      <c r="TJG35" s="167"/>
      <c r="TJH35" s="167"/>
      <c r="TJI35" s="167"/>
      <c r="TJJ35" s="167"/>
      <c r="TJK35" s="167"/>
      <c r="TJL35" s="167"/>
      <c r="TJM35" s="167"/>
      <c r="TJN35" s="167"/>
      <c r="TJO35" s="167"/>
      <c r="TJP35" s="167"/>
      <c r="TJQ35" s="167"/>
      <c r="TJR35" s="167"/>
      <c r="TJS35" s="167"/>
      <c r="TJT35" s="167"/>
      <c r="TJU35" s="167"/>
      <c r="TJV35" s="167"/>
      <c r="TJW35" s="167"/>
      <c r="TJX35" s="167"/>
      <c r="TJY35" s="167"/>
      <c r="TJZ35" s="167"/>
      <c r="TKA35" s="167"/>
      <c r="TKB35" s="167"/>
      <c r="TKC35" s="167"/>
      <c r="TKD35" s="167"/>
      <c r="TKE35" s="167"/>
      <c r="TKF35" s="167"/>
      <c r="TKG35" s="167"/>
      <c r="TKH35" s="167"/>
      <c r="TKI35" s="167"/>
      <c r="TKJ35" s="167"/>
      <c r="TKK35" s="167"/>
      <c r="TKL35" s="167"/>
      <c r="TKM35" s="167"/>
      <c r="TKN35" s="167"/>
      <c r="TKO35" s="167"/>
      <c r="TKP35" s="167"/>
      <c r="TKQ35" s="167"/>
      <c r="TKR35" s="167"/>
      <c r="TKS35" s="167"/>
      <c r="TKT35" s="167"/>
      <c r="TKU35" s="167"/>
      <c r="TKV35" s="167"/>
      <c r="TKW35" s="167"/>
      <c r="TKX35" s="167"/>
      <c r="TKY35" s="167"/>
      <c r="TKZ35" s="167"/>
      <c r="TLA35" s="167"/>
      <c r="TLB35" s="167"/>
      <c r="TLC35" s="167"/>
      <c r="TLD35" s="167"/>
      <c r="TLE35" s="167"/>
      <c r="TLF35" s="167"/>
      <c r="TLG35" s="167"/>
      <c r="TLH35" s="167"/>
      <c r="TLI35" s="167"/>
      <c r="TLJ35" s="167"/>
      <c r="TLK35" s="167"/>
      <c r="TLL35" s="167"/>
      <c r="TLM35" s="167"/>
      <c r="TLN35" s="167"/>
      <c r="TLO35" s="167"/>
      <c r="TLP35" s="167"/>
      <c r="TLQ35" s="167"/>
      <c r="TLR35" s="167"/>
      <c r="TLS35" s="167"/>
      <c r="TLT35" s="167"/>
      <c r="TLU35" s="167"/>
      <c r="TLV35" s="167"/>
      <c r="TLW35" s="167"/>
      <c r="TLX35" s="167"/>
      <c r="TLY35" s="167"/>
      <c r="TLZ35" s="167"/>
      <c r="TMA35" s="167"/>
      <c r="TMB35" s="167"/>
      <c r="TMC35" s="167"/>
      <c r="TMD35" s="167"/>
      <c r="TME35" s="167"/>
      <c r="TMF35" s="167"/>
      <c r="TMG35" s="167"/>
      <c r="TMH35" s="167"/>
      <c r="TMI35" s="167"/>
      <c r="TMJ35" s="167"/>
      <c r="TMK35" s="167"/>
      <c r="TML35" s="167"/>
      <c r="TMM35" s="167"/>
      <c r="TMN35" s="167"/>
      <c r="TMO35" s="167"/>
      <c r="TMP35" s="167"/>
      <c r="TMQ35" s="167"/>
      <c r="TMR35" s="167"/>
      <c r="TMS35" s="167"/>
      <c r="TMT35" s="167"/>
      <c r="TMU35" s="167"/>
      <c r="TMV35" s="167"/>
      <c r="TMW35" s="167"/>
      <c r="TMX35" s="167"/>
      <c r="TMY35" s="167"/>
      <c r="TMZ35" s="167"/>
      <c r="TNA35" s="167"/>
      <c r="TNB35" s="167"/>
      <c r="TNC35" s="167"/>
      <c r="TND35" s="167"/>
      <c r="TNE35" s="167"/>
      <c r="TNF35" s="167"/>
      <c r="TNG35" s="167"/>
      <c r="TNH35" s="167"/>
      <c r="TNI35" s="167"/>
      <c r="TNJ35" s="167"/>
      <c r="TNK35" s="167"/>
      <c r="TNL35" s="167"/>
      <c r="TNM35" s="167"/>
      <c r="TNN35" s="167"/>
      <c r="TNO35" s="167"/>
      <c r="TNP35" s="167"/>
      <c r="TNQ35" s="167"/>
      <c r="TNR35" s="167"/>
      <c r="TNS35" s="167"/>
      <c r="TNT35" s="167"/>
      <c r="TNU35" s="167"/>
      <c r="TNV35" s="167"/>
      <c r="TNW35" s="167"/>
      <c r="TNX35" s="167"/>
      <c r="TNY35" s="167"/>
      <c r="TNZ35" s="167"/>
      <c r="TOA35" s="167"/>
      <c r="TOB35" s="167"/>
      <c r="TOC35" s="167"/>
      <c r="TOD35" s="167"/>
      <c r="TOE35" s="167"/>
      <c r="TOF35" s="167"/>
      <c r="TOG35" s="167"/>
      <c r="TOH35" s="167"/>
      <c r="TOI35" s="167"/>
      <c r="TOJ35" s="167"/>
      <c r="TOK35" s="167"/>
      <c r="TOL35" s="167"/>
      <c r="TOM35" s="167"/>
      <c r="TON35" s="167"/>
      <c r="TOO35" s="167"/>
      <c r="TOP35" s="167"/>
      <c r="TOQ35" s="167"/>
      <c r="TOR35" s="167"/>
      <c r="TOS35" s="167"/>
      <c r="TOT35" s="167"/>
      <c r="TOU35" s="167"/>
      <c r="TOV35" s="167"/>
      <c r="TOW35" s="167"/>
      <c r="TOX35" s="167"/>
      <c r="TOY35" s="167"/>
      <c r="TOZ35" s="167"/>
      <c r="TPA35" s="167"/>
      <c r="TPB35" s="167"/>
      <c r="TPC35" s="167"/>
      <c r="TPD35" s="167"/>
      <c r="TPE35" s="167"/>
      <c r="TPF35" s="167"/>
      <c r="TPG35" s="167"/>
      <c r="TPH35" s="167"/>
      <c r="TPI35" s="167"/>
      <c r="TPJ35" s="167"/>
      <c r="TPK35" s="167"/>
      <c r="TPL35" s="167"/>
      <c r="TPM35" s="167"/>
      <c r="TPN35" s="167"/>
      <c r="TPO35" s="167"/>
      <c r="TPP35" s="167"/>
      <c r="TPQ35" s="167"/>
      <c r="TPR35" s="167"/>
      <c r="TPS35" s="167"/>
      <c r="TPT35" s="167"/>
      <c r="TPU35" s="167"/>
      <c r="TPV35" s="167"/>
      <c r="TPW35" s="167"/>
      <c r="TPX35" s="167"/>
      <c r="TPY35" s="167"/>
      <c r="TPZ35" s="167"/>
      <c r="TQA35" s="167"/>
      <c r="TQB35" s="167"/>
      <c r="TQC35" s="167"/>
      <c r="TQD35" s="167"/>
      <c r="TQE35" s="167"/>
      <c r="TQF35" s="167"/>
      <c r="TQG35" s="167"/>
      <c r="TQH35" s="167"/>
      <c r="TQI35" s="167"/>
      <c r="TQJ35" s="167"/>
      <c r="TQK35" s="167"/>
      <c r="TQL35" s="167"/>
      <c r="TQM35" s="167"/>
      <c r="TQN35" s="167"/>
      <c r="TQO35" s="167"/>
      <c r="TQP35" s="167"/>
      <c r="TQQ35" s="167"/>
      <c r="TQR35" s="167"/>
      <c r="TQS35" s="167"/>
      <c r="TQT35" s="167"/>
      <c r="TQU35" s="167"/>
      <c r="TQV35" s="167"/>
      <c r="TQW35" s="167"/>
      <c r="TQX35" s="167"/>
      <c r="TQY35" s="167"/>
      <c r="TQZ35" s="167"/>
      <c r="TRA35" s="167"/>
      <c r="TRB35" s="167"/>
      <c r="TRC35" s="167"/>
      <c r="TRD35" s="167"/>
      <c r="TRE35" s="167"/>
      <c r="TRF35" s="167"/>
      <c r="TRG35" s="167"/>
      <c r="TRH35" s="167"/>
      <c r="TRI35" s="167"/>
      <c r="TRJ35" s="167"/>
      <c r="TRK35" s="167"/>
      <c r="TRL35" s="167"/>
      <c r="TRM35" s="167"/>
      <c r="TRN35" s="167"/>
      <c r="TRO35" s="167"/>
      <c r="TRP35" s="167"/>
      <c r="TRQ35" s="167"/>
      <c r="TRR35" s="167"/>
      <c r="TRS35" s="167"/>
      <c r="TRT35" s="167"/>
      <c r="TRU35" s="167"/>
      <c r="TRV35" s="167"/>
      <c r="TRW35" s="167"/>
      <c r="TRX35" s="167"/>
      <c r="TRY35" s="167"/>
      <c r="TRZ35" s="167"/>
      <c r="TSA35" s="167"/>
      <c r="TSB35" s="167"/>
      <c r="TSC35" s="167"/>
      <c r="TSD35" s="167"/>
      <c r="TSE35" s="167"/>
      <c r="TSF35" s="167"/>
      <c r="TSG35" s="167"/>
      <c r="TSH35" s="167"/>
      <c r="TSI35" s="167"/>
      <c r="TSJ35" s="167"/>
      <c r="TSK35" s="167"/>
      <c r="TSL35" s="167"/>
      <c r="TSM35" s="167"/>
      <c r="TSN35" s="167"/>
      <c r="TSO35" s="167"/>
      <c r="TSP35" s="167"/>
      <c r="TSQ35" s="167"/>
      <c r="TSR35" s="167"/>
      <c r="TSS35" s="167"/>
      <c r="TST35" s="167"/>
      <c r="TSU35" s="167"/>
      <c r="TSV35" s="167"/>
      <c r="TSW35" s="167"/>
      <c r="TSX35" s="167"/>
      <c r="TSY35" s="167"/>
      <c r="TSZ35" s="167"/>
      <c r="TTA35" s="167"/>
      <c r="TTB35" s="167"/>
      <c r="TTC35" s="167"/>
      <c r="TTD35" s="167"/>
      <c r="TTE35" s="167"/>
      <c r="TTF35" s="167"/>
      <c r="TTG35" s="167"/>
      <c r="TTH35" s="167"/>
      <c r="TTI35" s="167"/>
      <c r="TTJ35" s="167"/>
      <c r="TTK35" s="167"/>
      <c r="TTL35" s="167"/>
      <c r="TTM35" s="167"/>
      <c r="TTN35" s="167"/>
      <c r="TTO35" s="167"/>
      <c r="TTP35" s="167"/>
      <c r="TTQ35" s="167"/>
      <c r="TTR35" s="167"/>
      <c r="TTS35" s="167"/>
      <c r="TTT35" s="167"/>
      <c r="TTU35" s="167"/>
      <c r="TTV35" s="167"/>
      <c r="TTW35" s="167"/>
      <c r="TTX35" s="167"/>
      <c r="TTY35" s="167"/>
      <c r="TTZ35" s="167"/>
      <c r="TUA35" s="167"/>
      <c r="TUB35" s="167"/>
      <c r="TUC35" s="167"/>
      <c r="TUD35" s="167"/>
      <c r="TUE35" s="167"/>
      <c r="TUF35" s="167"/>
      <c r="TUG35" s="167"/>
      <c r="TUH35" s="167"/>
      <c r="TUI35" s="167"/>
      <c r="TUJ35" s="167"/>
      <c r="TUK35" s="167"/>
      <c r="TUL35" s="167"/>
      <c r="TUM35" s="167"/>
      <c r="TUN35" s="167"/>
      <c r="TUO35" s="167"/>
      <c r="TUP35" s="167"/>
      <c r="TUQ35" s="167"/>
      <c r="TUR35" s="167"/>
      <c r="TUS35" s="167"/>
      <c r="TUT35" s="167"/>
      <c r="TUU35" s="167"/>
      <c r="TUV35" s="167"/>
      <c r="TUW35" s="167"/>
      <c r="TUX35" s="167"/>
      <c r="TUY35" s="167"/>
      <c r="TUZ35" s="167"/>
      <c r="TVA35" s="167"/>
      <c r="TVB35" s="167"/>
      <c r="TVC35" s="167"/>
      <c r="TVD35" s="167"/>
      <c r="TVE35" s="167"/>
      <c r="TVF35" s="167"/>
      <c r="TVG35" s="167"/>
      <c r="TVH35" s="167"/>
      <c r="TVI35" s="167"/>
      <c r="TVJ35" s="167"/>
      <c r="TVK35" s="167"/>
      <c r="TVL35" s="167"/>
      <c r="TVM35" s="167"/>
      <c r="TVN35" s="167"/>
      <c r="TVO35" s="167"/>
      <c r="TVP35" s="167"/>
      <c r="TVQ35" s="167"/>
      <c r="TVR35" s="167"/>
      <c r="TVS35" s="167"/>
      <c r="TVT35" s="167"/>
      <c r="TVU35" s="167"/>
      <c r="TVV35" s="167"/>
      <c r="TVW35" s="167"/>
      <c r="TVX35" s="167"/>
      <c r="TVY35" s="167"/>
      <c r="TVZ35" s="167"/>
      <c r="TWA35" s="167"/>
      <c r="TWB35" s="167"/>
      <c r="TWC35" s="167"/>
      <c r="TWD35" s="167"/>
      <c r="TWE35" s="167"/>
      <c r="TWF35" s="167"/>
      <c r="TWG35" s="167"/>
      <c r="TWH35" s="167"/>
      <c r="TWI35" s="167"/>
      <c r="TWJ35" s="167"/>
      <c r="TWK35" s="167"/>
      <c r="TWL35" s="167"/>
      <c r="TWM35" s="167"/>
      <c r="TWN35" s="167"/>
      <c r="TWO35" s="167"/>
      <c r="TWP35" s="167"/>
      <c r="TWQ35" s="167"/>
      <c r="TWR35" s="167"/>
      <c r="TWS35" s="167"/>
      <c r="TWT35" s="167"/>
      <c r="TWU35" s="167"/>
      <c r="TWV35" s="167"/>
      <c r="TWW35" s="167"/>
      <c r="TWX35" s="167"/>
      <c r="TWY35" s="167"/>
      <c r="TWZ35" s="167"/>
      <c r="TXA35" s="167"/>
      <c r="TXB35" s="167"/>
      <c r="TXC35" s="167"/>
      <c r="TXD35" s="167"/>
      <c r="TXE35" s="167"/>
      <c r="TXF35" s="167"/>
      <c r="TXG35" s="167"/>
      <c r="TXH35" s="167"/>
      <c r="TXI35" s="167"/>
      <c r="TXJ35" s="167"/>
      <c r="TXK35" s="167"/>
      <c r="TXL35" s="167"/>
      <c r="TXM35" s="167"/>
      <c r="TXN35" s="167"/>
      <c r="TXO35" s="167"/>
      <c r="TXP35" s="167"/>
      <c r="TXQ35" s="167"/>
      <c r="TXR35" s="167"/>
      <c r="TXS35" s="167"/>
      <c r="TXT35" s="167"/>
      <c r="TXU35" s="167"/>
      <c r="TXV35" s="167"/>
      <c r="TXW35" s="167"/>
      <c r="TXX35" s="167"/>
      <c r="TXY35" s="167"/>
      <c r="TXZ35" s="167"/>
      <c r="TYA35" s="167"/>
      <c r="TYB35" s="167"/>
      <c r="TYC35" s="167"/>
      <c r="TYD35" s="167"/>
      <c r="TYE35" s="167"/>
      <c r="TYF35" s="167"/>
      <c r="TYG35" s="167"/>
      <c r="TYH35" s="167"/>
      <c r="TYI35" s="167"/>
      <c r="TYJ35" s="167"/>
      <c r="TYK35" s="167"/>
      <c r="TYL35" s="167"/>
      <c r="TYM35" s="167"/>
      <c r="TYN35" s="167"/>
      <c r="TYO35" s="167"/>
      <c r="TYP35" s="167"/>
      <c r="TYQ35" s="167"/>
      <c r="TYR35" s="167"/>
      <c r="TYS35" s="167"/>
      <c r="TYT35" s="167"/>
      <c r="TYU35" s="167"/>
      <c r="TYV35" s="167"/>
      <c r="TYW35" s="167"/>
      <c r="TYX35" s="167"/>
      <c r="TYY35" s="167"/>
      <c r="TYZ35" s="167"/>
      <c r="TZA35" s="167"/>
      <c r="TZB35" s="167"/>
      <c r="TZC35" s="167"/>
      <c r="TZD35" s="167"/>
      <c r="TZE35" s="167"/>
      <c r="TZF35" s="167"/>
      <c r="TZG35" s="167"/>
      <c r="TZH35" s="167"/>
      <c r="TZI35" s="167"/>
      <c r="TZJ35" s="167"/>
      <c r="TZK35" s="167"/>
      <c r="TZL35" s="167"/>
      <c r="TZM35" s="167"/>
      <c r="TZN35" s="167"/>
      <c r="TZO35" s="167"/>
      <c r="TZP35" s="167"/>
      <c r="TZQ35" s="167"/>
      <c r="TZR35" s="167"/>
      <c r="TZS35" s="167"/>
      <c r="TZT35" s="167"/>
      <c r="TZU35" s="167"/>
      <c r="TZV35" s="167"/>
      <c r="TZW35" s="167"/>
      <c r="TZX35" s="167"/>
      <c r="TZY35" s="167"/>
      <c r="TZZ35" s="167"/>
      <c r="UAA35" s="167"/>
      <c r="UAB35" s="167"/>
      <c r="UAC35" s="167"/>
      <c r="UAD35" s="167"/>
      <c r="UAE35" s="167"/>
      <c r="UAF35" s="167"/>
      <c r="UAG35" s="167"/>
      <c r="UAH35" s="167"/>
      <c r="UAI35" s="167"/>
      <c r="UAJ35" s="167"/>
      <c r="UAK35" s="167"/>
      <c r="UAL35" s="167"/>
      <c r="UAM35" s="167"/>
      <c r="UAN35" s="167"/>
      <c r="UAO35" s="167"/>
      <c r="UAP35" s="167"/>
      <c r="UAQ35" s="167"/>
      <c r="UAR35" s="167"/>
      <c r="UAS35" s="167"/>
      <c r="UAT35" s="167"/>
      <c r="UAU35" s="167"/>
      <c r="UAV35" s="167"/>
      <c r="UAW35" s="167"/>
      <c r="UAX35" s="167"/>
      <c r="UAY35" s="167"/>
      <c r="UAZ35" s="167"/>
      <c r="UBA35" s="167"/>
      <c r="UBB35" s="167"/>
      <c r="UBC35" s="167"/>
      <c r="UBD35" s="167"/>
      <c r="UBE35" s="167"/>
      <c r="UBF35" s="167"/>
      <c r="UBG35" s="167"/>
      <c r="UBH35" s="167"/>
      <c r="UBI35" s="167"/>
      <c r="UBJ35" s="167"/>
      <c r="UBK35" s="167"/>
      <c r="UBL35" s="167"/>
      <c r="UBM35" s="167"/>
      <c r="UBN35" s="167"/>
      <c r="UBO35" s="167"/>
      <c r="UBP35" s="167"/>
      <c r="UBQ35" s="167"/>
      <c r="UBR35" s="167"/>
      <c r="UBS35" s="167"/>
      <c r="UBT35" s="167"/>
      <c r="UBU35" s="167"/>
      <c r="UBV35" s="167"/>
      <c r="UBW35" s="167"/>
      <c r="UBX35" s="167"/>
      <c r="UBY35" s="167"/>
      <c r="UBZ35" s="167"/>
      <c r="UCA35" s="167"/>
      <c r="UCB35" s="167"/>
      <c r="UCC35" s="167"/>
      <c r="UCD35" s="167"/>
      <c r="UCE35" s="167"/>
      <c r="UCF35" s="167"/>
      <c r="UCG35" s="167"/>
      <c r="UCH35" s="167"/>
      <c r="UCI35" s="167"/>
      <c r="UCJ35" s="167"/>
      <c r="UCK35" s="167"/>
      <c r="UCL35" s="167"/>
      <c r="UCM35" s="167"/>
      <c r="UCN35" s="167"/>
      <c r="UCO35" s="167"/>
      <c r="UCP35" s="167"/>
      <c r="UCQ35" s="167"/>
      <c r="UCR35" s="167"/>
      <c r="UCS35" s="167"/>
      <c r="UCT35" s="167"/>
      <c r="UCU35" s="167"/>
      <c r="UCV35" s="167"/>
      <c r="UCW35" s="167"/>
      <c r="UCX35" s="167"/>
      <c r="UCY35" s="167"/>
      <c r="UCZ35" s="167"/>
      <c r="UDA35" s="167"/>
      <c r="UDB35" s="167"/>
      <c r="UDC35" s="167"/>
      <c r="UDD35" s="167"/>
      <c r="UDE35" s="167"/>
      <c r="UDF35" s="167"/>
      <c r="UDG35" s="167"/>
      <c r="UDH35" s="167"/>
      <c r="UDI35" s="167"/>
      <c r="UDJ35" s="167"/>
      <c r="UDK35" s="167"/>
      <c r="UDL35" s="167"/>
      <c r="UDM35" s="167"/>
      <c r="UDN35" s="167"/>
      <c r="UDO35" s="167"/>
      <c r="UDP35" s="167"/>
      <c r="UDQ35" s="167"/>
      <c r="UDR35" s="167"/>
      <c r="UDS35" s="167"/>
      <c r="UDT35" s="167"/>
      <c r="UDU35" s="167"/>
      <c r="UDV35" s="167"/>
      <c r="UDW35" s="167"/>
      <c r="UDX35" s="167"/>
      <c r="UDY35" s="167"/>
      <c r="UDZ35" s="167"/>
      <c r="UEA35" s="167"/>
      <c r="UEB35" s="167"/>
      <c r="UEC35" s="167"/>
      <c r="UED35" s="167"/>
      <c r="UEE35" s="167"/>
      <c r="UEF35" s="167"/>
      <c r="UEG35" s="167"/>
      <c r="UEH35" s="167"/>
      <c r="UEI35" s="167"/>
      <c r="UEJ35" s="167"/>
      <c r="UEK35" s="167"/>
      <c r="UEL35" s="167"/>
      <c r="UEM35" s="167"/>
      <c r="UEN35" s="167"/>
      <c r="UEO35" s="167"/>
      <c r="UEP35" s="167"/>
      <c r="UEQ35" s="167"/>
      <c r="UER35" s="167"/>
      <c r="UES35" s="167"/>
      <c r="UET35" s="167"/>
      <c r="UEU35" s="167"/>
      <c r="UEV35" s="167"/>
      <c r="UEW35" s="167"/>
      <c r="UEX35" s="167"/>
      <c r="UEY35" s="167"/>
      <c r="UEZ35" s="167"/>
      <c r="UFA35" s="167"/>
      <c r="UFB35" s="167"/>
      <c r="UFC35" s="167"/>
      <c r="UFD35" s="167"/>
      <c r="UFE35" s="167"/>
      <c r="UFF35" s="167"/>
      <c r="UFG35" s="167"/>
      <c r="UFH35" s="167"/>
      <c r="UFI35" s="167"/>
      <c r="UFJ35" s="167"/>
      <c r="UFK35" s="167"/>
      <c r="UFL35" s="167"/>
      <c r="UFM35" s="167"/>
      <c r="UFN35" s="167"/>
      <c r="UFO35" s="167"/>
      <c r="UFP35" s="167"/>
      <c r="UFQ35" s="167"/>
      <c r="UFR35" s="167"/>
      <c r="UFS35" s="167"/>
      <c r="UFT35" s="167"/>
      <c r="UFU35" s="167"/>
      <c r="UFV35" s="167"/>
      <c r="UFW35" s="167"/>
      <c r="UFX35" s="167"/>
      <c r="UFY35" s="167"/>
      <c r="UFZ35" s="167"/>
      <c r="UGA35" s="167"/>
      <c r="UGB35" s="167"/>
      <c r="UGC35" s="167"/>
      <c r="UGD35" s="167"/>
      <c r="UGE35" s="167"/>
      <c r="UGF35" s="167"/>
      <c r="UGG35" s="167"/>
      <c r="UGH35" s="167"/>
      <c r="UGI35" s="167"/>
      <c r="UGJ35" s="167"/>
      <c r="UGK35" s="167"/>
      <c r="UGL35" s="167"/>
      <c r="UGM35" s="167"/>
      <c r="UGN35" s="167"/>
      <c r="UGO35" s="167"/>
      <c r="UGP35" s="167"/>
      <c r="UGQ35" s="167"/>
      <c r="UGR35" s="167"/>
      <c r="UGS35" s="167"/>
      <c r="UGT35" s="167"/>
      <c r="UGU35" s="167"/>
      <c r="UGV35" s="167"/>
      <c r="UGW35" s="167"/>
      <c r="UGX35" s="167"/>
      <c r="UGY35" s="167"/>
      <c r="UGZ35" s="167"/>
      <c r="UHA35" s="167"/>
      <c r="UHB35" s="167"/>
      <c r="UHC35" s="167"/>
      <c r="UHD35" s="167"/>
      <c r="UHE35" s="167"/>
      <c r="UHF35" s="167"/>
      <c r="UHG35" s="167"/>
      <c r="UHH35" s="167"/>
      <c r="UHI35" s="167"/>
      <c r="UHJ35" s="167"/>
      <c r="UHK35" s="167"/>
      <c r="UHL35" s="167"/>
      <c r="UHM35" s="167"/>
      <c r="UHN35" s="167"/>
      <c r="UHO35" s="167"/>
      <c r="UHP35" s="167"/>
      <c r="UHQ35" s="167"/>
      <c r="UHR35" s="167"/>
      <c r="UHS35" s="167"/>
      <c r="UHT35" s="167"/>
      <c r="UHU35" s="167"/>
      <c r="UHV35" s="167"/>
      <c r="UHW35" s="167"/>
      <c r="UHX35" s="167"/>
      <c r="UHY35" s="167"/>
      <c r="UHZ35" s="167"/>
      <c r="UIA35" s="167"/>
      <c r="UIB35" s="167"/>
      <c r="UIC35" s="167"/>
      <c r="UID35" s="167"/>
      <c r="UIE35" s="167"/>
      <c r="UIF35" s="167"/>
      <c r="UIG35" s="167"/>
      <c r="UIH35" s="167"/>
      <c r="UII35" s="167"/>
      <c r="UIJ35" s="167"/>
      <c r="UIK35" s="167"/>
      <c r="UIL35" s="167"/>
      <c r="UIM35" s="167"/>
      <c r="UIN35" s="167"/>
      <c r="UIO35" s="167"/>
      <c r="UIP35" s="167"/>
      <c r="UIQ35" s="167"/>
      <c r="UIR35" s="167"/>
      <c r="UIS35" s="167"/>
      <c r="UIT35" s="167"/>
      <c r="UIU35" s="167"/>
      <c r="UIV35" s="167"/>
      <c r="UIW35" s="167"/>
      <c r="UIX35" s="167"/>
      <c r="UIY35" s="167"/>
      <c r="UIZ35" s="167"/>
      <c r="UJA35" s="167"/>
      <c r="UJB35" s="167"/>
      <c r="UJC35" s="167"/>
      <c r="UJD35" s="167"/>
      <c r="UJE35" s="167"/>
      <c r="UJF35" s="167"/>
      <c r="UJG35" s="167"/>
      <c r="UJH35" s="167"/>
      <c r="UJI35" s="167"/>
      <c r="UJJ35" s="167"/>
      <c r="UJK35" s="167"/>
      <c r="UJL35" s="167"/>
      <c r="UJM35" s="167"/>
      <c r="UJN35" s="167"/>
      <c r="UJO35" s="167"/>
      <c r="UJP35" s="167"/>
      <c r="UJQ35" s="167"/>
      <c r="UJR35" s="167"/>
      <c r="UJS35" s="167"/>
      <c r="UJT35" s="167"/>
      <c r="UJU35" s="167"/>
      <c r="UJV35" s="167"/>
      <c r="UJW35" s="167"/>
      <c r="UJX35" s="167"/>
      <c r="UJY35" s="167"/>
      <c r="UJZ35" s="167"/>
      <c r="UKA35" s="167"/>
      <c r="UKB35" s="167"/>
      <c r="UKC35" s="167"/>
      <c r="UKD35" s="167"/>
      <c r="UKE35" s="167"/>
      <c r="UKF35" s="167"/>
      <c r="UKG35" s="167"/>
      <c r="UKH35" s="167"/>
      <c r="UKI35" s="167"/>
      <c r="UKJ35" s="167"/>
      <c r="UKK35" s="167"/>
      <c r="UKL35" s="167"/>
      <c r="UKM35" s="167"/>
      <c r="UKN35" s="167"/>
      <c r="UKO35" s="167"/>
      <c r="UKP35" s="167"/>
      <c r="UKQ35" s="167"/>
      <c r="UKR35" s="167"/>
      <c r="UKS35" s="167"/>
      <c r="UKT35" s="167"/>
      <c r="UKU35" s="167"/>
      <c r="UKV35" s="167"/>
      <c r="UKW35" s="167"/>
      <c r="UKX35" s="167"/>
      <c r="UKY35" s="167"/>
      <c r="UKZ35" s="167"/>
      <c r="ULA35" s="167"/>
      <c r="ULB35" s="167"/>
      <c r="ULC35" s="167"/>
      <c r="ULD35" s="167"/>
      <c r="ULE35" s="167"/>
      <c r="ULF35" s="167"/>
      <c r="ULG35" s="167"/>
      <c r="ULH35" s="167"/>
      <c r="ULI35" s="167"/>
      <c r="ULJ35" s="167"/>
      <c r="ULK35" s="167"/>
      <c r="ULL35" s="167"/>
      <c r="ULM35" s="167"/>
      <c r="ULN35" s="167"/>
      <c r="ULO35" s="167"/>
      <c r="ULP35" s="167"/>
      <c r="ULQ35" s="167"/>
      <c r="ULR35" s="167"/>
      <c r="ULS35" s="167"/>
      <c r="ULT35" s="167"/>
      <c r="ULU35" s="167"/>
      <c r="ULV35" s="167"/>
      <c r="ULW35" s="167"/>
      <c r="ULX35" s="167"/>
      <c r="ULY35" s="167"/>
      <c r="ULZ35" s="167"/>
      <c r="UMA35" s="167"/>
      <c r="UMB35" s="167"/>
      <c r="UMC35" s="167"/>
      <c r="UMD35" s="167"/>
      <c r="UME35" s="167"/>
      <c r="UMF35" s="167"/>
      <c r="UMG35" s="167"/>
      <c r="UMH35" s="167"/>
      <c r="UMI35" s="167"/>
      <c r="UMJ35" s="167"/>
      <c r="UMK35" s="167"/>
      <c r="UML35" s="167"/>
      <c r="UMM35" s="167"/>
      <c r="UMN35" s="167"/>
      <c r="UMO35" s="167"/>
      <c r="UMP35" s="167"/>
      <c r="UMQ35" s="167"/>
      <c r="UMR35" s="167"/>
      <c r="UMS35" s="167"/>
      <c r="UMT35" s="167"/>
      <c r="UMU35" s="167"/>
      <c r="UMV35" s="167"/>
      <c r="UMW35" s="167"/>
      <c r="UMX35" s="167"/>
      <c r="UMY35" s="167"/>
      <c r="UMZ35" s="167"/>
      <c r="UNA35" s="167"/>
      <c r="UNB35" s="167"/>
      <c r="UNC35" s="167"/>
      <c r="UND35" s="167"/>
      <c r="UNE35" s="167"/>
      <c r="UNF35" s="167"/>
      <c r="UNG35" s="167"/>
      <c r="UNH35" s="167"/>
      <c r="UNI35" s="167"/>
      <c r="UNJ35" s="167"/>
      <c r="UNK35" s="167"/>
      <c r="UNL35" s="167"/>
      <c r="UNM35" s="167"/>
      <c r="UNN35" s="167"/>
      <c r="UNO35" s="167"/>
      <c r="UNP35" s="167"/>
      <c r="UNQ35" s="167"/>
      <c r="UNR35" s="167"/>
      <c r="UNS35" s="167"/>
      <c r="UNT35" s="167"/>
      <c r="UNU35" s="167"/>
      <c r="UNV35" s="167"/>
      <c r="UNW35" s="167"/>
      <c r="UNX35" s="167"/>
      <c r="UNY35" s="167"/>
      <c r="UNZ35" s="167"/>
      <c r="UOA35" s="167"/>
      <c r="UOB35" s="167"/>
      <c r="UOC35" s="167"/>
      <c r="UOD35" s="167"/>
      <c r="UOE35" s="167"/>
      <c r="UOF35" s="167"/>
      <c r="UOG35" s="167"/>
      <c r="UOH35" s="167"/>
      <c r="UOI35" s="167"/>
      <c r="UOJ35" s="167"/>
      <c r="UOK35" s="167"/>
      <c r="UOL35" s="167"/>
      <c r="UOM35" s="167"/>
      <c r="UON35" s="167"/>
      <c r="UOO35" s="167"/>
      <c r="UOP35" s="167"/>
      <c r="UOQ35" s="167"/>
      <c r="UOR35" s="167"/>
      <c r="UOS35" s="167"/>
      <c r="UOT35" s="167"/>
      <c r="UOU35" s="167"/>
      <c r="UOV35" s="167"/>
      <c r="UOW35" s="167"/>
      <c r="UOX35" s="167"/>
      <c r="UOY35" s="167"/>
      <c r="UOZ35" s="167"/>
      <c r="UPA35" s="167"/>
      <c r="UPB35" s="167"/>
      <c r="UPC35" s="167"/>
      <c r="UPD35" s="167"/>
      <c r="UPE35" s="167"/>
      <c r="UPF35" s="167"/>
      <c r="UPG35" s="167"/>
      <c r="UPH35" s="167"/>
      <c r="UPI35" s="167"/>
      <c r="UPJ35" s="167"/>
      <c r="UPK35" s="167"/>
      <c r="UPL35" s="167"/>
      <c r="UPM35" s="167"/>
      <c r="UPN35" s="167"/>
      <c r="UPO35" s="167"/>
      <c r="UPP35" s="167"/>
      <c r="UPQ35" s="167"/>
      <c r="UPR35" s="167"/>
      <c r="UPS35" s="167"/>
      <c r="UPT35" s="167"/>
      <c r="UPU35" s="167"/>
      <c r="UPV35" s="167"/>
      <c r="UPW35" s="167"/>
      <c r="UPX35" s="167"/>
      <c r="UPY35" s="167"/>
      <c r="UPZ35" s="167"/>
      <c r="UQA35" s="167"/>
      <c r="UQB35" s="167"/>
      <c r="UQC35" s="167"/>
      <c r="UQD35" s="167"/>
      <c r="UQE35" s="167"/>
      <c r="UQF35" s="167"/>
      <c r="UQG35" s="167"/>
      <c r="UQH35" s="167"/>
      <c r="UQI35" s="167"/>
      <c r="UQJ35" s="167"/>
      <c r="UQK35" s="167"/>
      <c r="UQL35" s="167"/>
      <c r="UQM35" s="167"/>
      <c r="UQN35" s="167"/>
      <c r="UQO35" s="167"/>
      <c r="UQP35" s="167"/>
      <c r="UQQ35" s="167"/>
      <c r="UQR35" s="167"/>
      <c r="UQS35" s="167"/>
      <c r="UQT35" s="167"/>
      <c r="UQU35" s="167"/>
      <c r="UQV35" s="167"/>
      <c r="UQW35" s="167"/>
      <c r="UQX35" s="167"/>
      <c r="UQY35" s="167"/>
      <c r="UQZ35" s="167"/>
      <c r="URA35" s="167"/>
      <c r="URB35" s="167"/>
      <c r="URC35" s="167"/>
      <c r="URD35" s="167"/>
      <c r="URE35" s="167"/>
      <c r="URF35" s="167"/>
      <c r="URG35" s="167"/>
      <c r="URH35" s="167"/>
      <c r="URI35" s="167"/>
      <c r="URJ35" s="167"/>
      <c r="URK35" s="167"/>
      <c r="URL35" s="167"/>
      <c r="URM35" s="167"/>
      <c r="URN35" s="167"/>
      <c r="URO35" s="167"/>
      <c r="URP35" s="167"/>
      <c r="URQ35" s="167"/>
      <c r="URR35" s="167"/>
      <c r="URS35" s="167"/>
      <c r="URT35" s="167"/>
      <c r="URU35" s="167"/>
      <c r="URV35" s="167"/>
      <c r="URW35" s="167"/>
      <c r="URX35" s="167"/>
      <c r="URY35" s="167"/>
      <c r="URZ35" s="167"/>
      <c r="USA35" s="167"/>
      <c r="USB35" s="167"/>
      <c r="USC35" s="167"/>
      <c r="USD35" s="167"/>
      <c r="USE35" s="167"/>
      <c r="USF35" s="167"/>
      <c r="USG35" s="167"/>
      <c r="USH35" s="167"/>
      <c r="USI35" s="167"/>
      <c r="USJ35" s="167"/>
      <c r="USK35" s="167"/>
      <c r="USL35" s="167"/>
      <c r="USM35" s="167"/>
      <c r="USN35" s="167"/>
      <c r="USO35" s="167"/>
      <c r="USP35" s="167"/>
      <c r="USQ35" s="167"/>
      <c r="USR35" s="167"/>
      <c r="USS35" s="167"/>
      <c r="UST35" s="167"/>
      <c r="USU35" s="167"/>
      <c r="USV35" s="167"/>
      <c r="USW35" s="167"/>
      <c r="USX35" s="167"/>
      <c r="USY35" s="167"/>
      <c r="USZ35" s="167"/>
      <c r="UTA35" s="167"/>
      <c r="UTB35" s="167"/>
      <c r="UTC35" s="167"/>
      <c r="UTD35" s="167"/>
      <c r="UTE35" s="167"/>
      <c r="UTF35" s="167"/>
      <c r="UTG35" s="167"/>
      <c r="UTH35" s="167"/>
      <c r="UTI35" s="167"/>
      <c r="UTJ35" s="167"/>
      <c r="UTK35" s="167"/>
      <c r="UTL35" s="167"/>
      <c r="UTM35" s="167"/>
      <c r="UTN35" s="167"/>
      <c r="UTO35" s="167"/>
      <c r="UTP35" s="167"/>
      <c r="UTQ35" s="167"/>
      <c r="UTR35" s="167"/>
      <c r="UTS35" s="167"/>
      <c r="UTT35" s="167"/>
      <c r="UTU35" s="167"/>
      <c r="UTV35" s="167"/>
      <c r="UTW35" s="167"/>
      <c r="UTX35" s="167"/>
      <c r="UTY35" s="167"/>
      <c r="UTZ35" s="167"/>
      <c r="UUA35" s="167"/>
      <c r="UUB35" s="167"/>
      <c r="UUC35" s="167"/>
      <c r="UUD35" s="167"/>
      <c r="UUE35" s="167"/>
      <c r="UUF35" s="167"/>
      <c r="UUG35" s="167"/>
      <c r="UUH35" s="167"/>
      <c r="UUI35" s="167"/>
      <c r="UUJ35" s="167"/>
      <c r="UUK35" s="167"/>
      <c r="UUL35" s="167"/>
      <c r="UUM35" s="167"/>
      <c r="UUN35" s="167"/>
      <c r="UUO35" s="167"/>
      <c r="UUP35" s="167"/>
      <c r="UUQ35" s="167"/>
      <c r="UUR35" s="167"/>
      <c r="UUS35" s="167"/>
      <c r="UUT35" s="167"/>
      <c r="UUU35" s="167"/>
      <c r="UUV35" s="167"/>
      <c r="UUW35" s="167"/>
      <c r="UUX35" s="167"/>
      <c r="UUY35" s="167"/>
      <c r="UUZ35" s="167"/>
      <c r="UVA35" s="167"/>
      <c r="UVB35" s="167"/>
      <c r="UVC35" s="167"/>
      <c r="UVD35" s="167"/>
      <c r="UVE35" s="167"/>
      <c r="UVF35" s="167"/>
      <c r="UVG35" s="167"/>
      <c r="UVH35" s="167"/>
      <c r="UVI35" s="167"/>
      <c r="UVJ35" s="167"/>
      <c r="UVK35" s="167"/>
      <c r="UVL35" s="167"/>
      <c r="UVM35" s="167"/>
      <c r="UVN35" s="167"/>
      <c r="UVO35" s="167"/>
      <c r="UVP35" s="167"/>
      <c r="UVQ35" s="167"/>
      <c r="UVR35" s="167"/>
      <c r="UVS35" s="167"/>
      <c r="UVT35" s="167"/>
      <c r="UVU35" s="167"/>
      <c r="UVV35" s="167"/>
      <c r="UVW35" s="167"/>
      <c r="UVX35" s="167"/>
      <c r="UVY35" s="167"/>
      <c r="UVZ35" s="167"/>
      <c r="UWA35" s="167"/>
      <c r="UWB35" s="167"/>
      <c r="UWC35" s="167"/>
      <c r="UWD35" s="167"/>
      <c r="UWE35" s="167"/>
      <c r="UWF35" s="167"/>
      <c r="UWG35" s="167"/>
      <c r="UWH35" s="167"/>
      <c r="UWI35" s="167"/>
      <c r="UWJ35" s="167"/>
      <c r="UWK35" s="167"/>
      <c r="UWL35" s="167"/>
      <c r="UWM35" s="167"/>
      <c r="UWN35" s="167"/>
      <c r="UWO35" s="167"/>
      <c r="UWP35" s="167"/>
      <c r="UWQ35" s="167"/>
      <c r="UWR35" s="167"/>
      <c r="UWS35" s="167"/>
      <c r="UWT35" s="167"/>
      <c r="UWU35" s="167"/>
      <c r="UWV35" s="167"/>
      <c r="UWW35" s="167"/>
      <c r="UWX35" s="167"/>
      <c r="UWY35" s="167"/>
      <c r="UWZ35" s="167"/>
      <c r="UXA35" s="167"/>
      <c r="UXB35" s="167"/>
      <c r="UXC35" s="167"/>
      <c r="UXD35" s="167"/>
      <c r="UXE35" s="167"/>
      <c r="UXF35" s="167"/>
      <c r="UXG35" s="167"/>
      <c r="UXH35" s="167"/>
      <c r="UXI35" s="167"/>
      <c r="UXJ35" s="167"/>
      <c r="UXK35" s="167"/>
      <c r="UXL35" s="167"/>
      <c r="UXM35" s="167"/>
      <c r="UXN35" s="167"/>
      <c r="UXO35" s="167"/>
      <c r="UXP35" s="167"/>
      <c r="UXQ35" s="167"/>
      <c r="UXR35" s="167"/>
      <c r="UXS35" s="167"/>
      <c r="UXT35" s="167"/>
      <c r="UXU35" s="167"/>
      <c r="UXV35" s="167"/>
      <c r="UXW35" s="167"/>
      <c r="UXX35" s="167"/>
      <c r="UXY35" s="167"/>
      <c r="UXZ35" s="167"/>
      <c r="UYA35" s="167"/>
      <c r="UYB35" s="167"/>
      <c r="UYC35" s="167"/>
      <c r="UYD35" s="167"/>
      <c r="UYE35" s="167"/>
      <c r="UYF35" s="167"/>
      <c r="UYG35" s="167"/>
      <c r="UYH35" s="167"/>
      <c r="UYI35" s="167"/>
      <c r="UYJ35" s="167"/>
      <c r="UYK35" s="167"/>
      <c r="UYL35" s="167"/>
      <c r="UYM35" s="167"/>
      <c r="UYN35" s="167"/>
      <c r="UYO35" s="167"/>
      <c r="UYP35" s="167"/>
      <c r="UYQ35" s="167"/>
      <c r="UYR35" s="167"/>
      <c r="UYS35" s="167"/>
      <c r="UYT35" s="167"/>
      <c r="UYU35" s="167"/>
      <c r="UYV35" s="167"/>
      <c r="UYW35" s="167"/>
      <c r="UYX35" s="167"/>
      <c r="UYY35" s="167"/>
      <c r="UYZ35" s="167"/>
      <c r="UZA35" s="167"/>
      <c r="UZB35" s="167"/>
      <c r="UZC35" s="167"/>
      <c r="UZD35" s="167"/>
      <c r="UZE35" s="167"/>
      <c r="UZF35" s="167"/>
      <c r="UZG35" s="167"/>
      <c r="UZH35" s="167"/>
      <c r="UZI35" s="167"/>
      <c r="UZJ35" s="167"/>
      <c r="UZK35" s="167"/>
      <c r="UZL35" s="167"/>
      <c r="UZM35" s="167"/>
      <c r="UZN35" s="167"/>
      <c r="UZO35" s="167"/>
      <c r="UZP35" s="167"/>
      <c r="UZQ35" s="167"/>
      <c r="UZR35" s="167"/>
      <c r="UZS35" s="167"/>
      <c r="UZT35" s="167"/>
      <c r="UZU35" s="167"/>
      <c r="UZV35" s="167"/>
      <c r="UZW35" s="167"/>
      <c r="UZX35" s="167"/>
      <c r="UZY35" s="167"/>
      <c r="UZZ35" s="167"/>
      <c r="VAA35" s="167"/>
      <c r="VAB35" s="167"/>
      <c r="VAC35" s="167"/>
      <c r="VAD35" s="167"/>
      <c r="VAE35" s="167"/>
      <c r="VAF35" s="167"/>
      <c r="VAG35" s="167"/>
      <c r="VAH35" s="167"/>
      <c r="VAI35" s="167"/>
      <c r="VAJ35" s="167"/>
      <c r="VAK35" s="167"/>
      <c r="VAL35" s="167"/>
      <c r="VAM35" s="167"/>
      <c r="VAN35" s="167"/>
      <c r="VAO35" s="167"/>
      <c r="VAP35" s="167"/>
      <c r="VAQ35" s="167"/>
      <c r="VAR35" s="167"/>
      <c r="VAS35" s="167"/>
      <c r="VAT35" s="167"/>
      <c r="VAU35" s="167"/>
      <c r="VAV35" s="167"/>
      <c r="VAW35" s="167"/>
      <c r="VAX35" s="167"/>
      <c r="VAY35" s="167"/>
      <c r="VAZ35" s="167"/>
      <c r="VBA35" s="167"/>
      <c r="VBB35" s="167"/>
      <c r="VBC35" s="167"/>
      <c r="VBD35" s="167"/>
      <c r="VBE35" s="167"/>
      <c r="VBF35" s="167"/>
      <c r="VBG35" s="167"/>
      <c r="VBH35" s="167"/>
      <c r="VBI35" s="167"/>
      <c r="VBJ35" s="167"/>
      <c r="VBK35" s="167"/>
      <c r="VBL35" s="167"/>
      <c r="VBM35" s="167"/>
      <c r="VBN35" s="167"/>
      <c r="VBO35" s="167"/>
      <c r="VBP35" s="167"/>
      <c r="VBQ35" s="167"/>
      <c r="VBR35" s="167"/>
      <c r="VBS35" s="167"/>
      <c r="VBT35" s="167"/>
      <c r="VBU35" s="167"/>
      <c r="VBV35" s="167"/>
      <c r="VBW35" s="167"/>
      <c r="VBX35" s="167"/>
      <c r="VBY35" s="167"/>
      <c r="VBZ35" s="167"/>
      <c r="VCA35" s="167"/>
      <c r="VCB35" s="167"/>
      <c r="VCC35" s="167"/>
      <c r="VCD35" s="167"/>
      <c r="VCE35" s="167"/>
      <c r="VCF35" s="167"/>
      <c r="VCG35" s="167"/>
      <c r="VCH35" s="167"/>
      <c r="VCI35" s="167"/>
      <c r="VCJ35" s="167"/>
      <c r="VCK35" s="167"/>
      <c r="VCL35" s="167"/>
      <c r="VCM35" s="167"/>
      <c r="VCN35" s="167"/>
      <c r="VCO35" s="167"/>
      <c r="VCP35" s="167"/>
      <c r="VCQ35" s="167"/>
      <c r="VCR35" s="167"/>
      <c r="VCS35" s="167"/>
      <c r="VCT35" s="167"/>
      <c r="VCU35" s="167"/>
      <c r="VCV35" s="167"/>
      <c r="VCW35" s="167"/>
      <c r="VCX35" s="167"/>
      <c r="VCY35" s="167"/>
      <c r="VCZ35" s="167"/>
      <c r="VDA35" s="167"/>
      <c r="VDB35" s="167"/>
      <c r="VDC35" s="167"/>
      <c r="VDD35" s="167"/>
      <c r="VDE35" s="167"/>
      <c r="VDF35" s="167"/>
      <c r="VDG35" s="167"/>
      <c r="VDH35" s="167"/>
      <c r="VDI35" s="167"/>
      <c r="VDJ35" s="167"/>
      <c r="VDK35" s="167"/>
      <c r="VDL35" s="167"/>
      <c r="VDM35" s="167"/>
      <c r="VDN35" s="167"/>
      <c r="VDO35" s="167"/>
      <c r="VDP35" s="167"/>
      <c r="VDQ35" s="167"/>
      <c r="VDR35" s="167"/>
      <c r="VDS35" s="167"/>
      <c r="VDT35" s="167"/>
      <c r="VDU35" s="167"/>
      <c r="VDV35" s="167"/>
      <c r="VDW35" s="167"/>
      <c r="VDX35" s="167"/>
      <c r="VDY35" s="167"/>
      <c r="VDZ35" s="167"/>
      <c r="VEA35" s="167"/>
      <c r="VEB35" s="167"/>
      <c r="VEC35" s="167"/>
      <c r="VED35" s="167"/>
      <c r="VEE35" s="167"/>
      <c r="VEF35" s="167"/>
      <c r="VEG35" s="167"/>
      <c r="VEH35" s="167"/>
      <c r="VEI35" s="167"/>
      <c r="VEJ35" s="167"/>
      <c r="VEK35" s="167"/>
      <c r="VEL35" s="167"/>
      <c r="VEM35" s="167"/>
      <c r="VEN35" s="167"/>
      <c r="VEO35" s="167"/>
      <c r="VEP35" s="167"/>
      <c r="VEQ35" s="167"/>
      <c r="VER35" s="167"/>
      <c r="VES35" s="167"/>
      <c r="VET35" s="167"/>
      <c r="VEU35" s="167"/>
      <c r="VEV35" s="167"/>
      <c r="VEW35" s="167"/>
      <c r="VEX35" s="167"/>
      <c r="VEY35" s="167"/>
      <c r="VEZ35" s="167"/>
      <c r="VFA35" s="167"/>
      <c r="VFB35" s="167"/>
      <c r="VFC35" s="167"/>
      <c r="VFD35" s="167"/>
      <c r="VFE35" s="167"/>
      <c r="VFF35" s="167"/>
      <c r="VFG35" s="167"/>
      <c r="VFH35" s="167"/>
      <c r="VFI35" s="167"/>
      <c r="VFJ35" s="167"/>
      <c r="VFK35" s="167"/>
      <c r="VFL35" s="167"/>
      <c r="VFM35" s="167"/>
      <c r="VFN35" s="167"/>
      <c r="VFO35" s="167"/>
      <c r="VFP35" s="167"/>
      <c r="VFQ35" s="167"/>
      <c r="VFR35" s="167"/>
      <c r="VFS35" s="167"/>
      <c r="VFT35" s="167"/>
      <c r="VFU35" s="167"/>
      <c r="VFV35" s="167"/>
      <c r="VFW35" s="167"/>
      <c r="VFX35" s="167"/>
      <c r="VFY35" s="167"/>
      <c r="VFZ35" s="167"/>
      <c r="VGA35" s="167"/>
      <c r="VGB35" s="167"/>
      <c r="VGC35" s="167"/>
      <c r="VGD35" s="167"/>
      <c r="VGE35" s="167"/>
      <c r="VGF35" s="167"/>
      <c r="VGG35" s="167"/>
      <c r="VGH35" s="167"/>
      <c r="VGI35" s="167"/>
      <c r="VGJ35" s="167"/>
      <c r="VGK35" s="167"/>
      <c r="VGL35" s="167"/>
      <c r="VGM35" s="167"/>
      <c r="VGN35" s="167"/>
      <c r="VGO35" s="167"/>
      <c r="VGP35" s="167"/>
      <c r="VGQ35" s="167"/>
      <c r="VGR35" s="167"/>
      <c r="VGS35" s="167"/>
      <c r="VGT35" s="167"/>
      <c r="VGU35" s="167"/>
      <c r="VGV35" s="167"/>
      <c r="VGW35" s="167"/>
      <c r="VGX35" s="167"/>
      <c r="VGY35" s="167"/>
      <c r="VGZ35" s="167"/>
      <c r="VHA35" s="167"/>
      <c r="VHB35" s="167"/>
      <c r="VHC35" s="167"/>
      <c r="VHD35" s="167"/>
      <c r="VHE35" s="167"/>
      <c r="VHF35" s="167"/>
      <c r="VHG35" s="167"/>
      <c r="VHH35" s="167"/>
      <c r="VHI35" s="167"/>
      <c r="VHJ35" s="167"/>
      <c r="VHK35" s="167"/>
      <c r="VHL35" s="167"/>
      <c r="VHM35" s="167"/>
      <c r="VHN35" s="167"/>
      <c r="VHO35" s="167"/>
      <c r="VHP35" s="167"/>
      <c r="VHQ35" s="167"/>
      <c r="VHR35" s="167"/>
      <c r="VHS35" s="167"/>
      <c r="VHT35" s="167"/>
      <c r="VHU35" s="167"/>
      <c r="VHV35" s="167"/>
      <c r="VHW35" s="167"/>
      <c r="VHX35" s="167"/>
      <c r="VHY35" s="167"/>
      <c r="VHZ35" s="167"/>
      <c r="VIA35" s="167"/>
      <c r="VIB35" s="167"/>
      <c r="VIC35" s="167"/>
      <c r="VID35" s="167"/>
      <c r="VIE35" s="167"/>
      <c r="VIF35" s="167"/>
      <c r="VIG35" s="167"/>
      <c r="VIH35" s="167"/>
      <c r="VII35" s="167"/>
      <c r="VIJ35" s="167"/>
      <c r="VIK35" s="167"/>
      <c r="VIL35" s="167"/>
      <c r="VIM35" s="167"/>
      <c r="VIN35" s="167"/>
      <c r="VIO35" s="167"/>
      <c r="VIP35" s="167"/>
      <c r="VIQ35" s="167"/>
      <c r="VIR35" s="167"/>
      <c r="VIS35" s="167"/>
      <c r="VIT35" s="167"/>
      <c r="VIU35" s="167"/>
      <c r="VIV35" s="167"/>
      <c r="VIW35" s="167"/>
      <c r="VIX35" s="167"/>
      <c r="VIY35" s="167"/>
      <c r="VIZ35" s="167"/>
      <c r="VJA35" s="167"/>
      <c r="VJB35" s="167"/>
      <c r="VJC35" s="167"/>
      <c r="VJD35" s="167"/>
      <c r="VJE35" s="167"/>
      <c r="VJF35" s="167"/>
      <c r="VJG35" s="167"/>
      <c r="VJH35" s="167"/>
      <c r="VJI35" s="167"/>
      <c r="VJJ35" s="167"/>
      <c r="VJK35" s="167"/>
      <c r="VJL35" s="167"/>
      <c r="VJM35" s="167"/>
      <c r="VJN35" s="167"/>
      <c r="VJO35" s="167"/>
      <c r="VJP35" s="167"/>
      <c r="VJQ35" s="167"/>
      <c r="VJR35" s="167"/>
      <c r="VJS35" s="167"/>
      <c r="VJT35" s="167"/>
      <c r="VJU35" s="167"/>
      <c r="VJV35" s="167"/>
      <c r="VJW35" s="167"/>
      <c r="VJX35" s="167"/>
      <c r="VJY35" s="167"/>
      <c r="VJZ35" s="167"/>
      <c r="VKA35" s="167"/>
      <c r="VKB35" s="167"/>
      <c r="VKC35" s="167"/>
      <c r="VKD35" s="167"/>
      <c r="VKE35" s="167"/>
      <c r="VKF35" s="167"/>
      <c r="VKG35" s="167"/>
      <c r="VKH35" s="167"/>
      <c r="VKI35" s="167"/>
      <c r="VKJ35" s="167"/>
      <c r="VKK35" s="167"/>
      <c r="VKL35" s="167"/>
      <c r="VKM35" s="167"/>
      <c r="VKN35" s="167"/>
      <c r="VKO35" s="167"/>
      <c r="VKP35" s="167"/>
      <c r="VKQ35" s="167"/>
      <c r="VKR35" s="167"/>
      <c r="VKS35" s="167"/>
      <c r="VKT35" s="167"/>
      <c r="VKU35" s="167"/>
      <c r="VKV35" s="167"/>
      <c r="VKW35" s="167"/>
      <c r="VKX35" s="167"/>
      <c r="VKY35" s="167"/>
      <c r="VKZ35" s="167"/>
      <c r="VLA35" s="167"/>
      <c r="VLB35" s="167"/>
      <c r="VLC35" s="167"/>
      <c r="VLD35" s="167"/>
      <c r="VLE35" s="167"/>
      <c r="VLF35" s="167"/>
      <c r="VLG35" s="167"/>
      <c r="VLH35" s="167"/>
      <c r="VLI35" s="167"/>
      <c r="VLJ35" s="167"/>
      <c r="VLK35" s="167"/>
      <c r="VLL35" s="167"/>
      <c r="VLM35" s="167"/>
      <c r="VLN35" s="167"/>
      <c r="VLO35" s="167"/>
      <c r="VLP35" s="167"/>
      <c r="VLQ35" s="167"/>
      <c r="VLR35" s="167"/>
      <c r="VLS35" s="167"/>
      <c r="VLT35" s="167"/>
      <c r="VLU35" s="167"/>
      <c r="VLV35" s="167"/>
      <c r="VLW35" s="167"/>
      <c r="VLX35" s="167"/>
      <c r="VLY35" s="167"/>
      <c r="VLZ35" s="167"/>
      <c r="VMA35" s="167"/>
      <c r="VMB35" s="167"/>
      <c r="VMC35" s="167"/>
      <c r="VMD35" s="167"/>
      <c r="VME35" s="167"/>
      <c r="VMF35" s="167"/>
      <c r="VMG35" s="167"/>
      <c r="VMH35" s="167"/>
      <c r="VMI35" s="167"/>
      <c r="VMJ35" s="167"/>
      <c r="VMK35" s="167"/>
      <c r="VML35" s="167"/>
      <c r="VMM35" s="167"/>
      <c r="VMN35" s="167"/>
      <c r="VMO35" s="167"/>
      <c r="VMP35" s="167"/>
      <c r="VMQ35" s="167"/>
      <c r="VMR35" s="167"/>
      <c r="VMS35" s="167"/>
      <c r="VMT35" s="167"/>
      <c r="VMU35" s="167"/>
      <c r="VMV35" s="167"/>
      <c r="VMW35" s="167"/>
      <c r="VMX35" s="167"/>
      <c r="VMY35" s="167"/>
      <c r="VMZ35" s="167"/>
      <c r="VNA35" s="167"/>
      <c r="VNB35" s="167"/>
      <c r="VNC35" s="167"/>
      <c r="VND35" s="167"/>
      <c r="VNE35" s="167"/>
      <c r="VNF35" s="167"/>
      <c r="VNG35" s="167"/>
      <c r="VNH35" s="167"/>
      <c r="VNI35" s="167"/>
      <c r="VNJ35" s="167"/>
      <c r="VNK35" s="167"/>
      <c r="VNL35" s="167"/>
      <c r="VNM35" s="167"/>
      <c r="VNN35" s="167"/>
      <c r="VNO35" s="167"/>
      <c r="VNP35" s="167"/>
      <c r="VNQ35" s="167"/>
      <c r="VNR35" s="167"/>
      <c r="VNS35" s="167"/>
      <c r="VNT35" s="167"/>
      <c r="VNU35" s="167"/>
      <c r="VNV35" s="167"/>
      <c r="VNW35" s="167"/>
      <c r="VNX35" s="167"/>
      <c r="VNY35" s="167"/>
      <c r="VNZ35" s="167"/>
      <c r="VOA35" s="167"/>
      <c r="VOB35" s="167"/>
      <c r="VOC35" s="167"/>
      <c r="VOD35" s="167"/>
      <c r="VOE35" s="167"/>
      <c r="VOF35" s="167"/>
      <c r="VOG35" s="167"/>
      <c r="VOH35" s="167"/>
      <c r="VOI35" s="167"/>
      <c r="VOJ35" s="167"/>
      <c r="VOK35" s="167"/>
      <c r="VOL35" s="167"/>
      <c r="VOM35" s="167"/>
      <c r="VON35" s="167"/>
      <c r="VOO35" s="167"/>
      <c r="VOP35" s="167"/>
      <c r="VOQ35" s="167"/>
      <c r="VOR35" s="167"/>
      <c r="VOS35" s="167"/>
      <c r="VOT35" s="167"/>
      <c r="VOU35" s="167"/>
      <c r="VOV35" s="167"/>
      <c r="VOW35" s="167"/>
      <c r="VOX35" s="167"/>
      <c r="VOY35" s="167"/>
      <c r="VOZ35" s="167"/>
      <c r="VPA35" s="167"/>
      <c r="VPB35" s="167"/>
      <c r="VPC35" s="167"/>
      <c r="VPD35" s="167"/>
      <c r="VPE35" s="167"/>
      <c r="VPF35" s="167"/>
      <c r="VPG35" s="167"/>
      <c r="VPH35" s="167"/>
      <c r="VPI35" s="167"/>
      <c r="VPJ35" s="167"/>
      <c r="VPK35" s="167"/>
      <c r="VPL35" s="167"/>
      <c r="VPM35" s="167"/>
      <c r="VPN35" s="167"/>
      <c r="VPO35" s="167"/>
      <c r="VPP35" s="167"/>
      <c r="VPQ35" s="167"/>
      <c r="VPR35" s="167"/>
      <c r="VPS35" s="167"/>
      <c r="VPT35" s="167"/>
      <c r="VPU35" s="167"/>
      <c r="VPV35" s="167"/>
      <c r="VPW35" s="167"/>
      <c r="VPX35" s="167"/>
      <c r="VPY35" s="167"/>
      <c r="VPZ35" s="167"/>
      <c r="VQA35" s="167"/>
      <c r="VQB35" s="167"/>
      <c r="VQC35" s="167"/>
      <c r="VQD35" s="167"/>
      <c r="VQE35" s="167"/>
      <c r="VQF35" s="167"/>
      <c r="VQG35" s="167"/>
      <c r="VQH35" s="167"/>
      <c r="VQI35" s="167"/>
      <c r="VQJ35" s="167"/>
      <c r="VQK35" s="167"/>
      <c r="VQL35" s="167"/>
      <c r="VQM35" s="167"/>
      <c r="VQN35" s="167"/>
      <c r="VQO35" s="167"/>
      <c r="VQP35" s="167"/>
      <c r="VQQ35" s="167"/>
      <c r="VQR35" s="167"/>
      <c r="VQS35" s="167"/>
      <c r="VQT35" s="167"/>
      <c r="VQU35" s="167"/>
      <c r="VQV35" s="167"/>
      <c r="VQW35" s="167"/>
      <c r="VQX35" s="167"/>
      <c r="VQY35" s="167"/>
      <c r="VQZ35" s="167"/>
      <c r="VRA35" s="167"/>
      <c r="VRB35" s="167"/>
      <c r="VRC35" s="167"/>
      <c r="VRD35" s="167"/>
      <c r="VRE35" s="167"/>
      <c r="VRF35" s="167"/>
      <c r="VRG35" s="167"/>
      <c r="VRH35" s="167"/>
      <c r="VRI35" s="167"/>
      <c r="VRJ35" s="167"/>
      <c r="VRK35" s="167"/>
      <c r="VRL35" s="167"/>
      <c r="VRM35" s="167"/>
      <c r="VRN35" s="167"/>
      <c r="VRO35" s="167"/>
      <c r="VRP35" s="167"/>
      <c r="VRQ35" s="167"/>
      <c r="VRR35" s="167"/>
      <c r="VRS35" s="167"/>
      <c r="VRT35" s="167"/>
      <c r="VRU35" s="167"/>
      <c r="VRV35" s="167"/>
      <c r="VRW35" s="167"/>
      <c r="VRX35" s="167"/>
      <c r="VRY35" s="167"/>
      <c r="VRZ35" s="167"/>
      <c r="VSA35" s="167"/>
      <c r="VSB35" s="167"/>
      <c r="VSC35" s="167"/>
      <c r="VSD35" s="167"/>
      <c r="VSE35" s="167"/>
      <c r="VSF35" s="167"/>
      <c r="VSG35" s="167"/>
      <c r="VSH35" s="167"/>
      <c r="VSI35" s="167"/>
      <c r="VSJ35" s="167"/>
      <c r="VSK35" s="167"/>
      <c r="VSL35" s="167"/>
      <c r="VSM35" s="167"/>
      <c r="VSN35" s="167"/>
      <c r="VSO35" s="167"/>
      <c r="VSP35" s="167"/>
      <c r="VSQ35" s="167"/>
      <c r="VSR35" s="167"/>
      <c r="VSS35" s="167"/>
      <c r="VST35" s="167"/>
      <c r="VSU35" s="167"/>
      <c r="VSV35" s="167"/>
      <c r="VSW35" s="167"/>
      <c r="VSX35" s="167"/>
      <c r="VSY35" s="167"/>
      <c r="VSZ35" s="167"/>
      <c r="VTA35" s="167"/>
      <c r="VTB35" s="167"/>
      <c r="VTC35" s="167"/>
      <c r="VTD35" s="167"/>
      <c r="VTE35" s="167"/>
      <c r="VTF35" s="167"/>
      <c r="VTG35" s="167"/>
      <c r="VTH35" s="167"/>
      <c r="VTI35" s="167"/>
      <c r="VTJ35" s="167"/>
      <c r="VTK35" s="167"/>
      <c r="VTL35" s="167"/>
      <c r="VTM35" s="167"/>
      <c r="VTN35" s="167"/>
      <c r="VTO35" s="167"/>
      <c r="VTP35" s="167"/>
      <c r="VTQ35" s="167"/>
      <c r="VTR35" s="167"/>
      <c r="VTS35" s="167"/>
      <c r="VTT35" s="167"/>
      <c r="VTU35" s="167"/>
      <c r="VTV35" s="167"/>
      <c r="VTW35" s="167"/>
      <c r="VTX35" s="167"/>
      <c r="VTY35" s="167"/>
      <c r="VTZ35" s="167"/>
      <c r="VUA35" s="167"/>
      <c r="VUB35" s="167"/>
      <c r="VUC35" s="167"/>
      <c r="VUD35" s="167"/>
      <c r="VUE35" s="167"/>
      <c r="VUF35" s="167"/>
      <c r="VUG35" s="167"/>
      <c r="VUH35" s="167"/>
      <c r="VUI35" s="167"/>
      <c r="VUJ35" s="167"/>
      <c r="VUK35" s="167"/>
      <c r="VUL35" s="167"/>
      <c r="VUM35" s="167"/>
      <c r="VUN35" s="167"/>
      <c r="VUO35" s="167"/>
      <c r="VUP35" s="167"/>
      <c r="VUQ35" s="167"/>
      <c r="VUR35" s="167"/>
      <c r="VUS35" s="167"/>
      <c r="VUT35" s="167"/>
      <c r="VUU35" s="167"/>
      <c r="VUV35" s="167"/>
      <c r="VUW35" s="167"/>
      <c r="VUX35" s="167"/>
      <c r="VUY35" s="167"/>
      <c r="VUZ35" s="167"/>
      <c r="VVA35" s="167"/>
      <c r="VVB35" s="167"/>
      <c r="VVC35" s="167"/>
      <c r="VVD35" s="167"/>
      <c r="VVE35" s="167"/>
      <c r="VVF35" s="167"/>
      <c r="VVG35" s="167"/>
      <c r="VVH35" s="167"/>
      <c r="VVI35" s="167"/>
      <c r="VVJ35" s="167"/>
      <c r="VVK35" s="167"/>
      <c r="VVL35" s="167"/>
      <c r="VVM35" s="167"/>
      <c r="VVN35" s="167"/>
      <c r="VVO35" s="167"/>
      <c r="VVP35" s="167"/>
      <c r="VVQ35" s="167"/>
      <c r="VVR35" s="167"/>
      <c r="VVS35" s="167"/>
      <c r="VVT35" s="167"/>
      <c r="VVU35" s="167"/>
      <c r="VVV35" s="167"/>
      <c r="VVW35" s="167"/>
      <c r="VVX35" s="167"/>
      <c r="VVY35" s="167"/>
      <c r="VVZ35" s="167"/>
      <c r="VWA35" s="167"/>
      <c r="VWB35" s="167"/>
      <c r="VWC35" s="167"/>
      <c r="VWD35" s="167"/>
      <c r="VWE35" s="167"/>
      <c r="VWF35" s="167"/>
      <c r="VWG35" s="167"/>
      <c r="VWH35" s="167"/>
      <c r="VWI35" s="167"/>
      <c r="VWJ35" s="167"/>
      <c r="VWK35" s="167"/>
      <c r="VWL35" s="167"/>
      <c r="VWM35" s="167"/>
      <c r="VWN35" s="167"/>
      <c r="VWO35" s="167"/>
      <c r="VWP35" s="167"/>
      <c r="VWQ35" s="167"/>
      <c r="VWR35" s="167"/>
      <c r="VWS35" s="167"/>
      <c r="VWT35" s="167"/>
      <c r="VWU35" s="167"/>
      <c r="VWV35" s="167"/>
      <c r="VWW35" s="167"/>
      <c r="VWX35" s="167"/>
      <c r="VWY35" s="167"/>
      <c r="VWZ35" s="167"/>
      <c r="VXA35" s="167"/>
      <c r="VXB35" s="167"/>
      <c r="VXC35" s="167"/>
      <c r="VXD35" s="167"/>
      <c r="VXE35" s="167"/>
      <c r="VXF35" s="167"/>
      <c r="VXG35" s="167"/>
      <c r="VXH35" s="167"/>
      <c r="VXI35" s="167"/>
      <c r="VXJ35" s="167"/>
      <c r="VXK35" s="167"/>
      <c r="VXL35" s="167"/>
      <c r="VXM35" s="167"/>
      <c r="VXN35" s="167"/>
      <c r="VXO35" s="167"/>
      <c r="VXP35" s="167"/>
      <c r="VXQ35" s="167"/>
      <c r="VXR35" s="167"/>
      <c r="VXS35" s="167"/>
      <c r="VXT35" s="167"/>
      <c r="VXU35" s="167"/>
      <c r="VXV35" s="167"/>
      <c r="VXW35" s="167"/>
      <c r="VXX35" s="167"/>
      <c r="VXY35" s="167"/>
      <c r="VXZ35" s="167"/>
      <c r="VYA35" s="167"/>
      <c r="VYB35" s="167"/>
      <c r="VYC35" s="167"/>
      <c r="VYD35" s="167"/>
      <c r="VYE35" s="167"/>
      <c r="VYF35" s="167"/>
      <c r="VYG35" s="167"/>
      <c r="VYH35" s="167"/>
      <c r="VYI35" s="167"/>
      <c r="VYJ35" s="167"/>
      <c r="VYK35" s="167"/>
      <c r="VYL35" s="167"/>
      <c r="VYM35" s="167"/>
      <c r="VYN35" s="167"/>
      <c r="VYO35" s="167"/>
      <c r="VYP35" s="167"/>
      <c r="VYQ35" s="167"/>
      <c r="VYR35" s="167"/>
      <c r="VYS35" s="167"/>
      <c r="VYT35" s="167"/>
      <c r="VYU35" s="167"/>
      <c r="VYV35" s="167"/>
      <c r="VYW35" s="167"/>
      <c r="VYX35" s="167"/>
      <c r="VYY35" s="167"/>
      <c r="VYZ35" s="167"/>
      <c r="VZA35" s="167"/>
      <c r="VZB35" s="167"/>
      <c r="VZC35" s="167"/>
      <c r="VZD35" s="167"/>
      <c r="VZE35" s="167"/>
      <c r="VZF35" s="167"/>
      <c r="VZG35" s="167"/>
      <c r="VZH35" s="167"/>
      <c r="VZI35" s="167"/>
      <c r="VZJ35" s="167"/>
      <c r="VZK35" s="167"/>
      <c r="VZL35" s="167"/>
      <c r="VZM35" s="167"/>
      <c r="VZN35" s="167"/>
      <c r="VZO35" s="167"/>
      <c r="VZP35" s="167"/>
      <c r="VZQ35" s="167"/>
      <c r="VZR35" s="167"/>
      <c r="VZS35" s="167"/>
      <c r="VZT35" s="167"/>
      <c r="VZU35" s="167"/>
      <c r="VZV35" s="167"/>
      <c r="VZW35" s="167"/>
      <c r="VZX35" s="167"/>
      <c r="VZY35" s="167"/>
      <c r="VZZ35" s="167"/>
      <c r="WAA35" s="167"/>
      <c r="WAB35" s="167"/>
      <c r="WAC35" s="167"/>
      <c r="WAD35" s="167"/>
      <c r="WAE35" s="167"/>
      <c r="WAF35" s="167"/>
      <c r="WAG35" s="167"/>
      <c r="WAH35" s="167"/>
      <c r="WAI35" s="167"/>
      <c r="WAJ35" s="167"/>
      <c r="WAK35" s="167"/>
      <c r="WAL35" s="167"/>
      <c r="WAM35" s="167"/>
      <c r="WAN35" s="167"/>
      <c r="WAO35" s="167"/>
      <c r="WAP35" s="167"/>
      <c r="WAQ35" s="167"/>
      <c r="WAR35" s="167"/>
      <c r="WAS35" s="167"/>
      <c r="WAT35" s="167"/>
      <c r="WAU35" s="167"/>
      <c r="WAV35" s="167"/>
      <c r="WAW35" s="167"/>
      <c r="WAX35" s="167"/>
      <c r="WAY35" s="167"/>
      <c r="WAZ35" s="167"/>
      <c r="WBA35" s="167"/>
      <c r="WBB35" s="167"/>
      <c r="WBC35" s="167"/>
      <c r="WBD35" s="167"/>
      <c r="WBE35" s="167"/>
      <c r="WBF35" s="167"/>
      <c r="WBG35" s="167"/>
      <c r="WBH35" s="167"/>
      <c r="WBI35" s="167"/>
      <c r="WBJ35" s="167"/>
      <c r="WBK35" s="167"/>
      <c r="WBL35" s="167"/>
      <c r="WBM35" s="167"/>
      <c r="WBN35" s="167"/>
      <c r="WBO35" s="167"/>
      <c r="WBP35" s="167"/>
      <c r="WBQ35" s="167"/>
      <c r="WBR35" s="167"/>
      <c r="WBS35" s="167"/>
      <c r="WBT35" s="167"/>
      <c r="WBU35" s="167"/>
      <c r="WBV35" s="167"/>
      <c r="WBW35" s="167"/>
      <c r="WBX35" s="167"/>
      <c r="WBY35" s="167"/>
      <c r="WBZ35" s="167"/>
      <c r="WCA35" s="167"/>
      <c r="WCB35" s="167"/>
      <c r="WCC35" s="167"/>
      <c r="WCD35" s="167"/>
      <c r="WCE35" s="167"/>
      <c r="WCF35" s="167"/>
      <c r="WCG35" s="167"/>
      <c r="WCH35" s="167"/>
      <c r="WCI35" s="167"/>
      <c r="WCJ35" s="167"/>
      <c r="WCK35" s="167"/>
      <c r="WCL35" s="167"/>
      <c r="WCM35" s="167"/>
      <c r="WCN35" s="167"/>
      <c r="WCO35" s="167"/>
      <c r="WCP35" s="167"/>
      <c r="WCQ35" s="167"/>
      <c r="WCR35" s="167"/>
      <c r="WCS35" s="167"/>
      <c r="WCT35" s="167"/>
      <c r="WCU35" s="167"/>
      <c r="WCV35" s="167"/>
      <c r="WCW35" s="167"/>
      <c r="WCX35" s="167"/>
      <c r="WCY35" s="167"/>
      <c r="WCZ35" s="167"/>
      <c r="WDA35" s="167"/>
      <c r="WDB35" s="167"/>
      <c r="WDC35" s="167"/>
      <c r="WDD35" s="167"/>
      <c r="WDE35" s="167"/>
      <c r="WDF35" s="167"/>
      <c r="WDG35" s="167"/>
      <c r="WDH35" s="167"/>
      <c r="WDI35" s="167"/>
      <c r="WDJ35" s="167"/>
      <c r="WDK35" s="167"/>
      <c r="WDL35" s="167"/>
      <c r="WDM35" s="167"/>
      <c r="WDN35" s="167"/>
      <c r="WDO35" s="167"/>
      <c r="WDP35" s="167"/>
      <c r="WDQ35" s="167"/>
      <c r="WDR35" s="167"/>
      <c r="WDS35" s="167"/>
      <c r="WDT35" s="167"/>
      <c r="WDU35" s="167"/>
      <c r="WDV35" s="167"/>
      <c r="WDW35" s="167"/>
      <c r="WDX35" s="167"/>
      <c r="WDY35" s="167"/>
      <c r="WDZ35" s="167"/>
      <c r="WEA35" s="167"/>
      <c r="WEB35" s="167"/>
      <c r="WEC35" s="167"/>
      <c r="WED35" s="167"/>
      <c r="WEE35" s="167"/>
      <c r="WEF35" s="167"/>
      <c r="WEG35" s="167"/>
      <c r="WEH35" s="167"/>
      <c r="WEI35" s="167"/>
      <c r="WEJ35" s="167"/>
      <c r="WEK35" s="167"/>
      <c r="WEL35" s="167"/>
      <c r="WEM35" s="167"/>
      <c r="WEN35" s="167"/>
      <c r="WEO35" s="167"/>
      <c r="WEP35" s="167"/>
      <c r="WEQ35" s="167"/>
      <c r="WER35" s="167"/>
      <c r="WES35" s="167"/>
      <c r="WET35" s="167"/>
      <c r="WEU35" s="167"/>
      <c r="WEV35" s="167"/>
      <c r="WEW35" s="167"/>
      <c r="WEX35" s="167"/>
      <c r="WEY35" s="167"/>
      <c r="WEZ35" s="167"/>
      <c r="WFA35" s="167"/>
      <c r="WFB35" s="167"/>
      <c r="WFC35" s="167"/>
      <c r="WFD35" s="167"/>
      <c r="WFE35" s="167"/>
      <c r="WFF35" s="167"/>
      <c r="WFG35" s="167"/>
      <c r="WFH35" s="167"/>
      <c r="WFI35" s="167"/>
      <c r="WFJ35" s="167"/>
      <c r="WFK35" s="167"/>
      <c r="WFL35" s="167"/>
      <c r="WFM35" s="167"/>
      <c r="WFN35" s="167"/>
      <c r="WFO35" s="167"/>
      <c r="WFP35" s="167"/>
      <c r="WFQ35" s="167"/>
      <c r="WFR35" s="167"/>
      <c r="WFS35" s="167"/>
      <c r="WFT35" s="167"/>
      <c r="WFU35" s="167"/>
      <c r="WFV35" s="167"/>
      <c r="WFW35" s="167"/>
      <c r="WFX35" s="167"/>
      <c r="WFY35" s="167"/>
      <c r="WFZ35" s="167"/>
      <c r="WGA35" s="167"/>
      <c r="WGB35" s="167"/>
      <c r="WGC35" s="167"/>
      <c r="WGD35" s="167"/>
      <c r="WGE35" s="167"/>
      <c r="WGF35" s="167"/>
      <c r="WGG35" s="167"/>
      <c r="WGH35" s="167"/>
      <c r="WGI35" s="167"/>
      <c r="WGJ35" s="167"/>
      <c r="WGK35" s="167"/>
      <c r="WGL35" s="167"/>
      <c r="WGM35" s="167"/>
      <c r="WGN35" s="167"/>
      <c r="WGO35" s="167"/>
      <c r="WGP35" s="167"/>
      <c r="WGQ35" s="167"/>
      <c r="WGR35" s="167"/>
      <c r="WGS35" s="167"/>
      <c r="WGT35" s="167"/>
      <c r="WGU35" s="167"/>
      <c r="WGV35" s="167"/>
      <c r="WGW35" s="167"/>
      <c r="WGX35" s="167"/>
      <c r="WGY35" s="167"/>
      <c r="WGZ35" s="167"/>
      <c r="WHA35" s="167"/>
      <c r="WHB35" s="167"/>
      <c r="WHC35" s="167"/>
      <c r="WHD35" s="167"/>
      <c r="WHE35" s="167"/>
      <c r="WHF35" s="167"/>
      <c r="WHG35" s="167"/>
      <c r="WHH35" s="167"/>
      <c r="WHI35" s="167"/>
      <c r="WHJ35" s="167"/>
      <c r="WHK35" s="167"/>
      <c r="WHL35" s="167"/>
      <c r="WHM35" s="167"/>
      <c r="WHN35" s="167"/>
      <c r="WHO35" s="167"/>
      <c r="WHP35" s="167"/>
      <c r="WHQ35" s="167"/>
      <c r="WHR35" s="167"/>
      <c r="WHS35" s="167"/>
      <c r="WHT35" s="167"/>
      <c r="WHU35" s="167"/>
      <c r="WHV35" s="167"/>
      <c r="WHW35" s="167"/>
      <c r="WHX35" s="167"/>
      <c r="WHY35" s="167"/>
      <c r="WHZ35" s="167"/>
      <c r="WIA35" s="167"/>
      <c r="WIB35" s="167"/>
      <c r="WIC35" s="167"/>
      <c r="WID35" s="167"/>
      <c r="WIE35" s="167"/>
      <c r="WIF35" s="167"/>
      <c r="WIG35" s="167"/>
      <c r="WIH35" s="167"/>
      <c r="WII35" s="167"/>
      <c r="WIJ35" s="167"/>
      <c r="WIK35" s="167"/>
      <c r="WIL35" s="167"/>
      <c r="WIM35" s="167"/>
      <c r="WIN35" s="167"/>
      <c r="WIO35" s="167"/>
      <c r="WIP35" s="167"/>
      <c r="WIQ35" s="167"/>
      <c r="WIR35" s="167"/>
      <c r="WIS35" s="167"/>
      <c r="WIT35" s="167"/>
      <c r="WIU35" s="167"/>
      <c r="WIV35" s="167"/>
      <c r="WIW35" s="167"/>
      <c r="WIX35" s="167"/>
      <c r="WIY35" s="167"/>
      <c r="WIZ35" s="167"/>
      <c r="WJA35" s="167"/>
      <c r="WJB35" s="167"/>
      <c r="WJC35" s="167"/>
      <c r="WJD35" s="167"/>
      <c r="WJE35" s="167"/>
      <c r="WJF35" s="167"/>
      <c r="WJG35" s="167"/>
      <c r="WJH35" s="167"/>
      <c r="WJI35" s="167"/>
      <c r="WJJ35" s="167"/>
      <c r="WJK35" s="167"/>
      <c r="WJL35" s="167"/>
      <c r="WJM35" s="167"/>
      <c r="WJN35" s="167"/>
      <c r="WJO35" s="167"/>
      <c r="WJP35" s="167"/>
      <c r="WJQ35" s="167"/>
      <c r="WJR35" s="167"/>
      <c r="WJS35" s="167"/>
      <c r="WJT35" s="167"/>
      <c r="WJU35" s="167"/>
      <c r="WJV35" s="167"/>
      <c r="WJW35" s="167"/>
      <c r="WJX35" s="167"/>
      <c r="WJY35" s="167"/>
      <c r="WJZ35" s="167"/>
      <c r="WKA35" s="167"/>
      <c r="WKB35" s="167"/>
      <c r="WKC35" s="167"/>
      <c r="WKD35" s="167"/>
      <c r="WKE35" s="167"/>
      <c r="WKF35" s="167"/>
      <c r="WKG35" s="167"/>
      <c r="WKH35" s="167"/>
      <c r="WKI35" s="167"/>
      <c r="WKJ35" s="167"/>
      <c r="WKK35" s="167"/>
      <c r="WKL35" s="167"/>
      <c r="WKM35" s="167"/>
      <c r="WKN35" s="167"/>
      <c r="WKO35" s="167"/>
      <c r="WKP35" s="167"/>
      <c r="WKQ35" s="167"/>
      <c r="WKR35" s="167"/>
      <c r="WKS35" s="167"/>
      <c r="WKT35" s="167"/>
      <c r="WKU35" s="167"/>
      <c r="WKV35" s="167"/>
      <c r="WKW35" s="167"/>
      <c r="WKX35" s="167"/>
      <c r="WKY35" s="167"/>
      <c r="WKZ35" s="167"/>
      <c r="WLA35" s="167"/>
      <c r="WLB35" s="167"/>
      <c r="WLC35" s="167"/>
      <c r="WLD35" s="167"/>
      <c r="WLE35" s="167"/>
      <c r="WLF35" s="167"/>
      <c r="WLG35" s="167"/>
      <c r="WLH35" s="167"/>
      <c r="WLI35" s="167"/>
      <c r="WLJ35" s="167"/>
      <c r="WLK35" s="167"/>
      <c r="WLL35" s="167"/>
      <c r="WLM35" s="167"/>
      <c r="WLN35" s="167"/>
      <c r="WLO35" s="167"/>
      <c r="WLP35" s="167"/>
      <c r="WLQ35" s="167"/>
      <c r="WLR35" s="167"/>
      <c r="WLS35" s="167"/>
      <c r="WLT35" s="167"/>
      <c r="WLU35" s="167"/>
      <c r="WLV35" s="167"/>
      <c r="WLW35" s="167"/>
      <c r="WLX35" s="167"/>
      <c r="WLY35" s="167"/>
      <c r="WLZ35" s="167"/>
      <c r="WMA35" s="167"/>
      <c r="WMB35" s="167"/>
      <c r="WMC35" s="167"/>
      <c r="WMD35" s="167"/>
      <c r="WME35" s="167"/>
      <c r="WMF35" s="167"/>
      <c r="WMG35" s="167"/>
      <c r="WMH35" s="167"/>
      <c r="WMI35" s="167"/>
      <c r="WMJ35" s="167"/>
      <c r="WMK35" s="167"/>
      <c r="WML35" s="167"/>
      <c r="WMM35" s="167"/>
      <c r="WMN35" s="167"/>
      <c r="WMO35" s="167"/>
      <c r="WMP35" s="167"/>
      <c r="WMQ35" s="167"/>
      <c r="WMR35" s="167"/>
      <c r="WMS35" s="167"/>
      <c r="WMT35" s="167"/>
      <c r="WMU35" s="167"/>
      <c r="WMV35" s="167"/>
      <c r="WMW35" s="167"/>
      <c r="WMX35" s="167"/>
      <c r="WMY35" s="167"/>
      <c r="WMZ35" s="167"/>
      <c r="WNA35" s="167"/>
      <c r="WNB35" s="167"/>
      <c r="WNC35" s="167"/>
      <c r="WND35" s="167"/>
      <c r="WNE35" s="167"/>
      <c r="WNF35" s="167"/>
      <c r="WNG35" s="167"/>
      <c r="WNH35" s="167"/>
      <c r="WNI35" s="167"/>
      <c r="WNJ35" s="167"/>
      <c r="WNK35" s="167"/>
      <c r="WNL35" s="167"/>
      <c r="WNM35" s="167"/>
      <c r="WNN35" s="167"/>
      <c r="WNO35" s="167"/>
      <c r="WNP35" s="167"/>
      <c r="WNQ35" s="167"/>
      <c r="WNR35" s="167"/>
      <c r="WNS35" s="167"/>
      <c r="WNT35" s="167"/>
      <c r="WNU35" s="167"/>
      <c r="WNV35" s="167"/>
      <c r="WNW35" s="167"/>
      <c r="WNX35" s="167"/>
      <c r="WNY35" s="167"/>
      <c r="WNZ35" s="167"/>
      <c r="WOA35" s="167"/>
      <c r="WOB35" s="167"/>
      <c r="WOC35" s="167"/>
      <c r="WOD35" s="167"/>
      <c r="WOE35" s="167"/>
      <c r="WOF35" s="167"/>
      <c r="WOG35" s="167"/>
      <c r="WOH35" s="167"/>
      <c r="WOI35" s="167"/>
      <c r="WOJ35" s="167"/>
      <c r="WOK35" s="167"/>
      <c r="WOL35" s="167"/>
      <c r="WOM35" s="167"/>
      <c r="WON35" s="167"/>
      <c r="WOO35" s="167"/>
      <c r="WOP35" s="167"/>
      <c r="WOQ35" s="167"/>
      <c r="WOR35" s="167"/>
      <c r="WOS35" s="167"/>
      <c r="WOT35" s="167"/>
      <c r="WOU35" s="167"/>
      <c r="WOV35" s="167"/>
      <c r="WOW35" s="167"/>
      <c r="WOX35" s="167"/>
      <c r="WOY35" s="167"/>
      <c r="WOZ35" s="167"/>
      <c r="WPA35" s="167"/>
      <c r="WPB35" s="167"/>
      <c r="WPC35" s="167"/>
      <c r="WPD35" s="167"/>
      <c r="WPE35" s="167"/>
      <c r="WPF35" s="167"/>
      <c r="WPG35" s="167"/>
      <c r="WPH35" s="167"/>
      <c r="WPI35" s="167"/>
      <c r="WPJ35" s="167"/>
      <c r="WPK35" s="167"/>
      <c r="WPL35" s="167"/>
      <c r="WPM35" s="167"/>
      <c r="WPN35" s="167"/>
      <c r="WPO35" s="167"/>
      <c r="WPP35" s="167"/>
      <c r="WPQ35" s="167"/>
      <c r="WPR35" s="167"/>
      <c r="WPS35" s="167"/>
      <c r="WPT35" s="167"/>
      <c r="WPU35" s="167"/>
      <c r="WPV35" s="167"/>
      <c r="WPW35" s="167"/>
      <c r="WPX35" s="167"/>
      <c r="WPY35" s="167"/>
      <c r="WPZ35" s="167"/>
      <c r="WQA35" s="167"/>
      <c r="WQB35" s="167"/>
      <c r="WQC35" s="167"/>
      <c r="WQD35" s="167"/>
      <c r="WQE35" s="167"/>
      <c r="WQF35" s="167"/>
      <c r="WQG35" s="167"/>
      <c r="WQH35" s="167"/>
      <c r="WQI35" s="167"/>
      <c r="WQJ35" s="167"/>
      <c r="WQK35" s="167"/>
      <c r="WQL35" s="167"/>
      <c r="WQM35" s="167"/>
      <c r="WQN35" s="167"/>
      <c r="WQO35" s="167"/>
      <c r="WQP35" s="167"/>
      <c r="WQQ35" s="167"/>
      <c r="WQR35" s="167"/>
      <c r="WQS35" s="167"/>
      <c r="WQT35" s="167"/>
      <c r="WQU35" s="167"/>
      <c r="WQV35" s="167"/>
      <c r="WQW35" s="167"/>
      <c r="WQX35" s="167"/>
      <c r="WQY35" s="167"/>
      <c r="WQZ35" s="167"/>
      <c r="WRA35" s="167"/>
      <c r="WRB35" s="167"/>
      <c r="WRC35" s="167"/>
      <c r="WRD35" s="167"/>
      <c r="WRE35" s="167"/>
      <c r="WRF35" s="167"/>
      <c r="WRG35" s="167"/>
      <c r="WRH35" s="167"/>
      <c r="WRI35" s="167"/>
      <c r="WRJ35" s="167"/>
      <c r="WRK35" s="167"/>
      <c r="WRL35" s="167"/>
      <c r="WRM35" s="167"/>
      <c r="WRN35" s="167"/>
      <c r="WRO35" s="167"/>
      <c r="WRP35" s="167"/>
      <c r="WRQ35" s="167"/>
      <c r="WRR35" s="167"/>
      <c r="WRS35" s="167"/>
      <c r="WRT35" s="167"/>
      <c r="WRU35" s="167"/>
      <c r="WRV35" s="167"/>
      <c r="WRW35" s="167"/>
      <c r="WRX35" s="167"/>
      <c r="WRY35" s="167"/>
      <c r="WRZ35" s="167"/>
      <c r="WSA35" s="167"/>
      <c r="WSB35" s="167"/>
      <c r="WSC35" s="167"/>
      <c r="WSD35" s="167"/>
      <c r="WSE35" s="167"/>
      <c r="WSF35" s="167"/>
      <c r="WSG35" s="167"/>
      <c r="WSH35" s="167"/>
      <c r="WSI35" s="167"/>
      <c r="WSJ35" s="167"/>
      <c r="WSK35" s="167"/>
      <c r="WSL35" s="167"/>
      <c r="WSM35" s="167"/>
      <c r="WSN35" s="167"/>
      <c r="WSO35" s="167"/>
      <c r="WSP35" s="167"/>
      <c r="WSQ35" s="167"/>
      <c r="WSR35" s="167"/>
      <c r="WSS35" s="167"/>
      <c r="WST35" s="167"/>
      <c r="WSU35" s="167"/>
      <c r="WSV35" s="167"/>
      <c r="WSW35" s="167"/>
      <c r="WSX35" s="167"/>
      <c r="WSY35" s="167"/>
      <c r="WSZ35" s="167"/>
      <c r="WTA35" s="167"/>
      <c r="WTB35" s="167"/>
      <c r="WTC35" s="167"/>
      <c r="WTD35" s="167"/>
      <c r="WTE35" s="167"/>
      <c r="WTF35" s="167"/>
      <c r="WTG35" s="167"/>
      <c r="WTH35" s="167"/>
      <c r="WTI35" s="167"/>
      <c r="WTJ35" s="167"/>
      <c r="WTK35" s="167"/>
      <c r="WTL35" s="167"/>
      <c r="WTM35" s="167"/>
      <c r="WTN35" s="167"/>
      <c r="WTO35" s="167"/>
      <c r="WTP35" s="167"/>
      <c r="WTQ35" s="167"/>
      <c r="WTR35" s="167"/>
      <c r="WTS35" s="167"/>
      <c r="WTT35" s="167"/>
      <c r="WTU35" s="167"/>
      <c r="WTV35" s="167"/>
      <c r="WTW35" s="167"/>
      <c r="WTX35" s="167"/>
      <c r="WTY35" s="167"/>
      <c r="WTZ35" s="167"/>
      <c r="WUA35" s="167"/>
      <c r="WUB35" s="167"/>
      <c r="WUC35" s="167"/>
      <c r="WUD35" s="167"/>
      <c r="WUE35" s="167"/>
      <c r="WUF35" s="167"/>
      <c r="WUG35" s="167"/>
      <c r="WUH35" s="167"/>
      <c r="WUI35" s="167"/>
      <c r="WUJ35" s="167"/>
      <c r="WUK35" s="167"/>
      <c r="WUL35" s="167"/>
      <c r="WUM35" s="167"/>
      <c r="WUN35" s="167"/>
      <c r="WUO35" s="167"/>
      <c r="WUP35" s="167"/>
      <c r="WUQ35" s="167"/>
      <c r="WUR35" s="167"/>
      <c r="WUS35" s="167"/>
      <c r="WUT35" s="167"/>
      <c r="WUU35" s="167"/>
      <c r="WUV35" s="167"/>
      <c r="WUW35" s="167"/>
      <c r="WUX35" s="167"/>
      <c r="WUY35" s="167"/>
      <c r="WUZ35" s="167"/>
      <c r="WVA35" s="167"/>
      <c r="WVB35" s="167"/>
      <c r="WVC35" s="167"/>
      <c r="WVD35" s="167"/>
      <c r="WVE35" s="167"/>
      <c r="WVF35" s="167"/>
      <c r="WVG35" s="167"/>
      <c r="WVH35" s="167"/>
      <c r="WVI35" s="167"/>
      <c r="WVJ35" s="167"/>
      <c r="WVK35" s="167"/>
      <c r="WVL35" s="167"/>
      <c r="WVM35" s="167"/>
      <c r="WVN35" s="167"/>
      <c r="WVO35" s="167"/>
      <c r="WVP35" s="167"/>
      <c r="WVQ35" s="167"/>
      <c r="WVR35" s="167"/>
      <c r="WVS35" s="167"/>
      <c r="WVT35" s="167"/>
      <c r="WVU35" s="167"/>
      <c r="WVV35" s="167"/>
      <c r="WVW35" s="167"/>
      <c r="WVX35" s="167"/>
      <c r="WVY35" s="167"/>
      <c r="WVZ35" s="167"/>
      <c r="WWA35" s="167"/>
      <c r="WWB35" s="167"/>
      <c r="WWC35" s="167"/>
      <c r="WWD35" s="167"/>
      <c r="WWE35" s="167"/>
      <c r="WWF35" s="167"/>
      <c r="WWG35" s="167"/>
      <c r="WWH35" s="167"/>
      <c r="WWI35" s="167"/>
      <c r="WWJ35" s="167"/>
      <c r="WWK35" s="167"/>
      <c r="WWL35" s="167"/>
      <c r="WWM35" s="167"/>
      <c r="WWN35" s="167"/>
      <c r="WWO35" s="167"/>
      <c r="WWP35" s="167"/>
      <c r="WWQ35" s="167"/>
      <c r="WWR35" s="167"/>
      <c r="WWS35" s="167"/>
      <c r="WWT35" s="167"/>
      <c r="WWU35" s="167"/>
      <c r="WWV35" s="167"/>
      <c r="WWW35" s="167"/>
      <c r="WWX35" s="167"/>
      <c r="WWY35" s="167"/>
      <c r="WWZ35" s="167"/>
      <c r="WXA35" s="167"/>
      <c r="WXB35" s="167"/>
      <c r="WXC35" s="167"/>
      <c r="WXD35" s="167"/>
      <c r="WXE35" s="167"/>
      <c r="WXF35" s="167"/>
      <c r="WXG35" s="167"/>
      <c r="WXH35" s="167"/>
      <c r="WXI35" s="167"/>
      <c r="WXJ35" s="167"/>
      <c r="WXK35" s="167"/>
      <c r="WXL35" s="167"/>
      <c r="WXM35" s="167"/>
      <c r="WXN35" s="167"/>
      <c r="WXO35" s="167"/>
      <c r="WXP35" s="167"/>
      <c r="WXQ35" s="167"/>
      <c r="WXR35" s="167"/>
      <c r="WXS35" s="167"/>
      <c r="WXT35" s="167"/>
      <c r="WXU35" s="167"/>
      <c r="WXV35" s="167"/>
      <c r="WXW35" s="167"/>
      <c r="WXX35" s="167"/>
      <c r="WXY35" s="167"/>
      <c r="WXZ35" s="167"/>
      <c r="WYA35" s="167"/>
      <c r="WYB35" s="167"/>
      <c r="WYC35" s="167"/>
      <c r="WYD35" s="167"/>
      <c r="WYE35" s="167"/>
      <c r="WYF35" s="167"/>
      <c r="WYG35" s="167"/>
      <c r="WYH35" s="167"/>
      <c r="WYI35" s="167"/>
      <c r="WYJ35" s="167"/>
      <c r="WYK35" s="167"/>
      <c r="WYL35" s="167"/>
      <c r="WYM35" s="167"/>
      <c r="WYN35" s="167"/>
      <c r="WYO35" s="167"/>
      <c r="WYP35" s="167"/>
      <c r="WYQ35" s="167"/>
      <c r="WYR35" s="167"/>
      <c r="WYS35" s="167"/>
      <c r="WYT35" s="167"/>
      <c r="WYU35" s="167"/>
      <c r="WYV35" s="167"/>
      <c r="WYW35" s="167"/>
      <c r="WYX35" s="167"/>
      <c r="WYY35" s="167"/>
      <c r="WYZ35" s="167"/>
      <c r="WZA35" s="167"/>
      <c r="WZB35" s="167"/>
      <c r="WZC35" s="167"/>
      <c r="WZD35" s="167"/>
      <c r="WZE35" s="167"/>
      <c r="WZF35" s="167"/>
      <c r="WZG35" s="167"/>
      <c r="WZH35" s="167"/>
      <c r="WZI35" s="167"/>
      <c r="WZJ35" s="167"/>
      <c r="WZK35" s="167"/>
      <c r="WZL35" s="167"/>
      <c r="WZM35" s="167"/>
      <c r="WZN35" s="167"/>
      <c r="WZO35" s="167"/>
      <c r="WZP35" s="167"/>
      <c r="WZQ35" s="167"/>
      <c r="WZR35" s="167"/>
      <c r="WZS35" s="167"/>
      <c r="WZT35" s="167"/>
      <c r="WZU35" s="167"/>
      <c r="WZV35" s="167"/>
      <c r="WZW35" s="167"/>
      <c r="WZX35" s="167"/>
      <c r="WZY35" s="167"/>
      <c r="WZZ35" s="167"/>
      <c r="XAA35" s="167"/>
      <c r="XAB35" s="167"/>
      <c r="XAC35" s="167"/>
      <c r="XAD35" s="167"/>
      <c r="XAE35" s="167"/>
      <c r="XAF35" s="167"/>
      <c r="XAG35" s="167"/>
      <c r="XAH35" s="167"/>
      <c r="XAI35" s="167"/>
      <c r="XAJ35" s="167"/>
      <c r="XAK35" s="167"/>
      <c r="XAL35" s="167"/>
      <c r="XAM35" s="167"/>
      <c r="XAN35" s="167"/>
      <c r="XAO35" s="167"/>
      <c r="XAP35" s="167"/>
      <c r="XAQ35" s="167"/>
      <c r="XAR35" s="167"/>
      <c r="XAS35" s="167"/>
      <c r="XAT35" s="167"/>
      <c r="XAU35" s="167"/>
      <c r="XAV35" s="167"/>
      <c r="XAW35" s="167"/>
      <c r="XAX35" s="167"/>
      <c r="XAY35" s="167"/>
      <c r="XAZ35" s="167"/>
      <c r="XBA35" s="167"/>
      <c r="XBB35" s="167"/>
      <c r="XBC35" s="167"/>
      <c r="XBD35" s="167"/>
      <c r="XBE35" s="167"/>
      <c r="XBF35" s="167"/>
      <c r="XBG35" s="167"/>
      <c r="XBH35" s="167"/>
      <c r="XBI35" s="167"/>
      <c r="XBJ35" s="167"/>
      <c r="XBK35" s="167"/>
      <c r="XBL35" s="167"/>
      <c r="XBM35" s="167"/>
      <c r="XBN35" s="167"/>
      <c r="XBO35" s="167"/>
      <c r="XBP35" s="167"/>
      <c r="XBQ35" s="167"/>
      <c r="XBR35" s="167"/>
      <c r="XBS35" s="167"/>
      <c r="XBT35" s="167"/>
      <c r="XBU35" s="167"/>
      <c r="XBV35" s="167"/>
      <c r="XBW35" s="167"/>
      <c r="XBX35" s="167"/>
      <c r="XBY35" s="167"/>
      <c r="XBZ35" s="167"/>
      <c r="XCA35" s="167"/>
      <c r="XCB35" s="167"/>
      <c r="XCC35" s="167"/>
      <c r="XCD35" s="167"/>
      <c r="XCE35" s="167"/>
      <c r="XCF35" s="167"/>
      <c r="XCG35" s="167"/>
      <c r="XCH35" s="167"/>
      <c r="XCI35" s="167"/>
      <c r="XCJ35" s="167"/>
      <c r="XCK35" s="167"/>
      <c r="XCL35" s="167"/>
      <c r="XCM35" s="167"/>
      <c r="XCN35" s="167"/>
      <c r="XCO35" s="167"/>
      <c r="XCP35" s="167"/>
      <c r="XCQ35" s="167"/>
      <c r="XCR35" s="167"/>
      <c r="XCS35" s="167"/>
      <c r="XCT35" s="167"/>
      <c r="XCU35" s="167"/>
      <c r="XCV35" s="167"/>
      <c r="XCW35" s="167"/>
      <c r="XCX35" s="167"/>
      <c r="XCY35" s="167"/>
      <c r="XCZ35" s="167"/>
      <c r="XDA35" s="167"/>
      <c r="XDB35" s="167"/>
      <c r="XDC35" s="167"/>
      <c r="XDD35" s="167"/>
      <c r="XDE35" s="167"/>
      <c r="XDF35" s="167"/>
      <c r="XDG35" s="167"/>
      <c r="XDH35" s="167"/>
      <c r="XDI35" s="167"/>
      <c r="XDJ35" s="167"/>
      <c r="XDK35" s="167"/>
      <c r="XDL35" s="167"/>
      <c r="XDM35" s="167"/>
      <c r="XDN35" s="167"/>
      <c r="XDO35" s="167"/>
      <c r="XDP35" s="167"/>
      <c r="XDQ35" s="167"/>
      <c r="XDR35" s="167"/>
      <c r="XDS35" s="167"/>
      <c r="XDT35" s="167"/>
      <c r="XDU35" s="167"/>
      <c r="XDV35" s="167"/>
      <c r="XDW35" s="167"/>
      <c r="XDX35" s="167"/>
      <c r="XDY35" s="167"/>
      <c r="XDZ35" s="167"/>
      <c r="XEA35" s="167"/>
      <c r="XEB35" s="167"/>
      <c r="XEC35" s="167"/>
      <c r="XED35" s="167"/>
      <c r="XEE35" s="167"/>
      <c r="XEF35" s="167"/>
      <c r="XEG35" s="167"/>
      <c r="XEH35" s="167"/>
      <c r="XEI35" s="167"/>
      <c r="XEJ35" s="167"/>
      <c r="XEK35" s="167"/>
      <c r="XEL35" s="167"/>
      <c r="XEM35" s="167"/>
      <c r="XEN35" s="167"/>
      <c r="XEO35" s="167"/>
      <c r="XEP35" s="167"/>
      <c r="XEQ35" s="167"/>
      <c r="XER35" s="167"/>
      <c r="XES35" s="167"/>
      <c r="XET35" s="167"/>
      <c r="XEU35" s="167"/>
      <c r="XEV35" s="167"/>
      <c r="XEW35" s="167"/>
      <c r="XEX35" s="167"/>
      <c r="XEY35" s="167"/>
      <c r="XEZ35" s="167"/>
      <c r="XFA35" s="167"/>
      <c r="XFB35" s="167"/>
      <c r="XFC35" s="167"/>
      <c r="XFD35" s="167"/>
    </row>
    <row r="36" spans="1:16384" ht="13.5" thickTop="1" x14ac:dyDescent="0.2">
      <c r="A36" s="522"/>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c r="AMW36" s="167"/>
      <c r="AMX36" s="167"/>
      <c r="AMY36" s="167"/>
      <c r="AMZ36" s="167"/>
      <c r="ANA36" s="167"/>
      <c r="ANB36" s="167"/>
      <c r="ANC36" s="167"/>
      <c r="AND36" s="167"/>
      <c r="ANE36" s="167"/>
      <c r="ANF36" s="167"/>
      <c r="ANG36" s="167"/>
      <c r="ANH36" s="167"/>
      <c r="ANI36" s="167"/>
      <c r="ANJ36" s="167"/>
      <c r="ANK36" s="167"/>
      <c r="ANL36" s="167"/>
      <c r="ANM36" s="167"/>
      <c r="ANN36" s="167"/>
      <c r="ANO36" s="167"/>
      <c r="ANP36" s="167"/>
      <c r="ANQ36" s="167"/>
      <c r="ANR36" s="167"/>
      <c r="ANS36" s="167"/>
      <c r="ANT36" s="167"/>
      <c r="ANU36" s="167"/>
      <c r="ANV36" s="167"/>
      <c r="ANW36" s="167"/>
      <c r="ANX36" s="167"/>
      <c r="ANY36" s="167"/>
      <c r="ANZ36" s="167"/>
      <c r="AOA36" s="167"/>
      <c r="AOB36" s="167"/>
      <c r="AOC36" s="167"/>
      <c r="AOD36" s="167"/>
      <c r="AOE36" s="167"/>
      <c r="AOF36" s="167"/>
      <c r="AOG36" s="167"/>
      <c r="AOH36" s="167"/>
      <c r="AOI36" s="167"/>
      <c r="AOJ36" s="167"/>
      <c r="AOK36" s="167"/>
      <c r="AOL36" s="167"/>
      <c r="AOM36" s="167"/>
      <c r="AON36" s="167"/>
      <c r="AOO36" s="167"/>
      <c r="AOP36" s="167"/>
      <c r="AOQ36" s="167"/>
      <c r="AOR36" s="167"/>
      <c r="AOS36" s="167"/>
      <c r="AOT36" s="167"/>
      <c r="AOU36" s="167"/>
      <c r="AOV36" s="167"/>
      <c r="AOW36" s="167"/>
      <c r="AOX36" s="167"/>
      <c r="AOY36" s="167"/>
      <c r="AOZ36" s="167"/>
      <c r="APA36" s="167"/>
      <c r="APB36" s="167"/>
      <c r="APC36" s="167"/>
      <c r="APD36" s="167"/>
      <c r="APE36" s="167"/>
      <c r="APF36" s="167"/>
      <c r="APG36" s="167"/>
      <c r="APH36" s="167"/>
      <c r="API36" s="167"/>
      <c r="APJ36" s="167"/>
      <c r="APK36" s="167"/>
      <c r="APL36" s="167"/>
      <c r="APM36" s="167"/>
      <c r="APN36" s="167"/>
      <c r="APO36" s="167"/>
      <c r="APP36" s="167"/>
      <c r="APQ36" s="167"/>
      <c r="APR36" s="167"/>
      <c r="APS36" s="167"/>
      <c r="APT36" s="167"/>
      <c r="APU36" s="167"/>
      <c r="APV36" s="167"/>
      <c r="APW36" s="167"/>
      <c r="APX36" s="167"/>
      <c r="APY36" s="167"/>
      <c r="APZ36" s="167"/>
      <c r="AQA36" s="167"/>
      <c r="AQB36" s="167"/>
      <c r="AQC36" s="167"/>
      <c r="AQD36" s="167"/>
      <c r="AQE36" s="167"/>
      <c r="AQF36" s="167"/>
      <c r="AQG36" s="167"/>
      <c r="AQH36" s="167"/>
      <c r="AQI36" s="167"/>
      <c r="AQJ36" s="167"/>
      <c r="AQK36" s="167"/>
      <c r="AQL36" s="167"/>
      <c r="AQM36" s="167"/>
      <c r="AQN36" s="167"/>
      <c r="AQO36" s="167"/>
      <c r="AQP36" s="167"/>
      <c r="AQQ36" s="167"/>
      <c r="AQR36" s="167"/>
      <c r="AQS36" s="167"/>
      <c r="AQT36" s="167"/>
      <c r="AQU36" s="167"/>
      <c r="AQV36" s="167"/>
      <c r="AQW36" s="167"/>
      <c r="AQX36" s="167"/>
      <c r="AQY36" s="167"/>
      <c r="AQZ36" s="167"/>
      <c r="ARA36" s="167"/>
      <c r="ARB36" s="167"/>
      <c r="ARC36" s="167"/>
      <c r="ARD36" s="167"/>
      <c r="ARE36" s="167"/>
      <c r="ARF36" s="167"/>
      <c r="ARG36" s="167"/>
      <c r="ARH36" s="167"/>
      <c r="ARI36" s="167"/>
      <c r="ARJ36" s="167"/>
      <c r="ARK36" s="167"/>
      <c r="ARL36" s="167"/>
      <c r="ARM36" s="167"/>
      <c r="ARN36" s="167"/>
      <c r="ARO36" s="167"/>
      <c r="ARP36" s="167"/>
      <c r="ARQ36" s="167"/>
      <c r="ARR36" s="167"/>
      <c r="ARS36" s="167"/>
      <c r="ART36" s="167"/>
      <c r="ARU36" s="167"/>
      <c r="ARV36" s="167"/>
      <c r="ARW36" s="167"/>
      <c r="ARX36" s="167"/>
      <c r="ARY36" s="167"/>
      <c r="ARZ36" s="167"/>
      <c r="ASA36" s="167"/>
      <c r="ASB36" s="167"/>
      <c r="ASC36" s="167"/>
      <c r="ASD36" s="167"/>
      <c r="ASE36" s="167"/>
      <c r="ASF36" s="167"/>
      <c r="ASG36" s="167"/>
      <c r="ASH36" s="167"/>
      <c r="ASI36" s="167"/>
      <c r="ASJ36" s="167"/>
      <c r="ASK36" s="167"/>
      <c r="ASL36" s="167"/>
      <c r="ASM36" s="167"/>
      <c r="ASN36" s="167"/>
      <c r="ASO36" s="167"/>
      <c r="ASP36" s="167"/>
      <c r="ASQ36" s="167"/>
      <c r="ASR36" s="167"/>
      <c r="ASS36" s="167"/>
      <c r="AST36" s="167"/>
      <c r="ASU36" s="167"/>
      <c r="ASV36" s="167"/>
      <c r="ASW36" s="167"/>
      <c r="ASX36" s="167"/>
      <c r="ASY36" s="167"/>
      <c r="ASZ36" s="167"/>
      <c r="ATA36" s="167"/>
      <c r="ATB36" s="167"/>
      <c r="ATC36" s="167"/>
      <c r="ATD36" s="167"/>
      <c r="ATE36" s="167"/>
      <c r="ATF36" s="167"/>
      <c r="ATG36" s="167"/>
      <c r="ATH36" s="167"/>
      <c r="ATI36" s="167"/>
      <c r="ATJ36" s="167"/>
      <c r="ATK36" s="167"/>
      <c r="ATL36" s="167"/>
      <c r="ATM36" s="167"/>
      <c r="ATN36" s="167"/>
      <c r="ATO36" s="167"/>
      <c r="ATP36" s="167"/>
      <c r="ATQ36" s="167"/>
      <c r="ATR36" s="167"/>
      <c r="ATS36" s="167"/>
      <c r="ATT36" s="167"/>
      <c r="ATU36" s="167"/>
      <c r="ATV36" s="167"/>
      <c r="ATW36" s="167"/>
      <c r="ATX36" s="167"/>
      <c r="ATY36" s="167"/>
      <c r="ATZ36" s="167"/>
      <c r="AUA36" s="167"/>
      <c r="AUB36" s="167"/>
      <c r="AUC36" s="167"/>
      <c r="AUD36" s="167"/>
      <c r="AUE36" s="167"/>
      <c r="AUF36" s="167"/>
      <c r="AUG36" s="167"/>
      <c r="AUH36" s="167"/>
      <c r="AUI36" s="167"/>
      <c r="AUJ36" s="167"/>
      <c r="AUK36" s="167"/>
      <c r="AUL36" s="167"/>
      <c r="AUM36" s="167"/>
      <c r="AUN36" s="167"/>
      <c r="AUO36" s="167"/>
      <c r="AUP36" s="167"/>
      <c r="AUQ36" s="167"/>
      <c r="AUR36" s="167"/>
      <c r="AUS36" s="167"/>
      <c r="AUT36" s="167"/>
      <c r="AUU36" s="167"/>
      <c r="AUV36" s="167"/>
      <c r="AUW36" s="167"/>
      <c r="AUX36" s="167"/>
      <c r="AUY36" s="167"/>
      <c r="AUZ36" s="167"/>
      <c r="AVA36" s="167"/>
      <c r="AVB36" s="167"/>
      <c r="AVC36" s="167"/>
      <c r="AVD36" s="167"/>
      <c r="AVE36" s="167"/>
      <c r="AVF36" s="167"/>
      <c r="AVG36" s="167"/>
      <c r="AVH36" s="167"/>
      <c r="AVI36" s="167"/>
      <c r="AVJ36" s="167"/>
      <c r="AVK36" s="167"/>
      <c r="AVL36" s="167"/>
      <c r="AVM36" s="167"/>
      <c r="AVN36" s="167"/>
      <c r="AVO36" s="167"/>
      <c r="AVP36" s="167"/>
      <c r="AVQ36" s="167"/>
      <c r="AVR36" s="167"/>
      <c r="AVS36" s="167"/>
      <c r="AVT36" s="167"/>
      <c r="AVU36" s="167"/>
      <c r="AVV36" s="167"/>
      <c r="AVW36" s="167"/>
      <c r="AVX36" s="167"/>
      <c r="AVY36" s="167"/>
      <c r="AVZ36" s="167"/>
      <c r="AWA36" s="167"/>
      <c r="AWB36" s="167"/>
      <c r="AWC36" s="167"/>
      <c r="AWD36" s="167"/>
      <c r="AWE36" s="167"/>
      <c r="AWF36" s="167"/>
      <c r="AWG36" s="167"/>
      <c r="AWH36" s="167"/>
      <c r="AWI36" s="167"/>
      <c r="AWJ36" s="167"/>
      <c r="AWK36" s="167"/>
      <c r="AWL36" s="167"/>
      <c r="AWM36" s="167"/>
      <c r="AWN36" s="167"/>
      <c r="AWO36" s="167"/>
      <c r="AWP36" s="167"/>
      <c r="AWQ36" s="167"/>
      <c r="AWR36" s="167"/>
      <c r="AWS36" s="167"/>
      <c r="AWT36" s="167"/>
      <c r="AWU36" s="167"/>
      <c r="AWV36" s="167"/>
      <c r="AWW36" s="167"/>
      <c r="AWX36" s="167"/>
      <c r="AWY36" s="167"/>
      <c r="AWZ36" s="167"/>
      <c r="AXA36" s="167"/>
      <c r="AXB36" s="167"/>
      <c r="AXC36" s="167"/>
      <c r="AXD36" s="167"/>
      <c r="AXE36" s="167"/>
      <c r="AXF36" s="167"/>
      <c r="AXG36" s="167"/>
      <c r="AXH36" s="167"/>
      <c r="AXI36" s="167"/>
      <c r="AXJ36" s="167"/>
      <c r="AXK36" s="167"/>
      <c r="AXL36" s="167"/>
      <c r="AXM36" s="167"/>
      <c r="AXN36" s="167"/>
      <c r="AXO36" s="167"/>
      <c r="AXP36" s="167"/>
      <c r="AXQ36" s="167"/>
      <c r="AXR36" s="167"/>
      <c r="AXS36" s="167"/>
      <c r="AXT36" s="167"/>
      <c r="AXU36" s="167"/>
      <c r="AXV36" s="167"/>
      <c r="AXW36" s="167"/>
      <c r="AXX36" s="167"/>
      <c r="AXY36" s="167"/>
      <c r="AXZ36" s="167"/>
      <c r="AYA36" s="167"/>
      <c r="AYB36" s="167"/>
      <c r="AYC36" s="167"/>
      <c r="AYD36" s="167"/>
      <c r="AYE36" s="167"/>
      <c r="AYF36" s="167"/>
      <c r="AYG36" s="167"/>
      <c r="AYH36" s="167"/>
      <c r="AYI36" s="167"/>
      <c r="AYJ36" s="167"/>
      <c r="AYK36" s="167"/>
      <c r="AYL36" s="167"/>
      <c r="AYM36" s="167"/>
      <c r="AYN36" s="167"/>
      <c r="AYO36" s="167"/>
      <c r="AYP36" s="167"/>
      <c r="AYQ36" s="167"/>
      <c r="AYR36" s="167"/>
      <c r="AYS36" s="167"/>
      <c r="AYT36" s="167"/>
      <c r="AYU36" s="167"/>
      <c r="AYV36" s="167"/>
      <c r="AYW36" s="167"/>
      <c r="AYX36" s="167"/>
      <c r="AYY36" s="167"/>
      <c r="AYZ36" s="167"/>
      <c r="AZA36" s="167"/>
      <c r="AZB36" s="167"/>
      <c r="AZC36" s="167"/>
      <c r="AZD36" s="167"/>
      <c r="AZE36" s="167"/>
      <c r="AZF36" s="167"/>
      <c r="AZG36" s="167"/>
      <c r="AZH36" s="167"/>
      <c r="AZI36" s="167"/>
      <c r="AZJ36" s="167"/>
      <c r="AZK36" s="167"/>
      <c r="AZL36" s="167"/>
      <c r="AZM36" s="167"/>
      <c r="AZN36" s="167"/>
      <c r="AZO36" s="167"/>
      <c r="AZP36" s="167"/>
      <c r="AZQ36" s="167"/>
      <c r="AZR36" s="167"/>
      <c r="AZS36" s="167"/>
      <c r="AZT36" s="167"/>
      <c r="AZU36" s="167"/>
      <c r="AZV36" s="167"/>
      <c r="AZW36" s="167"/>
      <c r="AZX36" s="167"/>
      <c r="AZY36" s="167"/>
      <c r="AZZ36" s="167"/>
      <c r="BAA36" s="167"/>
      <c r="BAB36" s="167"/>
      <c r="BAC36" s="167"/>
      <c r="BAD36" s="167"/>
      <c r="BAE36" s="167"/>
      <c r="BAF36" s="167"/>
      <c r="BAG36" s="167"/>
      <c r="BAH36" s="167"/>
      <c r="BAI36" s="167"/>
      <c r="BAJ36" s="167"/>
      <c r="BAK36" s="167"/>
      <c r="BAL36" s="167"/>
      <c r="BAM36" s="167"/>
      <c r="BAN36" s="167"/>
      <c r="BAO36" s="167"/>
      <c r="BAP36" s="167"/>
      <c r="BAQ36" s="167"/>
      <c r="BAR36" s="167"/>
      <c r="BAS36" s="167"/>
      <c r="BAT36" s="167"/>
      <c r="BAU36" s="167"/>
      <c r="BAV36" s="167"/>
      <c r="BAW36" s="167"/>
      <c r="BAX36" s="167"/>
      <c r="BAY36" s="167"/>
      <c r="BAZ36" s="167"/>
      <c r="BBA36" s="167"/>
      <c r="BBB36" s="167"/>
      <c r="BBC36" s="167"/>
      <c r="BBD36" s="167"/>
      <c r="BBE36" s="167"/>
      <c r="BBF36" s="167"/>
      <c r="BBG36" s="167"/>
      <c r="BBH36" s="167"/>
      <c r="BBI36" s="167"/>
      <c r="BBJ36" s="167"/>
      <c r="BBK36" s="167"/>
      <c r="BBL36" s="167"/>
      <c r="BBM36" s="167"/>
      <c r="BBN36" s="167"/>
      <c r="BBO36" s="167"/>
      <c r="BBP36" s="167"/>
      <c r="BBQ36" s="167"/>
      <c r="BBR36" s="167"/>
      <c r="BBS36" s="167"/>
      <c r="BBT36" s="167"/>
      <c r="BBU36" s="167"/>
      <c r="BBV36" s="167"/>
      <c r="BBW36" s="167"/>
      <c r="BBX36" s="167"/>
      <c r="BBY36" s="167"/>
      <c r="BBZ36" s="167"/>
      <c r="BCA36" s="167"/>
      <c r="BCB36" s="167"/>
      <c r="BCC36" s="167"/>
      <c r="BCD36" s="167"/>
      <c r="BCE36" s="167"/>
      <c r="BCF36" s="167"/>
      <c r="BCG36" s="167"/>
      <c r="BCH36" s="167"/>
      <c r="BCI36" s="167"/>
      <c r="BCJ36" s="167"/>
      <c r="BCK36" s="167"/>
      <c r="BCL36" s="167"/>
      <c r="BCM36" s="167"/>
      <c r="BCN36" s="167"/>
      <c r="BCO36" s="167"/>
      <c r="BCP36" s="167"/>
      <c r="BCQ36" s="167"/>
      <c r="BCR36" s="167"/>
      <c r="BCS36" s="167"/>
      <c r="BCT36" s="167"/>
      <c r="BCU36" s="167"/>
      <c r="BCV36" s="167"/>
      <c r="BCW36" s="167"/>
      <c r="BCX36" s="167"/>
      <c r="BCY36" s="167"/>
      <c r="BCZ36" s="167"/>
      <c r="BDA36" s="167"/>
      <c r="BDB36" s="167"/>
      <c r="BDC36" s="167"/>
      <c r="BDD36" s="167"/>
      <c r="BDE36" s="167"/>
      <c r="BDF36" s="167"/>
      <c r="BDG36" s="167"/>
      <c r="BDH36" s="167"/>
      <c r="BDI36" s="167"/>
      <c r="BDJ36" s="167"/>
      <c r="BDK36" s="167"/>
      <c r="BDL36" s="167"/>
      <c r="BDM36" s="167"/>
      <c r="BDN36" s="167"/>
      <c r="BDO36" s="167"/>
      <c r="BDP36" s="167"/>
      <c r="BDQ36" s="167"/>
      <c r="BDR36" s="167"/>
      <c r="BDS36" s="167"/>
      <c r="BDT36" s="167"/>
      <c r="BDU36" s="167"/>
      <c r="BDV36" s="167"/>
      <c r="BDW36" s="167"/>
      <c r="BDX36" s="167"/>
      <c r="BDY36" s="167"/>
      <c r="BDZ36" s="167"/>
      <c r="BEA36" s="167"/>
      <c r="BEB36" s="167"/>
      <c r="BEC36" s="167"/>
      <c r="BED36" s="167"/>
      <c r="BEE36" s="167"/>
      <c r="BEF36" s="167"/>
      <c r="BEG36" s="167"/>
      <c r="BEH36" s="167"/>
      <c r="BEI36" s="167"/>
      <c r="BEJ36" s="167"/>
      <c r="BEK36" s="167"/>
      <c r="BEL36" s="167"/>
      <c r="BEM36" s="167"/>
      <c r="BEN36" s="167"/>
      <c r="BEO36" s="167"/>
      <c r="BEP36" s="167"/>
      <c r="BEQ36" s="167"/>
      <c r="BER36" s="167"/>
      <c r="BES36" s="167"/>
      <c r="BET36" s="167"/>
      <c r="BEU36" s="167"/>
      <c r="BEV36" s="167"/>
      <c r="BEW36" s="167"/>
      <c r="BEX36" s="167"/>
      <c r="BEY36" s="167"/>
      <c r="BEZ36" s="167"/>
      <c r="BFA36" s="167"/>
      <c r="BFB36" s="167"/>
      <c r="BFC36" s="167"/>
      <c r="BFD36" s="167"/>
      <c r="BFE36" s="167"/>
      <c r="BFF36" s="167"/>
      <c r="BFG36" s="167"/>
      <c r="BFH36" s="167"/>
      <c r="BFI36" s="167"/>
      <c r="BFJ36" s="167"/>
      <c r="BFK36" s="167"/>
      <c r="BFL36" s="167"/>
      <c r="BFM36" s="167"/>
      <c r="BFN36" s="167"/>
      <c r="BFO36" s="167"/>
      <c r="BFP36" s="167"/>
      <c r="BFQ36" s="167"/>
      <c r="BFR36" s="167"/>
      <c r="BFS36" s="167"/>
      <c r="BFT36" s="167"/>
      <c r="BFU36" s="167"/>
      <c r="BFV36" s="167"/>
      <c r="BFW36" s="167"/>
      <c r="BFX36" s="167"/>
      <c r="BFY36" s="167"/>
      <c r="BFZ36" s="167"/>
      <c r="BGA36" s="167"/>
      <c r="BGB36" s="167"/>
      <c r="BGC36" s="167"/>
      <c r="BGD36" s="167"/>
      <c r="BGE36" s="167"/>
      <c r="BGF36" s="167"/>
      <c r="BGG36" s="167"/>
      <c r="BGH36" s="167"/>
      <c r="BGI36" s="167"/>
      <c r="BGJ36" s="167"/>
      <c r="BGK36" s="167"/>
      <c r="BGL36" s="167"/>
      <c r="BGM36" s="167"/>
      <c r="BGN36" s="167"/>
      <c r="BGO36" s="167"/>
      <c r="BGP36" s="167"/>
      <c r="BGQ36" s="167"/>
      <c r="BGR36" s="167"/>
      <c r="BGS36" s="167"/>
      <c r="BGT36" s="167"/>
      <c r="BGU36" s="167"/>
      <c r="BGV36" s="167"/>
      <c r="BGW36" s="167"/>
      <c r="BGX36" s="167"/>
      <c r="BGY36" s="167"/>
      <c r="BGZ36" s="167"/>
      <c r="BHA36" s="167"/>
      <c r="BHB36" s="167"/>
      <c r="BHC36" s="167"/>
      <c r="BHD36" s="167"/>
      <c r="BHE36" s="167"/>
      <c r="BHF36" s="167"/>
      <c r="BHG36" s="167"/>
      <c r="BHH36" s="167"/>
      <c r="BHI36" s="167"/>
      <c r="BHJ36" s="167"/>
      <c r="BHK36" s="167"/>
      <c r="BHL36" s="167"/>
      <c r="BHM36" s="167"/>
      <c r="BHN36" s="167"/>
      <c r="BHO36" s="167"/>
      <c r="BHP36" s="167"/>
      <c r="BHQ36" s="167"/>
      <c r="BHR36" s="167"/>
      <c r="BHS36" s="167"/>
      <c r="BHT36" s="167"/>
      <c r="BHU36" s="167"/>
      <c r="BHV36" s="167"/>
      <c r="BHW36" s="167"/>
      <c r="BHX36" s="167"/>
      <c r="BHY36" s="167"/>
      <c r="BHZ36" s="167"/>
      <c r="BIA36" s="167"/>
      <c r="BIB36" s="167"/>
      <c r="BIC36" s="167"/>
      <c r="BID36" s="167"/>
      <c r="BIE36" s="167"/>
      <c r="BIF36" s="167"/>
      <c r="BIG36" s="167"/>
      <c r="BIH36" s="167"/>
      <c r="BII36" s="167"/>
      <c r="BIJ36" s="167"/>
      <c r="BIK36" s="167"/>
      <c r="BIL36" s="167"/>
      <c r="BIM36" s="167"/>
      <c r="BIN36" s="167"/>
      <c r="BIO36" s="167"/>
      <c r="BIP36" s="167"/>
      <c r="BIQ36" s="167"/>
      <c r="BIR36" s="167"/>
      <c r="BIS36" s="167"/>
      <c r="BIT36" s="167"/>
      <c r="BIU36" s="167"/>
      <c r="BIV36" s="167"/>
      <c r="BIW36" s="167"/>
      <c r="BIX36" s="167"/>
      <c r="BIY36" s="167"/>
      <c r="BIZ36" s="167"/>
      <c r="BJA36" s="167"/>
      <c r="BJB36" s="167"/>
      <c r="BJC36" s="167"/>
      <c r="BJD36" s="167"/>
      <c r="BJE36" s="167"/>
      <c r="BJF36" s="167"/>
      <c r="BJG36" s="167"/>
      <c r="BJH36" s="167"/>
      <c r="BJI36" s="167"/>
      <c r="BJJ36" s="167"/>
      <c r="BJK36" s="167"/>
      <c r="BJL36" s="167"/>
      <c r="BJM36" s="167"/>
      <c r="BJN36" s="167"/>
      <c r="BJO36" s="167"/>
      <c r="BJP36" s="167"/>
      <c r="BJQ36" s="167"/>
      <c r="BJR36" s="167"/>
      <c r="BJS36" s="167"/>
      <c r="BJT36" s="167"/>
      <c r="BJU36" s="167"/>
      <c r="BJV36" s="167"/>
      <c r="BJW36" s="167"/>
      <c r="BJX36" s="167"/>
      <c r="BJY36" s="167"/>
      <c r="BJZ36" s="167"/>
      <c r="BKA36" s="167"/>
      <c r="BKB36" s="167"/>
      <c r="BKC36" s="167"/>
      <c r="BKD36" s="167"/>
      <c r="BKE36" s="167"/>
      <c r="BKF36" s="167"/>
      <c r="BKG36" s="167"/>
      <c r="BKH36" s="167"/>
      <c r="BKI36" s="167"/>
      <c r="BKJ36" s="167"/>
      <c r="BKK36" s="167"/>
      <c r="BKL36" s="167"/>
      <c r="BKM36" s="167"/>
      <c r="BKN36" s="167"/>
      <c r="BKO36" s="167"/>
      <c r="BKP36" s="167"/>
      <c r="BKQ36" s="167"/>
      <c r="BKR36" s="167"/>
      <c r="BKS36" s="167"/>
      <c r="BKT36" s="167"/>
      <c r="BKU36" s="167"/>
      <c r="BKV36" s="167"/>
      <c r="BKW36" s="167"/>
      <c r="BKX36" s="167"/>
      <c r="BKY36" s="167"/>
      <c r="BKZ36" s="167"/>
      <c r="BLA36" s="167"/>
      <c r="BLB36" s="167"/>
      <c r="BLC36" s="167"/>
      <c r="BLD36" s="167"/>
      <c r="BLE36" s="167"/>
      <c r="BLF36" s="167"/>
      <c r="BLG36" s="167"/>
      <c r="BLH36" s="167"/>
      <c r="BLI36" s="167"/>
      <c r="BLJ36" s="167"/>
      <c r="BLK36" s="167"/>
      <c r="BLL36" s="167"/>
      <c r="BLM36" s="167"/>
      <c r="BLN36" s="167"/>
      <c r="BLO36" s="167"/>
      <c r="BLP36" s="167"/>
      <c r="BLQ36" s="167"/>
      <c r="BLR36" s="167"/>
      <c r="BLS36" s="167"/>
      <c r="BLT36" s="167"/>
      <c r="BLU36" s="167"/>
      <c r="BLV36" s="167"/>
      <c r="BLW36" s="167"/>
      <c r="BLX36" s="167"/>
      <c r="BLY36" s="167"/>
      <c r="BLZ36" s="167"/>
      <c r="BMA36" s="167"/>
      <c r="BMB36" s="167"/>
      <c r="BMC36" s="167"/>
      <c r="BMD36" s="167"/>
      <c r="BME36" s="167"/>
      <c r="BMF36" s="167"/>
      <c r="BMG36" s="167"/>
      <c r="BMH36" s="167"/>
      <c r="BMI36" s="167"/>
      <c r="BMJ36" s="167"/>
      <c r="BMK36" s="167"/>
      <c r="BML36" s="167"/>
      <c r="BMM36" s="167"/>
      <c r="BMN36" s="167"/>
      <c r="BMO36" s="167"/>
      <c r="BMP36" s="167"/>
      <c r="BMQ36" s="167"/>
      <c r="BMR36" s="167"/>
      <c r="BMS36" s="167"/>
      <c r="BMT36" s="167"/>
      <c r="BMU36" s="167"/>
      <c r="BMV36" s="167"/>
      <c r="BMW36" s="167"/>
      <c r="BMX36" s="167"/>
      <c r="BMY36" s="167"/>
      <c r="BMZ36" s="167"/>
      <c r="BNA36" s="167"/>
      <c r="BNB36" s="167"/>
      <c r="BNC36" s="167"/>
      <c r="BND36" s="167"/>
      <c r="BNE36" s="167"/>
      <c r="BNF36" s="167"/>
      <c r="BNG36" s="167"/>
      <c r="BNH36" s="167"/>
      <c r="BNI36" s="167"/>
      <c r="BNJ36" s="167"/>
      <c r="BNK36" s="167"/>
      <c r="BNL36" s="167"/>
      <c r="BNM36" s="167"/>
      <c r="BNN36" s="167"/>
      <c r="BNO36" s="167"/>
      <c r="BNP36" s="167"/>
      <c r="BNQ36" s="167"/>
      <c r="BNR36" s="167"/>
      <c r="BNS36" s="167"/>
      <c r="BNT36" s="167"/>
      <c r="BNU36" s="167"/>
      <c r="BNV36" s="167"/>
      <c r="BNW36" s="167"/>
      <c r="BNX36" s="167"/>
      <c r="BNY36" s="167"/>
      <c r="BNZ36" s="167"/>
      <c r="BOA36" s="167"/>
      <c r="BOB36" s="167"/>
      <c r="BOC36" s="167"/>
      <c r="BOD36" s="167"/>
      <c r="BOE36" s="167"/>
      <c r="BOF36" s="167"/>
      <c r="BOG36" s="167"/>
      <c r="BOH36" s="167"/>
      <c r="BOI36" s="167"/>
      <c r="BOJ36" s="167"/>
      <c r="BOK36" s="167"/>
      <c r="BOL36" s="167"/>
      <c r="BOM36" s="167"/>
      <c r="BON36" s="167"/>
      <c r="BOO36" s="167"/>
      <c r="BOP36" s="167"/>
      <c r="BOQ36" s="167"/>
      <c r="BOR36" s="167"/>
      <c r="BOS36" s="167"/>
      <c r="BOT36" s="167"/>
      <c r="BOU36" s="167"/>
      <c r="BOV36" s="167"/>
      <c r="BOW36" s="167"/>
      <c r="BOX36" s="167"/>
      <c r="BOY36" s="167"/>
      <c r="BOZ36" s="167"/>
      <c r="BPA36" s="167"/>
      <c r="BPB36" s="167"/>
      <c r="BPC36" s="167"/>
      <c r="BPD36" s="167"/>
      <c r="BPE36" s="167"/>
      <c r="BPF36" s="167"/>
      <c r="BPG36" s="167"/>
      <c r="BPH36" s="167"/>
      <c r="BPI36" s="167"/>
      <c r="BPJ36" s="167"/>
      <c r="BPK36" s="167"/>
      <c r="BPL36" s="167"/>
      <c r="BPM36" s="167"/>
      <c r="BPN36" s="167"/>
      <c r="BPO36" s="167"/>
      <c r="BPP36" s="167"/>
      <c r="BPQ36" s="167"/>
      <c r="BPR36" s="167"/>
      <c r="BPS36" s="167"/>
      <c r="BPT36" s="167"/>
      <c r="BPU36" s="167"/>
      <c r="BPV36" s="167"/>
      <c r="BPW36" s="167"/>
      <c r="BPX36" s="167"/>
      <c r="BPY36" s="167"/>
      <c r="BPZ36" s="167"/>
      <c r="BQA36" s="167"/>
      <c r="BQB36" s="167"/>
      <c r="BQC36" s="167"/>
      <c r="BQD36" s="167"/>
      <c r="BQE36" s="167"/>
      <c r="BQF36" s="167"/>
      <c r="BQG36" s="167"/>
      <c r="BQH36" s="167"/>
      <c r="BQI36" s="167"/>
      <c r="BQJ36" s="167"/>
      <c r="BQK36" s="167"/>
      <c r="BQL36" s="167"/>
      <c r="BQM36" s="167"/>
      <c r="BQN36" s="167"/>
      <c r="BQO36" s="167"/>
      <c r="BQP36" s="167"/>
      <c r="BQQ36" s="167"/>
      <c r="BQR36" s="167"/>
      <c r="BQS36" s="167"/>
      <c r="BQT36" s="167"/>
      <c r="BQU36" s="167"/>
      <c r="BQV36" s="167"/>
      <c r="BQW36" s="167"/>
      <c r="BQX36" s="167"/>
      <c r="BQY36" s="167"/>
      <c r="BQZ36" s="167"/>
      <c r="BRA36" s="167"/>
      <c r="BRB36" s="167"/>
      <c r="BRC36" s="167"/>
      <c r="BRD36" s="167"/>
      <c r="BRE36" s="167"/>
      <c r="BRF36" s="167"/>
      <c r="BRG36" s="167"/>
      <c r="BRH36" s="167"/>
      <c r="BRI36" s="167"/>
      <c r="BRJ36" s="167"/>
      <c r="BRK36" s="167"/>
      <c r="BRL36" s="167"/>
      <c r="BRM36" s="167"/>
      <c r="BRN36" s="167"/>
      <c r="BRO36" s="167"/>
      <c r="BRP36" s="167"/>
      <c r="BRQ36" s="167"/>
      <c r="BRR36" s="167"/>
      <c r="BRS36" s="167"/>
      <c r="BRT36" s="167"/>
      <c r="BRU36" s="167"/>
      <c r="BRV36" s="167"/>
      <c r="BRW36" s="167"/>
      <c r="BRX36" s="167"/>
      <c r="BRY36" s="167"/>
      <c r="BRZ36" s="167"/>
      <c r="BSA36" s="167"/>
      <c r="BSB36" s="167"/>
      <c r="BSC36" s="167"/>
      <c r="BSD36" s="167"/>
      <c r="BSE36" s="167"/>
      <c r="BSF36" s="167"/>
      <c r="BSG36" s="167"/>
      <c r="BSH36" s="167"/>
      <c r="BSI36" s="167"/>
      <c r="BSJ36" s="167"/>
      <c r="BSK36" s="167"/>
      <c r="BSL36" s="167"/>
      <c r="BSM36" s="167"/>
      <c r="BSN36" s="167"/>
      <c r="BSO36" s="167"/>
      <c r="BSP36" s="167"/>
      <c r="BSQ36" s="167"/>
      <c r="BSR36" s="167"/>
      <c r="BSS36" s="167"/>
      <c r="BST36" s="167"/>
      <c r="BSU36" s="167"/>
      <c r="BSV36" s="167"/>
      <c r="BSW36" s="167"/>
      <c r="BSX36" s="167"/>
      <c r="BSY36" s="167"/>
      <c r="BSZ36" s="167"/>
      <c r="BTA36" s="167"/>
      <c r="BTB36" s="167"/>
      <c r="BTC36" s="167"/>
      <c r="BTD36" s="167"/>
      <c r="BTE36" s="167"/>
      <c r="BTF36" s="167"/>
      <c r="BTG36" s="167"/>
      <c r="BTH36" s="167"/>
      <c r="BTI36" s="167"/>
      <c r="BTJ36" s="167"/>
      <c r="BTK36" s="167"/>
      <c r="BTL36" s="167"/>
      <c r="BTM36" s="167"/>
      <c r="BTN36" s="167"/>
      <c r="BTO36" s="167"/>
      <c r="BTP36" s="167"/>
      <c r="BTQ36" s="167"/>
      <c r="BTR36" s="167"/>
      <c r="BTS36" s="167"/>
      <c r="BTT36" s="167"/>
      <c r="BTU36" s="167"/>
      <c r="BTV36" s="167"/>
      <c r="BTW36" s="167"/>
      <c r="BTX36" s="167"/>
      <c r="BTY36" s="167"/>
      <c r="BTZ36" s="167"/>
      <c r="BUA36" s="167"/>
      <c r="BUB36" s="167"/>
      <c r="BUC36" s="167"/>
      <c r="BUD36" s="167"/>
      <c r="BUE36" s="167"/>
      <c r="BUF36" s="167"/>
      <c r="BUG36" s="167"/>
      <c r="BUH36" s="167"/>
      <c r="BUI36" s="167"/>
      <c r="BUJ36" s="167"/>
      <c r="BUK36" s="167"/>
      <c r="BUL36" s="167"/>
      <c r="BUM36" s="167"/>
      <c r="BUN36" s="167"/>
      <c r="BUO36" s="167"/>
      <c r="BUP36" s="167"/>
      <c r="BUQ36" s="167"/>
      <c r="BUR36" s="167"/>
      <c r="BUS36" s="167"/>
      <c r="BUT36" s="167"/>
      <c r="BUU36" s="167"/>
      <c r="BUV36" s="167"/>
      <c r="BUW36" s="167"/>
      <c r="BUX36" s="167"/>
      <c r="BUY36" s="167"/>
      <c r="BUZ36" s="167"/>
      <c r="BVA36" s="167"/>
      <c r="BVB36" s="167"/>
      <c r="BVC36" s="167"/>
      <c r="BVD36" s="167"/>
      <c r="BVE36" s="167"/>
      <c r="BVF36" s="167"/>
      <c r="BVG36" s="167"/>
      <c r="BVH36" s="167"/>
      <c r="BVI36" s="167"/>
      <c r="BVJ36" s="167"/>
      <c r="BVK36" s="167"/>
      <c r="BVL36" s="167"/>
      <c r="BVM36" s="167"/>
      <c r="BVN36" s="167"/>
      <c r="BVO36" s="167"/>
      <c r="BVP36" s="167"/>
      <c r="BVQ36" s="167"/>
      <c r="BVR36" s="167"/>
      <c r="BVS36" s="167"/>
      <c r="BVT36" s="167"/>
      <c r="BVU36" s="167"/>
      <c r="BVV36" s="167"/>
      <c r="BVW36" s="167"/>
      <c r="BVX36" s="167"/>
      <c r="BVY36" s="167"/>
      <c r="BVZ36" s="167"/>
      <c r="BWA36" s="167"/>
      <c r="BWB36" s="167"/>
      <c r="BWC36" s="167"/>
      <c r="BWD36" s="167"/>
      <c r="BWE36" s="167"/>
      <c r="BWF36" s="167"/>
      <c r="BWG36" s="167"/>
      <c r="BWH36" s="167"/>
      <c r="BWI36" s="167"/>
      <c r="BWJ36" s="167"/>
      <c r="BWK36" s="167"/>
      <c r="BWL36" s="167"/>
      <c r="BWM36" s="167"/>
      <c r="BWN36" s="167"/>
      <c r="BWO36" s="167"/>
      <c r="BWP36" s="167"/>
      <c r="BWQ36" s="167"/>
      <c r="BWR36" s="167"/>
      <c r="BWS36" s="167"/>
      <c r="BWT36" s="167"/>
      <c r="BWU36" s="167"/>
      <c r="BWV36" s="167"/>
      <c r="BWW36" s="167"/>
      <c r="BWX36" s="167"/>
      <c r="BWY36" s="167"/>
      <c r="BWZ36" s="167"/>
      <c r="BXA36" s="167"/>
      <c r="BXB36" s="167"/>
      <c r="BXC36" s="167"/>
      <c r="BXD36" s="167"/>
      <c r="BXE36" s="167"/>
      <c r="BXF36" s="167"/>
      <c r="BXG36" s="167"/>
      <c r="BXH36" s="167"/>
      <c r="BXI36" s="167"/>
      <c r="BXJ36" s="167"/>
      <c r="BXK36" s="167"/>
      <c r="BXL36" s="167"/>
      <c r="BXM36" s="167"/>
      <c r="BXN36" s="167"/>
      <c r="BXO36" s="167"/>
      <c r="BXP36" s="167"/>
      <c r="BXQ36" s="167"/>
      <c r="BXR36" s="167"/>
      <c r="BXS36" s="167"/>
      <c r="BXT36" s="167"/>
      <c r="BXU36" s="167"/>
      <c r="BXV36" s="167"/>
      <c r="BXW36" s="167"/>
      <c r="BXX36" s="167"/>
      <c r="BXY36" s="167"/>
      <c r="BXZ36" s="167"/>
      <c r="BYA36" s="167"/>
      <c r="BYB36" s="167"/>
      <c r="BYC36" s="167"/>
      <c r="BYD36" s="167"/>
      <c r="BYE36" s="167"/>
      <c r="BYF36" s="167"/>
      <c r="BYG36" s="167"/>
      <c r="BYH36" s="167"/>
      <c r="BYI36" s="167"/>
      <c r="BYJ36" s="167"/>
      <c r="BYK36" s="167"/>
      <c r="BYL36" s="167"/>
      <c r="BYM36" s="167"/>
      <c r="BYN36" s="167"/>
      <c r="BYO36" s="167"/>
      <c r="BYP36" s="167"/>
      <c r="BYQ36" s="167"/>
      <c r="BYR36" s="167"/>
      <c r="BYS36" s="167"/>
      <c r="BYT36" s="167"/>
      <c r="BYU36" s="167"/>
      <c r="BYV36" s="167"/>
      <c r="BYW36" s="167"/>
      <c r="BYX36" s="167"/>
      <c r="BYY36" s="167"/>
      <c r="BYZ36" s="167"/>
      <c r="BZA36" s="167"/>
      <c r="BZB36" s="167"/>
      <c r="BZC36" s="167"/>
      <c r="BZD36" s="167"/>
      <c r="BZE36" s="167"/>
      <c r="BZF36" s="167"/>
      <c r="BZG36" s="167"/>
      <c r="BZH36" s="167"/>
      <c r="BZI36" s="167"/>
      <c r="BZJ36" s="167"/>
      <c r="BZK36" s="167"/>
      <c r="BZL36" s="167"/>
      <c r="BZM36" s="167"/>
      <c r="BZN36" s="167"/>
      <c r="BZO36" s="167"/>
      <c r="BZP36" s="167"/>
      <c r="BZQ36" s="167"/>
      <c r="BZR36" s="167"/>
      <c r="BZS36" s="167"/>
      <c r="BZT36" s="167"/>
      <c r="BZU36" s="167"/>
      <c r="BZV36" s="167"/>
      <c r="BZW36" s="167"/>
      <c r="BZX36" s="167"/>
      <c r="BZY36" s="167"/>
      <c r="BZZ36" s="167"/>
      <c r="CAA36" s="167"/>
      <c r="CAB36" s="167"/>
      <c r="CAC36" s="167"/>
      <c r="CAD36" s="167"/>
      <c r="CAE36" s="167"/>
      <c r="CAF36" s="167"/>
      <c r="CAG36" s="167"/>
      <c r="CAH36" s="167"/>
      <c r="CAI36" s="167"/>
      <c r="CAJ36" s="167"/>
      <c r="CAK36" s="167"/>
      <c r="CAL36" s="167"/>
      <c r="CAM36" s="167"/>
      <c r="CAN36" s="167"/>
      <c r="CAO36" s="167"/>
      <c r="CAP36" s="167"/>
      <c r="CAQ36" s="167"/>
      <c r="CAR36" s="167"/>
      <c r="CAS36" s="167"/>
      <c r="CAT36" s="167"/>
      <c r="CAU36" s="167"/>
      <c r="CAV36" s="167"/>
      <c r="CAW36" s="167"/>
      <c r="CAX36" s="167"/>
      <c r="CAY36" s="167"/>
      <c r="CAZ36" s="167"/>
      <c r="CBA36" s="167"/>
      <c r="CBB36" s="167"/>
      <c r="CBC36" s="167"/>
      <c r="CBD36" s="167"/>
      <c r="CBE36" s="167"/>
      <c r="CBF36" s="167"/>
      <c r="CBG36" s="167"/>
      <c r="CBH36" s="167"/>
      <c r="CBI36" s="167"/>
      <c r="CBJ36" s="167"/>
      <c r="CBK36" s="167"/>
      <c r="CBL36" s="167"/>
      <c r="CBM36" s="167"/>
      <c r="CBN36" s="167"/>
      <c r="CBO36" s="167"/>
      <c r="CBP36" s="167"/>
      <c r="CBQ36" s="167"/>
      <c r="CBR36" s="167"/>
      <c r="CBS36" s="167"/>
      <c r="CBT36" s="167"/>
      <c r="CBU36" s="167"/>
      <c r="CBV36" s="167"/>
      <c r="CBW36" s="167"/>
      <c r="CBX36" s="167"/>
      <c r="CBY36" s="167"/>
      <c r="CBZ36" s="167"/>
      <c r="CCA36" s="167"/>
      <c r="CCB36" s="167"/>
      <c r="CCC36" s="167"/>
      <c r="CCD36" s="167"/>
      <c r="CCE36" s="167"/>
      <c r="CCF36" s="167"/>
      <c r="CCG36" s="167"/>
      <c r="CCH36" s="167"/>
      <c r="CCI36" s="167"/>
      <c r="CCJ36" s="167"/>
      <c r="CCK36" s="167"/>
      <c r="CCL36" s="167"/>
      <c r="CCM36" s="167"/>
      <c r="CCN36" s="167"/>
      <c r="CCO36" s="167"/>
      <c r="CCP36" s="167"/>
      <c r="CCQ36" s="167"/>
      <c r="CCR36" s="167"/>
      <c r="CCS36" s="167"/>
      <c r="CCT36" s="167"/>
      <c r="CCU36" s="167"/>
      <c r="CCV36" s="167"/>
      <c r="CCW36" s="167"/>
      <c r="CCX36" s="167"/>
      <c r="CCY36" s="167"/>
      <c r="CCZ36" s="167"/>
      <c r="CDA36" s="167"/>
      <c r="CDB36" s="167"/>
      <c r="CDC36" s="167"/>
      <c r="CDD36" s="167"/>
      <c r="CDE36" s="167"/>
      <c r="CDF36" s="167"/>
      <c r="CDG36" s="167"/>
      <c r="CDH36" s="167"/>
      <c r="CDI36" s="167"/>
      <c r="CDJ36" s="167"/>
      <c r="CDK36" s="167"/>
      <c r="CDL36" s="167"/>
      <c r="CDM36" s="167"/>
      <c r="CDN36" s="167"/>
      <c r="CDO36" s="167"/>
      <c r="CDP36" s="167"/>
      <c r="CDQ36" s="167"/>
      <c r="CDR36" s="167"/>
      <c r="CDS36" s="167"/>
      <c r="CDT36" s="167"/>
      <c r="CDU36" s="167"/>
      <c r="CDV36" s="167"/>
      <c r="CDW36" s="167"/>
      <c r="CDX36" s="167"/>
      <c r="CDY36" s="167"/>
      <c r="CDZ36" s="167"/>
      <c r="CEA36" s="167"/>
      <c r="CEB36" s="167"/>
      <c r="CEC36" s="167"/>
      <c r="CED36" s="167"/>
      <c r="CEE36" s="167"/>
      <c r="CEF36" s="167"/>
      <c r="CEG36" s="167"/>
      <c r="CEH36" s="167"/>
      <c r="CEI36" s="167"/>
      <c r="CEJ36" s="167"/>
      <c r="CEK36" s="167"/>
      <c r="CEL36" s="167"/>
      <c r="CEM36" s="167"/>
      <c r="CEN36" s="167"/>
      <c r="CEO36" s="167"/>
      <c r="CEP36" s="167"/>
      <c r="CEQ36" s="167"/>
      <c r="CER36" s="167"/>
      <c r="CES36" s="167"/>
      <c r="CET36" s="167"/>
      <c r="CEU36" s="167"/>
      <c r="CEV36" s="167"/>
      <c r="CEW36" s="167"/>
      <c r="CEX36" s="167"/>
      <c r="CEY36" s="167"/>
      <c r="CEZ36" s="167"/>
      <c r="CFA36" s="167"/>
      <c r="CFB36" s="167"/>
      <c r="CFC36" s="167"/>
      <c r="CFD36" s="167"/>
      <c r="CFE36" s="167"/>
      <c r="CFF36" s="167"/>
      <c r="CFG36" s="167"/>
      <c r="CFH36" s="167"/>
      <c r="CFI36" s="167"/>
      <c r="CFJ36" s="167"/>
      <c r="CFK36" s="167"/>
      <c r="CFL36" s="167"/>
      <c r="CFM36" s="167"/>
      <c r="CFN36" s="167"/>
      <c r="CFO36" s="167"/>
      <c r="CFP36" s="167"/>
      <c r="CFQ36" s="167"/>
      <c r="CFR36" s="167"/>
      <c r="CFS36" s="167"/>
      <c r="CFT36" s="167"/>
      <c r="CFU36" s="167"/>
      <c r="CFV36" s="167"/>
      <c r="CFW36" s="167"/>
      <c r="CFX36" s="167"/>
      <c r="CFY36" s="167"/>
      <c r="CFZ36" s="167"/>
      <c r="CGA36" s="167"/>
      <c r="CGB36" s="167"/>
      <c r="CGC36" s="167"/>
      <c r="CGD36" s="167"/>
      <c r="CGE36" s="167"/>
      <c r="CGF36" s="167"/>
      <c r="CGG36" s="167"/>
      <c r="CGH36" s="167"/>
      <c r="CGI36" s="167"/>
      <c r="CGJ36" s="167"/>
      <c r="CGK36" s="167"/>
      <c r="CGL36" s="167"/>
      <c r="CGM36" s="167"/>
      <c r="CGN36" s="167"/>
      <c r="CGO36" s="167"/>
      <c r="CGP36" s="167"/>
      <c r="CGQ36" s="167"/>
      <c r="CGR36" s="167"/>
      <c r="CGS36" s="167"/>
      <c r="CGT36" s="167"/>
      <c r="CGU36" s="167"/>
      <c r="CGV36" s="167"/>
      <c r="CGW36" s="167"/>
      <c r="CGX36" s="167"/>
      <c r="CGY36" s="167"/>
      <c r="CGZ36" s="167"/>
      <c r="CHA36" s="167"/>
      <c r="CHB36" s="167"/>
      <c r="CHC36" s="167"/>
      <c r="CHD36" s="167"/>
      <c r="CHE36" s="167"/>
      <c r="CHF36" s="167"/>
      <c r="CHG36" s="167"/>
      <c r="CHH36" s="167"/>
      <c r="CHI36" s="167"/>
      <c r="CHJ36" s="167"/>
      <c r="CHK36" s="167"/>
      <c r="CHL36" s="167"/>
      <c r="CHM36" s="167"/>
      <c r="CHN36" s="167"/>
      <c r="CHO36" s="167"/>
      <c r="CHP36" s="167"/>
      <c r="CHQ36" s="167"/>
      <c r="CHR36" s="167"/>
      <c r="CHS36" s="167"/>
      <c r="CHT36" s="167"/>
      <c r="CHU36" s="167"/>
      <c r="CHV36" s="167"/>
      <c r="CHW36" s="167"/>
      <c r="CHX36" s="167"/>
      <c r="CHY36" s="167"/>
      <c r="CHZ36" s="167"/>
      <c r="CIA36" s="167"/>
      <c r="CIB36" s="167"/>
      <c r="CIC36" s="167"/>
      <c r="CID36" s="167"/>
      <c r="CIE36" s="167"/>
      <c r="CIF36" s="167"/>
      <c r="CIG36" s="167"/>
      <c r="CIH36" s="167"/>
      <c r="CII36" s="167"/>
      <c r="CIJ36" s="167"/>
      <c r="CIK36" s="167"/>
      <c r="CIL36" s="167"/>
      <c r="CIM36" s="167"/>
      <c r="CIN36" s="167"/>
      <c r="CIO36" s="167"/>
      <c r="CIP36" s="167"/>
      <c r="CIQ36" s="167"/>
      <c r="CIR36" s="167"/>
      <c r="CIS36" s="167"/>
      <c r="CIT36" s="167"/>
      <c r="CIU36" s="167"/>
      <c r="CIV36" s="167"/>
      <c r="CIW36" s="167"/>
      <c r="CIX36" s="167"/>
      <c r="CIY36" s="167"/>
      <c r="CIZ36" s="167"/>
      <c r="CJA36" s="167"/>
      <c r="CJB36" s="167"/>
      <c r="CJC36" s="167"/>
      <c r="CJD36" s="167"/>
      <c r="CJE36" s="167"/>
      <c r="CJF36" s="167"/>
      <c r="CJG36" s="167"/>
      <c r="CJH36" s="167"/>
      <c r="CJI36" s="167"/>
      <c r="CJJ36" s="167"/>
      <c r="CJK36" s="167"/>
      <c r="CJL36" s="167"/>
      <c r="CJM36" s="167"/>
      <c r="CJN36" s="167"/>
      <c r="CJO36" s="167"/>
      <c r="CJP36" s="167"/>
      <c r="CJQ36" s="167"/>
      <c r="CJR36" s="167"/>
      <c r="CJS36" s="167"/>
      <c r="CJT36" s="167"/>
      <c r="CJU36" s="167"/>
      <c r="CJV36" s="167"/>
      <c r="CJW36" s="167"/>
      <c r="CJX36" s="167"/>
      <c r="CJY36" s="167"/>
      <c r="CJZ36" s="167"/>
      <c r="CKA36" s="167"/>
      <c r="CKB36" s="167"/>
      <c r="CKC36" s="167"/>
      <c r="CKD36" s="167"/>
      <c r="CKE36" s="167"/>
      <c r="CKF36" s="167"/>
      <c r="CKG36" s="167"/>
      <c r="CKH36" s="167"/>
      <c r="CKI36" s="167"/>
      <c r="CKJ36" s="167"/>
      <c r="CKK36" s="167"/>
      <c r="CKL36" s="167"/>
      <c r="CKM36" s="167"/>
      <c r="CKN36" s="167"/>
      <c r="CKO36" s="167"/>
      <c r="CKP36" s="167"/>
      <c r="CKQ36" s="167"/>
      <c r="CKR36" s="167"/>
      <c r="CKS36" s="167"/>
      <c r="CKT36" s="167"/>
      <c r="CKU36" s="167"/>
      <c r="CKV36" s="167"/>
      <c r="CKW36" s="167"/>
      <c r="CKX36" s="167"/>
      <c r="CKY36" s="167"/>
      <c r="CKZ36" s="167"/>
      <c r="CLA36" s="167"/>
      <c r="CLB36" s="167"/>
      <c r="CLC36" s="167"/>
      <c r="CLD36" s="167"/>
      <c r="CLE36" s="167"/>
      <c r="CLF36" s="167"/>
      <c r="CLG36" s="167"/>
      <c r="CLH36" s="167"/>
      <c r="CLI36" s="167"/>
      <c r="CLJ36" s="167"/>
      <c r="CLK36" s="167"/>
      <c r="CLL36" s="167"/>
      <c r="CLM36" s="167"/>
      <c r="CLN36" s="167"/>
      <c r="CLO36" s="167"/>
      <c r="CLP36" s="167"/>
      <c r="CLQ36" s="167"/>
      <c r="CLR36" s="167"/>
      <c r="CLS36" s="167"/>
      <c r="CLT36" s="167"/>
      <c r="CLU36" s="167"/>
      <c r="CLV36" s="167"/>
      <c r="CLW36" s="167"/>
      <c r="CLX36" s="167"/>
      <c r="CLY36" s="167"/>
      <c r="CLZ36" s="167"/>
      <c r="CMA36" s="167"/>
      <c r="CMB36" s="167"/>
      <c r="CMC36" s="167"/>
      <c r="CMD36" s="167"/>
      <c r="CME36" s="167"/>
      <c r="CMF36" s="167"/>
      <c r="CMG36" s="167"/>
      <c r="CMH36" s="167"/>
      <c r="CMI36" s="167"/>
      <c r="CMJ36" s="167"/>
      <c r="CMK36" s="167"/>
      <c r="CML36" s="167"/>
      <c r="CMM36" s="167"/>
      <c r="CMN36" s="167"/>
      <c r="CMO36" s="167"/>
      <c r="CMP36" s="167"/>
      <c r="CMQ36" s="167"/>
      <c r="CMR36" s="167"/>
      <c r="CMS36" s="167"/>
      <c r="CMT36" s="167"/>
      <c r="CMU36" s="167"/>
      <c r="CMV36" s="167"/>
      <c r="CMW36" s="167"/>
      <c r="CMX36" s="167"/>
      <c r="CMY36" s="167"/>
      <c r="CMZ36" s="167"/>
      <c r="CNA36" s="167"/>
      <c r="CNB36" s="167"/>
      <c r="CNC36" s="167"/>
      <c r="CND36" s="167"/>
      <c r="CNE36" s="167"/>
      <c r="CNF36" s="167"/>
      <c r="CNG36" s="167"/>
      <c r="CNH36" s="167"/>
      <c r="CNI36" s="167"/>
      <c r="CNJ36" s="167"/>
      <c r="CNK36" s="167"/>
      <c r="CNL36" s="167"/>
      <c r="CNM36" s="167"/>
      <c r="CNN36" s="167"/>
      <c r="CNO36" s="167"/>
      <c r="CNP36" s="167"/>
      <c r="CNQ36" s="167"/>
      <c r="CNR36" s="167"/>
      <c r="CNS36" s="167"/>
      <c r="CNT36" s="167"/>
      <c r="CNU36" s="167"/>
      <c r="CNV36" s="167"/>
      <c r="CNW36" s="167"/>
      <c r="CNX36" s="167"/>
      <c r="CNY36" s="167"/>
      <c r="CNZ36" s="167"/>
      <c r="COA36" s="167"/>
      <c r="COB36" s="167"/>
      <c r="COC36" s="167"/>
      <c r="COD36" s="167"/>
      <c r="COE36" s="167"/>
      <c r="COF36" s="167"/>
      <c r="COG36" s="167"/>
      <c r="COH36" s="167"/>
      <c r="COI36" s="167"/>
      <c r="COJ36" s="167"/>
      <c r="COK36" s="167"/>
      <c r="COL36" s="167"/>
      <c r="COM36" s="167"/>
      <c r="CON36" s="167"/>
      <c r="COO36" s="167"/>
      <c r="COP36" s="167"/>
      <c r="COQ36" s="167"/>
      <c r="COR36" s="167"/>
      <c r="COS36" s="167"/>
      <c r="COT36" s="167"/>
      <c r="COU36" s="167"/>
      <c r="COV36" s="167"/>
      <c r="COW36" s="167"/>
      <c r="COX36" s="167"/>
      <c r="COY36" s="167"/>
      <c r="COZ36" s="167"/>
      <c r="CPA36" s="167"/>
      <c r="CPB36" s="167"/>
      <c r="CPC36" s="167"/>
      <c r="CPD36" s="167"/>
      <c r="CPE36" s="167"/>
      <c r="CPF36" s="167"/>
      <c r="CPG36" s="167"/>
      <c r="CPH36" s="167"/>
      <c r="CPI36" s="167"/>
      <c r="CPJ36" s="167"/>
      <c r="CPK36" s="167"/>
      <c r="CPL36" s="167"/>
      <c r="CPM36" s="167"/>
      <c r="CPN36" s="167"/>
      <c r="CPO36" s="167"/>
      <c r="CPP36" s="167"/>
      <c r="CPQ36" s="167"/>
      <c r="CPR36" s="167"/>
      <c r="CPS36" s="167"/>
      <c r="CPT36" s="167"/>
      <c r="CPU36" s="167"/>
      <c r="CPV36" s="167"/>
      <c r="CPW36" s="167"/>
      <c r="CPX36" s="167"/>
      <c r="CPY36" s="167"/>
      <c r="CPZ36" s="167"/>
      <c r="CQA36" s="167"/>
      <c r="CQB36" s="167"/>
      <c r="CQC36" s="167"/>
      <c r="CQD36" s="167"/>
      <c r="CQE36" s="167"/>
      <c r="CQF36" s="167"/>
      <c r="CQG36" s="167"/>
      <c r="CQH36" s="167"/>
      <c r="CQI36" s="167"/>
      <c r="CQJ36" s="167"/>
      <c r="CQK36" s="167"/>
      <c r="CQL36" s="167"/>
      <c r="CQM36" s="167"/>
      <c r="CQN36" s="167"/>
      <c r="CQO36" s="167"/>
      <c r="CQP36" s="167"/>
      <c r="CQQ36" s="167"/>
      <c r="CQR36" s="167"/>
      <c r="CQS36" s="167"/>
      <c r="CQT36" s="167"/>
      <c r="CQU36" s="167"/>
      <c r="CQV36" s="167"/>
      <c r="CQW36" s="167"/>
      <c r="CQX36" s="167"/>
      <c r="CQY36" s="167"/>
      <c r="CQZ36" s="167"/>
      <c r="CRA36" s="167"/>
      <c r="CRB36" s="167"/>
      <c r="CRC36" s="167"/>
      <c r="CRD36" s="167"/>
      <c r="CRE36" s="167"/>
      <c r="CRF36" s="167"/>
      <c r="CRG36" s="167"/>
      <c r="CRH36" s="167"/>
      <c r="CRI36" s="167"/>
      <c r="CRJ36" s="167"/>
      <c r="CRK36" s="167"/>
      <c r="CRL36" s="167"/>
      <c r="CRM36" s="167"/>
      <c r="CRN36" s="167"/>
      <c r="CRO36" s="167"/>
      <c r="CRP36" s="167"/>
      <c r="CRQ36" s="167"/>
      <c r="CRR36" s="167"/>
      <c r="CRS36" s="167"/>
      <c r="CRT36" s="167"/>
      <c r="CRU36" s="167"/>
      <c r="CRV36" s="167"/>
      <c r="CRW36" s="167"/>
      <c r="CRX36" s="167"/>
      <c r="CRY36" s="167"/>
      <c r="CRZ36" s="167"/>
      <c r="CSA36" s="167"/>
      <c r="CSB36" s="167"/>
      <c r="CSC36" s="167"/>
      <c r="CSD36" s="167"/>
      <c r="CSE36" s="167"/>
      <c r="CSF36" s="167"/>
      <c r="CSG36" s="167"/>
      <c r="CSH36" s="167"/>
      <c r="CSI36" s="167"/>
      <c r="CSJ36" s="167"/>
      <c r="CSK36" s="167"/>
      <c r="CSL36" s="167"/>
      <c r="CSM36" s="167"/>
      <c r="CSN36" s="167"/>
      <c r="CSO36" s="167"/>
      <c r="CSP36" s="167"/>
      <c r="CSQ36" s="167"/>
      <c r="CSR36" s="167"/>
      <c r="CSS36" s="167"/>
      <c r="CST36" s="167"/>
      <c r="CSU36" s="167"/>
      <c r="CSV36" s="167"/>
      <c r="CSW36" s="167"/>
      <c r="CSX36" s="167"/>
      <c r="CSY36" s="167"/>
      <c r="CSZ36" s="167"/>
      <c r="CTA36" s="167"/>
      <c r="CTB36" s="167"/>
      <c r="CTC36" s="167"/>
      <c r="CTD36" s="167"/>
      <c r="CTE36" s="167"/>
      <c r="CTF36" s="167"/>
      <c r="CTG36" s="167"/>
      <c r="CTH36" s="167"/>
      <c r="CTI36" s="167"/>
      <c r="CTJ36" s="167"/>
      <c r="CTK36" s="167"/>
      <c r="CTL36" s="167"/>
      <c r="CTM36" s="167"/>
      <c r="CTN36" s="167"/>
      <c r="CTO36" s="167"/>
      <c r="CTP36" s="167"/>
      <c r="CTQ36" s="167"/>
      <c r="CTR36" s="167"/>
      <c r="CTS36" s="167"/>
      <c r="CTT36" s="167"/>
      <c r="CTU36" s="167"/>
      <c r="CTV36" s="167"/>
      <c r="CTW36" s="167"/>
      <c r="CTX36" s="167"/>
      <c r="CTY36" s="167"/>
      <c r="CTZ36" s="167"/>
      <c r="CUA36" s="167"/>
      <c r="CUB36" s="167"/>
      <c r="CUC36" s="167"/>
      <c r="CUD36" s="167"/>
      <c r="CUE36" s="167"/>
      <c r="CUF36" s="167"/>
      <c r="CUG36" s="167"/>
      <c r="CUH36" s="167"/>
      <c r="CUI36" s="167"/>
      <c r="CUJ36" s="167"/>
      <c r="CUK36" s="167"/>
      <c r="CUL36" s="167"/>
      <c r="CUM36" s="167"/>
      <c r="CUN36" s="167"/>
      <c r="CUO36" s="167"/>
      <c r="CUP36" s="167"/>
      <c r="CUQ36" s="167"/>
      <c r="CUR36" s="167"/>
      <c r="CUS36" s="167"/>
      <c r="CUT36" s="167"/>
      <c r="CUU36" s="167"/>
      <c r="CUV36" s="167"/>
      <c r="CUW36" s="167"/>
      <c r="CUX36" s="167"/>
      <c r="CUY36" s="167"/>
      <c r="CUZ36" s="167"/>
      <c r="CVA36" s="167"/>
      <c r="CVB36" s="167"/>
      <c r="CVC36" s="167"/>
      <c r="CVD36" s="167"/>
      <c r="CVE36" s="167"/>
      <c r="CVF36" s="167"/>
      <c r="CVG36" s="167"/>
      <c r="CVH36" s="167"/>
      <c r="CVI36" s="167"/>
      <c r="CVJ36" s="167"/>
      <c r="CVK36" s="167"/>
      <c r="CVL36" s="167"/>
      <c r="CVM36" s="167"/>
      <c r="CVN36" s="167"/>
      <c r="CVO36" s="167"/>
      <c r="CVP36" s="167"/>
      <c r="CVQ36" s="167"/>
      <c r="CVR36" s="167"/>
      <c r="CVS36" s="167"/>
      <c r="CVT36" s="167"/>
      <c r="CVU36" s="167"/>
      <c r="CVV36" s="167"/>
      <c r="CVW36" s="167"/>
      <c r="CVX36" s="167"/>
      <c r="CVY36" s="167"/>
      <c r="CVZ36" s="167"/>
      <c r="CWA36" s="167"/>
      <c r="CWB36" s="167"/>
      <c r="CWC36" s="167"/>
      <c r="CWD36" s="167"/>
      <c r="CWE36" s="167"/>
      <c r="CWF36" s="167"/>
      <c r="CWG36" s="167"/>
      <c r="CWH36" s="167"/>
      <c r="CWI36" s="167"/>
      <c r="CWJ36" s="167"/>
      <c r="CWK36" s="167"/>
      <c r="CWL36" s="167"/>
      <c r="CWM36" s="167"/>
      <c r="CWN36" s="167"/>
      <c r="CWO36" s="167"/>
      <c r="CWP36" s="167"/>
      <c r="CWQ36" s="167"/>
      <c r="CWR36" s="167"/>
      <c r="CWS36" s="167"/>
      <c r="CWT36" s="167"/>
      <c r="CWU36" s="167"/>
      <c r="CWV36" s="167"/>
      <c r="CWW36" s="167"/>
      <c r="CWX36" s="167"/>
      <c r="CWY36" s="167"/>
      <c r="CWZ36" s="167"/>
      <c r="CXA36" s="167"/>
      <c r="CXB36" s="167"/>
      <c r="CXC36" s="167"/>
      <c r="CXD36" s="167"/>
      <c r="CXE36" s="167"/>
      <c r="CXF36" s="167"/>
      <c r="CXG36" s="167"/>
      <c r="CXH36" s="167"/>
      <c r="CXI36" s="167"/>
      <c r="CXJ36" s="167"/>
      <c r="CXK36" s="167"/>
      <c r="CXL36" s="167"/>
      <c r="CXM36" s="167"/>
      <c r="CXN36" s="167"/>
      <c r="CXO36" s="167"/>
      <c r="CXP36" s="167"/>
      <c r="CXQ36" s="167"/>
      <c r="CXR36" s="167"/>
      <c r="CXS36" s="167"/>
      <c r="CXT36" s="167"/>
      <c r="CXU36" s="167"/>
      <c r="CXV36" s="167"/>
      <c r="CXW36" s="167"/>
      <c r="CXX36" s="167"/>
      <c r="CXY36" s="167"/>
      <c r="CXZ36" s="167"/>
      <c r="CYA36" s="167"/>
      <c r="CYB36" s="167"/>
      <c r="CYC36" s="167"/>
      <c r="CYD36" s="167"/>
      <c r="CYE36" s="167"/>
      <c r="CYF36" s="167"/>
      <c r="CYG36" s="167"/>
      <c r="CYH36" s="167"/>
      <c r="CYI36" s="167"/>
      <c r="CYJ36" s="167"/>
      <c r="CYK36" s="167"/>
      <c r="CYL36" s="167"/>
      <c r="CYM36" s="167"/>
      <c r="CYN36" s="167"/>
      <c r="CYO36" s="167"/>
      <c r="CYP36" s="167"/>
      <c r="CYQ36" s="167"/>
      <c r="CYR36" s="167"/>
      <c r="CYS36" s="167"/>
      <c r="CYT36" s="167"/>
      <c r="CYU36" s="167"/>
      <c r="CYV36" s="167"/>
      <c r="CYW36" s="167"/>
      <c r="CYX36" s="167"/>
      <c r="CYY36" s="167"/>
      <c r="CYZ36" s="167"/>
      <c r="CZA36" s="167"/>
      <c r="CZB36" s="167"/>
      <c r="CZC36" s="167"/>
      <c r="CZD36" s="167"/>
      <c r="CZE36" s="167"/>
      <c r="CZF36" s="167"/>
      <c r="CZG36" s="167"/>
      <c r="CZH36" s="167"/>
      <c r="CZI36" s="167"/>
      <c r="CZJ36" s="167"/>
      <c r="CZK36" s="167"/>
      <c r="CZL36" s="167"/>
      <c r="CZM36" s="167"/>
      <c r="CZN36" s="167"/>
      <c r="CZO36" s="167"/>
      <c r="CZP36" s="167"/>
      <c r="CZQ36" s="167"/>
      <c r="CZR36" s="167"/>
      <c r="CZS36" s="167"/>
      <c r="CZT36" s="167"/>
      <c r="CZU36" s="167"/>
      <c r="CZV36" s="167"/>
      <c r="CZW36" s="167"/>
      <c r="CZX36" s="167"/>
      <c r="CZY36" s="167"/>
      <c r="CZZ36" s="167"/>
      <c r="DAA36" s="167"/>
      <c r="DAB36" s="167"/>
      <c r="DAC36" s="167"/>
      <c r="DAD36" s="167"/>
      <c r="DAE36" s="167"/>
      <c r="DAF36" s="167"/>
      <c r="DAG36" s="167"/>
      <c r="DAH36" s="167"/>
      <c r="DAI36" s="167"/>
      <c r="DAJ36" s="167"/>
      <c r="DAK36" s="167"/>
      <c r="DAL36" s="167"/>
      <c r="DAM36" s="167"/>
      <c r="DAN36" s="167"/>
      <c r="DAO36" s="167"/>
      <c r="DAP36" s="167"/>
      <c r="DAQ36" s="167"/>
      <c r="DAR36" s="167"/>
      <c r="DAS36" s="167"/>
      <c r="DAT36" s="167"/>
      <c r="DAU36" s="167"/>
      <c r="DAV36" s="167"/>
      <c r="DAW36" s="167"/>
      <c r="DAX36" s="167"/>
      <c r="DAY36" s="167"/>
      <c r="DAZ36" s="167"/>
      <c r="DBA36" s="167"/>
      <c r="DBB36" s="167"/>
      <c r="DBC36" s="167"/>
      <c r="DBD36" s="167"/>
      <c r="DBE36" s="167"/>
      <c r="DBF36" s="167"/>
      <c r="DBG36" s="167"/>
      <c r="DBH36" s="167"/>
      <c r="DBI36" s="167"/>
      <c r="DBJ36" s="167"/>
      <c r="DBK36" s="167"/>
      <c r="DBL36" s="167"/>
      <c r="DBM36" s="167"/>
      <c r="DBN36" s="167"/>
      <c r="DBO36" s="167"/>
      <c r="DBP36" s="167"/>
      <c r="DBQ36" s="167"/>
      <c r="DBR36" s="167"/>
      <c r="DBS36" s="167"/>
      <c r="DBT36" s="167"/>
      <c r="DBU36" s="167"/>
      <c r="DBV36" s="167"/>
      <c r="DBW36" s="167"/>
      <c r="DBX36" s="167"/>
      <c r="DBY36" s="167"/>
      <c r="DBZ36" s="167"/>
      <c r="DCA36" s="167"/>
      <c r="DCB36" s="167"/>
      <c r="DCC36" s="167"/>
      <c r="DCD36" s="167"/>
      <c r="DCE36" s="167"/>
      <c r="DCF36" s="167"/>
      <c r="DCG36" s="167"/>
      <c r="DCH36" s="167"/>
      <c r="DCI36" s="167"/>
      <c r="DCJ36" s="167"/>
      <c r="DCK36" s="167"/>
      <c r="DCL36" s="167"/>
      <c r="DCM36" s="167"/>
      <c r="DCN36" s="167"/>
      <c r="DCO36" s="167"/>
      <c r="DCP36" s="167"/>
      <c r="DCQ36" s="167"/>
      <c r="DCR36" s="167"/>
      <c r="DCS36" s="167"/>
      <c r="DCT36" s="167"/>
      <c r="DCU36" s="167"/>
      <c r="DCV36" s="167"/>
      <c r="DCW36" s="167"/>
      <c r="DCX36" s="167"/>
      <c r="DCY36" s="167"/>
      <c r="DCZ36" s="167"/>
      <c r="DDA36" s="167"/>
      <c r="DDB36" s="167"/>
      <c r="DDC36" s="167"/>
      <c r="DDD36" s="167"/>
      <c r="DDE36" s="167"/>
      <c r="DDF36" s="167"/>
      <c r="DDG36" s="167"/>
      <c r="DDH36" s="167"/>
      <c r="DDI36" s="167"/>
      <c r="DDJ36" s="167"/>
      <c r="DDK36" s="167"/>
      <c r="DDL36" s="167"/>
      <c r="DDM36" s="167"/>
      <c r="DDN36" s="167"/>
      <c r="DDO36" s="167"/>
      <c r="DDP36" s="167"/>
      <c r="DDQ36" s="167"/>
      <c r="DDR36" s="167"/>
      <c r="DDS36" s="167"/>
      <c r="DDT36" s="167"/>
      <c r="DDU36" s="167"/>
      <c r="DDV36" s="167"/>
      <c r="DDW36" s="167"/>
      <c r="DDX36" s="167"/>
      <c r="DDY36" s="167"/>
      <c r="DDZ36" s="167"/>
      <c r="DEA36" s="167"/>
      <c r="DEB36" s="167"/>
      <c r="DEC36" s="167"/>
      <c r="DED36" s="167"/>
      <c r="DEE36" s="167"/>
      <c r="DEF36" s="167"/>
      <c r="DEG36" s="167"/>
      <c r="DEH36" s="167"/>
      <c r="DEI36" s="167"/>
      <c r="DEJ36" s="167"/>
      <c r="DEK36" s="167"/>
      <c r="DEL36" s="167"/>
      <c r="DEM36" s="167"/>
      <c r="DEN36" s="167"/>
      <c r="DEO36" s="167"/>
      <c r="DEP36" s="167"/>
      <c r="DEQ36" s="167"/>
      <c r="DER36" s="167"/>
      <c r="DES36" s="167"/>
      <c r="DET36" s="167"/>
      <c r="DEU36" s="167"/>
      <c r="DEV36" s="167"/>
      <c r="DEW36" s="167"/>
      <c r="DEX36" s="167"/>
      <c r="DEY36" s="167"/>
      <c r="DEZ36" s="167"/>
      <c r="DFA36" s="167"/>
      <c r="DFB36" s="167"/>
      <c r="DFC36" s="167"/>
      <c r="DFD36" s="167"/>
      <c r="DFE36" s="167"/>
      <c r="DFF36" s="167"/>
      <c r="DFG36" s="167"/>
      <c r="DFH36" s="167"/>
      <c r="DFI36" s="167"/>
      <c r="DFJ36" s="167"/>
      <c r="DFK36" s="167"/>
      <c r="DFL36" s="167"/>
      <c r="DFM36" s="167"/>
      <c r="DFN36" s="167"/>
      <c r="DFO36" s="167"/>
      <c r="DFP36" s="167"/>
      <c r="DFQ36" s="167"/>
      <c r="DFR36" s="167"/>
      <c r="DFS36" s="167"/>
      <c r="DFT36" s="167"/>
      <c r="DFU36" s="167"/>
      <c r="DFV36" s="167"/>
      <c r="DFW36" s="167"/>
      <c r="DFX36" s="167"/>
      <c r="DFY36" s="167"/>
      <c r="DFZ36" s="167"/>
      <c r="DGA36" s="167"/>
      <c r="DGB36" s="167"/>
      <c r="DGC36" s="167"/>
      <c r="DGD36" s="167"/>
      <c r="DGE36" s="167"/>
      <c r="DGF36" s="167"/>
      <c r="DGG36" s="167"/>
      <c r="DGH36" s="167"/>
      <c r="DGI36" s="167"/>
      <c r="DGJ36" s="167"/>
      <c r="DGK36" s="167"/>
      <c r="DGL36" s="167"/>
      <c r="DGM36" s="167"/>
      <c r="DGN36" s="167"/>
      <c r="DGO36" s="167"/>
      <c r="DGP36" s="167"/>
      <c r="DGQ36" s="167"/>
      <c r="DGR36" s="167"/>
      <c r="DGS36" s="167"/>
      <c r="DGT36" s="167"/>
      <c r="DGU36" s="167"/>
      <c r="DGV36" s="167"/>
      <c r="DGW36" s="167"/>
      <c r="DGX36" s="167"/>
      <c r="DGY36" s="167"/>
      <c r="DGZ36" s="167"/>
      <c r="DHA36" s="167"/>
      <c r="DHB36" s="167"/>
      <c r="DHC36" s="167"/>
      <c r="DHD36" s="167"/>
      <c r="DHE36" s="167"/>
      <c r="DHF36" s="167"/>
      <c r="DHG36" s="167"/>
      <c r="DHH36" s="167"/>
      <c r="DHI36" s="167"/>
      <c r="DHJ36" s="167"/>
      <c r="DHK36" s="167"/>
      <c r="DHL36" s="167"/>
      <c r="DHM36" s="167"/>
      <c r="DHN36" s="167"/>
      <c r="DHO36" s="167"/>
      <c r="DHP36" s="167"/>
      <c r="DHQ36" s="167"/>
      <c r="DHR36" s="167"/>
      <c r="DHS36" s="167"/>
      <c r="DHT36" s="167"/>
      <c r="DHU36" s="167"/>
      <c r="DHV36" s="167"/>
      <c r="DHW36" s="167"/>
      <c r="DHX36" s="167"/>
      <c r="DHY36" s="167"/>
      <c r="DHZ36" s="167"/>
      <c r="DIA36" s="167"/>
      <c r="DIB36" s="167"/>
      <c r="DIC36" s="167"/>
      <c r="DID36" s="167"/>
      <c r="DIE36" s="167"/>
      <c r="DIF36" s="167"/>
      <c r="DIG36" s="167"/>
      <c r="DIH36" s="167"/>
      <c r="DII36" s="167"/>
      <c r="DIJ36" s="167"/>
      <c r="DIK36" s="167"/>
      <c r="DIL36" s="167"/>
      <c r="DIM36" s="167"/>
      <c r="DIN36" s="167"/>
      <c r="DIO36" s="167"/>
      <c r="DIP36" s="167"/>
      <c r="DIQ36" s="167"/>
      <c r="DIR36" s="167"/>
      <c r="DIS36" s="167"/>
      <c r="DIT36" s="167"/>
      <c r="DIU36" s="167"/>
      <c r="DIV36" s="167"/>
      <c r="DIW36" s="167"/>
      <c r="DIX36" s="167"/>
      <c r="DIY36" s="167"/>
      <c r="DIZ36" s="167"/>
      <c r="DJA36" s="167"/>
      <c r="DJB36" s="167"/>
      <c r="DJC36" s="167"/>
      <c r="DJD36" s="167"/>
      <c r="DJE36" s="167"/>
      <c r="DJF36" s="167"/>
      <c r="DJG36" s="167"/>
      <c r="DJH36" s="167"/>
      <c r="DJI36" s="167"/>
      <c r="DJJ36" s="167"/>
      <c r="DJK36" s="167"/>
      <c r="DJL36" s="167"/>
      <c r="DJM36" s="167"/>
      <c r="DJN36" s="167"/>
      <c r="DJO36" s="167"/>
      <c r="DJP36" s="167"/>
      <c r="DJQ36" s="167"/>
      <c r="DJR36" s="167"/>
      <c r="DJS36" s="167"/>
      <c r="DJT36" s="167"/>
      <c r="DJU36" s="167"/>
      <c r="DJV36" s="167"/>
      <c r="DJW36" s="167"/>
      <c r="DJX36" s="167"/>
      <c r="DJY36" s="167"/>
      <c r="DJZ36" s="167"/>
      <c r="DKA36" s="167"/>
      <c r="DKB36" s="167"/>
      <c r="DKC36" s="167"/>
      <c r="DKD36" s="167"/>
      <c r="DKE36" s="167"/>
      <c r="DKF36" s="167"/>
      <c r="DKG36" s="167"/>
      <c r="DKH36" s="167"/>
      <c r="DKI36" s="167"/>
      <c r="DKJ36" s="167"/>
      <c r="DKK36" s="167"/>
      <c r="DKL36" s="167"/>
      <c r="DKM36" s="167"/>
      <c r="DKN36" s="167"/>
      <c r="DKO36" s="167"/>
      <c r="DKP36" s="167"/>
      <c r="DKQ36" s="167"/>
      <c r="DKR36" s="167"/>
      <c r="DKS36" s="167"/>
      <c r="DKT36" s="167"/>
      <c r="DKU36" s="167"/>
      <c r="DKV36" s="167"/>
      <c r="DKW36" s="167"/>
      <c r="DKX36" s="167"/>
      <c r="DKY36" s="167"/>
      <c r="DKZ36" s="167"/>
      <c r="DLA36" s="167"/>
      <c r="DLB36" s="167"/>
      <c r="DLC36" s="167"/>
      <c r="DLD36" s="167"/>
      <c r="DLE36" s="167"/>
      <c r="DLF36" s="167"/>
      <c r="DLG36" s="167"/>
      <c r="DLH36" s="167"/>
      <c r="DLI36" s="167"/>
      <c r="DLJ36" s="167"/>
      <c r="DLK36" s="167"/>
      <c r="DLL36" s="167"/>
      <c r="DLM36" s="167"/>
      <c r="DLN36" s="167"/>
      <c r="DLO36" s="167"/>
      <c r="DLP36" s="167"/>
      <c r="DLQ36" s="167"/>
      <c r="DLR36" s="167"/>
      <c r="DLS36" s="167"/>
      <c r="DLT36" s="167"/>
      <c r="DLU36" s="167"/>
      <c r="DLV36" s="167"/>
      <c r="DLW36" s="167"/>
      <c r="DLX36" s="167"/>
      <c r="DLY36" s="167"/>
      <c r="DLZ36" s="167"/>
      <c r="DMA36" s="167"/>
      <c r="DMB36" s="167"/>
      <c r="DMC36" s="167"/>
      <c r="DMD36" s="167"/>
      <c r="DME36" s="167"/>
      <c r="DMF36" s="167"/>
      <c r="DMG36" s="167"/>
      <c r="DMH36" s="167"/>
      <c r="DMI36" s="167"/>
      <c r="DMJ36" s="167"/>
      <c r="DMK36" s="167"/>
      <c r="DML36" s="167"/>
      <c r="DMM36" s="167"/>
      <c r="DMN36" s="167"/>
      <c r="DMO36" s="167"/>
      <c r="DMP36" s="167"/>
      <c r="DMQ36" s="167"/>
      <c r="DMR36" s="167"/>
      <c r="DMS36" s="167"/>
      <c r="DMT36" s="167"/>
      <c r="DMU36" s="167"/>
      <c r="DMV36" s="167"/>
      <c r="DMW36" s="167"/>
      <c r="DMX36" s="167"/>
      <c r="DMY36" s="167"/>
      <c r="DMZ36" s="167"/>
      <c r="DNA36" s="167"/>
      <c r="DNB36" s="167"/>
      <c r="DNC36" s="167"/>
      <c r="DND36" s="167"/>
      <c r="DNE36" s="167"/>
      <c r="DNF36" s="167"/>
      <c r="DNG36" s="167"/>
      <c r="DNH36" s="167"/>
      <c r="DNI36" s="167"/>
      <c r="DNJ36" s="167"/>
      <c r="DNK36" s="167"/>
      <c r="DNL36" s="167"/>
      <c r="DNM36" s="167"/>
      <c r="DNN36" s="167"/>
      <c r="DNO36" s="167"/>
      <c r="DNP36" s="167"/>
      <c r="DNQ36" s="167"/>
      <c r="DNR36" s="167"/>
      <c r="DNS36" s="167"/>
      <c r="DNT36" s="167"/>
      <c r="DNU36" s="167"/>
      <c r="DNV36" s="167"/>
      <c r="DNW36" s="167"/>
      <c r="DNX36" s="167"/>
      <c r="DNY36" s="167"/>
      <c r="DNZ36" s="167"/>
      <c r="DOA36" s="167"/>
      <c r="DOB36" s="167"/>
      <c r="DOC36" s="167"/>
      <c r="DOD36" s="167"/>
      <c r="DOE36" s="167"/>
      <c r="DOF36" s="167"/>
      <c r="DOG36" s="167"/>
      <c r="DOH36" s="167"/>
      <c r="DOI36" s="167"/>
      <c r="DOJ36" s="167"/>
      <c r="DOK36" s="167"/>
      <c r="DOL36" s="167"/>
      <c r="DOM36" s="167"/>
      <c r="DON36" s="167"/>
      <c r="DOO36" s="167"/>
      <c r="DOP36" s="167"/>
      <c r="DOQ36" s="167"/>
      <c r="DOR36" s="167"/>
      <c r="DOS36" s="167"/>
      <c r="DOT36" s="167"/>
      <c r="DOU36" s="167"/>
      <c r="DOV36" s="167"/>
      <c r="DOW36" s="167"/>
      <c r="DOX36" s="167"/>
      <c r="DOY36" s="167"/>
      <c r="DOZ36" s="167"/>
      <c r="DPA36" s="167"/>
      <c r="DPB36" s="167"/>
      <c r="DPC36" s="167"/>
      <c r="DPD36" s="167"/>
      <c r="DPE36" s="167"/>
      <c r="DPF36" s="167"/>
      <c r="DPG36" s="167"/>
      <c r="DPH36" s="167"/>
      <c r="DPI36" s="167"/>
      <c r="DPJ36" s="167"/>
      <c r="DPK36" s="167"/>
      <c r="DPL36" s="167"/>
      <c r="DPM36" s="167"/>
      <c r="DPN36" s="167"/>
      <c r="DPO36" s="167"/>
      <c r="DPP36" s="167"/>
      <c r="DPQ36" s="167"/>
      <c r="DPR36" s="167"/>
      <c r="DPS36" s="167"/>
      <c r="DPT36" s="167"/>
      <c r="DPU36" s="167"/>
      <c r="DPV36" s="167"/>
      <c r="DPW36" s="167"/>
      <c r="DPX36" s="167"/>
      <c r="DPY36" s="167"/>
      <c r="DPZ36" s="167"/>
      <c r="DQA36" s="167"/>
      <c r="DQB36" s="167"/>
      <c r="DQC36" s="167"/>
      <c r="DQD36" s="167"/>
      <c r="DQE36" s="167"/>
      <c r="DQF36" s="167"/>
      <c r="DQG36" s="167"/>
      <c r="DQH36" s="167"/>
      <c r="DQI36" s="167"/>
      <c r="DQJ36" s="167"/>
      <c r="DQK36" s="167"/>
      <c r="DQL36" s="167"/>
      <c r="DQM36" s="167"/>
      <c r="DQN36" s="167"/>
      <c r="DQO36" s="167"/>
      <c r="DQP36" s="167"/>
      <c r="DQQ36" s="167"/>
      <c r="DQR36" s="167"/>
      <c r="DQS36" s="167"/>
      <c r="DQT36" s="167"/>
      <c r="DQU36" s="167"/>
      <c r="DQV36" s="167"/>
      <c r="DQW36" s="167"/>
      <c r="DQX36" s="167"/>
      <c r="DQY36" s="167"/>
      <c r="DQZ36" s="167"/>
      <c r="DRA36" s="167"/>
      <c r="DRB36" s="167"/>
      <c r="DRC36" s="167"/>
      <c r="DRD36" s="167"/>
      <c r="DRE36" s="167"/>
      <c r="DRF36" s="167"/>
      <c r="DRG36" s="167"/>
      <c r="DRH36" s="167"/>
      <c r="DRI36" s="167"/>
      <c r="DRJ36" s="167"/>
      <c r="DRK36" s="167"/>
      <c r="DRL36" s="167"/>
      <c r="DRM36" s="167"/>
      <c r="DRN36" s="167"/>
      <c r="DRO36" s="167"/>
      <c r="DRP36" s="167"/>
      <c r="DRQ36" s="167"/>
      <c r="DRR36" s="167"/>
      <c r="DRS36" s="167"/>
      <c r="DRT36" s="167"/>
      <c r="DRU36" s="167"/>
      <c r="DRV36" s="167"/>
      <c r="DRW36" s="167"/>
      <c r="DRX36" s="167"/>
      <c r="DRY36" s="167"/>
      <c r="DRZ36" s="167"/>
      <c r="DSA36" s="167"/>
      <c r="DSB36" s="167"/>
      <c r="DSC36" s="167"/>
      <c r="DSD36" s="167"/>
      <c r="DSE36" s="167"/>
      <c r="DSF36" s="167"/>
      <c r="DSG36" s="167"/>
      <c r="DSH36" s="167"/>
      <c r="DSI36" s="167"/>
      <c r="DSJ36" s="167"/>
      <c r="DSK36" s="167"/>
      <c r="DSL36" s="167"/>
      <c r="DSM36" s="167"/>
      <c r="DSN36" s="167"/>
      <c r="DSO36" s="167"/>
      <c r="DSP36" s="167"/>
      <c r="DSQ36" s="167"/>
      <c r="DSR36" s="167"/>
      <c r="DSS36" s="167"/>
      <c r="DST36" s="167"/>
      <c r="DSU36" s="167"/>
      <c r="DSV36" s="167"/>
      <c r="DSW36" s="167"/>
      <c r="DSX36" s="167"/>
      <c r="DSY36" s="167"/>
      <c r="DSZ36" s="167"/>
      <c r="DTA36" s="167"/>
      <c r="DTB36" s="167"/>
      <c r="DTC36" s="167"/>
      <c r="DTD36" s="167"/>
      <c r="DTE36" s="167"/>
      <c r="DTF36" s="167"/>
      <c r="DTG36" s="167"/>
      <c r="DTH36" s="167"/>
      <c r="DTI36" s="167"/>
      <c r="DTJ36" s="167"/>
      <c r="DTK36" s="167"/>
      <c r="DTL36" s="167"/>
      <c r="DTM36" s="167"/>
      <c r="DTN36" s="167"/>
      <c r="DTO36" s="167"/>
      <c r="DTP36" s="167"/>
      <c r="DTQ36" s="167"/>
      <c r="DTR36" s="167"/>
      <c r="DTS36" s="167"/>
      <c r="DTT36" s="167"/>
      <c r="DTU36" s="167"/>
      <c r="DTV36" s="167"/>
      <c r="DTW36" s="167"/>
      <c r="DTX36" s="167"/>
      <c r="DTY36" s="167"/>
      <c r="DTZ36" s="167"/>
      <c r="DUA36" s="167"/>
      <c r="DUB36" s="167"/>
      <c r="DUC36" s="167"/>
      <c r="DUD36" s="167"/>
      <c r="DUE36" s="167"/>
      <c r="DUF36" s="167"/>
      <c r="DUG36" s="167"/>
      <c r="DUH36" s="167"/>
      <c r="DUI36" s="167"/>
      <c r="DUJ36" s="167"/>
      <c r="DUK36" s="167"/>
      <c r="DUL36" s="167"/>
      <c r="DUM36" s="167"/>
      <c r="DUN36" s="167"/>
      <c r="DUO36" s="167"/>
      <c r="DUP36" s="167"/>
      <c r="DUQ36" s="167"/>
      <c r="DUR36" s="167"/>
      <c r="DUS36" s="167"/>
      <c r="DUT36" s="167"/>
      <c r="DUU36" s="167"/>
      <c r="DUV36" s="167"/>
      <c r="DUW36" s="167"/>
      <c r="DUX36" s="167"/>
      <c r="DUY36" s="167"/>
      <c r="DUZ36" s="167"/>
      <c r="DVA36" s="167"/>
      <c r="DVB36" s="167"/>
      <c r="DVC36" s="167"/>
      <c r="DVD36" s="167"/>
      <c r="DVE36" s="167"/>
      <c r="DVF36" s="167"/>
      <c r="DVG36" s="167"/>
      <c r="DVH36" s="167"/>
      <c r="DVI36" s="167"/>
      <c r="DVJ36" s="167"/>
      <c r="DVK36" s="167"/>
      <c r="DVL36" s="167"/>
      <c r="DVM36" s="167"/>
      <c r="DVN36" s="167"/>
      <c r="DVO36" s="167"/>
      <c r="DVP36" s="167"/>
      <c r="DVQ36" s="167"/>
      <c r="DVR36" s="167"/>
      <c r="DVS36" s="167"/>
      <c r="DVT36" s="167"/>
      <c r="DVU36" s="167"/>
      <c r="DVV36" s="167"/>
      <c r="DVW36" s="167"/>
      <c r="DVX36" s="167"/>
      <c r="DVY36" s="167"/>
      <c r="DVZ36" s="167"/>
      <c r="DWA36" s="167"/>
      <c r="DWB36" s="167"/>
      <c r="DWC36" s="167"/>
      <c r="DWD36" s="167"/>
      <c r="DWE36" s="167"/>
      <c r="DWF36" s="167"/>
      <c r="DWG36" s="167"/>
      <c r="DWH36" s="167"/>
      <c r="DWI36" s="167"/>
      <c r="DWJ36" s="167"/>
      <c r="DWK36" s="167"/>
      <c r="DWL36" s="167"/>
      <c r="DWM36" s="167"/>
      <c r="DWN36" s="167"/>
      <c r="DWO36" s="167"/>
      <c r="DWP36" s="167"/>
      <c r="DWQ36" s="167"/>
      <c r="DWR36" s="167"/>
      <c r="DWS36" s="167"/>
      <c r="DWT36" s="167"/>
      <c r="DWU36" s="167"/>
      <c r="DWV36" s="167"/>
      <c r="DWW36" s="167"/>
      <c r="DWX36" s="167"/>
      <c r="DWY36" s="167"/>
      <c r="DWZ36" s="167"/>
      <c r="DXA36" s="167"/>
      <c r="DXB36" s="167"/>
      <c r="DXC36" s="167"/>
      <c r="DXD36" s="167"/>
      <c r="DXE36" s="167"/>
      <c r="DXF36" s="167"/>
      <c r="DXG36" s="167"/>
      <c r="DXH36" s="167"/>
      <c r="DXI36" s="167"/>
      <c r="DXJ36" s="167"/>
      <c r="DXK36" s="167"/>
      <c r="DXL36" s="167"/>
      <c r="DXM36" s="167"/>
      <c r="DXN36" s="167"/>
      <c r="DXO36" s="167"/>
      <c r="DXP36" s="167"/>
      <c r="DXQ36" s="167"/>
      <c r="DXR36" s="167"/>
      <c r="DXS36" s="167"/>
      <c r="DXT36" s="167"/>
      <c r="DXU36" s="167"/>
      <c r="DXV36" s="167"/>
      <c r="DXW36" s="167"/>
      <c r="DXX36" s="167"/>
      <c r="DXY36" s="167"/>
      <c r="DXZ36" s="167"/>
      <c r="DYA36" s="167"/>
      <c r="DYB36" s="167"/>
      <c r="DYC36" s="167"/>
      <c r="DYD36" s="167"/>
      <c r="DYE36" s="167"/>
      <c r="DYF36" s="167"/>
      <c r="DYG36" s="167"/>
      <c r="DYH36" s="167"/>
      <c r="DYI36" s="167"/>
      <c r="DYJ36" s="167"/>
      <c r="DYK36" s="167"/>
      <c r="DYL36" s="167"/>
      <c r="DYM36" s="167"/>
      <c r="DYN36" s="167"/>
      <c r="DYO36" s="167"/>
      <c r="DYP36" s="167"/>
      <c r="DYQ36" s="167"/>
      <c r="DYR36" s="167"/>
      <c r="DYS36" s="167"/>
      <c r="DYT36" s="167"/>
      <c r="DYU36" s="167"/>
      <c r="DYV36" s="167"/>
      <c r="DYW36" s="167"/>
      <c r="DYX36" s="167"/>
      <c r="DYY36" s="167"/>
      <c r="DYZ36" s="167"/>
      <c r="DZA36" s="167"/>
      <c r="DZB36" s="167"/>
      <c r="DZC36" s="167"/>
      <c r="DZD36" s="167"/>
      <c r="DZE36" s="167"/>
      <c r="DZF36" s="167"/>
      <c r="DZG36" s="167"/>
      <c r="DZH36" s="167"/>
      <c r="DZI36" s="167"/>
      <c r="DZJ36" s="167"/>
      <c r="DZK36" s="167"/>
      <c r="DZL36" s="167"/>
      <c r="DZM36" s="167"/>
      <c r="DZN36" s="167"/>
      <c r="DZO36" s="167"/>
      <c r="DZP36" s="167"/>
      <c r="DZQ36" s="167"/>
      <c r="DZR36" s="167"/>
      <c r="DZS36" s="167"/>
      <c r="DZT36" s="167"/>
      <c r="DZU36" s="167"/>
      <c r="DZV36" s="167"/>
      <c r="DZW36" s="167"/>
      <c r="DZX36" s="167"/>
      <c r="DZY36" s="167"/>
      <c r="DZZ36" s="167"/>
      <c r="EAA36" s="167"/>
      <c r="EAB36" s="167"/>
      <c r="EAC36" s="167"/>
      <c r="EAD36" s="167"/>
      <c r="EAE36" s="167"/>
      <c r="EAF36" s="167"/>
      <c r="EAG36" s="167"/>
      <c r="EAH36" s="167"/>
      <c r="EAI36" s="167"/>
      <c r="EAJ36" s="167"/>
      <c r="EAK36" s="167"/>
      <c r="EAL36" s="167"/>
      <c r="EAM36" s="167"/>
      <c r="EAN36" s="167"/>
      <c r="EAO36" s="167"/>
      <c r="EAP36" s="167"/>
      <c r="EAQ36" s="167"/>
      <c r="EAR36" s="167"/>
      <c r="EAS36" s="167"/>
      <c r="EAT36" s="167"/>
      <c r="EAU36" s="167"/>
      <c r="EAV36" s="167"/>
      <c r="EAW36" s="167"/>
      <c r="EAX36" s="167"/>
      <c r="EAY36" s="167"/>
      <c r="EAZ36" s="167"/>
      <c r="EBA36" s="167"/>
      <c r="EBB36" s="167"/>
      <c r="EBC36" s="167"/>
      <c r="EBD36" s="167"/>
      <c r="EBE36" s="167"/>
      <c r="EBF36" s="167"/>
      <c r="EBG36" s="167"/>
      <c r="EBH36" s="167"/>
      <c r="EBI36" s="167"/>
      <c r="EBJ36" s="167"/>
      <c r="EBK36" s="167"/>
      <c r="EBL36" s="167"/>
      <c r="EBM36" s="167"/>
      <c r="EBN36" s="167"/>
      <c r="EBO36" s="167"/>
      <c r="EBP36" s="167"/>
      <c r="EBQ36" s="167"/>
      <c r="EBR36" s="167"/>
      <c r="EBS36" s="167"/>
      <c r="EBT36" s="167"/>
      <c r="EBU36" s="167"/>
      <c r="EBV36" s="167"/>
      <c r="EBW36" s="167"/>
      <c r="EBX36" s="167"/>
      <c r="EBY36" s="167"/>
      <c r="EBZ36" s="167"/>
      <c r="ECA36" s="167"/>
      <c r="ECB36" s="167"/>
      <c r="ECC36" s="167"/>
      <c r="ECD36" s="167"/>
      <c r="ECE36" s="167"/>
      <c r="ECF36" s="167"/>
      <c r="ECG36" s="167"/>
      <c r="ECH36" s="167"/>
      <c r="ECI36" s="167"/>
      <c r="ECJ36" s="167"/>
      <c r="ECK36" s="167"/>
      <c r="ECL36" s="167"/>
      <c r="ECM36" s="167"/>
      <c r="ECN36" s="167"/>
      <c r="ECO36" s="167"/>
      <c r="ECP36" s="167"/>
      <c r="ECQ36" s="167"/>
      <c r="ECR36" s="167"/>
      <c r="ECS36" s="167"/>
      <c r="ECT36" s="167"/>
      <c r="ECU36" s="167"/>
      <c r="ECV36" s="167"/>
      <c r="ECW36" s="167"/>
      <c r="ECX36" s="167"/>
      <c r="ECY36" s="167"/>
      <c r="ECZ36" s="167"/>
      <c r="EDA36" s="167"/>
      <c r="EDB36" s="167"/>
      <c r="EDC36" s="167"/>
      <c r="EDD36" s="167"/>
      <c r="EDE36" s="167"/>
      <c r="EDF36" s="167"/>
      <c r="EDG36" s="167"/>
      <c r="EDH36" s="167"/>
      <c r="EDI36" s="167"/>
      <c r="EDJ36" s="167"/>
      <c r="EDK36" s="167"/>
      <c r="EDL36" s="167"/>
      <c r="EDM36" s="167"/>
      <c r="EDN36" s="167"/>
      <c r="EDO36" s="167"/>
      <c r="EDP36" s="167"/>
      <c r="EDQ36" s="167"/>
      <c r="EDR36" s="167"/>
      <c r="EDS36" s="167"/>
      <c r="EDT36" s="167"/>
      <c r="EDU36" s="167"/>
      <c r="EDV36" s="167"/>
      <c r="EDW36" s="167"/>
      <c r="EDX36" s="167"/>
      <c r="EDY36" s="167"/>
      <c r="EDZ36" s="167"/>
      <c r="EEA36" s="167"/>
      <c r="EEB36" s="167"/>
      <c r="EEC36" s="167"/>
      <c r="EED36" s="167"/>
      <c r="EEE36" s="167"/>
      <c r="EEF36" s="167"/>
      <c r="EEG36" s="167"/>
      <c r="EEH36" s="167"/>
      <c r="EEI36" s="167"/>
      <c r="EEJ36" s="167"/>
      <c r="EEK36" s="167"/>
      <c r="EEL36" s="167"/>
      <c r="EEM36" s="167"/>
      <c r="EEN36" s="167"/>
      <c r="EEO36" s="167"/>
      <c r="EEP36" s="167"/>
      <c r="EEQ36" s="167"/>
      <c r="EER36" s="167"/>
      <c r="EES36" s="167"/>
      <c r="EET36" s="167"/>
      <c r="EEU36" s="167"/>
      <c r="EEV36" s="167"/>
      <c r="EEW36" s="167"/>
      <c r="EEX36" s="167"/>
      <c r="EEY36" s="167"/>
      <c r="EEZ36" s="167"/>
      <c r="EFA36" s="167"/>
      <c r="EFB36" s="167"/>
      <c r="EFC36" s="167"/>
      <c r="EFD36" s="167"/>
      <c r="EFE36" s="167"/>
      <c r="EFF36" s="167"/>
      <c r="EFG36" s="167"/>
      <c r="EFH36" s="167"/>
      <c r="EFI36" s="167"/>
      <c r="EFJ36" s="167"/>
      <c r="EFK36" s="167"/>
      <c r="EFL36" s="167"/>
      <c r="EFM36" s="167"/>
      <c r="EFN36" s="167"/>
      <c r="EFO36" s="167"/>
      <c r="EFP36" s="167"/>
      <c r="EFQ36" s="167"/>
      <c r="EFR36" s="167"/>
      <c r="EFS36" s="167"/>
      <c r="EFT36" s="167"/>
      <c r="EFU36" s="167"/>
      <c r="EFV36" s="167"/>
      <c r="EFW36" s="167"/>
      <c r="EFX36" s="167"/>
      <c r="EFY36" s="167"/>
      <c r="EFZ36" s="167"/>
      <c r="EGA36" s="167"/>
      <c r="EGB36" s="167"/>
      <c r="EGC36" s="167"/>
      <c r="EGD36" s="167"/>
      <c r="EGE36" s="167"/>
      <c r="EGF36" s="167"/>
      <c r="EGG36" s="167"/>
      <c r="EGH36" s="167"/>
      <c r="EGI36" s="167"/>
      <c r="EGJ36" s="167"/>
      <c r="EGK36" s="167"/>
      <c r="EGL36" s="167"/>
      <c r="EGM36" s="167"/>
      <c r="EGN36" s="167"/>
      <c r="EGO36" s="167"/>
      <c r="EGP36" s="167"/>
      <c r="EGQ36" s="167"/>
      <c r="EGR36" s="167"/>
      <c r="EGS36" s="167"/>
      <c r="EGT36" s="167"/>
      <c r="EGU36" s="167"/>
      <c r="EGV36" s="167"/>
      <c r="EGW36" s="167"/>
      <c r="EGX36" s="167"/>
      <c r="EGY36" s="167"/>
      <c r="EGZ36" s="167"/>
      <c r="EHA36" s="167"/>
      <c r="EHB36" s="167"/>
      <c r="EHC36" s="167"/>
      <c r="EHD36" s="167"/>
      <c r="EHE36" s="167"/>
      <c r="EHF36" s="167"/>
      <c r="EHG36" s="167"/>
      <c r="EHH36" s="167"/>
      <c r="EHI36" s="167"/>
      <c r="EHJ36" s="167"/>
      <c r="EHK36" s="167"/>
      <c r="EHL36" s="167"/>
      <c r="EHM36" s="167"/>
      <c r="EHN36" s="167"/>
      <c r="EHO36" s="167"/>
      <c r="EHP36" s="167"/>
      <c r="EHQ36" s="167"/>
      <c r="EHR36" s="167"/>
      <c r="EHS36" s="167"/>
      <c r="EHT36" s="167"/>
      <c r="EHU36" s="167"/>
      <c r="EHV36" s="167"/>
      <c r="EHW36" s="167"/>
      <c r="EHX36" s="167"/>
      <c r="EHY36" s="167"/>
      <c r="EHZ36" s="167"/>
      <c r="EIA36" s="167"/>
      <c r="EIB36" s="167"/>
      <c r="EIC36" s="167"/>
      <c r="EID36" s="167"/>
      <c r="EIE36" s="167"/>
      <c r="EIF36" s="167"/>
      <c r="EIG36" s="167"/>
      <c r="EIH36" s="167"/>
      <c r="EII36" s="167"/>
      <c r="EIJ36" s="167"/>
      <c r="EIK36" s="167"/>
      <c r="EIL36" s="167"/>
      <c r="EIM36" s="167"/>
      <c r="EIN36" s="167"/>
      <c r="EIO36" s="167"/>
      <c r="EIP36" s="167"/>
      <c r="EIQ36" s="167"/>
      <c r="EIR36" s="167"/>
      <c r="EIS36" s="167"/>
      <c r="EIT36" s="167"/>
      <c r="EIU36" s="167"/>
      <c r="EIV36" s="167"/>
      <c r="EIW36" s="167"/>
      <c r="EIX36" s="167"/>
      <c r="EIY36" s="167"/>
      <c r="EIZ36" s="167"/>
      <c r="EJA36" s="167"/>
      <c r="EJB36" s="167"/>
      <c r="EJC36" s="167"/>
      <c r="EJD36" s="167"/>
      <c r="EJE36" s="167"/>
      <c r="EJF36" s="167"/>
      <c r="EJG36" s="167"/>
      <c r="EJH36" s="167"/>
      <c r="EJI36" s="167"/>
      <c r="EJJ36" s="167"/>
      <c r="EJK36" s="167"/>
      <c r="EJL36" s="167"/>
      <c r="EJM36" s="167"/>
      <c r="EJN36" s="167"/>
      <c r="EJO36" s="167"/>
      <c r="EJP36" s="167"/>
      <c r="EJQ36" s="167"/>
      <c r="EJR36" s="167"/>
      <c r="EJS36" s="167"/>
      <c r="EJT36" s="167"/>
      <c r="EJU36" s="167"/>
      <c r="EJV36" s="167"/>
      <c r="EJW36" s="167"/>
      <c r="EJX36" s="167"/>
      <c r="EJY36" s="167"/>
      <c r="EJZ36" s="167"/>
      <c r="EKA36" s="167"/>
      <c r="EKB36" s="167"/>
      <c r="EKC36" s="167"/>
      <c r="EKD36" s="167"/>
      <c r="EKE36" s="167"/>
      <c r="EKF36" s="167"/>
      <c r="EKG36" s="167"/>
      <c r="EKH36" s="167"/>
      <c r="EKI36" s="167"/>
      <c r="EKJ36" s="167"/>
      <c r="EKK36" s="167"/>
      <c r="EKL36" s="167"/>
      <c r="EKM36" s="167"/>
      <c r="EKN36" s="167"/>
      <c r="EKO36" s="167"/>
      <c r="EKP36" s="167"/>
      <c r="EKQ36" s="167"/>
      <c r="EKR36" s="167"/>
      <c r="EKS36" s="167"/>
      <c r="EKT36" s="167"/>
      <c r="EKU36" s="167"/>
      <c r="EKV36" s="167"/>
      <c r="EKW36" s="167"/>
      <c r="EKX36" s="167"/>
      <c r="EKY36" s="167"/>
      <c r="EKZ36" s="167"/>
      <c r="ELA36" s="167"/>
      <c r="ELB36" s="167"/>
      <c r="ELC36" s="167"/>
      <c r="ELD36" s="167"/>
      <c r="ELE36" s="167"/>
      <c r="ELF36" s="167"/>
      <c r="ELG36" s="167"/>
      <c r="ELH36" s="167"/>
      <c r="ELI36" s="167"/>
      <c r="ELJ36" s="167"/>
      <c r="ELK36" s="167"/>
      <c r="ELL36" s="167"/>
      <c r="ELM36" s="167"/>
      <c r="ELN36" s="167"/>
      <c r="ELO36" s="167"/>
      <c r="ELP36" s="167"/>
      <c r="ELQ36" s="167"/>
      <c r="ELR36" s="167"/>
      <c r="ELS36" s="167"/>
      <c r="ELT36" s="167"/>
      <c r="ELU36" s="167"/>
      <c r="ELV36" s="167"/>
      <c r="ELW36" s="167"/>
      <c r="ELX36" s="167"/>
      <c r="ELY36" s="167"/>
      <c r="ELZ36" s="167"/>
      <c r="EMA36" s="167"/>
      <c r="EMB36" s="167"/>
      <c r="EMC36" s="167"/>
      <c r="EMD36" s="167"/>
      <c r="EME36" s="167"/>
      <c r="EMF36" s="167"/>
      <c r="EMG36" s="167"/>
      <c r="EMH36" s="167"/>
      <c r="EMI36" s="167"/>
      <c r="EMJ36" s="167"/>
      <c r="EMK36" s="167"/>
      <c r="EML36" s="167"/>
      <c r="EMM36" s="167"/>
      <c r="EMN36" s="167"/>
      <c r="EMO36" s="167"/>
      <c r="EMP36" s="167"/>
      <c r="EMQ36" s="167"/>
      <c r="EMR36" s="167"/>
      <c r="EMS36" s="167"/>
      <c r="EMT36" s="167"/>
      <c r="EMU36" s="167"/>
      <c r="EMV36" s="167"/>
      <c r="EMW36" s="167"/>
      <c r="EMX36" s="167"/>
      <c r="EMY36" s="167"/>
      <c r="EMZ36" s="167"/>
      <c r="ENA36" s="167"/>
      <c r="ENB36" s="167"/>
      <c r="ENC36" s="167"/>
      <c r="END36" s="167"/>
      <c r="ENE36" s="167"/>
      <c r="ENF36" s="167"/>
      <c r="ENG36" s="167"/>
      <c r="ENH36" s="167"/>
      <c r="ENI36" s="167"/>
      <c r="ENJ36" s="167"/>
      <c r="ENK36" s="167"/>
      <c r="ENL36" s="167"/>
      <c r="ENM36" s="167"/>
      <c r="ENN36" s="167"/>
      <c r="ENO36" s="167"/>
      <c r="ENP36" s="167"/>
      <c r="ENQ36" s="167"/>
      <c r="ENR36" s="167"/>
      <c r="ENS36" s="167"/>
      <c r="ENT36" s="167"/>
      <c r="ENU36" s="167"/>
      <c r="ENV36" s="167"/>
      <c r="ENW36" s="167"/>
      <c r="ENX36" s="167"/>
      <c r="ENY36" s="167"/>
      <c r="ENZ36" s="167"/>
      <c r="EOA36" s="167"/>
      <c r="EOB36" s="167"/>
      <c r="EOC36" s="167"/>
      <c r="EOD36" s="167"/>
      <c r="EOE36" s="167"/>
      <c r="EOF36" s="167"/>
      <c r="EOG36" s="167"/>
      <c r="EOH36" s="167"/>
      <c r="EOI36" s="167"/>
      <c r="EOJ36" s="167"/>
      <c r="EOK36" s="167"/>
      <c r="EOL36" s="167"/>
      <c r="EOM36" s="167"/>
      <c r="EON36" s="167"/>
      <c r="EOO36" s="167"/>
      <c r="EOP36" s="167"/>
      <c r="EOQ36" s="167"/>
      <c r="EOR36" s="167"/>
      <c r="EOS36" s="167"/>
      <c r="EOT36" s="167"/>
      <c r="EOU36" s="167"/>
      <c r="EOV36" s="167"/>
      <c r="EOW36" s="167"/>
      <c r="EOX36" s="167"/>
      <c r="EOY36" s="167"/>
      <c r="EOZ36" s="167"/>
      <c r="EPA36" s="167"/>
      <c r="EPB36" s="167"/>
      <c r="EPC36" s="167"/>
      <c r="EPD36" s="167"/>
      <c r="EPE36" s="167"/>
      <c r="EPF36" s="167"/>
      <c r="EPG36" s="167"/>
      <c r="EPH36" s="167"/>
      <c r="EPI36" s="167"/>
      <c r="EPJ36" s="167"/>
      <c r="EPK36" s="167"/>
      <c r="EPL36" s="167"/>
      <c r="EPM36" s="167"/>
      <c r="EPN36" s="167"/>
      <c r="EPO36" s="167"/>
      <c r="EPP36" s="167"/>
      <c r="EPQ36" s="167"/>
      <c r="EPR36" s="167"/>
      <c r="EPS36" s="167"/>
      <c r="EPT36" s="167"/>
      <c r="EPU36" s="167"/>
      <c r="EPV36" s="167"/>
      <c r="EPW36" s="167"/>
      <c r="EPX36" s="167"/>
      <c r="EPY36" s="167"/>
      <c r="EPZ36" s="167"/>
      <c r="EQA36" s="167"/>
      <c r="EQB36" s="167"/>
      <c r="EQC36" s="167"/>
      <c r="EQD36" s="167"/>
      <c r="EQE36" s="167"/>
      <c r="EQF36" s="167"/>
      <c r="EQG36" s="167"/>
      <c r="EQH36" s="167"/>
      <c r="EQI36" s="167"/>
      <c r="EQJ36" s="167"/>
      <c r="EQK36" s="167"/>
      <c r="EQL36" s="167"/>
      <c r="EQM36" s="167"/>
      <c r="EQN36" s="167"/>
      <c r="EQO36" s="167"/>
      <c r="EQP36" s="167"/>
      <c r="EQQ36" s="167"/>
      <c r="EQR36" s="167"/>
      <c r="EQS36" s="167"/>
      <c r="EQT36" s="167"/>
      <c r="EQU36" s="167"/>
      <c r="EQV36" s="167"/>
      <c r="EQW36" s="167"/>
      <c r="EQX36" s="167"/>
      <c r="EQY36" s="167"/>
      <c r="EQZ36" s="167"/>
      <c r="ERA36" s="167"/>
      <c r="ERB36" s="167"/>
      <c r="ERC36" s="167"/>
      <c r="ERD36" s="167"/>
      <c r="ERE36" s="167"/>
      <c r="ERF36" s="167"/>
      <c r="ERG36" s="167"/>
      <c r="ERH36" s="167"/>
      <c r="ERI36" s="167"/>
      <c r="ERJ36" s="167"/>
      <c r="ERK36" s="167"/>
      <c r="ERL36" s="167"/>
      <c r="ERM36" s="167"/>
      <c r="ERN36" s="167"/>
      <c r="ERO36" s="167"/>
      <c r="ERP36" s="167"/>
      <c r="ERQ36" s="167"/>
      <c r="ERR36" s="167"/>
      <c r="ERS36" s="167"/>
      <c r="ERT36" s="167"/>
      <c r="ERU36" s="167"/>
      <c r="ERV36" s="167"/>
      <c r="ERW36" s="167"/>
      <c r="ERX36" s="167"/>
      <c r="ERY36" s="167"/>
      <c r="ERZ36" s="167"/>
      <c r="ESA36" s="167"/>
      <c r="ESB36" s="167"/>
      <c r="ESC36" s="167"/>
      <c r="ESD36" s="167"/>
      <c r="ESE36" s="167"/>
      <c r="ESF36" s="167"/>
      <c r="ESG36" s="167"/>
      <c r="ESH36" s="167"/>
      <c r="ESI36" s="167"/>
      <c r="ESJ36" s="167"/>
      <c r="ESK36" s="167"/>
      <c r="ESL36" s="167"/>
      <c r="ESM36" s="167"/>
      <c r="ESN36" s="167"/>
      <c r="ESO36" s="167"/>
      <c r="ESP36" s="167"/>
      <c r="ESQ36" s="167"/>
      <c r="ESR36" s="167"/>
      <c r="ESS36" s="167"/>
      <c r="EST36" s="167"/>
      <c r="ESU36" s="167"/>
      <c r="ESV36" s="167"/>
      <c r="ESW36" s="167"/>
      <c r="ESX36" s="167"/>
      <c r="ESY36" s="167"/>
      <c r="ESZ36" s="167"/>
      <c r="ETA36" s="167"/>
      <c r="ETB36" s="167"/>
      <c r="ETC36" s="167"/>
      <c r="ETD36" s="167"/>
      <c r="ETE36" s="167"/>
      <c r="ETF36" s="167"/>
      <c r="ETG36" s="167"/>
      <c r="ETH36" s="167"/>
      <c r="ETI36" s="167"/>
      <c r="ETJ36" s="167"/>
      <c r="ETK36" s="167"/>
      <c r="ETL36" s="167"/>
      <c r="ETM36" s="167"/>
      <c r="ETN36" s="167"/>
      <c r="ETO36" s="167"/>
      <c r="ETP36" s="167"/>
      <c r="ETQ36" s="167"/>
      <c r="ETR36" s="167"/>
      <c r="ETS36" s="167"/>
      <c r="ETT36" s="167"/>
      <c r="ETU36" s="167"/>
      <c r="ETV36" s="167"/>
      <c r="ETW36" s="167"/>
      <c r="ETX36" s="167"/>
      <c r="ETY36" s="167"/>
      <c r="ETZ36" s="167"/>
      <c r="EUA36" s="167"/>
      <c r="EUB36" s="167"/>
      <c r="EUC36" s="167"/>
      <c r="EUD36" s="167"/>
      <c r="EUE36" s="167"/>
      <c r="EUF36" s="167"/>
      <c r="EUG36" s="167"/>
      <c r="EUH36" s="167"/>
      <c r="EUI36" s="167"/>
      <c r="EUJ36" s="167"/>
      <c r="EUK36" s="167"/>
      <c r="EUL36" s="167"/>
      <c r="EUM36" s="167"/>
      <c r="EUN36" s="167"/>
      <c r="EUO36" s="167"/>
      <c r="EUP36" s="167"/>
      <c r="EUQ36" s="167"/>
      <c r="EUR36" s="167"/>
      <c r="EUS36" s="167"/>
      <c r="EUT36" s="167"/>
      <c r="EUU36" s="167"/>
      <c r="EUV36" s="167"/>
      <c r="EUW36" s="167"/>
      <c r="EUX36" s="167"/>
      <c r="EUY36" s="167"/>
      <c r="EUZ36" s="167"/>
      <c r="EVA36" s="167"/>
      <c r="EVB36" s="167"/>
      <c r="EVC36" s="167"/>
      <c r="EVD36" s="167"/>
      <c r="EVE36" s="167"/>
      <c r="EVF36" s="167"/>
      <c r="EVG36" s="167"/>
      <c r="EVH36" s="167"/>
      <c r="EVI36" s="167"/>
      <c r="EVJ36" s="167"/>
      <c r="EVK36" s="167"/>
      <c r="EVL36" s="167"/>
      <c r="EVM36" s="167"/>
      <c r="EVN36" s="167"/>
      <c r="EVO36" s="167"/>
      <c r="EVP36" s="167"/>
      <c r="EVQ36" s="167"/>
      <c r="EVR36" s="167"/>
      <c r="EVS36" s="167"/>
      <c r="EVT36" s="167"/>
      <c r="EVU36" s="167"/>
      <c r="EVV36" s="167"/>
      <c r="EVW36" s="167"/>
      <c r="EVX36" s="167"/>
      <c r="EVY36" s="167"/>
      <c r="EVZ36" s="167"/>
      <c r="EWA36" s="167"/>
      <c r="EWB36" s="167"/>
      <c r="EWC36" s="167"/>
      <c r="EWD36" s="167"/>
      <c r="EWE36" s="167"/>
      <c r="EWF36" s="167"/>
      <c r="EWG36" s="167"/>
      <c r="EWH36" s="167"/>
      <c r="EWI36" s="167"/>
      <c r="EWJ36" s="167"/>
      <c r="EWK36" s="167"/>
      <c r="EWL36" s="167"/>
      <c r="EWM36" s="167"/>
      <c r="EWN36" s="167"/>
      <c r="EWO36" s="167"/>
      <c r="EWP36" s="167"/>
      <c r="EWQ36" s="167"/>
      <c r="EWR36" s="167"/>
      <c r="EWS36" s="167"/>
      <c r="EWT36" s="167"/>
      <c r="EWU36" s="167"/>
      <c r="EWV36" s="167"/>
      <c r="EWW36" s="167"/>
      <c r="EWX36" s="167"/>
      <c r="EWY36" s="167"/>
      <c r="EWZ36" s="167"/>
      <c r="EXA36" s="167"/>
      <c r="EXB36" s="167"/>
      <c r="EXC36" s="167"/>
      <c r="EXD36" s="167"/>
      <c r="EXE36" s="167"/>
      <c r="EXF36" s="167"/>
      <c r="EXG36" s="167"/>
      <c r="EXH36" s="167"/>
      <c r="EXI36" s="167"/>
      <c r="EXJ36" s="167"/>
      <c r="EXK36" s="167"/>
      <c r="EXL36" s="167"/>
      <c r="EXM36" s="167"/>
      <c r="EXN36" s="167"/>
      <c r="EXO36" s="167"/>
      <c r="EXP36" s="167"/>
      <c r="EXQ36" s="167"/>
      <c r="EXR36" s="167"/>
      <c r="EXS36" s="167"/>
      <c r="EXT36" s="167"/>
      <c r="EXU36" s="167"/>
      <c r="EXV36" s="167"/>
      <c r="EXW36" s="167"/>
      <c r="EXX36" s="167"/>
      <c r="EXY36" s="167"/>
      <c r="EXZ36" s="167"/>
      <c r="EYA36" s="167"/>
      <c r="EYB36" s="167"/>
      <c r="EYC36" s="167"/>
      <c r="EYD36" s="167"/>
      <c r="EYE36" s="167"/>
      <c r="EYF36" s="167"/>
      <c r="EYG36" s="167"/>
      <c r="EYH36" s="167"/>
      <c r="EYI36" s="167"/>
      <c r="EYJ36" s="167"/>
      <c r="EYK36" s="167"/>
      <c r="EYL36" s="167"/>
      <c r="EYM36" s="167"/>
      <c r="EYN36" s="167"/>
      <c r="EYO36" s="167"/>
      <c r="EYP36" s="167"/>
      <c r="EYQ36" s="167"/>
      <c r="EYR36" s="167"/>
      <c r="EYS36" s="167"/>
      <c r="EYT36" s="167"/>
      <c r="EYU36" s="167"/>
      <c r="EYV36" s="167"/>
      <c r="EYW36" s="167"/>
      <c r="EYX36" s="167"/>
      <c r="EYY36" s="167"/>
      <c r="EYZ36" s="167"/>
      <c r="EZA36" s="167"/>
      <c r="EZB36" s="167"/>
      <c r="EZC36" s="167"/>
      <c r="EZD36" s="167"/>
      <c r="EZE36" s="167"/>
      <c r="EZF36" s="167"/>
      <c r="EZG36" s="167"/>
      <c r="EZH36" s="167"/>
      <c r="EZI36" s="167"/>
      <c r="EZJ36" s="167"/>
      <c r="EZK36" s="167"/>
      <c r="EZL36" s="167"/>
      <c r="EZM36" s="167"/>
      <c r="EZN36" s="167"/>
      <c r="EZO36" s="167"/>
      <c r="EZP36" s="167"/>
      <c r="EZQ36" s="167"/>
      <c r="EZR36" s="167"/>
      <c r="EZS36" s="167"/>
      <c r="EZT36" s="167"/>
      <c r="EZU36" s="167"/>
      <c r="EZV36" s="167"/>
      <c r="EZW36" s="167"/>
      <c r="EZX36" s="167"/>
      <c r="EZY36" s="167"/>
      <c r="EZZ36" s="167"/>
      <c r="FAA36" s="167"/>
      <c r="FAB36" s="167"/>
      <c r="FAC36" s="167"/>
      <c r="FAD36" s="167"/>
      <c r="FAE36" s="167"/>
      <c r="FAF36" s="167"/>
      <c r="FAG36" s="167"/>
      <c r="FAH36" s="167"/>
      <c r="FAI36" s="167"/>
      <c r="FAJ36" s="167"/>
      <c r="FAK36" s="167"/>
      <c r="FAL36" s="167"/>
      <c r="FAM36" s="167"/>
      <c r="FAN36" s="167"/>
      <c r="FAO36" s="167"/>
      <c r="FAP36" s="167"/>
      <c r="FAQ36" s="167"/>
      <c r="FAR36" s="167"/>
      <c r="FAS36" s="167"/>
      <c r="FAT36" s="167"/>
      <c r="FAU36" s="167"/>
      <c r="FAV36" s="167"/>
      <c r="FAW36" s="167"/>
      <c r="FAX36" s="167"/>
      <c r="FAY36" s="167"/>
      <c r="FAZ36" s="167"/>
      <c r="FBA36" s="167"/>
      <c r="FBB36" s="167"/>
      <c r="FBC36" s="167"/>
      <c r="FBD36" s="167"/>
      <c r="FBE36" s="167"/>
      <c r="FBF36" s="167"/>
      <c r="FBG36" s="167"/>
      <c r="FBH36" s="167"/>
      <c r="FBI36" s="167"/>
      <c r="FBJ36" s="167"/>
      <c r="FBK36" s="167"/>
      <c r="FBL36" s="167"/>
      <c r="FBM36" s="167"/>
      <c r="FBN36" s="167"/>
      <c r="FBO36" s="167"/>
      <c r="FBP36" s="167"/>
      <c r="FBQ36" s="167"/>
      <c r="FBR36" s="167"/>
      <c r="FBS36" s="167"/>
      <c r="FBT36" s="167"/>
      <c r="FBU36" s="167"/>
      <c r="FBV36" s="167"/>
      <c r="FBW36" s="167"/>
      <c r="FBX36" s="167"/>
      <c r="FBY36" s="167"/>
      <c r="FBZ36" s="167"/>
      <c r="FCA36" s="167"/>
      <c r="FCB36" s="167"/>
      <c r="FCC36" s="167"/>
      <c r="FCD36" s="167"/>
      <c r="FCE36" s="167"/>
      <c r="FCF36" s="167"/>
      <c r="FCG36" s="167"/>
      <c r="FCH36" s="167"/>
      <c r="FCI36" s="167"/>
      <c r="FCJ36" s="167"/>
      <c r="FCK36" s="167"/>
      <c r="FCL36" s="167"/>
      <c r="FCM36" s="167"/>
      <c r="FCN36" s="167"/>
      <c r="FCO36" s="167"/>
      <c r="FCP36" s="167"/>
      <c r="FCQ36" s="167"/>
      <c r="FCR36" s="167"/>
      <c r="FCS36" s="167"/>
      <c r="FCT36" s="167"/>
      <c r="FCU36" s="167"/>
      <c r="FCV36" s="167"/>
      <c r="FCW36" s="167"/>
      <c r="FCX36" s="167"/>
      <c r="FCY36" s="167"/>
      <c r="FCZ36" s="167"/>
      <c r="FDA36" s="167"/>
      <c r="FDB36" s="167"/>
      <c r="FDC36" s="167"/>
      <c r="FDD36" s="167"/>
      <c r="FDE36" s="167"/>
      <c r="FDF36" s="167"/>
      <c r="FDG36" s="167"/>
      <c r="FDH36" s="167"/>
      <c r="FDI36" s="167"/>
      <c r="FDJ36" s="167"/>
      <c r="FDK36" s="167"/>
      <c r="FDL36" s="167"/>
      <c r="FDM36" s="167"/>
      <c r="FDN36" s="167"/>
      <c r="FDO36" s="167"/>
      <c r="FDP36" s="167"/>
      <c r="FDQ36" s="167"/>
      <c r="FDR36" s="167"/>
      <c r="FDS36" s="167"/>
      <c r="FDT36" s="167"/>
      <c r="FDU36" s="167"/>
      <c r="FDV36" s="167"/>
      <c r="FDW36" s="167"/>
      <c r="FDX36" s="167"/>
      <c r="FDY36" s="167"/>
      <c r="FDZ36" s="167"/>
      <c r="FEA36" s="167"/>
      <c r="FEB36" s="167"/>
      <c r="FEC36" s="167"/>
      <c r="FED36" s="167"/>
      <c r="FEE36" s="167"/>
      <c r="FEF36" s="167"/>
      <c r="FEG36" s="167"/>
      <c r="FEH36" s="167"/>
      <c r="FEI36" s="167"/>
      <c r="FEJ36" s="167"/>
      <c r="FEK36" s="167"/>
      <c r="FEL36" s="167"/>
      <c r="FEM36" s="167"/>
      <c r="FEN36" s="167"/>
      <c r="FEO36" s="167"/>
      <c r="FEP36" s="167"/>
      <c r="FEQ36" s="167"/>
      <c r="FER36" s="167"/>
      <c r="FES36" s="167"/>
      <c r="FET36" s="167"/>
      <c r="FEU36" s="167"/>
      <c r="FEV36" s="167"/>
      <c r="FEW36" s="167"/>
      <c r="FEX36" s="167"/>
      <c r="FEY36" s="167"/>
      <c r="FEZ36" s="167"/>
      <c r="FFA36" s="167"/>
      <c r="FFB36" s="167"/>
      <c r="FFC36" s="167"/>
      <c r="FFD36" s="167"/>
      <c r="FFE36" s="167"/>
      <c r="FFF36" s="167"/>
      <c r="FFG36" s="167"/>
      <c r="FFH36" s="167"/>
      <c r="FFI36" s="167"/>
      <c r="FFJ36" s="167"/>
      <c r="FFK36" s="167"/>
      <c r="FFL36" s="167"/>
      <c r="FFM36" s="167"/>
      <c r="FFN36" s="167"/>
      <c r="FFO36" s="167"/>
      <c r="FFP36" s="167"/>
      <c r="FFQ36" s="167"/>
      <c r="FFR36" s="167"/>
      <c r="FFS36" s="167"/>
      <c r="FFT36" s="167"/>
      <c r="FFU36" s="167"/>
      <c r="FFV36" s="167"/>
      <c r="FFW36" s="167"/>
      <c r="FFX36" s="167"/>
      <c r="FFY36" s="167"/>
      <c r="FFZ36" s="167"/>
      <c r="FGA36" s="167"/>
      <c r="FGB36" s="167"/>
      <c r="FGC36" s="167"/>
      <c r="FGD36" s="167"/>
      <c r="FGE36" s="167"/>
      <c r="FGF36" s="167"/>
      <c r="FGG36" s="167"/>
      <c r="FGH36" s="167"/>
      <c r="FGI36" s="167"/>
      <c r="FGJ36" s="167"/>
      <c r="FGK36" s="167"/>
      <c r="FGL36" s="167"/>
      <c r="FGM36" s="167"/>
      <c r="FGN36" s="167"/>
      <c r="FGO36" s="167"/>
      <c r="FGP36" s="167"/>
      <c r="FGQ36" s="167"/>
      <c r="FGR36" s="167"/>
      <c r="FGS36" s="167"/>
      <c r="FGT36" s="167"/>
      <c r="FGU36" s="167"/>
      <c r="FGV36" s="167"/>
      <c r="FGW36" s="167"/>
      <c r="FGX36" s="167"/>
      <c r="FGY36" s="167"/>
      <c r="FGZ36" s="167"/>
      <c r="FHA36" s="167"/>
      <c r="FHB36" s="167"/>
      <c r="FHC36" s="167"/>
      <c r="FHD36" s="167"/>
      <c r="FHE36" s="167"/>
      <c r="FHF36" s="167"/>
      <c r="FHG36" s="167"/>
      <c r="FHH36" s="167"/>
      <c r="FHI36" s="167"/>
      <c r="FHJ36" s="167"/>
      <c r="FHK36" s="167"/>
      <c r="FHL36" s="167"/>
      <c r="FHM36" s="167"/>
      <c r="FHN36" s="167"/>
      <c r="FHO36" s="167"/>
      <c r="FHP36" s="167"/>
      <c r="FHQ36" s="167"/>
      <c r="FHR36" s="167"/>
      <c r="FHS36" s="167"/>
      <c r="FHT36" s="167"/>
      <c r="FHU36" s="167"/>
      <c r="FHV36" s="167"/>
      <c r="FHW36" s="167"/>
      <c r="FHX36" s="167"/>
      <c r="FHY36" s="167"/>
      <c r="FHZ36" s="167"/>
      <c r="FIA36" s="167"/>
      <c r="FIB36" s="167"/>
      <c r="FIC36" s="167"/>
      <c r="FID36" s="167"/>
      <c r="FIE36" s="167"/>
      <c r="FIF36" s="167"/>
      <c r="FIG36" s="167"/>
      <c r="FIH36" s="167"/>
      <c r="FII36" s="167"/>
      <c r="FIJ36" s="167"/>
      <c r="FIK36" s="167"/>
      <c r="FIL36" s="167"/>
      <c r="FIM36" s="167"/>
      <c r="FIN36" s="167"/>
      <c r="FIO36" s="167"/>
      <c r="FIP36" s="167"/>
      <c r="FIQ36" s="167"/>
      <c r="FIR36" s="167"/>
      <c r="FIS36" s="167"/>
      <c r="FIT36" s="167"/>
      <c r="FIU36" s="167"/>
      <c r="FIV36" s="167"/>
      <c r="FIW36" s="167"/>
      <c r="FIX36" s="167"/>
      <c r="FIY36" s="167"/>
      <c r="FIZ36" s="167"/>
      <c r="FJA36" s="167"/>
      <c r="FJB36" s="167"/>
      <c r="FJC36" s="167"/>
      <c r="FJD36" s="167"/>
      <c r="FJE36" s="167"/>
      <c r="FJF36" s="167"/>
      <c r="FJG36" s="167"/>
      <c r="FJH36" s="167"/>
      <c r="FJI36" s="167"/>
      <c r="FJJ36" s="167"/>
      <c r="FJK36" s="167"/>
      <c r="FJL36" s="167"/>
      <c r="FJM36" s="167"/>
      <c r="FJN36" s="167"/>
      <c r="FJO36" s="167"/>
      <c r="FJP36" s="167"/>
      <c r="FJQ36" s="167"/>
      <c r="FJR36" s="167"/>
      <c r="FJS36" s="167"/>
      <c r="FJT36" s="167"/>
      <c r="FJU36" s="167"/>
      <c r="FJV36" s="167"/>
      <c r="FJW36" s="167"/>
      <c r="FJX36" s="167"/>
      <c r="FJY36" s="167"/>
      <c r="FJZ36" s="167"/>
      <c r="FKA36" s="167"/>
      <c r="FKB36" s="167"/>
      <c r="FKC36" s="167"/>
      <c r="FKD36" s="167"/>
      <c r="FKE36" s="167"/>
      <c r="FKF36" s="167"/>
      <c r="FKG36" s="167"/>
      <c r="FKH36" s="167"/>
      <c r="FKI36" s="167"/>
      <c r="FKJ36" s="167"/>
      <c r="FKK36" s="167"/>
      <c r="FKL36" s="167"/>
      <c r="FKM36" s="167"/>
      <c r="FKN36" s="167"/>
      <c r="FKO36" s="167"/>
      <c r="FKP36" s="167"/>
      <c r="FKQ36" s="167"/>
      <c r="FKR36" s="167"/>
      <c r="FKS36" s="167"/>
      <c r="FKT36" s="167"/>
      <c r="FKU36" s="167"/>
      <c r="FKV36" s="167"/>
      <c r="FKW36" s="167"/>
      <c r="FKX36" s="167"/>
      <c r="FKY36" s="167"/>
      <c r="FKZ36" s="167"/>
      <c r="FLA36" s="167"/>
      <c r="FLB36" s="167"/>
      <c r="FLC36" s="167"/>
      <c r="FLD36" s="167"/>
      <c r="FLE36" s="167"/>
      <c r="FLF36" s="167"/>
      <c r="FLG36" s="167"/>
      <c r="FLH36" s="167"/>
      <c r="FLI36" s="167"/>
      <c r="FLJ36" s="167"/>
      <c r="FLK36" s="167"/>
      <c r="FLL36" s="167"/>
      <c r="FLM36" s="167"/>
      <c r="FLN36" s="167"/>
      <c r="FLO36" s="167"/>
      <c r="FLP36" s="167"/>
      <c r="FLQ36" s="167"/>
      <c r="FLR36" s="167"/>
      <c r="FLS36" s="167"/>
      <c r="FLT36" s="167"/>
      <c r="FLU36" s="167"/>
      <c r="FLV36" s="167"/>
      <c r="FLW36" s="167"/>
      <c r="FLX36" s="167"/>
      <c r="FLY36" s="167"/>
      <c r="FLZ36" s="167"/>
      <c r="FMA36" s="167"/>
      <c r="FMB36" s="167"/>
      <c r="FMC36" s="167"/>
      <c r="FMD36" s="167"/>
      <c r="FME36" s="167"/>
      <c r="FMF36" s="167"/>
      <c r="FMG36" s="167"/>
      <c r="FMH36" s="167"/>
      <c r="FMI36" s="167"/>
      <c r="FMJ36" s="167"/>
      <c r="FMK36" s="167"/>
      <c r="FML36" s="167"/>
      <c r="FMM36" s="167"/>
      <c r="FMN36" s="167"/>
      <c r="FMO36" s="167"/>
      <c r="FMP36" s="167"/>
      <c r="FMQ36" s="167"/>
      <c r="FMR36" s="167"/>
      <c r="FMS36" s="167"/>
      <c r="FMT36" s="167"/>
      <c r="FMU36" s="167"/>
      <c r="FMV36" s="167"/>
      <c r="FMW36" s="167"/>
      <c r="FMX36" s="167"/>
      <c r="FMY36" s="167"/>
      <c r="FMZ36" s="167"/>
      <c r="FNA36" s="167"/>
      <c r="FNB36" s="167"/>
      <c r="FNC36" s="167"/>
      <c r="FND36" s="167"/>
      <c r="FNE36" s="167"/>
      <c r="FNF36" s="167"/>
      <c r="FNG36" s="167"/>
      <c r="FNH36" s="167"/>
      <c r="FNI36" s="167"/>
      <c r="FNJ36" s="167"/>
      <c r="FNK36" s="167"/>
      <c r="FNL36" s="167"/>
      <c r="FNM36" s="167"/>
      <c r="FNN36" s="167"/>
      <c r="FNO36" s="167"/>
      <c r="FNP36" s="167"/>
      <c r="FNQ36" s="167"/>
      <c r="FNR36" s="167"/>
      <c r="FNS36" s="167"/>
      <c r="FNT36" s="167"/>
      <c r="FNU36" s="167"/>
      <c r="FNV36" s="167"/>
      <c r="FNW36" s="167"/>
      <c r="FNX36" s="167"/>
      <c r="FNY36" s="167"/>
      <c r="FNZ36" s="167"/>
      <c r="FOA36" s="167"/>
      <c r="FOB36" s="167"/>
      <c r="FOC36" s="167"/>
      <c r="FOD36" s="167"/>
      <c r="FOE36" s="167"/>
      <c r="FOF36" s="167"/>
      <c r="FOG36" s="167"/>
      <c r="FOH36" s="167"/>
      <c r="FOI36" s="167"/>
      <c r="FOJ36" s="167"/>
      <c r="FOK36" s="167"/>
      <c r="FOL36" s="167"/>
      <c r="FOM36" s="167"/>
      <c r="FON36" s="167"/>
      <c r="FOO36" s="167"/>
      <c r="FOP36" s="167"/>
      <c r="FOQ36" s="167"/>
      <c r="FOR36" s="167"/>
      <c r="FOS36" s="167"/>
      <c r="FOT36" s="167"/>
      <c r="FOU36" s="167"/>
      <c r="FOV36" s="167"/>
      <c r="FOW36" s="167"/>
      <c r="FOX36" s="167"/>
      <c r="FOY36" s="167"/>
      <c r="FOZ36" s="167"/>
      <c r="FPA36" s="167"/>
      <c r="FPB36" s="167"/>
      <c r="FPC36" s="167"/>
      <c r="FPD36" s="167"/>
      <c r="FPE36" s="167"/>
      <c r="FPF36" s="167"/>
      <c r="FPG36" s="167"/>
      <c r="FPH36" s="167"/>
      <c r="FPI36" s="167"/>
      <c r="FPJ36" s="167"/>
      <c r="FPK36" s="167"/>
      <c r="FPL36" s="167"/>
      <c r="FPM36" s="167"/>
      <c r="FPN36" s="167"/>
      <c r="FPO36" s="167"/>
      <c r="FPP36" s="167"/>
      <c r="FPQ36" s="167"/>
      <c r="FPR36" s="167"/>
      <c r="FPS36" s="167"/>
      <c r="FPT36" s="167"/>
      <c r="FPU36" s="167"/>
      <c r="FPV36" s="167"/>
      <c r="FPW36" s="167"/>
      <c r="FPX36" s="167"/>
      <c r="FPY36" s="167"/>
      <c r="FPZ36" s="167"/>
      <c r="FQA36" s="167"/>
      <c r="FQB36" s="167"/>
      <c r="FQC36" s="167"/>
      <c r="FQD36" s="167"/>
      <c r="FQE36" s="167"/>
      <c r="FQF36" s="167"/>
      <c r="FQG36" s="167"/>
      <c r="FQH36" s="167"/>
      <c r="FQI36" s="167"/>
      <c r="FQJ36" s="167"/>
      <c r="FQK36" s="167"/>
      <c r="FQL36" s="167"/>
      <c r="FQM36" s="167"/>
      <c r="FQN36" s="167"/>
      <c r="FQO36" s="167"/>
      <c r="FQP36" s="167"/>
      <c r="FQQ36" s="167"/>
      <c r="FQR36" s="167"/>
      <c r="FQS36" s="167"/>
      <c r="FQT36" s="167"/>
      <c r="FQU36" s="167"/>
      <c r="FQV36" s="167"/>
      <c r="FQW36" s="167"/>
      <c r="FQX36" s="167"/>
      <c r="FQY36" s="167"/>
      <c r="FQZ36" s="167"/>
      <c r="FRA36" s="167"/>
      <c r="FRB36" s="167"/>
      <c r="FRC36" s="167"/>
      <c r="FRD36" s="167"/>
      <c r="FRE36" s="167"/>
      <c r="FRF36" s="167"/>
      <c r="FRG36" s="167"/>
      <c r="FRH36" s="167"/>
      <c r="FRI36" s="167"/>
      <c r="FRJ36" s="167"/>
      <c r="FRK36" s="167"/>
      <c r="FRL36" s="167"/>
      <c r="FRM36" s="167"/>
      <c r="FRN36" s="167"/>
      <c r="FRO36" s="167"/>
      <c r="FRP36" s="167"/>
      <c r="FRQ36" s="167"/>
      <c r="FRR36" s="167"/>
      <c r="FRS36" s="167"/>
      <c r="FRT36" s="167"/>
      <c r="FRU36" s="167"/>
      <c r="FRV36" s="167"/>
      <c r="FRW36" s="167"/>
      <c r="FRX36" s="167"/>
      <c r="FRY36" s="167"/>
      <c r="FRZ36" s="167"/>
      <c r="FSA36" s="167"/>
      <c r="FSB36" s="167"/>
      <c r="FSC36" s="167"/>
      <c r="FSD36" s="167"/>
      <c r="FSE36" s="167"/>
      <c r="FSF36" s="167"/>
      <c r="FSG36" s="167"/>
      <c r="FSH36" s="167"/>
      <c r="FSI36" s="167"/>
      <c r="FSJ36" s="167"/>
      <c r="FSK36" s="167"/>
      <c r="FSL36" s="167"/>
      <c r="FSM36" s="167"/>
      <c r="FSN36" s="167"/>
      <c r="FSO36" s="167"/>
      <c r="FSP36" s="167"/>
      <c r="FSQ36" s="167"/>
      <c r="FSR36" s="167"/>
      <c r="FSS36" s="167"/>
      <c r="FST36" s="167"/>
      <c r="FSU36" s="167"/>
      <c r="FSV36" s="167"/>
      <c r="FSW36" s="167"/>
      <c r="FSX36" s="167"/>
      <c r="FSY36" s="167"/>
      <c r="FSZ36" s="167"/>
      <c r="FTA36" s="167"/>
      <c r="FTB36" s="167"/>
      <c r="FTC36" s="167"/>
      <c r="FTD36" s="167"/>
      <c r="FTE36" s="167"/>
      <c r="FTF36" s="167"/>
      <c r="FTG36" s="167"/>
      <c r="FTH36" s="167"/>
      <c r="FTI36" s="167"/>
      <c r="FTJ36" s="167"/>
      <c r="FTK36" s="167"/>
      <c r="FTL36" s="167"/>
      <c r="FTM36" s="167"/>
      <c r="FTN36" s="167"/>
      <c r="FTO36" s="167"/>
      <c r="FTP36" s="167"/>
      <c r="FTQ36" s="167"/>
      <c r="FTR36" s="167"/>
      <c r="FTS36" s="167"/>
      <c r="FTT36" s="167"/>
      <c r="FTU36" s="167"/>
      <c r="FTV36" s="167"/>
      <c r="FTW36" s="167"/>
      <c r="FTX36" s="167"/>
      <c r="FTY36" s="167"/>
      <c r="FTZ36" s="167"/>
      <c r="FUA36" s="167"/>
      <c r="FUB36" s="167"/>
      <c r="FUC36" s="167"/>
      <c r="FUD36" s="167"/>
      <c r="FUE36" s="167"/>
      <c r="FUF36" s="167"/>
      <c r="FUG36" s="167"/>
      <c r="FUH36" s="167"/>
      <c r="FUI36" s="167"/>
      <c r="FUJ36" s="167"/>
      <c r="FUK36" s="167"/>
      <c r="FUL36" s="167"/>
      <c r="FUM36" s="167"/>
      <c r="FUN36" s="167"/>
      <c r="FUO36" s="167"/>
      <c r="FUP36" s="167"/>
      <c r="FUQ36" s="167"/>
      <c r="FUR36" s="167"/>
      <c r="FUS36" s="167"/>
      <c r="FUT36" s="167"/>
      <c r="FUU36" s="167"/>
      <c r="FUV36" s="167"/>
      <c r="FUW36" s="167"/>
      <c r="FUX36" s="167"/>
      <c r="FUY36" s="167"/>
      <c r="FUZ36" s="167"/>
      <c r="FVA36" s="167"/>
      <c r="FVB36" s="167"/>
      <c r="FVC36" s="167"/>
      <c r="FVD36" s="167"/>
      <c r="FVE36" s="167"/>
      <c r="FVF36" s="167"/>
      <c r="FVG36" s="167"/>
      <c r="FVH36" s="167"/>
      <c r="FVI36" s="167"/>
      <c r="FVJ36" s="167"/>
      <c r="FVK36" s="167"/>
      <c r="FVL36" s="167"/>
      <c r="FVM36" s="167"/>
      <c r="FVN36" s="167"/>
      <c r="FVO36" s="167"/>
      <c r="FVP36" s="167"/>
      <c r="FVQ36" s="167"/>
      <c r="FVR36" s="167"/>
      <c r="FVS36" s="167"/>
      <c r="FVT36" s="167"/>
      <c r="FVU36" s="167"/>
      <c r="FVV36" s="167"/>
      <c r="FVW36" s="167"/>
      <c r="FVX36" s="167"/>
      <c r="FVY36" s="167"/>
      <c r="FVZ36" s="167"/>
      <c r="FWA36" s="167"/>
      <c r="FWB36" s="167"/>
      <c r="FWC36" s="167"/>
      <c r="FWD36" s="167"/>
      <c r="FWE36" s="167"/>
      <c r="FWF36" s="167"/>
      <c r="FWG36" s="167"/>
      <c r="FWH36" s="167"/>
      <c r="FWI36" s="167"/>
      <c r="FWJ36" s="167"/>
      <c r="FWK36" s="167"/>
      <c r="FWL36" s="167"/>
      <c r="FWM36" s="167"/>
      <c r="FWN36" s="167"/>
      <c r="FWO36" s="167"/>
      <c r="FWP36" s="167"/>
      <c r="FWQ36" s="167"/>
      <c r="FWR36" s="167"/>
      <c r="FWS36" s="167"/>
      <c r="FWT36" s="167"/>
      <c r="FWU36" s="167"/>
      <c r="FWV36" s="167"/>
      <c r="FWW36" s="167"/>
      <c r="FWX36" s="167"/>
      <c r="FWY36" s="167"/>
      <c r="FWZ36" s="167"/>
      <c r="FXA36" s="167"/>
      <c r="FXB36" s="167"/>
      <c r="FXC36" s="167"/>
      <c r="FXD36" s="167"/>
      <c r="FXE36" s="167"/>
      <c r="FXF36" s="167"/>
      <c r="FXG36" s="167"/>
      <c r="FXH36" s="167"/>
      <c r="FXI36" s="167"/>
      <c r="FXJ36" s="167"/>
      <c r="FXK36" s="167"/>
      <c r="FXL36" s="167"/>
      <c r="FXM36" s="167"/>
      <c r="FXN36" s="167"/>
      <c r="FXO36" s="167"/>
      <c r="FXP36" s="167"/>
      <c r="FXQ36" s="167"/>
      <c r="FXR36" s="167"/>
      <c r="FXS36" s="167"/>
      <c r="FXT36" s="167"/>
      <c r="FXU36" s="167"/>
      <c r="FXV36" s="167"/>
      <c r="FXW36" s="167"/>
      <c r="FXX36" s="167"/>
      <c r="FXY36" s="167"/>
      <c r="FXZ36" s="167"/>
      <c r="FYA36" s="167"/>
      <c r="FYB36" s="167"/>
      <c r="FYC36" s="167"/>
      <c r="FYD36" s="167"/>
      <c r="FYE36" s="167"/>
      <c r="FYF36" s="167"/>
      <c r="FYG36" s="167"/>
      <c r="FYH36" s="167"/>
      <c r="FYI36" s="167"/>
      <c r="FYJ36" s="167"/>
      <c r="FYK36" s="167"/>
      <c r="FYL36" s="167"/>
      <c r="FYM36" s="167"/>
      <c r="FYN36" s="167"/>
      <c r="FYO36" s="167"/>
      <c r="FYP36" s="167"/>
      <c r="FYQ36" s="167"/>
      <c r="FYR36" s="167"/>
      <c r="FYS36" s="167"/>
      <c r="FYT36" s="167"/>
      <c r="FYU36" s="167"/>
      <c r="FYV36" s="167"/>
      <c r="FYW36" s="167"/>
      <c r="FYX36" s="167"/>
      <c r="FYY36" s="167"/>
      <c r="FYZ36" s="167"/>
      <c r="FZA36" s="167"/>
      <c r="FZB36" s="167"/>
      <c r="FZC36" s="167"/>
      <c r="FZD36" s="167"/>
      <c r="FZE36" s="167"/>
      <c r="FZF36" s="167"/>
      <c r="FZG36" s="167"/>
      <c r="FZH36" s="167"/>
      <c r="FZI36" s="167"/>
      <c r="FZJ36" s="167"/>
      <c r="FZK36" s="167"/>
      <c r="FZL36" s="167"/>
      <c r="FZM36" s="167"/>
      <c r="FZN36" s="167"/>
      <c r="FZO36" s="167"/>
      <c r="FZP36" s="167"/>
      <c r="FZQ36" s="167"/>
      <c r="FZR36" s="167"/>
      <c r="FZS36" s="167"/>
      <c r="FZT36" s="167"/>
      <c r="FZU36" s="167"/>
      <c r="FZV36" s="167"/>
      <c r="FZW36" s="167"/>
      <c r="FZX36" s="167"/>
      <c r="FZY36" s="167"/>
      <c r="FZZ36" s="167"/>
      <c r="GAA36" s="167"/>
      <c r="GAB36" s="167"/>
      <c r="GAC36" s="167"/>
      <c r="GAD36" s="167"/>
      <c r="GAE36" s="167"/>
      <c r="GAF36" s="167"/>
      <c r="GAG36" s="167"/>
      <c r="GAH36" s="167"/>
      <c r="GAI36" s="167"/>
      <c r="GAJ36" s="167"/>
      <c r="GAK36" s="167"/>
      <c r="GAL36" s="167"/>
      <c r="GAM36" s="167"/>
      <c r="GAN36" s="167"/>
      <c r="GAO36" s="167"/>
      <c r="GAP36" s="167"/>
      <c r="GAQ36" s="167"/>
      <c r="GAR36" s="167"/>
      <c r="GAS36" s="167"/>
      <c r="GAT36" s="167"/>
      <c r="GAU36" s="167"/>
      <c r="GAV36" s="167"/>
      <c r="GAW36" s="167"/>
      <c r="GAX36" s="167"/>
      <c r="GAY36" s="167"/>
      <c r="GAZ36" s="167"/>
      <c r="GBA36" s="167"/>
      <c r="GBB36" s="167"/>
      <c r="GBC36" s="167"/>
      <c r="GBD36" s="167"/>
      <c r="GBE36" s="167"/>
      <c r="GBF36" s="167"/>
      <c r="GBG36" s="167"/>
      <c r="GBH36" s="167"/>
      <c r="GBI36" s="167"/>
      <c r="GBJ36" s="167"/>
      <c r="GBK36" s="167"/>
      <c r="GBL36" s="167"/>
      <c r="GBM36" s="167"/>
      <c r="GBN36" s="167"/>
      <c r="GBO36" s="167"/>
      <c r="GBP36" s="167"/>
      <c r="GBQ36" s="167"/>
      <c r="GBR36" s="167"/>
      <c r="GBS36" s="167"/>
      <c r="GBT36" s="167"/>
      <c r="GBU36" s="167"/>
      <c r="GBV36" s="167"/>
      <c r="GBW36" s="167"/>
      <c r="GBX36" s="167"/>
      <c r="GBY36" s="167"/>
      <c r="GBZ36" s="167"/>
      <c r="GCA36" s="167"/>
      <c r="GCB36" s="167"/>
      <c r="GCC36" s="167"/>
      <c r="GCD36" s="167"/>
      <c r="GCE36" s="167"/>
      <c r="GCF36" s="167"/>
      <c r="GCG36" s="167"/>
      <c r="GCH36" s="167"/>
      <c r="GCI36" s="167"/>
      <c r="GCJ36" s="167"/>
      <c r="GCK36" s="167"/>
      <c r="GCL36" s="167"/>
      <c r="GCM36" s="167"/>
      <c r="GCN36" s="167"/>
      <c r="GCO36" s="167"/>
      <c r="GCP36" s="167"/>
      <c r="GCQ36" s="167"/>
      <c r="GCR36" s="167"/>
      <c r="GCS36" s="167"/>
      <c r="GCT36" s="167"/>
      <c r="GCU36" s="167"/>
      <c r="GCV36" s="167"/>
      <c r="GCW36" s="167"/>
      <c r="GCX36" s="167"/>
      <c r="GCY36" s="167"/>
      <c r="GCZ36" s="167"/>
      <c r="GDA36" s="167"/>
      <c r="GDB36" s="167"/>
      <c r="GDC36" s="167"/>
      <c r="GDD36" s="167"/>
      <c r="GDE36" s="167"/>
      <c r="GDF36" s="167"/>
      <c r="GDG36" s="167"/>
      <c r="GDH36" s="167"/>
      <c r="GDI36" s="167"/>
      <c r="GDJ36" s="167"/>
      <c r="GDK36" s="167"/>
      <c r="GDL36" s="167"/>
      <c r="GDM36" s="167"/>
      <c r="GDN36" s="167"/>
      <c r="GDO36" s="167"/>
      <c r="GDP36" s="167"/>
      <c r="GDQ36" s="167"/>
      <c r="GDR36" s="167"/>
      <c r="GDS36" s="167"/>
      <c r="GDT36" s="167"/>
      <c r="GDU36" s="167"/>
      <c r="GDV36" s="167"/>
      <c r="GDW36" s="167"/>
      <c r="GDX36" s="167"/>
      <c r="GDY36" s="167"/>
      <c r="GDZ36" s="167"/>
      <c r="GEA36" s="167"/>
      <c r="GEB36" s="167"/>
      <c r="GEC36" s="167"/>
      <c r="GED36" s="167"/>
      <c r="GEE36" s="167"/>
      <c r="GEF36" s="167"/>
      <c r="GEG36" s="167"/>
      <c r="GEH36" s="167"/>
      <c r="GEI36" s="167"/>
      <c r="GEJ36" s="167"/>
      <c r="GEK36" s="167"/>
      <c r="GEL36" s="167"/>
      <c r="GEM36" s="167"/>
      <c r="GEN36" s="167"/>
      <c r="GEO36" s="167"/>
      <c r="GEP36" s="167"/>
      <c r="GEQ36" s="167"/>
      <c r="GER36" s="167"/>
      <c r="GES36" s="167"/>
      <c r="GET36" s="167"/>
      <c r="GEU36" s="167"/>
      <c r="GEV36" s="167"/>
      <c r="GEW36" s="167"/>
      <c r="GEX36" s="167"/>
      <c r="GEY36" s="167"/>
      <c r="GEZ36" s="167"/>
      <c r="GFA36" s="167"/>
      <c r="GFB36" s="167"/>
      <c r="GFC36" s="167"/>
      <c r="GFD36" s="167"/>
      <c r="GFE36" s="167"/>
      <c r="GFF36" s="167"/>
      <c r="GFG36" s="167"/>
      <c r="GFH36" s="167"/>
      <c r="GFI36" s="167"/>
      <c r="GFJ36" s="167"/>
      <c r="GFK36" s="167"/>
      <c r="GFL36" s="167"/>
      <c r="GFM36" s="167"/>
      <c r="GFN36" s="167"/>
      <c r="GFO36" s="167"/>
      <c r="GFP36" s="167"/>
      <c r="GFQ36" s="167"/>
      <c r="GFR36" s="167"/>
      <c r="GFS36" s="167"/>
      <c r="GFT36" s="167"/>
      <c r="GFU36" s="167"/>
      <c r="GFV36" s="167"/>
      <c r="GFW36" s="167"/>
      <c r="GFX36" s="167"/>
      <c r="GFY36" s="167"/>
      <c r="GFZ36" s="167"/>
      <c r="GGA36" s="167"/>
      <c r="GGB36" s="167"/>
      <c r="GGC36" s="167"/>
      <c r="GGD36" s="167"/>
      <c r="GGE36" s="167"/>
      <c r="GGF36" s="167"/>
      <c r="GGG36" s="167"/>
      <c r="GGH36" s="167"/>
      <c r="GGI36" s="167"/>
      <c r="GGJ36" s="167"/>
      <c r="GGK36" s="167"/>
      <c r="GGL36" s="167"/>
      <c r="GGM36" s="167"/>
      <c r="GGN36" s="167"/>
      <c r="GGO36" s="167"/>
      <c r="GGP36" s="167"/>
      <c r="GGQ36" s="167"/>
      <c r="GGR36" s="167"/>
      <c r="GGS36" s="167"/>
      <c r="GGT36" s="167"/>
      <c r="GGU36" s="167"/>
      <c r="GGV36" s="167"/>
      <c r="GGW36" s="167"/>
      <c r="GGX36" s="167"/>
      <c r="GGY36" s="167"/>
      <c r="GGZ36" s="167"/>
      <c r="GHA36" s="167"/>
      <c r="GHB36" s="167"/>
      <c r="GHC36" s="167"/>
      <c r="GHD36" s="167"/>
      <c r="GHE36" s="167"/>
      <c r="GHF36" s="167"/>
      <c r="GHG36" s="167"/>
      <c r="GHH36" s="167"/>
      <c r="GHI36" s="167"/>
      <c r="GHJ36" s="167"/>
      <c r="GHK36" s="167"/>
      <c r="GHL36" s="167"/>
      <c r="GHM36" s="167"/>
      <c r="GHN36" s="167"/>
      <c r="GHO36" s="167"/>
      <c r="GHP36" s="167"/>
      <c r="GHQ36" s="167"/>
      <c r="GHR36" s="167"/>
      <c r="GHS36" s="167"/>
      <c r="GHT36" s="167"/>
      <c r="GHU36" s="167"/>
      <c r="GHV36" s="167"/>
      <c r="GHW36" s="167"/>
      <c r="GHX36" s="167"/>
      <c r="GHY36" s="167"/>
      <c r="GHZ36" s="167"/>
      <c r="GIA36" s="167"/>
      <c r="GIB36" s="167"/>
      <c r="GIC36" s="167"/>
      <c r="GID36" s="167"/>
      <c r="GIE36" s="167"/>
      <c r="GIF36" s="167"/>
      <c r="GIG36" s="167"/>
      <c r="GIH36" s="167"/>
      <c r="GII36" s="167"/>
      <c r="GIJ36" s="167"/>
      <c r="GIK36" s="167"/>
      <c r="GIL36" s="167"/>
      <c r="GIM36" s="167"/>
      <c r="GIN36" s="167"/>
      <c r="GIO36" s="167"/>
      <c r="GIP36" s="167"/>
      <c r="GIQ36" s="167"/>
      <c r="GIR36" s="167"/>
      <c r="GIS36" s="167"/>
      <c r="GIT36" s="167"/>
      <c r="GIU36" s="167"/>
      <c r="GIV36" s="167"/>
      <c r="GIW36" s="167"/>
      <c r="GIX36" s="167"/>
      <c r="GIY36" s="167"/>
      <c r="GIZ36" s="167"/>
      <c r="GJA36" s="167"/>
      <c r="GJB36" s="167"/>
      <c r="GJC36" s="167"/>
      <c r="GJD36" s="167"/>
      <c r="GJE36" s="167"/>
      <c r="GJF36" s="167"/>
      <c r="GJG36" s="167"/>
      <c r="GJH36" s="167"/>
      <c r="GJI36" s="167"/>
      <c r="GJJ36" s="167"/>
      <c r="GJK36" s="167"/>
      <c r="GJL36" s="167"/>
      <c r="GJM36" s="167"/>
      <c r="GJN36" s="167"/>
      <c r="GJO36" s="167"/>
      <c r="GJP36" s="167"/>
      <c r="GJQ36" s="167"/>
      <c r="GJR36" s="167"/>
      <c r="GJS36" s="167"/>
      <c r="GJT36" s="167"/>
      <c r="GJU36" s="167"/>
      <c r="GJV36" s="167"/>
      <c r="GJW36" s="167"/>
      <c r="GJX36" s="167"/>
      <c r="GJY36" s="167"/>
      <c r="GJZ36" s="167"/>
      <c r="GKA36" s="167"/>
      <c r="GKB36" s="167"/>
      <c r="GKC36" s="167"/>
      <c r="GKD36" s="167"/>
      <c r="GKE36" s="167"/>
      <c r="GKF36" s="167"/>
      <c r="GKG36" s="167"/>
      <c r="GKH36" s="167"/>
      <c r="GKI36" s="167"/>
      <c r="GKJ36" s="167"/>
      <c r="GKK36" s="167"/>
      <c r="GKL36" s="167"/>
      <c r="GKM36" s="167"/>
      <c r="GKN36" s="167"/>
      <c r="GKO36" s="167"/>
      <c r="GKP36" s="167"/>
      <c r="GKQ36" s="167"/>
      <c r="GKR36" s="167"/>
      <c r="GKS36" s="167"/>
      <c r="GKT36" s="167"/>
      <c r="GKU36" s="167"/>
      <c r="GKV36" s="167"/>
      <c r="GKW36" s="167"/>
      <c r="GKX36" s="167"/>
      <c r="GKY36" s="167"/>
      <c r="GKZ36" s="167"/>
      <c r="GLA36" s="167"/>
      <c r="GLB36" s="167"/>
      <c r="GLC36" s="167"/>
      <c r="GLD36" s="167"/>
      <c r="GLE36" s="167"/>
      <c r="GLF36" s="167"/>
      <c r="GLG36" s="167"/>
      <c r="GLH36" s="167"/>
      <c r="GLI36" s="167"/>
      <c r="GLJ36" s="167"/>
      <c r="GLK36" s="167"/>
      <c r="GLL36" s="167"/>
      <c r="GLM36" s="167"/>
      <c r="GLN36" s="167"/>
      <c r="GLO36" s="167"/>
      <c r="GLP36" s="167"/>
      <c r="GLQ36" s="167"/>
      <c r="GLR36" s="167"/>
      <c r="GLS36" s="167"/>
      <c r="GLT36" s="167"/>
      <c r="GLU36" s="167"/>
      <c r="GLV36" s="167"/>
      <c r="GLW36" s="167"/>
      <c r="GLX36" s="167"/>
      <c r="GLY36" s="167"/>
      <c r="GLZ36" s="167"/>
      <c r="GMA36" s="167"/>
      <c r="GMB36" s="167"/>
      <c r="GMC36" s="167"/>
      <c r="GMD36" s="167"/>
      <c r="GME36" s="167"/>
      <c r="GMF36" s="167"/>
      <c r="GMG36" s="167"/>
      <c r="GMH36" s="167"/>
      <c r="GMI36" s="167"/>
      <c r="GMJ36" s="167"/>
      <c r="GMK36" s="167"/>
      <c r="GML36" s="167"/>
      <c r="GMM36" s="167"/>
      <c r="GMN36" s="167"/>
      <c r="GMO36" s="167"/>
      <c r="GMP36" s="167"/>
      <c r="GMQ36" s="167"/>
      <c r="GMR36" s="167"/>
      <c r="GMS36" s="167"/>
      <c r="GMT36" s="167"/>
      <c r="GMU36" s="167"/>
      <c r="GMV36" s="167"/>
      <c r="GMW36" s="167"/>
      <c r="GMX36" s="167"/>
      <c r="GMY36" s="167"/>
      <c r="GMZ36" s="167"/>
      <c r="GNA36" s="167"/>
      <c r="GNB36" s="167"/>
      <c r="GNC36" s="167"/>
      <c r="GND36" s="167"/>
      <c r="GNE36" s="167"/>
      <c r="GNF36" s="167"/>
      <c r="GNG36" s="167"/>
      <c r="GNH36" s="167"/>
      <c r="GNI36" s="167"/>
      <c r="GNJ36" s="167"/>
      <c r="GNK36" s="167"/>
      <c r="GNL36" s="167"/>
      <c r="GNM36" s="167"/>
      <c r="GNN36" s="167"/>
      <c r="GNO36" s="167"/>
      <c r="GNP36" s="167"/>
      <c r="GNQ36" s="167"/>
      <c r="GNR36" s="167"/>
      <c r="GNS36" s="167"/>
      <c r="GNT36" s="167"/>
      <c r="GNU36" s="167"/>
      <c r="GNV36" s="167"/>
      <c r="GNW36" s="167"/>
      <c r="GNX36" s="167"/>
      <c r="GNY36" s="167"/>
      <c r="GNZ36" s="167"/>
      <c r="GOA36" s="167"/>
      <c r="GOB36" s="167"/>
      <c r="GOC36" s="167"/>
      <c r="GOD36" s="167"/>
      <c r="GOE36" s="167"/>
      <c r="GOF36" s="167"/>
      <c r="GOG36" s="167"/>
      <c r="GOH36" s="167"/>
      <c r="GOI36" s="167"/>
      <c r="GOJ36" s="167"/>
      <c r="GOK36" s="167"/>
      <c r="GOL36" s="167"/>
      <c r="GOM36" s="167"/>
      <c r="GON36" s="167"/>
      <c r="GOO36" s="167"/>
      <c r="GOP36" s="167"/>
      <c r="GOQ36" s="167"/>
      <c r="GOR36" s="167"/>
      <c r="GOS36" s="167"/>
      <c r="GOT36" s="167"/>
      <c r="GOU36" s="167"/>
      <c r="GOV36" s="167"/>
      <c r="GOW36" s="167"/>
      <c r="GOX36" s="167"/>
      <c r="GOY36" s="167"/>
      <c r="GOZ36" s="167"/>
      <c r="GPA36" s="167"/>
      <c r="GPB36" s="167"/>
      <c r="GPC36" s="167"/>
      <c r="GPD36" s="167"/>
      <c r="GPE36" s="167"/>
      <c r="GPF36" s="167"/>
      <c r="GPG36" s="167"/>
      <c r="GPH36" s="167"/>
      <c r="GPI36" s="167"/>
      <c r="GPJ36" s="167"/>
      <c r="GPK36" s="167"/>
      <c r="GPL36" s="167"/>
      <c r="GPM36" s="167"/>
      <c r="GPN36" s="167"/>
      <c r="GPO36" s="167"/>
      <c r="GPP36" s="167"/>
      <c r="GPQ36" s="167"/>
      <c r="GPR36" s="167"/>
      <c r="GPS36" s="167"/>
      <c r="GPT36" s="167"/>
      <c r="GPU36" s="167"/>
      <c r="GPV36" s="167"/>
      <c r="GPW36" s="167"/>
      <c r="GPX36" s="167"/>
      <c r="GPY36" s="167"/>
      <c r="GPZ36" s="167"/>
      <c r="GQA36" s="167"/>
      <c r="GQB36" s="167"/>
      <c r="GQC36" s="167"/>
      <c r="GQD36" s="167"/>
      <c r="GQE36" s="167"/>
      <c r="GQF36" s="167"/>
      <c r="GQG36" s="167"/>
      <c r="GQH36" s="167"/>
      <c r="GQI36" s="167"/>
      <c r="GQJ36" s="167"/>
      <c r="GQK36" s="167"/>
      <c r="GQL36" s="167"/>
      <c r="GQM36" s="167"/>
      <c r="GQN36" s="167"/>
      <c r="GQO36" s="167"/>
      <c r="GQP36" s="167"/>
      <c r="GQQ36" s="167"/>
      <c r="GQR36" s="167"/>
      <c r="GQS36" s="167"/>
      <c r="GQT36" s="167"/>
      <c r="GQU36" s="167"/>
      <c r="GQV36" s="167"/>
      <c r="GQW36" s="167"/>
      <c r="GQX36" s="167"/>
      <c r="GQY36" s="167"/>
      <c r="GQZ36" s="167"/>
      <c r="GRA36" s="167"/>
      <c r="GRB36" s="167"/>
      <c r="GRC36" s="167"/>
      <c r="GRD36" s="167"/>
      <c r="GRE36" s="167"/>
      <c r="GRF36" s="167"/>
      <c r="GRG36" s="167"/>
      <c r="GRH36" s="167"/>
      <c r="GRI36" s="167"/>
      <c r="GRJ36" s="167"/>
      <c r="GRK36" s="167"/>
      <c r="GRL36" s="167"/>
      <c r="GRM36" s="167"/>
      <c r="GRN36" s="167"/>
      <c r="GRO36" s="167"/>
      <c r="GRP36" s="167"/>
      <c r="GRQ36" s="167"/>
      <c r="GRR36" s="167"/>
      <c r="GRS36" s="167"/>
      <c r="GRT36" s="167"/>
      <c r="GRU36" s="167"/>
      <c r="GRV36" s="167"/>
      <c r="GRW36" s="167"/>
      <c r="GRX36" s="167"/>
      <c r="GRY36" s="167"/>
      <c r="GRZ36" s="167"/>
      <c r="GSA36" s="167"/>
      <c r="GSB36" s="167"/>
      <c r="GSC36" s="167"/>
      <c r="GSD36" s="167"/>
      <c r="GSE36" s="167"/>
      <c r="GSF36" s="167"/>
      <c r="GSG36" s="167"/>
      <c r="GSH36" s="167"/>
      <c r="GSI36" s="167"/>
      <c r="GSJ36" s="167"/>
      <c r="GSK36" s="167"/>
      <c r="GSL36" s="167"/>
      <c r="GSM36" s="167"/>
      <c r="GSN36" s="167"/>
      <c r="GSO36" s="167"/>
      <c r="GSP36" s="167"/>
      <c r="GSQ36" s="167"/>
      <c r="GSR36" s="167"/>
      <c r="GSS36" s="167"/>
      <c r="GST36" s="167"/>
      <c r="GSU36" s="167"/>
      <c r="GSV36" s="167"/>
      <c r="GSW36" s="167"/>
      <c r="GSX36" s="167"/>
      <c r="GSY36" s="167"/>
      <c r="GSZ36" s="167"/>
      <c r="GTA36" s="167"/>
      <c r="GTB36" s="167"/>
      <c r="GTC36" s="167"/>
      <c r="GTD36" s="167"/>
      <c r="GTE36" s="167"/>
      <c r="GTF36" s="167"/>
      <c r="GTG36" s="167"/>
      <c r="GTH36" s="167"/>
      <c r="GTI36" s="167"/>
      <c r="GTJ36" s="167"/>
      <c r="GTK36" s="167"/>
      <c r="GTL36" s="167"/>
      <c r="GTM36" s="167"/>
      <c r="GTN36" s="167"/>
      <c r="GTO36" s="167"/>
      <c r="GTP36" s="167"/>
      <c r="GTQ36" s="167"/>
      <c r="GTR36" s="167"/>
      <c r="GTS36" s="167"/>
      <c r="GTT36" s="167"/>
      <c r="GTU36" s="167"/>
      <c r="GTV36" s="167"/>
      <c r="GTW36" s="167"/>
      <c r="GTX36" s="167"/>
      <c r="GTY36" s="167"/>
      <c r="GTZ36" s="167"/>
      <c r="GUA36" s="167"/>
      <c r="GUB36" s="167"/>
      <c r="GUC36" s="167"/>
      <c r="GUD36" s="167"/>
      <c r="GUE36" s="167"/>
      <c r="GUF36" s="167"/>
      <c r="GUG36" s="167"/>
      <c r="GUH36" s="167"/>
      <c r="GUI36" s="167"/>
      <c r="GUJ36" s="167"/>
      <c r="GUK36" s="167"/>
      <c r="GUL36" s="167"/>
      <c r="GUM36" s="167"/>
      <c r="GUN36" s="167"/>
      <c r="GUO36" s="167"/>
      <c r="GUP36" s="167"/>
      <c r="GUQ36" s="167"/>
      <c r="GUR36" s="167"/>
      <c r="GUS36" s="167"/>
      <c r="GUT36" s="167"/>
      <c r="GUU36" s="167"/>
      <c r="GUV36" s="167"/>
      <c r="GUW36" s="167"/>
      <c r="GUX36" s="167"/>
      <c r="GUY36" s="167"/>
      <c r="GUZ36" s="167"/>
      <c r="GVA36" s="167"/>
      <c r="GVB36" s="167"/>
      <c r="GVC36" s="167"/>
      <c r="GVD36" s="167"/>
      <c r="GVE36" s="167"/>
      <c r="GVF36" s="167"/>
      <c r="GVG36" s="167"/>
      <c r="GVH36" s="167"/>
      <c r="GVI36" s="167"/>
      <c r="GVJ36" s="167"/>
      <c r="GVK36" s="167"/>
      <c r="GVL36" s="167"/>
      <c r="GVM36" s="167"/>
      <c r="GVN36" s="167"/>
      <c r="GVO36" s="167"/>
      <c r="GVP36" s="167"/>
      <c r="GVQ36" s="167"/>
      <c r="GVR36" s="167"/>
      <c r="GVS36" s="167"/>
      <c r="GVT36" s="167"/>
      <c r="GVU36" s="167"/>
      <c r="GVV36" s="167"/>
      <c r="GVW36" s="167"/>
      <c r="GVX36" s="167"/>
      <c r="GVY36" s="167"/>
      <c r="GVZ36" s="167"/>
      <c r="GWA36" s="167"/>
      <c r="GWB36" s="167"/>
      <c r="GWC36" s="167"/>
      <c r="GWD36" s="167"/>
      <c r="GWE36" s="167"/>
      <c r="GWF36" s="167"/>
      <c r="GWG36" s="167"/>
      <c r="GWH36" s="167"/>
      <c r="GWI36" s="167"/>
      <c r="GWJ36" s="167"/>
      <c r="GWK36" s="167"/>
      <c r="GWL36" s="167"/>
      <c r="GWM36" s="167"/>
      <c r="GWN36" s="167"/>
      <c r="GWO36" s="167"/>
      <c r="GWP36" s="167"/>
      <c r="GWQ36" s="167"/>
      <c r="GWR36" s="167"/>
      <c r="GWS36" s="167"/>
      <c r="GWT36" s="167"/>
      <c r="GWU36" s="167"/>
      <c r="GWV36" s="167"/>
      <c r="GWW36" s="167"/>
      <c r="GWX36" s="167"/>
      <c r="GWY36" s="167"/>
      <c r="GWZ36" s="167"/>
      <c r="GXA36" s="167"/>
      <c r="GXB36" s="167"/>
      <c r="GXC36" s="167"/>
      <c r="GXD36" s="167"/>
      <c r="GXE36" s="167"/>
      <c r="GXF36" s="167"/>
      <c r="GXG36" s="167"/>
      <c r="GXH36" s="167"/>
      <c r="GXI36" s="167"/>
      <c r="GXJ36" s="167"/>
      <c r="GXK36" s="167"/>
      <c r="GXL36" s="167"/>
      <c r="GXM36" s="167"/>
      <c r="GXN36" s="167"/>
      <c r="GXO36" s="167"/>
      <c r="GXP36" s="167"/>
      <c r="GXQ36" s="167"/>
      <c r="GXR36" s="167"/>
      <c r="GXS36" s="167"/>
      <c r="GXT36" s="167"/>
      <c r="GXU36" s="167"/>
      <c r="GXV36" s="167"/>
      <c r="GXW36" s="167"/>
      <c r="GXX36" s="167"/>
      <c r="GXY36" s="167"/>
      <c r="GXZ36" s="167"/>
      <c r="GYA36" s="167"/>
      <c r="GYB36" s="167"/>
      <c r="GYC36" s="167"/>
      <c r="GYD36" s="167"/>
      <c r="GYE36" s="167"/>
      <c r="GYF36" s="167"/>
      <c r="GYG36" s="167"/>
      <c r="GYH36" s="167"/>
      <c r="GYI36" s="167"/>
      <c r="GYJ36" s="167"/>
      <c r="GYK36" s="167"/>
      <c r="GYL36" s="167"/>
      <c r="GYM36" s="167"/>
      <c r="GYN36" s="167"/>
      <c r="GYO36" s="167"/>
      <c r="GYP36" s="167"/>
      <c r="GYQ36" s="167"/>
      <c r="GYR36" s="167"/>
      <c r="GYS36" s="167"/>
      <c r="GYT36" s="167"/>
      <c r="GYU36" s="167"/>
      <c r="GYV36" s="167"/>
      <c r="GYW36" s="167"/>
      <c r="GYX36" s="167"/>
      <c r="GYY36" s="167"/>
      <c r="GYZ36" s="167"/>
      <c r="GZA36" s="167"/>
      <c r="GZB36" s="167"/>
      <c r="GZC36" s="167"/>
      <c r="GZD36" s="167"/>
      <c r="GZE36" s="167"/>
      <c r="GZF36" s="167"/>
      <c r="GZG36" s="167"/>
      <c r="GZH36" s="167"/>
      <c r="GZI36" s="167"/>
      <c r="GZJ36" s="167"/>
      <c r="GZK36" s="167"/>
      <c r="GZL36" s="167"/>
      <c r="GZM36" s="167"/>
      <c r="GZN36" s="167"/>
      <c r="GZO36" s="167"/>
      <c r="GZP36" s="167"/>
      <c r="GZQ36" s="167"/>
      <c r="GZR36" s="167"/>
      <c r="GZS36" s="167"/>
      <c r="GZT36" s="167"/>
      <c r="GZU36" s="167"/>
      <c r="GZV36" s="167"/>
      <c r="GZW36" s="167"/>
      <c r="GZX36" s="167"/>
      <c r="GZY36" s="167"/>
      <c r="GZZ36" s="167"/>
      <c r="HAA36" s="167"/>
      <c r="HAB36" s="167"/>
      <c r="HAC36" s="167"/>
      <c r="HAD36" s="167"/>
      <c r="HAE36" s="167"/>
      <c r="HAF36" s="167"/>
      <c r="HAG36" s="167"/>
      <c r="HAH36" s="167"/>
      <c r="HAI36" s="167"/>
      <c r="HAJ36" s="167"/>
      <c r="HAK36" s="167"/>
      <c r="HAL36" s="167"/>
      <c r="HAM36" s="167"/>
      <c r="HAN36" s="167"/>
      <c r="HAO36" s="167"/>
      <c r="HAP36" s="167"/>
      <c r="HAQ36" s="167"/>
      <c r="HAR36" s="167"/>
      <c r="HAS36" s="167"/>
      <c r="HAT36" s="167"/>
      <c r="HAU36" s="167"/>
      <c r="HAV36" s="167"/>
      <c r="HAW36" s="167"/>
      <c r="HAX36" s="167"/>
      <c r="HAY36" s="167"/>
      <c r="HAZ36" s="167"/>
      <c r="HBA36" s="167"/>
      <c r="HBB36" s="167"/>
      <c r="HBC36" s="167"/>
      <c r="HBD36" s="167"/>
      <c r="HBE36" s="167"/>
      <c r="HBF36" s="167"/>
      <c r="HBG36" s="167"/>
      <c r="HBH36" s="167"/>
      <c r="HBI36" s="167"/>
      <c r="HBJ36" s="167"/>
      <c r="HBK36" s="167"/>
      <c r="HBL36" s="167"/>
      <c r="HBM36" s="167"/>
      <c r="HBN36" s="167"/>
      <c r="HBO36" s="167"/>
      <c r="HBP36" s="167"/>
      <c r="HBQ36" s="167"/>
      <c r="HBR36" s="167"/>
      <c r="HBS36" s="167"/>
      <c r="HBT36" s="167"/>
      <c r="HBU36" s="167"/>
      <c r="HBV36" s="167"/>
      <c r="HBW36" s="167"/>
      <c r="HBX36" s="167"/>
      <c r="HBY36" s="167"/>
      <c r="HBZ36" s="167"/>
      <c r="HCA36" s="167"/>
      <c r="HCB36" s="167"/>
      <c r="HCC36" s="167"/>
      <c r="HCD36" s="167"/>
      <c r="HCE36" s="167"/>
      <c r="HCF36" s="167"/>
      <c r="HCG36" s="167"/>
      <c r="HCH36" s="167"/>
      <c r="HCI36" s="167"/>
      <c r="HCJ36" s="167"/>
      <c r="HCK36" s="167"/>
      <c r="HCL36" s="167"/>
      <c r="HCM36" s="167"/>
      <c r="HCN36" s="167"/>
      <c r="HCO36" s="167"/>
      <c r="HCP36" s="167"/>
      <c r="HCQ36" s="167"/>
      <c r="HCR36" s="167"/>
      <c r="HCS36" s="167"/>
      <c r="HCT36" s="167"/>
      <c r="HCU36" s="167"/>
      <c r="HCV36" s="167"/>
      <c r="HCW36" s="167"/>
      <c r="HCX36" s="167"/>
      <c r="HCY36" s="167"/>
      <c r="HCZ36" s="167"/>
      <c r="HDA36" s="167"/>
      <c r="HDB36" s="167"/>
      <c r="HDC36" s="167"/>
      <c r="HDD36" s="167"/>
      <c r="HDE36" s="167"/>
      <c r="HDF36" s="167"/>
      <c r="HDG36" s="167"/>
      <c r="HDH36" s="167"/>
      <c r="HDI36" s="167"/>
      <c r="HDJ36" s="167"/>
      <c r="HDK36" s="167"/>
      <c r="HDL36" s="167"/>
      <c r="HDM36" s="167"/>
      <c r="HDN36" s="167"/>
      <c r="HDO36" s="167"/>
      <c r="HDP36" s="167"/>
      <c r="HDQ36" s="167"/>
      <c r="HDR36" s="167"/>
      <c r="HDS36" s="167"/>
      <c r="HDT36" s="167"/>
      <c r="HDU36" s="167"/>
      <c r="HDV36" s="167"/>
      <c r="HDW36" s="167"/>
      <c r="HDX36" s="167"/>
      <c r="HDY36" s="167"/>
      <c r="HDZ36" s="167"/>
      <c r="HEA36" s="167"/>
      <c r="HEB36" s="167"/>
      <c r="HEC36" s="167"/>
      <c r="HED36" s="167"/>
      <c r="HEE36" s="167"/>
      <c r="HEF36" s="167"/>
      <c r="HEG36" s="167"/>
      <c r="HEH36" s="167"/>
      <c r="HEI36" s="167"/>
      <c r="HEJ36" s="167"/>
      <c r="HEK36" s="167"/>
      <c r="HEL36" s="167"/>
      <c r="HEM36" s="167"/>
      <c r="HEN36" s="167"/>
      <c r="HEO36" s="167"/>
      <c r="HEP36" s="167"/>
      <c r="HEQ36" s="167"/>
      <c r="HER36" s="167"/>
      <c r="HES36" s="167"/>
      <c r="HET36" s="167"/>
      <c r="HEU36" s="167"/>
      <c r="HEV36" s="167"/>
      <c r="HEW36" s="167"/>
      <c r="HEX36" s="167"/>
      <c r="HEY36" s="167"/>
      <c r="HEZ36" s="167"/>
      <c r="HFA36" s="167"/>
      <c r="HFB36" s="167"/>
      <c r="HFC36" s="167"/>
      <c r="HFD36" s="167"/>
      <c r="HFE36" s="167"/>
      <c r="HFF36" s="167"/>
      <c r="HFG36" s="167"/>
      <c r="HFH36" s="167"/>
      <c r="HFI36" s="167"/>
      <c r="HFJ36" s="167"/>
      <c r="HFK36" s="167"/>
      <c r="HFL36" s="167"/>
      <c r="HFM36" s="167"/>
      <c r="HFN36" s="167"/>
      <c r="HFO36" s="167"/>
      <c r="HFP36" s="167"/>
      <c r="HFQ36" s="167"/>
      <c r="HFR36" s="167"/>
      <c r="HFS36" s="167"/>
      <c r="HFT36" s="167"/>
      <c r="HFU36" s="167"/>
      <c r="HFV36" s="167"/>
      <c r="HFW36" s="167"/>
      <c r="HFX36" s="167"/>
      <c r="HFY36" s="167"/>
      <c r="HFZ36" s="167"/>
      <c r="HGA36" s="167"/>
      <c r="HGB36" s="167"/>
      <c r="HGC36" s="167"/>
      <c r="HGD36" s="167"/>
      <c r="HGE36" s="167"/>
      <c r="HGF36" s="167"/>
      <c r="HGG36" s="167"/>
      <c r="HGH36" s="167"/>
      <c r="HGI36" s="167"/>
      <c r="HGJ36" s="167"/>
      <c r="HGK36" s="167"/>
      <c r="HGL36" s="167"/>
      <c r="HGM36" s="167"/>
      <c r="HGN36" s="167"/>
      <c r="HGO36" s="167"/>
      <c r="HGP36" s="167"/>
      <c r="HGQ36" s="167"/>
      <c r="HGR36" s="167"/>
      <c r="HGS36" s="167"/>
      <c r="HGT36" s="167"/>
      <c r="HGU36" s="167"/>
      <c r="HGV36" s="167"/>
      <c r="HGW36" s="167"/>
      <c r="HGX36" s="167"/>
      <c r="HGY36" s="167"/>
      <c r="HGZ36" s="167"/>
      <c r="HHA36" s="167"/>
      <c r="HHB36" s="167"/>
      <c r="HHC36" s="167"/>
      <c r="HHD36" s="167"/>
      <c r="HHE36" s="167"/>
      <c r="HHF36" s="167"/>
      <c r="HHG36" s="167"/>
      <c r="HHH36" s="167"/>
      <c r="HHI36" s="167"/>
      <c r="HHJ36" s="167"/>
      <c r="HHK36" s="167"/>
      <c r="HHL36" s="167"/>
      <c r="HHM36" s="167"/>
      <c r="HHN36" s="167"/>
      <c r="HHO36" s="167"/>
      <c r="HHP36" s="167"/>
      <c r="HHQ36" s="167"/>
      <c r="HHR36" s="167"/>
      <c r="HHS36" s="167"/>
      <c r="HHT36" s="167"/>
      <c r="HHU36" s="167"/>
      <c r="HHV36" s="167"/>
      <c r="HHW36" s="167"/>
      <c r="HHX36" s="167"/>
      <c r="HHY36" s="167"/>
      <c r="HHZ36" s="167"/>
      <c r="HIA36" s="167"/>
      <c r="HIB36" s="167"/>
      <c r="HIC36" s="167"/>
      <c r="HID36" s="167"/>
      <c r="HIE36" s="167"/>
      <c r="HIF36" s="167"/>
      <c r="HIG36" s="167"/>
      <c r="HIH36" s="167"/>
      <c r="HII36" s="167"/>
      <c r="HIJ36" s="167"/>
      <c r="HIK36" s="167"/>
      <c r="HIL36" s="167"/>
      <c r="HIM36" s="167"/>
      <c r="HIN36" s="167"/>
      <c r="HIO36" s="167"/>
      <c r="HIP36" s="167"/>
      <c r="HIQ36" s="167"/>
      <c r="HIR36" s="167"/>
      <c r="HIS36" s="167"/>
      <c r="HIT36" s="167"/>
      <c r="HIU36" s="167"/>
      <c r="HIV36" s="167"/>
      <c r="HIW36" s="167"/>
      <c r="HIX36" s="167"/>
      <c r="HIY36" s="167"/>
      <c r="HIZ36" s="167"/>
      <c r="HJA36" s="167"/>
      <c r="HJB36" s="167"/>
      <c r="HJC36" s="167"/>
      <c r="HJD36" s="167"/>
      <c r="HJE36" s="167"/>
      <c r="HJF36" s="167"/>
      <c r="HJG36" s="167"/>
      <c r="HJH36" s="167"/>
      <c r="HJI36" s="167"/>
      <c r="HJJ36" s="167"/>
      <c r="HJK36" s="167"/>
      <c r="HJL36" s="167"/>
      <c r="HJM36" s="167"/>
      <c r="HJN36" s="167"/>
      <c r="HJO36" s="167"/>
      <c r="HJP36" s="167"/>
      <c r="HJQ36" s="167"/>
      <c r="HJR36" s="167"/>
      <c r="HJS36" s="167"/>
      <c r="HJT36" s="167"/>
      <c r="HJU36" s="167"/>
      <c r="HJV36" s="167"/>
      <c r="HJW36" s="167"/>
      <c r="HJX36" s="167"/>
      <c r="HJY36" s="167"/>
      <c r="HJZ36" s="167"/>
      <c r="HKA36" s="167"/>
      <c r="HKB36" s="167"/>
      <c r="HKC36" s="167"/>
      <c r="HKD36" s="167"/>
      <c r="HKE36" s="167"/>
      <c r="HKF36" s="167"/>
      <c r="HKG36" s="167"/>
      <c r="HKH36" s="167"/>
      <c r="HKI36" s="167"/>
      <c r="HKJ36" s="167"/>
      <c r="HKK36" s="167"/>
      <c r="HKL36" s="167"/>
      <c r="HKM36" s="167"/>
      <c r="HKN36" s="167"/>
      <c r="HKO36" s="167"/>
      <c r="HKP36" s="167"/>
      <c r="HKQ36" s="167"/>
      <c r="HKR36" s="167"/>
      <c r="HKS36" s="167"/>
      <c r="HKT36" s="167"/>
      <c r="HKU36" s="167"/>
      <c r="HKV36" s="167"/>
      <c r="HKW36" s="167"/>
      <c r="HKX36" s="167"/>
      <c r="HKY36" s="167"/>
      <c r="HKZ36" s="167"/>
      <c r="HLA36" s="167"/>
      <c r="HLB36" s="167"/>
      <c r="HLC36" s="167"/>
      <c r="HLD36" s="167"/>
      <c r="HLE36" s="167"/>
      <c r="HLF36" s="167"/>
      <c r="HLG36" s="167"/>
      <c r="HLH36" s="167"/>
      <c r="HLI36" s="167"/>
      <c r="HLJ36" s="167"/>
      <c r="HLK36" s="167"/>
      <c r="HLL36" s="167"/>
      <c r="HLM36" s="167"/>
      <c r="HLN36" s="167"/>
      <c r="HLO36" s="167"/>
      <c r="HLP36" s="167"/>
      <c r="HLQ36" s="167"/>
      <c r="HLR36" s="167"/>
      <c r="HLS36" s="167"/>
      <c r="HLT36" s="167"/>
      <c r="HLU36" s="167"/>
      <c r="HLV36" s="167"/>
      <c r="HLW36" s="167"/>
      <c r="HLX36" s="167"/>
      <c r="HLY36" s="167"/>
      <c r="HLZ36" s="167"/>
      <c r="HMA36" s="167"/>
      <c r="HMB36" s="167"/>
      <c r="HMC36" s="167"/>
      <c r="HMD36" s="167"/>
      <c r="HME36" s="167"/>
      <c r="HMF36" s="167"/>
      <c r="HMG36" s="167"/>
      <c r="HMH36" s="167"/>
      <c r="HMI36" s="167"/>
      <c r="HMJ36" s="167"/>
      <c r="HMK36" s="167"/>
      <c r="HML36" s="167"/>
      <c r="HMM36" s="167"/>
      <c r="HMN36" s="167"/>
      <c r="HMO36" s="167"/>
      <c r="HMP36" s="167"/>
      <c r="HMQ36" s="167"/>
      <c r="HMR36" s="167"/>
      <c r="HMS36" s="167"/>
      <c r="HMT36" s="167"/>
      <c r="HMU36" s="167"/>
      <c r="HMV36" s="167"/>
      <c r="HMW36" s="167"/>
      <c r="HMX36" s="167"/>
      <c r="HMY36" s="167"/>
      <c r="HMZ36" s="167"/>
      <c r="HNA36" s="167"/>
      <c r="HNB36" s="167"/>
      <c r="HNC36" s="167"/>
      <c r="HND36" s="167"/>
      <c r="HNE36" s="167"/>
      <c r="HNF36" s="167"/>
      <c r="HNG36" s="167"/>
      <c r="HNH36" s="167"/>
      <c r="HNI36" s="167"/>
      <c r="HNJ36" s="167"/>
      <c r="HNK36" s="167"/>
      <c r="HNL36" s="167"/>
      <c r="HNM36" s="167"/>
      <c r="HNN36" s="167"/>
      <c r="HNO36" s="167"/>
      <c r="HNP36" s="167"/>
      <c r="HNQ36" s="167"/>
      <c r="HNR36" s="167"/>
      <c r="HNS36" s="167"/>
      <c r="HNT36" s="167"/>
      <c r="HNU36" s="167"/>
      <c r="HNV36" s="167"/>
      <c r="HNW36" s="167"/>
      <c r="HNX36" s="167"/>
      <c r="HNY36" s="167"/>
      <c r="HNZ36" s="167"/>
      <c r="HOA36" s="167"/>
      <c r="HOB36" s="167"/>
      <c r="HOC36" s="167"/>
      <c r="HOD36" s="167"/>
      <c r="HOE36" s="167"/>
      <c r="HOF36" s="167"/>
      <c r="HOG36" s="167"/>
      <c r="HOH36" s="167"/>
      <c r="HOI36" s="167"/>
      <c r="HOJ36" s="167"/>
      <c r="HOK36" s="167"/>
      <c r="HOL36" s="167"/>
      <c r="HOM36" s="167"/>
      <c r="HON36" s="167"/>
      <c r="HOO36" s="167"/>
      <c r="HOP36" s="167"/>
      <c r="HOQ36" s="167"/>
      <c r="HOR36" s="167"/>
      <c r="HOS36" s="167"/>
      <c r="HOT36" s="167"/>
      <c r="HOU36" s="167"/>
      <c r="HOV36" s="167"/>
      <c r="HOW36" s="167"/>
      <c r="HOX36" s="167"/>
      <c r="HOY36" s="167"/>
      <c r="HOZ36" s="167"/>
      <c r="HPA36" s="167"/>
      <c r="HPB36" s="167"/>
      <c r="HPC36" s="167"/>
      <c r="HPD36" s="167"/>
      <c r="HPE36" s="167"/>
      <c r="HPF36" s="167"/>
      <c r="HPG36" s="167"/>
      <c r="HPH36" s="167"/>
      <c r="HPI36" s="167"/>
      <c r="HPJ36" s="167"/>
      <c r="HPK36" s="167"/>
      <c r="HPL36" s="167"/>
      <c r="HPM36" s="167"/>
      <c r="HPN36" s="167"/>
      <c r="HPO36" s="167"/>
      <c r="HPP36" s="167"/>
      <c r="HPQ36" s="167"/>
      <c r="HPR36" s="167"/>
      <c r="HPS36" s="167"/>
      <c r="HPT36" s="167"/>
      <c r="HPU36" s="167"/>
      <c r="HPV36" s="167"/>
      <c r="HPW36" s="167"/>
      <c r="HPX36" s="167"/>
      <c r="HPY36" s="167"/>
      <c r="HPZ36" s="167"/>
      <c r="HQA36" s="167"/>
      <c r="HQB36" s="167"/>
      <c r="HQC36" s="167"/>
      <c r="HQD36" s="167"/>
      <c r="HQE36" s="167"/>
      <c r="HQF36" s="167"/>
      <c r="HQG36" s="167"/>
      <c r="HQH36" s="167"/>
      <c r="HQI36" s="167"/>
      <c r="HQJ36" s="167"/>
      <c r="HQK36" s="167"/>
      <c r="HQL36" s="167"/>
      <c r="HQM36" s="167"/>
      <c r="HQN36" s="167"/>
      <c r="HQO36" s="167"/>
      <c r="HQP36" s="167"/>
      <c r="HQQ36" s="167"/>
      <c r="HQR36" s="167"/>
      <c r="HQS36" s="167"/>
      <c r="HQT36" s="167"/>
      <c r="HQU36" s="167"/>
      <c r="HQV36" s="167"/>
      <c r="HQW36" s="167"/>
      <c r="HQX36" s="167"/>
      <c r="HQY36" s="167"/>
      <c r="HQZ36" s="167"/>
      <c r="HRA36" s="167"/>
      <c r="HRB36" s="167"/>
      <c r="HRC36" s="167"/>
      <c r="HRD36" s="167"/>
      <c r="HRE36" s="167"/>
      <c r="HRF36" s="167"/>
      <c r="HRG36" s="167"/>
      <c r="HRH36" s="167"/>
      <c r="HRI36" s="167"/>
      <c r="HRJ36" s="167"/>
      <c r="HRK36" s="167"/>
      <c r="HRL36" s="167"/>
      <c r="HRM36" s="167"/>
      <c r="HRN36" s="167"/>
      <c r="HRO36" s="167"/>
      <c r="HRP36" s="167"/>
      <c r="HRQ36" s="167"/>
      <c r="HRR36" s="167"/>
      <c r="HRS36" s="167"/>
      <c r="HRT36" s="167"/>
      <c r="HRU36" s="167"/>
      <c r="HRV36" s="167"/>
      <c r="HRW36" s="167"/>
      <c r="HRX36" s="167"/>
      <c r="HRY36" s="167"/>
      <c r="HRZ36" s="167"/>
      <c r="HSA36" s="167"/>
      <c r="HSB36" s="167"/>
      <c r="HSC36" s="167"/>
      <c r="HSD36" s="167"/>
      <c r="HSE36" s="167"/>
      <c r="HSF36" s="167"/>
      <c r="HSG36" s="167"/>
      <c r="HSH36" s="167"/>
      <c r="HSI36" s="167"/>
      <c r="HSJ36" s="167"/>
      <c r="HSK36" s="167"/>
      <c r="HSL36" s="167"/>
      <c r="HSM36" s="167"/>
      <c r="HSN36" s="167"/>
      <c r="HSO36" s="167"/>
      <c r="HSP36" s="167"/>
      <c r="HSQ36" s="167"/>
      <c r="HSR36" s="167"/>
      <c r="HSS36" s="167"/>
      <c r="HST36" s="167"/>
      <c r="HSU36" s="167"/>
      <c r="HSV36" s="167"/>
      <c r="HSW36" s="167"/>
      <c r="HSX36" s="167"/>
      <c r="HSY36" s="167"/>
      <c r="HSZ36" s="167"/>
      <c r="HTA36" s="167"/>
      <c r="HTB36" s="167"/>
      <c r="HTC36" s="167"/>
      <c r="HTD36" s="167"/>
      <c r="HTE36" s="167"/>
      <c r="HTF36" s="167"/>
      <c r="HTG36" s="167"/>
      <c r="HTH36" s="167"/>
      <c r="HTI36" s="167"/>
      <c r="HTJ36" s="167"/>
      <c r="HTK36" s="167"/>
      <c r="HTL36" s="167"/>
      <c r="HTM36" s="167"/>
      <c r="HTN36" s="167"/>
      <c r="HTO36" s="167"/>
      <c r="HTP36" s="167"/>
      <c r="HTQ36" s="167"/>
      <c r="HTR36" s="167"/>
      <c r="HTS36" s="167"/>
      <c r="HTT36" s="167"/>
      <c r="HTU36" s="167"/>
      <c r="HTV36" s="167"/>
      <c r="HTW36" s="167"/>
      <c r="HTX36" s="167"/>
      <c r="HTY36" s="167"/>
      <c r="HTZ36" s="167"/>
      <c r="HUA36" s="167"/>
      <c r="HUB36" s="167"/>
      <c r="HUC36" s="167"/>
      <c r="HUD36" s="167"/>
      <c r="HUE36" s="167"/>
      <c r="HUF36" s="167"/>
      <c r="HUG36" s="167"/>
      <c r="HUH36" s="167"/>
      <c r="HUI36" s="167"/>
      <c r="HUJ36" s="167"/>
      <c r="HUK36" s="167"/>
      <c r="HUL36" s="167"/>
      <c r="HUM36" s="167"/>
      <c r="HUN36" s="167"/>
      <c r="HUO36" s="167"/>
      <c r="HUP36" s="167"/>
      <c r="HUQ36" s="167"/>
      <c r="HUR36" s="167"/>
      <c r="HUS36" s="167"/>
      <c r="HUT36" s="167"/>
      <c r="HUU36" s="167"/>
      <c r="HUV36" s="167"/>
      <c r="HUW36" s="167"/>
      <c r="HUX36" s="167"/>
      <c r="HUY36" s="167"/>
      <c r="HUZ36" s="167"/>
      <c r="HVA36" s="167"/>
      <c r="HVB36" s="167"/>
      <c r="HVC36" s="167"/>
      <c r="HVD36" s="167"/>
      <c r="HVE36" s="167"/>
      <c r="HVF36" s="167"/>
      <c r="HVG36" s="167"/>
      <c r="HVH36" s="167"/>
      <c r="HVI36" s="167"/>
      <c r="HVJ36" s="167"/>
      <c r="HVK36" s="167"/>
      <c r="HVL36" s="167"/>
      <c r="HVM36" s="167"/>
      <c r="HVN36" s="167"/>
      <c r="HVO36" s="167"/>
      <c r="HVP36" s="167"/>
      <c r="HVQ36" s="167"/>
      <c r="HVR36" s="167"/>
      <c r="HVS36" s="167"/>
      <c r="HVT36" s="167"/>
      <c r="HVU36" s="167"/>
      <c r="HVV36" s="167"/>
      <c r="HVW36" s="167"/>
      <c r="HVX36" s="167"/>
      <c r="HVY36" s="167"/>
      <c r="HVZ36" s="167"/>
      <c r="HWA36" s="167"/>
      <c r="HWB36" s="167"/>
      <c r="HWC36" s="167"/>
      <c r="HWD36" s="167"/>
      <c r="HWE36" s="167"/>
      <c r="HWF36" s="167"/>
      <c r="HWG36" s="167"/>
      <c r="HWH36" s="167"/>
      <c r="HWI36" s="167"/>
      <c r="HWJ36" s="167"/>
      <c r="HWK36" s="167"/>
      <c r="HWL36" s="167"/>
      <c r="HWM36" s="167"/>
      <c r="HWN36" s="167"/>
      <c r="HWO36" s="167"/>
      <c r="HWP36" s="167"/>
      <c r="HWQ36" s="167"/>
      <c r="HWR36" s="167"/>
      <c r="HWS36" s="167"/>
      <c r="HWT36" s="167"/>
      <c r="HWU36" s="167"/>
      <c r="HWV36" s="167"/>
      <c r="HWW36" s="167"/>
      <c r="HWX36" s="167"/>
      <c r="HWY36" s="167"/>
      <c r="HWZ36" s="167"/>
      <c r="HXA36" s="167"/>
      <c r="HXB36" s="167"/>
      <c r="HXC36" s="167"/>
      <c r="HXD36" s="167"/>
      <c r="HXE36" s="167"/>
      <c r="HXF36" s="167"/>
      <c r="HXG36" s="167"/>
      <c r="HXH36" s="167"/>
      <c r="HXI36" s="167"/>
      <c r="HXJ36" s="167"/>
      <c r="HXK36" s="167"/>
      <c r="HXL36" s="167"/>
      <c r="HXM36" s="167"/>
      <c r="HXN36" s="167"/>
      <c r="HXO36" s="167"/>
      <c r="HXP36" s="167"/>
      <c r="HXQ36" s="167"/>
      <c r="HXR36" s="167"/>
      <c r="HXS36" s="167"/>
      <c r="HXT36" s="167"/>
      <c r="HXU36" s="167"/>
      <c r="HXV36" s="167"/>
      <c r="HXW36" s="167"/>
      <c r="HXX36" s="167"/>
      <c r="HXY36" s="167"/>
      <c r="HXZ36" s="167"/>
      <c r="HYA36" s="167"/>
      <c r="HYB36" s="167"/>
      <c r="HYC36" s="167"/>
      <c r="HYD36" s="167"/>
      <c r="HYE36" s="167"/>
      <c r="HYF36" s="167"/>
      <c r="HYG36" s="167"/>
      <c r="HYH36" s="167"/>
      <c r="HYI36" s="167"/>
      <c r="HYJ36" s="167"/>
      <c r="HYK36" s="167"/>
      <c r="HYL36" s="167"/>
      <c r="HYM36" s="167"/>
      <c r="HYN36" s="167"/>
      <c r="HYO36" s="167"/>
      <c r="HYP36" s="167"/>
      <c r="HYQ36" s="167"/>
      <c r="HYR36" s="167"/>
      <c r="HYS36" s="167"/>
      <c r="HYT36" s="167"/>
      <c r="HYU36" s="167"/>
      <c r="HYV36" s="167"/>
      <c r="HYW36" s="167"/>
      <c r="HYX36" s="167"/>
      <c r="HYY36" s="167"/>
      <c r="HYZ36" s="167"/>
      <c r="HZA36" s="167"/>
      <c r="HZB36" s="167"/>
      <c r="HZC36" s="167"/>
      <c r="HZD36" s="167"/>
      <c r="HZE36" s="167"/>
      <c r="HZF36" s="167"/>
      <c r="HZG36" s="167"/>
      <c r="HZH36" s="167"/>
      <c r="HZI36" s="167"/>
      <c r="HZJ36" s="167"/>
      <c r="HZK36" s="167"/>
      <c r="HZL36" s="167"/>
      <c r="HZM36" s="167"/>
      <c r="HZN36" s="167"/>
      <c r="HZO36" s="167"/>
      <c r="HZP36" s="167"/>
      <c r="HZQ36" s="167"/>
      <c r="HZR36" s="167"/>
      <c r="HZS36" s="167"/>
      <c r="HZT36" s="167"/>
      <c r="HZU36" s="167"/>
      <c r="HZV36" s="167"/>
      <c r="HZW36" s="167"/>
      <c r="HZX36" s="167"/>
      <c r="HZY36" s="167"/>
      <c r="HZZ36" s="167"/>
      <c r="IAA36" s="167"/>
      <c r="IAB36" s="167"/>
      <c r="IAC36" s="167"/>
      <c r="IAD36" s="167"/>
      <c r="IAE36" s="167"/>
      <c r="IAF36" s="167"/>
      <c r="IAG36" s="167"/>
      <c r="IAH36" s="167"/>
      <c r="IAI36" s="167"/>
      <c r="IAJ36" s="167"/>
      <c r="IAK36" s="167"/>
      <c r="IAL36" s="167"/>
      <c r="IAM36" s="167"/>
      <c r="IAN36" s="167"/>
      <c r="IAO36" s="167"/>
      <c r="IAP36" s="167"/>
      <c r="IAQ36" s="167"/>
      <c r="IAR36" s="167"/>
      <c r="IAS36" s="167"/>
      <c r="IAT36" s="167"/>
      <c r="IAU36" s="167"/>
      <c r="IAV36" s="167"/>
      <c r="IAW36" s="167"/>
      <c r="IAX36" s="167"/>
      <c r="IAY36" s="167"/>
      <c r="IAZ36" s="167"/>
      <c r="IBA36" s="167"/>
      <c r="IBB36" s="167"/>
      <c r="IBC36" s="167"/>
      <c r="IBD36" s="167"/>
      <c r="IBE36" s="167"/>
      <c r="IBF36" s="167"/>
      <c r="IBG36" s="167"/>
      <c r="IBH36" s="167"/>
      <c r="IBI36" s="167"/>
      <c r="IBJ36" s="167"/>
      <c r="IBK36" s="167"/>
      <c r="IBL36" s="167"/>
      <c r="IBM36" s="167"/>
      <c r="IBN36" s="167"/>
      <c r="IBO36" s="167"/>
      <c r="IBP36" s="167"/>
      <c r="IBQ36" s="167"/>
      <c r="IBR36" s="167"/>
      <c r="IBS36" s="167"/>
      <c r="IBT36" s="167"/>
      <c r="IBU36" s="167"/>
      <c r="IBV36" s="167"/>
      <c r="IBW36" s="167"/>
      <c r="IBX36" s="167"/>
      <c r="IBY36" s="167"/>
      <c r="IBZ36" s="167"/>
      <c r="ICA36" s="167"/>
      <c r="ICB36" s="167"/>
      <c r="ICC36" s="167"/>
      <c r="ICD36" s="167"/>
      <c r="ICE36" s="167"/>
      <c r="ICF36" s="167"/>
      <c r="ICG36" s="167"/>
      <c r="ICH36" s="167"/>
      <c r="ICI36" s="167"/>
      <c r="ICJ36" s="167"/>
      <c r="ICK36" s="167"/>
      <c r="ICL36" s="167"/>
      <c r="ICM36" s="167"/>
      <c r="ICN36" s="167"/>
      <c r="ICO36" s="167"/>
      <c r="ICP36" s="167"/>
      <c r="ICQ36" s="167"/>
      <c r="ICR36" s="167"/>
      <c r="ICS36" s="167"/>
      <c r="ICT36" s="167"/>
      <c r="ICU36" s="167"/>
      <c r="ICV36" s="167"/>
      <c r="ICW36" s="167"/>
      <c r="ICX36" s="167"/>
      <c r="ICY36" s="167"/>
      <c r="ICZ36" s="167"/>
      <c r="IDA36" s="167"/>
      <c r="IDB36" s="167"/>
      <c r="IDC36" s="167"/>
      <c r="IDD36" s="167"/>
      <c r="IDE36" s="167"/>
      <c r="IDF36" s="167"/>
      <c r="IDG36" s="167"/>
      <c r="IDH36" s="167"/>
      <c r="IDI36" s="167"/>
      <c r="IDJ36" s="167"/>
      <c r="IDK36" s="167"/>
      <c r="IDL36" s="167"/>
      <c r="IDM36" s="167"/>
      <c r="IDN36" s="167"/>
      <c r="IDO36" s="167"/>
      <c r="IDP36" s="167"/>
      <c r="IDQ36" s="167"/>
      <c r="IDR36" s="167"/>
      <c r="IDS36" s="167"/>
      <c r="IDT36" s="167"/>
      <c r="IDU36" s="167"/>
      <c r="IDV36" s="167"/>
      <c r="IDW36" s="167"/>
      <c r="IDX36" s="167"/>
      <c r="IDY36" s="167"/>
      <c r="IDZ36" s="167"/>
      <c r="IEA36" s="167"/>
      <c r="IEB36" s="167"/>
      <c r="IEC36" s="167"/>
      <c r="IED36" s="167"/>
      <c r="IEE36" s="167"/>
      <c r="IEF36" s="167"/>
      <c r="IEG36" s="167"/>
      <c r="IEH36" s="167"/>
      <c r="IEI36" s="167"/>
      <c r="IEJ36" s="167"/>
      <c r="IEK36" s="167"/>
      <c r="IEL36" s="167"/>
      <c r="IEM36" s="167"/>
      <c r="IEN36" s="167"/>
      <c r="IEO36" s="167"/>
      <c r="IEP36" s="167"/>
      <c r="IEQ36" s="167"/>
      <c r="IER36" s="167"/>
      <c r="IES36" s="167"/>
      <c r="IET36" s="167"/>
      <c r="IEU36" s="167"/>
      <c r="IEV36" s="167"/>
      <c r="IEW36" s="167"/>
      <c r="IEX36" s="167"/>
      <c r="IEY36" s="167"/>
      <c r="IEZ36" s="167"/>
      <c r="IFA36" s="167"/>
      <c r="IFB36" s="167"/>
      <c r="IFC36" s="167"/>
      <c r="IFD36" s="167"/>
      <c r="IFE36" s="167"/>
      <c r="IFF36" s="167"/>
      <c r="IFG36" s="167"/>
      <c r="IFH36" s="167"/>
      <c r="IFI36" s="167"/>
      <c r="IFJ36" s="167"/>
      <c r="IFK36" s="167"/>
      <c r="IFL36" s="167"/>
      <c r="IFM36" s="167"/>
      <c r="IFN36" s="167"/>
      <c r="IFO36" s="167"/>
      <c r="IFP36" s="167"/>
      <c r="IFQ36" s="167"/>
      <c r="IFR36" s="167"/>
      <c r="IFS36" s="167"/>
      <c r="IFT36" s="167"/>
      <c r="IFU36" s="167"/>
      <c r="IFV36" s="167"/>
      <c r="IFW36" s="167"/>
      <c r="IFX36" s="167"/>
      <c r="IFY36" s="167"/>
      <c r="IFZ36" s="167"/>
      <c r="IGA36" s="167"/>
      <c r="IGB36" s="167"/>
      <c r="IGC36" s="167"/>
      <c r="IGD36" s="167"/>
      <c r="IGE36" s="167"/>
      <c r="IGF36" s="167"/>
      <c r="IGG36" s="167"/>
      <c r="IGH36" s="167"/>
      <c r="IGI36" s="167"/>
      <c r="IGJ36" s="167"/>
      <c r="IGK36" s="167"/>
      <c r="IGL36" s="167"/>
      <c r="IGM36" s="167"/>
      <c r="IGN36" s="167"/>
      <c r="IGO36" s="167"/>
      <c r="IGP36" s="167"/>
      <c r="IGQ36" s="167"/>
      <c r="IGR36" s="167"/>
      <c r="IGS36" s="167"/>
      <c r="IGT36" s="167"/>
      <c r="IGU36" s="167"/>
      <c r="IGV36" s="167"/>
      <c r="IGW36" s="167"/>
      <c r="IGX36" s="167"/>
      <c r="IGY36" s="167"/>
      <c r="IGZ36" s="167"/>
      <c r="IHA36" s="167"/>
      <c r="IHB36" s="167"/>
      <c r="IHC36" s="167"/>
      <c r="IHD36" s="167"/>
      <c r="IHE36" s="167"/>
      <c r="IHF36" s="167"/>
      <c r="IHG36" s="167"/>
      <c r="IHH36" s="167"/>
      <c r="IHI36" s="167"/>
      <c r="IHJ36" s="167"/>
      <c r="IHK36" s="167"/>
      <c r="IHL36" s="167"/>
      <c r="IHM36" s="167"/>
      <c r="IHN36" s="167"/>
      <c r="IHO36" s="167"/>
      <c r="IHP36" s="167"/>
      <c r="IHQ36" s="167"/>
      <c r="IHR36" s="167"/>
      <c r="IHS36" s="167"/>
      <c r="IHT36" s="167"/>
      <c r="IHU36" s="167"/>
      <c r="IHV36" s="167"/>
      <c r="IHW36" s="167"/>
      <c r="IHX36" s="167"/>
      <c r="IHY36" s="167"/>
      <c r="IHZ36" s="167"/>
      <c r="IIA36" s="167"/>
      <c r="IIB36" s="167"/>
      <c r="IIC36" s="167"/>
      <c r="IID36" s="167"/>
      <c r="IIE36" s="167"/>
      <c r="IIF36" s="167"/>
      <c r="IIG36" s="167"/>
      <c r="IIH36" s="167"/>
      <c r="III36" s="167"/>
      <c r="IIJ36" s="167"/>
      <c r="IIK36" s="167"/>
      <c r="IIL36" s="167"/>
      <c r="IIM36" s="167"/>
      <c r="IIN36" s="167"/>
      <c r="IIO36" s="167"/>
      <c r="IIP36" s="167"/>
      <c r="IIQ36" s="167"/>
      <c r="IIR36" s="167"/>
      <c r="IIS36" s="167"/>
      <c r="IIT36" s="167"/>
      <c r="IIU36" s="167"/>
      <c r="IIV36" s="167"/>
      <c r="IIW36" s="167"/>
      <c r="IIX36" s="167"/>
      <c r="IIY36" s="167"/>
      <c r="IIZ36" s="167"/>
      <c r="IJA36" s="167"/>
      <c r="IJB36" s="167"/>
      <c r="IJC36" s="167"/>
      <c r="IJD36" s="167"/>
      <c r="IJE36" s="167"/>
      <c r="IJF36" s="167"/>
      <c r="IJG36" s="167"/>
      <c r="IJH36" s="167"/>
      <c r="IJI36" s="167"/>
      <c r="IJJ36" s="167"/>
      <c r="IJK36" s="167"/>
      <c r="IJL36" s="167"/>
      <c r="IJM36" s="167"/>
      <c r="IJN36" s="167"/>
      <c r="IJO36" s="167"/>
      <c r="IJP36" s="167"/>
      <c r="IJQ36" s="167"/>
      <c r="IJR36" s="167"/>
      <c r="IJS36" s="167"/>
      <c r="IJT36" s="167"/>
      <c r="IJU36" s="167"/>
      <c r="IJV36" s="167"/>
      <c r="IJW36" s="167"/>
      <c r="IJX36" s="167"/>
      <c r="IJY36" s="167"/>
      <c r="IJZ36" s="167"/>
      <c r="IKA36" s="167"/>
      <c r="IKB36" s="167"/>
      <c r="IKC36" s="167"/>
      <c r="IKD36" s="167"/>
      <c r="IKE36" s="167"/>
      <c r="IKF36" s="167"/>
      <c r="IKG36" s="167"/>
      <c r="IKH36" s="167"/>
      <c r="IKI36" s="167"/>
      <c r="IKJ36" s="167"/>
      <c r="IKK36" s="167"/>
      <c r="IKL36" s="167"/>
      <c r="IKM36" s="167"/>
      <c r="IKN36" s="167"/>
      <c r="IKO36" s="167"/>
      <c r="IKP36" s="167"/>
      <c r="IKQ36" s="167"/>
      <c r="IKR36" s="167"/>
      <c r="IKS36" s="167"/>
      <c r="IKT36" s="167"/>
      <c r="IKU36" s="167"/>
      <c r="IKV36" s="167"/>
      <c r="IKW36" s="167"/>
      <c r="IKX36" s="167"/>
      <c r="IKY36" s="167"/>
      <c r="IKZ36" s="167"/>
      <c r="ILA36" s="167"/>
      <c r="ILB36" s="167"/>
      <c r="ILC36" s="167"/>
      <c r="ILD36" s="167"/>
      <c r="ILE36" s="167"/>
      <c r="ILF36" s="167"/>
      <c r="ILG36" s="167"/>
      <c r="ILH36" s="167"/>
      <c r="ILI36" s="167"/>
      <c r="ILJ36" s="167"/>
      <c r="ILK36" s="167"/>
      <c r="ILL36" s="167"/>
      <c r="ILM36" s="167"/>
      <c r="ILN36" s="167"/>
      <c r="ILO36" s="167"/>
      <c r="ILP36" s="167"/>
      <c r="ILQ36" s="167"/>
      <c r="ILR36" s="167"/>
      <c r="ILS36" s="167"/>
      <c r="ILT36" s="167"/>
      <c r="ILU36" s="167"/>
      <c r="ILV36" s="167"/>
      <c r="ILW36" s="167"/>
      <c r="ILX36" s="167"/>
      <c r="ILY36" s="167"/>
      <c r="ILZ36" s="167"/>
      <c r="IMA36" s="167"/>
      <c r="IMB36" s="167"/>
      <c r="IMC36" s="167"/>
      <c r="IMD36" s="167"/>
      <c r="IME36" s="167"/>
      <c r="IMF36" s="167"/>
      <c r="IMG36" s="167"/>
      <c r="IMH36" s="167"/>
      <c r="IMI36" s="167"/>
      <c r="IMJ36" s="167"/>
      <c r="IMK36" s="167"/>
      <c r="IML36" s="167"/>
      <c r="IMM36" s="167"/>
      <c r="IMN36" s="167"/>
      <c r="IMO36" s="167"/>
      <c r="IMP36" s="167"/>
      <c r="IMQ36" s="167"/>
      <c r="IMR36" s="167"/>
      <c r="IMS36" s="167"/>
      <c r="IMT36" s="167"/>
      <c r="IMU36" s="167"/>
      <c r="IMV36" s="167"/>
      <c r="IMW36" s="167"/>
      <c r="IMX36" s="167"/>
      <c r="IMY36" s="167"/>
      <c r="IMZ36" s="167"/>
      <c r="INA36" s="167"/>
      <c r="INB36" s="167"/>
      <c r="INC36" s="167"/>
      <c r="IND36" s="167"/>
      <c r="INE36" s="167"/>
      <c r="INF36" s="167"/>
      <c r="ING36" s="167"/>
      <c r="INH36" s="167"/>
      <c r="INI36" s="167"/>
      <c r="INJ36" s="167"/>
      <c r="INK36" s="167"/>
      <c r="INL36" s="167"/>
      <c r="INM36" s="167"/>
      <c r="INN36" s="167"/>
      <c r="INO36" s="167"/>
      <c r="INP36" s="167"/>
      <c r="INQ36" s="167"/>
      <c r="INR36" s="167"/>
      <c r="INS36" s="167"/>
      <c r="INT36" s="167"/>
      <c r="INU36" s="167"/>
      <c r="INV36" s="167"/>
      <c r="INW36" s="167"/>
      <c r="INX36" s="167"/>
      <c r="INY36" s="167"/>
      <c r="INZ36" s="167"/>
      <c r="IOA36" s="167"/>
      <c r="IOB36" s="167"/>
      <c r="IOC36" s="167"/>
      <c r="IOD36" s="167"/>
      <c r="IOE36" s="167"/>
      <c r="IOF36" s="167"/>
      <c r="IOG36" s="167"/>
      <c r="IOH36" s="167"/>
      <c r="IOI36" s="167"/>
      <c r="IOJ36" s="167"/>
      <c r="IOK36" s="167"/>
      <c r="IOL36" s="167"/>
      <c r="IOM36" s="167"/>
      <c r="ION36" s="167"/>
      <c r="IOO36" s="167"/>
      <c r="IOP36" s="167"/>
      <c r="IOQ36" s="167"/>
      <c r="IOR36" s="167"/>
      <c r="IOS36" s="167"/>
      <c r="IOT36" s="167"/>
      <c r="IOU36" s="167"/>
      <c r="IOV36" s="167"/>
      <c r="IOW36" s="167"/>
      <c r="IOX36" s="167"/>
      <c r="IOY36" s="167"/>
      <c r="IOZ36" s="167"/>
      <c r="IPA36" s="167"/>
      <c r="IPB36" s="167"/>
      <c r="IPC36" s="167"/>
      <c r="IPD36" s="167"/>
      <c r="IPE36" s="167"/>
      <c r="IPF36" s="167"/>
      <c r="IPG36" s="167"/>
      <c r="IPH36" s="167"/>
      <c r="IPI36" s="167"/>
      <c r="IPJ36" s="167"/>
      <c r="IPK36" s="167"/>
      <c r="IPL36" s="167"/>
      <c r="IPM36" s="167"/>
      <c r="IPN36" s="167"/>
      <c r="IPO36" s="167"/>
      <c r="IPP36" s="167"/>
      <c r="IPQ36" s="167"/>
      <c r="IPR36" s="167"/>
      <c r="IPS36" s="167"/>
      <c r="IPT36" s="167"/>
      <c r="IPU36" s="167"/>
      <c r="IPV36" s="167"/>
      <c r="IPW36" s="167"/>
      <c r="IPX36" s="167"/>
      <c r="IPY36" s="167"/>
      <c r="IPZ36" s="167"/>
      <c r="IQA36" s="167"/>
      <c r="IQB36" s="167"/>
      <c r="IQC36" s="167"/>
      <c r="IQD36" s="167"/>
      <c r="IQE36" s="167"/>
      <c r="IQF36" s="167"/>
      <c r="IQG36" s="167"/>
      <c r="IQH36" s="167"/>
      <c r="IQI36" s="167"/>
      <c r="IQJ36" s="167"/>
      <c r="IQK36" s="167"/>
      <c r="IQL36" s="167"/>
      <c r="IQM36" s="167"/>
      <c r="IQN36" s="167"/>
      <c r="IQO36" s="167"/>
      <c r="IQP36" s="167"/>
      <c r="IQQ36" s="167"/>
      <c r="IQR36" s="167"/>
      <c r="IQS36" s="167"/>
      <c r="IQT36" s="167"/>
      <c r="IQU36" s="167"/>
      <c r="IQV36" s="167"/>
      <c r="IQW36" s="167"/>
      <c r="IQX36" s="167"/>
      <c r="IQY36" s="167"/>
      <c r="IQZ36" s="167"/>
      <c r="IRA36" s="167"/>
      <c r="IRB36" s="167"/>
      <c r="IRC36" s="167"/>
      <c r="IRD36" s="167"/>
      <c r="IRE36" s="167"/>
      <c r="IRF36" s="167"/>
      <c r="IRG36" s="167"/>
      <c r="IRH36" s="167"/>
      <c r="IRI36" s="167"/>
      <c r="IRJ36" s="167"/>
      <c r="IRK36" s="167"/>
      <c r="IRL36" s="167"/>
      <c r="IRM36" s="167"/>
      <c r="IRN36" s="167"/>
      <c r="IRO36" s="167"/>
      <c r="IRP36" s="167"/>
      <c r="IRQ36" s="167"/>
      <c r="IRR36" s="167"/>
      <c r="IRS36" s="167"/>
      <c r="IRT36" s="167"/>
      <c r="IRU36" s="167"/>
      <c r="IRV36" s="167"/>
      <c r="IRW36" s="167"/>
      <c r="IRX36" s="167"/>
      <c r="IRY36" s="167"/>
      <c r="IRZ36" s="167"/>
      <c r="ISA36" s="167"/>
      <c r="ISB36" s="167"/>
      <c r="ISC36" s="167"/>
      <c r="ISD36" s="167"/>
      <c r="ISE36" s="167"/>
      <c r="ISF36" s="167"/>
      <c r="ISG36" s="167"/>
      <c r="ISH36" s="167"/>
      <c r="ISI36" s="167"/>
      <c r="ISJ36" s="167"/>
      <c r="ISK36" s="167"/>
      <c r="ISL36" s="167"/>
      <c r="ISM36" s="167"/>
      <c r="ISN36" s="167"/>
      <c r="ISO36" s="167"/>
      <c r="ISP36" s="167"/>
      <c r="ISQ36" s="167"/>
      <c r="ISR36" s="167"/>
      <c r="ISS36" s="167"/>
      <c r="IST36" s="167"/>
      <c r="ISU36" s="167"/>
      <c r="ISV36" s="167"/>
      <c r="ISW36" s="167"/>
      <c r="ISX36" s="167"/>
      <c r="ISY36" s="167"/>
      <c r="ISZ36" s="167"/>
      <c r="ITA36" s="167"/>
      <c r="ITB36" s="167"/>
      <c r="ITC36" s="167"/>
      <c r="ITD36" s="167"/>
      <c r="ITE36" s="167"/>
      <c r="ITF36" s="167"/>
      <c r="ITG36" s="167"/>
      <c r="ITH36" s="167"/>
      <c r="ITI36" s="167"/>
      <c r="ITJ36" s="167"/>
      <c r="ITK36" s="167"/>
      <c r="ITL36" s="167"/>
      <c r="ITM36" s="167"/>
      <c r="ITN36" s="167"/>
      <c r="ITO36" s="167"/>
      <c r="ITP36" s="167"/>
      <c r="ITQ36" s="167"/>
      <c r="ITR36" s="167"/>
      <c r="ITS36" s="167"/>
      <c r="ITT36" s="167"/>
      <c r="ITU36" s="167"/>
      <c r="ITV36" s="167"/>
      <c r="ITW36" s="167"/>
      <c r="ITX36" s="167"/>
      <c r="ITY36" s="167"/>
      <c r="ITZ36" s="167"/>
      <c r="IUA36" s="167"/>
      <c r="IUB36" s="167"/>
      <c r="IUC36" s="167"/>
      <c r="IUD36" s="167"/>
      <c r="IUE36" s="167"/>
      <c r="IUF36" s="167"/>
      <c r="IUG36" s="167"/>
      <c r="IUH36" s="167"/>
      <c r="IUI36" s="167"/>
      <c r="IUJ36" s="167"/>
      <c r="IUK36" s="167"/>
      <c r="IUL36" s="167"/>
      <c r="IUM36" s="167"/>
      <c r="IUN36" s="167"/>
      <c r="IUO36" s="167"/>
      <c r="IUP36" s="167"/>
      <c r="IUQ36" s="167"/>
      <c r="IUR36" s="167"/>
      <c r="IUS36" s="167"/>
      <c r="IUT36" s="167"/>
      <c r="IUU36" s="167"/>
      <c r="IUV36" s="167"/>
      <c r="IUW36" s="167"/>
      <c r="IUX36" s="167"/>
      <c r="IUY36" s="167"/>
      <c r="IUZ36" s="167"/>
      <c r="IVA36" s="167"/>
      <c r="IVB36" s="167"/>
      <c r="IVC36" s="167"/>
      <c r="IVD36" s="167"/>
      <c r="IVE36" s="167"/>
      <c r="IVF36" s="167"/>
      <c r="IVG36" s="167"/>
      <c r="IVH36" s="167"/>
      <c r="IVI36" s="167"/>
      <c r="IVJ36" s="167"/>
      <c r="IVK36" s="167"/>
      <c r="IVL36" s="167"/>
      <c r="IVM36" s="167"/>
      <c r="IVN36" s="167"/>
      <c r="IVO36" s="167"/>
      <c r="IVP36" s="167"/>
      <c r="IVQ36" s="167"/>
      <c r="IVR36" s="167"/>
      <c r="IVS36" s="167"/>
      <c r="IVT36" s="167"/>
      <c r="IVU36" s="167"/>
      <c r="IVV36" s="167"/>
      <c r="IVW36" s="167"/>
      <c r="IVX36" s="167"/>
      <c r="IVY36" s="167"/>
      <c r="IVZ36" s="167"/>
      <c r="IWA36" s="167"/>
      <c r="IWB36" s="167"/>
      <c r="IWC36" s="167"/>
      <c r="IWD36" s="167"/>
      <c r="IWE36" s="167"/>
      <c r="IWF36" s="167"/>
      <c r="IWG36" s="167"/>
      <c r="IWH36" s="167"/>
      <c r="IWI36" s="167"/>
      <c r="IWJ36" s="167"/>
      <c r="IWK36" s="167"/>
      <c r="IWL36" s="167"/>
      <c r="IWM36" s="167"/>
      <c r="IWN36" s="167"/>
      <c r="IWO36" s="167"/>
      <c r="IWP36" s="167"/>
      <c r="IWQ36" s="167"/>
      <c r="IWR36" s="167"/>
      <c r="IWS36" s="167"/>
      <c r="IWT36" s="167"/>
      <c r="IWU36" s="167"/>
      <c r="IWV36" s="167"/>
      <c r="IWW36" s="167"/>
      <c r="IWX36" s="167"/>
      <c r="IWY36" s="167"/>
      <c r="IWZ36" s="167"/>
      <c r="IXA36" s="167"/>
      <c r="IXB36" s="167"/>
      <c r="IXC36" s="167"/>
      <c r="IXD36" s="167"/>
      <c r="IXE36" s="167"/>
      <c r="IXF36" s="167"/>
      <c r="IXG36" s="167"/>
      <c r="IXH36" s="167"/>
      <c r="IXI36" s="167"/>
      <c r="IXJ36" s="167"/>
      <c r="IXK36" s="167"/>
      <c r="IXL36" s="167"/>
      <c r="IXM36" s="167"/>
      <c r="IXN36" s="167"/>
      <c r="IXO36" s="167"/>
      <c r="IXP36" s="167"/>
      <c r="IXQ36" s="167"/>
      <c r="IXR36" s="167"/>
      <c r="IXS36" s="167"/>
      <c r="IXT36" s="167"/>
      <c r="IXU36" s="167"/>
      <c r="IXV36" s="167"/>
      <c r="IXW36" s="167"/>
      <c r="IXX36" s="167"/>
      <c r="IXY36" s="167"/>
      <c r="IXZ36" s="167"/>
      <c r="IYA36" s="167"/>
      <c r="IYB36" s="167"/>
      <c r="IYC36" s="167"/>
      <c r="IYD36" s="167"/>
      <c r="IYE36" s="167"/>
      <c r="IYF36" s="167"/>
      <c r="IYG36" s="167"/>
      <c r="IYH36" s="167"/>
      <c r="IYI36" s="167"/>
      <c r="IYJ36" s="167"/>
      <c r="IYK36" s="167"/>
      <c r="IYL36" s="167"/>
      <c r="IYM36" s="167"/>
      <c r="IYN36" s="167"/>
      <c r="IYO36" s="167"/>
      <c r="IYP36" s="167"/>
      <c r="IYQ36" s="167"/>
      <c r="IYR36" s="167"/>
      <c r="IYS36" s="167"/>
      <c r="IYT36" s="167"/>
      <c r="IYU36" s="167"/>
      <c r="IYV36" s="167"/>
      <c r="IYW36" s="167"/>
      <c r="IYX36" s="167"/>
      <c r="IYY36" s="167"/>
      <c r="IYZ36" s="167"/>
      <c r="IZA36" s="167"/>
      <c r="IZB36" s="167"/>
      <c r="IZC36" s="167"/>
      <c r="IZD36" s="167"/>
      <c r="IZE36" s="167"/>
      <c r="IZF36" s="167"/>
      <c r="IZG36" s="167"/>
      <c r="IZH36" s="167"/>
      <c r="IZI36" s="167"/>
      <c r="IZJ36" s="167"/>
      <c r="IZK36" s="167"/>
      <c r="IZL36" s="167"/>
      <c r="IZM36" s="167"/>
      <c r="IZN36" s="167"/>
      <c r="IZO36" s="167"/>
      <c r="IZP36" s="167"/>
      <c r="IZQ36" s="167"/>
      <c r="IZR36" s="167"/>
      <c r="IZS36" s="167"/>
      <c r="IZT36" s="167"/>
      <c r="IZU36" s="167"/>
      <c r="IZV36" s="167"/>
      <c r="IZW36" s="167"/>
      <c r="IZX36" s="167"/>
      <c r="IZY36" s="167"/>
      <c r="IZZ36" s="167"/>
      <c r="JAA36" s="167"/>
      <c r="JAB36" s="167"/>
      <c r="JAC36" s="167"/>
      <c r="JAD36" s="167"/>
      <c r="JAE36" s="167"/>
      <c r="JAF36" s="167"/>
      <c r="JAG36" s="167"/>
      <c r="JAH36" s="167"/>
      <c r="JAI36" s="167"/>
      <c r="JAJ36" s="167"/>
      <c r="JAK36" s="167"/>
      <c r="JAL36" s="167"/>
      <c r="JAM36" s="167"/>
      <c r="JAN36" s="167"/>
      <c r="JAO36" s="167"/>
      <c r="JAP36" s="167"/>
      <c r="JAQ36" s="167"/>
      <c r="JAR36" s="167"/>
      <c r="JAS36" s="167"/>
      <c r="JAT36" s="167"/>
      <c r="JAU36" s="167"/>
      <c r="JAV36" s="167"/>
      <c r="JAW36" s="167"/>
      <c r="JAX36" s="167"/>
      <c r="JAY36" s="167"/>
      <c r="JAZ36" s="167"/>
      <c r="JBA36" s="167"/>
      <c r="JBB36" s="167"/>
      <c r="JBC36" s="167"/>
      <c r="JBD36" s="167"/>
      <c r="JBE36" s="167"/>
      <c r="JBF36" s="167"/>
      <c r="JBG36" s="167"/>
      <c r="JBH36" s="167"/>
      <c r="JBI36" s="167"/>
      <c r="JBJ36" s="167"/>
      <c r="JBK36" s="167"/>
      <c r="JBL36" s="167"/>
      <c r="JBM36" s="167"/>
      <c r="JBN36" s="167"/>
      <c r="JBO36" s="167"/>
      <c r="JBP36" s="167"/>
      <c r="JBQ36" s="167"/>
      <c r="JBR36" s="167"/>
      <c r="JBS36" s="167"/>
      <c r="JBT36" s="167"/>
      <c r="JBU36" s="167"/>
      <c r="JBV36" s="167"/>
      <c r="JBW36" s="167"/>
      <c r="JBX36" s="167"/>
      <c r="JBY36" s="167"/>
      <c r="JBZ36" s="167"/>
      <c r="JCA36" s="167"/>
      <c r="JCB36" s="167"/>
      <c r="JCC36" s="167"/>
      <c r="JCD36" s="167"/>
      <c r="JCE36" s="167"/>
      <c r="JCF36" s="167"/>
      <c r="JCG36" s="167"/>
      <c r="JCH36" s="167"/>
      <c r="JCI36" s="167"/>
      <c r="JCJ36" s="167"/>
      <c r="JCK36" s="167"/>
      <c r="JCL36" s="167"/>
      <c r="JCM36" s="167"/>
      <c r="JCN36" s="167"/>
      <c r="JCO36" s="167"/>
      <c r="JCP36" s="167"/>
      <c r="JCQ36" s="167"/>
      <c r="JCR36" s="167"/>
      <c r="JCS36" s="167"/>
      <c r="JCT36" s="167"/>
      <c r="JCU36" s="167"/>
      <c r="JCV36" s="167"/>
      <c r="JCW36" s="167"/>
      <c r="JCX36" s="167"/>
      <c r="JCY36" s="167"/>
      <c r="JCZ36" s="167"/>
      <c r="JDA36" s="167"/>
      <c r="JDB36" s="167"/>
      <c r="JDC36" s="167"/>
      <c r="JDD36" s="167"/>
      <c r="JDE36" s="167"/>
      <c r="JDF36" s="167"/>
      <c r="JDG36" s="167"/>
      <c r="JDH36" s="167"/>
      <c r="JDI36" s="167"/>
      <c r="JDJ36" s="167"/>
      <c r="JDK36" s="167"/>
      <c r="JDL36" s="167"/>
      <c r="JDM36" s="167"/>
      <c r="JDN36" s="167"/>
      <c r="JDO36" s="167"/>
      <c r="JDP36" s="167"/>
      <c r="JDQ36" s="167"/>
      <c r="JDR36" s="167"/>
      <c r="JDS36" s="167"/>
      <c r="JDT36" s="167"/>
      <c r="JDU36" s="167"/>
      <c r="JDV36" s="167"/>
      <c r="JDW36" s="167"/>
      <c r="JDX36" s="167"/>
      <c r="JDY36" s="167"/>
      <c r="JDZ36" s="167"/>
      <c r="JEA36" s="167"/>
      <c r="JEB36" s="167"/>
      <c r="JEC36" s="167"/>
      <c r="JED36" s="167"/>
      <c r="JEE36" s="167"/>
      <c r="JEF36" s="167"/>
      <c r="JEG36" s="167"/>
      <c r="JEH36" s="167"/>
      <c r="JEI36" s="167"/>
      <c r="JEJ36" s="167"/>
      <c r="JEK36" s="167"/>
      <c r="JEL36" s="167"/>
      <c r="JEM36" s="167"/>
      <c r="JEN36" s="167"/>
      <c r="JEO36" s="167"/>
      <c r="JEP36" s="167"/>
      <c r="JEQ36" s="167"/>
      <c r="JER36" s="167"/>
      <c r="JES36" s="167"/>
      <c r="JET36" s="167"/>
      <c r="JEU36" s="167"/>
      <c r="JEV36" s="167"/>
      <c r="JEW36" s="167"/>
      <c r="JEX36" s="167"/>
      <c r="JEY36" s="167"/>
      <c r="JEZ36" s="167"/>
      <c r="JFA36" s="167"/>
      <c r="JFB36" s="167"/>
      <c r="JFC36" s="167"/>
      <c r="JFD36" s="167"/>
      <c r="JFE36" s="167"/>
      <c r="JFF36" s="167"/>
      <c r="JFG36" s="167"/>
      <c r="JFH36" s="167"/>
      <c r="JFI36" s="167"/>
      <c r="JFJ36" s="167"/>
      <c r="JFK36" s="167"/>
      <c r="JFL36" s="167"/>
      <c r="JFM36" s="167"/>
      <c r="JFN36" s="167"/>
      <c r="JFO36" s="167"/>
      <c r="JFP36" s="167"/>
      <c r="JFQ36" s="167"/>
      <c r="JFR36" s="167"/>
      <c r="JFS36" s="167"/>
      <c r="JFT36" s="167"/>
      <c r="JFU36" s="167"/>
      <c r="JFV36" s="167"/>
      <c r="JFW36" s="167"/>
      <c r="JFX36" s="167"/>
      <c r="JFY36" s="167"/>
      <c r="JFZ36" s="167"/>
      <c r="JGA36" s="167"/>
      <c r="JGB36" s="167"/>
      <c r="JGC36" s="167"/>
      <c r="JGD36" s="167"/>
      <c r="JGE36" s="167"/>
      <c r="JGF36" s="167"/>
      <c r="JGG36" s="167"/>
      <c r="JGH36" s="167"/>
      <c r="JGI36" s="167"/>
      <c r="JGJ36" s="167"/>
      <c r="JGK36" s="167"/>
      <c r="JGL36" s="167"/>
      <c r="JGM36" s="167"/>
      <c r="JGN36" s="167"/>
      <c r="JGO36" s="167"/>
      <c r="JGP36" s="167"/>
      <c r="JGQ36" s="167"/>
      <c r="JGR36" s="167"/>
      <c r="JGS36" s="167"/>
      <c r="JGT36" s="167"/>
      <c r="JGU36" s="167"/>
      <c r="JGV36" s="167"/>
      <c r="JGW36" s="167"/>
      <c r="JGX36" s="167"/>
      <c r="JGY36" s="167"/>
      <c r="JGZ36" s="167"/>
      <c r="JHA36" s="167"/>
      <c r="JHB36" s="167"/>
      <c r="JHC36" s="167"/>
      <c r="JHD36" s="167"/>
      <c r="JHE36" s="167"/>
      <c r="JHF36" s="167"/>
      <c r="JHG36" s="167"/>
      <c r="JHH36" s="167"/>
      <c r="JHI36" s="167"/>
      <c r="JHJ36" s="167"/>
      <c r="JHK36" s="167"/>
      <c r="JHL36" s="167"/>
      <c r="JHM36" s="167"/>
      <c r="JHN36" s="167"/>
      <c r="JHO36" s="167"/>
      <c r="JHP36" s="167"/>
      <c r="JHQ36" s="167"/>
      <c r="JHR36" s="167"/>
      <c r="JHS36" s="167"/>
      <c r="JHT36" s="167"/>
      <c r="JHU36" s="167"/>
      <c r="JHV36" s="167"/>
      <c r="JHW36" s="167"/>
      <c r="JHX36" s="167"/>
      <c r="JHY36" s="167"/>
      <c r="JHZ36" s="167"/>
      <c r="JIA36" s="167"/>
      <c r="JIB36" s="167"/>
      <c r="JIC36" s="167"/>
      <c r="JID36" s="167"/>
      <c r="JIE36" s="167"/>
      <c r="JIF36" s="167"/>
      <c r="JIG36" s="167"/>
      <c r="JIH36" s="167"/>
      <c r="JII36" s="167"/>
      <c r="JIJ36" s="167"/>
      <c r="JIK36" s="167"/>
      <c r="JIL36" s="167"/>
      <c r="JIM36" s="167"/>
      <c r="JIN36" s="167"/>
      <c r="JIO36" s="167"/>
      <c r="JIP36" s="167"/>
      <c r="JIQ36" s="167"/>
      <c r="JIR36" s="167"/>
      <c r="JIS36" s="167"/>
      <c r="JIT36" s="167"/>
      <c r="JIU36" s="167"/>
      <c r="JIV36" s="167"/>
      <c r="JIW36" s="167"/>
      <c r="JIX36" s="167"/>
      <c r="JIY36" s="167"/>
      <c r="JIZ36" s="167"/>
      <c r="JJA36" s="167"/>
      <c r="JJB36" s="167"/>
      <c r="JJC36" s="167"/>
      <c r="JJD36" s="167"/>
      <c r="JJE36" s="167"/>
      <c r="JJF36" s="167"/>
      <c r="JJG36" s="167"/>
      <c r="JJH36" s="167"/>
      <c r="JJI36" s="167"/>
      <c r="JJJ36" s="167"/>
      <c r="JJK36" s="167"/>
      <c r="JJL36" s="167"/>
      <c r="JJM36" s="167"/>
      <c r="JJN36" s="167"/>
      <c r="JJO36" s="167"/>
      <c r="JJP36" s="167"/>
      <c r="JJQ36" s="167"/>
      <c r="JJR36" s="167"/>
      <c r="JJS36" s="167"/>
      <c r="JJT36" s="167"/>
      <c r="JJU36" s="167"/>
      <c r="JJV36" s="167"/>
      <c r="JJW36" s="167"/>
      <c r="JJX36" s="167"/>
      <c r="JJY36" s="167"/>
      <c r="JJZ36" s="167"/>
      <c r="JKA36" s="167"/>
      <c r="JKB36" s="167"/>
      <c r="JKC36" s="167"/>
      <c r="JKD36" s="167"/>
      <c r="JKE36" s="167"/>
      <c r="JKF36" s="167"/>
      <c r="JKG36" s="167"/>
      <c r="JKH36" s="167"/>
      <c r="JKI36" s="167"/>
      <c r="JKJ36" s="167"/>
      <c r="JKK36" s="167"/>
      <c r="JKL36" s="167"/>
      <c r="JKM36" s="167"/>
      <c r="JKN36" s="167"/>
      <c r="JKO36" s="167"/>
      <c r="JKP36" s="167"/>
      <c r="JKQ36" s="167"/>
      <c r="JKR36" s="167"/>
      <c r="JKS36" s="167"/>
      <c r="JKT36" s="167"/>
      <c r="JKU36" s="167"/>
      <c r="JKV36" s="167"/>
      <c r="JKW36" s="167"/>
      <c r="JKX36" s="167"/>
      <c r="JKY36" s="167"/>
      <c r="JKZ36" s="167"/>
      <c r="JLA36" s="167"/>
      <c r="JLB36" s="167"/>
      <c r="JLC36" s="167"/>
      <c r="JLD36" s="167"/>
      <c r="JLE36" s="167"/>
      <c r="JLF36" s="167"/>
      <c r="JLG36" s="167"/>
      <c r="JLH36" s="167"/>
      <c r="JLI36" s="167"/>
      <c r="JLJ36" s="167"/>
      <c r="JLK36" s="167"/>
      <c r="JLL36" s="167"/>
      <c r="JLM36" s="167"/>
      <c r="JLN36" s="167"/>
      <c r="JLO36" s="167"/>
      <c r="JLP36" s="167"/>
      <c r="JLQ36" s="167"/>
      <c r="JLR36" s="167"/>
      <c r="JLS36" s="167"/>
      <c r="JLT36" s="167"/>
      <c r="JLU36" s="167"/>
      <c r="JLV36" s="167"/>
      <c r="JLW36" s="167"/>
      <c r="JLX36" s="167"/>
      <c r="JLY36" s="167"/>
      <c r="JLZ36" s="167"/>
      <c r="JMA36" s="167"/>
      <c r="JMB36" s="167"/>
      <c r="JMC36" s="167"/>
      <c r="JMD36" s="167"/>
      <c r="JME36" s="167"/>
      <c r="JMF36" s="167"/>
      <c r="JMG36" s="167"/>
      <c r="JMH36" s="167"/>
      <c r="JMI36" s="167"/>
      <c r="JMJ36" s="167"/>
      <c r="JMK36" s="167"/>
      <c r="JML36" s="167"/>
      <c r="JMM36" s="167"/>
      <c r="JMN36" s="167"/>
      <c r="JMO36" s="167"/>
      <c r="JMP36" s="167"/>
      <c r="JMQ36" s="167"/>
      <c r="JMR36" s="167"/>
      <c r="JMS36" s="167"/>
      <c r="JMT36" s="167"/>
      <c r="JMU36" s="167"/>
      <c r="JMV36" s="167"/>
      <c r="JMW36" s="167"/>
      <c r="JMX36" s="167"/>
      <c r="JMY36" s="167"/>
      <c r="JMZ36" s="167"/>
      <c r="JNA36" s="167"/>
      <c r="JNB36" s="167"/>
      <c r="JNC36" s="167"/>
      <c r="JND36" s="167"/>
      <c r="JNE36" s="167"/>
      <c r="JNF36" s="167"/>
      <c r="JNG36" s="167"/>
      <c r="JNH36" s="167"/>
      <c r="JNI36" s="167"/>
      <c r="JNJ36" s="167"/>
      <c r="JNK36" s="167"/>
      <c r="JNL36" s="167"/>
      <c r="JNM36" s="167"/>
      <c r="JNN36" s="167"/>
      <c r="JNO36" s="167"/>
      <c r="JNP36" s="167"/>
      <c r="JNQ36" s="167"/>
      <c r="JNR36" s="167"/>
      <c r="JNS36" s="167"/>
      <c r="JNT36" s="167"/>
      <c r="JNU36" s="167"/>
      <c r="JNV36" s="167"/>
      <c r="JNW36" s="167"/>
      <c r="JNX36" s="167"/>
      <c r="JNY36" s="167"/>
      <c r="JNZ36" s="167"/>
      <c r="JOA36" s="167"/>
      <c r="JOB36" s="167"/>
      <c r="JOC36" s="167"/>
      <c r="JOD36" s="167"/>
      <c r="JOE36" s="167"/>
      <c r="JOF36" s="167"/>
      <c r="JOG36" s="167"/>
      <c r="JOH36" s="167"/>
      <c r="JOI36" s="167"/>
      <c r="JOJ36" s="167"/>
      <c r="JOK36" s="167"/>
      <c r="JOL36" s="167"/>
      <c r="JOM36" s="167"/>
      <c r="JON36" s="167"/>
      <c r="JOO36" s="167"/>
      <c r="JOP36" s="167"/>
      <c r="JOQ36" s="167"/>
      <c r="JOR36" s="167"/>
      <c r="JOS36" s="167"/>
      <c r="JOT36" s="167"/>
      <c r="JOU36" s="167"/>
      <c r="JOV36" s="167"/>
      <c r="JOW36" s="167"/>
      <c r="JOX36" s="167"/>
      <c r="JOY36" s="167"/>
      <c r="JOZ36" s="167"/>
      <c r="JPA36" s="167"/>
      <c r="JPB36" s="167"/>
      <c r="JPC36" s="167"/>
      <c r="JPD36" s="167"/>
      <c r="JPE36" s="167"/>
      <c r="JPF36" s="167"/>
      <c r="JPG36" s="167"/>
      <c r="JPH36" s="167"/>
      <c r="JPI36" s="167"/>
      <c r="JPJ36" s="167"/>
      <c r="JPK36" s="167"/>
      <c r="JPL36" s="167"/>
      <c r="JPM36" s="167"/>
      <c r="JPN36" s="167"/>
      <c r="JPO36" s="167"/>
      <c r="JPP36" s="167"/>
      <c r="JPQ36" s="167"/>
      <c r="JPR36" s="167"/>
      <c r="JPS36" s="167"/>
      <c r="JPT36" s="167"/>
      <c r="JPU36" s="167"/>
      <c r="JPV36" s="167"/>
      <c r="JPW36" s="167"/>
      <c r="JPX36" s="167"/>
      <c r="JPY36" s="167"/>
      <c r="JPZ36" s="167"/>
      <c r="JQA36" s="167"/>
      <c r="JQB36" s="167"/>
      <c r="JQC36" s="167"/>
      <c r="JQD36" s="167"/>
      <c r="JQE36" s="167"/>
      <c r="JQF36" s="167"/>
      <c r="JQG36" s="167"/>
      <c r="JQH36" s="167"/>
      <c r="JQI36" s="167"/>
      <c r="JQJ36" s="167"/>
      <c r="JQK36" s="167"/>
      <c r="JQL36" s="167"/>
      <c r="JQM36" s="167"/>
      <c r="JQN36" s="167"/>
      <c r="JQO36" s="167"/>
      <c r="JQP36" s="167"/>
      <c r="JQQ36" s="167"/>
      <c r="JQR36" s="167"/>
      <c r="JQS36" s="167"/>
      <c r="JQT36" s="167"/>
      <c r="JQU36" s="167"/>
      <c r="JQV36" s="167"/>
      <c r="JQW36" s="167"/>
      <c r="JQX36" s="167"/>
      <c r="JQY36" s="167"/>
      <c r="JQZ36" s="167"/>
      <c r="JRA36" s="167"/>
      <c r="JRB36" s="167"/>
      <c r="JRC36" s="167"/>
      <c r="JRD36" s="167"/>
      <c r="JRE36" s="167"/>
      <c r="JRF36" s="167"/>
      <c r="JRG36" s="167"/>
      <c r="JRH36" s="167"/>
      <c r="JRI36" s="167"/>
      <c r="JRJ36" s="167"/>
      <c r="JRK36" s="167"/>
      <c r="JRL36" s="167"/>
      <c r="JRM36" s="167"/>
      <c r="JRN36" s="167"/>
      <c r="JRO36" s="167"/>
      <c r="JRP36" s="167"/>
      <c r="JRQ36" s="167"/>
      <c r="JRR36" s="167"/>
      <c r="JRS36" s="167"/>
      <c r="JRT36" s="167"/>
      <c r="JRU36" s="167"/>
      <c r="JRV36" s="167"/>
      <c r="JRW36" s="167"/>
      <c r="JRX36" s="167"/>
      <c r="JRY36" s="167"/>
      <c r="JRZ36" s="167"/>
      <c r="JSA36" s="167"/>
      <c r="JSB36" s="167"/>
      <c r="JSC36" s="167"/>
      <c r="JSD36" s="167"/>
      <c r="JSE36" s="167"/>
      <c r="JSF36" s="167"/>
      <c r="JSG36" s="167"/>
      <c r="JSH36" s="167"/>
      <c r="JSI36" s="167"/>
      <c r="JSJ36" s="167"/>
      <c r="JSK36" s="167"/>
      <c r="JSL36" s="167"/>
      <c r="JSM36" s="167"/>
      <c r="JSN36" s="167"/>
      <c r="JSO36" s="167"/>
      <c r="JSP36" s="167"/>
      <c r="JSQ36" s="167"/>
      <c r="JSR36" s="167"/>
      <c r="JSS36" s="167"/>
      <c r="JST36" s="167"/>
      <c r="JSU36" s="167"/>
      <c r="JSV36" s="167"/>
      <c r="JSW36" s="167"/>
      <c r="JSX36" s="167"/>
      <c r="JSY36" s="167"/>
      <c r="JSZ36" s="167"/>
      <c r="JTA36" s="167"/>
      <c r="JTB36" s="167"/>
      <c r="JTC36" s="167"/>
      <c r="JTD36" s="167"/>
      <c r="JTE36" s="167"/>
      <c r="JTF36" s="167"/>
      <c r="JTG36" s="167"/>
      <c r="JTH36" s="167"/>
      <c r="JTI36" s="167"/>
      <c r="JTJ36" s="167"/>
      <c r="JTK36" s="167"/>
      <c r="JTL36" s="167"/>
      <c r="JTM36" s="167"/>
      <c r="JTN36" s="167"/>
      <c r="JTO36" s="167"/>
      <c r="JTP36" s="167"/>
      <c r="JTQ36" s="167"/>
      <c r="JTR36" s="167"/>
      <c r="JTS36" s="167"/>
      <c r="JTT36" s="167"/>
      <c r="JTU36" s="167"/>
      <c r="JTV36" s="167"/>
      <c r="JTW36" s="167"/>
      <c r="JTX36" s="167"/>
      <c r="JTY36" s="167"/>
      <c r="JTZ36" s="167"/>
      <c r="JUA36" s="167"/>
      <c r="JUB36" s="167"/>
      <c r="JUC36" s="167"/>
      <c r="JUD36" s="167"/>
      <c r="JUE36" s="167"/>
      <c r="JUF36" s="167"/>
      <c r="JUG36" s="167"/>
      <c r="JUH36" s="167"/>
      <c r="JUI36" s="167"/>
      <c r="JUJ36" s="167"/>
      <c r="JUK36" s="167"/>
      <c r="JUL36" s="167"/>
      <c r="JUM36" s="167"/>
      <c r="JUN36" s="167"/>
      <c r="JUO36" s="167"/>
      <c r="JUP36" s="167"/>
      <c r="JUQ36" s="167"/>
      <c r="JUR36" s="167"/>
      <c r="JUS36" s="167"/>
      <c r="JUT36" s="167"/>
      <c r="JUU36" s="167"/>
      <c r="JUV36" s="167"/>
      <c r="JUW36" s="167"/>
      <c r="JUX36" s="167"/>
      <c r="JUY36" s="167"/>
      <c r="JUZ36" s="167"/>
      <c r="JVA36" s="167"/>
      <c r="JVB36" s="167"/>
      <c r="JVC36" s="167"/>
      <c r="JVD36" s="167"/>
      <c r="JVE36" s="167"/>
      <c r="JVF36" s="167"/>
      <c r="JVG36" s="167"/>
      <c r="JVH36" s="167"/>
      <c r="JVI36" s="167"/>
      <c r="JVJ36" s="167"/>
      <c r="JVK36" s="167"/>
      <c r="JVL36" s="167"/>
      <c r="JVM36" s="167"/>
      <c r="JVN36" s="167"/>
      <c r="JVO36" s="167"/>
      <c r="JVP36" s="167"/>
      <c r="JVQ36" s="167"/>
      <c r="JVR36" s="167"/>
      <c r="JVS36" s="167"/>
      <c r="JVT36" s="167"/>
      <c r="JVU36" s="167"/>
      <c r="JVV36" s="167"/>
      <c r="JVW36" s="167"/>
      <c r="JVX36" s="167"/>
      <c r="JVY36" s="167"/>
      <c r="JVZ36" s="167"/>
      <c r="JWA36" s="167"/>
      <c r="JWB36" s="167"/>
      <c r="JWC36" s="167"/>
      <c r="JWD36" s="167"/>
      <c r="JWE36" s="167"/>
      <c r="JWF36" s="167"/>
      <c r="JWG36" s="167"/>
      <c r="JWH36" s="167"/>
      <c r="JWI36" s="167"/>
      <c r="JWJ36" s="167"/>
      <c r="JWK36" s="167"/>
      <c r="JWL36" s="167"/>
      <c r="JWM36" s="167"/>
      <c r="JWN36" s="167"/>
      <c r="JWO36" s="167"/>
      <c r="JWP36" s="167"/>
      <c r="JWQ36" s="167"/>
      <c r="JWR36" s="167"/>
      <c r="JWS36" s="167"/>
      <c r="JWT36" s="167"/>
      <c r="JWU36" s="167"/>
      <c r="JWV36" s="167"/>
      <c r="JWW36" s="167"/>
      <c r="JWX36" s="167"/>
      <c r="JWY36" s="167"/>
      <c r="JWZ36" s="167"/>
      <c r="JXA36" s="167"/>
      <c r="JXB36" s="167"/>
      <c r="JXC36" s="167"/>
      <c r="JXD36" s="167"/>
      <c r="JXE36" s="167"/>
      <c r="JXF36" s="167"/>
      <c r="JXG36" s="167"/>
      <c r="JXH36" s="167"/>
      <c r="JXI36" s="167"/>
      <c r="JXJ36" s="167"/>
      <c r="JXK36" s="167"/>
      <c r="JXL36" s="167"/>
      <c r="JXM36" s="167"/>
      <c r="JXN36" s="167"/>
      <c r="JXO36" s="167"/>
      <c r="JXP36" s="167"/>
      <c r="JXQ36" s="167"/>
      <c r="JXR36" s="167"/>
      <c r="JXS36" s="167"/>
      <c r="JXT36" s="167"/>
      <c r="JXU36" s="167"/>
      <c r="JXV36" s="167"/>
      <c r="JXW36" s="167"/>
      <c r="JXX36" s="167"/>
      <c r="JXY36" s="167"/>
      <c r="JXZ36" s="167"/>
      <c r="JYA36" s="167"/>
      <c r="JYB36" s="167"/>
      <c r="JYC36" s="167"/>
      <c r="JYD36" s="167"/>
      <c r="JYE36" s="167"/>
      <c r="JYF36" s="167"/>
      <c r="JYG36" s="167"/>
      <c r="JYH36" s="167"/>
      <c r="JYI36" s="167"/>
      <c r="JYJ36" s="167"/>
      <c r="JYK36" s="167"/>
      <c r="JYL36" s="167"/>
      <c r="JYM36" s="167"/>
      <c r="JYN36" s="167"/>
      <c r="JYO36" s="167"/>
      <c r="JYP36" s="167"/>
      <c r="JYQ36" s="167"/>
      <c r="JYR36" s="167"/>
      <c r="JYS36" s="167"/>
      <c r="JYT36" s="167"/>
      <c r="JYU36" s="167"/>
      <c r="JYV36" s="167"/>
      <c r="JYW36" s="167"/>
      <c r="JYX36" s="167"/>
      <c r="JYY36" s="167"/>
      <c r="JYZ36" s="167"/>
      <c r="JZA36" s="167"/>
      <c r="JZB36" s="167"/>
      <c r="JZC36" s="167"/>
      <c r="JZD36" s="167"/>
      <c r="JZE36" s="167"/>
      <c r="JZF36" s="167"/>
      <c r="JZG36" s="167"/>
      <c r="JZH36" s="167"/>
      <c r="JZI36" s="167"/>
      <c r="JZJ36" s="167"/>
      <c r="JZK36" s="167"/>
      <c r="JZL36" s="167"/>
      <c r="JZM36" s="167"/>
      <c r="JZN36" s="167"/>
      <c r="JZO36" s="167"/>
      <c r="JZP36" s="167"/>
      <c r="JZQ36" s="167"/>
      <c r="JZR36" s="167"/>
      <c r="JZS36" s="167"/>
      <c r="JZT36" s="167"/>
      <c r="JZU36" s="167"/>
      <c r="JZV36" s="167"/>
      <c r="JZW36" s="167"/>
      <c r="JZX36" s="167"/>
      <c r="JZY36" s="167"/>
      <c r="JZZ36" s="167"/>
      <c r="KAA36" s="167"/>
      <c r="KAB36" s="167"/>
      <c r="KAC36" s="167"/>
      <c r="KAD36" s="167"/>
      <c r="KAE36" s="167"/>
      <c r="KAF36" s="167"/>
      <c r="KAG36" s="167"/>
      <c r="KAH36" s="167"/>
      <c r="KAI36" s="167"/>
      <c r="KAJ36" s="167"/>
      <c r="KAK36" s="167"/>
      <c r="KAL36" s="167"/>
      <c r="KAM36" s="167"/>
      <c r="KAN36" s="167"/>
      <c r="KAO36" s="167"/>
      <c r="KAP36" s="167"/>
      <c r="KAQ36" s="167"/>
      <c r="KAR36" s="167"/>
      <c r="KAS36" s="167"/>
      <c r="KAT36" s="167"/>
      <c r="KAU36" s="167"/>
      <c r="KAV36" s="167"/>
      <c r="KAW36" s="167"/>
      <c r="KAX36" s="167"/>
      <c r="KAY36" s="167"/>
      <c r="KAZ36" s="167"/>
      <c r="KBA36" s="167"/>
      <c r="KBB36" s="167"/>
      <c r="KBC36" s="167"/>
      <c r="KBD36" s="167"/>
      <c r="KBE36" s="167"/>
      <c r="KBF36" s="167"/>
      <c r="KBG36" s="167"/>
      <c r="KBH36" s="167"/>
      <c r="KBI36" s="167"/>
      <c r="KBJ36" s="167"/>
      <c r="KBK36" s="167"/>
      <c r="KBL36" s="167"/>
      <c r="KBM36" s="167"/>
      <c r="KBN36" s="167"/>
      <c r="KBO36" s="167"/>
      <c r="KBP36" s="167"/>
      <c r="KBQ36" s="167"/>
      <c r="KBR36" s="167"/>
      <c r="KBS36" s="167"/>
      <c r="KBT36" s="167"/>
      <c r="KBU36" s="167"/>
      <c r="KBV36" s="167"/>
      <c r="KBW36" s="167"/>
      <c r="KBX36" s="167"/>
      <c r="KBY36" s="167"/>
      <c r="KBZ36" s="167"/>
      <c r="KCA36" s="167"/>
      <c r="KCB36" s="167"/>
      <c r="KCC36" s="167"/>
      <c r="KCD36" s="167"/>
      <c r="KCE36" s="167"/>
      <c r="KCF36" s="167"/>
      <c r="KCG36" s="167"/>
      <c r="KCH36" s="167"/>
      <c r="KCI36" s="167"/>
      <c r="KCJ36" s="167"/>
      <c r="KCK36" s="167"/>
      <c r="KCL36" s="167"/>
      <c r="KCM36" s="167"/>
      <c r="KCN36" s="167"/>
      <c r="KCO36" s="167"/>
      <c r="KCP36" s="167"/>
      <c r="KCQ36" s="167"/>
      <c r="KCR36" s="167"/>
      <c r="KCS36" s="167"/>
      <c r="KCT36" s="167"/>
      <c r="KCU36" s="167"/>
      <c r="KCV36" s="167"/>
      <c r="KCW36" s="167"/>
      <c r="KCX36" s="167"/>
      <c r="KCY36" s="167"/>
      <c r="KCZ36" s="167"/>
      <c r="KDA36" s="167"/>
      <c r="KDB36" s="167"/>
      <c r="KDC36" s="167"/>
      <c r="KDD36" s="167"/>
      <c r="KDE36" s="167"/>
      <c r="KDF36" s="167"/>
      <c r="KDG36" s="167"/>
      <c r="KDH36" s="167"/>
      <c r="KDI36" s="167"/>
      <c r="KDJ36" s="167"/>
      <c r="KDK36" s="167"/>
      <c r="KDL36" s="167"/>
      <c r="KDM36" s="167"/>
      <c r="KDN36" s="167"/>
      <c r="KDO36" s="167"/>
      <c r="KDP36" s="167"/>
      <c r="KDQ36" s="167"/>
      <c r="KDR36" s="167"/>
      <c r="KDS36" s="167"/>
      <c r="KDT36" s="167"/>
      <c r="KDU36" s="167"/>
      <c r="KDV36" s="167"/>
      <c r="KDW36" s="167"/>
      <c r="KDX36" s="167"/>
      <c r="KDY36" s="167"/>
      <c r="KDZ36" s="167"/>
      <c r="KEA36" s="167"/>
      <c r="KEB36" s="167"/>
      <c r="KEC36" s="167"/>
      <c r="KED36" s="167"/>
      <c r="KEE36" s="167"/>
      <c r="KEF36" s="167"/>
      <c r="KEG36" s="167"/>
      <c r="KEH36" s="167"/>
      <c r="KEI36" s="167"/>
      <c r="KEJ36" s="167"/>
      <c r="KEK36" s="167"/>
      <c r="KEL36" s="167"/>
      <c r="KEM36" s="167"/>
      <c r="KEN36" s="167"/>
      <c r="KEO36" s="167"/>
      <c r="KEP36" s="167"/>
      <c r="KEQ36" s="167"/>
      <c r="KER36" s="167"/>
      <c r="KES36" s="167"/>
      <c r="KET36" s="167"/>
      <c r="KEU36" s="167"/>
      <c r="KEV36" s="167"/>
      <c r="KEW36" s="167"/>
      <c r="KEX36" s="167"/>
      <c r="KEY36" s="167"/>
      <c r="KEZ36" s="167"/>
      <c r="KFA36" s="167"/>
      <c r="KFB36" s="167"/>
      <c r="KFC36" s="167"/>
      <c r="KFD36" s="167"/>
      <c r="KFE36" s="167"/>
      <c r="KFF36" s="167"/>
      <c r="KFG36" s="167"/>
      <c r="KFH36" s="167"/>
      <c r="KFI36" s="167"/>
      <c r="KFJ36" s="167"/>
      <c r="KFK36" s="167"/>
      <c r="KFL36" s="167"/>
      <c r="KFM36" s="167"/>
      <c r="KFN36" s="167"/>
      <c r="KFO36" s="167"/>
      <c r="KFP36" s="167"/>
      <c r="KFQ36" s="167"/>
      <c r="KFR36" s="167"/>
      <c r="KFS36" s="167"/>
      <c r="KFT36" s="167"/>
      <c r="KFU36" s="167"/>
      <c r="KFV36" s="167"/>
      <c r="KFW36" s="167"/>
      <c r="KFX36" s="167"/>
      <c r="KFY36" s="167"/>
      <c r="KFZ36" s="167"/>
      <c r="KGA36" s="167"/>
      <c r="KGB36" s="167"/>
      <c r="KGC36" s="167"/>
      <c r="KGD36" s="167"/>
      <c r="KGE36" s="167"/>
      <c r="KGF36" s="167"/>
      <c r="KGG36" s="167"/>
      <c r="KGH36" s="167"/>
      <c r="KGI36" s="167"/>
      <c r="KGJ36" s="167"/>
      <c r="KGK36" s="167"/>
      <c r="KGL36" s="167"/>
      <c r="KGM36" s="167"/>
      <c r="KGN36" s="167"/>
      <c r="KGO36" s="167"/>
      <c r="KGP36" s="167"/>
      <c r="KGQ36" s="167"/>
      <c r="KGR36" s="167"/>
      <c r="KGS36" s="167"/>
      <c r="KGT36" s="167"/>
      <c r="KGU36" s="167"/>
      <c r="KGV36" s="167"/>
      <c r="KGW36" s="167"/>
      <c r="KGX36" s="167"/>
      <c r="KGY36" s="167"/>
      <c r="KGZ36" s="167"/>
      <c r="KHA36" s="167"/>
      <c r="KHB36" s="167"/>
      <c r="KHC36" s="167"/>
      <c r="KHD36" s="167"/>
      <c r="KHE36" s="167"/>
      <c r="KHF36" s="167"/>
      <c r="KHG36" s="167"/>
      <c r="KHH36" s="167"/>
      <c r="KHI36" s="167"/>
      <c r="KHJ36" s="167"/>
      <c r="KHK36" s="167"/>
      <c r="KHL36" s="167"/>
      <c r="KHM36" s="167"/>
      <c r="KHN36" s="167"/>
      <c r="KHO36" s="167"/>
      <c r="KHP36" s="167"/>
      <c r="KHQ36" s="167"/>
      <c r="KHR36" s="167"/>
      <c r="KHS36" s="167"/>
      <c r="KHT36" s="167"/>
      <c r="KHU36" s="167"/>
      <c r="KHV36" s="167"/>
      <c r="KHW36" s="167"/>
      <c r="KHX36" s="167"/>
      <c r="KHY36" s="167"/>
      <c r="KHZ36" s="167"/>
      <c r="KIA36" s="167"/>
      <c r="KIB36" s="167"/>
      <c r="KIC36" s="167"/>
      <c r="KID36" s="167"/>
      <c r="KIE36" s="167"/>
      <c r="KIF36" s="167"/>
      <c r="KIG36" s="167"/>
      <c r="KIH36" s="167"/>
      <c r="KII36" s="167"/>
      <c r="KIJ36" s="167"/>
      <c r="KIK36" s="167"/>
      <c r="KIL36" s="167"/>
      <c r="KIM36" s="167"/>
      <c r="KIN36" s="167"/>
      <c r="KIO36" s="167"/>
      <c r="KIP36" s="167"/>
      <c r="KIQ36" s="167"/>
      <c r="KIR36" s="167"/>
      <c r="KIS36" s="167"/>
      <c r="KIT36" s="167"/>
      <c r="KIU36" s="167"/>
      <c r="KIV36" s="167"/>
      <c r="KIW36" s="167"/>
      <c r="KIX36" s="167"/>
      <c r="KIY36" s="167"/>
      <c r="KIZ36" s="167"/>
      <c r="KJA36" s="167"/>
      <c r="KJB36" s="167"/>
      <c r="KJC36" s="167"/>
      <c r="KJD36" s="167"/>
      <c r="KJE36" s="167"/>
      <c r="KJF36" s="167"/>
      <c r="KJG36" s="167"/>
      <c r="KJH36" s="167"/>
      <c r="KJI36" s="167"/>
      <c r="KJJ36" s="167"/>
      <c r="KJK36" s="167"/>
      <c r="KJL36" s="167"/>
      <c r="KJM36" s="167"/>
      <c r="KJN36" s="167"/>
      <c r="KJO36" s="167"/>
      <c r="KJP36" s="167"/>
      <c r="KJQ36" s="167"/>
      <c r="KJR36" s="167"/>
      <c r="KJS36" s="167"/>
      <c r="KJT36" s="167"/>
      <c r="KJU36" s="167"/>
      <c r="KJV36" s="167"/>
      <c r="KJW36" s="167"/>
      <c r="KJX36" s="167"/>
      <c r="KJY36" s="167"/>
      <c r="KJZ36" s="167"/>
      <c r="KKA36" s="167"/>
      <c r="KKB36" s="167"/>
      <c r="KKC36" s="167"/>
      <c r="KKD36" s="167"/>
      <c r="KKE36" s="167"/>
      <c r="KKF36" s="167"/>
      <c r="KKG36" s="167"/>
      <c r="KKH36" s="167"/>
      <c r="KKI36" s="167"/>
      <c r="KKJ36" s="167"/>
      <c r="KKK36" s="167"/>
      <c r="KKL36" s="167"/>
      <c r="KKM36" s="167"/>
      <c r="KKN36" s="167"/>
      <c r="KKO36" s="167"/>
      <c r="KKP36" s="167"/>
      <c r="KKQ36" s="167"/>
      <c r="KKR36" s="167"/>
      <c r="KKS36" s="167"/>
      <c r="KKT36" s="167"/>
      <c r="KKU36" s="167"/>
      <c r="KKV36" s="167"/>
      <c r="KKW36" s="167"/>
      <c r="KKX36" s="167"/>
      <c r="KKY36" s="167"/>
      <c r="KKZ36" s="167"/>
      <c r="KLA36" s="167"/>
      <c r="KLB36" s="167"/>
      <c r="KLC36" s="167"/>
      <c r="KLD36" s="167"/>
      <c r="KLE36" s="167"/>
      <c r="KLF36" s="167"/>
      <c r="KLG36" s="167"/>
      <c r="KLH36" s="167"/>
      <c r="KLI36" s="167"/>
      <c r="KLJ36" s="167"/>
      <c r="KLK36" s="167"/>
      <c r="KLL36" s="167"/>
      <c r="KLM36" s="167"/>
      <c r="KLN36" s="167"/>
      <c r="KLO36" s="167"/>
      <c r="KLP36" s="167"/>
      <c r="KLQ36" s="167"/>
      <c r="KLR36" s="167"/>
      <c r="KLS36" s="167"/>
      <c r="KLT36" s="167"/>
      <c r="KLU36" s="167"/>
      <c r="KLV36" s="167"/>
      <c r="KLW36" s="167"/>
      <c r="KLX36" s="167"/>
      <c r="KLY36" s="167"/>
      <c r="KLZ36" s="167"/>
      <c r="KMA36" s="167"/>
      <c r="KMB36" s="167"/>
      <c r="KMC36" s="167"/>
      <c r="KMD36" s="167"/>
      <c r="KME36" s="167"/>
      <c r="KMF36" s="167"/>
      <c r="KMG36" s="167"/>
      <c r="KMH36" s="167"/>
      <c r="KMI36" s="167"/>
      <c r="KMJ36" s="167"/>
      <c r="KMK36" s="167"/>
      <c r="KML36" s="167"/>
      <c r="KMM36" s="167"/>
      <c r="KMN36" s="167"/>
      <c r="KMO36" s="167"/>
      <c r="KMP36" s="167"/>
      <c r="KMQ36" s="167"/>
      <c r="KMR36" s="167"/>
      <c r="KMS36" s="167"/>
      <c r="KMT36" s="167"/>
      <c r="KMU36" s="167"/>
      <c r="KMV36" s="167"/>
      <c r="KMW36" s="167"/>
      <c r="KMX36" s="167"/>
      <c r="KMY36" s="167"/>
      <c r="KMZ36" s="167"/>
      <c r="KNA36" s="167"/>
      <c r="KNB36" s="167"/>
      <c r="KNC36" s="167"/>
      <c r="KND36" s="167"/>
      <c r="KNE36" s="167"/>
      <c r="KNF36" s="167"/>
      <c r="KNG36" s="167"/>
      <c r="KNH36" s="167"/>
      <c r="KNI36" s="167"/>
      <c r="KNJ36" s="167"/>
      <c r="KNK36" s="167"/>
      <c r="KNL36" s="167"/>
      <c r="KNM36" s="167"/>
      <c r="KNN36" s="167"/>
      <c r="KNO36" s="167"/>
      <c r="KNP36" s="167"/>
      <c r="KNQ36" s="167"/>
      <c r="KNR36" s="167"/>
      <c r="KNS36" s="167"/>
      <c r="KNT36" s="167"/>
      <c r="KNU36" s="167"/>
      <c r="KNV36" s="167"/>
      <c r="KNW36" s="167"/>
      <c r="KNX36" s="167"/>
      <c r="KNY36" s="167"/>
      <c r="KNZ36" s="167"/>
      <c r="KOA36" s="167"/>
      <c r="KOB36" s="167"/>
      <c r="KOC36" s="167"/>
      <c r="KOD36" s="167"/>
      <c r="KOE36" s="167"/>
      <c r="KOF36" s="167"/>
      <c r="KOG36" s="167"/>
      <c r="KOH36" s="167"/>
      <c r="KOI36" s="167"/>
      <c r="KOJ36" s="167"/>
      <c r="KOK36" s="167"/>
      <c r="KOL36" s="167"/>
      <c r="KOM36" s="167"/>
      <c r="KON36" s="167"/>
      <c r="KOO36" s="167"/>
      <c r="KOP36" s="167"/>
      <c r="KOQ36" s="167"/>
      <c r="KOR36" s="167"/>
      <c r="KOS36" s="167"/>
      <c r="KOT36" s="167"/>
      <c r="KOU36" s="167"/>
      <c r="KOV36" s="167"/>
      <c r="KOW36" s="167"/>
      <c r="KOX36" s="167"/>
      <c r="KOY36" s="167"/>
      <c r="KOZ36" s="167"/>
      <c r="KPA36" s="167"/>
      <c r="KPB36" s="167"/>
      <c r="KPC36" s="167"/>
      <c r="KPD36" s="167"/>
      <c r="KPE36" s="167"/>
      <c r="KPF36" s="167"/>
      <c r="KPG36" s="167"/>
      <c r="KPH36" s="167"/>
      <c r="KPI36" s="167"/>
      <c r="KPJ36" s="167"/>
      <c r="KPK36" s="167"/>
      <c r="KPL36" s="167"/>
      <c r="KPM36" s="167"/>
      <c r="KPN36" s="167"/>
      <c r="KPO36" s="167"/>
      <c r="KPP36" s="167"/>
      <c r="KPQ36" s="167"/>
      <c r="KPR36" s="167"/>
      <c r="KPS36" s="167"/>
      <c r="KPT36" s="167"/>
      <c r="KPU36" s="167"/>
      <c r="KPV36" s="167"/>
      <c r="KPW36" s="167"/>
      <c r="KPX36" s="167"/>
      <c r="KPY36" s="167"/>
      <c r="KPZ36" s="167"/>
      <c r="KQA36" s="167"/>
      <c r="KQB36" s="167"/>
      <c r="KQC36" s="167"/>
      <c r="KQD36" s="167"/>
      <c r="KQE36" s="167"/>
      <c r="KQF36" s="167"/>
      <c r="KQG36" s="167"/>
      <c r="KQH36" s="167"/>
      <c r="KQI36" s="167"/>
      <c r="KQJ36" s="167"/>
      <c r="KQK36" s="167"/>
      <c r="KQL36" s="167"/>
      <c r="KQM36" s="167"/>
      <c r="KQN36" s="167"/>
      <c r="KQO36" s="167"/>
      <c r="KQP36" s="167"/>
      <c r="KQQ36" s="167"/>
      <c r="KQR36" s="167"/>
      <c r="KQS36" s="167"/>
      <c r="KQT36" s="167"/>
      <c r="KQU36" s="167"/>
      <c r="KQV36" s="167"/>
      <c r="KQW36" s="167"/>
      <c r="KQX36" s="167"/>
      <c r="KQY36" s="167"/>
      <c r="KQZ36" s="167"/>
      <c r="KRA36" s="167"/>
      <c r="KRB36" s="167"/>
      <c r="KRC36" s="167"/>
      <c r="KRD36" s="167"/>
      <c r="KRE36" s="167"/>
      <c r="KRF36" s="167"/>
      <c r="KRG36" s="167"/>
      <c r="KRH36" s="167"/>
      <c r="KRI36" s="167"/>
      <c r="KRJ36" s="167"/>
      <c r="KRK36" s="167"/>
      <c r="KRL36" s="167"/>
      <c r="KRM36" s="167"/>
      <c r="KRN36" s="167"/>
      <c r="KRO36" s="167"/>
      <c r="KRP36" s="167"/>
      <c r="KRQ36" s="167"/>
      <c r="KRR36" s="167"/>
      <c r="KRS36" s="167"/>
      <c r="KRT36" s="167"/>
      <c r="KRU36" s="167"/>
      <c r="KRV36" s="167"/>
      <c r="KRW36" s="167"/>
      <c r="KRX36" s="167"/>
      <c r="KRY36" s="167"/>
      <c r="KRZ36" s="167"/>
      <c r="KSA36" s="167"/>
      <c r="KSB36" s="167"/>
      <c r="KSC36" s="167"/>
      <c r="KSD36" s="167"/>
      <c r="KSE36" s="167"/>
      <c r="KSF36" s="167"/>
      <c r="KSG36" s="167"/>
      <c r="KSH36" s="167"/>
      <c r="KSI36" s="167"/>
      <c r="KSJ36" s="167"/>
      <c r="KSK36" s="167"/>
      <c r="KSL36" s="167"/>
      <c r="KSM36" s="167"/>
      <c r="KSN36" s="167"/>
      <c r="KSO36" s="167"/>
      <c r="KSP36" s="167"/>
      <c r="KSQ36" s="167"/>
      <c r="KSR36" s="167"/>
      <c r="KSS36" s="167"/>
      <c r="KST36" s="167"/>
      <c r="KSU36" s="167"/>
      <c r="KSV36" s="167"/>
      <c r="KSW36" s="167"/>
      <c r="KSX36" s="167"/>
      <c r="KSY36" s="167"/>
      <c r="KSZ36" s="167"/>
      <c r="KTA36" s="167"/>
      <c r="KTB36" s="167"/>
      <c r="KTC36" s="167"/>
      <c r="KTD36" s="167"/>
      <c r="KTE36" s="167"/>
      <c r="KTF36" s="167"/>
      <c r="KTG36" s="167"/>
      <c r="KTH36" s="167"/>
      <c r="KTI36" s="167"/>
      <c r="KTJ36" s="167"/>
      <c r="KTK36" s="167"/>
      <c r="KTL36" s="167"/>
      <c r="KTM36" s="167"/>
      <c r="KTN36" s="167"/>
      <c r="KTO36" s="167"/>
      <c r="KTP36" s="167"/>
      <c r="KTQ36" s="167"/>
      <c r="KTR36" s="167"/>
      <c r="KTS36" s="167"/>
      <c r="KTT36" s="167"/>
      <c r="KTU36" s="167"/>
      <c r="KTV36" s="167"/>
      <c r="KTW36" s="167"/>
      <c r="KTX36" s="167"/>
      <c r="KTY36" s="167"/>
      <c r="KTZ36" s="167"/>
      <c r="KUA36" s="167"/>
      <c r="KUB36" s="167"/>
      <c r="KUC36" s="167"/>
      <c r="KUD36" s="167"/>
      <c r="KUE36" s="167"/>
      <c r="KUF36" s="167"/>
      <c r="KUG36" s="167"/>
      <c r="KUH36" s="167"/>
      <c r="KUI36" s="167"/>
      <c r="KUJ36" s="167"/>
      <c r="KUK36" s="167"/>
      <c r="KUL36" s="167"/>
      <c r="KUM36" s="167"/>
      <c r="KUN36" s="167"/>
      <c r="KUO36" s="167"/>
      <c r="KUP36" s="167"/>
      <c r="KUQ36" s="167"/>
      <c r="KUR36" s="167"/>
      <c r="KUS36" s="167"/>
      <c r="KUT36" s="167"/>
      <c r="KUU36" s="167"/>
      <c r="KUV36" s="167"/>
      <c r="KUW36" s="167"/>
      <c r="KUX36" s="167"/>
      <c r="KUY36" s="167"/>
      <c r="KUZ36" s="167"/>
      <c r="KVA36" s="167"/>
      <c r="KVB36" s="167"/>
      <c r="KVC36" s="167"/>
      <c r="KVD36" s="167"/>
      <c r="KVE36" s="167"/>
      <c r="KVF36" s="167"/>
      <c r="KVG36" s="167"/>
      <c r="KVH36" s="167"/>
      <c r="KVI36" s="167"/>
      <c r="KVJ36" s="167"/>
      <c r="KVK36" s="167"/>
      <c r="KVL36" s="167"/>
      <c r="KVM36" s="167"/>
      <c r="KVN36" s="167"/>
      <c r="KVO36" s="167"/>
      <c r="KVP36" s="167"/>
      <c r="KVQ36" s="167"/>
      <c r="KVR36" s="167"/>
      <c r="KVS36" s="167"/>
      <c r="KVT36" s="167"/>
      <c r="KVU36" s="167"/>
      <c r="KVV36" s="167"/>
      <c r="KVW36" s="167"/>
      <c r="KVX36" s="167"/>
      <c r="KVY36" s="167"/>
      <c r="KVZ36" s="167"/>
      <c r="KWA36" s="167"/>
      <c r="KWB36" s="167"/>
      <c r="KWC36" s="167"/>
      <c r="KWD36" s="167"/>
      <c r="KWE36" s="167"/>
      <c r="KWF36" s="167"/>
      <c r="KWG36" s="167"/>
      <c r="KWH36" s="167"/>
      <c r="KWI36" s="167"/>
      <c r="KWJ36" s="167"/>
      <c r="KWK36" s="167"/>
      <c r="KWL36" s="167"/>
      <c r="KWM36" s="167"/>
      <c r="KWN36" s="167"/>
      <c r="KWO36" s="167"/>
      <c r="KWP36" s="167"/>
      <c r="KWQ36" s="167"/>
      <c r="KWR36" s="167"/>
      <c r="KWS36" s="167"/>
      <c r="KWT36" s="167"/>
      <c r="KWU36" s="167"/>
      <c r="KWV36" s="167"/>
      <c r="KWW36" s="167"/>
      <c r="KWX36" s="167"/>
      <c r="KWY36" s="167"/>
      <c r="KWZ36" s="167"/>
      <c r="KXA36" s="167"/>
      <c r="KXB36" s="167"/>
      <c r="KXC36" s="167"/>
      <c r="KXD36" s="167"/>
      <c r="KXE36" s="167"/>
      <c r="KXF36" s="167"/>
      <c r="KXG36" s="167"/>
      <c r="KXH36" s="167"/>
      <c r="KXI36" s="167"/>
      <c r="KXJ36" s="167"/>
      <c r="KXK36" s="167"/>
      <c r="KXL36" s="167"/>
      <c r="KXM36" s="167"/>
      <c r="KXN36" s="167"/>
      <c r="KXO36" s="167"/>
      <c r="KXP36" s="167"/>
      <c r="KXQ36" s="167"/>
      <c r="KXR36" s="167"/>
      <c r="KXS36" s="167"/>
      <c r="KXT36" s="167"/>
      <c r="KXU36" s="167"/>
      <c r="KXV36" s="167"/>
      <c r="KXW36" s="167"/>
      <c r="KXX36" s="167"/>
      <c r="KXY36" s="167"/>
      <c r="KXZ36" s="167"/>
      <c r="KYA36" s="167"/>
      <c r="KYB36" s="167"/>
      <c r="KYC36" s="167"/>
      <c r="KYD36" s="167"/>
      <c r="KYE36" s="167"/>
      <c r="KYF36" s="167"/>
      <c r="KYG36" s="167"/>
      <c r="KYH36" s="167"/>
      <c r="KYI36" s="167"/>
      <c r="KYJ36" s="167"/>
      <c r="KYK36" s="167"/>
      <c r="KYL36" s="167"/>
      <c r="KYM36" s="167"/>
      <c r="KYN36" s="167"/>
      <c r="KYO36" s="167"/>
      <c r="KYP36" s="167"/>
      <c r="KYQ36" s="167"/>
      <c r="KYR36" s="167"/>
      <c r="KYS36" s="167"/>
      <c r="KYT36" s="167"/>
      <c r="KYU36" s="167"/>
      <c r="KYV36" s="167"/>
      <c r="KYW36" s="167"/>
      <c r="KYX36" s="167"/>
      <c r="KYY36" s="167"/>
      <c r="KYZ36" s="167"/>
      <c r="KZA36" s="167"/>
      <c r="KZB36" s="167"/>
      <c r="KZC36" s="167"/>
      <c r="KZD36" s="167"/>
      <c r="KZE36" s="167"/>
      <c r="KZF36" s="167"/>
      <c r="KZG36" s="167"/>
      <c r="KZH36" s="167"/>
      <c r="KZI36" s="167"/>
      <c r="KZJ36" s="167"/>
      <c r="KZK36" s="167"/>
      <c r="KZL36" s="167"/>
      <c r="KZM36" s="167"/>
      <c r="KZN36" s="167"/>
      <c r="KZO36" s="167"/>
      <c r="KZP36" s="167"/>
      <c r="KZQ36" s="167"/>
      <c r="KZR36" s="167"/>
      <c r="KZS36" s="167"/>
      <c r="KZT36" s="167"/>
      <c r="KZU36" s="167"/>
      <c r="KZV36" s="167"/>
      <c r="KZW36" s="167"/>
      <c r="KZX36" s="167"/>
      <c r="KZY36" s="167"/>
      <c r="KZZ36" s="167"/>
      <c r="LAA36" s="167"/>
      <c r="LAB36" s="167"/>
      <c r="LAC36" s="167"/>
      <c r="LAD36" s="167"/>
      <c r="LAE36" s="167"/>
      <c r="LAF36" s="167"/>
      <c r="LAG36" s="167"/>
      <c r="LAH36" s="167"/>
      <c r="LAI36" s="167"/>
      <c r="LAJ36" s="167"/>
      <c r="LAK36" s="167"/>
      <c r="LAL36" s="167"/>
      <c r="LAM36" s="167"/>
      <c r="LAN36" s="167"/>
      <c r="LAO36" s="167"/>
      <c r="LAP36" s="167"/>
      <c r="LAQ36" s="167"/>
      <c r="LAR36" s="167"/>
      <c r="LAS36" s="167"/>
      <c r="LAT36" s="167"/>
      <c r="LAU36" s="167"/>
      <c r="LAV36" s="167"/>
      <c r="LAW36" s="167"/>
      <c r="LAX36" s="167"/>
      <c r="LAY36" s="167"/>
      <c r="LAZ36" s="167"/>
      <c r="LBA36" s="167"/>
      <c r="LBB36" s="167"/>
      <c r="LBC36" s="167"/>
      <c r="LBD36" s="167"/>
      <c r="LBE36" s="167"/>
      <c r="LBF36" s="167"/>
      <c r="LBG36" s="167"/>
      <c r="LBH36" s="167"/>
      <c r="LBI36" s="167"/>
      <c r="LBJ36" s="167"/>
      <c r="LBK36" s="167"/>
      <c r="LBL36" s="167"/>
      <c r="LBM36" s="167"/>
      <c r="LBN36" s="167"/>
      <c r="LBO36" s="167"/>
      <c r="LBP36" s="167"/>
      <c r="LBQ36" s="167"/>
      <c r="LBR36" s="167"/>
      <c r="LBS36" s="167"/>
      <c r="LBT36" s="167"/>
      <c r="LBU36" s="167"/>
      <c r="LBV36" s="167"/>
      <c r="LBW36" s="167"/>
      <c r="LBX36" s="167"/>
      <c r="LBY36" s="167"/>
      <c r="LBZ36" s="167"/>
      <c r="LCA36" s="167"/>
      <c r="LCB36" s="167"/>
      <c r="LCC36" s="167"/>
      <c r="LCD36" s="167"/>
      <c r="LCE36" s="167"/>
      <c r="LCF36" s="167"/>
      <c r="LCG36" s="167"/>
      <c r="LCH36" s="167"/>
      <c r="LCI36" s="167"/>
      <c r="LCJ36" s="167"/>
      <c r="LCK36" s="167"/>
      <c r="LCL36" s="167"/>
      <c r="LCM36" s="167"/>
      <c r="LCN36" s="167"/>
      <c r="LCO36" s="167"/>
      <c r="LCP36" s="167"/>
      <c r="LCQ36" s="167"/>
      <c r="LCR36" s="167"/>
      <c r="LCS36" s="167"/>
      <c r="LCT36" s="167"/>
      <c r="LCU36" s="167"/>
      <c r="LCV36" s="167"/>
      <c r="LCW36" s="167"/>
      <c r="LCX36" s="167"/>
      <c r="LCY36" s="167"/>
      <c r="LCZ36" s="167"/>
      <c r="LDA36" s="167"/>
      <c r="LDB36" s="167"/>
      <c r="LDC36" s="167"/>
      <c r="LDD36" s="167"/>
      <c r="LDE36" s="167"/>
      <c r="LDF36" s="167"/>
      <c r="LDG36" s="167"/>
      <c r="LDH36" s="167"/>
      <c r="LDI36" s="167"/>
      <c r="LDJ36" s="167"/>
      <c r="LDK36" s="167"/>
      <c r="LDL36" s="167"/>
      <c r="LDM36" s="167"/>
      <c r="LDN36" s="167"/>
      <c r="LDO36" s="167"/>
      <c r="LDP36" s="167"/>
      <c r="LDQ36" s="167"/>
      <c r="LDR36" s="167"/>
      <c r="LDS36" s="167"/>
      <c r="LDT36" s="167"/>
      <c r="LDU36" s="167"/>
      <c r="LDV36" s="167"/>
      <c r="LDW36" s="167"/>
      <c r="LDX36" s="167"/>
      <c r="LDY36" s="167"/>
      <c r="LDZ36" s="167"/>
      <c r="LEA36" s="167"/>
      <c r="LEB36" s="167"/>
      <c r="LEC36" s="167"/>
      <c r="LED36" s="167"/>
      <c r="LEE36" s="167"/>
      <c r="LEF36" s="167"/>
      <c r="LEG36" s="167"/>
      <c r="LEH36" s="167"/>
      <c r="LEI36" s="167"/>
      <c r="LEJ36" s="167"/>
      <c r="LEK36" s="167"/>
      <c r="LEL36" s="167"/>
      <c r="LEM36" s="167"/>
      <c r="LEN36" s="167"/>
      <c r="LEO36" s="167"/>
      <c r="LEP36" s="167"/>
      <c r="LEQ36" s="167"/>
      <c r="LER36" s="167"/>
      <c r="LES36" s="167"/>
      <c r="LET36" s="167"/>
      <c r="LEU36" s="167"/>
      <c r="LEV36" s="167"/>
      <c r="LEW36" s="167"/>
      <c r="LEX36" s="167"/>
      <c r="LEY36" s="167"/>
      <c r="LEZ36" s="167"/>
      <c r="LFA36" s="167"/>
      <c r="LFB36" s="167"/>
      <c r="LFC36" s="167"/>
      <c r="LFD36" s="167"/>
      <c r="LFE36" s="167"/>
      <c r="LFF36" s="167"/>
      <c r="LFG36" s="167"/>
      <c r="LFH36" s="167"/>
      <c r="LFI36" s="167"/>
      <c r="LFJ36" s="167"/>
      <c r="LFK36" s="167"/>
      <c r="LFL36" s="167"/>
      <c r="LFM36" s="167"/>
      <c r="LFN36" s="167"/>
      <c r="LFO36" s="167"/>
      <c r="LFP36" s="167"/>
      <c r="LFQ36" s="167"/>
      <c r="LFR36" s="167"/>
      <c r="LFS36" s="167"/>
      <c r="LFT36" s="167"/>
      <c r="LFU36" s="167"/>
      <c r="LFV36" s="167"/>
      <c r="LFW36" s="167"/>
      <c r="LFX36" s="167"/>
      <c r="LFY36" s="167"/>
      <c r="LFZ36" s="167"/>
      <c r="LGA36" s="167"/>
      <c r="LGB36" s="167"/>
      <c r="LGC36" s="167"/>
      <c r="LGD36" s="167"/>
      <c r="LGE36" s="167"/>
      <c r="LGF36" s="167"/>
      <c r="LGG36" s="167"/>
      <c r="LGH36" s="167"/>
      <c r="LGI36" s="167"/>
      <c r="LGJ36" s="167"/>
      <c r="LGK36" s="167"/>
      <c r="LGL36" s="167"/>
      <c r="LGM36" s="167"/>
      <c r="LGN36" s="167"/>
      <c r="LGO36" s="167"/>
      <c r="LGP36" s="167"/>
      <c r="LGQ36" s="167"/>
      <c r="LGR36" s="167"/>
      <c r="LGS36" s="167"/>
      <c r="LGT36" s="167"/>
      <c r="LGU36" s="167"/>
      <c r="LGV36" s="167"/>
      <c r="LGW36" s="167"/>
      <c r="LGX36" s="167"/>
      <c r="LGY36" s="167"/>
      <c r="LGZ36" s="167"/>
      <c r="LHA36" s="167"/>
      <c r="LHB36" s="167"/>
      <c r="LHC36" s="167"/>
      <c r="LHD36" s="167"/>
      <c r="LHE36" s="167"/>
      <c r="LHF36" s="167"/>
      <c r="LHG36" s="167"/>
      <c r="LHH36" s="167"/>
      <c r="LHI36" s="167"/>
      <c r="LHJ36" s="167"/>
      <c r="LHK36" s="167"/>
      <c r="LHL36" s="167"/>
      <c r="LHM36" s="167"/>
      <c r="LHN36" s="167"/>
      <c r="LHO36" s="167"/>
      <c r="LHP36" s="167"/>
      <c r="LHQ36" s="167"/>
      <c r="LHR36" s="167"/>
      <c r="LHS36" s="167"/>
      <c r="LHT36" s="167"/>
      <c r="LHU36" s="167"/>
      <c r="LHV36" s="167"/>
      <c r="LHW36" s="167"/>
      <c r="LHX36" s="167"/>
      <c r="LHY36" s="167"/>
      <c r="LHZ36" s="167"/>
      <c r="LIA36" s="167"/>
      <c r="LIB36" s="167"/>
      <c r="LIC36" s="167"/>
      <c r="LID36" s="167"/>
      <c r="LIE36" s="167"/>
      <c r="LIF36" s="167"/>
      <c r="LIG36" s="167"/>
      <c r="LIH36" s="167"/>
      <c r="LII36" s="167"/>
      <c r="LIJ36" s="167"/>
      <c r="LIK36" s="167"/>
      <c r="LIL36" s="167"/>
      <c r="LIM36" s="167"/>
      <c r="LIN36" s="167"/>
      <c r="LIO36" s="167"/>
      <c r="LIP36" s="167"/>
      <c r="LIQ36" s="167"/>
      <c r="LIR36" s="167"/>
      <c r="LIS36" s="167"/>
      <c r="LIT36" s="167"/>
      <c r="LIU36" s="167"/>
      <c r="LIV36" s="167"/>
      <c r="LIW36" s="167"/>
      <c r="LIX36" s="167"/>
      <c r="LIY36" s="167"/>
      <c r="LIZ36" s="167"/>
      <c r="LJA36" s="167"/>
      <c r="LJB36" s="167"/>
      <c r="LJC36" s="167"/>
      <c r="LJD36" s="167"/>
      <c r="LJE36" s="167"/>
      <c r="LJF36" s="167"/>
      <c r="LJG36" s="167"/>
      <c r="LJH36" s="167"/>
      <c r="LJI36" s="167"/>
      <c r="LJJ36" s="167"/>
      <c r="LJK36" s="167"/>
      <c r="LJL36" s="167"/>
      <c r="LJM36" s="167"/>
      <c r="LJN36" s="167"/>
      <c r="LJO36" s="167"/>
      <c r="LJP36" s="167"/>
      <c r="LJQ36" s="167"/>
      <c r="LJR36" s="167"/>
      <c r="LJS36" s="167"/>
      <c r="LJT36" s="167"/>
      <c r="LJU36" s="167"/>
      <c r="LJV36" s="167"/>
      <c r="LJW36" s="167"/>
      <c r="LJX36" s="167"/>
      <c r="LJY36" s="167"/>
      <c r="LJZ36" s="167"/>
      <c r="LKA36" s="167"/>
      <c r="LKB36" s="167"/>
      <c r="LKC36" s="167"/>
      <c r="LKD36" s="167"/>
      <c r="LKE36" s="167"/>
      <c r="LKF36" s="167"/>
      <c r="LKG36" s="167"/>
      <c r="LKH36" s="167"/>
      <c r="LKI36" s="167"/>
      <c r="LKJ36" s="167"/>
      <c r="LKK36" s="167"/>
      <c r="LKL36" s="167"/>
      <c r="LKM36" s="167"/>
      <c r="LKN36" s="167"/>
      <c r="LKO36" s="167"/>
      <c r="LKP36" s="167"/>
      <c r="LKQ36" s="167"/>
      <c r="LKR36" s="167"/>
      <c r="LKS36" s="167"/>
      <c r="LKT36" s="167"/>
      <c r="LKU36" s="167"/>
      <c r="LKV36" s="167"/>
      <c r="LKW36" s="167"/>
      <c r="LKX36" s="167"/>
      <c r="LKY36" s="167"/>
      <c r="LKZ36" s="167"/>
      <c r="LLA36" s="167"/>
      <c r="LLB36" s="167"/>
      <c r="LLC36" s="167"/>
      <c r="LLD36" s="167"/>
      <c r="LLE36" s="167"/>
      <c r="LLF36" s="167"/>
      <c r="LLG36" s="167"/>
      <c r="LLH36" s="167"/>
      <c r="LLI36" s="167"/>
      <c r="LLJ36" s="167"/>
      <c r="LLK36" s="167"/>
      <c r="LLL36" s="167"/>
      <c r="LLM36" s="167"/>
      <c r="LLN36" s="167"/>
      <c r="LLO36" s="167"/>
      <c r="LLP36" s="167"/>
      <c r="LLQ36" s="167"/>
      <c r="LLR36" s="167"/>
      <c r="LLS36" s="167"/>
      <c r="LLT36" s="167"/>
      <c r="LLU36" s="167"/>
      <c r="LLV36" s="167"/>
      <c r="LLW36" s="167"/>
      <c r="LLX36" s="167"/>
      <c r="LLY36" s="167"/>
      <c r="LLZ36" s="167"/>
      <c r="LMA36" s="167"/>
      <c r="LMB36" s="167"/>
      <c r="LMC36" s="167"/>
      <c r="LMD36" s="167"/>
      <c r="LME36" s="167"/>
      <c r="LMF36" s="167"/>
      <c r="LMG36" s="167"/>
      <c r="LMH36" s="167"/>
      <c r="LMI36" s="167"/>
      <c r="LMJ36" s="167"/>
      <c r="LMK36" s="167"/>
      <c r="LML36" s="167"/>
      <c r="LMM36" s="167"/>
      <c r="LMN36" s="167"/>
      <c r="LMO36" s="167"/>
      <c r="LMP36" s="167"/>
      <c r="LMQ36" s="167"/>
      <c r="LMR36" s="167"/>
      <c r="LMS36" s="167"/>
      <c r="LMT36" s="167"/>
      <c r="LMU36" s="167"/>
      <c r="LMV36" s="167"/>
      <c r="LMW36" s="167"/>
      <c r="LMX36" s="167"/>
      <c r="LMY36" s="167"/>
      <c r="LMZ36" s="167"/>
      <c r="LNA36" s="167"/>
      <c r="LNB36" s="167"/>
      <c r="LNC36" s="167"/>
      <c r="LND36" s="167"/>
      <c r="LNE36" s="167"/>
      <c r="LNF36" s="167"/>
      <c r="LNG36" s="167"/>
      <c r="LNH36" s="167"/>
      <c r="LNI36" s="167"/>
      <c r="LNJ36" s="167"/>
      <c r="LNK36" s="167"/>
      <c r="LNL36" s="167"/>
      <c r="LNM36" s="167"/>
      <c r="LNN36" s="167"/>
      <c r="LNO36" s="167"/>
      <c r="LNP36" s="167"/>
      <c r="LNQ36" s="167"/>
      <c r="LNR36" s="167"/>
      <c r="LNS36" s="167"/>
      <c r="LNT36" s="167"/>
      <c r="LNU36" s="167"/>
      <c r="LNV36" s="167"/>
      <c r="LNW36" s="167"/>
      <c r="LNX36" s="167"/>
      <c r="LNY36" s="167"/>
      <c r="LNZ36" s="167"/>
      <c r="LOA36" s="167"/>
      <c r="LOB36" s="167"/>
      <c r="LOC36" s="167"/>
      <c r="LOD36" s="167"/>
      <c r="LOE36" s="167"/>
      <c r="LOF36" s="167"/>
      <c r="LOG36" s="167"/>
      <c r="LOH36" s="167"/>
      <c r="LOI36" s="167"/>
      <c r="LOJ36" s="167"/>
      <c r="LOK36" s="167"/>
      <c r="LOL36" s="167"/>
      <c r="LOM36" s="167"/>
      <c r="LON36" s="167"/>
      <c r="LOO36" s="167"/>
      <c r="LOP36" s="167"/>
      <c r="LOQ36" s="167"/>
      <c r="LOR36" s="167"/>
      <c r="LOS36" s="167"/>
      <c r="LOT36" s="167"/>
      <c r="LOU36" s="167"/>
      <c r="LOV36" s="167"/>
      <c r="LOW36" s="167"/>
      <c r="LOX36" s="167"/>
      <c r="LOY36" s="167"/>
      <c r="LOZ36" s="167"/>
      <c r="LPA36" s="167"/>
      <c r="LPB36" s="167"/>
      <c r="LPC36" s="167"/>
      <c r="LPD36" s="167"/>
      <c r="LPE36" s="167"/>
      <c r="LPF36" s="167"/>
      <c r="LPG36" s="167"/>
      <c r="LPH36" s="167"/>
      <c r="LPI36" s="167"/>
      <c r="LPJ36" s="167"/>
      <c r="LPK36" s="167"/>
      <c r="LPL36" s="167"/>
      <c r="LPM36" s="167"/>
      <c r="LPN36" s="167"/>
      <c r="LPO36" s="167"/>
      <c r="LPP36" s="167"/>
      <c r="LPQ36" s="167"/>
      <c r="LPR36" s="167"/>
      <c r="LPS36" s="167"/>
      <c r="LPT36" s="167"/>
      <c r="LPU36" s="167"/>
      <c r="LPV36" s="167"/>
      <c r="LPW36" s="167"/>
      <c r="LPX36" s="167"/>
      <c r="LPY36" s="167"/>
      <c r="LPZ36" s="167"/>
      <c r="LQA36" s="167"/>
      <c r="LQB36" s="167"/>
      <c r="LQC36" s="167"/>
      <c r="LQD36" s="167"/>
      <c r="LQE36" s="167"/>
      <c r="LQF36" s="167"/>
      <c r="LQG36" s="167"/>
      <c r="LQH36" s="167"/>
      <c r="LQI36" s="167"/>
      <c r="LQJ36" s="167"/>
      <c r="LQK36" s="167"/>
      <c r="LQL36" s="167"/>
      <c r="LQM36" s="167"/>
      <c r="LQN36" s="167"/>
      <c r="LQO36" s="167"/>
      <c r="LQP36" s="167"/>
      <c r="LQQ36" s="167"/>
      <c r="LQR36" s="167"/>
      <c r="LQS36" s="167"/>
      <c r="LQT36" s="167"/>
      <c r="LQU36" s="167"/>
      <c r="LQV36" s="167"/>
      <c r="LQW36" s="167"/>
      <c r="LQX36" s="167"/>
      <c r="LQY36" s="167"/>
      <c r="LQZ36" s="167"/>
      <c r="LRA36" s="167"/>
      <c r="LRB36" s="167"/>
      <c r="LRC36" s="167"/>
      <c r="LRD36" s="167"/>
      <c r="LRE36" s="167"/>
      <c r="LRF36" s="167"/>
      <c r="LRG36" s="167"/>
      <c r="LRH36" s="167"/>
      <c r="LRI36" s="167"/>
      <c r="LRJ36" s="167"/>
      <c r="LRK36" s="167"/>
      <c r="LRL36" s="167"/>
      <c r="LRM36" s="167"/>
      <c r="LRN36" s="167"/>
      <c r="LRO36" s="167"/>
      <c r="LRP36" s="167"/>
      <c r="LRQ36" s="167"/>
      <c r="LRR36" s="167"/>
      <c r="LRS36" s="167"/>
      <c r="LRT36" s="167"/>
      <c r="LRU36" s="167"/>
      <c r="LRV36" s="167"/>
      <c r="LRW36" s="167"/>
      <c r="LRX36" s="167"/>
      <c r="LRY36" s="167"/>
      <c r="LRZ36" s="167"/>
      <c r="LSA36" s="167"/>
      <c r="LSB36" s="167"/>
      <c r="LSC36" s="167"/>
      <c r="LSD36" s="167"/>
      <c r="LSE36" s="167"/>
      <c r="LSF36" s="167"/>
      <c r="LSG36" s="167"/>
      <c r="LSH36" s="167"/>
      <c r="LSI36" s="167"/>
      <c r="LSJ36" s="167"/>
      <c r="LSK36" s="167"/>
      <c r="LSL36" s="167"/>
      <c r="LSM36" s="167"/>
      <c r="LSN36" s="167"/>
      <c r="LSO36" s="167"/>
      <c r="LSP36" s="167"/>
      <c r="LSQ36" s="167"/>
      <c r="LSR36" s="167"/>
      <c r="LSS36" s="167"/>
      <c r="LST36" s="167"/>
      <c r="LSU36" s="167"/>
      <c r="LSV36" s="167"/>
      <c r="LSW36" s="167"/>
      <c r="LSX36" s="167"/>
      <c r="LSY36" s="167"/>
      <c r="LSZ36" s="167"/>
      <c r="LTA36" s="167"/>
      <c r="LTB36" s="167"/>
      <c r="LTC36" s="167"/>
      <c r="LTD36" s="167"/>
      <c r="LTE36" s="167"/>
      <c r="LTF36" s="167"/>
      <c r="LTG36" s="167"/>
      <c r="LTH36" s="167"/>
      <c r="LTI36" s="167"/>
      <c r="LTJ36" s="167"/>
      <c r="LTK36" s="167"/>
      <c r="LTL36" s="167"/>
      <c r="LTM36" s="167"/>
      <c r="LTN36" s="167"/>
      <c r="LTO36" s="167"/>
      <c r="LTP36" s="167"/>
      <c r="LTQ36" s="167"/>
      <c r="LTR36" s="167"/>
      <c r="LTS36" s="167"/>
      <c r="LTT36" s="167"/>
      <c r="LTU36" s="167"/>
      <c r="LTV36" s="167"/>
      <c r="LTW36" s="167"/>
      <c r="LTX36" s="167"/>
      <c r="LTY36" s="167"/>
      <c r="LTZ36" s="167"/>
      <c r="LUA36" s="167"/>
      <c r="LUB36" s="167"/>
      <c r="LUC36" s="167"/>
      <c r="LUD36" s="167"/>
      <c r="LUE36" s="167"/>
      <c r="LUF36" s="167"/>
      <c r="LUG36" s="167"/>
      <c r="LUH36" s="167"/>
      <c r="LUI36" s="167"/>
      <c r="LUJ36" s="167"/>
      <c r="LUK36" s="167"/>
      <c r="LUL36" s="167"/>
      <c r="LUM36" s="167"/>
      <c r="LUN36" s="167"/>
      <c r="LUO36" s="167"/>
      <c r="LUP36" s="167"/>
      <c r="LUQ36" s="167"/>
      <c r="LUR36" s="167"/>
      <c r="LUS36" s="167"/>
      <c r="LUT36" s="167"/>
      <c r="LUU36" s="167"/>
      <c r="LUV36" s="167"/>
      <c r="LUW36" s="167"/>
      <c r="LUX36" s="167"/>
      <c r="LUY36" s="167"/>
      <c r="LUZ36" s="167"/>
      <c r="LVA36" s="167"/>
      <c r="LVB36" s="167"/>
      <c r="LVC36" s="167"/>
      <c r="LVD36" s="167"/>
      <c r="LVE36" s="167"/>
      <c r="LVF36" s="167"/>
      <c r="LVG36" s="167"/>
      <c r="LVH36" s="167"/>
      <c r="LVI36" s="167"/>
      <c r="LVJ36" s="167"/>
      <c r="LVK36" s="167"/>
      <c r="LVL36" s="167"/>
      <c r="LVM36" s="167"/>
      <c r="LVN36" s="167"/>
      <c r="LVO36" s="167"/>
      <c r="LVP36" s="167"/>
      <c r="LVQ36" s="167"/>
      <c r="LVR36" s="167"/>
      <c r="LVS36" s="167"/>
      <c r="LVT36" s="167"/>
      <c r="LVU36" s="167"/>
      <c r="LVV36" s="167"/>
      <c r="LVW36" s="167"/>
      <c r="LVX36" s="167"/>
      <c r="LVY36" s="167"/>
      <c r="LVZ36" s="167"/>
      <c r="LWA36" s="167"/>
      <c r="LWB36" s="167"/>
      <c r="LWC36" s="167"/>
      <c r="LWD36" s="167"/>
      <c r="LWE36" s="167"/>
      <c r="LWF36" s="167"/>
      <c r="LWG36" s="167"/>
      <c r="LWH36" s="167"/>
      <c r="LWI36" s="167"/>
      <c r="LWJ36" s="167"/>
      <c r="LWK36" s="167"/>
      <c r="LWL36" s="167"/>
      <c r="LWM36" s="167"/>
      <c r="LWN36" s="167"/>
      <c r="LWO36" s="167"/>
      <c r="LWP36" s="167"/>
      <c r="LWQ36" s="167"/>
      <c r="LWR36" s="167"/>
      <c r="LWS36" s="167"/>
      <c r="LWT36" s="167"/>
      <c r="LWU36" s="167"/>
      <c r="LWV36" s="167"/>
      <c r="LWW36" s="167"/>
      <c r="LWX36" s="167"/>
      <c r="LWY36" s="167"/>
      <c r="LWZ36" s="167"/>
      <c r="LXA36" s="167"/>
      <c r="LXB36" s="167"/>
      <c r="LXC36" s="167"/>
      <c r="LXD36" s="167"/>
      <c r="LXE36" s="167"/>
      <c r="LXF36" s="167"/>
      <c r="LXG36" s="167"/>
      <c r="LXH36" s="167"/>
      <c r="LXI36" s="167"/>
      <c r="LXJ36" s="167"/>
      <c r="LXK36" s="167"/>
      <c r="LXL36" s="167"/>
      <c r="LXM36" s="167"/>
      <c r="LXN36" s="167"/>
      <c r="LXO36" s="167"/>
      <c r="LXP36" s="167"/>
      <c r="LXQ36" s="167"/>
      <c r="LXR36" s="167"/>
      <c r="LXS36" s="167"/>
      <c r="LXT36" s="167"/>
      <c r="LXU36" s="167"/>
      <c r="LXV36" s="167"/>
      <c r="LXW36" s="167"/>
      <c r="LXX36" s="167"/>
      <c r="LXY36" s="167"/>
      <c r="LXZ36" s="167"/>
      <c r="LYA36" s="167"/>
      <c r="LYB36" s="167"/>
      <c r="LYC36" s="167"/>
      <c r="LYD36" s="167"/>
      <c r="LYE36" s="167"/>
      <c r="LYF36" s="167"/>
      <c r="LYG36" s="167"/>
      <c r="LYH36" s="167"/>
      <c r="LYI36" s="167"/>
      <c r="LYJ36" s="167"/>
      <c r="LYK36" s="167"/>
      <c r="LYL36" s="167"/>
      <c r="LYM36" s="167"/>
      <c r="LYN36" s="167"/>
      <c r="LYO36" s="167"/>
      <c r="LYP36" s="167"/>
      <c r="LYQ36" s="167"/>
      <c r="LYR36" s="167"/>
      <c r="LYS36" s="167"/>
      <c r="LYT36" s="167"/>
      <c r="LYU36" s="167"/>
      <c r="LYV36" s="167"/>
      <c r="LYW36" s="167"/>
      <c r="LYX36" s="167"/>
      <c r="LYY36" s="167"/>
      <c r="LYZ36" s="167"/>
      <c r="LZA36" s="167"/>
      <c r="LZB36" s="167"/>
      <c r="LZC36" s="167"/>
      <c r="LZD36" s="167"/>
      <c r="LZE36" s="167"/>
      <c r="LZF36" s="167"/>
      <c r="LZG36" s="167"/>
      <c r="LZH36" s="167"/>
      <c r="LZI36" s="167"/>
      <c r="LZJ36" s="167"/>
      <c r="LZK36" s="167"/>
      <c r="LZL36" s="167"/>
      <c r="LZM36" s="167"/>
      <c r="LZN36" s="167"/>
      <c r="LZO36" s="167"/>
      <c r="LZP36" s="167"/>
      <c r="LZQ36" s="167"/>
      <c r="LZR36" s="167"/>
      <c r="LZS36" s="167"/>
      <c r="LZT36" s="167"/>
      <c r="LZU36" s="167"/>
      <c r="LZV36" s="167"/>
      <c r="LZW36" s="167"/>
      <c r="LZX36" s="167"/>
      <c r="LZY36" s="167"/>
      <c r="LZZ36" s="167"/>
      <c r="MAA36" s="167"/>
      <c r="MAB36" s="167"/>
      <c r="MAC36" s="167"/>
      <c r="MAD36" s="167"/>
      <c r="MAE36" s="167"/>
      <c r="MAF36" s="167"/>
      <c r="MAG36" s="167"/>
      <c r="MAH36" s="167"/>
      <c r="MAI36" s="167"/>
      <c r="MAJ36" s="167"/>
      <c r="MAK36" s="167"/>
      <c r="MAL36" s="167"/>
      <c r="MAM36" s="167"/>
      <c r="MAN36" s="167"/>
      <c r="MAO36" s="167"/>
      <c r="MAP36" s="167"/>
      <c r="MAQ36" s="167"/>
      <c r="MAR36" s="167"/>
      <c r="MAS36" s="167"/>
      <c r="MAT36" s="167"/>
      <c r="MAU36" s="167"/>
      <c r="MAV36" s="167"/>
      <c r="MAW36" s="167"/>
      <c r="MAX36" s="167"/>
      <c r="MAY36" s="167"/>
      <c r="MAZ36" s="167"/>
      <c r="MBA36" s="167"/>
      <c r="MBB36" s="167"/>
      <c r="MBC36" s="167"/>
      <c r="MBD36" s="167"/>
      <c r="MBE36" s="167"/>
      <c r="MBF36" s="167"/>
      <c r="MBG36" s="167"/>
      <c r="MBH36" s="167"/>
      <c r="MBI36" s="167"/>
      <c r="MBJ36" s="167"/>
      <c r="MBK36" s="167"/>
      <c r="MBL36" s="167"/>
      <c r="MBM36" s="167"/>
      <c r="MBN36" s="167"/>
      <c r="MBO36" s="167"/>
      <c r="MBP36" s="167"/>
      <c r="MBQ36" s="167"/>
      <c r="MBR36" s="167"/>
      <c r="MBS36" s="167"/>
      <c r="MBT36" s="167"/>
      <c r="MBU36" s="167"/>
      <c r="MBV36" s="167"/>
      <c r="MBW36" s="167"/>
      <c r="MBX36" s="167"/>
      <c r="MBY36" s="167"/>
      <c r="MBZ36" s="167"/>
      <c r="MCA36" s="167"/>
      <c r="MCB36" s="167"/>
      <c r="MCC36" s="167"/>
      <c r="MCD36" s="167"/>
      <c r="MCE36" s="167"/>
      <c r="MCF36" s="167"/>
      <c r="MCG36" s="167"/>
      <c r="MCH36" s="167"/>
      <c r="MCI36" s="167"/>
      <c r="MCJ36" s="167"/>
      <c r="MCK36" s="167"/>
      <c r="MCL36" s="167"/>
      <c r="MCM36" s="167"/>
      <c r="MCN36" s="167"/>
      <c r="MCO36" s="167"/>
      <c r="MCP36" s="167"/>
      <c r="MCQ36" s="167"/>
      <c r="MCR36" s="167"/>
      <c r="MCS36" s="167"/>
      <c r="MCT36" s="167"/>
      <c r="MCU36" s="167"/>
      <c r="MCV36" s="167"/>
      <c r="MCW36" s="167"/>
      <c r="MCX36" s="167"/>
      <c r="MCY36" s="167"/>
      <c r="MCZ36" s="167"/>
      <c r="MDA36" s="167"/>
      <c r="MDB36" s="167"/>
      <c r="MDC36" s="167"/>
      <c r="MDD36" s="167"/>
      <c r="MDE36" s="167"/>
      <c r="MDF36" s="167"/>
      <c r="MDG36" s="167"/>
      <c r="MDH36" s="167"/>
      <c r="MDI36" s="167"/>
      <c r="MDJ36" s="167"/>
      <c r="MDK36" s="167"/>
      <c r="MDL36" s="167"/>
      <c r="MDM36" s="167"/>
      <c r="MDN36" s="167"/>
      <c r="MDO36" s="167"/>
      <c r="MDP36" s="167"/>
      <c r="MDQ36" s="167"/>
      <c r="MDR36" s="167"/>
      <c r="MDS36" s="167"/>
      <c r="MDT36" s="167"/>
      <c r="MDU36" s="167"/>
      <c r="MDV36" s="167"/>
      <c r="MDW36" s="167"/>
      <c r="MDX36" s="167"/>
      <c r="MDY36" s="167"/>
      <c r="MDZ36" s="167"/>
      <c r="MEA36" s="167"/>
      <c r="MEB36" s="167"/>
      <c r="MEC36" s="167"/>
      <c r="MED36" s="167"/>
      <c r="MEE36" s="167"/>
      <c r="MEF36" s="167"/>
      <c r="MEG36" s="167"/>
      <c r="MEH36" s="167"/>
      <c r="MEI36" s="167"/>
      <c r="MEJ36" s="167"/>
      <c r="MEK36" s="167"/>
      <c r="MEL36" s="167"/>
      <c r="MEM36" s="167"/>
      <c r="MEN36" s="167"/>
      <c r="MEO36" s="167"/>
      <c r="MEP36" s="167"/>
      <c r="MEQ36" s="167"/>
      <c r="MER36" s="167"/>
      <c r="MES36" s="167"/>
      <c r="MET36" s="167"/>
      <c r="MEU36" s="167"/>
      <c r="MEV36" s="167"/>
      <c r="MEW36" s="167"/>
      <c r="MEX36" s="167"/>
      <c r="MEY36" s="167"/>
      <c r="MEZ36" s="167"/>
      <c r="MFA36" s="167"/>
      <c r="MFB36" s="167"/>
      <c r="MFC36" s="167"/>
      <c r="MFD36" s="167"/>
      <c r="MFE36" s="167"/>
      <c r="MFF36" s="167"/>
      <c r="MFG36" s="167"/>
      <c r="MFH36" s="167"/>
      <c r="MFI36" s="167"/>
      <c r="MFJ36" s="167"/>
      <c r="MFK36" s="167"/>
      <c r="MFL36" s="167"/>
      <c r="MFM36" s="167"/>
      <c r="MFN36" s="167"/>
      <c r="MFO36" s="167"/>
      <c r="MFP36" s="167"/>
      <c r="MFQ36" s="167"/>
      <c r="MFR36" s="167"/>
      <c r="MFS36" s="167"/>
      <c r="MFT36" s="167"/>
      <c r="MFU36" s="167"/>
      <c r="MFV36" s="167"/>
      <c r="MFW36" s="167"/>
      <c r="MFX36" s="167"/>
      <c r="MFY36" s="167"/>
      <c r="MFZ36" s="167"/>
      <c r="MGA36" s="167"/>
      <c r="MGB36" s="167"/>
      <c r="MGC36" s="167"/>
      <c r="MGD36" s="167"/>
      <c r="MGE36" s="167"/>
      <c r="MGF36" s="167"/>
      <c r="MGG36" s="167"/>
      <c r="MGH36" s="167"/>
      <c r="MGI36" s="167"/>
      <c r="MGJ36" s="167"/>
      <c r="MGK36" s="167"/>
      <c r="MGL36" s="167"/>
      <c r="MGM36" s="167"/>
      <c r="MGN36" s="167"/>
      <c r="MGO36" s="167"/>
      <c r="MGP36" s="167"/>
      <c r="MGQ36" s="167"/>
      <c r="MGR36" s="167"/>
      <c r="MGS36" s="167"/>
      <c r="MGT36" s="167"/>
      <c r="MGU36" s="167"/>
      <c r="MGV36" s="167"/>
      <c r="MGW36" s="167"/>
      <c r="MGX36" s="167"/>
      <c r="MGY36" s="167"/>
      <c r="MGZ36" s="167"/>
      <c r="MHA36" s="167"/>
      <c r="MHB36" s="167"/>
      <c r="MHC36" s="167"/>
      <c r="MHD36" s="167"/>
      <c r="MHE36" s="167"/>
      <c r="MHF36" s="167"/>
      <c r="MHG36" s="167"/>
      <c r="MHH36" s="167"/>
      <c r="MHI36" s="167"/>
      <c r="MHJ36" s="167"/>
      <c r="MHK36" s="167"/>
      <c r="MHL36" s="167"/>
      <c r="MHM36" s="167"/>
      <c r="MHN36" s="167"/>
      <c r="MHO36" s="167"/>
      <c r="MHP36" s="167"/>
      <c r="MHQ36" s="167"/>
      <c r="MHR36" s="167"/>
      <c r="MHS36" s="167"/>
      <c r="MHT36" s="167"/>
      <c r="MHU36" s="167"/>
      <c r="MHV36" s="167"/>
      <c r="MHW36" s="167"/>
      <c r="MHX36" s="167"/>
      <c r="MHY36" s="167"/>
      <c r="MHZ36" s="167"/>
      <c r="MIA36" s="167"/>
      <c r="MIB36" s="167"/>
      <c r="MIC36" s="167"/>
      <c r="MID36" s="167"/>
      <c r="MIE36" s="167"/>
      <c r="MIF36" s="167"/>
      <c r="MIG36" s="167"/>
      <c r="MIH36" s="167"/>
      <c r="MII36" s="167"/>
      <c r="MIJ36" s="167"/>
      <c r="MIK36" s="167"/>
      <c r="MIL36" s="167"/>
      <c r="MIM36" s="167"/>
      <c r="MIN36" s="167"/>
      <c r="MIO36" s="167"/>
      <c r="MIP36" s="167"/>
      <c r="MIQ36" s="167"/>
      <c r="MIR36" s="167"/>
      <c r="MIS36" s="167"/>
      <c r="MIT36" s="167"/>
      <c r="MIU36" s="167"/>
      <c r="MIV36" s="167"/>
      <c r="MIW36" s="167"/>
      <c r="MIX36" s="167"/>
      <c r="MIY36" s="167"/>
      <c r="MIZ36" s="167"/>
      <c r="MJA36" s="167"/>
      <c r="MJB36" s="167"/>
      <c r="MJC36" s="167"/>
      <c r="MJD36" s="167"/>
      <c r="MJE36" s="167"/>
      <c r="MJF36" s="167"/>
      <c r="MJG36" s="167"/>
      <c r="MJH36" s="167"/>
      <c r="MJI36" s="167"/>
      <c r="MJJ36" s="167"/>
      <c r="MJK36" s="167"/>
      <c r="MJL36" s="167"/>
      <c r="MJM36" s="167"/>
      <c r="MJN36" s="167"/>
      <c r="MJO36" s="167"/>
      <c r="MJP36" s="167"/>
      <c r="MJQ36" s="167"/>
      <c r="MJR36" s="167"/>
      <c r="MJS36" s="167"/>
      <c r="MJT36" s="167"/>
      <c r="MJU36" s="167"/>
      <c r="MJV36" s="167"/>
      <c r="MJW36" s="167"/>
      <c r="MJX36" s="167"/>
      <c r="MJY36" s="167"/>
      <c r="MJZ36" s="167"/>
      <c r="MKA36" s="167"/>
      <c r="MKB36" s="167"/>
      <c r="MKC36" s="167"/>
      <c r="MKD36" s="167"/>
      <c r="MKE36" s="167"/>
      <c r="MKF36" s="167"/>
      <c r="MKG36" s="167"/>
      <c r="MKH36" s="167"/>
      <c r="MKI36" s="167"/>
      <c r="MKJ36" s="167"/>
      <c r="MKK36" s="167"/>
      <c r="MKL36" s="167"/>
      <c r="MKM36" s="167"/>
      <c r="MKN36" s="167"/>
      <c r="MKO36" s="167"/>
      <c r="MKP36" s="167"/>
      <c r="MKQ36" s="167"/>
      <c r="MKR36" s="167"/>
      <c r="MKS36" s="167"/>
      <c r="MKT36" s="167"/>
      <c r="MKU36" s="167"/>
      <c r="MKV36" s="167"/>
      <c r="MKW36" s="167"/>
      <c r="MKX36" s="167"/>
      <c r="MKY36" s="167"/>
      <c r="MKZ36" s="167"/>
      <c r="MLA36" s="167"/>
      <c r="MLB36" s="167"/>
      <c r="MLC36" s="167"/>
      <c r="MLD36" s="167"/>
      <c r="MLE36" s="167"/>
      <c r="MLF36" s="167"/>
      <c r="MLG36" s="167"/>
      <c r="MLH36" s="167"/>
      <c r="MLI36" s="167"/>
      <c r="MLJ36" s="167"/>
      <c r="MLK36" s="167"/>
      <c r="MLL36" s="167"/>
      <c r="MLM36" s="167"/>
      <c r="MLN36" s="167"/>
      <c r="MLO36" s="167"/>
      <c r="MLP36" s="167"/>
      <c r="MLQ36" s="167"/>
      <c r="MLR36" s="167"/>
      <c r="MLS36" s="167"/>
      <c r="MLT36" s="167"/>
      <c r="MLU36" s="167"/>
      <c r="MLV36" s="167"/>
      <c r="MLW36" s="167"/>
      <c r="MLX36" s="167"/>
      <c r="MLY36" s="167"/>
      <c r="MLZ36" s="167"/>
      <c r="MMA36" s="167"/>
      <c r="MMB36" s="167"/>
      <c r="MMC36" s="167"/>
      <c r="MMD36" s="167"/>
      <c r="MME36" s="167"/>
      <c r="MMF36" s="167"/>
      <c r="MMG36" s="167"/>
      <c r="MMH36" s="167"/>
      <c r="MMI36" s="167"/>
      <c r="MMJ36" s="167"/>
      <c r="MMK36" s="167"/>
      <c r="MML36" s="167"/>
      <c r="MMM36" s="167"/>
      <c r="MMN36" s="167"/>
      <c r="MMO36" s="167"/>
      <c r="MMP36" s="167"/>
      <c r="MMQ36" s="167"/>
      <c r="MMR36" s="167"/>
      <c r="MMS36" s="167"/>
      <c r="MMT36" s="167"/>
      <c r="MMU36" s="167"/>
      <c r="MMV36" s="167"/>
      <c r="MMW36" s="167"/>
      <c r="MMX36" s="167"/>
      <c r="MMY36" s="167"/>
      <c r="MMZ36" s="167"/>
      <c r="MNA36" s="167"/>
      <c r="MNB36" s="167"/>
      <c r="MNC36" s="167"/>
      <c r="MND36" s="167"/>
      <c r="MNE36" s="167"/>
      <c r="MNF36" s="167"/>
      <c r="MNG36" s="167"/>
      <c r="MNH36" s="167"/>
      <c r="MNI36" s="167"/>
      <c r="MNJ36" s="167"/>
      <c r="MNK36" s="167"/>
      <c r="MNL36" s="167"/>
      <c r="MNM36" s="167"/>
      <c r="MNN36" s="167"/>
      <c r="MNO36" s="167"/>
      <c r="MNP36" s="167"/>
      <c r="MNQ36" s="167"/>
      <c r="MNR36" s="167"/>
      <c r="MNS36" s="167"/>
      <c r="MNT36" s="167"/>
      <c r="MNU36" s="167"/>
      <c r="MNV36" s="167"/>
      <c r="MNW36" s="167"/>
      <c r="MNX36" s="167"/>
      <c r="MNY36" s="167"/>
      <c r="MNZ36" s="167"/>
      <c r="MOA36" s="167"/>
      <c r="MOB36" s="167"/>
      <c r="MOC36" s="167"/>
      <c r="MOD36" s="167"/>
      <c r="MOE36" s="167"/>
      <c r="MOF36" s="167"/>
      <c r="MOG36" s="167"/>
      <c r="MOH36" s="167"/>
      <c r="MOI36" s="167"/>
      <c r="MOJ36" s="167"/>
      <c r="MOK36" s="167"/>
      <c r="MOL36" s="167"/>
      <c r="MOM36" s="167"/>
      <c r="MON36" s="167"/>
      <c r="MOO36" s="167"/>
      <c r="MOP36" s="167"/>
      <c r="MOQ36" s="167"/>
      <c r="MOR36" s="167"/>
      <c r="MOS36" s="167"/>
      <c r="MOT36" s="167"/>
      <c r="MOU36" s="167"/>
      <c r="MOV36" s="167"/>
      <c r="MOW36" s="167"/>
      <c r="MOX36" s="167"/>
      <c r="MOY36" s="167"/>
      <c r="MOZ36" s="167"/>
      <c r="MPA36" s="167"/>
      <c r="MPB36" s="167"/>
      <c r="MPC36" s="167"/>
      <c r="MPD36" s="167"/>
      <c r="MPE36" s="167"/>
      <c r="MPF36" s="167"/>
      <c r="MPG36" s="167"/>
      <c r="MPH36" s="167"/>
      <c r="MPI36" s="167"/>
      <c r="MPJ36" s="167"/>
      <c r="MPK36" s="167"/>
      <c r="MPL36" s="167"/>
      <c r="MPM36" s="167"/>
      <c r="MPN36" s="167"/>
      <c r="MPO36" s="167"/>
      <c r="MPP36" s="167"/>
      <c r="MPQ36" s="167"/>
      <c r="MPR36" s="167"/>
      <c r="MPS36" s="167"/>
      <c r="MPT36" s="167"/>
      <c r="MPU36" s="167"/>
      <c r="MPV36" s="167"/>
      <c r="MPW36" s="167"/>
      <c r="MPX36" s="167"/>
      <c r="MPY36" s="167"/>
      <c r="MPZ36" s="167"/>
      <c r="MQA36" s="167"/>
      <c r="MQB36" s="167"/>
      <c r="MQC36" s="167"/>
      <c r="MQD36" s="167"/>
      <c r="MQE36" s="167"/>
      <c r="MQF36" s="167"/>
      <c r="MQG36" s="167"/>
      <c r="MQH36" s="167"/>
      <c r="MQI36" s="167"/>
      <c r="MQJ36" s="167"/>
      <c r="MQK36" s="167"/>
      <c r="MQL36" s="167"/>
      <c r="MQM36" s="167"/>
      <c r="MQN36" s="167"/>
      <c r="MQO36" s="167"/>
      <c r="MQP36" s="167"/>
      <c r="MQQ36" s="167"/>
      <c r="MQR36" s="167"/>
      <c r="MQS36" s="167"/>
      <c r="MQT36" s="167"/>
      <c r="MQU36" s="167"/>
      <c r="MQV36" s="167"/>
      <c r="MQW36" s="167"/>
      <c r="MQX36" s="167"/>
      <c r="MQY36" s="167"/>
      <c r="MQZ36" s="167"/>
      <c r="MRA36" s="167"/>
      <c r="MRB36" s="167"/>
      <c r="MRC36" s="167"/>
      <c r="MRD36" s="167"/>
      <c r="MRE36" s="167"/>
      <c r="MRF36" s="167"/>
      <c r="MRG36" s="167"/>
      <c r="MRH36" s="167"/>
      <c r="MRI36" s="167"/>
      <c r="MRJ36" s="167"/>
      <c r="MRK36" s="167"/>
      <c r="MRL36" s="167"/>
      <c r="MRM36" s="167"/>
      <c r="MRN36" s="167"/>
      <c r="MRO36" s="167"/>
      <c r="MRP36" s="167"/>
      <c r="MRQ36" s="167"/>
      <c r="MRR36" s="167"/>
      <c r="MRS36" s="167"/>
      <c r="MRT36" s="167"/>
      <c r="MRU36" s="167"/>
      <c r="MRV36" s="167"/>
      <c r="MRW36" s="167"/>
      <c r="MRX36" s="167"/>
      <c r="MRY36" s="167"/>
      <c r="MRZ36" s="167"/>
      <c r="MSA36" s="167"/>
      <c r="MSB36" s="167"/>
      <c r="MSC36" s="167"/>
      <c r="MSD36" s="167"/>
      <c r="MSE36" s="167"/>
      <c r="MSF36" s="167"/>
      <c r="MSG36" s="167"/>
      <c r="MSH36" s="167"/>
      <c r="MSI36" s="167"/>
      <c r="MSJ36" s="167"/>
      <c r="MSK36" s="167"/>
      <c r="MSL36" s="167"/>
      <c r="MSM36" s="167"/>
      <c r="MSN36" s="167"/>
      <c r="MSO36" s="167"/>
      <c r="MSP36" s="167"/>
      <c r="MSQ36" s="167"/>
      <c r="MSR36" s="167"/>
      <c r="MSS36" s="167"/>
      <c r="MST36" s="167"/>
      <c r="MSU36" s="167"/>
      <c r="MSV36" s="167"/>
      <c r="MSW36" s="167"/>
      <c r="MSX36" s="167"/>
      <c r="MSY36" s="167"/>
      <c r="MSZ36" s="167"/>
      <c r="MTA36" s="167"/>
      <c r="MTB36" s="167"/>
      <c r="MTC36" s="167"/>
      <c r="MTD36" s="167"/>
      <c r="MTE36" s="167"/>
      <c r="MTF36" s="167"/>
      <c r="MTG36" s="167"/>
      <c r="MTH36" s="167"/>
      <c r="MTI36" s="167"/>
      <c r="MTJ36" s="167"/>
      <c r="MTK36" s="167"/>
      <c r="MTL36" s="167"/>
      <c r="MTM36" s="167"/>
      <c r="MTN36" s="167"/>
      <c r="MTO36" s="167"/>
      <c r="MTP36" s="167"/>
      <c r="MTQ36" s="167"/>
      <c r="MTR36" s="167"/>
      <c r="MTS36" s="167"/>
      <c r="MTT36" s="167"/>
      <c r="MTU36" s="167"/>
      <c r="MTV36" s="167"/>
      <c r="MTW36" s="167"/>
      <c r="MTX36" s="167"/>
      <c r="MTY36" s="167"/>
      <c r="MTZ36" s="167"/>
      <c r="MUA36" s="167"/>
      <c r="MUB36" s="167"/>
      <c r="MUC36" s="167"/>
      <c r="MUD36" s="167"/>
      <c r="MUE36" s="167"/>
      <c r="MUF36" s="167"/>
      <c r="MUG36" s="167"/>
      <c r="MUH36" s="167"/>
      <c r="MUI36" s="167"/>
      <c r="MUJ36" s="167"/>
      <c r="MUK36" s="167"/>
      <c r="MUL36" s="167"/>
      <c r="MUM36" s="167"/>
      <c r="MUN36" s="167"/>
      <c r="MUO36" s="167"/>
      <c r="MUP36" s="167"/>
      <c r="MUQ36" s="167"/>
      <c r="MUR36" s="167"/>
      <c r="MUS36" s="167"/>
      <c r="MUT36" s="167"/>
      <c r="MUU36" s="167"/>
      <c r="MUV36" s="167"/>
      <c r="MUW36" s="167"/>
      <c r="MUX36" s="167"/>
      <c r="MUY36" s="167"/>
      <c r="MUZ36" s="167"/>
      <c r="MVA36" s="167"/>
      <c r="MVB36" s="167"/>
      <c r="MVC36" s="167"/>
      <c r="MVD36" s="167"/>
      <c r="MVE36" s="167"/>
      <c r="MVF36" s="167"/>
      <c r="MVG36" s="167"/>
      <c r="MVH36" s="167"/>
      <c r="MVI36" s="167"/>
      <c r="MVJ36" s="167"/>
      <c r="MVK36" s="167"/>
      <c r="MVL36" s="167"/>
      <c r="MVM36" s="167"/>
      <c r="MVN36" s="167"/>
      <c r="MVO36" s="167"/>
      <c r="MVP36" s="167"/>
      <c r="MVQ36" s="167"/>
      <c r="MVR36" s="167"/>
      <c r="MVS36" s="167"/>
      <c r="MVT36" s="167"/>
      <c r="MVU36" s="167"/>
      <c r="MVV36" s="167"/>
      <c r="MVW36" s="167"/>
      <c r="MVX36" s="167"/>
      <c r="MVY36" s="167"/>
      <c r="MVZ36" s="167"/>
      <c r="MWA36" s="167"/>
      <c r="MWB36" s="167"/>
      <c r="MWC36" s="167"/>
      <c r="MWD36" s="167"/>
      <c r="MWE36" s="167"/>
      <c r="MWF36" s="167"/>
      <c r="MWG36" s="167"/>
      <c r="MWH36" s="167"/>
      <c r="MWI36" s="167"/>
      <c r="MWJ36" s="167"/>
      <c r="MWK36" s="167"/>
      <c r="MWL36" s="167"/>
      <c r="MWM36" s="167"/>
      <c r="MWN36" s="167"/>
      <c r="MWO36" s="167"/>
      <c r="MWP36" s="167"/>
      <c r="MWQ36" s="167"/>
      <c r="MWR36" s="167"/>
      <c r="MWS36" s="167"/>
      <c r="MWT36" s="167"/>
      <c r="MWU36" s="167"/>
      <c r="MWV36" s="167"/>
      <c r="MWW36" s="167"/>
      <c r="MWX36" s="167"/>
      <c r="MWY36" s="167"/>
      <c r="MWZ36" s="167"/>
      <c r="MXA36" s="167"/>
      <c r="MXB36" s="167"/>
      <c r="MXC36" s="167"/>
      <c r="MXD36" s="167"/>
      <c r="MXE36" s="167"/>
      <c r="MXF36" s="167"/>
      <c r="MXG36" s="167"/>
      <c r="MXH36" s="167"/>
      <c r="MXI36" s="167"/>
      <c r="MXJ36" s="167"/>
      <c r="MXK36" s="167"/>
      <c r="MXL36" s="167"/>
      <c r="MXM36" s="167"/>
      <c r="MXN36" s="167"/>
      <c r="MXO36" s="167"/>
      <c r="MXP36" s="167"/>
      <c r="MXQ36" s="167"/>
      <c r="MXR36" s="167"/>
      <c r="MXS36" s="167"/>
      <c r="MXT36" s="167"/>
      <c r="MXU36" s="167"/>
      <c r="MXV36" s="167"/>
      <c r="MXW36" s="167"/>
      <c r="MXX36" s="167"/>
      <c r="MXY36" s="167"/>
      <c r="MXZ36" s="167"/>
      <c r="MYA36" s="167"/>
      <c r="MYB36" s="167"/>
      <c r="MYC36" s="167"/>
      <c r="MYD36" s="167"/>
      <c r="MYE36" s="167"/>
      <c r="MYF36" s="167"/>
      <c r="MYG36" s="167"/>
      <c r="MYH36" s="167"/>
      <c r="MYI36" s="167"/>
      <c r="MYJ36" s="167"/>
      <c r="MYK36" s="167"/>
      <c r="MYL36" s="167"/>
      <c r="MYM36" s="167"/>
      <c r="MYN36" s="167"/>
      <c r="MYO36" s="167"/>
      <c r="MYP36" s="167"/>
      <c r="MYQ36" s="167"/>
      <c r="MYR36" s="167"/>
      <c r="MYS36" s="167"/>
      <c r="MYT36" s="167"/>
      <c r="MYU36" s="167"/>
      <c r="MYV36" s="167"/>
      <c r="MYW36" s="167"/>
      <c r="MYX36" s="167"/>
      <c r="MYY36" s="167"/>
      <c r="MYZ36" s="167"/>
      <c r="MZA36" s="167"/>
      <c r="MZB36" s="167"/>
      <c r="MZC36" s="167"/>
      <c r="MZD36" s="167"/>
      <c r="MZE36" s="167"/>
      <c r="MZF36" s="167"/>
      <c r="MZG36" s="167"/>
      <c r="MZH36" s="167"/>
      <c r="MZI36" s="167"/>
      <c r="MZJ36" s="167"/>
      <c r="MZK36" s="167"/>
      <c r="MZL36" s="167"/>
      <c r="MZM36" s="167"/>
      <c r="MZN36" s="167"/>
      <c r="MZO36" s="167"/>
      <c r="MZP36" s="167"/>
      <c r="MZQ36" s="167"/>
      <c r="MZR36" s="167"/>
      <c r="MZS36" s="167"/>
      <c r="MZT36" s="167"/>
      <c r="MZU36" s="167"/>
      <c r="MZV36" s="167"/>
      <c r="MZW36" s="167"/>
      <c r="MZX36" s="167"/>
      <c r="MZY36" s="167"/>
      <c r="MZZ36" s="167"/>
      <c r="NAA36" s="167"/>
      <c r="NAB36" s="167"/>
      <c r="NAC36" s="167"/>
      <c r="NAD36" s="167"/>
      <c r="NAE36" s="167"/>
      <c r="NAF36" s="167"/>
      <c r="NAG36" s="167"/>
      <c r="NAH36" s="167"/>
      <c r="NAI36" s="167"/>
      <c r="NAJ36" s="167"/>
      <c r="NAK36" s="167"/>
      <c r="NAL36" s="167"/>
      <c r="NAM36" s="167"/>
      <c r="NAN36" s="167"/>
      <c r="NAO36" s="167"/>
      <c r="NAP36" s="167"/>
      <c r="NAQ36" s="167"/>
      <c r="NAR36" s="167"/>
      <c r="NAS36" s="167"/>
      <c r="NAT36" s="167"/>
      <c r="NAU36" s="167"/>
      <c r="NAV36" s="167"/>
      <c r="NAW36" s="167"/>
      <c r="NAX36" s="167"/>
      <c r="NAY36" s="167"/>
      <c r="NAZ36" s="167"/>
      <c r="NBA36" s="167"/>
      <c r="NBB36" s="167"/>
      <c r="NBC36" s="167"/>
      <c r="NBD36" s="167"/>
      <c r="NBE36" s="167"/>
      <c r="NBF36" s="167"/>
      <c r="NBG36" s="167"/>
      <c r="NBH36" s="167"/>
      <c r="NBI36" s="167"/>
      <c r="NBJ36" s="167"/>
      <c r="NBK36" s="167"/>
      <c r="NBL36" s="167"/>
      <c r="NBM36" s="167"/>
      <c r="NBN36" s="167"/>
      <c r="NBO36" s="167"/>
      <c r="NBP36" s="167"/>
      <c r="NBQ36" s="167"/>
      <c r="NBR36" s="167"/>
      <c r="NBS36" s="167"/>
      <c r="NBT36" s="167"/>
      <c r="NBU36" s="167"/>
      <c r="NBV36" s="167"/>
      <c r="NBW36" s="167"/>
      <c r="NBX36" s="167"/>
      <c r="NBY36" s="167"/>
      <c r="NBZ36" s="167"/>
      <c r="NCA36" s="167"/>
      <c r="NCB36" s="167"/>
      <c r="NCC36" s="167"/>
      <c r="NCD36" s="167"/>
      <c r="NCE36" s="167"/>
      <c r="NCF36" s="167"/>
      <c r="NCG36" s="167"/>
      <c r="NCH36" s="167"/>
      <c r="NCI36" s="167"/>
      <c r="NCJ36" s="167"/>
      <c r="NCK36" s="167"/>
      <c r="NCL36" s="167"/>
      <c r="NCM36" s="167"/>
      <c r="NCN36" s="167"/>
      <c r="NCO36" s="167"/>
      <c r="NCP36" s="167"/>
      <c r="NCQ36" s="167"/>
      <c r="NCR36" s="167"/>
      <c r="NCS36" s="167"/>
      <c r="NCT36" s="167"/>
      <c r="NCU36" s="167"/>
      <c r="NCV36" s="167"/>
      <c r="NCW36" s="167"/>
      <c r="NCX36" s="167"/>
      <c r="NCY36" s="167"/>
      <c r="NCZ36" s="167"/>
      <c r="NDA36" s="167"/>
      <c r="NDB36" s="167"/>
      <c r="NDC36" s="167"/>
      <c r="NDD36" s="167"/>
      <c r="NDE36" s="167"/>
      <c r="NDF36" s="167"/>
      <c r="NDG36" s="167"/>
      <c r="NDH36" s="167"/>
      <c r="NDI36" s="167"/>
      <c r="NDJ36" s="167"/>
      <c r="NDK36" s="167"/>
      <c r="NDL36" s="167"/>
      <c r="NDM36" s="167"/>
      <c r="NDN36" s="167"/>
      <c r="NDO36" s="167"/>
      <c r="NDP36" s="167"/>
      <c r="NDQ36" s="167"/>
      <c r="NDR36" s="167"/>
      <c r="NDS36" s="167"/>
      <c r="NDT36" s="167"/>
      <c r="NDU36" s="167"/>
      <c r="NDV36" s="167"/>
      <c r="NDW36" s="167"/>
      <c r="NDX36" s="167"/>
      <c r="NDY36" s="167"/>
      <c r="NDZ36" s="167"/>
      <c r="NEA36" s="167"/>
      <c r="NEB36" s="167"/>
      <c r="NEC36" s="167"/>
      <c r="NED36" s="167"/>
      <c r="NEE36" s="167"/>
      <c r="NEF36" s="167"/>
      <c r="NEG36" s="167"/>
      <c r="NEH36" s="167"/>
      <c r="NEI36" s="167"/>
      <c r="NEJ36" s="167"/>
      <c r="NEK36" s="167"/>
      <c r="NEL36" s="167"/>
      <c r="NEM36" s="167"/>
      <c r="NEN36" s="167"/>
      <c r="NEO36" s="167"/>
      <c r="NEP36" s="167"/>
      <c r="NEQ36" s="167"/>
      <c r="NER36" s="167"/>
      <c r="NES36" s="167"/>
      <c r="NET36" s="167"/>
      <c r="NEU36" s="167"/>
      <c r="NEV36" s="167"/>
      <c r="NEW36" s="167"/>
      <c r="NEX36" s="167"/>
      <c r="NEY36" s="167"/>
      <c r="NEZ36" s="167"/>
      <c r="NFA36" s="167"/>
      <c r="NFB36" s="167"/>
      <c r="NFC36" s="167"/>
      <c r="NFD36" s="167"/>
      <c r="NFE36" s="167"/>
      <c r="NFF36" s="167"/>
      <c r="NFG36" s="167"/>
      <c r="NFH36" s="167"/>
      <c r="NFI36" s="167"/>
      <c r="NFJ36" s="167"/>
      <c r="NFK36" s="167"/>
      <c r="NFL36" s="167"/>
      <c r="NFM36" s="167"/>
      <c r="NFN36" s="167"/>
      <c r="NFO36" s="167"/>
      <c r="NFP36" s="167"/>
      <c r="NFQ36" s="167"/>
      <c r="NFR36" s="167"/>
      <c r="NFS36" s="167"/>
      <c r="NFT36" s="167"/>
      <c r="NFU36" s="167"/>
      <c r="NFV36" s="167"/>
      <c r="NFW36" s="167"/>
      <c r="NFX36" s="167"/>
      <c r="NFY36" s="167"/>
      <c r="NFZ36" s="167"/>
      <c r="NGA36" s="167"/>
      <c r="NGB36" s="167"/>
      <c r="NGC36" s="167"/>
      <c r="NGD36" s="167"/>
      <c r="NGE36" s="167"/>
      <c r="NGF36" s="167"/>
      <c r="NGG36" s="167"/>
      <c r="NGH36" s="167"/>
      <c r="NGI36" s="167"/>
      <c r="NGJ36" s="167"/>
      <c r="NGK36" s="167"/>
      <c r="NGL36" s="167"/>
      <c r="NGM36" s="167"/>
      <c r="NGN36" s="167"/>
      <c r="NGO36" s="167"/>
      <c r="NGP36" s="167"/>
      <c r="NGQ36" s="167"/>
      <c r="NGR36" s="167"/>
      <c r="NGS36" s="167"/>
      <c r="NGT36" s="167"/>
      <c r="NGU36" s="167"/>
      <c r="NGV36" s="167"/>
      <c r="NGW36" s="167"/>
      <c r="NGX36" s="167"/>
      <c r="NGY36" s="167"/>
      <c r="NGZ36" s="167"/>
      <c r="NHA36" s="167"/>
      <c r="NHB36" s="167"/>
      <c r="NHC36" s="167"/>
      <c r="NHD36" s="167"/>
      <c r="NHE36" s="167"/>
      <c r="NHF36" s="167"/>
      <c r="NHG36" s="167"/>
      <c r="NHH36" s="167"/>
      <c r="NHI36" s="167"/>
      <c r="NHJ36" s="167"/>
      <c r="NHK36" s="167"/>
      <c r="NHL36" s="167"/>
      <c r="NHM36" s="167"/>
      <c r="NHN36" s="167"/>
      <c r="NHO36" s="167"/>
      <c r="NHP36" s="167"/>
      <c r="NHQ36" s="167"/>
      <c r="NHR36" s="167"/>
      <c r="NHS36" s="167"/>
      <c r="NHT36" s="167"/>
      <c r="NHU36" s="167"/>
      <c r="NHV36" s="167"/>
      <c r="NHW36" s="167"/>
      <c r="NHX36" s="167"/>
      <c r="NHY36" s="167"/>
      <c r="NHZ36" s="167"/>
      <c r="NIA36" s="167"/>
      <c r="NIB36" s="167"/>
      <c r="NIC36" s="167"/>
      <c r="NID36" s="167"/>
      <c r="NIE36" s="167"/>
      <c r="NIF36" s="167"/>
      <c r="NIG36" s="167"/>
      <c r="NIH36" s="167"/>
      <c r="NII36" s="167"/>
      <c r="NIJ36" s="167"/>
      <c r="NIK36" s="167"/>
      <c r="NIL36" s="167"/>
      <c r="NIM36" s="167"/>
      <c r="NIN36" s="167"/>
      <c r="NIO36" s="167"/>
      <c r="NIP36" s="167"/>
      <c r="NIQ36" s="167"/>
      <c r="NIR36" s="167"/>
      <c r="NIS36" s="167"/>
      <c r="NIT36" s="167"/>
      <c r="NIU36" s="167"/>
      <c r="NIV36" s="167"/>
      <c r="NIW36" s="167"/>
      <c r="NIX36" s="167"/>
      <c r="NIY36" s="167"/>
      <c r="NIZ36" s="167"/>
      <c r="NJA36" s="167"/>
      <c r="NJB36" s="167"/>
      <c r="NJC36" s="167"/>
      <c r="NJD36" s="167"/>
      <c r="NJE36" s="167"/>
      <c r="NJF36" s="167"/>
      <c r="NJG36" s="167"/>
      <c r="NJH36" s="167"/>
      <c r="NJI36" s="167"/>
      <c r="NJJ36" s="167"/>
      <c r="NJK36" s="167"/>
      <c r="NJL36" s="167"/>
      <c r="NJM36" s="167"/>
      <c r="NJN36" s="167"/>
      <c r="NJO36" s="167"/>
      <c r="NJP36" s="167"/>
      <c r="NJQ36" s="167"/>
      <c r="NJR36" s="167"/>
      <c r="NJS36" s="167"/>
      <c r="NJT36" s="167"/>
      <c r="NJU36" s="167"/>
      <c r="NJV36" s="167"/>
      <c r="NJW36" s="167"/>
      <c r="NJX36" s="167"/>
      <c r="NJY36" s="167"/>
      <c r="NJZ36" s="167"/>
      <c r="NKA36" s="167"/>
      <c r="NKB36" s="167"/>
      <c r="NKC36" s="167"/>
      <c r="NKD36" s="167"/>
      <c r="NKE36" s="167"/>
      <c r="NKF36" s="167"/>
      <c r="NKG36" s="167"/>
      <c r="NKH36" s="167"/>
      <c r="NKI36" s="167"/>
      <c r="NKJ36" s="167"/>
      <c r="NKK36" s="167"/>
      <c r="NKL36" s="167"/>
      <c r="NKM36" s="167"/>
      <c r="NKN36" s="167"/>
      <c r="NKO36" s="167"/>
      <c r="NKP36" s="167"/>
      <c r="NKQ36" s="167"/>
      <c r="NKR36" s="167"/>
      <c r="NKS36" s="167"/>
      <c r="NKT36" s="167"/>
      <c r="NKU36" s="167"/>
      <c r="NKV36" s="167"/>
      <c r="NKW36" s="167"/>
      <c r="NKX36" s="167"/>
      <c r="NKY36" s="167"/>
      <c r="NKZ36" s="167"/>
      <c r="NLA36" s="167"/>
      <c r="NLB36" s="167"/>
      <c r="NLC36" s="167"/>
      <c r="NLD36" s="167"/>
      <c r="NLE36" s="167"/>
      <c r="NLF36" s="167"/>
      <c r="NLG36" s="167"/>
      <c r="NLH36" s="167"/>
      <c r="NLI36" s="167"/>
      <c r="NLJ36" s="167"/>
      <c r="NLK36" s="167"/>
      <c r="NLL36" s="167"/>
      <c r="NLM36" s="167"/>
      <c r="NLN36" s="167"/>
      <c r="NLO36" s="167"/>
      <c r="NLP36" s="167"/>
      <c r="NLQ36" s="167"/>
      <c r="NLR36" s="167"/>
      <c r="NLS36" s="167"/>
      <c r="NLT36" s="167"/>
      <c r="NLU36" s="167"/>
      <c r="NLV36" s="167"/>
      <c r="NLW36" s="167"/>
      <c r="NLX36" s="167"/>
      <c r="NLY36" s="167"/>
      <c r="NLZ36" s="167"/>
      <c r="NMA36" s="167"/>
      <c r="NMB36" s="167"/>
      <c r="NMC36" s="167"/>
      <c r="NMD36" s="167"/>
      <c r="NME36" s="167"/>
      <c r="NMF36" s="167"/>
      <c r="NMG36" s="167"/>
      <c r="NMH36" s="167"/>
      <c r="NMI36" s="167"/>
      <c r="NMJ36" s="167"/>
      <c r="NMK36" s="167"/>
      <c r="NML36" s="167"/>
      <c r="NMM36" s="167"/>
      <c r="NMN36" s="167"/>
      <c r="NMO36" s="167"/>
      <c r="NMP36" s="167"/>
      <c r="NMQ36" s="167"/>
      <c r="NMR36" s="167"/>
      <c r="NMS36" s="167"/>
      <c r="NMT36" s="167"/>
      <c r="NMU36" s="167"/>
      <c r="NMV36" s="167"/>
      <c r="NMW36" s="167"/>
      <c r="NMX36" s="167"/>
      <c r="NMY36" s="167"/>
      <c r="NMZ36" s="167"/>
      <c r="NNA36" s="167"/>
      <c r="NNB36" s="167"/>
      <c r="NNC36" s="167"/>
      <c r="NND36" s="167"/>
      <c r="NNE36" s="167"/>
      <c r="NNF36" s="167"/>
      <c r="NNG36" s="167"/>
      <c r="NNH36" s="167"/>
      <c r="NNI36" s="167"/>
      <c r="NNJ36" s="167"/>
      <c r="NNK36" s="167"/>
      <c r="NNL36" s="167"/>
      <c r="NNM36" s="167"/>
      <c r="NNN36" s="167"/>
      <c r="NNO36" s="167"/>
      <c r="NNP36" s="167"/>
      <c r="NNQ36" s="167"/>
      <c r="NNR36" s="167"/>
      <c r="NNS36" s="167"/>
      <c r="NNT36" s="167"/>
      <c r="NNU36" s="167"/>
      <c r="NNV36" s="167"/>
      <c r="NNW36" s="167"/>
      <c r="NNX36" s="167"/>
      <c r="NNY36" s="167"/>
      <c r="NNZ36" s="167"/>
      <c r="NOA36" s="167"/>
      <c r="NOB36" s="167"/>
      <c r="NOC36" s="167"/>
      <c r="NOD36" s="167"/>
      <c r="NOE36" s="167"/>
      <c r="NOF36" s="167"/>
      <c r="NOG36" s="167"/>
      <c r="NOH36" s="167"/>
      <c r="NOI36" s="167"/>
      <c r="NOJ36" s="167"/>
      <c r="NOK36" s="167"/>
      <c r="NOL36" s="167"/>
      <c r="NOM36" s="167"/>
      <c r="NON36" s="167"/>
      <c r="NOO36" s="167"/>
      <c r="NOP36" s="167"/>
      <c r="NOQ36" s="167"/>
      <c r="NOR36" s="167"/>
      <c r="NOS36" s="167"/>
      <c r="NOT36" s="167"/>
      <c r="NOU36" s="167"/>
      <c r="NOV36" s="167"/>
      <c r="NOW36" s="167"/>
      <c r="NOX36" s="167"/>
      <c r="NOY36" s="167"/>
      <c r="NOZ36" s="167"/>
      <c r="NPA36" s="167"/>
      <c r="NPB36" s="167"/>
      <c r="NPC36" s="167"/>
      <c r="NPD36" s="167"/>
      <c r="NPE36" s="167"/>
      <c r="NPF36" s="167"/>
      <c r="NPG36" s="167"/>
      <c r="NPH36" s="167"/>
      <c r="NPI36" s="167"/>
      <c r="NPJ36" s="167"/>
      <c r="NPK36" s="167"/>
      <c r="NPL36" s="167"/>
      <c r="NPM36" s="167"/>
      <c r="NPN36" s="167"/>
      <c r="NPO36" s="167"/>
      <c r="NPP36" s="167"/>
      <c r="NPQ36" s="167"/>
      <c r="NPR36" s="167"/>
      <c r="NPS36" s="167"/>
      <c r="NPT36" s="167"/>
      <c r="NPU36" s="167"/>
      <c r="NPV36" s="167"/>
      <c r="NPW36" s="167"/>
      <c r="NPX36" s="167"/>
      <c r="NPY36" s="167"/>
      <c r="NPZ36" s="167"/>
      <c r="NQA36" s="167"/>
      <c r="NQB36" s="167"/>
      <c r="NQC36" s="167"/>
      <c r="NQD36" s="167"/>
      <c r="NQE36" s="167"/>
      <c r="NQF36" s="167"/>
      <c r="NQG36" s="167"/>
      <c r="NQH36" s="167"/>
      <c r="NQI36" s="167"/>
      <c r="NQJ36" s="167"/>
      <c r="NQK36" s="167"/>
      <c r="NQL36" s="167"/>
      <c r="NQM36" s="167"/>
      <c r="NQN36" s="167"/>
      <c r="NQO36" s="167"/>
      <c r="NQP36" s="167"/>
      <c r="NQQ36" s="167"/>
      <c r="NQR36" s="167"/>
      <c r="NQS36" s="167"/>
      <c r="NQT36" s="167"/>
      <c r="NQU36" s="167"/>
      <c r="NQV36" s="167"/>
      <c r="NQW36" s="167"/>
      <c r="NQX36" s="167"/>
      <c r="NQY36" s="167"/>
      <c r="NQZ36" s="167"/>
      <c r="NRA36" s="167"/>
      <c r="NRB36" s="167"/>
      <c r="NRC36" s="167"/>
      <c r="NRD36" s="167"/>
      <c r="NRE36" s="167"/>
      <c r="NRF36" s="167"/>
      <c r="NRG36" s="167"/>
      <c r="NRH36" s="167"/>
      <c r="NRI36" s="167"/>
      <c r="NRJ36" s="167"/>
      <c r="NRK36" s="167"/>
      <c r="NRL36" s="167"/>
      <c r="NRM36" s="167"/>
      <c r="NRN36" s="167"/>
      <c r="NRO36" s="167"/>
      <c r="NRP36" s="167"/>
      <c r="NRQ36" s="167"/>
      <c r="NRR36" s="167"/>
      <c r="NRS36" s="167"/>
      <c r="NRT36" s="167"/>
      <c r="NRU36" s="167"/>
      <c r="NRV36" s="167"/>
      <c r="NRW36" s="167"/>
      <c r="NRX36" s="167"/>
      <c r="NRY36" s="167"/>
      <c r="NRZ36" s="167"/>
      <c r="NSA36" s="167"/>
      <c r="NSB36" s="167"/>
      <c r="NSC36" s="167"/>
      <c r="NSD36" s="167"/>
      <c r="NSE36" s="167"/>
      <c r="NSF36" s="167"/>
      <c r="NSG36" s="167"/>
      <c r="NSH36" s="167"/>
      <c r="NSI36" s="167"/>
      <c r="NSJ36" s="167"/>
      <c r="NSK36" s="167"/>
      <c r="NSL36" s="167"/>
      <c r="NSM36" s="167"/>
      <c r="NSN36" s="167"/>
      <c r="NSO36" s="167"/>
      <c r="NSP36" s="167"/>
      <c r="NSQ36" s="167"/>
      <c r="NSR36" s="167"/>
      <c r="NSS36" s="167"/>
      <c r="NST36" s="167"/>
      <c r="NSU36" s="167"/>
      <c r="NSV36" s="167"/>
      <c r="NSW36" s="167"/>
      <c r="NSX36" s="167"/>
      <c r="NSY36" s="167"/>
      <c r="NSZ36" s="167"/>
      <c r="NTA36" s="167"/>
      <c r="NTB36" s="167"/>
      <c r="NTC36" s="167"/>
      <c r="NTD36" s="167"/>
      <c r="NTE36" s="167"/>
      <c r="NTF36" s="167"/>
      <c r="NTG36" s="167"/>
      <c r="NTH36" s="167"/>
      <c r="NTI36" s="167"/>
      <c r="NTJ36" s="167"/>
      <c r="NTK36" s="167"/>
      <c r="NTL36" s="167"/>
      <c r="NTM36" s="167"/>
      <c r="NTN36" s="167"/>
      <c r="NTO36" s="167"/>
      <c r="NTP36" s="167"/>
      <c r="NTQ36" s="167"/>
      <c r="NTR36" s="167"/>
      <c r="NTS36" s="167"/>
      <c r="NTT36" s="167"/>
      <c r="NTU36" s="167"/>
      <c r="NTV36" s="167"/>
      <c r="NTW36" s="167"/>
      <c r="NTX36" s="167"/>
      <c r="NTY36" s="167"/>
      <c r="NTZ36" s="167"/>
      <c r="NUA36" s="167"/>
      <c r="NUB36" s="167"/>
      <c r="NUC36" s="167"/>
      <c r="NUD36" s="167"/>
      <c r="NUE36" s="167"/>
      <c r="NUF36" s="167"/>
      <c r="NUG36" s="167"/>
      <c r="NUH36" s="167"/>
      <c r="NUI36" s="167"/>
      <c r="NUJ36" s="167"/>
      <c r="NUK36" s="167"/>
      <c r="NUL36" s="167"/>
      <c r="NUM36" s="167"/>
      <c r="NUN36" s="167"/>
      <c r="NUO36" s="167"/>
      <c r="NUP36" s="167"/>
      <c r="NUQ36" s="167"/>
      <c r="NUR36" s="167"/>
      <c r="NUS36" s="167"/>
      <c r="NUT36" s="167"/>
      <c r="NUU36" s="167"/>
      <c r="NUV36" s="167"/>
      <c r="NUW36" s="167"/>
      <c r="NUX36" s="167"/>
      <c r="NUY36" s="167"/>
      <c r="NUZ36" s="167"/>
      <c r="NVA36" s="167"/>
      <c r="NVB36" s="167"/>
      <c r="NVC36" s="167"/>
      <c r="NVD36" s="167"/>
      <c r="NVE36" s="167"/>
      <c r="NVF36" s="167"/>
      <c r="NVG36" s="167"/>
      <c r="NVH36" s="167"/>
      <c r="NVI36" s="167"/>
      <c r="NVJ36" s="167"/>
      <c r="NVK36" s="167"/>
      <c r="NVL36" s="167"/>
      <c r="NVM36" s="167"/>
      <c r="NVN36" s="167"/>
      <c r="NVO36" s="167"/>
      <c r="NVP36" s="167"/>
      <c r="NVQ36" s="167"/>
      <c r="NVR36" s="167"/>
      <c r="NVS36" s="167"/>
      <c r="NVT36" s="167"/>
      <c r="NVU36" s="167"/>
      <c r="NVV36" s="167"/>
      <c r="NVW36" s="167"/>
      <c r="NVX36" s="167"/>
      <c r="NVY36" s="167"/>
      <c r="NVZ36" s="167"/>
      <c r="NWA36" s="167"/>
      <c r="NWB36" s="167"/>
      <c r="NWC36" s="167"/>
      <c r="NWD36" s="167"/>
      <c r="NWE36" s="167"/>
      <c r="NWF36" s="167"/>
      <c r="NWG36" s="167"/>
      <c r="NWH36" s="167"/>
      <c r="NWI36" s="167"/>
      <c r="NWJ36" s="167"/>
      <c r="NWK36" s="167"/>
      <c r="NWL36" s="167"/>
      <c r="NWM36" s="167"/>
      <c r="NWN36" s="167"/>
      <c r="NWO36" s="167"/>
      <c r="NWP36" s="167"/>
      <c r="NWQ36" s="167"/>
      <c r="NWR36" s="167"/>
      <c r="NWS36" s="167"/>
      <c r="NWT36" s="167"/>
      <c r="NWU36" s="167"/>
      <c r="NWV36" s="167"/>
      <c r="NWW36" s="167"/>
      <c r="NWX36" s="167"/>
      <c r="NWY36" s="167"/>
      <c r="NWZ36" s="167"/>
      <c r="NXA36" s="167"/>
      <c r="NXB36" s="167"/>
      <c r="NXC36" s="167"/>
      <c r="NXD36" s="167"/>
      <c r="NXE36" s="167"/>
      <c r="NXF36" s="167"/>
      <c r="NXG36" s="167"/>
      <c r="NXH36" s="167"/>
      <c r="NXI36" s="167"/>
      <c r="NXJ36" s="167"/>
      <c r="NXK36" s="167"/>
      <c r="NXL36" s="167"/>
      <c r="NXM36" s="167"/>
      <c r="NXN36" s="167"/>
      <c r="NXO36" s="167"/>
      <c r="NXP36" s="167"/>
      <c r="NXQ36" s="167"/>
      <c r="NXR36" s="167"/>
      <c r="NXS36" s="167"/>
      <c r="NXT36" s="167"/>
      <c r="NXU36" s="167"/>
      <c r="NXV36" s="167"/>
      <c r="NXW36" s="167"/>
      <c r="NXX36" s="167"/>
      <c r="NXY36" s="167"/>
      <c r="NXZ36" s="167"/>
      <c r="NYA36" s="167"/>
      <c r="NYB36" s="167"/>
      <c r="NYC36" s="167"/>
      <c r="NYD36" s="167"/>
      <c r="NYE36" s="167"/>
      <c r="NYF36" s="167"/>
      <c r="NYG36" s="167"/>
      <c r="NYH36" s="167"/>
      <c r="NYI36" s="167"/>
      <c r="NYJ36" s="167"/>
      <c r="NYK36" s="167"/>
      <c r="NYL36" s="167"/>
      <c r="NYM36" s="167"/>
      <c r="NYN36" s="167"/>
      <c r="NYO36" s="167"/>
      <c r="NYP36" s="167"/>
      <c r="NYQ36" s="167"/>
      <c r="NYR36" s="167"/>
      <c r="NYS36" s="167"/>
      <c r="NYT36" s="167"/>
      <c r="NYU36" s="167"/>
      <c r="NYV36" s="167"/>
      <c r="NYW36" s="167"/>
      <c r="NYX36" s="167"/>
      <c r="NYY36" s="167"/>
      <c r="NYZ36" s="167"/>
      <c r="NZA36" s="167"/>
      <c r="NZB36" s="167"/>
      <c r="NZC36" s="167"/>
      <c r="NZD36" s="167"/>
      <c r="NZE36" s="167"/>
      <c r="NZF36" s="167"/>
      <c r="NZG36" s="167"/>
      <c r="NZH36" s="167"/>
      <c r="NZI36" s="167"/>
      <c r="NZJ36" s="167"/>
      <c r="NZK36" s="167"/>
      <c r="NZL36" s="167"/>
      <c r="NZM36" s="167"/>
      <c r="NZN36" s="167"/>
      <c r="NZO36" s="167"/>
      <c r="NZP36" s="167"/>
      <c r="NZQ36" s="167"/>
      <c r="NZR36" s="167"/>
      <c r="NZS36" s="167"/>
      <c r="NZT36" s="167"/>
      <c r="NZU36" s="167"/>
      <c r="NZV36" s="167"/>
      <c r="NZW36" s="167"/>
      <c r="NZX36" s="167"/>
      <c r="NZY36" s="167"/>
      <c r="NZZ36" s="167"/>
      <c r="OAA36" s="167"/>
      <c r="OAB36" s="167"/>
      <c r="OAC36" s="167"/>
      <c r="OAD36" s="167"/>
      <c r="OAE36" s="167"/>
      <c r="OAF36" s="167"/>
      <c r="OAG36" s="167"/>
      <c r="OAH36" s="167"/>
      <c r="OAI36" s="167"/>
      <c r="OAJ36" s="167"/>
      <c r="OAK36" s="167"/>
      <c r="OAL36" s="167"/>
      <c r="OAM36" s="167"/>
      <c r="OAN36" s="167"/>
      <c r="OAO36" s="167"/>
      <c r="OAP36" s="167"/>
      <c r="OAQ36" s="167"/>
      <c r="OAR36" s="167"/>
      <c r="OAS36" s="167"/>
      <c r="OAT36" s="167"/>
      <c r="OAU36" s="167"/>
      <c r="OAV36" s="167"/>
      <c r="OAW36" s="167"/>
      <c r="OAX36" s="167"/>
      <c r="OAY36" s="167"/>
      <c r="OAZ36" s="167"/>
      <c r="OBA36" s="167"/>
      <c r="OBB36" s="167"/>
      <c r="OBC36" s="167"/>
      <c r="OBD36" s="167"/>
      <c r="OBE36" s="167"/>
      <c r="OBF36" s="167"/>
      <c r="OBG36" s="167"/>
      <c r="OBH36" s="167"/>
      <c r="OBI36" s="167"/>
      <c r="OBJ36" s="167"/>
      <c r="OBK36" s="167"/>
      <c r="OBL36" s="167"/>
      <c r="OBM36" s="167"/>
      <c r="OBN36" s="167"/>
      <c r="OBO36" s="167"/>
      <c r="OBP36" s="167"/>
      <c r="OBQ36" s="167"/>
      <c r="OBR36" s="167"/>
      <c r="OBS36" s="167"/>
      <c r="OBT36" s="167"/>
      <c r="OBU36" s="167"/>
      <c r="OBV36" s="167"/>
      <c r="OBW36" s="167"/>
      <c r="OBX36" s="167"/>
      <c r="OBY36" s="167"/>
      <c r="OBZ36" s="167"/>
      <c r="OCA36" s="167"/>
      <c r="OCB36" s="167"/>
      <c r="OCC36" s="167"/>
      <c r="OCD36" s="167"/>
      <c r="OCE36" s="167"/>
      <c r="OCF36" s="167"/>
      <c r="OCG36" s="167"/>
      <c r="OCH36" s="167"/>
      <c r="OCI36" s="167"/>
      <c r="OCJ36" s="167"/>
      <c r="OCK36" s="167"/>
      <c r="OCL36" s="167"/>
      <c r="OCM36" s="167"/>
      <c r="OCN36" s="167"/>
      <c r="OCO36" s="167"/>
      <c r="OCP36" s="167"/>
      <c r="OCQ36" s="167"/>
      <c r="OCR36" s="167"/>
      <c r="OCS36" s="167"/>
      <c r="OCT36" s="167"/>
      <c r="OCU36" s="167"/>
      <c r="OCV36" s="167"/>
      <c r="OCW36" s="167"/>
      <c r="OCX36" s="167"/>
      <c r="OCY36" s="167"/>
      <c r="OCZ36" s="167"/>
      <c r="ODA36" s="167"/>
      <c r="ODB36" s="167"/>
      <c r="ODC36" s="167"/>
      <c r="ODD36" s="167"/>
      <c r="ODE36" s="167"/>
      <c r="ODF36" s="167"/>
      <c r="ODG36" s="167"/>
      <c r="ODH36" s="167"/>
      <c r="ODI36" s="167"/>
      <c r="ODJ36" s="167"/>
      <c r="ODK36" s="167"/>
      <c r="ODL36" s="167"/>
      <c r="ODM36" s="167"/>
      <c r="ODN36" s="167"/>
      <c r="ODO36" s="167"/>
      <c r="ODP36" s="167"/>
      <c r="ODQ36" s="167"/>
      <c r="ODR36" s="167"/>
      <c r="ODS36" s="167"/>
      <c r="ODT36" s="167"/>
      <c r="ODU36" s="167"/>
      <c r="ODV36" s="167"/>
      <c r="ODW36" s="167"/>
      <c r="ODX36" s="167"/>
      <c r="ODY36" s="167"/>
      <c r="ODZ36" s="167"/>
      <c r="OEA36" s="167"/>
      <c r="OEB36" s="167"/>
      <c r="OEC36" s="167"/>
      <c r="OED36" s="167"/>
      <c r="OEE36" s="167"/>
      <c r="OEF36" s="167"/>
      <c r="OEG36" s="167"/>
      <c r="OEH36" s="167"/>
      <c r="OEI36" s="167"/>
      <c r="OEJ36" s="167"/>
      <c r="OEK36" s="167"/>
      <c r="OEL36" s="167"/>
      <c r="OEM36" s="167"/>
      <c r="OEN36" s="167"/>
      <c r="OEO36" s="167"/>
      <c r="OEP36" s="167"/>
      <c r="OEQ36" s="167"/>
      <c r="OER36" s="167"/>
      <c r="OES36" s="167"/>
      <c r="OET36" s="167"/>
      <c r="OEU36" s="167"/>
      <c r="OEV36" s="167"/>
      <c r="OEW36" s="167"/>
      <c r="OEX36" s="167"/>
      <c r="OEY36" s="167"/>
      <c r="OEZ36" s="167"/>
      <c r="OFA36" s="167"/>
      <c r="OFB36" s="167"/>
      <c r="OFC36" s="167"/>
      <c r="OFD36" s="167"/>
      <c r="OFE36" s="167"/>
      <c r="OFF36" s="167"/>
      <c r="OFG36" s="167"/>
      <c r="OFH36" s="167"/>
      <c r="OFI36" s="167"/>
      <c r="OFJ36" s="167"/>
      <c r="OFK36" s="167"/>
      <c r="OFL36" s="167"/>
      <c r="OFM36" s="167"/>
      <c r="OFN36" s="167"/>
      <c r="OFO36" s="167"/>
      <c r="OFP36" s="167"/>
      <c r="OFQ36" s="167"/>
      <c r="OFR36" s="167"/>
      <c r="OFS36" s="167"/>
      <c r="OFT36" s="167"/>
      <c r="OFU36" s="167"/>
      <c r="OFV36" s="167"/>
      <c r="OFW36" s="167"/>
      <c r="OFX36" s="167"/>
      <c r="OFY36" s="167"/>
      <c r="OFZ36" s="167"/>
      <c r="OGA36" s="167"/>
      <c r="OGB36" s="167"/>
      <c r="OGC36" s="167"/>
      <c r="OGD36" s="167"/>
      <c r="OGE36" s="167"/>
      <c r="OGF36" s="167"/>
      <c r="OGG36" s="167"/>
      <c r="OGH36" s="167"/>
      <c r="OGI36" s="167"/>
      <c r="OGJ36" s="167"/>
      <c r="OGK36" s="167"/>
      <c r="OGL36" s="167"/>
      <c r="OGM36" s="167"/>
      <c r="OGN36" s="167"/>
      <c r="OGO36" s="167"/>
      <c r="OGP36" s="167"/>
      <c r="OGQ36" s="167"/>
      <c r="OGR36" s="167"/>
      <c r="OGS36" s="167"/>
      <c r="OGT36" s="167"/>
      <c r="OGU36" s="167"/>
      <c r="OGV36" s="167"/>
      <c r="OGW36" s="167"/>
      <c r="OGX36" s="167"/>
      <c r="OGY36" s="167"/>
      <c r="OGZ36" s="167"/>
      <c r="OHA36" s="167"/>
      <c r="OHB36" s="167"/>
      <c r="OHC36" s="167"/>
      <c r="OHD36" s="167"/>
      <c r="OHE36" s="167"/>
      <c r="OHF36" s="167"/>
      <c r="OHG36" s="167"/>
      <c r="OHH36" s="167"/>
      <c r="OHI36" s="167"/>
      <c r="OHJ36" s="167"/>
      <c r="OHK36" s="167"/>
      <c r="OHL36" s="167"/>
      <c r="OHM36" s="167"/>
      <c r="OHN36" s="167"/>
      <c r="OHO36" s="167"/>
      <c r="OHP36" s="167"/>
      <c r="OHQ36" s="167"/>
      <c r="OHR36" s="167"/>
      <c r="OHS36" s="167"/>
      <c r="OHT36" s="167"/>
      <c r="OHU36" s="167"/>
      <c r="OHV36" s="167"/>
      <c r="OHW36" s="167"/>
      <c r="OHX36" s="167"/>
      <c r="OHY36" s="167"/>
      <c r="OHZ36" s="167"/>
      <c r="OIA36" s="167"/>
      <c r="OIB36" s="167"/>
      <c r="OIC36" s="167"/>
      <c r="OID36" s="167"/>
      <c r="OIE36" s="167"/>
      <c r="OIF36" s="167"/>
      <c r="OIG36" s="167"/>
      <c r="OIH36" s="167"/>
      <c r="OII36" s="167"/>
      <c r="OIJ36" s="167"/>
      <c r="OIK36" s="167"/>
      <c r="OIL36" s="167"/>
      <c r="OIM36" s="167"/>
      <c r="OIN36" s="167"/>
      <c r="OIO36" s="167"/>
      <c r="OIP36" s="167"/>
      <c r="OIQ36" s="167"/>
      <c r="OIR36" s="167"/>
      <c r="OIS36" s="167"/>
      <c r="OIT36" s="167"/>
      <c r="OIU36" s="167"/>
      <c r="OIV36" s="167"/>
      <c r="OIW36" s="167"/>
      <c r="OIX36" s="167"/>
      <c r="OIY36" s="167"/>
      <c r="OIZ36" s="167"/>
      <c r="OJA36" s="167"/>
      <c r="OJB36" s="167"/>
      <c r="OJC36" s="167"/>
      <c r="OJD36" s="167"/>
      <c r="OJE36" s="167"/>
      <c r="OJF36" s="167"/>
      <c r="OJG36" s="167"/>
      <c r="OJH36" s="167"/>
      <c r="OJI36" s="167"/>
      <c r="OJJ36" s="167"/>
      <c r="OJK36" s="167"/>
      <c r="OJL36" s="167"/>
      <c r="OJM36" s="167"/>
      <c r="OJN36" s="167"/>
      <c r="OJO36" s="167"/>
      <c r="OJP36" s="167"/>
      <c r="OJQ36" s="167"/>
      <c r="OJR36" s="167"/>
      <c r="OJS36" s="167"/>
      <c r="OJT36" s="167"/>
      <c r="OJU36" s="167"/>
      <c r="OJV36" s="167"/>
      <c r="OJW36" s="167"/>
      <c r="OJX36" s="167"/>
      <c r="OJY36" s="167"/>
      <c r="OJZ36" s="167"/>
      <c r="OKA36" s="167"/>
      <c r="OKB36" s="167"/>
      <c r="OKC36" s="167"/>
      <c r="OKD36" s="167"/>
      <c r="OKE36" s="167"/>
      <c r="OKF36" s="167"/>
      <c r="OKG36" s="167"/>
      <c r="OKH36" s="167"/>
      <c r="OKI36" s="167"/>
      <c r="OKJ36" s="167"/>
      <c r="OKK36" s="167"/>
      <c r="OKL36" s="167"/>
      <c r="OKM36" s="167"/>
      <c r="OKN36" s="167"/>
      <c r="OKO36" s="167"/>
      <c r="OKP36" s="167"/>
      <c r="OKQ36" s="167"/>
      <c r="OKR36" s="167"/>
      <c r="OKS36" s="167"/>
      <c r="OKT36" s="167"/>
      <c r="OKU36" s="167"/>
      <c r="OKV36" s="167"/>
      <c r="OKW36" s="167"/>
      <c r="OKX36" s="167"/>
      <c r="OKY36" s="167"/>
      <c r="OKZ36" s="167"/>
      <c r="OLA36" s="167"/>
      <c r="OLB36" s="167"/>
      <c r="OLC36" s="167"/>
      <c r="OLD36" s="167"/>
      <c r="OLE36" s="167"/>
      <c r="OLF36" s="167"/>
      <c r="OLG36" s="167"/>
      <c r="OLH36" s="167"/>
      <c r="OLI36" s="167"/>
      <c r="OLJ36" s="167"/>
      <c r="OLK36" s="167"/>
      <c r="OLL36" s="167"/>
      <c r="OLM36" s="167"/>
      <c r="OLN36" s="167"/>
      <c r="OLO36" s="167"/>
      <c r="OLP36" s="167"/>
      <c r="OLQ36" s="167"/>
      <c r="OLR36" s="167"/>
      <c r="OLS36" s="167"/>
      <c r="OLT36" s="167"/>
      <c r="OLU36" s="167"/>
      <c r="OLV36" s="167"/>
      <c r="OLW36" s="167"/>
      <c r="OLX36" s="167"/>
      <c r="OLY36" s="167"/>
      <c r="OLZ36" s="167"/>
      <c r="OMA36" s="167"/>
      <c r="OMB36" s="167"/>
      <c r="OMC36" s="167"/>
      <c r="OMD36" s="167"/>
      <c r="OME36" s="167"/>
      <c r="OMF36" s="167"/>
      <c r="OMG36" s="167"/>
      <c r="OMH36" s="167"/>
      <c r="OMI36" s="167"/>
      <c r="OMJ36" s="167"/>
      <c r="OMK36" s="167"/>
      <c r="OML36" s="167"/>
      <c r="OMM36" s="167"/>
      <c r="OMN36" s="167"/>
      <c r="OMO36" s="167"/>
      <c r="OMP36" s="167"/>
      <c r="OMQ36" s="167"/>
      <c r="OMR36" s="167"/>
      <c r="OMS36" s="167"/>
      <c r="OMT36" s="167"/>
      <c r="OMU36" s="167"/>
      <c r="OMV36" s="167"/>
      <c r="OMW36" s="167"/>
      <c r="OMX36" s="167"/>
      <c r="OMY36" s="167"/>
      <c r="OMZ36" s="167"/>
      <c r="ONA36" s="167"/>
      <c r="ONB36" s="167"/>
      <c r="ONC36" s="167"/>
      <c r="OND36" s="167"/>
      <c r="ONE36" s="167"/>
      <c r="ONF36" s="167"/>
      <c r="ONG36" s="167"/>
      <c r="ONH36" s="167"/>
      <c r="ONI36" s="167"/>
      <c r="ONJ36" s="167"/>
      <c r="ONK36" s="167"/>
      <c r="ONL36" s="167"/>
      <c r="ONM36" s="167"/>
      <c r="ONN36" s="167"/>
      <c r="ONO36" s="167"/>
      <c r="ONP36" s="167"/>
      <c r="ONQ36" s="167"/>
      <c r="ONR36" s="167"/>
      <c r="ONS36" s="167"/>
      <c r="ONT36" s="167"/>
      <c r="ONU36" s="167"/>
      <c r="ONV36" s="167"/>
      <c r="ONW36" s="167"/>
      <c r="ONX36" s="167"/>
      <c r="ONY36" s="167"/>
      <c r="ONZ36" s="167"/>
      <c r="OOA36" s="167"/>
      <c r="OOB36" s="167"/>
      <c r="OOC36" s="167"/>
      <c r="OOD36" s="167"/>
      <c r="OOE36" s="167"/>
      <c r="OOF36" s="167"/>
      <c r="OOG36" s="167"/>
      <c r="OOH36" s="167"/>
      <c r="OOI36" s="167"/>
      <c r="OOJ36" s="167"/>
      <c r="OOK36" s="167"/>
      <c r="OOL36" s="167"/>
      <c r="OOM36" s="167"/>
      <c r="OON36" s="167"/>
      <c r="OOO36" s="167"/>
      <c r="OOP36" s="167"/>
      <c r="OOQ36" s="167"/>
      <c r="OOR36" s="167"/>
      <c r="OOS36" s="167"/>
      <c r="OOT36" s="167"/>
      <c r="OOU36" s="167"/>
      <c r="OOV36" s="167"/>
      <c r="OOW36" s="167"/>
      <c r="OOX36" s="167"/>
      <c r="OOY36" s="167"/>
      <c r="OOZ36" s="167"/>
      <c r="OPA36" s="167"/>
      <c r="OPB36" s="167"/>
      <c r="OPC36" s="167"/>
      <c r="OPD36" s="167"/>
      <c r="OPE36" s="167"/>
      <c r="OPF36" s="167"/>
      <c r="OPG36" s="167"/>
      <c r="OPH36" s="167"/>
      <c r="OPI36" s="167"/>
      <c r="OPJ36" s="167"/>
      <c r="OPK36" s="167"/>
      <c r="OPL36" s="167"/>
      <c r="OPM36" s="167"/>
      <c r="OPN36" s="167"/>
      <c r="OPO36" s="167"/>
      <c r="OPP36" s="167"/>
      <c r="OPQ36" s="167"/>
      <c r="OPR36" s="167"/>
      <c r="OPS36" s="167"/>
      <c r="OPT36" s="167"/>
      <c r="OPU36" s="167"/>
      <c r="OPV36" s="167"/>
      <c r="OPW36" s="167"/>
      <c r="OPX36" s="167"/>
      <c r="OPY36" s="167"/>
      <c r="OPZ36" s="167"/>
      <c r="OQA36" s="167"/>
      <c r="OQB36" s="167"/>
      <c r="OQC36" s="167"/>
      <c r="OQD36" s="167"/>
      <c r="OQE36" s="167"/>
      <c r="OQF36" s="167"/>
      <c r="OQG36" s="167"/>
      <c r="OQH36" s="167"/>
      <c r="OQI36" s="167"/>
      <c r="OQJ36" s="167"/>
      <c r="OQK36" s="167"/>
      <c r="OQL36" s="167"/>
      <c r="OQM36" s="167"/>
      <c r="OQN36" s="167"/>
      <c r="OQO36" s="167"/>
      <c r="OQP36" s="167"/>
      <c r="OQQ36" s="167"/>
      <c r="OQR36" s="167"/>
      <c r="OQS36" s="167"/>
      <c r="OQT36" s="167"/>
      <c r="OQU36" s="167"/>
      <c r="OQV36" s="167"/>
      <c r="OQW36" s="167"/>
      <c r="OQX36" s="167"/>
      <c r="OQY36" s="167"/>
      <c r="OQZ36" s="167"/>
      <c r="ORA36" s="167"/>
      <c r="ORB36" s="167"/>
      <c r="ORC36" s="167"/>
      <c r="ORD36" s="167"/>
      <c r="ORE36" s="167"/>
      <c r="ORF36" s="167"/>
      <c r="ORG36" s="167"/>
      <c r="ORH36" s="167"/>
      <c r="ORI36" s="167"/>
      <c r="ORJ36" s="167"/>
      <c r="ORK36" s="167"/>
      <c r="ORL36" s="167"/>
      <c r="ORM36" s="167"/>
      <c r="ORN36" s="167"/>
      <c r="ORO36" s="167"/>
      <c r="ORP36" s="167"/>
      <c r="ORQ36" s="167"/>
      <c r="ORR36" s="167"/>
      <c r="ORS36" s="167"/>
      <c r="ORT36" s="167"/>
      <c r="ORU36" s="167"/>
      <c r="ORV36" s="167"/>
      <c r="ORW36" s="167"/>
      <c r="ORX36" s="167"/>
      <c r="ORY36" s="167"/>
      <c r="ORZ36" s="167"/>
      <c r="OSA36" s="167"/>
      <c r="OSB36" s="167"/>
      <c r="OSC36" s="167"/>
      <c r="OSD36" s="167"/>
      <c r="OSE36" s="167"/>
      <c r="OSF36" s="167"/>
      <c r="OSG36" s="167"/>
      <c r="OSH36" s="167"/>
      <c r="OSI36" s="167"/>
      <c r="OSJ36" s="167"/>
      <c r="OSK36" s="167"/>
      <c r="OSL36" s="167"/>
      <c r="OSM36" s="167"/>
      <c r="OSN36" s="167"/>
      <c r="OSO36" s="167"/>
      <c r="OSP36" s="167"/>
      <c r="OSQ36" s="167"/>
      <c r="OSR36" s="167"/>
      <c r="OSS36" s="167"/>
      <c r="OST36" s="167"/>
      <c r="OSU36" s="167"/>
      <c r="OSV36" s="167"/>
      <c r="OSW36" s="167"/>
      <c r="OSX36" s="167"/>
      <c r="OSY36" s="167"/>
      <c r="OSZ36" s="167"/>
      <c r="OTA36" s="167"/>
      <c r="OTB36" s="167"/>
      <c r="OTC36" s="167"/>
      <c r="OTD36" s="167"/>
      <c r="OTE36" s="167"/>
      <c r="OTF36" s="167"/>
      <c r="OTG36" s="167"/>
      <c r="OTH36" s="167"/>
      <c r="OTI36" s="167"/>
      <c r="OTJ36" s="167"/>
      <c r="OTK36" s="167"/>
      <c r="OTL36" s="167"/>
      <c r="OTM36" s="167"/>
      <c r="OTN36" s="167"/>
      <c r="OTO36" s="167"/>
      <c r="OTP36" s="167"/>
      <c r="OTQ36" s="167"/>
      <c r="OTR36" s="167"/>
      <c r="OTS36" s="167"/>
      <c r="OTT36" s="167"/>
      <c r="OTU36" s="167"/>
      <c r="OTV36" s="167"/>
      <c r="OTW36" s="167"/>
      <c r="OTX36" s="167"/>
      <c r="OTY36" s="167"/>
      <c r="OTZ36" s="167"/>
      <c r="OUA36" s="167"/>
      <c r="OUB36" s="167"/>
      <c r="OUC36" s="167"/>
      <c r="OUD36" s="167"/>
      <c r="OUE36" s="167"/>
      <c r="OUF36" s="167"/>
      <c r="OUG36" s="167"/>
      <c r="OUH36" s="167"/>
      <c r="OUI36" s="167"/>
      <c r="OUJ36" s="167"/>
      <c r="OUK36" s="167"/>
      <c r="OUL36" s="167"/>
      <c r="OUM36" s="167"/>
      <c r="OUN36" s="167"/>
      <c r="OUO36" s="167"/>
      <c r="OUP36" s="167"/>
      <c r="OUQ36" s="167"/>
      <c r="OUR36" s="167"/>
      <c r="OUS36" s="167"/>
      <c r="OUT36" s="167"/>
      <c r="OUU36" s="167"/>
      <c r="OUV36" s="167"/>
      <c r="OUW36" s="167"/>
      <c r="OUX36" s="167"/>
      <c r="OUY36" s="167"/>
      <c r="OUZ36" s="167"/>
      <c r="OVA36" s="167"/>
      <c r="OVB36" s="167"/>
      <c r="OVC36" s="167"/>
      <c r="OVD36" s="167"/>
      <c r="OVE36" s="167"/>
      <c r="OVF36" s="167"/>
      <c r="OVG36" s="167"/>
      <c r="OVH36" s="167"/>
      <c r="OVI36" s="167"/>
      <c r="OVJ36" s="167"/>
      <c r="OVK36" s="167"/>
      <c r="OVL36" s="167"/>
      <c r="OVM36" s="167"/>
      <c r="OVN36" s="167"/>
      <c r="OVO36" s="167"/>
      <c r="OVP36" s="167"/>
      <c r="OVQ36" s="167"/>
      <c r="OVR36" s="167"/>
      <c r="OVS36" s="167"/>
      <c r="OVT36" s="167"/>
      <c r="OVU36" s="167"/>
      <c r="OVV36" s="167"/>
      <c r="OVW36" s="167"/>
      <c r="OVX36" s="167"/>
      <c r="OVY36" s="167"/>
      <c r="OVZ36" s="167"/>
      <c r="OWA36" s="167"/>
      <c r="OWB36" s="167"/>
      <c r="OWC36" s="167"/>
      <c r="OWD36" s="167"/>
      <c r="OWE36" s="167"/>
      <c r="OWF36" s="167"/>
      <c r="OWG36" s="167"/>
      <c r="OWH36" s="167"/>
      <c r="OWI36" s="167"/>
      <c r="OWJ36" s="167"/>
      <c r="OWK36" s="167"/>
      <c r="OWL36" s="167"/>
      <c r="OWM36" s="167"/>
      <c r="OWN36" s="167"/>
      <c r="OWO36" s="167"/>
      <c r="OWP36" s="167"/>
      <c r="OWQ36" s="167"/>
      <c r="OWR36" s="167"/>
      <c r="OWS36" s="167"/>
      <c r="OWT36" s="167"/>
      <c r="OWU36" s="167"/>
      <c r="OWV36" s="167"/>
      <c r="OWW36" s="167"/>
      <c r="OWX36" s="167"/>
      <c r="OWY36" s="167"/>
      <c r="OWZ36" s="167"/>
      <c r="OXA36" s="167"/>
      <c r="OXB36" s="167"/>
      <c r="OXC36" s="167"/>
      <c r="OXD36" s="167"/>
      <c r="OXE36" s="167"/>
      <c r="OXF36" s="167"/>
      <c r="OXG36" s="167"/>
      <c r="OXH36" s="167"/>
      <c r="OXI36" s="167"/>
      <c r="OXJ36" s="167"/>
      <c r="OXK36" s="167"/>
      <c r="OXL36" s="167"/>
      <c r="OXM36" s="167"/>
      <c r="OXN36" s="167"/>
      <c r="OXO36" s="167"/>
      <c r="OXP36" s="167"/>
      <c r="OXQ36" s="167"/>
      <c r="OXR36" s="167"/>
      <c r="OXS36" s="167"/>
      <c r="OXT36" s="167"/>
      <c r="OXU36" s="167"/>
      <c r="OXV36" s="167"/>
      <c r="OXW36" s="167"/>
      <c r="OXX36" s="167"/>
      <c r="OXY36" s="167"/>
      <c r="OXZ36" s="167"/>
      <c r="OYA36" s="167"/>
      <c r="OYB36" s="167"/>
      <c r="OYC36" s="167"/>
      <c r="OYD36" s="167"/>
      <c r="OYE36" s="167"/>
      <c r="OYF36" s="167"/>
      <c r="OYG36" s="167"/>
      <c r="OYH36" s="167"/>
      <c r="OYI36" s="167"/>
      <c r="OYJ36" s="167"/>
      <c r="OYK36" s="167"/>
      <c r="OYL36" s="167"/>
      <c r="OYM36" s="167"/>
      <c r="OYN36" s="167"/>
      <c r="OYO36" s="167"/>
      <c r="OYP36" s="167"/>
      <c r="OYQ36" s="167"/>
      <c r="OYR36" s="167"/>
      <c r="OYS36" s="167"/>
      <c r="OYT36" s="167"/>
      <c r="OYU36" s="167"/>
      <c r="OYV36" s="167"/>
      <c r="OYW36" s="167"/>
      <c r="OYX36" s="167"/>
      <c r="OYY36" s="167"/>
      <c r="OYZ36" s="167"/>
      <c r="OZA36" s="167"/>
      <c r="OZB36" s="167"/>
      <c r="OZC36" s="167"/>
      <c r="OZD36" s="167"/>
      <c r="OZE36" s="167"/>
      <c r="OZF36" s="167"/>
      <c r="OZG36" s="167"/>
      <c r="OZH36" s="167"/>
      <c r="OZI36" s="167"/>
      <c r="OZJ36" s="167"/>
      <c r="OZK36" s="167"/>
      <c r="OZL36" s="167"/>
      <c r="OZM36" s="167"/>
      <c r="OZN36" s="167"/>
      <c r="OZO36" s="167"/>
      <c r="OZP36" s="167"/>
      <c r="OZQ36" s="167"/>
      <c r="OZR36" s="167"/>
      <c r="OZS36" s="167"/>
      <c r="OZT36" s="167"/>
      <c r="OZU36" s="167"/>
      <c r="OZV36" s="167"/>
      <c r="OZW36" s="167"/>
      <c r="OZX36" s="167"/>
      <c r="OZY36" s="167"/>
      <c r="OZZ36" s="167"/>
      <c r="PAA36" s="167"/>
      <c r="PAB36" s="167"/>
      <c r="PAC36" s="167"/>
      <c r="PAD36" s="167"/>
      <c r="PAE36" s="167"/>
      <c r="PAF36" s="167"/>
      <c r="PAG36" s="167"/>
      <c r="PAH36" s="167"/>
      <c r="PAI36" s="167"/>
      <c r="PAJ36" s="167"/>
      <c r="PAK36" s="167"/>
      <c r="PAL36" s="167"/>
      <c r="PAM36" s="167"/>
      <c r="PAN36" s="167"/>
      <c r="PAO36" s="167"/>
      <c r="PAP36" s="167"/>
      <c r="PAQ36" s="167"/>
      <c r="PAR36" s="167"/>
      <c r="PAS36" s="167"/>
      <c r="PAT36" s="167"/>
      <c r="PAU36" s="167"/>
      <c r="PAV36" s="167"/>
      <c r="PAW36" s="167"/>
      <c r="PAX36" s="167"/>
      <c r="PAY36" s="167"/>
      <c r="PAZ36" s="167"/>
      <c r="PBA36" s="167"/>
      <c r="PBB36" s="167"/>
      <c r="PBC36" s="167"/>
      <c r="PBD36" s="167"/>
      <c r="PBE36" s="167"/>
      <c r="PBF36" s="167"/>
      <c r="PBG36" s="167"/>
      <c r="PBH36" s="167"/>
      <c r="PBI36" s="167"/>
      <c r="PBJ36" s="167"/>
      <c r="PBK36" s="167"/>
      <c r="PBL36" s="167"/>
      <c r="PBM36" s="167"/>
      <c r="PBN36" s="167"/>
      <c r="PBO36" s="167"/>
      <c r="PBP36" s="167"/>
      <c r="PBQ36" s="167"/>
      <c r="PBR36" s="167"/>
      <c r="PBS36" s="167"/>
      <c r="PBT36" s="167"/>
      <c r="PBU36" s="167"/>
      <c r="PBV36" s="167"/>
      <c r="PBW36" s="167"/>
      <c r="PBX36" s="167"/>
      <c r="PBY36" s="167"/>
      <c r="PBZ36" s="167"/>
      <c r="PCA36" s="167"/>
      <c r="PCB36" s="167"/>
      <c r="PCC36" s="167"/>
      <c r="PCD36" s="167"/>
      <c r="PCE36" s="167"/>
      <c r="PCF36" s="167"/>
      <c r="PCG36" s="167"/>
      <c r="PCH36" s="167"/>
      <c r="PCI36" s="167"/>
      <c r="PCJ36" s="167"/>
      <c r="PCK36" s="167"/>
      <c r="PCL36" s="167"/>
      <c r="PCM36" s="167"/>
      <c r="PCN36" s="167"/>
      <c r="PCO36" s="167"/>
      <c r="PCP36" s="167"/>
      <c r="PCQ36" s="167"/>
      <c r="PCR36" s="167"/>
      <c r="PCS36" s="167"/>
      <c r="PCT36" s="167"/>
      <c r="PCU36" s="167"/>
      <c r="PCV36" s="167"/>
      <c r="PCW36" s="167"/>
      <c r="PCX36" s="167"/>
      <c r="PCY36" s="167"/>
      <c r="PCZ36" s="167"/>
      <c r="PDA36" s="167"/>
      <c r="PDB36" s="167"/>
      <c r="PDC36" s="167"/>
      <c r="PDD36" s="167"/>
      <c r="PDE36" s="167"/>
      <c r="PDF36" s="167"/>
      <c r="PDG36" s="167"/>
      <c r="PDH36" s="167"/>
      <c r="PDI36" s="167"/>
      <c r="PDJ36" s="167"/>
      <c r="PDK36" s="167"/>
      <c r="PDL36" s="167"/>
      <c r="PDM36" s="167"/>
      <c r="PDN36" s="167"/>
      <c r="PDO36" s="167"/>
      <c r="PDP36" s="167"/>
      <c r="PDQ36" s="167"/>
      <c r="PDR36" s="167"/>
      <c r="PDS36" s="167"/>
      <c r="PDT36" s="167"/>
      <c r="PDU36" s="167"/>
      <c r="PDV36" s="167"/>
      <c r="PDW36" s="167"/>
      <c r="PDX36" s="167"/>
      <c r="PDY36" s="167"/>
      <c r="PDZ36" s="167"/>
      <c r="PEA36" s="167"/>
      <c r="PEB36" s="167"/>
      <c r="PEC36" s="167"/>
      <c r="PED36" s="167"/>
      <c r="PEE36" s="167"/>
      <c r="PEF36" s="167"/>
      <c r="PEG36" s="167"/>
      <c r="PEH36" s="167"/>
      <c r="PEI36" s="167"/>
      <c r="PEJ36" s="167"/>
      <c r="PEK36" s="167"/>
      <c r="PEL36" s="167"/>
      <c r="PEM36" s="167"/>
      <c r="PEN36" s="167"/>
      <c r="PEO36" s="167"/>
      <c r="PEP36" s="167"/>
      <c r="PEQ36" s="167"/>
      <c r="PER36" s="167"/>
      <c r="PES36" s="167"/>
      <c r="PET36" s="167"/>
      <c r="PEU36" s="167"/>
      <c r="PEV36" s="167"/>
      <c r="PEW36" s="167"/>
      <c r="PEX36" s="167"/>
      <c r="PEY36" s="167"/>
      <c r="PEZ36" s="167"/>
      <c r="PFA36" s="167"/>
      <c r="PFB36" s="167"/>
      <c r="PFC36" s="167"/>
      <c r="PFD36" s="167"/>
      <c r="PFE36" s="167"/>
      <c r="PFF36" s="167"/>
      <c r="PFG36" s="167"/>
      <c r="PFH36" s="167"/>
      <c r="PFI36" s="167"/>
      <c r="PFJ36" s="167"/>
      <c r="PFK36" s="167"/>
      <c r="PFL36" s="167"/>
      <c r="PFM36" s="167"/>
      <c r="PFN36" s="167"/>
      <c r="PFO36" s="167"/>
      <c r="PFP36" s="167"/>
      <c r="PFQ36" s="167"/>
      <c r="PFR36" s="167"/>
      <c r="PFS36" s="167"/>
      <c r="PFT36" s="167"/>
      <c r="PFU36" s="167"/>
      <c r="PFV36" s="167"/>
      <c r="PFW36" s="167"/>
      <c r="PFX36" s="167"/>
      <c r="PFY36" s="167"/>
      <c r="PFZ36" s="167"/>
      <c r="PGA36" s="167"/>
      <c r="PGB36" s="167"/>
      <c r="PGC36" s="167"/>
      <c r="PGD36" s="167"/>
      <c r="PGE36" s="167"/>
      <c r="PGF36" s="167"/>
      <c r="PGG36" s="167"/>
      <c r="PGH36" s="167"/>
      <c r="PGI36" s="167"/>
      <c r="PGJ36" s="167"/>
      <c r="PGK36" s="167"/>
      <c r="PGL36" s="167"/>
      <c r="PGM36" s="167"/>
      <c r="PGN36" s="167"/>
      <c r="PGO36" s="167"/>
      <c r="PGP36" s="167"/>
      <c r="PGQ36" s="167"/>
      <c r="PGR36" s="167"/>
      <c r="PGS36" s="167"/>
      <c r="PGT36" s="167"/>
      <c r="PGU36" s="167"/>
      <c r="PGV36" s="167"/>
      <c r="PGW36" s="167"/>
      <c r="PGX36" s="167"/>
      <c r="PGY36" s="167"/>
      <c r="PGZ36" s="167"/>
      <c r="PHA36" s="167"/>
      <c r="PHB36" s="167"/>
      <c r="PHC36" s="167"/>
      <c r="PHD36" s="167"/>
      <c r="PHE36" s="167"/>
      <c r="PHF36" s="167"/>
      <c r="PHG36" s="167"/>
      <c r="PHH36" s="167"/>
      <c r="PHI36" s="167"/>
      <c r="PHJ36" s="167"/>
      <c r="PHK36" s="167"/>
      <c r="PHL36" s="167"/>
      <c r="PHM36" s="167"/>
      <c r="PHN36" s="167"/>
      <c r="PHO36" s="167"/>
      <c r="PHP36" s="167"/>
      <c r="PHQ36" s="167"/>
      <c r="PHR36" s="167"/>
      <c r="PHS36" s="167"/>
      <c r="PHT36" s="167"/>
      <c r="PHU36" s="167"/>
      <c r="PHV36" s="167"/>
      <c r="PHW36" s="167"/>
      <c r="PHX36" s="167"/>
      <c r="PHY36" s="167"/>
      <c r="PHZ36" s="167"/>
      <c r="PIA36" s="167"/>
      <c r="PIB36" s="167"/>
      <c r="PIC36" s="167"/>
      <c r="PID36" s="167"/>
      <c r="PIE36" s="167"/>
      <c r="PIF36" s="167"/>
      <c r="PIG36" s="167"/>
      <c r="PIH36" s="167"/>
      <c r="PII36" s="167"/>
      <c r="PIJ36" s="167"/>
      <c r="PIK36" s="167"/>
      <c r="PIL36" s="167"/>
      <c r="PIM36" s="167"/>
      <c r="PIN36" s="167"/>
      <c r="PIO36" s="167"/>
      <c r="PIP36" s="167"/>
      <c r="PIQ36" s="167"/>
      <c r="PIR36" s="167"/>
      <c r="PIS36" s="167"/>
      <c r="PIT36" s="167"/>
      <c r="PIU36" s="167"/>
      <c r="PIV36" s="167"/>
      <c r="PIW36" s="167"/>
      <c r="PIX36" s="167"/>
      <c r="PIY36" s="167"/>
      <c r="PIZ36" s="167"/>
      <c r="PJA36" s="167"/>
      <c r="PJB36" s="167"/>
      <c r="PJC36" s="167"/>
      <c r="PJD36" s="167"/>
      <c r="PJE36" s="167"/>
      <c r="PJF36" s="167"/>
      <c r="PJG36" s="167"/>
      <c r="PJH36" s="167"/>
      <c r="PJI36" s="167"/>
      <c r="PJJ36" s="167"/>
      <c r="PJK36" s="167"/>
      <c r="PJL36" s="167"/>
      <c r="PJM36" s="167"/>
      <c r="PJN36" s="167"/>
      <c r="PJO36" s="167"/>
      <c r="PJP36" s="167"/>
      <c r="PJQ36" s="167"/>
      <c r="PJR36" s="167"/>
      <c r="PJS36" s="167"/>
      <c r="PJT36" s="167"/>
      <c r="PJU36" s="167"/>
      <c r="PJV36" s="167"/>
      <c r="PJW36" s="167"/>
      <c r="PJX36" s="167"/>
      <c r="PJY36" s="167"/>
      <c r="PJZ36" s="167"/>
      <c r="PKA36" s="167"/>
      <c r="PKB36" s="167"/>
      <c r="PKC36" s="167"/>
      <c r="PKD36" s="167"/>
      <c r="PKE36" s="167"/>
      <c r="PKF36" s="167"/>
      <c r="PKG36" s="167"/>
      <c r="PKH36" s="167"/>
      <c r="PKI36" s="167"/>
      <c r="PKJ36" s="167"/>
      <c r="PKK36" s="167"/>
      <c r="PKL36" s="167"/>
      <c r="PKM36" s="167"/>
      <c r="PKN36" s="167"/>
      <c r="PKO36" s="167"/>
      <c r="PKP36" s="167"/>
      <c r="PKQ36" s="167"/>
      <c r="PKR36" s="167"/>
      <c r="PKS36" s="167"/>
      <c r="PKT36" s="167"/>
      <c r="PKU36" s="167"/>
      <c r="PKV36" s="167"/>
      <c r="PKW36" s="167"/>
      <c r="PKX36" s="167"/>
      <c r="PKY36" s="167"/>
      <c r="PKZ36" s="167"/>
      <c r="PLA36" s="167"/>
      <c r="PLB36" s="167"/>
      <c r="PLC36" s="167"/>
      <c r="PLD36" s="167"/>
      <c r="PLE36" s="167"/>
      <c r="PLF36" s="167"/>
      <c r="PLG36" s="167"/>
      <c r="PLH36" s="167"/>
      <c r="PLI36" s="167"/>
      <c r="PLJ36" s="167"/>
      <c r="PLK36" s="167"/>
      <c r="PLL36" s="167"/>
      <c r="PLM36" s="167"/>
      <c r="PLN36" s="167"/>
      <c r="PLO36" s="167"/>
      <c r="PLP36" s="167"/>
      <c r="PLQ36" s="167"/>
      <c r="PLR36" s="167"/>
      <c r="PLS36" s="167"/>
      <c r="PLT36" s="167"/>
      <c r="PLU36" s="167"/>
      <c r="PLV36" s="167"/>
      <c r="PLW36" s="167"/>
      <c r="PLX36" s="167"/>
      <c r="PLY36" s="167"/>
      <c r="PLZ36" s="167"/>
      <c r="PMA36" s="167"/>
      <c r="PMB36" s="167"/>
      <c r="PMC36" s="167"/>
      <c r="PMD36" s="167"/>
      <c r="PME36" s="167"/>
      <c r="PMF36" s="167"/>
      <c r="PMG36" s="167"/>
      <c r="PMH36" s="167"/>
      <c r="PMI36" s="167"/>
      <c r="PMJ36" s="167"/>
      <c r="PMK36" s="167"/>
      <c r="PML36" s="167"/>
      <c r="PMM36" s="167"/>
      <c r="PMN36" s="167"/>
      <c r="PMO36" s="167"/>
      <c r="PMP36" s="167"/>
      <c r="PMQ36" s="167"/>
      <c r="PMR36" s="167"/>
      <c r="PMS36" s="167"/>
      <c r="PMT36" s="167"/>
      <c r="PMU36" s="167"/>
      <c r="PMV36" s="167"/>
      <c r="PMW36" s="167"/>
      <c r="PMX36" s="167"/>
      <c r="PMY36" s="167"/>
      <c r="PMZ36" s="167"/>
      <c r="PNA36" s="167"/>
      <c r="PNB36" s="167"/>
      <c r="PNC36" s="167"/>
      <c r="PND36" s="167"/>
      <c r="PNE36" s="167"/>
      <c r="PNF36" s="167"/>
      <c r="PNG36" s="167"/>
      <c r="PNH36" s="167"/>
      <c r="PNI36" s="167"/>
      <c r="PNJ36" s="167"/>
      <c r="PNK36" s="167"/>
      <c r="PNL36" s="167"/>
      <c r="PNM36" s="167"/>
      <c r="PNN36" s="167"/>
      <c r="PNO36" s="167"/>
      <c r="PNP36" s="167"/>
      <c r="PNQ36" s="167"/>
      <c r="PNR36" s="167"/>
      <c r="PNS36" s="167"/>
      <c r="PNT36" s="167"/>
      <c r="PNU36" s="167"/>
      <c r="PNV36" s="167"/>
      <c r="PNW36" s="167"/>
      <c r="PNX36" s="167"/>
      <c r="PNY36" s="167"/>
      <c r="PNZ36" s="167"/>
      <c r="POA36" s="167"/>
      <c r="POB36" s="167"/>
      <c r="POC36" s="167"/>
      <c r="POD36" s="167"/>
      <c r="POE36" s="167"/>
      <c r="POF36" s="167"/>
      <c r="POG36" s="167"/>
      <c r="POH36" s="167"/>
      <c r="POI36" s="167"/>
      <c r="POJ36" s="167"/>
      <c r="POK36" s="167"/>
      <c r="POL36" s="167"/>
      <c r="POM36" s="167"/>
      <c r="PON36" s="167"/>
      <c r="POO36" s="167"/>
      <c r="POP36" s="167"/>
      <c r="POQ36" s="167"/>
      <c r="POR36" s="167"/>
      <c r="POS36" s="167"/>
      <c r="POT36" s="167"/>
      <c r="POU36" s="167"/>
      <c r="POV36" s="167"/>
      <c r="POW36" s="167"/>
      <c r="POX36" s="167"/>
      <c r="POY36" s="167"/>
      <c r="POZ36" s="167"/>
      <c r="PPA36" s="167"/>
      <c r="PPB36" s="167"/>
      <c r="PPC36" s="167"/>
      <c r="PPD36" s="167"/>
      <c r="PPE36" s="167"/>
      <c r="PPF36" s="167"/>
      <c r="PPG36" s="167"/>
      <c r="PPH36" s="167"/>
      <c r="PPI36" s="167"/>
      <c r="PPJ36" s="167"/>
      <c r="PPK36" s="167"/>
      <c r="PPL36" s="167"/>
      <c r="PPM36" s="167"/>
      <c r="PPN36" s="167"/>
      <c r="PPO36" s="167"/>
      <c r="PPP36" s="167"/>
      <c r="PPQ36" s="167"/>
      <c r="PPR36" s="167"/>
      <c r="PPS36" s="167"/>
      <c r="PPT36" s="167"/>
      <c r="PPU36" s="167"/>
      <c r="PPV36" s="167"/>
      <c r="PPW36" s="167"/>
      <c r="PPX36" s="167"/>
      <c r="PPY36" s="167"/>
      <c r="PPZ36" s="167"/>
      <c r="PQA36" s="167"/>
      <c r="PQB36" s="167"/>
      <c r="PQC36" s="167"/>
      <c r="PQD36" s="167"/>
      <c r="PQE36" s="167"/>
      <c r="PQF36" s="167"/>
      <c r="PQG36" s="167"/>
      <c r="PQH36" s="167"/>
      <c r="PQI36" s="167"/>
      <c r="PQJ36" s="167"/>
      <c r="PQK36" s="167"/>
      <c r="PQL36" s="167"/>
      <c r="PQM36" s="167"/>
      <c r="PQN36" s="167"/>
      <c r="PQO36" s="167"/>
      <c r="PQP36" s="167"/>
      <c r="PQQ36" s="167"/>
      <c r="PQR36" s="167"/>
      <c r="PQS36" s="167"/>
      <c r="PQT36" s="167"/>
      <c r="PQU36" s="167"/>
      <c r="PQV36" s="167"/>
      <c r="PQW36" s="167"/>
      <c r="PQX36" s="167"/>
      <c r="PQY36" s="167"/>
      <c r="PQZ36" s="167"/>
      <c r="PRA36" s="167"/>
      <c r="PRB36" s="167"/>
      <c r="PRC36" s="167"/>
      <c r="PRD36" s="167"/>
      <c r="PRE36" s="167"/>
      <c r="PRF36" s="167"/>
      <c r="PRG36" s="167"/>
      <c r="PRH36" s="167"/>
      <c r="PRI36" s="167"/>
      <c r="PRJ36" s="167"/>
      <c r="PRK36" s="167"/>
      <c r="PRL36" s="167"/>
      <c r="PRM36" s="167"/>
      <c r="PRN36" s="167"/>
      <c r="PRO36" s="167"/>
      <c r="PRP36" s="167"/>
      <c r="PRQ36" s="167"/>
      <c r="PRR36" s="167"/>
      <c r="PRS36" s="167"/>
      <c r="PRT36" s="167"/>
      <c r="PRU36" s="167"/>
      <c r="PRV36" s="167"/>
      <c r="PRW36" s="167"/>
      <c r="PRX36" s="167"/>
      <c r="PRY36" s="167"/>
      <c r="PRZ36" s="167"/>
      <c r="PSA36" s="167"/>
      <c r="PSB36" s="167"/>
      <c r="PSC36" s="167"/>
      <c r="PSD36" s="167"/>
      <c r="PSE36" s="167"/>
      <c r="PSF36" s="167"/>
      <c r="PSG36" s="167"/>
      <c r="PSH36" s="167"/>
      <c r="PSI36" s="167"/>
      <c r="PSJ36" s="167"/>
      <c r="PSK36" s="167"/>
      <c r="PSL36" s="167"/>
      <c r="PSM36" s="167"/>
      <c r="PSN36" s="167"/>
      <c r="PSO36" s="167"/>
      <c r="PSP36" s="167"/>
      <c r="PSQ36" s="167"/>
      <c r="PSR36" s="167"/>
      <c r="PSS36" s="167"/>
      <c r="PST36" s="167"/>
      <c r="PSU36" s="167"/>
      <c r="PSV36" s="167"/>
      <c r="PSW36" s="167"/>
      <c r="PSX36" s="167"/>
      <c r="PSY36" s="167"/>
      <c r="PSZ36" s="167"/>
      <c r="PTA36" s="167"/>
      <c r="PTB36" s="167"/>
      <c r="PTC36" s="167"/>
      <c r="PTD36" s="167"/>
      <c r="PTE36" s="167"/>
      <c r="PTF36" s="167"/>
      <c r="PTG36" s="167"/>
      <c r="PTH36" s="167"/>
      <c r="PTI36" s="167"/>
      <c r="PTJ36" s="167"/>
      <c r="PTK36" s="167"/>
      <c r="PTL36" s="167"/>
      <c r="PTM36" s="167"/>
      <c r="PTN36" s="167"/>
      <c r="PTO36" s="167"/>
      <c r="PTP36" s="167"/>
      <c r="PTQ36" s="167"/>
      <c r="PTR36" s="167"/>
      <c r="PTS36" s="167"/>
      <c r="PTT36" s="167"/>
      <c r="PTU36" s="167"/>
      <c r="PTV36" s="167"/>
      <c r="PTW36" s="167"/>
      <c r="PTX36" s="167"/>
      <c r="PTY36" s="167"/>
      <c r="PTZ36" s="167"/>
      <c r="PUA36" s="167"/>
      <c r="PUB36" s="167"/>
      <c r="PUC36" s="167"/>
      <c r="PUD36" s="167"/>
      <c r="PUE36" s="167"/>
      <c r="PUF36" s="167"/>
      <c r="PUG36" s="167"/>
      <c r="PUH36" s="167"/>
      <c r="PUI36" s="167"/>
      <c r="PUJ36" s="167"/>
      <c r="PUK36" s="167"/>
      <c r="PUL36" s="167"/>
      <c r="PUM36" s="167"/>
      <c r="PUN36" s="167"/>
      <c r="PUO36" s="167"/>
      <c r="PUP36" s="167"/>
      <c r="PUQ36" s="167"/>
      <c r="PUR36" s="167"/>
      <c r="PUS36" s="167"/>
      <c r="PUT36" s="167"/>
      <c r="PUU36" s="167"/>
      <c r="PUV36" s="167"/>
      <c r="PUW36" s="167"/>
      <c r="PUX36" s="167"/>
      <c r="PUY36" s="167"/>
      <c r="PUZ36" s="167"/>
      <c r="PVA36" s="167"/>
      <c r="PVB36" s="167"/>
      <c r="PVC36" s="167"/>
      <c r="PVD36" s="167"/>
      <c r="PVE36" s="167"/>
      <c r="PVF36" s="167"/>
      <c r="PVG36" s="167"/>
      <c r="PVH36" s="167"/>
      <c r="PVI36" s="167"/>
      <c r="PVJ36" s="167"/>
      <c r="PVK36" s="167"/>
      <c r="PVL36" s="167"/>
      <c r="PVM36" s="167"/>
      <c r="PVN36" s="167"/>
      <c r="PVO36" s="167"/>
      <c r="PVP36" s="167"/>
      <c r="PVQ36" s="167"/>
      <c r="PVR36" s="167"/>
      <c r="PVS36" s="167"/>
      <c r="PVT36" s="167"/>
      <c r="PVU36" s="167"/>
      <c r="PVV36" s="167"/>
      <c r="PVW36" s="167"/>
      <c r="PVX36" s="167"/>
      <c r="PVY36" s="167"/>
      <c r="PVZ36" s="167"/>
      <c r="PWA36" s="167"/>
      <c r="PWB36" s="167"/>
      <c r="PWC36" s="167"/>
      <c r="PWD36" s="167"/>
      <c r="PWE36" s="167"/>
      <c r="PWF36" s="167"/>
      <c r="PWG36" s="167"/>
      <c r="PWH36" s="167"/>
      <c r="PWI36" s="167"/>
      <c r="PWJ36" s="167"/>
      <c r="PWK36" s="167"/>
      <c r="PWL36" s="167"/>
      <c r="PWM36" s="167"/>
      <c r="PWN36" s="167"/>
      <c r="PWO36" s="167"/>
      <c r="PWP36" s="167"/>
      <c r="PWQ36" s="167"/>
      <c r="PWR36" s="167"/>
      <c r="PWS36" s="167"/>
      <c r="PWT36" s="167"/>
      <c r="PWU36" s="167"/>
      <c r="PWV36" s="167"/>
      <c r="PWW36" s="167"/>
      <c r="PWX36" s="167"/>
      <c r="PWY36" s="167"/>
      <c r="PWZ36" s="167"/>
      <c r="PXA36" s="167"/>
      <c r="PXB36" s="167"/>
      <c r="PXC36" s="167"/>
      <c r="PXD36" s="167"/>
      <c r="PXE36" s="167"/>
      <c r="PXF36" s="167"/>
      <c r="PXG36" s="167"/>
      <c r="PXH36" s="167"/>
      <c r="PXI36" s="167"/>
      <c r="PXJ36" s="167"/>
      <c r="PXK36" s="167"/>
      <c r="PXL36" s="167"/>
      <c r="PXM36" s="167"/>
      <c r="PXN36" s="167"/>
      <c r="PXO36" s="167"/>
      <c r="PXP36" s="167"/>
      <c r="PXQ36" s="167"/>
      <c r="PXR36" s="167"/>
      <c r="PXS36" s="167"/>
      <c r="PXT36" s="167"/>
      <c r="PXU36" s="167"/>
      <c r="PXV36" s="167"/>
      <c r="PXW36" s="167"/>
      <c r="PXX36" s="167"/>
      <c r="PXY36" s="167"/>
      <c r="PXZ36" s="167"/>
      <c r="PYA36" s="167"/>
      <c r="PYB36" s="167"/>
      <c r="PYC36" s="167"/>
      <c r="PYD36" s="167"/>
      <c r="PYE36" s="167"/>
      <c r="PYF36" s="167"/>
      <c r="PYG36" s="167"/>
      <c r="PYH36" s="167"/>
      <c r="PYI36" s="167"/>
      <c r="PYJ36" s="167"/>
      <c r="PYK36" s="167"/>
      <c r="PYL36" s="167"/>
      <c r="PYM36" s="167"/>
      <c r="PYN36" s="167"/>
      <c r="PYO36" s="167"/>
      <c r="PYP36" s="167"/>
      <c r="PYQ36" s="167"/>
      <c r="PYR36" s="167"/>
      <c r="PYS36" s="167"/>
      <c r="PYT36" s="167"/>
      <c r="PYU36" s="167"/>
      <c r="PYV36" s="167"/>
      <c r="PYW36" s="167"/>
      <c r="PYX36" s="167"/>
      <c r="PYY36" s="167"/>
      <c r="PYZ36" s="167"/>
      <c r="PZA36" s="167"/>
      <c r="PZB36" s="167"/>
      <c r="PZC36" s="167"/>
      <c r="PZD36" s="167"/>
      <c r="PZE36" s="167"/>
      <c r="PZF36" s="167"/>
      <c r="PZG36" s="167"/>
      <c r="PZH36" s="167"/>
      <c r="PZI36" s="167"/>
      <c r="PZJ36" s="167"/>
      <c r="PZK36" s="167"/>
      <c r="PZL36" s="167"/>
      <c r="PZM36" s="167"/>
      <c r="PZN36" s="167"/>
      <c r="PZO36" s="167"/>
      <c r="PZP36" s="167"/>
      <c r="PZQ36" s="167"/>
      <c r="PZR36" s="167"/>
      <c r="PZS36" s="167"/>
      <c r="PZT36" s="167"/>
      <c r="PZU36" s="167"/>
      <c r="PZV36" s="167"/>
      <c r="PZW36" s="167"/>
      <c r="PZX36" s="167"/>
      <c r="PZY36" s="167"/>
      <c r="PZZ36" s="167"/>
      <c r="QAA36" s="167"/>
      <c r="QAB36" s="167"/>
      <c r="QAC36" s="167"/>
      <c r="QAD36" s="167"/>
      <c r="QAE36" s="167"/>
      <c r="QAF36" s="167"/>
      <c r="QAG36" s="167"/>
      <c r="QAH36" s="167"/>
      <c r="QAI36" s="167"/>
      <c r="QAJ36" s="167"/>
      <c r="QAK36" s="167"/>
      <c r="QAL36" s="167"/>
      <c r="QAM36" s="167"/>
      <c r="QAN36" s="167"/>
      <c r="QAO36" s="167"/>
      <c r="QAP36" s="167"/>
      <c r="QAQ36" s="167"/>
      <c r="QAR36" s="167"/>
      <c r="QAS36" s="167"/>
      <c r="QAT36" s="167"/>
      <c r="QAU36" s="167"/>
      <c r="QAV36" s="167"/>
      <c r="QAW36" s="167"/>
      <c r="QAX36" s="167"/>
      <c r="QAY36" s="167"/>
      <c r="QAZ36" s="167"/>
      <c r="QBA36" s="167"/>
      <c r="QBB36" s="167"/>
      <c r="QBC36" s="167"/>
      <c r="QBD36" s="167"/>
      <c r="QBE36" s="167"/>
      <c r="QBF36" s="167"/>
      <c r="QBG36" s="167"/>
      <c r="QBH36" s="167"/>
      <c r="QBI36" s="167"/>
      <c r="QBJ36" s="167"/>
      <c r="QBK36" s="167"/>
      <c r="QBL36" s="167"/>
      <c r="QBM36" s="167"/>
      <c r="QBN36" s="167"/>
      <c r="QBO36" s="167"/>
      <c r="QBP36" s="167"/>
      <c r="QBQ36" s="167"/>
      <c r="QBR36" s="167"/>
      <c r="QBS36" s="167"/>
      <c r="QBT36" s="167"/>
      <c r="QBU36" s="167"/>
      <c r="QBV36" s="167"/>
      <c r="QBW36" s="167"/>
      <c r="QBX36" s="167"/>
      <c r="QBY36" s="167"/>
      <c r="QBZ36" s="167"/>
      <c r="QCA36" s="167"/>
      <c r="QCB36" s="167"/>
      <c r="QCC36" s="167"/>
      <c r="QCD36" s="167"/>
      <c r="QCE36" s="167"/>
      <c r="QCF36" s="167"/>
      <c r="QCG36" s="167"/>
      <c r="QCH36" s="167"/>
      <c r="QCI36" s="167"/>
      <c r="QCJ36" s="167"/>
      <c r="QCK36" s="167"/>
      <c r="QCL36" s="167"/>
      <c r="QCM36" s="167"/>
      <c r="QCN36" s="167"/>
      <c r="QCO36" s="167"/>
      <c r="QCP36" s="167"/>
      <c r="QCQ36" s="167"/>
      <c r="QCR36" s="167"/>
      <c r="QCS36" s="167"/>
      <c r="QCT36" s="167"/>
      <c r="QCU36" s="167"/>
      <c r="QCV36" s="167"/>
      <c r="QCW36" s="167"/>
      <c r="QCX36" s="167"/>
      <c r="QCY36" s="167"/>
      <c r="QCZ36" s="167"/>
      <c r="QDA36" s="167"/>
      <c r="QDB36" s="167"/>
      <c r="QDC36" s="167"/>
      <c r="QDD36" s="167"/>
      <c r="QDE36" s="167"/>
      <c r="QDF36" s="167"/>
      <c r="QDG36" s="167"/>
      <c r="QDH36" s="167"/>
      <c r="QDI36" s="167"/>
      <c r="QDJ36" s="167"/>
      <c r="QDK36" s="167"/>
      <c r="QDL36" s="167"/>
      <c r="QDM36" s="167"/>
      <c r="QDN36" s="167"/>
      <c r="QDO36" s="167"/>
      <c r="QDP36" s="167"/>
      <c r="QDQ36" s="167"/>
      <c r="QDR36" s="167"/>
      <c r="QDS36" s="167"/>
      <c r="QDT36" s="167"/>
      <c r="QDU36" s="167"/>
      <c r="QDV36" s="167"/>
      <c r="QDW36" s="167"/>
      <c r="QDX36" s="167"/>
      <c r="QDY36" s="167"/>
      <c r="QDZ36" s="167"/>
      <c r="QEA36" s="167"/>
      <c r="QEB36" s="167"/>
      <c r="QEC36" s="167"/>
      <c r="QED36" s="167"/>
      <c r="QEE36" s="167"/>
      <c r="QEF36" s="167"/>
      <c r="QEG36" s="167"/>
      <c r="QEH36" s="167"/>
      <c r="QEI36" s="167"/>
      <c r="QEJ36" s="167"/>
      <c r="QEK36" s="167"/>
      <c r="QEL36" s="167"/>
      <c r="QEM36" s="167"/>
      <c r="QEN36" s="167"/>
      <c r="QEO36" s="167"/>
      <c r="QEP36" s="167"/>
      <c r="QEQ36" s="167"/>
      <c r="QER36" s="167"/>
      <c r="QES36" s="167"/>
      <c r="QET36" s="167"/>
      <c r="QEU36" s="167"/>
      <c r="QEV36" s="167"/>
      <c r="QEW36" s="167"/>
      <c r="QEX36" s="167"/>
      <c r="QEY36" s="167"/>
      <c r="QEZ36" s="167"/>
      <c r="QFA36" s="167"/>
      <c r="QFB36" s="167"/>
      <c r="QFC36" s="167"/>
      <c r="QFD36" s="167"/>
      <c r="QFE36" s="167"/>
      <c r="QFF36" s="167"/>
      <c r="QFG36" s="167"/>
      <c r="QFH36" s="167"/>
      <c r="QFI36" s="167"/>
      <c r="QFJ36" s="167"/>
      <c r="QFK36" s="167"/>
      <c r="QFL36" s="167"/>
      <c r="QFM36" s="167"/>
      <c r="QFN36" s="167"/>
      <c r="QFO36" s="167"/>
      <c r="QFP36" s="167"/>
      <c r="QFQ36" s="167"/>
      <c r="QFR36" s="167"/>
      <c r="QFS36" s="167"/>
      <c r="QFT36" s="167"/>
      <c r="QFU36" s="167"/>
      <c r="QFV36" s="167"/>
      <c r="QFW36" s="167"/>
      <c r="QFX36" s="167"/>
      <c r="QFY36" s="167"/>
      <c r="QFZ36" s="167"/>
      <c r="QGA36" s="167"/>
      <c r="QGB36" s="167"/>
      <c r="QGC36" s="167"/>
      <c r="QGD36" s="167"/>
      <c r="QGE36" s="167"/>
      <c r="QGF36" s="167"/>
      <c r="QGG36" s="167"/>
      <c r="QGH36" s="167"/>
      <c r="QGI36" s="167"/>
      <c r="QGJ36" s="167"/>
      <c r="QGK36" s="167"/>
      <c r="QGL36" s="167"/>
      <c r="QGM36" s="167"/>
      <c r="QGN36" s="167"/>
      <c r="QGO36" s="167"/>
      <c r="QGP36" s="167"/>
      <c r="QGQ36" s="167"/>
      <c r="QGR36" s="167"/>
      <c r="QGS36" s="167"/>
      <c r="QGT36" s="167"/>
      <c r="QGU36" s="167"/>
      <c r="QGV36" s="167"/>
      <c r="QGW36" s="167"/>
      <c r="QGX36" s="167"/>
      <c r="QGY36" s="167"/>
      <c r="QGZ36" s="167"/>
      <c r="QHA36" s="167"/>
      <c r="QHB36" s="167"/>
      <c r="QHC36" s="167"/>
      <c r="QHD36" s="167"/>
      <c r="QHE36" s="167"/>
      <c r="QHF36" s="167"/>
      <c r="QHG36" s="167"/>
      <c r="QHH36" s="167"/>
      <c r="QHI36" s="167"/>
      <c r="QHJ36" s="167"/>
      <c r="QHK36" s="167"/>
      <c r="QHL36" s="167"/>
      <c r="QHM36" s="167"/>
      <c r="QHN36" s="167"/>
      <c r="QHO36" s="167"/>
      <c r="QHP36" s="167"/>
      <c r="QHQ36" s="167"/>
      <c r="QHR36" s="167"/>
      <c r="QHS36" s="167"/>
      <c r="QHT36" s="167"/>
      <c r="QHU36" s="167"/>
      <c r="QHV36" s="167"/>
      <c r="QHW36" s="167"/>
      <c r="QHX36" s="167"/>
      <c r="QHY36" s="167"/>
      <c r="QHZ36" s="167"/>
      <c r="QIA36" s="167"/>
      <c r="QIB36" s="167"/>
      <c r="QIC36" s="167"/>
      <c r="QID36" s="167"/>
      <c r="QIE36" s="167"/>
      <c r="QIF36" s="167"/>
      <c r="QIG36" s="167"/>
      <c r="QIH36" s="167"/>
      <c r="QII36" s="167"/>
      <c r="QIJ36" s="167"/>
      <c r="QIK36" s="167"/>
      <c r="QIL36" s="167"/>
      <c r="QIM36" s="167"/>
      <c r="QIN36" s="167"/>
      <c r="QIO36" s="167"/>
      <c r="QIP36" s="167"/>
      <c r="QIQ36" s="167"/>
      <c r="QIR36" s="167"/>
      <c r="QIS36" s="167"/>
      <c r="QIT36" s="167"/>
      <c r="QIU36" s="167"/>
      <c r="QIV36" s="167"/>
      <c r="QIW36" s="167"/>
      <c r="QIX36" s="167"/>
      <c r="QIY36" s="167"/>
      <c r="QIZ36" s="167"/>
      <c r="QJA36" s="167"/>
      <c r="QJB36" s="167"/>
      <c r="QJC36" s="167"/>
      <c r="QJD36" s="167"/>
      <c r="QJE36" s="167"/>
      <c r="QJF36" s="167"/>
      <c r="QJG36" s="167"/>
      <c r="QJH36" s="167"/>
      <c r="QJI36" s="167"/>
      <c r="QJJ36" s="167"/>
      <c r="QJK36" s="167"/>
      <c r="QJL36" s="167"/>
      <c r="QJM36" s="167"/>
      <c r="QJN36" s="167"/>
      <c r="QJO36" s="167"/>
      <c r="QJP36" s="167"/>
      <c r="QJQ36" s="167"/>
      <c r="QJR36" s="167"/>
      <c r="QJS36" s="167"/>
      <c r="QJT36" s="167"/>
      <c r="QJU36" s="167"/>
      <c r="QJV36" s="167"/>
      <c r="QJW36" s="167"/>
      <c r="QJX36" s="167"/>
      <c r="QJY36" s="167"/>
      <c r="QJZ36" s="167"/>
      <c r="QKA36" s="167"/>
      <c r="QKB36" s="167"/>
      <c r="QKC36" s="167"/>
      <c r="QKD36" s="167"/>
      <c r="QKE36" s="167"/>
      <c r="QKF36" s="167"/>
      <c r="QKG36" s="167"/>
      <c r="QKH36" s="167"/>
      <c r="QKI36" s="167"/>
      <c r="QKJ36" s="167"/>
      <c r="QKK36" s="167"/>
      <c r="QKL36" s="167"/>
      <c r="QKM36" s="167"/>
      <c r="QKN36" s="167"/>
      <c r="QKO36" s="167"/>
      <c r="QKP36" s="167"/>
      <c r="QKQ36" s="167"/>
      <c r="QKR36" s="167"/>
      <c r="QKS36" s="167"/>
      <c r="QKT36" s="167"/>
      <c r="QKU36" s="167"/>
      <c r="QKV36" s="167"/>
      <c r="QKW36" s="167"/>
      <c r="QKX36" s="167"/>
      <c r="QKY36" s="167"/>
      <c r="QKZ36" s="167"/>
      <c r="QLA36" s="167"/>
      <c r="QLB36" s="167"/>
      <c r="QLC36" s="167"/>
      <c r="QLD36" s="167"/>
      <c r="QLE36" s="167"/>
      <c r="QLF36" s="167"/>
      <c r="QLG36" s="167"/>
      <c r="QLH36" s="167"/>
      <c r="QLI36" s="167"/>
      <c r="QLJ36" s="167"/>
      <c r="QLK36" s="167"/>
      <c r="QLL36" s="167"/>
      <c r="QLM36" s="167"/>
      <c r="QLN36" s="167"/>
      <c r="QLO36" s="167"/>
      <c r="QLP36" s="167"/>
      <c r="QLQ36" s="167"/>
      <c r="QLR36" s="167"/>
      <c r="QLS36" s="167"/>
      <c r="QLT36" s="167"/>
      <c r="QLU36" s="167"/>
      <c r="QLV36" s="167"/>
      <c r="QLW36" s="167"/>
      <c r="QLX36" s="167"/>
      <c r="QLY36" s="167"/>
      <c r="QLZ36" s="167"/>
      <c r="QMA36" s="167"/>
      <c r="QMB36" s="167"/>
      <c r="QMC36" s="167"/>
      <c r="QMD36" s="167"/>
      <c r="QME36" s="167"/>
      <c r="QMF36" s="167"/>
      <c r="QMG36" s="167"/>
      <c r="QMH36" s="167"/>
      <c r="QMI36" s="167"/>
      <c r="QMJ36" s="167"/>
      <c r="QMK36" s="167"/>
      <c r="QML36" s="167"/>
      <c r="QMM36" s="167"/>
      <c r="QMN36" s="167"/>
      <c r="QMO36" s="167"/>
      <c r="QMP36" s="167"/>
      <c r="QMQ36" s="167"/>
      <c r="QMR36" s="167"/>
      <c r="QMS36" s="167"/>
      <c r="QMT36" s="167"/>
      <c r="QMU36" s="167"/>
      <c r="QMV36" s="167"/>
      <c r="QMW36" s="167"/>
      <c r="QMX36" s="167"/>
      <c r="QMY36" s="167"/>
      <c r="QMZ36" s="167"/>
      <c r="QNA36" s="167"/>
      <c r="QNB36" s="167"/>
      <c r="QNC36" s="167"/>
      <c r="QND36" s="167"/>
      <c r="QNE36" s="167"/>
      <c r="QNF36" s="167"/>
      <c r="QNG36" s="167"/>
      <c r="QNH36" s="167"/>
      <c r="QNI36" s="167"/>
      <c r="QNJ36" s="167"/>
      <c r="QNK36" s="167"/>
      <c r="QNL36" s="167"/>
      <c r="QNM36" s="167"/>
      <c r="QNN36" s="167"/>
      <c r="QNO36" s="167"/>
      <c r="QNP36" s="167"/>
      <c r="QNQ36" s="167"/>
      <c r="QNR36" s="167"/>
      <c r="QNS36" s="167"/>
      <c r="QNT36" s="167"/>
      <c r="QNU36" s="167"/>
      <c r="QNV36" s="167"/>
      <c r="QNW36" s="167"/>
      <c r="QNX36" s="167"/>
      <c r="QNY36" s="167"/>
      <c r="QNZ36" s="167"/>
      <c r="QOA36" s="167"/>
      <c r="QOB36" s="167"/>
      <c r="QOC36" s="167"/>
      <c r="QOD36" s="167"/>
      <c r="QOE36" s="167"/>
      <c r="QOF36" s="167"/>
      <c r="QOG36" s="167"/>
      <c r="QOH36" s="167"/>
      <c r="QOI36" s="167"/>
      <c r="QOJ36" s="167"/>
      <c r="QOK36" s="167"/>
      <c r="QOL36" s="167"/>
      <c r="QOM36" s="167"/>
      <c r="QON36" s="167"/>
      <c r="QOO36" s="167"/>
      <c r="QOP36" s="167"/>
      <c r="QOQ36" s="167"/>
      <c r="QOR36" s="167"/>
      <c r="QOS36" s="167"/>
      <c r="QOT36" s="167"/>
      <c r="QOU36" s="167"/>
      <c r="QOV36" s="167"/>
      <c r="QOW36" s="167"/>
      <c r="QOX36" s="167"/>
      <c r="QOY36" s="167"/>
      <c r="QOZ36" s="167"/>
      <c r="QPA36" s="167"/>
      <c r="QPB36" s="167"/>
      <c r="QPC36" s="167"/>
      <c r="QPD36" s="167"/>
      <c r="QPE36" s="167"/>
      <c r="QPF36" s="167"/>
      <c r="QPG36" s="167"/>
      <c r="QPH36" s="167"/>
      <c r="QPI36" s="167"/>
      <c r="QPJ36" s="167"/>
      <c r="QPK36" s="167"/>
      <c r="QPL36" s="167"/>
      <c r="QPM36" s="167"/>
      <c r="QPN36" s="167"/>
      <c r="QPO36" s="167"/>
      <c r="QPP36" s="167"/>
      <c r="QPQ36" s="167"/>
      <c r="QPR36" s="167"/>
      <c r="QPS36" s="167"/>
      <c r="QPT36" s="167"/>
      <c r="QPU36" s="167"/>
      <c r="QPV36" s="167"/>
      <c r="QPW36" s="167"/>
      <c r="QPX36" s="167"/>
      <c r="QPY36" s="167"/>
      <c r="QPZ36" s="167"/>
      <c r="QQA36" s="167"/>
      <c r="QQB36" s="167"/>
      <c r="QQC36" s="167"/>
      <c r="QQD36" s="167"/>
      <c r="QQE36" s="167"/>
      <c r="QQF36" s="167"/>
      <c r="QQG36" s="167"/>
      <c r="QQH36" s="167"/>
      <c r="QQI36" s="167"/>
      <c r="QQJ36" s="167"/>
      <c r="QQK36" s="167"/>
      <c r="QQL36" s="167"/>
      <c r="QQM36" s="167"/>
      <c r="QQN36" s="167"/>
      <c r="QQO36" s="167"/>
      <c r="QQP36" s="167"/>
      <c r="QQQ36" s="167"/>
      <c r="QQR36" s="167"/>
      <c r="QQS36" s="167"/>
      <c r="QQT36" s="167"/>
      <c r="QQU36" s="167"/>
      <c r="QQV36" s="167"/>
      <c r="QQW36" s="167"/>
      <c r="QQX36" s="167"/>
      <c r="QQY36" s="167"/>
      <c r="QQZ36" s="167"/>
      <c r="QRA36" s="167"/>
      <c r="QRB36" s="167"/>
      <c r="QRC36" s="167"/>
      <c r="QRD36" s="167"/>
      <c r="QRE36" s="167"/>
      <c r="QRF36" s="167"/>
      <c r="QRG36" s="167"/>
      <c r="QRH36" s="167"/>
      <c r="QRI36" s="167"/>
      <c r="QRJ36" s="167"/>
      <c r="QRK36" s="167"/>
      <c r="QRL36" s="167"/>
      <c r="QRM36" s="167"/>
      <c r="QRN36" s="167"/>
      <c r="QRO36" s="167"/>
      <c r="QRP36" s="167"/>
      <c r="QRQ36" s="167"/>
      <c r="QRR36" s="167"/>
      <c r="QRS36" s="167"/>
      <c r="QRT36" s="167"/>
      <c r="QRU36" s="167"/>
      <c r="QRV36" s="167"/>
      <c r="QRW36" s="167"/>
      <c r="QRX36" s="167"/>
      <c r="QRY36" s="167"/>
      <c r="QRZ36" s="167"/>
      <c r="QSA36" s="167"/>
      <c r="QSB36" s="167"/>
      <c r="QSC36" s="167"/>
      <c r="QSD36" s="167"/>
      <c r="QSE36" s="167"/>
      <c r="QSF36" s="167"/>
      <c r="QSG36" s="167"/>
      <c r="QSH36" s="167"/>
      <c r="QSI36" s="167"/>
      <c r="QSJ36" s="167"/>
      <c r="QSK36" s="167"/>
      <c r="QSL36" s="167"/>
      <c r="QSM36" s="167"/>
      <c r="QSN36" s="167"/>
      <c r="QSO36" s="167"/>
      <c r="QSP36" s="167"/>
      <c r="QSQ36" s="167"/>
      <c r="QSR36" s="167"/>
      <c r="QSS36" s="167"/>
      <c r="QST36" s="167"/>
      <c r="QSU36" s="167"/>
      <c r="QSV36" s="167"/>
      <c r="QSW36" s="167"/>
      <c r="QSX36" s="167"/>
      <c r="QSY36" s="167"/>
      <c r="QSZ36" s="167"/>
      <c r="QTA36" s="167"/>
      <c r="QTB36" s="167"/>
      <c r="QTC36" s="167"/>
      <c r="QTD36" s="167"/>
      <c r="QTE36" s="167"/>
      <c r="QTF36" s="167"/>
      <c r="QTG36" s="167"/>
      <c r="QTH36" s="167"/>
      <c r="QTI36" s="167"/>
      <c r="QTJ36" s="167"/>
      <c r="QTK36" s="167"/>
      <c r="QTL36" s="167"/>
      <c r="QTM36" s="167"/>
      <c r="QTN36" s="167"/>
      <c r="QTO36" s="167"/>
      <c r="QTP36" s="167"/>
      <c r="QTQ36" s="167"/>
      <c r="QTR36" s="167"/>
      <c r="QTS36" s="167"/>
      <c r="QTT36" s="167"/>
      <c r="QTU36" s="167"/>
      <c r="QTV36" s="167"/>
      <c r="QTW36" s="167"/>
      <c r="QTX36" s="167"/>
      <c r="QTY36" s="167"/>
      <c r="QTZ36" s="167"/>
      <c r="QUA36" s="167"/>
      <c r="QUB36" s="167"/>
      <c r="QUC36" s="167"/>
      <c r="QUD36" s="167"/>
      <c r="QUE36" s="167"/>
      <c r="QUF36" s="167"/>
      <c r="QUG36" s="167"/>
      <c r="QUH36" s="167"/>
      <c r="QUI36" s="167"/>
      <c r="QUJ36" s="167"/>
      <c r="QUK36" s="167"/>
      <c r="QUL36" s="167"/>
      <c r="QUM36" s="167"/>
      <c r="QUN36" s="167"/>
      <c r="QUO36" s="167"/>
      <c r="QUP36" s="167"/>
      <c r="QUQ36" s="167"/>
      <c r="QUR36" s="167"/>
      <c r="QUS36" s="167"/>
      <c r="QUT36" s="167"/>
      <c r="QUU36" s="167"/>
      <c r="QUV36" s="167"/>
      <c r="QUW36" s="167"/>
      <c r="QUX36" s="167"/>
      <c r="QUY36" s="167"/>
      <c r="QUZ36" s="167"/>
      <c r="QVA36" s="167"/>
      <c r="QVB36" s="167"/>
      <c r="QVC36" s="167"/>
      <c r="QVD36" s="167"/>
      <c r="QVE36" s="167"/>
      <c r="QVF36" s="167"/>
      <c r="QVG36" s="167"/>
      <c r="QVH36" s="167"/>
      <c r="QVI36" s="167"/>
      <c r="QVJ36" s="167"/>
      <c r="QVK36" s="167"/>
      <c r="QVL36" s="167"/>
      <c r="QVM36" s="167"/>
      <c r="QVN36" s="167"/>
      <c r="QVO36" s="167"/>
      <c r="QVP36" s="167"/>
      <c r="QVQ36" s="167"/>
      <c r="QVR36" s="167"/>
      <c r="QVS36" s="167"/>
      <c r="QVT36" s="167"/>
      <c r="QVU36" s="167"/>
      <c r="QVV36" s="167"/>
      <c r="QVW36" s="167"/>
      <c r="QVX36" s="167"/>
      <c r="QVY36" s="167"/>
      <c r="QVZ36" s="167"/>
      <c r="QWA36" s="167"/>
      <c r="QWB36" s="167"/>
      <c r="QWC36" s="167"/>
      <c r="QWD36" s="167"/>
      <c r="QWE36" s="167"/>
      <c r="QWF36" s="167"/>
      <c r="QWG36" s="167"/>
      <c r="QWH36" s="167"/>
      <c r="QWI36" s="167"/>
      <c r="QWJ36" s="167"/>
      <c r="QWK36" s="167"/>
      <c r="QWL36" s="167"/>
      <c r="QWM36" s="167"/>
      <c r="QWN36" s="167"/>
      <c r="QWO36" s="167"/>
      <c r="QWP36" s="167"/>
      <c r="QWQ36" s="167"/>
      <c r="QWR36" s="167"/>
      <c r="QWS36" s="167"/>
      <c r="QWT36" s="167"/>
      <c r="QWU36" s="167"/>
      <c r="QWV36" s="167"/>
      <c r="QWW36" s="167"/>
      <c r="QWX36" s="167"/>
      <c r="QWY36" s="167"/>
      <c r="QWZ36" s="167"/>
      <c r="QXA36" s="167"/>
      <c r="QXB36" s="167"/>
      <c r="QXC36" s="167"/>
      <c r="QXD36" s="167"/>
      <c r="QXE36" s="167"/>
      <c r="QXF36" s="167"/>
      <c r="QXG36" s="167"/>
      <c r="QXH36" s="167"/>
      <c r="QXI36" s="167"/>
      <c r="QXJ36" s="167"/>
      <c r="QXK36" s="167"/>
      <c r="QXL36" s="167"/>
      <c r="QXM36" s="167"/>
      <c r="QXN36" s="167"/>
      <c r="QXO36" s="167"/>
      <c r="QXP36" s="167"/>
      <c r="QXQ36" s="167"/>
      <c r="QXR36" s="167"/>
      <c r="QXS36" s="167"/>
      <c r="QXT36" s="167"/>
      <c r="QXU36" s="167"/>
      <c r="QXV36" s="167"/>
      <c r="QXW36" s="167"/>
      <c r="QXX36" s="167"/>
      <c r="QXY36" s="167"/>
      <c r="QXZ36" s="167"/>
      <c r="QYA36" s="167"/>
      <c r="QYB36" s="167"/>
      <c r="QYC36" s="167"/>
      <c r="QYD36" s="167"/>
      <c r="QYE36" s="167"/>
      <c r="QYF36" s="167"/>
      <c r="QYG36" s="167"/>
      <c r="QYH36" s="167"/>
      <c r="QYI36" s="167"/>
      <c r="QYJ36" s="167"/>
      <c r="QYK36" s="167"/>
      <c r="QYL36" s="167"/>
      <c r="QYM36" s="167"/>
      <c r="QYN36" s="167"/>
      <c r="QYO36" s="167"/>
      <c r="QYP36" s="167"/>
      <c r="QYQ36" s="167"/>
      <c r="QYR36" s="167"/>
      <c r="QYS36" s="167"/>
      <c r="QYT36" s="167"/>
      <c r="QYU36" s="167"/>
      <c r="QYV36" s="167"/>
      <c r="QYW36" s="167"/>
      <c r="QYX36" s="167"/>
      <c r="QYY36" s="167"/>
      <c r="QYZ36" s="167"/>
      <c r="QZA36" s="167"/>
      <c r="QZB36" s="167"/>
      <c r="QZC36" s="167"/>
      <c r="QZD36" s="167"/>
      <c r="QZE36" s="167"/>
      <c r="QZF36" s="167"/>
      <c r="QZG36" s="167"/>
      <c r="QZH36" s="167"/>
      <c r="QZI36" s="167"/>
      <c r="QZJ36" s="167"/>
      <c r="QZK36" s="167"/>
      <c r="QZL36" s="167"/>
      <c r="QZM36" s="167"/>
      <c r="QZN36" s="167"/>
      <c r="QZO36" s="167"/>
      <c r="QZP36" s="167"/>
      <c r="QZQ36" s="167"/>
      <c r="QZR36" s="167"/>
      <c r="QZS36" s="167"/>
      <c r="QZT36" s="167"/>
      <c r="QZU36" s="167"/>
      <c r="QZV36" s="167"/>
      <c r="QZW36" s="167"/>
      <c r="QZX36" s="167"/>
      <c r="QZY36" s="167"/>
      <c r="QZZ36" s="167"/>
      <c r="RAA36" s="167"/>
      <c r="RAB36" s="167"/>
      <c r="RAC36" s="167"/>
      <c r="RAD36" s="167"/>
      <c r="RAE36" s="167"/>
      <c r="RAF36" s="167"/>
      <c r="RAG36" s="167"/>
      <c r="RAH36" s="167"/>
      <c r="RAI36" s="167"/>
      <c r="RAJ36" s="167"/>
      <c r="RAK36" s="167"/>
      <c r="RAL36" s="167"/>
      <c r="RAM36" s="167"/>
      <c r="RAN36" s="167"/>
      <c r="RAO36" s="167"/>
      <c r="RAP36" s="167"/>
      <c r="RAQ36" s="167"/>
      <c r="RAR36" s="167"/>
      <c r="RAS36" s="167"/>
      <c r="RAT36" s="167"/>
      <c r="RAU36" s="167"/>
      <c r="RAV36" s="167"/>
      <c r="RAW36" s="167"/>
      <c r="RAX36" s="167"/>
      <c r="RAY36" s="167"/>
      <c r="RAZ36" s="167"/>
      <c r="RBA36" s="167"/>
      <c r="RBB36" s="167"/>
      <c r="RBC36" s="167"/>
      <c r="RBD36" s="167"/>
      <c r="RBE36" s="167"/>
      <c r="RBF36" s="167"/>
      <c r="RBG36" s="167"/>
      <c r="RBH36" s="167"/>
      <c r="RBI36" s="167"/>
      <c r="RBJ36" s="167"/>
      <c r="RBK36" s="167"/>
      <c r="RBL36" s="167"/>
      <c r="RBM36" s="167"/>
      <c r="RBN36" s="167"/>
      <c r="RBO36" s="167"/>
      <c r="RBP36" s="167"/>
      <c r="RBQ36" s="167"/>
      <c r="RBR36" s="167"/>
      <c r="RBS36" s="167"/>
      <c r="RBT36" s="167"/>
      <c r="RBU36" s="167"/>
      <c r="RBV36" s="167"/>
      <c r="RBW36" s="167"/>
      <c r="RBX36" s="167"/>
      <c r="RBY36" s="167"/>
      <c r="RBZ36" s="167"/>
      <c r="RCA36" s="167"/>
      <c r="RCB36" s="167"/>
      <c r="RCC36" s="167"/>
      <c r="RCD36" s="167"/>
      <c r="RCE36" s="167"/>
      <c r="RCF36" s="167"/>
      <c r="RCG36" s="167"/>
      <c r="RCH36" s="167"/>
      <c r="RCI36" s="167"/>
      <c r="RCJ36" s="167"/>
      <c r="RCK36" s="167"/>
      <c r="RCL36" s="167"/>
      <c r="RCM36" s="167"/>
      <c r="RCN36" s="167"/>
      <c r="RCO36" s="167"/>
      <c r="RCP36" s="167"/>
      <c r="RCQ36" s="167"/>
      <c r="RCR36" s="167"/>
      <c r="RCS36" s="167"/>
      <c r="RCT36" s="167"/>
      <c r="RCU36" s="167"/>
      <c r="RCV36" s="167"/>
      <c r="RCW36" s="167"/>
      <c r="RCX36" s="167"/>
      <c r="RCY36" s="167"/>
      <c r="RCZ36" s="167"/>
      <c r="RDA36" s="167"/>
      <c r="RDB36" s="167"/>
      <c r="RDC36" s="167"/>
      <c r="RDD36" s="167"/>
      <c r="RDE36" s="167"/>
      <c r="RDF36" s="167"/>
      <c r="RDG36" s="167"/>
      <c r="RDH36" s="167"/>
      <c r="RDI36" s="167"/>
      <c r="RDJ36" s="167"/>
      <c r="RDK36" s="167"/>
      <c r="RDL36" s="167"/>
      <c r="RDM36" s="167"/>
      <c r="RDN36" s="167"/>
      <c r="RDO36" s="167"/>
      <c r="RDP36" s="167"/>
      <c r="RDQ36" s="167"/>
      <c r="RDR36" s="167"/>
      <c r="RDS36" s="167"/>
      <c r="RDT36" s="167"/>
      <c r="RDU36" s="167"/>
      <c r="RDV36" s="167"/>
      <c r="RDW36" s="167"/>
      <c r="RDX36" s="167"/>
      <c r="RDY36" s="167"/>
      <c r="RDZ36" s="167"/>
      <c r="REA36" s="167"/>
      <c r="REB36" s="167"/>
      <c r="REC36" s="167"/>
      <c r="RED36" s="167"/>
      <c r="REE36" s="167"/>
      <c r="REF36" s="167"/>
      <c r="REG36" s="167"/>
      <c r="REH36" s="167"/>
      <c r="REI36" s="167"/>
      <c r="REJ36" s="167"/>
      <c r="REK36" s="167"/>
      <c r="REL36" s="167"/>
      <c r="REM36" s="167"/>
      <c r="REN36" s="167"/>
      <c r="REO36" s="167"/>
      <c r="REP36" s="167"/>
      <c r="REQ36" s="167"/>
      <c r="RER36" s="167"/>
      <c r="RES36" s="167"/>
      <c r="RET36" s="167"/>
      <c r="REU36" s="167"/>
      <c r="REV36" s="167"/>
      <c r="REW36" s="167"/>
      <c r="REX36" s="167"/>
      <c r="REY36" s="167"/>
      <c r="REZ36" s="167"/>
      <c r="RFA36" s="167"/>
      <c r="RFB36" s="167"/>
      <c r="RFC36" s="167"/>
      <c r="RFD36" s="167"/>
      <c r="RFE36" s="167"/>
      <c r="RFF36" s="167"/>
      <c r="RFG36" s="167"/>
      <c r="RFH36" s="167"/>
      <c r="RFI36" s="167"/>
      <c r="RFJ36" s="167"/>
      <c r="RFK36" s="167"/>
      <c r="RFL36" s="167"/>
      <c r="RFM36" s="167"/>
      <c r="RFN36" s="167"/>
      <c r="RFO36" s="167"/>
      <c r="RFP36" s="167"/>
      <c r="RFQ36" s="167"/>
      <c r="RFR36" s="167"/>
      <c r="RFS36" s="167"/>
      <c r="RFT36" s="167"/>
      <c r="RFU36" s="167"/>
      <c r="RFV36" s="167"/>
      <c r="RFW36" s="167"/>
      <c r="RFX36" s="167"/>
      <c r="RFY36" s="167"/>
      <c r="RFZ36" s="167"/>
      <c r="RGA36" s="167"/>
      <c r="RGB36" s="167"/>
      <c r="RGC36" s="167"/>
      <c r="RGD36" s="167"/>
      <c r="RGE36" s="167"/>
      <c r="RGF36" s="167"/>
      <c r="RGG36" s="167"/>
      <c r="RGH36" s="167"/>
      <c r="RGI36" s="167"/>
      <c r="RGJ36" s="167"/>
      <c r="RGK36" s="167"/>
      <c r="RGL36" s="167"/>
      <c r="RGM36" s="167"/>
      <c r="RGN36" s="167"/>
      <c r="RGO36" s="167"/>
      <c r="RGP36" s="167"/>
      <c r="RGQ36" s="167"/>
      <c r="RGR36" s="167"/>
      <c r="RGS36" s="167"/>
      <c r="RGT36" s="167"/>
      <c r="RGU36" s="167"/>
      <c r="RGV36" s="167"/>
      <c r="RGW36" s="167"/>
      <c r="RGX36" s="167"/>
      <c r="RGY36" s="167"/>
      <c r="RGZ36" s="167"/>
      <c r="RHA36" s="167"/>
      <c r="RHB36" s="167"/>
      <c r="RHC36" s="167"/>
      <c r="RHD36" s="167"/>
      <c r="RHE36" s="167"/>
      <c r="RHF36" s="167"/>
      <c r="RHG36" s="167"/>
      <c r="RHH36" s="167"/>
      <c r="RHI36" s="167"/>
      <c r="RHJ36" s="167"/>
      <c r="RHK36" s="167"/>
      <c r="RHL36" s="167"/>
      <c r="RHM36" s="167"/>
      <c r="RHN36" s="167"/>
      <c r="RHO36" s="167"/>
      <c r="RHP36" s="167"/>
      <c r="RHQ36" s="167"/>
      <c r="RHR36" s="167"/>
      <c r="RHS36" s="167"/>
      <c r="RHT36" s="167"/>
      <c r="RHU36" s="167"/>
      <c r="RHV36" s="167"/>
      <c r="RHW36" s="167"/>
      <c r="RHX36" s="167"/>
      <c r="RHY36" s="167"/>
      <c r="RHZ36" s="167"/>
      <c r="RIA36" s="167"/>
      <c r="RIB36" s="167"/>
      <c r="RIC36" s="167"/>
      <c r="RID36" s="167"/>
      <c r="RIE36" s="167"/>
      <c r="RIF36" s="167"/>
      <c r="RIG36" s="167"/>
      <c r="RIH36" s="167"/>
      <c r="RII36" s="167"/>
      <c r="RIJ36" s="167"/>
      <c r="RIK36" s="167"/>
      <c r="RIL36" s="167"/>
      <c r="RIM36" s="167"/>
      <c r="RIN36" s="167"/>
      <c r="RIO36" s="167"/>
      <c r="RIP36" s="167"/>
      <c r="RIQ36" s="167"/>
      <c r="RIR36" s="167"/>
      <c r="RIS36" s="167"/>
      <c r="RIT36" s="167"/>
      <c r="RIU36" s="167"/>
      <c r="RIV36" s="167"/>
      <c r="RIW36" s="167"/>
      <c r="RIX36" s="167"/>
      <c r="RIY36" s="167"/>
      <c r="RIZ36" s="167"/>
      <c r="RJA36" s="167"/>
      <c r="RJB36" s="167"/>
      <c r="RJC36" s="167"/>
      <c r="RJD36" s="167"/>
      <c r="RJE36" s="167"/>
      <c r="RJF36" s="167"/>
      <c r="RJG36" s="167"/>
      <c r="RJH36" s="167"/>
      <c r="RJI36" s="167"/>
      <c r="RJJ36" s="167"/>
      <c r="RJK36" s="167"/>
      <c r="RJL36" s="167"/>
      <c r="RJM36" s="167"/>
      <c r="RJN36" s="167"/>
      <c r="RJO36" s="167"/>
      <c r="RJP36" s="167"/>
      <c r="RJQ36" s="167"/>
      <c r="RJR36" s="167"/>
      <c r="RJS36" s="167"/>
      <c r="RJT36" s="167"/>
      <c r="RJU36" s="167"/>
      <c r="RJV36" s="167"/>
      <c r="RJW36" s="167"/>
      <c r="RJX36" s="167"/>
      <c r="RJY36" s="167"/>
      <c r="RJZ36" s="167"/>
      <c r="RKA36" s="167"/>
      <c r="RKB36" s="167"/>
      <c r="RKC36" s="167"/>
      <c r="RKD36" s="167"/>
      <c r="RKE36" s="167"/>
      <c r="RKF36" s="167"/>
      <c r="RKG36" s="167"/>
      <c r="RKH36" s="167"/>
      <c r="RKI36" s="167"/>
      <c r="RKJ36" s="167"/>
      <c r="RKK36" s="167"/>
      <c r="RKL36" s="167"/>
      <c r="RKM36" s="167"/>
      <c r="RKN36" s="167"/>
      <c r="RKO36" s="167"/>
      <c r="RKP36" s="167"/>
      <c r="RKQ36" s="167"/>
      <c r="RKR36" s="167"/>
      <c r="RKS36" s="167"/>
      <c r="RKT36" s="167"/>
      <c r="RKU36" s="167"/>
      <c r="RKV36" s="167"/>
      <c r="RKW36" s="167"/>
      <c r="RKX36" s="167"/>
      <c r="RKY36" s="167"/>
      <c r="RKZ36" s="167"/>
      <c r="RLA36" s="167"/>
      <c r="RLB36" s="167"/>
      <c r="RLC36" s="167"/>
      <c r="RLD36" s="167"/>
      <c r="RLE36" s="167"/>
      <c r="RLF36" s="167"/>
      <c r="RLG36" s="167"/>
      <c r="RLH36" s="167"/>
      <c r="RLI36" s="167"/>
      <c r="RLJ36" s="167"/>
      <c r="RLK36" s="167"/>
      <c r="RLL36" s="167"/>
      <c r="RLM36" s="167"/>
      <c r="RLN36" s="167"/>
      <c r="RLO36" s="167"/>
      <c r="RLP36" s="167"/>
      <c r="RLQ36" s="167"/>
      <c r="RLR36" s="167"/>
      <c r="RLS36" s="167"/>
      <c r="RLT36" s="167"/>
      <c r="RLU36" s="167"/>
      <c r="RLV36" s="167"/>
      <c r="RLW36" s="167"/>
      <c r="RLX36" s="167"/>
      <c r="RLY36" s="167"/>
      <c r="RLZ36" s="167"/>
      <c r="RMA36" s="167"/>
      <c r="RMB36" s="167"/>
      <c r="RMC36" s="167"/>
      <c r="RMD36" s="167"/>
      <c r="RME36" s="167"/>
      <c r="RMF36" s="167"/>
      <c r="RMG36" s="167"/>
      <c r="RMH36" s="167"/>
      <c r="RMI36" s="167"/>
      <c r="RMJ36" s="167"/>
      <c r="RMK36" s="167"/>
      <c r="RML36" s="167"/>
      <c r="RMM36" s="167"/>
      <c r="RMN36" s="167"/>
      <c r="RMO36" s="167"/>
      <c r="RMP36" s="167"/>
      <c r="RMQ36" s="167"/>
      <c r="RMR36" s="167"/>
      <c r="RMS36" s="167"/>
      <c r="RMT36" s="167"/>
      <c r="RMU36" s="167"/>
      <c r="RMV36" s="167"/>
      <c r="RMW36" s="167"/>
      <c r="RMX36" s="167"/>
      <c r="RMY36" s="167"/>
      <c r="RMZ36" s="167"/>
      <c r="RNA36" s="167"/>
      <c r="RNB36" s="167"/>
      <c r="RNC36" s="167"/>
      <c r="RND36" s="167"/>
      <c r="RNE36" s="167"/>
      <c r="RNF36" s="167"/>
      <c r="RNG36" s="167"/>
      <c r="RNH36" s="167"/>
      <c r="RNI36" s="167"/>
      <c r="RNJ36" s="167"/>
      <c r="RNK36" s="167"/>
      <c r="RNL36" s="167"/>
      <c r="RNM36" s="167"/>
      <c r="RNN36" s="167"/>
      <c r="RNO36" s="167"/>
      <c r="RNP36" s="167"/>
      <c r="RNQ36" s="167"/>
      <c r="RNR36" s="167"/>
      <c r="RNS36" s="167"/>
      <c r="RNT36" s="167"/>
      <c r="RNU36" s="167"/>
      <c r="RNV36" s="167"/>
      <c r="RNW36" s="167"/>
      <c r="RNX36" s="167"/>
      <c r="RNY36" s="167"/>
      <c r="RNZ36" s="167"/>
      <c r="ROA36" s="167"/>
      <c r="ROB36" s="167"/>
      <c r="ROC36" s="167"/>
      <c r="ROD36" s="167"/>
      <c r="ROE36" s="167"/>
      <c r="ROF36" s="167"/>
      <c r="ROG36" s="167"/>
      <c r="ROH36" s="167"/>
      <c r="ROI36" s="167"/>
      <c r="ROJ36" s="167"/>
      <c r="ROK36" s="167"/>
      <c r="ROL36" s="167"/>
      <c r="ROM36" s="167"/>
      <c r="RON36" s="167"/>
      <c r="ROO36" s="167"/>
      <c r="ROP36" s="167"/>
      <c r="ROQ36" s="167"/>
      <c r="ROR36" s="167"/>
      <c r="ROS36" s="167"/>
      <c r="ROT36" s="167"/>
      <c r="ROU36" s="167"/>
      <c r="ROV36" s="167"/>
      <c r="ROW36" s="167"/>
      <c r="ROX36" s="167"/>
      <c r="ROY36" s="167"/>
      <c r="ROZ36" s="167"/>
      <c r="RPA36" s="167"/>
      <c r="RPB36" s="167"/>
      <c r="RPC36" s="167"/>
      <c r="RPD36" s="167"/>
      <c r="RPE36" s="167"/>
      <c r="RPF36" s="167"/>
      <c r="RPG36" s="167"/>
      <c r="RPH36" s="167"/>
      <c r="RPI36" s="167"/>
      <c r="RPJ36" s="167"/>
      <c r="RPK36" s="167"/>
      <c r="RPL36" s="167"/>
      <c r="RPM36" s="167"/>
      <c r="RPN36" s="167"/>
      <c r="RPO36" s="167"/>
      <c r="RPP36" s="167"/>
      <c r="RPQ36" s="167"/>
      <c r="RPR36" s="167"/>
      <c r="RPS36" s="167"/>
      <c r="RPT36" s="167"/>
      <c r="RPU36" s="167"/>
      <c r="RPV36" s="167"/>
      <c r="RPW36" s="167"/>
      <c r="RPX36" s="167"/>
      <c r="RPY36" s="167"/>
      <c r="RPZ36" s="167"/>
      <c r="RQA36" s="167"/>
      <c r="RQB36" s="167"/>
      <c r="RQC36" s="167"/>
      <c r="RQD36" s="167"/>
      <c r="RQE36" s="167"/>
      <c r="RQF36" s="167"/>
      <c r="RQG36" s="167"/>
      <c r="RQH36" s="167"/>
      <c r="RQI36" s="167"/>
      <c r="RQJ36" s="167"/>
      <c r="RQK36" s="167"/>
      <c r="RQL36" s="167"/>
      <c r="RQM36" s="167"/>
      <c r="RQN36" s="167"/>
      <c r="RQO36" s="167"/>
      <c r="RQP36" s="167"/>
      <c r="RQQ36" s="167"/>
      <c r="RQR36" s="167"/>
      <c r="RQS36" s="167"/>
      <c r="RQT36" s="167"/>
      <c r="RQU36" s="167"/>
      <c r="RQV36" s="167"/>
      <c r="RQW36" s="167"/>
      <c r="RQX36" s="167"/>
      <c r="RQY36" s="167"/>
      <c r="RQZ36" s="167"/>
      <c r="RRA36" s="167"/>
      <c r="RRB36" s="167"/>
      <c r="RRC36" s="167"/>
      <c r="RRD36" s="167"/>
      <c r="RRE36" s="167"/>
      <c r="RRF36" s="167"/>
      <c r="RRG36" s="167"/>
      <c r="RRH36" s="167"/>
      <c r="RRI36" s="167"/>
      <c r="RRJ36" s="167"/>
      <c r="RRK36" s="167"/>
      <c r="RRL36" s="167"/>
      <c r="RRM36" s="167"/>
      <c r="RRN36" s="167"/>
      <c r="RRO36" s="167"/>
      <c r="RRP36" s="167"/>
      <c r="RRQ36" s="167"/>
      <c r="RRR36" s="167"/>
      <c r="RRS36" s="167"/>
      <c r="RRT36" s="167"/>
      <c r="RRU36" s="167"/>
      <c r="RRV36" s="167"/>
      <c r="RRW36" s="167"/>
      <c r="RRX36" s="167"/>
      <c r="RRY36" s="167"/>
      <c r="RRZ36" s="167"/>
      <c r="RSA36" s="167"/>
      <c r="RSB36" s="167"/>
      <c r="RSC36" s="167"/>
      <c r="RSD36" s="167"/>
      <c r="RSE36" s="167"/>
      <c r="RSF36" s="167"/>
      <c r="RSG36" s="167"/>
      <c r="RSH36" s="167"/>
      <c r="RSI36" s="167"/>
      <c r="RSJ36" s="167"/>
      <c r="RSK36" s="167"/>
      <c r="RSL36" s="167"/>
      <c r="RSM36" s="167"/>
      <c r="RSN36" s="167"/>
      <c r="RSO36" s="167"/>
      <c r="RSP36" s="167"/>
      <c r="RSQ36" s="167"/>
      <c r="RSR36" s="167"/>
      <c r="RSS36" s="167"/>
      <c r="RST36" s="167"/>
      <c r="RSU36" s="167"/>
      <c r="RSV36" s="167"/>
      <c r="RSW36" s="167"/>
      <c r="RSX36" s="167"/>
      <c r="RSY36" s="167"/>
      <c r="RSZ36" s="167"/>
      <c r="RTA36" s="167"/>
      <c r="RTB36" s="167"/>
      <c r="RTC36" s="167"/>
      <c r="RTD36" s="167"/>
      <c r="RTE36" s="167"/>
      <c r="RTF36" s="167"/>
      <c r="RTG36" s="167"/>
      <c r="RTH36" s="167"/>
      <c r="RTI36" s="167"/>
      <c r="RTJ36" s="167"/>
      <c r="RTK36" s="167"/>
      <c r="RTL36" s="167"/>
      <c r="RTM36" s="167"/>
      <c r="RTN36" s="167"/>
      <c r="RTO36" s="167"/>
      <c r="RTP36" s="167"/>
      <c r="RTQ36" s="167"/>
      <c r="RTR36" s="167"/>
      <c r="RTS36" s="167"/>
      <c r="RTT36" s="167"/>
      <c r="RTU36" s="167"/>
      <c r="RTV36" s="167"/>
      <c r="RTW36" s="167"/>
      <c r="RTX36" s="167"/>
      <c r="RTY36" s="167"/>
      <c r="RTZ36" s="167"/>
      <c r="RUA36" s="167"/>
      <c r="RUB36" s="167"/>
      <c r="RUC36" s="167"/>
      <c r="RUD36" s="167"/>
      <c r="RUE36" s="167"/>
      <c r="RUF36" s="167"/>
      <c r="RUG36" s="167"/>
      <c r="RUH36" s="167"/>
      <c r="RUI36" s="167"/>
      <c r="RUJ36" s="167"/>
      <c r="RUK36" s="167"/>
      <c r="RUL36" s="167"/>
      <c r="RUM36" s="167"/>
      <c r="RUN36" s="167"/>
      <c r="RUO36" s="167"/>
      <c r="RUP36" s="167"/>
      <c r="RUQ36" s="167"/>
      <c r="RUR36" s="167"/>
      <c r="RUS36" s="167"/>
      <c r="RUT36" s="167"/>
      <c r="RUU36" s="167"/>
      <c r="RUV36" s="167"/>
      <c r="RUW36" s="167"/>
      <c r="RUX36" s="167"/>
      <c r="RUY36" s="167"/>
      <c r="RUZ36" s="167"/>
      <c r="RVA36" s="167"/>
      <c r="RVB36" s="167"/>
      <c r="RVC36" s="167"/>
      <c r="RVD36" s="167"/>
      <c r="RVE36" s="167"/>
      <c r="RVF36" s="167"/>
      <c r="RVG36" s="167"/>
      <c r="RVH36" s="167"/>
      <c r="RVI36" s="167"/>
      <c r="RVJ36" s="167"/>
      <c r="RVK36" s="167"/>
      <c r="RVL36" s="167"/>
      <c r="RVM36" s="167"/>
      <c r="RVN36" s="167"/>
      <c r="RVO36" s="167"/>
      <c r="RVP36" s="167"/>
      <c r="RVQ36" s="167"/>
      <c r="RVR36" s="167"/>
      <c r="RVS36" s="167"/>
      <c r="RVT36" s="167"/>
      <c r="RVU36" s="167"/>
      <c r="RVV36" s="167"/>
      <c r="RVW36" s="167"/>
      <c r="RVX36" s="167"/>
      <c r="RVY36" s="167"/>
      <c r="RVZ36" s="167"/>
      <c r="RWA36" s="167"/>
      <c r="RWB36" s="167"/>
      <c r="RWC36" s="167"/>
      <c r="RWD36" s="167"/>
      <c r="RWE36" s="167"/>
      <c r="RWF36" s="167"/>
      <c r="RWG36" s="167"/>
      <c r="RWH36" s="167"/>
      <c r="RWI36" s="167"/>
      <c r="RWJ36" s="167"/>
      <c r="RWK36" s="167"/>
      <c r="RWL36" s="167"/>
      <c r="RWM36" s="167"/>
      <c r="RWN36" s="167"/>
      <c r="RWO36" s="167"/>
      <c r="RWP36" s="167"/>
      <c r="RWQ36" s="167"/>
      <c r="RWR36" s="167"/>
      <c r="RWS36" s="167"/>
      <c r="RWT36" s="167"/>
      <c r="RWU36" s="167"/>
      <c r="RWV36" s="167"/>
      <c r="RWW36" s="167"/>
      <c r="RWX36" s="167"/>
      <c r="RWY36" s="167"/>
      <c r="RWZ36" s="167"/>
      <c r="RXA36" s="167"/>
      <c r="RXB36" s="167"/>
      <c r="RXC36" s="167"/>
      <c r="RXD36" s="167"/>
      <c r="RXE36" s="167"/>
      <c r="RXF36" s="167"/>
      <c r="RXG36" s="167"/>
      <c r="RXH36" s="167"/>
      <c r="RXI36" s="167"/>
      <c r="RXJ36" s="167"/>
      <c r="RXK36" s="167"/>
      <c r="RXL36" s="167"/>
      <c r="RXM36" s="167"/>
      <c r="RXN36" s="167"/>
      <c r="RXO36" s="167"/>
      <c r="RXP36" s="167"/>
      <c r="RXQ36" s="167"/>
      <c r="RXR36" s="167"/>
      <c r="RXS36" s="167"/>
      <c r="RXT36" s="167"/>
      <c r="RXU36" s="167"/>
      <c r="RXV36" s="167"/>
      <c r="RXW36" s="167"/>
      <c r="RXX36" s="167"/>
      <c r="RXY36" s="167"/>
      <c r="RXZ36" s="167"/>
      <c r="RYA36" s="167"/>
      <c r="RYB36" s="167"/>
      <c r="RYC36" s="167"/>
      <c r="RYD36" s="167"/>
      <c r="RYE36" s="167"/>
      <c r="RYF36" s="167"/>
      <c r="RYG36" s="167"/>
      <c r="RYH36" s="167"/>
      <c r="RYI36" s="167"/>
      <c r="RYJ36" s="167"/>
      <c r="RYK36" s="167"/>
      <c r="RYL36" s="167"/>
      <c r="RYM36" s="167"/>
      <c r="RYN36" s="167"/>
      <c r="RYO36" s="167"/>
      <c r="RYP36" s="167"/>
      <c r="RYQ36" s="167"/>
      <c r="RYR36" s="167"/>
      <c r="RYS36" s="167"/>
      <c r="RYT36" s="167"/>
      <c r="RYU36" s="167"/>
      <c r="RYV36" s="167"/>
      <c r="RYW36" s="167"/>
      <c r="RYX36" s="167"/>
      <c r="RYY36" s="167"/>
      <c r="RYZ36" s="167"/>
      <c r="RZA36" s="167"/>
      <c r="RZB36" s="167"/>
      <c r="RZC36" s="167"/>
      <c r="RZD36" s="167"/>
      <c r="RZE36" s="167"/>
      <c r="RZF36" s="167"/>
      <c r="RZG36" s="167"/>
      <c r="RZH36" s="167"/>
      <c r="RZI36" s="167"/>
      <c r="RZJ36" s="167"/>
      <c r="RZK36" s="167"/>
      <c r="RZL36" s="167"/>
      <c r="RZM36" s="167"/>
      <c r="RZN36" s="167"/>
      <c r="RZO36" s="167"/>
      <c r="RZP36" s="167"/>
      <c r="RZQ36" s="167"/>
      <c r="RZR36" s="167"/>
      <c r="RZS36" s="167"/>
      <c r="RZT36" s="167"/>
      <c r="RZU36" s="167"/>
      <c r="RZV36" s="167"/>
      <c r="RZW36" s="167"/>
      <c r="RZX36" s="167"/>
      <c r="RZY36" s="167"/>
      <c r="RZZ36" s="167"/>
      <c r="SAA36" s="167"/>
      <c r="SAB36" s="167"/>
      <c r="SAC36" s="167"/>
      <c r="SAD36" s="167"/>
      <c r="SAE36" s="167"/>
      <c r="SAF36" s="167"/>
      <c r="SAG36" s="167"/>
      <c r="SAH36" s="167"/>
      <c r="SAI36" s="167"/>
      <c r="SAJ36" s="167"/>
      <c r="SAK36" s="167"/>
      <c r="SAL36" s="167"/>
      <c r="SAM36" s="167"/>
      <c r="SAN36" s="167"/>
      <c r="SAO36" s="167"/>
      <c r="SAP36" s="167"/>
      <c r="SAQ36" s="167"/>
      <c r="SAR36" s="167"/>
      <c r="SAS36" s="167"/>
      <c r="SAT36" s="167"/>
      <c r="SAU36" s="167"/>
      <c r="SAV36" s="167"/>
      <c r="SAW36" s="167"/>
      <c r="SAX36" s="167"/>
      <c r="SAY36" s="167"/>
      <c r="SAZ36" s="167"/>
      <c r="SBA36" s="167"/>
      <c r="SBB36" s="167"/>
      <c r="SBC36" s="167"/>
      <c r="SBD36" s="167"/>
      <c r="SBE36" s="167"/>
      <c r="SBF36" s="167"/>
      <c r="SBG36" s="167"/>
      <c r="SBH36" s="167"/>
      <c r="SBI36" s="167"/>
      <c r="SBJ36" s="167"/>
      <c r="SBK36" s="167"/>
      <c r="SBL36" s="167"/>
      <c r="SBM36" s="167"/>
      <c r="SBN36" s="167"/>
      <c r="SBO36" s="167"/>
      <c r="SBP36" s="167"/>
      <c r="SBQ36" s="167"/>
      <c r="SBR36" s="167"/>
      <c r="SBS36" s="167"/>
      <c r="SBT36" s="167"/>
      <c r="SBU36" s="167"/>
      <c r="SBV36" s="167"/>
      <c r="SBW36" s="167"/>
      <c r="SBX36" s="167"/>
      <c r="SBY36" s="167"/>
      <c r="SBZ36" s="167"/>
      <c r="SCA36" s="167"/>
      <c r="SCB36" s="167"/>
      <c r="SCC36" s="167"/>
      <c r="SCD36" s="167"/>
      <c r="SCE36" s="167"/>
      <c r="SCF36" s="167"/>
      <c r="SCG36" s="167"/>
      <c r="SCH36" s="167"/>
      <c r="SCI36" s="167"/>
      <c r="SCJ36" s="167"/>
      <c r="SCK36" s="167"/>
      <c r="SCL36" s="167"/>
      <c r="SCM36" s="167"/>
      <c r="SCN36" s="167"/>
      <c r="SCO36" s="167"/>
      <c r="SCP36" s="167"/>
      <c r="SCQ36" s="167"/>
      <c r="SCR36" s="167"/>
      <c r="SCS36" s="167"/>
      <c r="SCT36" s="167"/>
      <c r="SCU36" s="167"/>
      <c r="SCV36" s="167"/>
      <c r="SCW36" s="167"/>
      <c r="SCX36" s="167"/>
      <c r="SCY36" s="167"/>
      <c r="SCZ36" s="167"/>
      <c r="SDA36" s="167"/>
      <c r="SDB36" s="167"/>
      <c r="SDC36" s="167"/>
      <c r="SDD36" s="167"/>
      <c r="SDE36" s="167"/>
      <c r="SDF36" s="167"/>
      <c r="SDG36" s="167"/>
      <c r="SDH36" s="167"/>
      <c r="SDI36" s="167"/>
      <c r="SDJ36" s="167"/>
      <c r="SDK36" s="167"/>
      <c r="SDL36" s="167"/>
      <c r="SDM36" s="167"/>
      <c r="SDN36" s="167"/>
      <c r="SDO36" s="167"/>
      <c r="SDP36" s="167"/>
      <c r="SDQ36" s="167"/>
      <c r="SDR36" s="167"/>
      <c r="SDS36" s="167"/>
      <c r="SDT36" s="167"/>
      <c r="SDU36" s="167"/>
      <c r="SDV36" s="167"/>
      <c r="SDW36" s="167"/>
      <c r="SDX36" s="167"/>
      <c r="SDY36" s="167"/>
      <c r="SDZ36" s="167"/>
      <c r="SEA36" s="167"/>
      <c r="SEB36" s="167"/>
      <c r="SEC36" s="167"/>
      <c r="SED36" s="167"/>
      <c r="SEE36" s="167"/>
      <c r="SEF36" s="167"/>
      <c r="SEG36" s="167"/>
      <c r="SEH36" s="167"/>
      <c r="SEI36" s="167"/>
      <c r="SEJ36" s="167"/>
      <c r="SEK36" s="167"/>
      <c r="SEL36" s="167"/>
      <c r="SEM36" s="167"/>
      <c r="SEN36" s="167"/>
      <c r="SEO36" s="167"/>
      <c r="SEP36" s="167"/>
      <c r="SEQ36" s="167"/>
      <c r="SER36" s="167"/>
      <c r="SES36" s="167"/>
      <c r="SET36" s="167"/>
      <c r="SEU36" s="167"/>
      <c r="SEV36" s="167"/>
      <c r="SEW36" s="167"/>
      <c r="SEX36" s="167"/>
      <c r="SEY36" s="167"/>
      <c r="SEZ36" s="167"/>
      <c r="SFA36" s="167"/>
      <c r="SFB36" s="167"/>
      <c r="SFC36" s="167"/>
      <c r="SFD36" s="167"/>
      <c r="SFE36" s="167"/>
      <c r="SFF36" s="167"/>
      <c r="SFG36" s="167"/>
      <c r="SFH36" s="167"/>
      <c r="SFI36" s="167"/>
      <c r="SFJ36" s="167"/>
      <c r="SFK36" s="167"/>
      <c r="SFL36" s="167"/>
      <c r="SFM36" s="167"/>
      <c r="SFN36" s="167"/>
      <c r="SFO36" s="167"/>
      <c r="SFP36" s="167"/>
      <c r="SFQ36" s="167"/>
      <c r="SFR36" s="167"/>
      <c r="SFS36" s="167"/>
      <c r="SFT36" s="167"/>
      <c r="SFU36" s="167"/>
      <c r="SFV36" s="167"/>
      <c r="SFW36" s="167"/>
      <c r="SFX36" s="167"/>
      <c r="SFY36" s="167"/>
      <c r="SFZ36" s="167"/>
      <c r="SGA36" s="167"/>
      <c r="SGB36" s="167"/>
      <c r="SGC36" s="167"/>
      <c r="SGD36" s="167"/>
      <c r="SGE36" s="167"/>
      <c r="SGF36" s="167"/>
      <c r="SGG36" s="167"/>
      <c r="SGH36" s="167"/>
      <c r="SGI36" s="167"/>
      <c r="SGJ36" s="167"/>
      <c r="SGK36" s="167"/>
      <c r="SGL36" s="167"/>
      <c r="SGM36" s="167"/>
      <c r="SGN36" s="167"/>
      <c r="SGO36" s="167"/>
      <c r="SGP36" s="167"/>
      <c r="SGQ36" s="167"/>
      <c r="SGR36" s="167"/>
      <c r="SGS36" s="167"/>
      <c r="SGT36" s="167"/>
      <c r="SGU36" s="167"/>
      <c r="SGV36" s="167"/>
      <c r="SGW36" s="167"/>
      <c r="SGX36" s="167"/>
      <c r="SGY36" s="167"/>
      <c r="SGZ36" s="167"/>
      <c r="SHA36" s="167"/>
      <c r="SHB36" s="167"/>
      <c r="SHC36" s="167"/>
      <c r="SHD36" s="167"/>
      <c r="SHE36" s="167"/>
      <c r="SHF36" s="167"/>
      <c r="SHG36" s="167"/>
      <c r="SHH36" s="167"/>
      <c r="SHI36" s="167"/>
      <c r="SHJ36" s="167"/>
      <c r="SHK36" s="167"/>
      <c r="SHL36" s="167"/>
      <c r="SHM36" s="167"/>
      <c r="SHN36" s="167"/>
      <c r="SHO36" s="167"/>
      <c r="SHP36" s="167"/>
      <c r="SHQ36" s="167"/>
      <c r="SHR36" s="167"/>
      <c r="SHS36" s="167"/>
      <c r="SHT36" s="167"/>
      <c r="SHU36" s="167"/>
      <c r="SHV36" s="167"/>
      <c r="SHW36" s="167"/>
      <c r="SHX36" s="167"/>
      <c r="SHY36" s="167"/>
      <c r="SHZ36" s="167"/>
      <c r="SIA36" s="167"/>
      <c r="SIB36" s="167"/>
      <c r="SIC36" s="167"/>
      <c r="SID36" s="167"/>
      <c r="SIE36" s="167"/>
      <c r="SIF36" s="167"/>
      <c r="SIG36" s="167"/>
      <c r="SIH36" s="167"/>
      <c r="SII36" s="167"/>
      <c r="SIJ36" s="167"/>
      <c r="SIK36" s="167"/>
      <c r="SIL36" s="167"/>
      <c r="SIM36" s="167"/>
      <c r="SIN36" s="167"/>
      <c r="SIO36" s="167"/>
      <c r="SIP36" s="167"/>
      <c r="SIQ36" s="167"/>
      <c r="SIR36" s="167"/>
      <c r="SIS36" s="167"/>
      <c r="SIT36" s="167"/>
      <c r="SIU36" s="167"/>
      <c r="SIV36" s="167"/>
      <c r="SIW36" s="167"/>
      <c r="SIX36" s="167"/>
      <c r="SIY36" s="167"/>
      <c r="SIZ36" s="167"/>
      <c r="SJA36" s="167"/>
      <c r="SJB36" s="167"/>
      <c r="SJC36" s="167"/>
      <c r="SJD36" s="167"/>
      <c r="SJE36" s="167"/>
      <c r="SJF36" s="167"/>
      <c r="SJG36" s="167"/>
      <c r="SJH36" s="167"/>
      <c r="SJI36" s="167"/>
      <c r="SJJ36" s="167"/>
      <c r="SJK36" s="167"/>
      <c r="SJL36" s="167"/>
      <c r="SJM36" s="167"/>
      <c r="SJN36" s="167"/>
      <c r="SJO36" s="167"/>
      <c r="SJP36" s="167"/>
      <c r="SJQ36" s="167"/>
      <c r="SJR36" s="167"/>
      <c r="SJS36" s="167"/>
      <c r="SJT36" s="167"/>
      <c r="SJU36" s="167"/>
      <c r="SJV36" s="167"/>
      <c r="SJW36" s="167"/>
      <c r="SJX36" s="167"/>
      <c r="SJY36" s="167"/>
      <c r="SJZ36" s="167"/>
      <c r="SKA36" s="167"/>
      <c r="SKB36" s="167"/>
      <c r="SKC36" s="167"/>
      <c r="SKD36" s="167"/>
      <c r="SKE36" s="167"/>
      <c r="SKF36" s="167"/>
      <c r="SKG36" s="167"/>
      <c r="SKH36" s="167"/>
      <c r="SKI36" s="167"/>
      <c r="SKJ36" s="167"/>
      <c r="SKK36" s="167"/>
      <c r="SKL36" s="167"/>
      <c r="SKM36" s="167"/>
      <c r="SKN36" s="167"/>
      <c r="SKO36" s="167"/>
      <c r="SKP36" s="167"/>
      <c r="SKQ36" s="167"/>
      <c r="SKR36" s="167"/>
      <c r="SKS36" s="167"/>
      <c r="SKT36" s="167"/>
      <c r="SKU36" s="167"/>
      <c r="SKV36" s="167"/>
      <c r="SKW36" s="167"/>
      <c r="SKX36" s="167"/>
      <c r="SKY36" s="167"/>
      <c r="SKZ36" s="167"/>
      <c r="SLA36" s="167"/>
      <c r="SLB36" s="167"/>
      <c r="SLC36" s="167"/>
      <c r="SLD36" s="167"/>
      <c r="SLE36" s="167"/>
      <c r="SLF36" s="167"/>
      <c r="SLG36" s="167"/>
      <c r="SLH36" s="167"/>
      <c r="SLI36" s="167"/>
      <c r="SLJ36" s="167"/>
      <c r="SLK36" s="167"/>
      <c r="SLL36" s="167"/>
      <c r="SLM36" s="167"/>
      <c r="SLN36" s="167"/>
      <c r="SLO36" s="167"/>
      <c r="SLP36" s="167"/>
      <c r="SLQ36" s="167"/>
      <c r="SLR36" s="167"/>
      <c r="SLS36" s="167"/>
      <c r="SLT36" s="167"/>
      <c r="SLU36" s="167"/>
      <c r="SLV36" s="167"/>
      <c r="SLW36" s="167"/>
      <c r="SLX36" s="167"/>
      <c r="SLY36" s="167"/>
      <c r="SLZ36" s="167"/>
      <c r="SMA36" s="167"/>
      <c r="SMB36" s="167"/>
      <c r="SMC36" s="167"/>
      <c r="SMD36" s="167"/>
      <c r="SME36" s="167"/>
      <c r="SMF36" s="167"/>
      <c r="SMG36" s="167"/>
      <c r="SMH36" s="167"/>
      <c r="SMI36" s="167"/>
      <c r="SMJ36" s="167"/>
      <c r="SMK36" s="167"/>
      <c r="SML36" s="167"/>
      <c r="SMM36" s="167"/>
      <c r="SMN36" s="167"/>
      <c r="SMO36" s="167"/>
      <c r="SMP36" s="167"/>
      <c r="SMQ36" s="167"/>
      <c r="SMR36" s="167"/>
      <c r="SMS36" s="167"/>
      <c r="SMT36" s="167"/>
      <c r="SMU36" s="167"/>
      <c r="SMV36" s="167"/>
      <c r="SMW36" s="167"/>
      <c r="SMX36" s="167"/>
      <c r="SMY36" s="167"/>
      <c r="SMZ36" s="167"/>
      <c r="SNA36" s="167"/>
      <c r="SNB36" s="167"/>
      <c r="SNC36" s="167"/>
      <c r="SND36" s="167"/>
      <c r="SNE36" s="167"/>
      <c r="SNF36" s="167"/>
      <c r="SNG36" s="167"/>
      <c r="SNH36" s="167"/>
      <c r="SNI36" s="167"/>
      <c r="SNJ36" s="167"/>
      <c r="SNK36" s="167"/>
      <c r="SNL36" s="167"/>
      <c r="SNM36" s="167"/>
      <c r="SNN36" s="167"/>
      <c r="SNO36" s="167"/>
      <c r="SNP36" s="167"/>
      <c r="SNQ36" s="167"/>
      <c r="SNR36" s="167"/>
      <c r="SNS36" s="167"/>
      <c r="SNT36" s="167"/>
      <c r="SNU36" s="167"/>
      <c r="SNV36" s="167"/>
      <c r="SNW36" s="167"/>
      <c r="SNX36" s="167"/>
      <c r="SNY36" s="167"/>
      <c r="SNZ36" s="167"/>
      <c r="SOA36" s="167"/>
      <c r="SOB36" s="167"/>
      <c r="SOC36" s="167"/>
      <c r="SOD36" s="167"/>
      <c r="SOE36" s="167"/>
      <c r="SOF36" s="167"/>
      <c r="SOG36" s="167"/>
      <c r="SOH36" s="167"/>
      <c r="SOI36" s="167"/>
      <c r="SOJ36" s="167"/>
      <c r="SOK36" s="167"/>
      <c r="SOL36" s="167"/>
      <c r="SOM36" s="167"/>
      <c r="SON36" s="167"/>
      <c r="SOO36" s="167"/>
      <c r="SOP36" s="167"/>
      <c r="SOQ36" s="167"/>
      <c r="SOR36" s="167"/>
      <c r="SOS36" s="167"/>
      <c r="SOT36" s="167"/>
      <c r="SOU36" s="167"/>
      <c r="SOV36" s="167"/>
      <c r="SOW36" s="167"/>
      <c r="SOX36" s="167"/>
      <c r="SOY36" s="167"/>
      <c r="SOZ36" s="167"/>
      <c r="SPA36" s="167"/>
      <c r="SPB36" s="167"/>
      <c r="SPC36" s="167"/>
      <c r="SPD36" s="167"/>
      <c r="SPE36" s="167"/>
      <c r="SPF36" s="167"/>
      <c r="SPG36" s="167"/>
      <c r="SPH36" s="167"/>
      <c r="SPI36" s="167"/>
      <c r="SPJ36" s="167"/>
      <c r="SPK36" s="167"/>
      <c r="SPL36" s="167"/>
      <c r="SPM36" s="167"/>
      <c r="SPN36" s="167"/>
      <c r="SPO36" s="167"/>
      <c r="SPP36" s="167"/>
      <c r="SPQ36" s="167"/>
      <c r="SPR36" s="167"/>
      <c r="SPS36" s="167"/>
      <c r="SPT36" s="167"/>
      <c r="SPU36" s="167"/>
      <c r="SPV36" s="167"/>
      <c r="SPW36" s="167"/>
      <c r="SPX36" s="167"/>
      <c r="SPY36" s="167"/>
      <c r="SPZ36" s="167"/>
      <c r="SQA36" s="167"/>
      <c r="SQB36" s="167"/>
      <c r="SQC36" s="167"/>
      <c r="SQD36" s="167"/>
      <c r="SQE36" s="167"/>
      <c r="SQF36" s="167"/>
      <c r="SQG36" s="167"/>
      <c r="SQH36" s="167"/>
      <c r="SQI36" s="167"/>
      <c r="SQJ36" s="167"/>
      <c r="SQK36" s="167"/>
      <c r="SQL36" s="167"/>
      <c r="SQM36" s="167"/>
      <c r="SQN36" s="167"/>
      <c r="SQO36" s="167"/>
      <c r="SQP36" s="167"/>
      <c r="SQQ36" s="167"/>
      <c r="SQR36" s="167"/>
      <c r="SQS36" s="167"/>
      <c r="SQT36" s="167"/>
      <c r="SQU36" s="167"/>
      <c r="SQV36" s="167"/>
      <c r="SQW36" s="167"/>
      <c r="SQX36" s="167"/>
      <c r="SQY36" s="167"/>
      <c r="SQZ36" s="167"/>
      <c r="SRA36" s="167"/>
      <c r="SRB36" s="167"/>
      <c r="SRC36" s="167"/>
      <c r="SRD36" s="167"/>
      <c r="SRE36" s="167"/>
      <c r="SRF36" s="167"/>
      <c r="SRG36" s="167"/>
      <c r="SRH36" s="167"/>
      <c r="SRI36" s="167"/>
      <c r="SRJ36" s="167"/>
      <c r="SRK36" s="167"/>
      <c r="SRL36" s="167"/>
      <c r="SRM36" s="167"/>
      <c r="SRN36" s="167"/>
      <c r="SRO36" s="167"/>
      <c r="SRP36" s="167"/>
      <c r="SRQ36" s="167"/>
      <c r="SRR36" s="167"/>
      <c r="SRS36" s="167"/>
      <c r="SRT36" s="167"/>
      <c r="SRU36" s="167"/>
      <c r="SRV36" s="167"/>
      <c r="SRW36" s="167"/>
      <c r="SRX36" s="167"/>
      <c r="SRY36" s="167"/>
      <c r="SRZ36" s="167"/>
      <c r="SSA36" s="167"/>
      <c r="SSB36" s="167"/>
      <c r="SSC36" s="167"/>
      <c r="SSD36" s="167"/>
      <c r="SSE36" s="167"/>
      <c r="SSF36" s="167"/>
      <c r="SSG36" s="167"/>
      <c r="SSH36" s="167"/>
      <c r="SSI36" s="167"/>
      <c r="SSJ36" s="167"/>
      <c r="SSK36" s="167"/>
      <c r="SSL36" s="167"/>
      <c r="SSM36" s="167"/>
      <c r="SSN36" s="167"/>
      <c r="SSO36" s="167"/>
      <c r="SSP36" s="167"/>
      <c r="SSQ36" s="167"/>
      <c r="SSR36" s="167"/>
      <c r="SSS36" s="167"/>
      <c r="SST36" s="167"/>
      <c r="SSU36" s="167"/>
      <c r="SSV36" s="167"/>
      <c r="SSW36" s="167"/>
      <c r="SSX36" s="167"/>
      <c r="SSY36" s="167"/>
      <c r="SSZ36" s="167"/>
      <c r="STA36" s="167"/>
      <c r="STB36" s="167"/>
      <c r="STC36" s="167"/>
      <c r="STD36" s="167"/>
      <c r="STE36" s="167"/>
      <c r="STF36" s="167"/>
      <c r="STG36" s="167"/>
      <c r="STH36" s="167"/>
      <c r="STI36" s="167"/>
      <c r="STJ36" s="167"/>
      <c r="STK36" s="167"/>
      <c r="STL36" s="167"/>
      <c r="STM36" s="167"/>
      <c r="STN36" s="167"/>
      <c r="STO36" s="167"/>
      <c r="STP36" s="167"/>
      <c r="STQ36" s="167"/>
      <c r="STR36" s="167"/>
      <c r="STS36" s="167"/>
      <c r="STT36" s="167"/>
      <c r="STU36" s="167"/>
      <c r="STV36" s="167"/>
      <c r="STW36" s="167"/>
      <c r="STX36" s="167"/>
      <c r="STY36" s="167"/>
      <c r="STZ36" s="167"/>
      <c r="SUA36" s="167"/>
      <c r="SUB36" s="167"/>
      <c r="SUC36" s="167"/>
      <c r="SUD36" s="167"/>
      <c r="SUE36" s="167"/>
      <c r="SUF36" s="167"/>
      <c r="SUG36" s="167"/>
      <c r="SUH36" s="167"/>
      <c r="SUI36" s="167"/>
      <c r="SUJ36" s="167"/>
      <c r="SUK36" s="167"/>
      <c r="SUL36" s="167"/>
      <c r="SUM36" s="167"/>
      <c r="SUN36" s="167"/>
      <c r="SUO36" s="167"/>
      <c r="SUP36" s="167"/>
      <c r="SUQ36" s="167"/>
      <c r="SUR36" s="167"/>
      <c r="SUS36" s="167"/>
      <c r="SUT36" s="167"/>
      <c r="SUU36" s="167"/>
      <c r="SUV36" s="167"/>
      <c r="SUW36" s="167"/>
      <c r="SUX36" s="167"/>
      <c r="SUY36" s="167"/>
      <c r="SUZ36" s="167"/>
      <c r="SVA36" s="167"/>
      <c r="SVB36" s="167"/>
      <c r="SVC36" s="167"/>
      <c r="SVD36" s="167"/>
      <c r="SVE36" s="167"/>
      <c r="SVF36" s="167"/>
      <c r="SVG36" s="167"/>
      <c r="SVH36" s="167"/>
      <c r="SVI36" s="167"/>
      <c r="SVJ36" s="167"/>
      <c r="SVK36" s="167"/>
      <c r="SVL36" s="167"/>
      <c r="SVM36" s="167"/>
      <c r="SVN36" s="167"/>
      <c r="SVO36" s="167"/>
      <c r="SVP36" s="167"/>
      <c r="SVQ36" s="167"/>
      <c r="SVR36" s="167"/>
      <c r="SVS36" s="167"/>
      <c r="SVT36" s="167"/>
      <c r="SVU36" s="167"/>
      <c r="SVV36" s="167"/>
      <c r="SVW36" s="167"/>
      <c r="SVX36" s="167"/>
      <c r="SVY36" s="167"/>
      <c r="SVZ36" s="167"/>
      <c r="SWA36" s="167"/>
      <c r="SWB36" s="167"/>
      <c r="SWC36" s="167"/>
      <c r="SWD36" s="167"/>
      <c r="SWE36" s="167"/>
      <c r="SWF36" s="167"/>
      <c r="SWG36" s="167"/>
      <c r="SWH36" s="167"/>
      <c r="SWI36" s="167"/>
      <c r="SWJ36" s="167"/>
      <c r="SWK36" s="167"/>
      <c r="SWL36" s="167"/>
      <c r="SWM36" s="167"/>
      <c r="SWN36" s="167"/>
      <c r="SWO36" s="167"/>
      <c r="SWP36" s="167"/>
      <c r="SWQ36" s="167"/>
      <c r="SWR36" s="167"/>
      <c r="SWS36" s="167"/>
      <c r="SWT36" s="167"/>
      <c r="SWU36" s="167"/>
      <c r="SWV36" s="167"/>
      <c r="SWW36" s="167"/>
      <c r="SWX36" s="167"/>
      <c r="SWY36" s="167"/>
      <c r="SWZ36" s="167"/>
      <c r="SXA36" s="167"/>
      <c r="SXB36" s="167"/>
      <c r="SXC36" s="167"/>
      <c r="SXD36" s="167"/>
      <c r="SXE36" s="167"/>
      <c r="SXF36" s="167"/>
      <c r="SXG36" s="167"/>
      <c r="SXH36" s="167"/>
      <c r="SXI36" s="167"/>
      <c r="SXJ36" s="167"/>
      <c r="SXK36" s="167"/>
      <c r="SXL36" s="167"/>
      <c r="SXM36" s="167"/>
      <c r="SXN36" s="167"/>
      <c r="SXO36" s="167"/>
      <c r="SXP36" s="167"/>
      <c r="SXQ36" s="167"/>
      <c r="SXR36" s="167"/>
      <c r="SXS36" s="167"/>
      <c r="SXT36" s="167"/>
      <c r="SXU36" s="167"/>
      <c r="SXV36" s="167"/>
      <c r="SXW36" s="167"/>
      <c r="SXX36" s="167"/>
      <c r="SXY36" s="167"/>
      <c r="SXZ36" s="167"/>
      <c r="SYA36" s="167"/>
      <c r="SYB36" s="167"/>
      <c r="SYC36" s="167"/>
      <c r="SYD36" s="167"/>
      <c r="SYE36" s="167"/>
      <c r="SYF36" s="167"/>
      <c r="SYG36" s="167"/>
      <c r="SYH36" s="167"/>
      <c r="SYI36" s="167"/>
      <c r="SYJ36" s="167"/>
      <c r="SYK36" s="167"/>
      <c r="SYL36" s="167"/>
      <c r="SYM36" s="167"/>
      <c r="SYN36" s="167"/>
      <c r="SYO36" s="167"/>
      <c r="SYP36" s="167"/>
      <c r="SYQ36" s="167"/>
      <c r="SYR36" s="167"/>
      <c r="SYS36" s="167"/>
      <c r="SYT36" s="167"/>
      <c r="SYU36" s="167"/>
      <c r="SYV36" s="167"/>
      <c r="SYW36" s="167"/>
      <c r="SYX36" s="167"/>
      <c r="SYY36" s="167"/>
      <c r="SYZ36" s="167"/>
      <c r="SZA36" s="167"/>
      <c r="SZB36" s="167"/>
      <c r="SZC36" s="167"/>
      <c r="SZD36" s="167"/>
      <c r="SZE36" s="167"/>
      <c r="SZF36" s="167"/>
      <c r="SZG36" s="167"/>
      <c r="SZH36" s="167"/>
      <c r="SZI36" s="167"/>
      <c r="SZJ36" s="167"/>
      <c r="SZK36" s="167"/>
      <c r="SZL36" s="167"/>
      <c r="SZM36" s="167"/>
      <c r="SZN36" s="167"/>
      <c r="SZO36" s="167"/>
      <c r="SZP36" s="167"/>
      <c r="SZQ36" s="167"/>
      <c r="SZR36" s="167"/>
      <c r="SZS36" s="167"/>
      <c r="SZT36" s="167"/>
      <c r="SZU36" s="167"/>
      <c r="SZV36" s="167"/>
      <c r="SZW36" s="167"/>
      <c r="SZX36" s="167"/>
      <c r="SZY36" s="167"/>
      <c r="SZZ36" s="167"/>
      <c r="TAA36" s="167"/>
      <c r="TAB36" s="167"/>
      <c r="TAC36" s="167"/>
      <c r="TAD36" s="167"/>
      <c r="TAE36" s="167"/>
      <c r="TAF36" s="167"/>
      <c r="TAG36" s="167"/>
      <c r="TAH36" s="167"/>
      <c r="TAI36" s="167"/>
      <c r="TAJ36" s="167"/>
      <c r="TAK36" s="167"/>
      <c r="TAL36" s="167"/>
      <c r="TAM36" s="167"/>
      <c r="TAN36" s="167"/>
      <c r="TAO36" s="167"/>
      <c r="TAP36" s="167"/>
      <c r="TAQ36" s="167"/>
      <c r="TAR36" s="167"/>
      <c r="TAS36" s="167"/>
      <c r="TAT36" s="167"/>
      <c r="TAU36" s="167"/>
      <c r="TAV36" s="167"/>
      <c r="TAW36" s="167"/>
      <c r="TAX36" s="167"/>
      <c r="TAY36" s="167"/>
      <c r="TAZ36" s="167"/>
      <c r="TBA36" s="167"/>
      <c r="TBB36" s="167"/>
      <c r="TBC36" s="167"/>
      <c r="TBD36" s="167"/>
      <c r="TBE36" s="167"/>
      <c r="TBF36" s="167"/>
      <c r="TBG36" s="167"/>
      <c r="TBH36" s="167"/>
      <c r="TBI36" s="167"/>
      <c r="TBJ36" s="167"/>
      <c r="TBK36" s="167"/>
      <c r="TBL36" s="167"/>
      <c r="TBM36" s="167"/>
      <c r="TBN36" s="167"/>
      <c r="TBO36" s="167"/>
      <c r="TBP36" s="167"/>
      <c r="TBQ36" s="167"/>
      <c r="TBR36" s="167"/>
      <c r="TBS36" s="167"/>
      <c r="TBT36" s="167"/>
      <c r="TBU36" s="167"/>
      <c r="TBV36" s="167"/>
      <c r="TBW36" s="167"/>
      <c r="TBX36" s="167"/>
      <c r="TBY36" s="167"/>
      <c r="TBZ36" s="167"/>
      <c r="TCA36" s="167"/>
      <c r="TCB36" s="167"/>
      <c r="TCC36" s="167"/>
      <c r="TCD36" s="167"/>
      <c r="TCE36" s="167"/>
      <c r="TCF36" s="167"/>
      <c r="TCG36" s="167"/>
      <c r="TCH36" s="167"/>
      <c r="TCI36" s="167"/>
      <c r="TCJ36" s="167"/>
      <c r="TCK36" s="167"/>
      <c r="TCL36" s="167"/>
      <c r="TCM36" s="167"/>
      <c r="TCN36" s="167"/>
      <c r="TCO36" s="167"/>
      <c r="TCP36" s="167"/>
      <c r="TCQ36" s="167"/>
      <c r="TCR36" s="167"/>
      <c r="TCS36" s="167"/>
      <c r="TCT36" s="167"/>
      <c r="TCU36" s="167"/>
      <c r="TCV36" s="167"/>
      <c r="TCW36" s="167"/>
      <c r="TCX36" s="167"/>
      <c r="TCY36" s="167"/>
      <c r="TCZ36" s="167"/>
      <c r="TDA36" s="167"/>
      <c r="TDB36" s="167"/>
      <c r="TDC36" s="167"/>
      <c r="TDD36" s="167"/>
      <c r="TDE36" s="167"/>
      <c r="TDF36" s="167"/>
      <c r="TDG36" s="167"/>
      <c r="TDH36" s="167"/>
      <c r="TDI36" s="167"/>
      <c r="TDJ36" s="167"/>
      <c r="TDK36" s="167"/>
      <c r="TDL36" s="167"/>
      <c r="TDM36" s="167"/>
      <c r="TDN36" s="167"/>
      <c r="TDO36" s="167"/>
      <c r="TDP36" s="167"/>
      <c r="TDQ36" s="167"/>
      <c r="TDR36" s="167"/>
      <c r="TDS36" s="167"/>
      <c r="TDT36" s="167"/>
      <c r="TDU36" s="167"/>
      <c r="TDV36" s="167"/>
      <c r="TDW36" s="167"/>
      <c r="TDX36" s="167"/>
      <c r="TDY36" s="167"/>
      <c r="TDZ36" s="167"/>
      <c r="TEA36" s="167"/>
      <c r="TEB36" s="167"/>
      <c r="TEC36" s="167"/>
      <c r="TED36" s="167"/>
      <c r="TEE36" s="167"/>
      <c r="TEF36" s="167"/>
      <c r="TEG36" s="167"/>
      <c r="TEH36" s="167"/>
      <c r="TEI36" s="167"/>
      <c r="TEJ36" s="167"/>
      <c r="TEK36" s="167"/>
      <c r="TEL36" s="167"/>
      <c r="TEM36" s="167"/>
      <c r="TEN36" s="167"/>
      <c r="TEO36" s="167"/>
      <c r="TEP36" s="167"/>
      <c r="TEQ36" s="167"/>
      <c r="TER36" s="167"/>
      <c r="TES36" s="167"/>
      <c r="TET36" s="167"/>
      <c r="TEU36" s="167"/>
      <c r="TEV36" s="167"/>
      <c r="TEW36" s="167"/>
      <c r="TEX36" s="167"/>
      <c r="TEY36" s="167"/>
      <c r="TEZ36" s="167"/>
      <c r="TFA36" s="167"/>
      <c r="TFB36" s="167"/>
      <c r="TFC36" s="167"/>
      <c r="TFD36" s="167"/>
      <c r="TFE36" s="167"/>
      <c r="TFF36" s="167"/>
      <c r="TFG36" s="167"/>
      <c r="TFH36" s="167"/>
      <c r="TFI36" s="167"/>
      <c r="TFJ36" s="167"/>
      <c r="TFK36" s="167"/>
      <c r="TFL36" s="167"/>
      <c r="TFM36" s="167"/>
      <c r="TFN36" s="167"/>
      <c r="TFO36" s="167"/>
      <c r="TFP36" s="167"/>
      <c r="TFQ36" s="167"/>
      <c r="TFR36" s="167"/>
      <c r="TFS36" s="167"/>
      <c r="TFT36" s="167"/>
      <c r="TFU36" s="167"/>
      <c r="TFV36" s="167"/>
      <c r="TFW36" s="167"/>
      <c r="TFX36" s="167"/>
      <c r="TFY36" s="167"/>
      <c r="TFZ36" s="167"/>
      <c r="TGA36" s="167"/>
      <c r="TGB36" s="167"/>
      <c r="TGC36" s="167"/>
      <c r="TGD36" s="167"/>
      <c r="TGE36" s="167"/>
      <c r="TGF36" s="167"/>
      <c r="TGG36" s="167"/>
      <c r="TGH36" s="167"/>
      <c r="TGI36" s="167"/>
      <c r="TGJ36" s="167"/>
      <c r="TGK36" s="167"/>
      <c r="TGL36" s="167"/>
      <c r="TGM36" s="167"/>
      <c r="TGN36" s="167"/>
      <c r="TGO36" s="167"/>
      <c r="TGP36" s="167"/>
      <c r="TGQ36" s="167"/>
      <c r="TGR36" s="167"/>
      <c r="TGS36" s="167"/>
      <c r="TGT36" s="167"/>
      <c r="TGU36" s="167"/>
      <c r="TGV36" s="167"/>
      <c r="TGW36" s="167"/>
      <c r="TGX36" s="167"/>
      <c r="TGY36" s="167"/>
      <c r="TGZ36" s="167"/>
      <c r="THA36" s="167"/>
      <c r="THB36" s="167"/>
      <c r="THC36" s="167"/>
      <c r="THD36" s="167"/>
      <c r="THE36" s="167"/>
      <c r="THF36" s="167"/>
      <c r="THG36" s="167"/>
      <c r="THH36" s="167"/>
      <c r="THI36" s="167"/>
      <c r="THJ36" s="167"/>
      <c r="THK36" s="167"/>
      <c r="THL36" s="167"/>
      <c r="THM36" s="167"/>
      <c r="THN36" s="167"/>
      <c r="THO36" s="167"/>
      <c r="THP36" s="167"/>
      <c r="THQ36" s="167"/>
      <c r="THR36" s="167"/>
      <c r="THS36" s="167"/>
      <c r="THT36" s="167"/>
      <c r="THU36" s="167"/>
      <c r="THV36" s="167"/>
      <c r="THW36" s="167"/>
      <c r="THX36" s="167"/>
      <c r="THY36" s="167"/>
      <c r="THZ36" s="167"/>
      <c r="TIA36" s="167"/>
      <c r="TIB36" s="167"/>
      <c r="TIC36" s="167"/>
      <c r="TID36" s="167"/>
      <c r="TIE36" s="167"/>
      <c r="TIF36" s="167"/>
      <c r="TIG36" s="167"/>
      <c r="TIH36" s="167"/>
      <c r="TII36" s="167"/>
      <c r="TIJ36" s="167"/>
      <c r="TIK36" s="167"/>
      <c r="TIL36" s="167"/>
      <c r="TIM36" s="167"/>
      <c r="TIN36" s="167"/>
      <c r="TIO36" s="167"/>
      <c r="TIP36" s="167"/>
      <c r="TIQ36" s="167"/>
      <c r="TIR36" s="167"/>
      <c r="TIS36" s="167"/>
      <c r="TIT36" s="167"/>
      <c r="TIU36" s="167"/>
      <c r="TIV36" s="167"/>
      <c r="TIW36" s="167"/>
      <c r="TIX36" s="167"/>
      <c r="TIY36" s="167"/>
      <c r="TIZ36" s="167"/>
      <c r="TJA36" s="167"/>
      <c r="TJB36" s="167"/>
      <c r="TJC36" s="167"/>
      <c r="TJD36" s="167"/>
      <c r="TJE36" s="167"/>
      <c r="TJF36" s="167"/>
      <c r="TJG36" s="167"/>
      <c r="TJH36" s="167"/>
      <c r="TJI36" s="167"/>
      <c r="TJJ36" s="167"/>
      <c r="TJK36" s="167"/>
      <c r="TJL36" s="167"/>
      <c r="TJM36" s="167"/>
      <c r="TJN36" s="167"/>
      <c r="TJO36" s="167"/>
      <c r="TJP36" s="167"/>
      <c r="TJQ36" s="167"/>
      <c r="TJR36" s="167"/>
      <c r="TJS36" s="167"/>
      <c r="TJT36" s="167"/>
      <c r="TJU36" s="167"/>
      <c r="TJV36" s="167"/>
      <c r="TJW36" s="167"/>
      <c r="TJX36" s="167"/>
      <c r="TJY36" s="167"/>
      <c r="TJZ36" s="167"/>
      <c r="TKA36" s="167"/>
      <c r="TKB36" s="167"/>
      <c r="TKC36" s="167"/>
      <c r="TKD36" s="167"/>
      <c r="TKE36" s="167"/>
      <c r="TKF36" s="167"/>
      <c r="TKG36" s="167"/>
      <c r="TKH36" s="167"/>
      <c r="TKI36" s="167"/>
      <c r="TKJ36" s="167"/>
      <c r="TKK36" s="167"/>
      <c r="TKL36" s="167"/>
      <c r="TKM36" s="167"/>
      <c r="TKN36" s="167"/>
      <c r="TKO36" s="167"/>
      <c r="TKP36" s="167"/>
      <c r="TKQ36" s="167"/>
      <c r="TKR36" s="167"/>
      <c r="TKS36" s="167"/>
      <c r="TKT36" s="167"/>
      <c r="TKU36" s="167"/>
      <c r="TKV36" s="167"/>
      <c r="TKW36" s="167"/>
      <c r="TKX36" s="167"/>
      <c r="TKY36" s="167"/>
      <c r="TKZ36" s="167"/>
      <c r="TLA36" s="167"/>
      <c r="TLB36" s="167"/>
      <c r="TLC36" s="167"/>
      <c r="TLD36" s="167"/>
      <c r="TLE36" s="167"/>
      <c r="TLF36" s="167"/>
      <c r="TLG36" s="167"/>
      <c r="TLH36" s="167"/>
      <c r="TLI36" s="167"/>
      <c r="TLJ36" s="167"/>
      <c r="TLK36" s="167"/>
      <c r="TLL36" s="167"/>
      <c r="TLM36" s="167"/>
      <c r="TLN36" s="167"/>
      <c r="TLO36" s="167"/>
      <c r="TLP36" s="167"/>
      <c r="TLQ36" s="167"/>
      <c r="TLR36" s="167"/>
      <c r="TLS36" s="167"/>
      <c r="TLT36" s="167"/>
      <c r="TLU36" s="167"/>
      <c r="TLV36" s="167"/>
      <c r="TLW36" s="167"/>
      <c r="TLX36" s="167"/>
      <c r="TLY36" s="167"/>
      <c r="TLZ36" s="167"/>
      <c r="TMA36" s="167"/>
      <c r="TMB36" s="167"/>
      <c r="TMC36" s="167"/>
      <c r="TMD36" s="167"/>
      <c r="TME36" s="167"/>
      <c r="TMF36" s="167"/>
      <c r="TMG36" s="167"/>
      <c r="TMH36" s="167"/>
      <c r="TMI36" s="167"/>
      <c r="TMJ36" s="167"/>
      <c r="TMK36" s="167"/>
      <c r="TML36" s="167"/>
      <c r="TMM36" s="167"/>
      <c r="TMN36" s="167"/>
      <c r="TMO36" s="167"/>
      <c r="TMP36" s="167"/>
      <c r="TMQ36" s="167"/>
      <c r="TMR36" s="167"/>
      <c r="TMS36" s="167"/>
      <c r="TMT36" s="167"/>
      <c r="TMU36" s="167"/>
      <c r="TMV36" s="167"/>
      <c r="TMW36" s="167"/>
      <c r="TMX36" s="167"/>
      <c r="TMY36" s="167"/>
      <c r="TMZ36" s="167"/>
      <c r="TNA36" s="167"/>
      <c r="TNB36" s="167"/>
      <c r="TNC36" s="167"/>
      <c r="TND36" s="167"/>
      <c r="TNE36" s="167"/>
      <c r="TNF36" s="167"/>
      <c r="TNG36" s="167"/>
      <c r="TNH36" s="167"/>
      <c r="TNI36" s="167"/>
      <c r="TNJ36" s="167"/>
      <c r="TNK36" s="167"/>
      <c r="TNL36" s="167"/>
      <c r="TNM36" s="167"/>
      <c r="TNN36" s="167"/>
      <c r="TNO36" s="167"/>
      <c r="TNP36" s="167"/>
      <c r="TNQ36" s="167"/>
      <c r="TNR36" s="167"/>
      <c r="TNS36" s="167"/>
      <c r="TNT36" s="167"/>
      <c r="TNU36" s="167"/>
      <c r="TNV36" s="167"/>
      <c r="TNW36" s="167"/>
      <c r="TNX36" s="167"/>
      <c r="TNY36" s="167"/>
      <c r="TNZ36" s="167"/>
      <c r="TOA36" s="167"/>
      <c r="TOB36" s="167"/>
      <c r="TOC36" s="167"/>
      <c r="TOD36" s="167"/>
      <c r="TOE36" s="167"/>
      <c r="TOF36" s="167"/>
      <c r="TOG36" s="167"/>
      <c r="TOH36" s="167"/>
      <c r="TOI36" s="167"/>
      <c r="TOJ36" s="167"/>
      <c r="TOK36" s="167"/>
      <c r="TOL36" s="167"/>
      <c r="TOM36" s="167"/>
      <c r="TON36" s="167"/>
      <c r="TOO36" s="167"/>
      <c r="TOP36" s="167"/>
      <c r="TOQ36" s="167"/>
      <c r="TOR36" s="167"/>
      <c r="TOS36" s="167"/>
      <c r="TOT36" s="167"/>
      <c r="TOU36" s="167"/>
      <c r="TOV36" s="167"/>
      <c r="TOW36" s="167"/>
      <c r="TOX36" s="167"/>
      <c r="TOY36" s="167"/>
      <c r="TOZ36" s="167"/>
      <c r="TPA36" s="167"/>
      <c r="TPB36" s="167"/>
      <c r="TPC36" s="167"/>
      <c r="TPD36" s="167"/>
      <c r="TPE36" s="167"/>
      <c r="TPF36" s="167"/>
      <c r="TPG36" s="167"/>
      <c r="TPH36" s="167"/>
      <c r="TPI36" s="167"/>
      <c r="TPJ36" s="167"/>
      <c r="TPK36" s="167"/>
      <c r="TPL36" s="167"/>
      <c r="TPM36" s="167"/>
      <c r="TPN36" s="167"/>
      <c r="TPO36" s="167"/>
      <c r="TPP36" s="167"/>
      <c r="TPQ36" s="167"/>
      <c r="TPR36" s="167"/>
      <c r="TPS36" s="167"/>
      <c r="TPT36" s="167"/>
      <c r="TPU36" s="167"/>
      <c r="TPV36" s="167"/>
      <c r="TPW36" s="167"/>
      <c r="TPX36" s="167"/>
      <c r="TPY36" s="167"/>
      <c r="TPZ36" s="167"/>
      <c r="TQA36" s="167"/>
      <c r="TQB36" s="167"/>
      <c r="TQC36" s="167"/>
      <c r="TQD36" s="167"/>
      <c r="TQE36" s="167"/>
      <c r="TQF36" s="167"/>
      <c r="TQG36" s="167"/>
      <c r="TQH36" s="167"/>
      <c r="TQI36" s="167"/>
      <c r="TQJ36" s="167"/>
      <c r="TQK36" s="167"/>
      <c r="TQL36" s="167"/>
      <c r="TQM36" s="167"/>
      <c r="TQN36" s="167"/>
      <c r="TQO36" s="167"/>
      <c r="TQP36" s="167"/>
      <c r="TQQ36" s="167"/>
      <c r="TQR36" s="167"/>
      <c r="TQS36" s="167"/>
      <c r="TQT36" s="167"/>
      <c r="TQU36" s="167"/>
      <c r="TQV36" s="167"/>
      <c r="TQW36" s="167"/>
      <c r="TQX36" s="167"/>
      <c r="TQY36" s="167"/>
      <c r="TQZ36" s="167"/>
      <c r="TRA36" s="167"/>
      <c r="TRB36" s="167"/>
      <c r="TRC36" s="167"/>
      <c r="TRD36" s="167"/>
      <c r="TRE36" s="167"/>
      <c r="TRF36" s="167"/>
      <c r="TRG36" s="167"/>
      <c r="TRH36" s="167"/>
      <c r="TRI36" s="167"/>
      <c r="TRJ36" s="167"/>
      <c r="TRK36" s="167"/>
      <c r="TRL36" s="167"/>
      <c r="TRM36" s="167"/>
      <c r="TRN36" s="167"/>
      <c r="TRO36" s="167"/>
      <c r="TRP36" s="167"/>
      <c r="TRQ36" s="167"/>
      <c r="TRR36" s="167"/>
      <c r="TRS36" s="167"/>
      <c r="TRT36" s="167"/>
      <c r="TRU36" s="167"/>
      <c r="TRV36" s="167"/>
      <c r="TRW36" s="167"/>
      <c r="TRX36" s="167"/>
      <c r="TRY36" s="167"/>
      <c r="TRZ36" s="167"/>
      <c r="TSA36" s="167"/>
      <c r="TSB36" s="167"/>
      <c r="TSC36" s="167"/>
      <c r="TSD36" s="167"/>
      <c r="TSE36" s="167"/>
      <c r="TSF36" s="167"/>
      <c r="TSG36" s="167"/>
      <c r="TSH36" s="167"/>
      <c r="TSI36" s="167"/>
      <c r="TSJ36" s="167"/>
      <c r="TSK36" s="167"/>
      <c r="TSL36" s="167"/>
      <c r="TSM36" s="167"/>
      <c r="TSN36" s="167"/>
      <c r="TSO36" s="167"/>
      <c r="TSP36" s="167"/>
      <c r="TSQ36" s="167"/>
      <c r="TSR36" s="167"/>
      <c r="TSS36" s="167"/>
      <c r="TST36" s="167"/>
      <c r="TSU36" s="167"/>
      <c r="TSV36" s="167"/>
      <c r="TSW36" s="167"/>
      <c r="TSX36" s="167"/>
      <c r="TSY36" s="167"/>
      <c r="TSZ36" s="167"/>
      <c r="TTA36" s="167"/>
      <c r="TTB36" s="167"/>
      <c r="TTC36" s="167"/>
      <c r="TTD36" s="167"/>
      <c r="TTE36" s="167"/>
      <c r="TTF36" s="167"/>
      <c r="TTG36" s="167"/>
      <c r="TTH36" s="167"/>
      <c r="TTI36" s="167"/>
      <c r="TTJ36" s="167"/>
      <c r="TTK36" s="167"/>
      <c r="TTL36" s="167"/>
      <c r="TTM36" s="167"/>
      <c r="TTN36" s="167"/>
      <c r="TTO36" s="167"/>
      <c r="TTP36" s="167"/>
      <c r="TTQ36" s="167"/>
      <c r="TTR36" s="167"/>
      <c r="TTS36" s="167"/>
      <c r="TTT36" s="167"/>
      <c r="TTU36" s="167"/>
      <c r="TTV36" s="167"/>
      <c r="TTW36" s="167"/>
      <c r="TTX36" s="167"/>
      <c r="TTY36" s="167"/>
      <c r="TTZ36" s="167"/>
      <c r="TUA36" s="167"/>
      <c r="TUB36" s="167"/>
      <c r="TUC36" s="167"/>
      <c r="TUD36" s="167"/>
      <c r="TUE36" s="167"/>
      <c r="TUF36" s="167"/>
      <c r="TUG36" s="167"/>
      <c r="TUH36" s="167"/>
      <c r="TUI36" s="167"/>
      <c r="TUJ36" s="167"/>
      <c r="TUK36" s="167"/>
      <c r="TUL36" s="167"/>
      <c r="TUM36" s="167"/>
      <c r="TUN36" s="167"/>
      <c r="TUO36" s="167"/>
      <c r="TUP36" s="167"/>
      <c r="TUQ36" s="167"/>
      <c r="TUR36" s="167"/>
      <c r="TUS36" s="167"/>
      <c r="TUT36" s="167"/>
      <c r="TUU36" s="167"/>
      <c r="TUV36" s="167"/>
      <c r="TUW36" s="167"/>
      <c r="TUX36" s="167"/>
      <c r="TUY36" s="167"/>
      <c r="TUZ36" s="167"/>
      <c r="TVA36" s="167"/>
      <c r="TVB36" s="167"/>
      <c r="TVC36" s="167"/>
      <c r="TVD36" s="167"/>
      <c r="TVE36" s="167"/>
      <c r="TVF36" s="167"/>
      <c r="TVG36" s="167"/>
      <c r="TVH36" s="167"/>
      <c r="TVI36" s="167"/>
      <c r="TVJ36" s="167"/>
      <c r="TVK36" s="167"/>
      <c r="TVL36" s="167"/>
      <c r="TVM36" s="167"/>
      <c r="TVN36" s="167"/>
      <c r="TVO36" s="167"/>
      <c r="TVP36" s="167"/>
      <c r="TVQ36" s="167"/>
      <c r="TVR36" s="167"/>
      <c r="TVS36" s="167"/>
      <c r="TVT36" s="167"/>
      <c r="TVU36" s="167"/>
      <c r="TVV36" s="167"/>
      <c r="TVW36" s="167"/>
      <c r="TVX36" s="167"/>
      <c r="TVY36" s="167"/>
      <c r="TVZ36" s="167"/>
      <c r="TWA36" s="167"/>
      <c r="TWB36" s="167"/>
      <c r="TWC36" s="167"/>
      <c r="TWD36" s="167"/>
      <c r="TWE36" s="167"/>
      <c r="TWF36" s="167"/>
      <c r="TWG36" s="167"/>
      <c r="TWH36" s="167"/>
      <c r="TWI36" s="167"/>
      <c r="TWJ36" s="167"/>
      <c r="TWK36" s="167"/>
      <c r="TWL36" s="167"/>
      <c r="TWM36" s="167"/>
      <c r="TWN36" s="167"/>
      <c r="TWO36" s="167"/>
      <c r="TWP36" s="167"/>
      <c r="TWQ36" s="167"/>
      <c r="TWR36" s="167"/>
      <c r="TWS36" s="167"/>
      <c r="TWT36" s="167"/>
      <c r="TWU36" s="167"/>
      <c r="TWV36" s="167"/>
      <c r="TWW36" s="167"/>
      <c r="TWX36" s="167"/>
      <c r="TWY36" s="167"/>
      <c r="TWZ36" s="167"/>
      <c r="TXA36" s="167"/>
      <c r="TXB36" s="167"/>
      <c r="TXC36" s="167"/>
      <c r="TXD36" s="167"/>
      <c r="TXE36" s="167"/>
      <c r="TXF36" s="167"/>
      <c r="TXG36" s="167"/>
      <c r="TXH36" s="167"/>
      <c r="TXI36" s="167"/>
      <c r="TXJ36" s="167"/>
      <c r="TXK36" s="167"/>
      <c r="TXL36" s="167"/>
      <c r="TXM36" s="167"/>
      <c r="TXN36" s="167"/>
      <c r="TXO36" s="167"/>
      <c r="TXP36" s="167"/>
      <c r="TXQ36" s="167"/>
      <c r="TXR36" s="167"/>
      <c r="TXS36" s="167"/>
      <c r="TXT36" s="167"/>
      <c r="TXU36" s="167"/>
      <c r="TXV36" s="167"/>
      <c r="TXW36" s="167"/>
      <c r="TXX36" s="167"/>
      <c r="TXY36" s="167"/>
      <c r="TXZ36" s="167"/>
      <c r="TYA36" s="167"/>
      <c r="TYB36" s="167"/>
      <c r="TYC36" s="167"/>
      <c r="TYD36" s="167"/>
      <c r="TYE36" s="167"/>
      <c r="TYF36" s="167"/>
      <c r="TYG36" s="167"/>
      <c r="TYH36" s="167"/>
      <c r="TYI36" s="167"/>
      <c r="TYJ36" s="167"/>
      <c r="TYK36" s="167"/>
      <c r="TYL36" s="167"/>
      <c r="TYM36" s="167"/>
      <c r="TYN36" s="167"/>
      <c r="TYO36" s="167"/>
      <c r="TYP36" s="167"/>
      <c r="TYQ36" s="167"/>
      <c r="TYR36" s="167"/>
      <c r="TYS36" s="167"/>
      <c r="TYT36" s="167"/>
      <c r="TYU36" s="167"/>
      <c r="TYV36" s="167"/>
      <c r="TYW36" s="167"/>
      <c r="TYX36" s="167"/>
      <c r="TYY36" s="167"/>
      <c r="TYZ36" s="167"/>
      <c r="TZA36" s="167"/>
      <c r="TZB36" s="167"/>
      <c r="TZC36" s="167"/>
      <c r="TZD36" s="167"/>
      <c r="TZE36" s="167"/>
      <c r="TZF36" s="167"/>
      <c r="TZG36" s="167"/>
      <c r="TZH36" s="167"/>
      <c r="TZI36" s="167"/>
      <c r="TZJ36" s="167"/>
      <c r="TZK36" s="167"/>
      <c r="TZL36" s="167"/>
      <c r="TZM36" s="167"/>
      <c r="TZN36" s="167"/>
      <c r="TZO36" s="167"/>
      <c r="TZP36" s="167"/>
      <c r="TZQ36" s="167"/>
      <c r="TZR36" s="167"/>
      <c r="TZS36" s="167"/>
      <c r="TZT36" s="167"/>
      <c r="TZU36" s="167"/>
      <c r="TZV36" s="167"/>
      <c r="TZW36" s="167"/>
      <c r="TZX36" s="167"/>
      <c r="TZY36" s="167"/>
      <c r="TZZ36" s="167"/>
      <c r="UAA36" s="167"/>
      <c r="UAB36" s="167"/>
      <c r="UAC36" s="167"/>
      <c r="UAD36" s="167"/>
      <c r="UAE36" s="167"/>
      <c r="UAF36" s="167"/>
      <c r="UAG36" s="167"/>
      <c r="UAH36" s="167"/>
      <c r="UAI36" s="167"/>
      <c r="UAJ36" s="167"/>
      <c r="UAK36" s="167"/>
      <c r="UAL36" s="167"/>
      <c r="UAM36" s="167"/>
      <c r="UAN36" s="167"/>
      <c r="UAO36" s="167"/>
      <c r="UAP36" s="167"/>
      <c r="UAQ36" s="167"/>
      <c r="UAR36" s="167"/>
      <c r="UAS36" s="167"/>
      <c r="UAT36" s="167"/>
      <c r="UAU36" s="167"/>
      <c r="UAV36" s="167"/>
      <c r="UAW36" s="167"/>
      <c r="UAX36" s="167"/>
      <c r="UAY36" s="167"/>
      <c r="UAZ36" s="167"/>
      <c r="UBA36" s="167"/>
      <c r="UBB36" s="167"/>
      <c r="UBC36" s="167"/>
      <c r="UBD36" s="167"/>
      <c r="UBE36" s="167"/>
      <c r="UBF36" s="167"/>
      <c r="UBG36" s="167"/>
      <c r="UBH36" s="167"/>
      <c r="UBI36" s="167"/>
      <c r="UBJ36" s="167"/>
      <c r="UBK36" s="167"/>
      <c r="UBL36" s="167"/>
      <c r="UBM36" s="167"/>
      <c r="UBN36" s="167"/>
      <c r="UBO36" s="167"/>
      <c r="UBP36" s="167"/>
      <c r="UBQ36" s="167"/>
      <c r="UBR36" s="167"/>
      <c r="UBS36" s="167"/>
      <c r="UBT36" s="167"/>
      <c r="UBU36" s="167"/>
      <c r="UBV36" s="167"/>
      <c r="UBW36" s="167"/>
      <c r="UBX36" s="167"/>
      <c r="UBY36" s="167"/>
      <c r="UBZ36" s="167"/>
      <c r="UCA36" s="167"/>
      <c r="UCB36" s="167"/>
      <c r="UCC36" s="167"/>
      <c r="UCD36" s="167"/>
      <c r="UCE36" s="167"/>
      <c r="UCF36" s="167"/>
      <c r="UCG36" s="167"/>
      <c r="UCH36" s="167"/>
      <c r="UCI36" s="167"/>
      <c r="UCJ36" s="167"/>
      <c r="UCK36" s="167"/>
      <c r="UCL36" s="167"/>
      <c r="UCM36" s="167"/>
      <c r="UCN36" s="167"/>
      <c r="UCO36" s="167"/>
      <c r="UCP36" s="167"/>
      <c r="UCQ36" s="167"/>
      <c r="UCR36" s="167"/>
      <c r="UCS36" s="167"/>
      <c r="UCT36" s="167"/>
      <c r="UCU36" s="167"/>
      <c r="UCV36" s="167"/>
      <c r="UCW36" s="167"/>
      <c r="UCX36" s="167"/>
      <c r="UCY36" s="167"/>
      <c r="UCZ36" s="167"/>
      <c r="UDA36" s="167"/>
      <c r="UDB36" s="167"/>
      <c r="UDC36" s="167"/>
      <c r="UDD36" s="167"/>
      <c r="UDE36" s="167"/>
      <c r="UDF36" s="167"/>
      <c r="UDG36" s="167"/>
      <c r="UDH36" s="167"/>
      <c r="UDI36" s="167"/>
      <c r="UDJ36" s="167"/>
      <c r="UDK36" s="167"/>
      <c r="UDL36" s="167"/>
      <c r="UDM36" s="167"/>
      <c r="UDN36" s="167"/>
      <c r="UDO36" s="167"/>
      <c r="UDP36" s="167"/>
      <c r="UDQ36" s="167"/>
      <c r="UDR36" s="167"/>
      <c r="UDS36" s="167"/>
      <c r="UDT36" s="167"/>
      <c r="UDU36" s="167"/>
      <c r="UDV36" s="167"/>
      <c r="UDW36" s="167"/>
      <c r="UDX36" s="167"/>
      <c r="UDY36" s="167"/>
      <c r="UDZ36" s="167"/>
      <c r="UEA36" s="167"/>
      <c r="UEB36" s="167"/>
      <c r="UEC36" s="167"/>
      <c r="UED36" s="167"/>
      <c r="UEE36" s="167"/>
      <c r="UEF36" s="167"/>
      <c r="UEG36" s="167"/>
      <c r="UEH36" s="167"/>
      <c r="UEI36" s="167"/>
      <c r="UEJ36" s="167"/>
      <c r="UEK36" s="167"/>
      <c r="UEL36" s="167"/>
      <c r="UEM36" s="167"/>
      <c r="UEN36" s="167"/>
      <c r="UEO36" s="167"/>
      <c r="UEP36" s="167"/>
      <c r="UEQ36" s="167"/>
      <c r="UER36" s="167"/>
      <c r="UES36" s="167"/>
      <c r="UET36" s="167"/>
      <c r="UEU36" s="167"/>
      <c r="UEV36" s="167"/>
      <c r="UEW36" s="167"/>
      <c r="UEX36" s="167"/>
      <c r="UEY36" s="167"/>
      <c r="UEZ36" s="167"/>
      <c r="UFA36" s="167"/>
      <c r="UFB36" s="167"/>
      <c r="UFC36" s="167"/>
      <c r="UFD36" s="167"/>
      <c r="UFE36" s="167"/>
      <c r="UFF36" s="167"/>
      <c r="UFG36" s="167"/>
      <c r="UFH36" s="167"/>
      <c r="UFI36" s="167"/>
      <c r="UFJ36" s="167"/>
      <c r="UFK36" s="167"/>
      <c r="UFL36" s="167"/>
      <c r="UFM36" s="167"/>
      <c r="UFN36" s="167"/>
      <c r="UFO36" s="167"/>
      <c r="UFP36" s="167"/>
      <c r="UFQ36" s="167"/>
      <c r="UFR36" s="167"/>
      <c r="UFS36" s="167"/>
      <c r="UFT36" s="167"/>
      <c r="UFU36" s="167"/>
      <c r="UFV36" s="167"/>
      <c r="UFW36" s="167"/>
      <c r="UFX36" s="167"/>
      <c r="UFY36" s="167"/>
      <c r="UFZ36" s="167"/>
      <c r="UGA36" s="167"/>
      <c r="UGB36" s="167"/>
      <c r="UGC36" s="167"/>
      <c r="UGD36" s="167"/>
      <c r="UGE36" s="167"/>
      <c r="UGF36" s="167"/>
      <c r="UGG36" s="167"/>
      <c r="UGH36" s="167"/>
      <c r="UGI36" s="167"/>
      <c r="UGJ36" s="167"/>
      <c r="UGK36" s="167"/>
      <c r="UGL36" s="167"/>
      <c r="UGM36" s="167"/>
      <c r="UGN36" s="167"/>
      <c r="UGO36" s="167"/>
      <c r="UGP36" s="167"/>
      <c r="UGQ36" s="167"/>
      <c r="UGR36" s="167"/>
      <c r="UGS36" s="167"/>
      <c r="UGT36" s="167"/>
      <c r="UGU36" s="167"/>
      <c r="UGV36" s="167"/>
      <c r="UGW36" s="167"/>
      <c r="UGX36" s="167"/>
      <c r="UGY36" s="167"/>
      <c r="UGZ36" s="167"/>
      <c r="UHA36" s="167"/>
      <c r="UHB36" s="167"/>
      <c r="UHC36" s="167"/>
      <c r="UHD36" s="167"/>
      <c r="UHE36" s="167"/>
      <c r="UHF36" s="167"/>
      <c r="UHG36" s="167"/>
      <c r="UHH36" s="167"/>
      <c r="UHI36" s="167"/>
      <c r="UHJ36" s="167"/>
      <c r="UHK36" s="167"/>
      <c r="UHL36" s="167"/>
      <c r="UHM36" s="167"/>
      <c r="UHN36" s="167"/>
      <c r="UHO36" s="167"/>
      <c r="UHP36" s="167"/>
      <c r="UHQ36" s="167"/>
      <c r="UHR36" s="167"/>
      <c r="UHS36" s="167"/>
      <c r="UHT36" s="167"/>
      <c r="UHU36" s="167"/>
      <c r="UHV36" s="167"/>
      <c r="UHW36" s="167"/>
      <c r="UHX36" s="167"/>
      <c r="UHY36" s="167"/>
      <c r="UHZ36" s="167"/>
      <c r="UIA36" s="167"/>
      <c r="UIB36" s="167"/>
      <c r="UIC36" s="167"/>
      <c r="UID36" s="167"/>
      <c r="UIE36" s="167"/>
      <c r="UIF36" s="167"/>
      <c r="UIG36" s="167"/>
      <c r="UIH36" s="167"/>
      <c r="UII36" s="167"/>
      <c r="UIJ36" s="167"/>
      <c r="UIK36" s="167"/>
      <c r="UIL36" s="167"/>
      <c r="UIM36" s="167"/>
      <c r="UIN36" s="167"/>
      <c r="UIO36" s="167"/>
      <c r="UIP36" s="167"/>
      <c r="UIQ36" s="167"/>
      <c r="UIR36" s="167"/>
      <c r="UIS36" s="167"/>
      <c r="UIT36" s="167"/>
      <c r="UIU36" s="167"/>
      <c r="UIV36" s="167"/>
      <c r="UIW36" s="167"/>
      <c r="UIX36" s="167"/>
      <c r="UIY36" s="167"/>
      <c r="UIZ36" s="167"/>
      <c r="UJA36" s="167"/>
      <c r="UJB36" s="167"/>
      <c r="UJC36" s="167"/>
      <c r="UJD36" s="167"/>
      <c r="UJE36" s="167"/>
      <c r="UJF36" s="167"/>
      <c r="UJG36" s="167"/>
      <c r="UJH36" s="167"/>
      <c r="UJI36" s="167"/>
      <c r="UJJ36" s="167"/>
      <c r="UJK36" s="167"/>
      <c r="UJL36" s="167"/>
      <c r="UJM36" s="167"/>
      <c r="UJN36" s="167"/>
      <c r="UJO36" s="167"/>
      <c r="UJP36" s="167"/>
      <c r="UJQ36" s="167"/>
      <c r="UJR36" s="167"/>
      <c r="UJS36" s="167"/>
      <c r="UJT36" s="167"/>
      <c r="UJU36" s="167"/>
      <c r="UJV36" s="167"/>
      <c r="UJW36" s="167"/>
      <c r="UJX36" s="167"/>
      <c r="UJY36" s="167"/>
      <c r="UJZ36" s="167"/>
      <c r="UKA36" s="167"/>
      <c r="UKB36" s="167"/>
      <c r="UKC36" s="167"/>
      <c r="UKD36" s="167"/>
      <c r="UKE36" s="167"/>
      <c r="UKF36" s="167"/>
      <c r="UKG36" s="167"/>
      <c r="UKH36" s="167"/>
      <c r="UKI36" s="167"/>
      <c r="UKJ36" s="167"/>
      <c r="UKK36" s="167"/>
      <c r="UKL36" s="167"/>
      <c r="UKM36" s="167"/>
      <c r="UKN36" s="167"/>
      <c r="UKO36" s="167"/>
      <c r="UKP36" s="167"/>
      <c r="UKQ36" s="167"/>
      <c r="UKR36" s="167"/>
      <c r="UKS36" s="167"/>
      <c r="UKT36" s="167"/>
      <c r="UKU36" s="167"/>
      <c r="UKV36" s="167"/>
      <c r="UKW36" s="167"/>
      <c r="UKX36" s="167"/>
      <c r="UKY36" s="167"/>
      <c r="UKZ36" s="167"/>
      <c r="ULA36" s="167"/>
      <c r="ULB36" s="167"/>
      <c r="ULC36" s="167"/>
      <c r="ULD36" s="167"/>
      <c r="ULE36" s="167"/>
      <c r="ULF36" s="167"/>
      <c r="ULG36" s="167"/>
      <c r="ULH36" s="167"/>
      <c r="ULI36" s="167"/>
      <c r="ULJ36" s="167"/>
      <c r="ULK36" s="167"/>
      <c r="ULL36" s="167"/>
      <c r="ULM36" s="167"/>
      <c r="ULN36" s="167"/>
      <c r="ULO36" s="167"/>
      <c r="ULP36" s="167"/>
      <c r="ULQ36" s="167"/>
      <c r="ULR36" s="167"/>
      <c r="ULS36" s="167"/>
      <c r="ULT36" s="167"/>
      <c r="ULU36" s="167"/>
      <c r="ULV36" s="167"/>
      <c r="ULW36" s="167"/>
      <c r="ULX36" s="167"/>
      <c r="ULY36" s="167"/>
      <c r="ULZ36" s="167"/>
      <c r="UMA36" s="167"/>
      <c r="UMB36" s="167"/>
      <c r="UMC36" s="167"/>
      <c r="UMD36" s="167"/>
      <c r="UME36" s="167"/>
      <c r="UMF36" s="167"/>
      <c r="UMG36" s="167"/>
      <c r="UMH36" s="167"/>
      <c r="UMI36" s="167"/>
      <c r="UMJ36" s="167"/>
      <c r="UMK36" s="167"/>
      <c r="UML36" s="167"/>
      <c r="UMM36" s="167"/>
      <c r="UMN36" s="167"/>
      <c r="UMO36" s="167"/>
      <c r="UMP36" s="167"/>
      <c r="UMQ36" s="167"/>
      <c r="UMR36" s="167"/>
      <c r="UMS36" s="167"/>
      <c r="UMT36" s="167"/>
      <c r="UMU36" s="167"/>
      <c r="UMV36" s="167"/>
      <c r="UMW36" s="167"/>
      <c r="UMX36" s="167"/>
      <c r="UMY36" s="167"/>
      <c r="UMZ36" s="167"/>
      <c r="UNA36" s="167"/>
      <c r="UNB36" s="167"/>
      <c r="UNC36" s="167"/>
      <c r="UND36" s="167"/>
      <c r="UNE36" s="167"/>
      <c r="UNF36" s="167"/>
      <c r="UNG36" s="167"/>
      <c r="UNH36" s="167"/>
      <c r="UNI36" s="167"/>
      <c r="UNJ36" s="167"/>
      <c r="UNK36" s="167"/>
      <c r="UNL36" s="167"/>
      <c r="UNM36" s="167"/>
      <c r="UNN36" s="167"/>
      <c r="UNO36" s="167"/>
      <c r="UNP36" s="167"/>
      <c r="UNQ36" s="167"/>
      <c r="UNR36" s="167"/>
      <c r="UNS36" s="167"/>
      <c r="UNT36" s="167"/>
      <c r="UNU36" s="167"/>
      <c r="UNV36" s="167"/>
      <c r="UNW36" s="167"/>
      <c r="UNX36" s="167"/>
      <c r="UNY36" s="167"/>
      <c r="UNZ36" s="167"/>
      <c r="UOA36" s="167"/>
      <c r="UOB36" s="167"/>
      <c r="UOC36" s="167"/>
      <c r="UOD36" s="167"/>
      <c r="UOE36" s="167"/>
      <c r="UOF36" s="167"/>
      <c r="UOG36" s="167"/>
      <c r="UOH36" s="167"/>
      <c r="UOI36" s="167"/>
      <c r="UOJ36" s="167"/>
      <c r="UOK36" s="167"/>
      <c r="UOL36" s="167"/>
      <c r="UOM36" s="167"/>
      <c r="UON36" s="167"/>
      <c r="UOO36" s="167"/>
      <c r="UOP36" s="167"/>
      <c r="UOQ36" s="167"/>
      <c r="UOR36" s="167"/>
      <c r="UOS36" s="167"/>
      <c r="UOT36" s="167"/>
      <c r="UOU36" s="167"/>
      <c r="UOV36" s="167"/>
      <c r="UOW36" s="167"/>
      <c r="UOX36" s="167"/>
      <c r="UOY36" s="167"/>
      <c r="UOZ36" s="167"/>
      <c r="UPA36" s="167"/>
      <c r="UPB36" s="167"/>
      <c r="UPC36" s="167"/>
      <c r="UPD36" s="167"/>
      <c r="UPE36" s="167"/>
      <c r="UPF36" s="167"/>
      <c r="UPG36" s="167"/>
      <c r="UPH36" s="167"/>
      <c r="UPI36" s="167"/>
      <c r="UPJ36" s="167"/>
      <c r="UPK36" s="167"/>
      <c r="UPL36" s="167"/>
      <c r="UPM36" s="167"/>
      <c r="UPN36" s="167"/>
      <c r="UPO36" s="167"/>
      <c r="UPP36" s="167"/>
      <c r="UPQ36" s="167"/>
      <c r="UPR36" s="167"/>
      <c r="UPS36" s="167"/>
      <c r="UPT36" s="167"/>
      <c r="UPU36" s="167"/>
      <c r="UPV36" s="167"/>
      <c r="UPW36" s="167"/>
      <c r="UPX36" s="167"/>
      <c r="UPY36" s="167"/>
      <c r="UPZ36" s="167"/>
      <c r="UQA36" s="167"/>
      <c r="UQB36" s="167"/>
      <c r="UQC36" s="167"/>
      <c r="UQD36" s="167"/>
      <c r="UQE36" s="167"/>
      <c r="UQF36" s="167"/>
      <c r="UQG36" s="167"/>
      <c r="UQH36" s="167"/>
      <c r="UQI36" s="167"/>
      <c r="UQJ36" s="167"/>
      <c r="UQK36" s="167"/>
      <c r="UQL36" s="167"/>
      <c r="UQM36" s="167"/>
      <c r="UQN36" s="167"/>
      <c r="UQO36" s="167"/>
      <c r="UQP36" s="167"/>
      <c r="UQQ36" s="167"/>
      <c r="UQR36" s="167"/>
      <c r="UQS36" s="167"/>
      <c r="UQT36" s="167"/>
      <c r="UQU36" s="167"/>
      <c r="UQV36" s="167"/>
      <c r="UQW36" s="167"/>
      <c r="UQX36" s="167"/>
      <c r="UQY36" s="167"/>
      <c r="UQZ36" s="167"/>
      <c r="URA36" s="167"/>
      <c r="URB36" s="167"/>
      <c r="URC36" s="167"/>
      <c r="URD36" s="167"/>
      <c r="URE36" s="167"/>
      <c r="URF36" s="167"/>
      <c r="URG36" s="167"/>
      <c r="URH36" s="167"/>
      <c r="URI36" s="167"/>
      <c r="URJ36" s="167"/>
      <c r="URK36" s="167"/>
      <c r="URL36" s="167"/>
      <c r="URM36" s="167"/>
      <c r="URN36" s="167"/>
      <c r="URO36" s="167"/>
      <c r="URP36" s="167"/>
      <c r="URQ36" s="167"/>
      <c r="URR36" s="167"/>
      <c r="URS36" s="167"/>
      <c r="URT36" s="167"/>
      <c r="URU36" s="167"/>
      <c r="URV36" s="167"/>
      <c r="URW36" s="167"/>
      <c r="URX36" s="167"/>
      <c r="URY36" s="167"/>
      <c r="URZ36" s="167"/>
      <c r="USA36" s="167"/>
      <c r="USB36" s="167"/>
      <c r="USC36" s="167"/>
      <c r="USD36" s="167"/>
      <c r="USE36" s="167"/>
      <c r="USF36" s="167"/>
      <c r="USG36" s="167"/>
      <c r="USH36" s="167"/>
      <c r="USI36" s="167"/>
      <c r="USJ36" s="167"/>
      <c r="USK36" s="167"/>
      <c r="USL36" s="167"/>
      <c r="USM36" s="167"/>
      <c r="USN36" s="167"/>
      <c r="USO36" s="167"/>
      <c r="USP36" s="167"/>
      <c r="USQ36" s="167"/>
      <c r="USR36" s="167"/>
      <c r="USS36" s="167"/>
      <c r="UST36" s="167"/>
      <c r="USU36" s="167"/>
      <c r="USV36" s="167"/>
      <c r="USW36" s="167"/>
      <c r="USX36" s="167"/>
      <c r="USY36" s="167"/>
      <c r="USZ36" s="167"/>
      <c r="UTA36" s="167"/>
      <c r="UTB36" s="167"/>
      <c r="UTC36" s="167"/>
      <c r="UTD36" s="167"/>
      <c r="UTE36" s="167"/>
      <c r="UTF36" s="167"/>
      <c r="UTG36" s="167"/>
      <c r="UTH36" s="167"/>
      <c r="UTI36" s="167"/>
      <c r="UTJ36" s="167"/>
      <c r="UTK36" s="167"/>
      <c r="UTL36" s="167"/>
      <c r="UTM36" s="167"/>
      <c r="UTN36" s="167"/>
      <c r="UTO36" s="167"/>
      <c r="UTP36" s="167"/>
      <c r="UTQ36" s="167"/>
      <c r="UTR36" s="167"/>
      <c r="UTS36" s="167"/>
      <c r="UTT36" s="167"/>
      <c r="UTU36" s="167"/>
      <c r="UTV36" s="167"/>
      <c r="UTW36" s="167"/>
      <c r="UTX36" s="167"/>
      <c r="UTY36" s="167"/>
      <c r="UTZ36" s="167"/>
      <c r="UUA36" s="167"/>
      <c r="UUB36" s="167"/>
      <c r="UUC36" s="167"/>
      <c r="UUD36" s="167"/>
      <c r="UUE36" s="167"/>
      <c r="UUF36" s="167"/>
      <c r="UUG36" s="167"/>
      <c r="UUH36" s="167"/>
      <c r="UUI36" s="167"/>
      <c r="UUJ36" s="167"/>
      <c r="UUK36" s="167"/>
      <c r="UUL36" s="167"/>
      <c r="UUM36" s="167"/>
      <c r="UUN36" s="167"/>
      <c r="UUO36" s="167"/>
      <c r="UUP36" s="167"/>
      <c r="UUQ36" s="167"/>
      <c r="UUR36" s="167"/>
      <c r="UUS36" s="167"/>
      <c r="UUT36" s="167"/>
      <c r="UUU36" s="167"/>
      <c r="UUV36" s="167"/>
      <c r="UUW36" s="167"/>
      <c r="UUX36" s="167"/>
      <c r="UUY36" s="167"/>
      <c r="UUZ36" s="167"/>
      <c r="UVA36" s="167"/>
      <c r="UVB36" s="167"/>
      <c r="UVC36" s="167"/>
      <c r="UVD36" s="167"/>
      <c r="UVE36" s="167"/>
      <c r="UVF36" s="167"/>
      <c r="UVG36" s="167"/>
      <c r="UVH36" s="167"/>
      <c r="UVI36" s="167"/>
      <c r="UVJ36" s="167"/>
      <c r="UVK36" s="167"/>
      <c r="UVL36" s="167"/>
      <c r="UVM36" s="167"/>
      <c r="UVN36" s="167"/>
      <c r="UVO36" s="167"/>
      <c r="UVP36" s="167"/>
      <c r="UVQ36" s="167"/>
      <c r="UVR36" s="167"/>
      <c r="UVS36" s="167"/>
      <c r="UVT36" s="167"/>
      <c r="UVU36" s="167"/>
      <c r="UVV36" s="167"/>
      <c r="UVW36" s="167"/>
      <c r="UVX36" s="167"/>
      <c r="UVY36" s="167"/>
      <c r="UVZ36" s="167"/>
      <c r="UWA36" s="167"/>
      <c r="UWB36" s="167"/>
      <c r="UWC36" s="167"/>
      <c r="UWD36" s="167"/>
      <c r="UWE36" s="167"/>
      <c r="UWF36" s="167"/>
      <c r="UWG36" s="167"/>
      <c r="UWH36" s="167"/>
      <c r="UWI36" s="167"/>
      <c r="UWJ36" s="167"/>
      <c r="UWK36" s="167"/>
      <c r="UWL36" s="167"/>
      <c r="UWM36" s="167"/>
      <c r="UWN36" s="167"/>
      <c r="UWO36" s="167"/>
      <c r="UWP36" s="167"/>
      <c r="UWQ36" s="167"/>
      <c r="UWR36" s="167"/>
      <c r="UWS36" s="167"/>
      <c r="UWT36" s="167"/>
      <c r="UWU36" s="167"/>
      <c r="UWV36" s="167"/>
      <c r="UWW36" s="167"/>
      <c r="UWX36" s="167"/>
      <c r="UWY36" s="167"/>
      <c r="UWZ36" s="167"/>
      <c r="UXA36" s="167"/>
      <c r="UXB36" s="167"/>
      <c r="UXC36" s="167"/>
      <c r="UXD36" s="167"/>
      <c r="UXE36" s="167"/>
      <c r="UXF36" s="167"/>
      <c r="UXG36" s="167"/>
      <c r="UXH36" s="167"/>
      <c r="UXI36" s="167"/>
      <c r="UXJ36" s="167"/>
      <c r="UXK36" s="167"/>
      <c r="UXL36" s="167"/>
      <c r="UXM36" s="167"/>
      <c r="UXN36" s="167"/>
      <c r="UXO36" s="167"/>
      <c r="UXP36" s="167"/>
      <c r="UXQ36" s="167"/>
      <c r="UXR36" s="167"/>
      <c r="UXS36" s="167"/>
      <c r="UXT36" s="167"/>
      <c r="UXU36" s="167"/>
      <c r="UXV36" s="167"/>
      <c r="UXW36" s="167"/>
      <c r="UXX36" s="167"/>
      <c r="UXY36" s="167"/>
      <c r="UXZ36" s="167"/>
      <c r="UYA36" s="167"/>
      <c r="UYB36" s="167"/>
      <c r="UYC36" s="167"/>
      <c r="UYD36" s="167"/>
      <c r="UYE36" s="167"/>
      <c r="UYF36" s="167"/>
      <c r="UYG36" s="167"/>
      <c r="UYH36" s="167"/>
      <c r="UYI36" s="167"/>
      <c r="UYJ36" s="167"/>
      <c r="UYK36" s="167"/>
      <c r="UYL36" s="167"/>
      <c r="UYM36" s="167"/>
      <c r="UYN36" s="167"/>
      <c r="UYO36" s="167"/>
      <c r="UYP36" s="167"/>
      <c r="UYQ36" s="167"/>
      <c r="UYR36" s="167"/>
      <c r="UYS36" s="167"/>
      <c r="UYT36" s="167"/>
      <c r="UYU36" s="167"/>
      <c r="UYV36" s="167"/>
      <c r="UYW36" s="167"/>
      <c r="UYX36" s="167"/>
      <c r="UYY36" s="167"/>
      <c r="UYZ36" s="167"/>
      <c r="UZA36" s="167"/>
      <c r="UZB36" s="167"/>
      <c r="UZC36" s="167"/>
      <c r="UZD36" s="167"/>
      <c r="UZE36" s="167"/>
      <c r="UZF36" s="167"/>
      <c r="UZG36" s="167"/>
      <c r="UZH36" s="167"/>
      <c r="UZI36" s="167"/>
      <c r="UZJ36" s="167"/>
      <c r="UZK36" s="167"/>
      <c r="UZL36" s="167"/>
      <c r="UZM36" s="167"/>
      <c r="UZN36" s="167"/>
      <c r="UZO36" s="167"/>
      <c r="UZP36" s="167"/>
      <c r="UZQ36" s="167"/>
      <c r="UZR36" s="167"/>
      <c r="UZS36" s="167"/>
      <c r="UZT36" s="167"/>
      <c r="UZU36" s="167"/>
      <c r="UZV36" s="167"/>
      <c r="UZW36" s="167"/>
      <c r="UZX36" s="167"/>
      <c r="UZY36" s="167"/>
      <c r="UZZ36" s="167"/>
      <c r="VAA36" s="167"/>
      <c r="VAB36" s="167"/>
      <c r="VAC36" s="167"/>
      <c r="VAD36" s="167"/>
      <c r="VAE36" s="167"/>
      <c r="VAF36" s="167"/>
      <c r="VAG36" s="167"/>
      <c r="VAH36" s="167"/>
      <c r="VAI36" s="167"/>
      <c r="VAJ36" s="167"/>
      <c r="VAK36" s="167"/>
      <c r="VAL36" s="167"/>
      <c r="VAM36" s="167"/>
      <c r="VAN36" s="167"/>
      <c r="VAO36" s="167"/>
      <c r="VAP36" s="167"/>
      <c r="VAQ36" s="167"/>
      <c r="VAR36" s="167"/>
      <c r="VAS36" s="167"/>
      <c r="VAT36" s="167"/>
      <c r="VAU36" s="167"/>
      <c r="VAV36" s="167"/>
      <c r="VAW36" s="167"/>
      <c r="VAX36" s="167"/>
      <c r="VAY36" s="167"/>
      <c r="VAZ36" s="167"/>
      <c r="VBA36" s="167"/>
      <c r="VBB36" s="167"/>
      <c r="VBC36" s="167"/>
      <c r="VBD36" s="167"/>
      <c r="VBE36" s="167"/>
      <c r="VBF36" s="167"/>
      <c r="VBG36" s="167"/>
      <c r="VBH36" s="167"/>
      <c r="VBI36" s="167"/>
      <c r="VBJ36" s="167"/>
      <c r="VBK36" s="167"/>
      <c r="VBL36" s="167"/>
      <c r="VBM36" s="167"/>
      <c r="VBN36" s="167"/>
      <c r="VBO36" s="167"/>
      <c r="VBP36" s="167"/>
      <c r="VBQ36" s="167"/>
      <c r="VBR36" s="167"/>
      <c r="VBS36" s="167"/>
      <c r="VBT36" s="167"/>
      <c r="VBU36" s="167"/>
      <c r="VBV36" s="167"/>
      <c r="VBW36" s="167"/>
      <c r="VBX36" s="167"/>
      <c r="VBY36" s="167"/>
      <c r="VBZ36" s="167"/>
      <c r="VCA36" s="167"/>
      <c r="VCB36" s="167"/>
      <c r="VCC36" s="167"/>
      <c r="VCD36" s="167"/>
      <c r="VCE36" s="167"/>
      <c r="VCF36" s="167"/>
      <c r="VCG36" s="167"/>
      <c r="VCH36" s="167"/>
      <c r="VCI36" s="167"/>
      <c r="VCJ36" s="167"/>
      <c r="VCK36" s="167"/>
      <c r="VCL36" s="167"/>
      <c r="VCM36" s="167"/>
      <c r="VCN36" s="167"/>
      <c r="VCO36" s="167"/>
      <c r="VCP36" s="167"/>
      <c r="VCQ36" s="167"/>
      <c r="VCR36" s="167"/>
      <c r="VCS36" s="167"/>
      <c r="VCT36" s="167"/>
      <c r="VCU36" s="167"/>
      <c r="VCV36" s="167"/>
      <c r="VCW36" s="167"/>
      <c r="VCX36" s="167"/>
      <c r="VCY36" s="167"/>
      <c r="VCZ36" s="167"/>
      <c r="VDA36" s="167"/>
      <c r="VDB36" s="167"/>
      <c r="VDC36" s="167"/>
      <c r="VDD36" s="167"/>
      <c r="VDE36" s="167"/>
      <c r="VDF36" s="167"/>
      <c r="VDG36" s="167"/>
      <c r="VDH36" s="167"/>
      <c r="VDI36" s="167"/>
      <c r="VDJ36" s="167"/>
      <c r="VDK36" s="167"/>
      <c r="VDL36" s="167"/>
      <c r="VDM36" s="167"/>
      <c r="VDN36" s="167"/>
      <c r="VDO36" s="167"/>
      <c r="VDP36" s="167"/>
      <c r="VDQ36" s="167"/>
      <c r="VDR36" s="167"/>
      <c r="VDS36" s="167"/>
      <c r="VDT36" s="167"/>
      <c r="VDU36" s="167"/>
      <c r="VDV36" s="167"/>
      <c r="VDW36" s="167"/>
      <c r="VDX36" s="167"/>
      <c r="VDY36" s="167"/>
      <c r="VDZ36" s="167"/>
      <c r="VEA36" s="167"/>
      <c r="VEB36" s="167"/>
      <c r="VEC36" s="167"/>
      <c r="VED36" s="167"/>
      <c r="VEE36" s="167"/>
      <c r="VEF36" s="167"/>
      <c r="VEG36" s="167"/>
      <c r="VEH36" s="167"/>
      <c r="VEI36" s="167"/>
      <c r="VEJ36" s="167"/>
      <c r="VEK36" s="167"/>
      <c r="VEL36" s="167"/>
      <c r="VEM36" s="167"/>
      <c r="VEN36" s="167"/>
      <c r="VEO36" s="167"/>
      <c r="VEP36" s="167"/>
      <c r="VEQ36" s="167"/>
      <c r="VER36" s="167"/>
      <c r="VES36" s="167"/>
      <c r="VET36" s="167"/>
      <c r="VEU36" s="167"/>
      <c r="VEV36" s="167"/>
      <c r="VEW36" s="167"/>
      <c r="VEX36" s="167"/>
      <c r="VEY36" s="167"/>
      <c r="VEZ36" s="167"/>
      <c r="VFA36" s="167"/>
      <c r="VFB36" s="167"/>
      <c r="VFC36" s="167"/>
      <c r="VFD36" s="167"/>
      <c r="VFE36" s="167"/>
      <c r="VFF36" s="167"/>
      <c r="VFG36" s="167"/>
      <c r="VFH36" s="167"/>
      <c r="VFI36" s="167"/>
      <c r="VFJ36" s="167"/>
      <c r="VFK36" s="167"/>
      <c r="VFL36" s="167"/>
      <c r="VFM36" s="167"/>
      <c r="VFN36" s="167"/>
      <c r="VFO36" s="167"/>
      <c r="VFP36" s="167"/>
      <c r="VFQ36" s="167"/>
      <c r="VFR36" s="167"/>
      <c r="VFS36" s="167"/>
      <c r="VFT36" s="167"/>
      <c r="VFU36" s="167"/>
      <c r="VFV36" s="167"/>
      <c r="VFW36" s="167"/>
      <c r="VFX36" s="167"/>
      <c r="VFY36" s="167"/>
      <c r="VFZ36" s="167"/>
      <c r="VGA36" s="167"/>
      <c r="VGB36" s="167"/>
      <c r="VGC36" s="167"/>
      <c r="VGD36" s="167"/>
      <c r="VGE36" s="167"/>
      <c r="VGF36" s="167"/>
      <c r="VGG36" s="167"/>
      <c r="VGH36" s="167"/>
      <c r="VGI36" s="167"/>
      <c r="VGJ36" s="167"/>
      <c r="VGK36" s="167"/>
      <c r="VGL36" s="167"/>
      <c r="VGM36" s="167"/>
      <c r="VGN36" s="167"/>
      <c r="VGO36" s="167"/>
      <c r="VGP36" s="167"/>
      <c r="VGQ36" s="167"/>
      <c r="VGR36" s="167"/>
      <c r="VGS36" s="167"/>
      <c r="VGT36" s="167"/>
      <c r="VGU36" s="167"/>
      <c r="VGV36" s="167"/>
      <c r="VGW36" s="167"/>
      <c r="VGX36" s="167"/>
      <c r="VGY36" s="167"/>
      <c r="VGZ36" s="167"/>
      <c r="VHA36" s="167"/>
      <c r="VHB36" s="167"/>
      <c r="VHC36" s="167"/>
      <c r="VHD36" s="167"/>
      <c r="VHE36" s="167"/>
      <c r="VHF36" s="167"/>
      <c r="VHG36" s="167"/>
      <c r="VHH36" s="167"/>
      <c r="VHI36" s="167"/>
      <c r="VHJ36" s="167"/>
      <c r="VHK36" s="167"/>
      <c r="VHL36" s="167"/>
      <c r="VHM36" s="167"/>
      <c r="VHN36" s="167"/>
      <c r="VHO36" s="167"/>
      <c r="VHP36" s="167"/>
      <c r="VHQ36" s="167"/>
      <c r="VHR36" s="167"/>
      <c r="VHS36" s="167"/>
      <c r="VHT36" s="167"/>
      <c r="VHU36" s="167"/>
      <c r="VHV36" s="167"/>
      <c r="VHW36" s="167"/>
      <c r="VHX36" s="167"/>
      <c r="VHY36" s="167"/>
      <c r="VHZ36" s="167"/>
      <c r="VIA36" s="167"/>
      <c r="VIB36" s="167"/>
      <c r="VIC36" s="167"/>
      <c r="VID36" s="167"/>
      <c r="VIE36" s="167"/>
      <c r="VIF36" s="167"/>
      <c r="VIG36" s="167"/>
      <c r="VIH36" s="167"/>
      <c r="VII36" s="167"/>
      <c r="VIJ36" s="167"/>
      <c r="VIK36" s="167"/>
      <c r="VIL36" s="167"/>
      <c r="VIM36" s="167"/>
      <c r="VIN36" s="167"/>
      <c r="VIO36" s="167"/>
      <c r="VIP36" s="167"/>
      <c r="VIQ36" s="167"/>
      <c r="VIR36" s="167"/>
      <c r="VIS36" s="167"/>
      <c r="VIT36" s="167"/>
      <c r="VIU36" s="167"/>
      <c r="VIV36" s="167"/>
      <c r="VIW36" s="167"/>
      <c r="VIX36" s="167"/>
      <c r="VIY36" s="167"/>
      <c r="VIZ36" s="167"/>
      <c r="VJA36" s="167"/>
      <c r="VJB36" s="167"/>
      <c r="VJC36" s="167"/>
      <c r="VJD36" s="167"/>
      <c r="VJE36" s="167"/>
      <c r="VJF36" s="167"/>
      <c r="VJG36" s="167"/>
      <c r="VJH36" s="167"/>
      <c r="VJI36" s="167"/>
      <c r="VJJ36" s="167"/>
      <c r="VJK36" s="167"/>
      <c r="VJL36" s="167"/>
      <c r="VJM36" s="167"/>
      <c r="VJN36" s="167"/>
      <c r="VJO36" s="167"/>
      <c r="VJP36" s="167"/>
      <c r="VJQ36" s="167"/>
      <c r="VJR36" s="167"/>
      <c r="VJS36" s="167"/>
      <c r="VJT36" s="167"/>
      <c r="VJU36" s="167"/>
      <c r="VJV36" s="167"/>
      <c r="VJW36" s="167"/>
      <c r="VJX36" s="167"/>
      <c r="VJY36" s="167"/>
      <c r="VJZ36" s="167"/>
      <c r="VKA36" s="167"/>
      <c r="VKB36" s="167"/>
      <c r="VKC36" s="167"/>
      <c r="VKD36" s="167"/>
      <c r="VKE36" s="167"/>
      <c r="VKF36" s="167"/>
      <c r="VKG36" s="167"/>
      <c r="VKH36" s="167"/>
      <c r="VKI36" s="167"/>
      <c r="VKJ36" s="167"/>
      <c r="VKK36" s="167"/>
      <c r="VKL36" s="167"/>
      <c r="VKM36" s="167"/>
      <c r="VKN36" s="167"/>
      <c r="VKO36" s="167"/>
      <c r="VKP36" s="167"/>
      <c r="VKQ36" s="167"/>
      <c r="VKR36" s="167"/>
      <c r="VKS36" s="167"/>
      <c r="VKT36" s="167"/>
      <c r="VKU36" s="167"/>
      <c r="VKV36" s="167"/>
      <c r="VKW36" s="167"/>
      <c r="VKX36" s="167"/>
      <c r="VKY36" s="167"/>
      <c r="VKZ36" s="167"/>
      <c r="VLA36" s="167"/>
      <c r="VLB36" s="167"/>
      <c r="VLC36" s="167"/>
      <c r="VLD36" s="167"/>
      <c r="VLE36" s="167"/>
      <c r="VLF36" s="167"/>
      <c r="VLG36" s="167"/>
      <c r="VLH36" s="167"/>
      <c r="VLI36" s="167"/>
      <c r="VLJ36" s="167"/>
      <c r="VLK36" s="167"/>
      <c r="VLL36" s="167"/>
      <c r="VLM36" s="167"/>
      <c r="VLN36" s="167"/>
      <c r="VLO36" s="167"/>
      <c r="VLP36" s="167"/>
      <c r="VLQ36" s="167"/>
      <c r="VLR36" s="167"/>
      <c r="VLS36" s="167"/>
      <c r="VLT36" s="167"/>
      <c r="VLU36" s="167"/>
      <c r="VLV36" s="167"/>
      <c r="VLW36" s="167"/>
      <c r="VLX36" s="167"/>
      <c r="VLY36" s="167"/>
      <c r="VLZ36" s="167"/>
      <c r="VMA36" s="167"/>
      <c r="VMB36" s="167"/>
      <c r="VMC36" s="167"/>
      <c r="VMD36" s="167"/>
      <c r="VME36" s="167"/>
      <c r="VMF36" s="167"/>
      <c r="VMG36" s="167"/>
      <c r="VMH36" s="167"/>
      <c r="VMI36" s="167"/>
      <c r="VMJ36" s="167"/>
      <c r="VMK36" s="167"/>
      <c r="VML36" s="167"/>
      <c r="VMM36" s="167"/>
      <c r="VMN36" s="167"/>
      <c r="VMO36" s="167"/>
      <c r="VMP36" s="167"/>
      <c r="VMQ36" s="167"/>
      <c r="VMR36" s="167"/>
      <c r="VMS36" s="167"/>
      <c r="VMT36" s="167"/>
      <c r="VMU36" s="167"/>
      <c r="VMV36" s="167"/>
      <c r="VMW36" s="167"/>
      <c r="VMX36" s="167"/>
      <c r="VMY36" s="167"/>
      <c r="VMZ36" s="167"/>
      <c r="VNA36" s="167"/>
      <c r="VNB36" s="167"/>
      <c r="VNC36" s="167"/>
      <c r="VND36" s="167"/>
      <c r="VNE36" s="167"/>
      <c r="VNF36" s="167"/>
      <c r="VNG36" s="167"/>
      <c r="VNH36" s="167"/>
      <c r="VNI36" s="167"/>
      <c r="VNJ36" s="167"/>
      <c r="VNK36" s="167"/>
      <c r="VNL36" s="167"/>
      <c r="VNM36" s="167"/>
      <c r="VNN36" s="167"/>
      <c r="VNO36" s="167"/>
      <c r="VNP36" s="167"/>
      <c r="VNQ36" s="167"/>
      <c r="VNR36" s="167"/>
      <c r="VNS36" s="167"/>
      <c r="VNT36" s="167"/>
      <c r="VNU36" s="167"/>
      <c r="VNV36" s="167"/>
      <c r="VNW36" s="167"/>
      <c r="VNX36" s="167"/>
      <c r="VNY36" s="167"/>
      <c r="VNZ36" s="167"/>
      <c r="VOA36" s="167"/>
      <c r="VOB36" s="167"/>
      <c r="VOC36" s="167"/>
      <c r="VOD36" s="167"/>
      <c r="VOE36" s="167"/>
      <c r="VOF36" s="167"/>
      <c r="VOG36" s="167"/>
      <c r="VOH36" s="167"/>
      <c r="VOI36" s="167"/>
      <c r="VOJ36" s="167"/>
      <c r="VOK36" s="167"/>
      <c r="VOL36" s="167"/>
      <c r="VOM36" s="167"/>
      <c r="VON36" s="167"/>
      <c r="VOO36" s="167"/>
      <c r="VOP36" s="167"/>
      <c r="VOQ36" s="167"/>
      <c r="VOR36" s="167"/>
      <c r="VOS36" s="167"/>
      <c r="VOT36" s="167"/>
      <c r="VOU36" s="167"/>
      <c r="VOV36" s="167"/>
      <c r="VOW36" s="167"/>
      <c r="VOX36" s="167"/>
      <c r="VOY36" s="167"/>
      <c r="VOZ36" s="167"/>
      <c r="VPA36" s="167"/>
      <c r="VPB36" s="167"/>
      <c r="VPC36" s="167"/>
      <c r="VPD36" s="167"/>
      <c r="VPE36" s="167"/>
      <c r="VPF36" s="167"/>
      <c r="VPG36" s="167"/>
      <c r="VPH36" s="167"/>
      <c r="VPI36" s="167"/>
      <c r="VPJ36" s="167"/>
      <c r="VPK36" s="167"/>
      <c r="VPL36" s="167"/>
      <c r="VPM36" s="167"/>
      <c r="VPN36" s="167"/>
      <c r="VPO36" s="167"/>
      <c r="VPP36" s="167"/>
      <c r="VPQ36" s="167"/>
      <c r="VPR36" s="167"/>
      <c r="VPS36" s="167"/>
      <c r="VPT36" s="167"/>
      <c r="VPU36" s="167"/>
      <c r="VPV36" s="167"/>
      <c r="VPW36" s="167"/>
      <c r="VPX36" s="167"/>
      <c r="VPY36" s="167"/>
      <c r="VPZ36" s="167"/>
      <c r="VQA36" s="167"/>
      <c r="VQB36" s="167"/>
      <c r="VQC36" s="167"/>
      <c r="VQD36" s="167"/>
      <c r="VQE36" s="167"/>
      <c r="VQF36" s="167"/>
      <c r="VQG36" s="167"/>
      <c r="VQH36" s="167"/>
      <c r="VQI36" s="167"/>
      <c r="VQJ36" s="167"/>
      <c r="VQK36" s="167"/>
      <c r="VQL36" s="167"/>
      <c r="VQM36" s="167"/>
      <c r="VQN36" s="167"/>
      <c r="VQO36" s="167"/>
      <c r="VQP36" s="167"/>
      <c r="VQQ36" s="167"/>
      <c r="VQR36" s="167"/>
      <c r="VQS36" s="167"/>
      <c r="VQT36" s="167"/>
      <c r="VQU36" s="167"/>
      <c r="VQV36" s="167"/>
      <c r="VQW36" s="167"/>
      <c r="VQX36" s="167"/>
      <c r="VQY36" s="167"/>
      <c r="VQZ36" s="167"/>
      <c r="VRA36" s="167"/>
      <c r="VRB36" s="167"/>
      <c r="VRC36" s="167"/>
      <c r="VRD36" s="167"/>
      <c r="VRE36" s="167"/>
      <c r="VRF36" s="167"/>
      <c r="VRG36" s="167"/>
      <c r="VRH36" s="167"/>
      <c r="VRI36" s="167"/>
      <c r="VRJ36" s="167"/>
      <c r="VRK36" s="167"/>
      <c r="VRL36" s="167"/>
      <c r="VRM36" s="167"/>
      <c r="VRN36" s="167"/>
      <c r="VRO36" s="167"/>
      <c r="VRP36" s="167"/>
      <c r="VRQ36" s="167"/>
      <c r="VRR36" s="167"/>
      <c r="VRS36" s="167"/>
      <c r="VRT36" s="167"/>
      <c r="VRU36" s="167"/>
      <c r="VRV36" s="167"/>
      <c r="VRW36" s="167"/>
      <c r="VRX36" s="167"/>
      <c r="VRY36" s="167"/>
      <c r="VRZ36" s="167"/>
      <c r="VSA36" s="167"/>
      <c r="VSB36" s="167"/>
      <c r="VSC36" s="167"/>
      <c r="VSD36" s="167"/>
      <c r="VSE36" s="167"/>
      <c r="VSF36" s="167"/>
      <c r="VSG36" s="167"/>
      <c r="VSH36" s="167"/>
      <c r="VSI36" s="167"/>
      <c r="VSJ36" s="167"/>
      <c r="VSK36" s="167"/>
      <c r="VSL36" s="167"/>
      <c r="VSM36" s="167"/>
      <c r="VSN36" s="167"/>
      <c r="VSO36" s="167"/>
      <c r="VSP36" s="167"/>
      <c r="VSQ36" s="167"/>
      <c r="VSR36" s="167"/>
      <c r="VSS36" s="167"/>
      <c r="VST36" s="167"/>
      <c r="VSU36" s="167"/>
      <c r="VSV36" s="167"/>
      <c r="VSW36" s="167"/>
      <c r="VSX36" s="167"/>
      <c r="VSY36" s="167"/>
      <c r="VSZ36" s="167"/>
      <c r="VTA36" s="167"/>
      <c r="VTB36" s="167"/>
      <c r="VTC36" s="167"/>
      <c r="VTD36" s="167"/>
      <c r="VTE36" s="167"/>
      <c r="VTF36" s="167"/>
      <c r="VTG36" s="167"/>
      <c r="VTH36" s="167"/>
      <c r="VTI36" s="167"/>
      <c r="VTJ36" s="167"/>
      <c r="VTK36" s="167"/>
      <c r="VTL36" s="167"/>
      <c r="VTM36" s="167"/>
      <c r="VTN36" s="167"/>
      <c r="VTO36" s="167"/>
      <c r="VTP36" s="167"/>
      <c r="VTQ36" s="167"/>
      <c r="VTR36" s="167"/>
      <c r="VTS36" s="167"/>
      <c r="VTT36" s="167"/>
      <c r="VTU36" s="167"/>
      <c r="VTV36" s="167"/>
      <c r="VTW36" s="167"/>
      <c r="VTX36" s="167"/>
      <c r="VTY36" s="167"/>
      <c r="VTZ36" s="167"/>
      <c r="VUA36" s="167"/>
      <c r="VUB36" s="167"/>
      <c r="VUC36" s="167"/>
      <c r="VUD36" s="167"/>
      <c r="VUE36" s="167"/>
      <c r="VUF36" s="167"/>
      <c r="VUG36" s="167"/>
      <c r="VUH36" s="167"/>
      <c r="VUI36" s="167"/>
      <c r="VUJ36" s="167"/>
      <c r="VUK36" s="167"/>
      <c r="VUL36" s="167"/>
      <c r="VUM36" s="167"/>
      <c r="VUN36" s="167"/>
      <c r="VUO36" s="167"/>
      <c r="VUP36" s="167"/>
      <c r="VUQ36" s="167"/>
      <c r="VUR36" s="167"/>
      <c r="VUS36" s="167"/>
      <c r="VUT36" s="167"/>
      <c r="VUU36" s="167"/>
      <c r="VUV36" s="167"/>
      <c r="VUW36" s="167"/>
      <c r="VUX36" s="167"/>
      <c r="VUY36" s="167"/>
      <c r="VUZ36" s="167"/>
      <c r="VVA36" s="167"/>
      <c r="VVB36" s="167"/>
      <c r="VVC36" s="167"/>
      <c r="VVD36" s="167"/>
      <c r="VVE36" s="167"/>
      <c r="VVF36" s="167"/>
      <c r="VVG36" s="167"/>
      <c r="VVH36" s="167"/>
      <c r="VVI36" s="167"/>
      <c r="VVJ36" s="167"/>
      <c r="VVK36" s="167"/>
      <c r="VVL36" s="167"/>
      <c r="VVM36" s="167"/>
      <c r="VVN36" s="167"/>
      <c r="VVO36" s="167"/>
      <c r="VVP36" s="167"/>
      <c r="VVQ36" s="167"/>
      <c r="VVR36" s="167"/>
      <c r="VVS36" s="167"/>
      <c r="VVT36" s="167"/>
      <c r="VVU36" s="167"/>
      <c r="VVV36" s="167"/>
      <c r="VVW36" s="167"/>
      <c r="VVX36" s="167"/>
      <c r="VVY36" s="167"/>
      <c r="VVZ36" s="167"/>
      <c r="VWA36" s="167"/>
      <c r="VWB36" s="167"/>
      <c r="VWC36" s="167"/>
      <c r="VWD36" s="167"/>
      <c r="VWE36" s="167"/>
      <c r="VWF36" s="167"/>
      <c r="VWG36" s="167"/>
      <c r="VWH36" s="167"/>
      <c r="VWI36" s="167"/>
      <c r="VWJ36" s="167"/>
      <c r="VWK36" s="167"/>
      <c r="VWL36" s="167"/>
      <c r="VWM36" s="167"/>
      <c r="VWN36" s="167"/>
      <c r="VWO36" s="167"/>
      <c r="VWP36" s="167"/>
      <c r="VWQ36" s="167"/>
      <c r="VWR36" s="167"/>
      <c r="VWS36" s="167"/>
      <c r="VWT36" s="167"/>
      <c r="VWU36" s="167"/>
      <c r="VWV36" s="167"/>
      <c r="VWW36" s="167"/>
      <c r="VWX36" s="167"/>
      <c r="VWY36" s="167"/>
      <c r="VWZ36" s="167"/>
      <c r="VXA36" s="167"/>
      <c r="VXB36" s="167"/>
      <c r="VXC36" s="167"/>
      <c r="VXD36" s="167"/>
      <c r="VXE36" s="167"/>
      <c r="VXF36" s="167"/>
      <c r="VXG36" s="167"/>
      <c r="VXH36" s="167"/>
      <c r="VXI36" s="167"/>
      <c r="VXJ36" s="167"/>
      <c r="VXK36" s="167"/>
      <c r="VXL36" s="167"/>
      <c r="VXM36" s="167"/>
      <c r="VXN36" s="167"/>
      <c r="VXO36" s="167"/>
      <c r="VXP36" s="167"/>
      <c r="VXQ36" s="167"/>
      <c r="VXR36" s="167"/>
      <c r="VXS36" s="167"/>
      <c r="VXT36" s="167"/>
      <c r="VXU36" s="167"/>
      <c r="VXV36" s="167"/>
      <c r="VXW36" s="167"/>
      <c r="VXX36" s="167"/>
      <c r="VXY36" s="167"/>
      <c r="VXZ36" s="167"/>
      <c r="VYA36" s="167"/>
      <c r="VYB36" s="167"/>
      <c r="VYC36" s="167"/>
      <c r="VYD36" s="167"/>
      <c r="VYE36" s="167"/>
      <c r="VYF36" s="167"/>
      <c r="VYG36" s="167"/>
      <c r="VYH36" s="167"/>
      <c r="VYI36" s="167"/>
      <c r="VYJ36" s="167"/>
      <c r="VYK36" s="167"/>
      <c r="VYL36" s="167"/>
      <c r="VYM36" s="167"/>
      <c r="VYN36" s="167"/>
      <c r="VYO36" s="167"/>
      <c r="VYP36" s="167"/>
      <c r="VYQ36" s="167"/>
      <c r="VYR36" s="167"/>
      <c r="VYS36" s="167"/>
      <c r="VYT36" s="167"/>
      <c r="VYU36" s="167"/>
      <c r="VYV36" s="167"/>
      <c r="VYW36" s="167"/>
      <c r="VYX36" s="167"/>
      <c r="VYY36" s="167"/>
      <c r="VYZ36" s="167"/>
      <c r="VZA36" s="167"/>
      <c r="VZB36" s="167"/>
      <c r="VZC36" s="167"/>
      <c r="VZD36" s="167"/>
      <c r="VZE36" s="167"/>
      <c r="VZF36" s="167"/>
      <c r="VZG36" s="167"/>
      <c r="VZH36" s="167"/>
      <c r="VZI36" s="167"/>
      <c r="VZJ36" s="167"/>
      <c r="VZK36" s="167"/>
      <c r="VZL36" s="167"/>
      <c r="VZM36" s="167"/>
      <c r="VZN36" s="167"/>
      <c r="VZO36" s="167"/>
      <c r="VZP36" s="167"/>
      <c r="VZQ36" s="167"/>
      <c r="VZR36" s="167"/>
      <c r="VZS36" s="167"/>
      <c r="VZT36" s="167"/>
      <c r="VZU36" s="167"/>
      <c r="VZV36" s="167"/>
      <c r="VZW36" s="167"/>
      <c r="VZX36" s="167"/>
      <c r="VZY36" s="167"/>
      <c r="VZZ36" s="167"/>
      <c r="WAA36" s="167"/>
      <c r="WAB36" s="167"/>
      <c r="WAC36" s="167"/>
      <c r="WAD36" s="167"/>
      <c r="WAE36" s="167"/>
      <c r="WAF36" s="167"/>
      <c r="WAG36" s="167"/>
      <c r="WAH36" s="167"/>
      <c r="WAI36" s="167"/>
      <c r="WAJ36" s="167"/>
      <c r="WAK36" s="167"/>
      <c r="WAL36" s="167"/>
      <c r="WAM36" s="167"/>
      <c r="WAN36" s="167"/>
      <c r="WAO36" s="167"/>
      <c r="WAP36" s="167"/>
      <c r="WAQ36" s="167"/>
      <c r="WAR36" s="167"/>
      <c r="WAS36" s="167"/>
      <c r="WAT36" s="167"/>
      <c r="WAU36" s="167"/>
      <c r="WAV36" s="167"/>
      <c r="WAW36" s="167"/>
      <c r="WAX36" s="167"/>
      <c r="WAY36" s="167"/>
      <c r="WAZ36" s="167"/>
      <c r="WBA36" s="167"/>
      <c r="WBB36" s="167"/>
      <c r="WBC36" s="167"/>
      <c r="WBD36" s="167"/>
      <c r="WBE36" s="167"/>
      <c r="WBF36" s="167"/>
      <c r="WBG36" s="167"/>
      <c r="WBH36" s="167"/>
      <c r="WBI36" s="167"/>
      <c r="WBJ36" s="167"/>
      <c r="WBK36" s="167"/>
      <c r="WBL36" s="167"/>
      <c r="WBM36" s="167"/>
      <c r="WBN36" s="167"/>
      <c r="WBO36" s="167"/>
      <c r="WBP36" s="167"/>
      <c r="WBQ36" s="167"/>
      <c r="WBR36" s="167"/>
      <c r="WBS36" s="167"/>
      <c r="WBT36" s="167"/>
      <c r="WBU36" s="167"/>
      <c r="WBV36" s="167"/>
      <c r="WBW36" s="167"/>
      <c r="WBX36" s="167"/>
      <c r="WBY36" s="167"/>
      <c r="WBZ36" s="167"/>
      <c r="WCA36" s="167"/>
      <c r="WCB36" s="167"/>
      <c r="WCC36" s="167"/>
      <c r="WCD36" s="167"/>
      <c r="WCE36" s="167"/>
      <c r="WCF36" s="167"/>
      <c r="WCG36" s="167"/>
      <c r="WCH36" s="167"/>
      <c r="WCI36" s="167"/>
      <c r="WCJ36" s="167"/>
      <c r="WCK36" s="167"/>
      <c r="WCL36" s="167"/>
      <c r="WCM36" s="167"/>
      <c r="WCN36" s="167"/>
      <c r="WCO36" s="167"/>
      <c r="WCP36" s="167"/>
      <c r="WCQ36" s="167"/>
      <c r="WCR36" s="167"/>
      <c r="WCS36" s="167"/>
      <c r="WCT36" s="167"/>
      <c r="WCU36" s="167"/>
      <c r="WCV36" s="167"/>
      <c r="WCW36" s="167"/>
      <c r="WCX36" s="167"/>
      <c r="WCY36" s="167"/>
      <c r="WCZ36" s="167"/>
      <c r="WDA36" s="167"/>
      <c r="WDB36" s="167"/>
      <c r="WDC36" s="167"/>
      <c r="WDD36" s="167"/>
      <c r="WDE36" s="167"/>
      <c r="WDF36" s="167"/>
      <c r="WDG36" s="167"/>
      <c r="WDH36" s="167"/>
      <c r="WDI36" s="167"/>
      <c r="WDJ36" s="167"/>
      <c r="WDK36" s="167"/>
      <c r="WDL36" s="167"/>
      <c r="WDM36" s="167"/>
      <c r="WDN36" s="167"/>
      <c r="WDO36" s="167"/>
      <c r="WDP36" s="167"/>
      <c r="WDQ36" s="167"/>
      <c r="WDR36" s="167"/>
      <c r="WDS36" s="167"/>
      <c r="WDT36" s="167"/>
      <c r="WDU36" s="167"/>
      <c r="WDV36" s="167"/>
      <c r="WDW36" s="167"/>
      <c r="WDX36" s="167"/>
      <c r="WDY36" s="167"/>
      <c r="WDZ36" s="167"/>
      <c r="WEA36" s="167"/>
      <c r="WEB36" s="167"/>
      <c r="WEC36" s="167"/>
      <c r="WED36" s="167"/>
      <c r="WEE36" s="167"/>
      <c r="WEF36" s="167"/>
      <c r="WEG36" s="167"/>
      <c r="WEH36" s="167"/>
      <c r="WEI36" s="167"/>
      <c r="WEJ36" s="167"/>
      <c r="WEK36" s="167"/>
      <c r="WEL36" s="167"/>
      <c r="WEM36" s="167"/>
      <c r="WEN36" s="167"/>
      <c r="WEO36" s="167"/>
      <c r="WEP36" s="167"/>
      <c r="WEQ36" s="167"/>
      <c r="WER36" s="167"/>
      <c r="WES36" s="167"/>
      <c r="WET36" s="167"/>
      <c r="WEU36" s="167"/>
      <c r="WEV36" s="167"/>
      <c r="WEW36" s="167"/>
      <c r="WEX36" s="167"/>
      <c r="WEY36" s="167"/>
      <c r="WEZ36" s="167"/>
      <c r="WFA36" s="167"/>
      <c r="WFB36" s="167"/>
      <c r="WFC36" s="167"/>
      <c r="WFD36" s="167"/>
      <c r="WFE36" s="167"/>
      <c r="WFF36" s="167"/>
      <c r="WFG36" s="167"/>
      <c r="WFH36" s="167"/>
      <c r="WFI36" s="167"/>
      <c r="WFJ36" s="167"/>
      <c r="WFK36" s="167"/>
      <c r="WFL36" s="167"/>
      <c r="WFM36" s="167"/>
      <c r="WFN36" s="167"/>
      <c r="WFO36" s="167"/>
      <c r="WFP36" s="167"/>
      <c r="WFQ36" s="167"/>
      <c r="WFR36" s="167"/>
      <c r="WFS36" s="167"/>
      <c r="WFT36" s="167"/>
      <c r="WFU36" s="167"/>
      <c r="WFV36" s="167"/>
      <c r="WFW36" s="167"/>
      <c r="WFX36" s="167"/>
      <c r="WFY36" s="167"/>
      <c r="WFZ36" s="167"/>
      <c r="WGA36" s="167"/>
      <c r="WGB36" s="167"/>
      <c r="WGC36" s="167"/>
      <c r="WGD36" s="167"/>
      <c r="WGE36" s="167"/>
      <c r="WGF36" s="167"/>
      <c r="WGG36" s="167"/>
      <c r="WGH36" s="167"/>
      <c r="WGI36" s="167"/>
      <c r="WGJ36" s="167"/>
      <c r="WGK36" s="167"/>
      <c r="WGL36" s="167"/>
      <c r="WGM36" s="167"/>
      <c r="WGN36" s="167"/>
      <c r="WGO36" s="167"/>
      <c r="WGP36" s="167"/>
      <c r="WGQ36" s="167"/>
      <c r="WGR36" s="167"/>
      <c r="WGS36" s="167"/>
      <c r="WGT36" s="167"/>
      <c r="WGU36" s="167"/>
      <c r="WGV36" s="167"/>
      <c r="WGW36" s="167"/>
      <c r="WGX36" s="167"/>
      <c r="WGY36" s="167"/>
      <c r="WGZ36" s="167"/>
      <c r="WHA36" s="167"/>
      <c r="WHB36" s="167"/>
      <c r="WHC36" s="167"/>
      <c r="WHD36" s="167"/>
      <c r="WHE36" s="167"/>
      <c r="WHF36" s="167"/>
      <c r="WHG36" s="167"/>
      <c r="WHH36" s="167"/>
      <c r="WHI36" s="167"/>
      <c r="WHJ36" s="167"/>
      <c r="WHK36" s="167"/>
      <c r="WHL36" s="167"/>
      <c r="WHM36" s="167"/>
      <c r="WHN36" s="167"/>
      <c r="WHO36" s="167"/>
      <c r="WHP36" s="167"/>
      <c r="WHQ36" s="167"/>
      <c r="WHR36" s="167"/>
      <c r="WHS36" s="167"/>
      <c r="WHT36" s="167"/>
      <c r="WHU36" s="167"/>
      <c r="WHV36" s="167"/>
      <c r="WHW36" s="167"/>
      <c r="WHX36" s="167"/>
      <c r="WHY36" s="167"/>
      <c r="WHZ36" s="167"/>
      <c r="WIA36" s="167"/>
      <c r="WIB36" s="167"/>
      <c r="WIC36" s="167"/>
      <c r="WID36" s="167"/>
      <c r="WIE36" s="167"/>
      <c r="WIF36" s="167"/>
      <c r="WIG36" s="167"/>
      <c r="WIH36" s="167"/>
      <c r="WII36" s="167"/>
      <c r="WIJ36" s="167"/>
      <c r="WIK36" s="167"/>
      <c r="WIL36" s="167"/>
      <c r="WIM36" s="167"/>
      <c r="WIN36" s="167"/>
      <c r="WIO36" s="167"/>
      <c r="WIP36" s="167"/>
      <c r="WIQ36" s="167"/>
      <c r="WIR36" s="167"/>
      <c r="WIS36" s="167"/>
      <c r="WIT36" s="167"/>
      <c r="WIU36" s="167"/>
      <c r="WIV36" s="167"/>
      <c r="WIW36" s="167"/>
      <c r="WIX36" s="167"/>
      <c r="WIY36" s="167"/>
      <c r="WIZ36" s="167"/>
      <c r="WJA36" s="167"/>
      <c r="WJB36" s="167"/>
      <c r="WJC36" s="167"/>
      <c r="WJD36" s="167"/>
      <c r="WJE36" s="167"/>
      <c r="WJF36" s="167"/>
      <c r="WJG36" s="167"/>
      <c r="WJH36" s="167"/>
      <c r="WJI36" s="167"/>
      <c r="WJJ36" s="167"/>
      <c r="WJK36" s="167"/>
      <c r="WJL36" s="167"/>
      <c r="WJM36" s="167"/>
      <c r="WJN36" s="167"/>
      <c r="WJO36" s="167"/>
      <c r="WJP36" s="167"/>
      <c r="WJQ36" s="167"/>
      <c r="WJR36" s="167"/>
      <c r="WJS36" s="167"/>
      <c r="WJT36" s="167"/>
      <c r="WJU36" s="167"/>
      <c r="WJV36" s="167"/>
      <c r="WJW36" s="167"/>
      <c r="WJX36" s="167"/>
      <c r="WJY36" s="167"/>
      <c r="WJZ36" s="167"/>
      <c r="WKA36" s="167"/>
      <c r="WKB36" s="167"/>
      <c r="WKC36" s="167"/>
      <c r="WKD36" s="167"/>
      <c r="WKE36" s="167"/>
      <c r="WKF36" s="167"/>
      <c r="WKG36" s="167"/>
      <c r="WKH36" s="167"/>
      <c r="WKI36" s="167"/>
      <c r="WKJ36" s="167"/>
      <c r="WKK36" s="167"/>
      <c r="WKL36" s="167"/>
      <c r="WKM36" s="167"/>
      <c r="WKN36" s="167"/>
      <c r="WKO36" s="167"/>
      <c r="WKP36" s="167"/>
      <c r="WKQ36" s="167"/>
      <c r="WKR36" s="167"/>
      <c r="WKS36" s="167"/>
      <c r="WKT36" s="167"/>
      <c r="WKU36" s="167"/>
      <c r="WKV36" s="167"/>
      <c r="WKW36" s="167"/>
      <c r="WKX36" s="167"/>
      <c r="WKY36" s="167"/>
      <c r="WKZ36" s="167"/>
      <c r="WLA36" s="167"/>
      <c r="WLB36" s="167"/>
      <c r="WLC36" s="167"/>
      <c r="WLD36" s="167"/>
      <c r="WLE36" s="167"/>
      <c r="WLF36" s="167"/>
      <c r="WLG36" s="167"/>
      <c r="WLH36" s="167"/>
      <c r="WLI36" s="167"/>
      <c r="WLJ36" s="167"/>
      <c r="WLK36" s="167"/>
      <c r="WLL36" s="167"/>
      <c r="WLM36" s="167"/>
      <c r="WLN36" s="167"/>
      <c r="WLO36" s="167"/>
      <c r="WLP36" s="167"/>
      <c r="WLQ36" s="167"/>
      <c r="WLR36" s="167"/>
      <c r="WLS36" s="167"/>
      <c r="WLT36" s="167"/>
      <c r="WLU36" s="167"/>
      <c r="WLV36" s="167"/>
      <c r="WLW36" s="167"/>
      <c r="WLX36" s="167"/>
      <c r="WLY36" s="167"/>
      <c r="WLZ36" s="167"/>
      <c r="WMA36" s="167"/>
      <c r="WMB36" s="167"/>
      <c r="WMC36" s="167"/>
      <c r="WMD36" s="167"/>
      <c r="WME36" s="167"/>
      <c r="WMF36" s="167"/>
      <c r="WMG36" s="167"/>
      <c r="WMH36" s="167"/>
      <c r="WMI36" s="167"/>
      <c r="WMJ36" s="167"/>
      <c r="WMK36" s="167"/>
      <c r="WML36" s="167"/>
      <c r="WMM36" s="167"/>
      <c r="WMN36" s="167"/>
      <c r="WMO36" s="167"/>
      <c r="WMP36" s="167"/>
      <c r="WMQ36" s="167"/>
      <c r="WMR36" s="167"/>
      <c r="WMS36" s="167"/>
      <c r="WMT36" s="167"/>
      <c r="WMU36" s="167"/>
      <c r="WMV36" s="167"/>
      <c r="WMW36" s="167"/>
      <c r="WMX36" s="167"/>
      <c r="WMY36" s="167"/>
      <c r="WMZ36" s="167"/>
      <c r="WNA36" s="167"/>
      <c r="WNB36" s="167"/>
      <c r="WNC36" s="167"/>
      <c r="WND36" s="167"/>
      <c r="WNE36" s="167"/>
      <c r="WNF36" s="167"/>
      <c r="WNG36" s="167"/>
      <c r="WNH36" s="167"/>
      <c r="WNI36" s="167"/>
      <c r="WNJ36" s="167"/>
      <c r="WNK36" s="167"/>
      <c r="WNL36" s="167"/>
      <c r="WNM36" s="167"/>
      <c r="WNN36" s="167"/>
      <c r="WNO36" s="167"/>
      <c r="WNP36" s="167"/>
      <c r="WNQ36" s="167"/>
      <c r="WNR36" s="167"/>
      <c r="WNS36" s="167"/>
      <c r="WNT36" s="167"/>
      <c r="WNU36" s="167"/>
      <c r="WNV36" s="167"/>
      <c r="WNW36" s="167"/>
      <c r="WNX36" s="167"/>
      <c r="WNY36" s="167"/>
      <c r="WNZ36" s="167"/>
      <c r="WOA36" s="167"/>
      <c r="WOB36" s="167"/>
      <c r="WOC36" s="167"/>
      <c r="WOD36" s="167"/>
      <c r="WOE36" s="167"/>
      <c r="WOF36" s="167"/>
      <c r="WOG36" s="167"/>
      <c r="WOH36" s="167"/>
      <c r="WOI36" s="167"/>
      <c r="WOJ36" s="167"/>
      <c r="WOK36" s="167"/>
      <c r="WOL36" s="167"/>
      <c r="WOM36" s="167"/>
      <c r="WON36" s="167"/>
      <c r="WOO36" s="167"/>
      <c r="WOP36" s="167"/>
      <c r="WOQ36" s="167"/>
      <c r="WOR36" s="167"/>
      <c r="WOS36" s="167"/>
      <c r="WOT36" s="167"/>
      <c r="WOU36" s="167"/>
      <c r="WOV36" s="167"/>
      <c r="WOW36" s="167"/>
      <c r="WOX36" s="167"/>
      <c r="WOY36" s="167"/>
      <c r="WOZ36" s="167"/>
      <c r="WPA36" s="167"/>
      <c r="WPB36" s="167"/>
      <c r="WPC36" s="167"/>
      <c r="WPD36" s="167"/>
      <c r="WPE36" s="167"/>
      <c r="WPF36" s="167"/>
      <c r="WPG36" s="167"/>
      <c r="WPH36" s="167"/>
      <c r="WPI36" s="167"/>
      <c r="WPJ36" s="167"/>
      <c r="WPK36" s="167"/>
      <c r="WPL36" s="167"/>
      <c r="WPM36" s="167"/>
      <c r="WPN36" s="167"/>
      <c r="WPO36" s="167"/>
      <c r="WPP36" s="167"/>
      <c r="WPQ36" s="167"/>
      <c r="WPR36" s="167"/>
      <c r="WPS36" s="167"/>
      <c r="WPT36" s="167"/>
      <c r="WPU36" s="167"/>
      <c r="WPV36" s="167"/>
      <c r="WPW36" s="167"/>
      <c r="WPX36" s="167"/>
      <c r="WPY36" s="167"/>
      <c r="WPZ36" s="167"/>
      <c r="WQA36" s="167"/>
      <c r="WQB36" s="167"/>
      <c r="WQC36" s="167"/>
      <c r="WQD36" s="167"/>
      <c r="WQE36" s="167"/>
      <c r="WQF36" s="167"/>
      <c r="WQG36" s="167"/>
      <c r="WQH36" s="167"/>
      <c r="WQI36" s="167"/>
      <c r="WQJ36" s="167"/>
      <c r="WQK36" s="167"/>
      <c r="WQL36" s="167"/>
      <c r="WQM36" s="167"/>
      <c r="WQN36" s="167"/>
      <c r="WQO36" s="167"/>
      <c r="WQP36" s="167"/>
      <c r="WQQ36" s="167"/>
      <c r="WQR36" s="167"/>
      <c r="WQS36" s="167"/>
      <c r="WQT36" s="167"/>
      <c r="WQU36" s="167"/>
      <c r="WQV36" s="167"/>
      <c r="WQW36" s="167"/>
      <c r="WQX36" s="167"/>
      <c r="WQY36" s="167"/>
      <c r="WQZ36" s="167"/>
      <c r="WRA36" s="167"/>
      <c r="WRB36" s="167"/>
      <c r="WRC36" s="167"/>
      <c r="WRD36" s="167"/>
      <c r="WRE36" s="167"/>
      <c r="WRF36" s="167"/>
      <c r="WRG36" s="167"/>
      <c r="WRH36" s="167"/>
      <c r="WRI36" s="167"/>
      <c r="WRJ36" s="167"/>
      <c r="WRK36" s="167"/>
      <c r="WRL36" s="167"/>
      <c r="WRM36" s="167"/>
      <c r="WRN36" s="167"/>
      <c r="WRO36" s="167"/>
      <c r="WRP36" s="167"/>
      <c r="WRQ36" s="167"/>
      <c r="WRR36" s="167"/>
      <c r="WRS36" s="167"/>
      <c r="WRT36" s="167"/>
      <c r="WRU36" s="167"/>
      <c r="WRV36" s="167"/>
      <c r="WRW36" s="167"/>
      <c r="WRX36" s="167"/>
      <c r="WRY36" s="167"/>
      <c r="WRZ36" s="167"/>
      <c r="WSA36" s="167"/>
      <c r="WSB36" s="167"/>
      <c r="WSC36" s="167"/>
      <c r="WSD36" s="167"/>
      <c r="WSE36" s="167"/>
      <c r="WSF36" s="167"/>
      <c r="WSG36" s="167"/>
      <c r="WSH36" s="167"/>
      <c r="WSI36" s="167"/>
      <c r="WSJ36" s="167"/>
      <c r="WSK36" s="167"/>
      <c r="WSL36" s="167"/>
      <c r="WSM36" s="167"/>
      <c r="WSN36" s="167"/>
      <c r="WSO36" s="167"/>
      <c r="WSP36" s="167"/>
      <c r="WSQ36" s="167"/>
      <c r="WSR36" s="167"/>
      <c r="WSS36" s="167"/>
      <c r="WST36" s="167"/>
      <c r="WSU36" s="167"/>
      <c r="WSV36" s="167"/>
      <c r="WSW36" s="167"/>
      <c r="WSX36" s="167"/>
      <c r="WSY36" s="167"/>
      <c r="WSZ36" s="167"/>
      <c r="WTA36" s="167"/>
      <c r="WTB36" s="167"/>
      <c r="WTC36" s="167"/>
      <c r="WTD36" s="167"/>
      <c r="WTE36" s="167"/>
      <c r="WTF36" s="167"/>
      <c r="WTG36" s="167"/>
      <c r="WTH36" s="167"/>
      <c r="WTI36" s="167"/>
      <c r="WTJ36" s="167"/>
      <c r="WTK36" s="167"/>
      <c r="WTL36" s="167"/>
      <c r="WTM36" s="167"/>
      <c r="WTN36" s="167"/>
      <c r="WTO36" s="167"/>
      <c r="WTP36" s="167"/>
      <c r="WTQ36" s="167"/>
      <c r="WTR36" s="167"/>
      <c r="WTS36" s="167"/>
      <c r="WTT36" s="167"/>
      <c r="WTU36" s="167"/>
      <c r="WTV36" s="167"/>
      <c r="WTW36" s="167"/>
      <c r="WTX36" s="167"/>
      <c r="WTY36" s="167"/>
      <c r="WTZ36" s="167"/>
      <c r="WUA36" s="167"/>
      <c r="WUB36" s="167"/>
      <c r="WUC36" s="167"/>
      <c r="WUD36" s="167"/>
      <c r="WUE36" s="167"/>
      <c r="WUF36" s="167"/>
      <c r="WUG36" s="167"/>
      <c r="WUH36" s="167"/>
      <c r="WUI36" s="167"/>
      <c r="WUJ36" s="167"/>
      <c r="WUK36" s="167"/>
      <c r="WUL36" s="167"/>
      <c r="WUM36" s="167"/>
      <c r="WUN36" s="167"/>
      <c r="WUO36" s="167"/>
      <c r="WUP36" s="167"/>
      <c r="WUQ36" s="167"/>
      <c r="WUR36" s="167"/>
      <c r="WUS36" s="167"/>
      <c r="WUT36" s="167"/>
      <c r="WUU36" s="167"/>
      <c r="WUV36" s="167"/>
      <c r="WUW36" s="167"/>
      <c r="WUX36" s="167"/>
      <c r="WUY36" s="167"/>
      <c r="WUZ36" s="167"/>
      <c r="WVA36" s="167"/>
      <c r="WVB36" s="167"/>
      <c r="WVC36" s="167"/>
      <c r="WVD36" s="167"/>
      <c r="WVE36" s="167"/>
      <c r="WVF36" s="167"/>
      <c r="WVG36" s="167"/>
      <c r="WVH36" s="167"/>
      <c r="WVI36" s="167"/>
      <c r="WVJ36" s="167"/>
      <c r="WVK36" s="167"/>
      <c r="WVL36" s="167"/>
      <c r="WVM36" s="167"/>
      <c r="WVN36" s="167"/>
      <c r="WVO36" s="167"/>
      <c r="WVP36" s="167"/>
      <c r="WVQ36" s="167"/>
      <c r="WVR36" s="167"/>
      <c r="WVS36" s="167"/>
      <c r="WVT36" s="167"/>
      <c r="WVU36" s="167"/>
      <c r="WVV36" s="167"/>
      <c r="WVW36" s="167"/>
      <c r="WVX36" s="167"/>
      <c r="WVY36" s="167"/>
      <c r="WVZ36" s="167"/>
      <c r="WWA36" s="167"/>
      <c r="WWB36" s="167"/>
      <c r="WWC36" s="167"/>
      <c r="WWD36" s="167"/>
      <c r="WWE36" s="167"/>
      <c r="WWF36" s="167"/>
      <c r="WWG36" s="167"/>
      <c r="WWH36" s="167"/>
      <c r="WWI36" s="167"/>
      <c r="WWJ36" s="167"/>
      <c r="WWK36" s="167"/>
      <c r="WWL36" s="167"/>
      <c r="WWM36" s="167"/>
      <c r="WWN36" s="167"/>
      <c r="WWO36" s="167"/>
      <c r="WWP36" s="167"/>
      <c r="WWQ36" s="167"/>
      <c r="WWR36" s="167"/>
      <c r="WWS36" s="167"/>
      <c r="WWT36" s="167"/>
      <c r="WWU36" s="167"/>
      <c r="WWV36" s="167"/>
      <c r="WWW36" s="167"/>
      <c r="WWX36" s="167"/>
      <c r="WWY36" s="167"/>
      <c r="WWZ36" s="167"/>
      <c r="WXA36" s="167"/>
      <c r="WXB36" s="167"/>
      <c r="WXC36" s="167"/>
      <c r="WXD36" s="167"/>
      <c r="WXE36" s="167"/>
      <c r="WXF36" s="167"/>
      <c r="WXG36" s="167"/>
      <c r="WXH36" s="167"/>
      <c r="WXI36" s="167"/>
      <c r="WXJ36" s="167"/>
      <c r="WXK36" s="167"/>
      <c r="WXL36" s="167"/>
      <c r="WXM36" s="167"/>
      <c r="WXN36" s="167"/>
      <c r="WXO36" s="167"/>
      <c r="WXP36" s="167"/>
      <c r="WXQ36" s="167"/>
      <c r="WXR36" s="167"/>
      <c r="WXS36" s="167"/>
      <c r="WXT36" s="167"/>
      <c r="WXU36" s="167"/>
      <c r="WXV36" s="167"/>
      <c r="WXW36" s="167"/>
      <c r="WXX36" s="167"/>
      <c r="WXY36" s="167"/>
      <c r="WXZ36" s="167"/>
      <c r="WYA36" s="167"/>
      <c r="WYB36" s="167"/>
      <c r="WYC36" s="167"/>
      <c r="WYD36" s="167"/>
      <c r="WYE36" s="167"/>
      <c r="WYF36" s="167"/>
      <c r="WYG36" s="167"/>
      <c r="WYH36" s="167"/>
      <c r="WYI36" s="167"/>
      <c r="WYJ36" s="167"/>
      <c r="WYK36" s="167"/>
      <c r="WYL36" s="167"/>
      <c r="WYM36" s="167"/>
      <c r="WYN36" s="167"/>
      <c r="WYO36" s="167"/>
      <c r="WYP36" s="167"/>
      <c r="WYQ36" s="167"/>
      <c r="WYR36" s="167"/>
      <c r="WYS36" s="167"/>
      <c r="WYT36" s="167"/>
      <c r="WYU36" s="167"/>
      <c r="WYV36" s="167"/>
      <c r="WYW36" s="167"/>
      <c r="WYX36" s="167"/>
      <c r="WYY36" s="167"/>
      <c r="WYZ36" s="167"/>
      <c r="WZA36" s="167"/>
      <c r="WZB36" s="167"/>
      <c r="WZC36" s="167"/>
      <c r="WZD36" s="167"/>
      <c r="WZE36" s="167"/>
      <c r="WZF36" s="167"/>
      <c r="WZG36" s="167"/>
      <c r="WZH36" s="167"/>
      <c r="WZI36" s="167"/>
      <c r="WZJ36" s="167"/>
      <c r="WZK36" s="167"/>
      <c r="WZL36" s="167"/>
      <c r="WZM36" s="167"/>
      <c r="WZN36" s="167"/>
      <c r="WZO36" s="167"/>
      <c r="WZP36" s="167"/>
      <c r="WZQ36" s="167"/>
      <c r="WZR36" s="167"/>
      <c r="WZS36" s="167"/>
      <c r="WZT36" s="167"/>
      <c r="WZU36" s="167"/>
      <c r="WZV36" s="167"/>
      <c r="WZW36" s="167"/>
      <c r="WZX36" s="167"/>
      <c r="WZY36" s="167"/>
      <c r="WZZ36" s="167"/>
      <c r="XAA36" s="167"/>
      <c r="XAB36" s="167"/>
      <c r="XAC36" s="167"/>
      <c r="XAD36" s="167"/>
      <c r="XAE36" s="167"/>
      <c r="XAF36" s="167"/>
      <c r="XAG36" s="167"/>
      <c r="XAH36" s="167"/>
      <c r="XAI36" s="167"/>
      <c r="XAJ36" s="167"/>
      <c r="XAK36" s="167"/>
      <c r="XAL36" s="167"/>
      <c r="XAM36" s="167"/>
      <c r="XAN36" s="167"/>
      <c r="XAO36" s="167"/>
      <c r="XAP36" s="167"/>
      <c r="XAQ36" s="167"/>
      <c r="XAR36" s="167"/>
      <c r="XAS36" s="167"/>
      <c r="XAT36" s="167"/>
      <c r="XAU36" s="167"/>
      <c r="XAV36" s="167"/>
      <c r="XAW36" s="167"/>
      <c r="XAX36" s="167"/>
      <c r="XAY36" s="167"/>
      <c r="XAZ36" s="167"/>
      <c r="XBA36" s="167"/>
      <c r="XBB36" s="167"/>
      <c r="XBC36" s="167"/>
      <c r="XBD36" s="167"/>
      <c r="XBE36" s="167"/>
      <c r="XBF36" s="167"/>
      <c r="XBG36" s="167"/>
      <c r="XBH36" s="167"/>
      <c r="XBI36" s="167"/>
      <c r="XBJ36" s="167"/>
      <c r="XBK36" s="167"/>
      <c r="XBL36" s="167"/>
      <c r="XBM36" s="167"/>
      <c r="XBN36" s="167"/>
      <c r="XBO36" s="167"/>
      <c r="XBP36" s="167"/>
      <c r="XBQ36" s="167"/>
      <c r="XBR36" s="167"/>
      <c r="XBS36" s="167"/>
      <c r="XBT36" s="167"/>
      <c r="XBU36" s="167"/>
      <c r="XBV36" s="167"/>
      <c r="XBW36" s="167"/>
      <c r="XBX36" s="167"/>
      <c r="XBY36" s="167"/>
      <c r="XBZ36" s="167"/>
      <c r="XCA36" s="167"/>
      <c r="XCB36" s="167"/>
      <c r="XCC36" s="167"/>
      <c r="XCD36" s="167"/>
      <c r="XCE36" s="167"/>
      <c r="XCF36" s="167"/>
      <c r="XCG36" s="167"/>
      <c r="XCH36" s="167"/>
      <c r="XCI36" s="167"/>
      <c r="XCJ36" s="167"/>
      <c r="XCK36" s="167"/>
      <c r="XCL36" s="167"/>
      <c r="XCM36" s="167"/>
      <c r="XCN36" s="167"/>
      <c r="XCO36" s="167"/>
      <c r="XCP36" s="167"/>
      <c r="XCQ36" s="167"/>
      <c r="XCR36" s="167"/>
      <c r="XCS36" s="167"/>
      <c r="XCT36" s="167"/>
      <c r="XCU36" s="167"/>
      <c r="XCV36" s="167"/>
      <c r="XCW36" s="167"/>
      <c r="XCX36" s="167"/>
      <c r="XCY36" s="167"/>
      <c r="XCZ36" s="167"/>
      <c r="XDA36" s="167"/>
      <c r="XDB36" s="167"/>
      <c r="XDC36" s="167"/>
      <c r="XDD36" s="167"/>
      <c r="XDE36" s="167"/>
      <c r="XDF36" s="167"/>
      <c r="XDG36" s="167"/>
      <c r="XDH36" s="167"/>
      <c r="XDI36" s="167"/>
      <c r="XDJ36" s="167"/>
      <c r="XDK36" s="167"/>
      <c r="XDL36" s="167"/>
      <c r="XDM36" s="167"/>
      <c r="XDN36" s="167"/>
      <c r="XDO36" s="167"/>
      <c r="XDP36" s="167"/>
      <c r="XDQ36" s="167"/>
      <c r="XDR36" s="167"/>
      <c r="XDS36" s="167"/>
      <c r="XDT36" s="167"/>
      <c r="XDU36" s="167"/>
      <c r="XDV36" s="167"/>
      <c r="XDW36" s="167"/>
      <c r="XDX36" s="167"/>
      <c r="XDY36" s="167"/>
      <c r="XDZ36" s="167"/>
      <c r="XEA36" s="167"/>
      <c r="XEB36" s="167"/>
      <c r="XEC36" s="167"/>
      <c r="XED36" s="167"/>
      <c r="XEE36" s="167"/>
      <c r="XEF36" s="167"/>
      <c r="XEG36" s="167"/>
      <c r="XEH36" s="167"/>
      <c r="XEI36" s="167"/>
      <c r="XEJ36" s="167"/>
      <c r="XEK36" s="167"/>
      <c r="XEL36" s="167"/>
      <c r="XEM36" s="167"/>
      <c r="XEN36" s="167"/>
      <c r="XEO36" s="167"/>
      <c r="XEP36" s="167"/>
      <c r="XEQ36" s="167"/>
      <c r="XER36" s="167"/>
      <c r="XES36" s="167"/>
      <c r="XET36" s="167"/>
      <c r="XEU36" s="167"/>
      <c r="XEV36" s="167"/>
      <c r="XEW36" s="167"/>
      <c r="XEX36" s="167"/>
      <c r="XEY36" s="167"/>
      <c r="XEZ36" s="167"/>
      <c r="XFA36" s="167"/>
      <c r="XFB36" s="167"/>
      <c r="XFC36" s="167"/>
      <c r="XFD36" s="167"/>
    </row>
    <row r="37" spans="1:16384" ht="25.5" customHeight="1" x14ac:dyDescent="0.2">
      <c r="A37" s="645" t="s">
        <v>444</v>
      </c>
      <c r="B37" s="21"/>
      <c r="C37" s="21"/>
      <c r="D37" s="21"/>
      <c r="E37" s="21"/>
      <c r="F37" s="21"/>
      <c r="G37" s="317"/>
      <c r="H37" s="21"/>
      <c r="I37" s="317"/>
    </row>
    <row r="38" spans="1:16384" ht="13.15" customHeight="1" x14ac:dyDescent="0.2">
      <c r="A38" s="95"/>
      <c r="B38" s="749" t="s">
        <v>402</v>
      </c>
      <c r="C38" s="749"/>
      <c r="D38" s="749"/>
      <c r="E38" s="749"/>
      <c r="F38" s="749"/>
      <c r="G38" s="749"/>
      <c r="H38" s="749"/>
      <c r="I38" s="749"/>
    </row>
    <row r="39" spans="1:16384" ht="13.5" customHeight="1" x14ac:dyDescent="0.2">
      <c r="A39" s="95"/>
      <c r="B39" s="17" t="s">
        <v>29</v>
      </c>
      <c r="C39" s="17">
        <v>2006</v>
      </c>
      <c r="D39" s="17">
        <v>2007</v>
      </c>
      <c r="E39" s="577">
        <v>2008</v>
      </c>
      <c r="F39" s="577">
        <v>2009</v>
      </c>
      <c r="G39" s="577">
        <v>2010</v>
      </c>
      <c r="H39" s="577">
        <v>2011</v>
      </c>
      <c r="I39" s="577">
        <v>2012</v>
      </c>
    </row>
    <row r="40" spans="1:16384" x14ac:dyDescent="0.2">
      <c r="A40" s="627" t="s">
        <v>445</v>
      </c>
      <c r="B40" s="81"/>
      <c r="C40" s="81"/>
      <c r="D40" s="81"/>
      <c r="E40" s="81"/>
      <c r="F40" s="81"/>
      <c r="G40" s="81"/>
      <c r="H40" s="325"/>
      <c r="I40" s="325"/>
    </row>
    <row r="41" spans="1:16384" x14ac:dyDescent="0.2">
      <c r="A41" s="654" t="s">
        <v>446</v>
      </c>
      <c r="B41" s="81">
        <v>248</v>
      </c>
      <c r="C41" s="81">
        <v>156</v>
      </c>
      <c r="D41" s="81">
        <v>204</v>
      </c>
      <c r="E41" s="81">
        <v>143</v>
      </c>
      <c r="F41" s="81">
        <v>151</v>
      </c>
      <c r="G41" s="81">
        <v>118</v>
      </c>
      <c r="H41" s="325">
        <v>223</v>
      </c>
      <c r="I41" s="325">
        <v>212</v>
      </c>
    </row>
    <row r="42" spans="1:16384" x14ac:dyDescent="0.2">
      <c r="A42" s="654" t="s">
        <v>447</v>
      </c>
      <c r="B42" s="81">
        <v>15</v>
      </c>
      <c r="C42" s="81">
        <v>441</v>
      </c>
      <c r="D42" s="81">
        <v>546</v>
      </c>
      <c r="E42" s="81">
        <v>629</v>
      </c>
      <c r="F42" s="81">
        <v>702</v>
      </c>
      <c r="G42" s="81">
        <v>775</v>
      </c>
      <c r="H42" s="325">
        <v>719</v>
      </c>
      <c r="I42" s="325">
        <v>724</v>
      </c>
    </row>
    <row r="43" spans="1:16384" x14ac:dyDescent="0.2">
      <c r="A43" s="654" t="s">
        <v>448</v>
      </c>
      <c r="B43" s="81">
        <v>36</v>
      </c>
      <c r="C43" s="81">
        <v>41</v>
      </c>
      <c r="D43" s="81">
        <v>45</v>
      </c>
      <c r="E43" s="81">
        <v>8</v>
      </c>
      <c r="F43" s="81">
        <v>14</v>
      </c>
      <c r="G43" s="81">
        <v>16</v>
      </c>
      <c r="H43" s="325">
        <v>17</v>
      </c>
      <c r="I43" s="325">
        <v>17</v>
      </c>
    </row>
    <row r="44" spans="1:16384" ht="13.5" thickBot="1" x14ac:dyDescent="0.25">
      <c r="A44" s="165" t="s">
        <v>449</v>
      </c>
      <c r="B44" s="173">
        <v>299</v>
      </c>
      <c r="C44" s="173">
        <v>638</v>
      </c>
      <c r="D44" s="173">
        <v>795</v>
      </c>
      <c r="E44" s="173">
        <v>780</v>
      </c>
      <c r="F44" s="173">
        <v>867</v>
      </c>
      <c r="G44" s="173">
        <v>909</v>
      </c>
      <c r="H44" s="173">
        <v>959</v>
      </c>
      <c r="I44" s="173">
        <v>953</v>
      </c>
    </row>
    <row r="45" spans="1:16384" ht="13.5" thickTop="1" x14ac:dyDescent="0.2">
      <c r="A45" s="627" t="s">
        <v>450</v>
      </c>
      <c r="B45" s="81"/>
      <c r="C45" s="81"/>
      <c r="D45" s="81"/>
      <c r="E45" s="81"/>
      <c r="F45" s="81"/>
      <c r="G45" s="81"/>
      <c r="H45" s="325"/>
      <c r="I45" s="325"/>
    </row>
    <row r="46" spans="1:16384" x14ac:dyDescent="0.2">
      <c r="A46" s="654" t="s">
        <v>446</v>
      </c>
      <c r="B46" s="65">
        <v>327.39999999999998</v>
      </c>
      <c r="C46" s="65">
        <v>267.10000000000002</v>
      </c>
      <c r="D46" s="65">
        <v>314</v>
      </c>
      <c r="E46" s="65">
        <v>375.7</v>
      </c>
      <c r="F46" s="65">
        <v>358.2</v>
      </c>
      <c r="G46" s="65">
        <v>441.5</v>
      </c>
      <c r="H46" s="320">
        <v>476.8</v>
      </c>
      <c r="I46" s="320">
        <v>367.7</v>
      </c>
    </row>
    <row r="47" spans="1:16384" x14ac:dyDescent="0.2">
      <c r="A47" s="654" t="s">
        <v>447</v>
      </c>
      <c r="B47" s="65">
        <v>38.200000000000003</v>
      </c>
      <c r="C47" s="65">
        <v>1468.9</v>
      </c>
      <c r="D47" s="65">
        <v>1740.7</v>
      </c>
      <c r="E47" s="65">
        <v>2080.6</v>
      </c>
      <c r="F47" s="65">
        <v>2286.6999999999998</v>
      </c>
      <c r="G47" s="65">
        <v>2602.1999999999998</v>
      </c>
      <c r="H47" s="320" t="s">
        <v>62</v>
      </c>
      <c r="I47" s="320" t="s">
        <v>112</v>
      </c>
    </row>
    <row r="48" spans="1:16384" x14ac:dyDescent="0.2">
      <c r="A48" s="654" t="s">
        <v>448</v>
      </c>
      <c r="B48" s="65">
        <v>31.6</v>
      </c>
      <c r="C48" s="65">
        <v>30.1</v>
      </c>
      <c r="D48" s="65">
        <v>37.799999999999997</v>
      </c>
      <c r="E48" s="65">
        <v>17.600000000000001</v>
      </c>
      <c r="F48" s="65">
        <v>11.9</v>
      </c>
      <c r="G48" s="65">
        <v>20.3</v>
      </c>
      <c r="H48" s="320">
        <v>22.9</v>
      </c>
      <c r="I48" s="320">
        <v>24.2</v>
      </c>
    </row>
    <row r="49" spans="1:9" ht="13.5" thickBot="1" x14ac:dyDescent="0.25">
      <c r="A49" s="165" t="s">
        <v>449</v>
      </c>
      <c r="B49" s="174">
        <v>397.2</v>
      </c>
      <c r="C49" s="174">
        <v>1766.1</v>
      </c>
      <c r="D49" s="174">
        <v>2092.5</v>
      </c>
      <c r="E49" s="174">
        <v>2473.9</v>
      </c>
      <c r="F49" s="174">
        <v>2656.8</v>
      </c>
      <c r="G49" s="174">
        <v>3064</v>
      </c>
      <c r="H49" s="174" t="s">
        <v>63</v>
      </c>
      <c r="I49" s="174" t="s">
        <v>113</v>
      </c>
    </row>
    <row r="50" spans="1:9" ht="26.25" customHeight="1" thickTop="1" x14ac:dyDescent="0.2">
      <c r="A50" s="819" t="s">
        <v>451</v>
      </c>
      <c r="B50" s="820"/>
      <c r="C50" s="820"/>
      <c r="D50" s="820"/>
      <c r="E50" s="820"/>
      <c r="F50" s="820"/>
      <c r="G50" s="317"/>
      <c r="H50" s="21"/>
      <c r="I50" s="317"/>
    </row>
    <row r="51" spans="1:9" ht="13.15" customHeight="1" x14ac:dyDescent="0.2">
      <c r="A51" s="175"/>
      <c r="B51" s="478" t="s">
        <v>30</v>
      </c>
      <c r="C51" s="478"/>
      <c r="D51" s="478"/>
      <c r="E51" s="749" t="s">
        <v>402</v>
      </c>
      <c r="F51" s="749"/>
      <c r="G51" s="749"/>
      <c r="H51" s="749"/>
      <c r="I51" s="749"/>
    </row>
    <row r="52" spans="1:9" x14ac:dyDescent="0.2">
      <c r="A52" s="175"/>
      <c r="B52" s="17">
        <v>2005</v>
      </c>
      <c r="C52" s="17">
        <v>2006</v>
      </c>
      <c r="D52" s="17">
        <v>2007</v>
      </c>
      <c r="E52" s="577">
        <v>2008</v>
      </c>
      <c r="F52" s="577">
        <v>2009</v>
      </c>
      <c r="G52" s="577">
        <v>2010</v>
      </c>
      <c r="H52" s="577">
        <v>2011</v>
      </c>
      <c r="I52" s="577">
        <v>2012</v>
      </c>
    </row>
    <row r="53" spans="1:9" x14ac:dyDescent="0.2">
      <c r="A53" s="648" t="s">
        <v>452</v>
      </c>
      <c r="B53" s="81">
        <v>114</v>
      </c>
      <c r="C53" s="81">
        <v>119</v>
      </c>
      <c r="D53" s="81">
        <v>122</v>
      </c>
      <c r="E53" s="81">
        <v>122</v>
      </c>
      <c r="F53" s="81">
        <v>121</v>
      </c>
      <c r="G53" s="81">
        <v>120</v>
      </c>
      <c r="H53" s="325">
        <v>124</v>
      </c>
      <c r="I53" s="325">
        <v>127</v>
      </c>
    </row>
    <row r="54" spans="1:9" x14ac:dyDescent="0.2">
      <c r="A54" s="648" t="s">
        <v>453</v>
      </c>
      <c r="B54" s="176">
        <v>6941</v>
      </c>
      <c r="C54" s="176">
        <v>7010</v>
      </c>
      <c r="D54" s="176">
        <v>7154</v>
      </c>
      <c r="E54" s="176">
        <v>7214</v>
      </c>
      <c r="F54" s="176">
        <v>7310</v>
      </c>
      <c r="G54" s="176" t="s">
        <v>18</v>
      </c>
      <c r="H54" s="176">
        <v>7504</v>
      </c>
      <c r="I54" s="176">
        <v>7717</v>
      </c>
    </row>
    <row r="55" spans="1:9" x14ac:dyDescent="0.2">
      <c r="A55" s="177" t="s">
        <v>454</v>
      </c>
      <c r="B55" s="176">
        <v>6401</v>
      </c>
      <c r="C55" s="176">
        <v>6513</v>
      </c>
      <c r="D55" s="176">
        <v>6640</v>
      </c>
      <c r="E55" s="176">
        <v>6723</v>
      </c>
      <c r="F55" s="176">
        <v>6775</v>
      </c>
      <c r="G55" s="176" t="s">
        <v>19</v>
      </c>
      <c r="H55" s="176">
        <v>6988</v>
      </c>
      <c r="I55" s="176">
        <v>7226</v>
      </c>
    </row>
    <row r="56" spans="1:9" x14ac:dyDescent="0.2">
      <c r="A56" s="648" t="s">
        <v>455</v>
      </c>
      <c r="B56" s="176">
        <v>5018</v>
      </c>
      <c r="C56" s="176">
        <v>5486</v>
      </c>
      <c r="D56" s="176">
        <v>5881</v>
      </c>
      <c r="E56" s="176">
        <v>5932</v>
      </c>
      <c r="F56" s="176">
        <v>6158</v>
      </c>
      <c r="G56" s="176" t="s">
        <v>20</v>
      </c>
      <c r="H56" s="176">
        <v>6647</v>
      </c>
      <c r="I56" s="176">
        <v>7296</v>
      </c>
    </row>
    <row r="57" spans="1:9" x14ac:dyDescent="0.2">
      <c r="A57" s="177" t="s">
        <v>454</v>
      </c>
      <c r="B57" s="176">
        <v>4372</v>
      </c>
      <c r="C57" s="176">
        <v>4948</v>
      </c>
      <c r="D57" s="176">
        <v>5342</v>
      </c>
      <c r="E57" s="176">
        <v>5444</v>
      </c>
      <c r="F57" s="176">
        <v>5663</v>
      </c>
      <c r="G57" s="176" t="s">
        <v>21</v>
      </c>
      <c r="H57" s="176">
        <v>6151</v>
      </c>
      <c r="I57" s="176">
        <v>6738</v>
      </c>
    </row>
    <row r="58" spans="1:9" x14ac:dyDescent="0.2">
      <c r="A58" s="648" t="s">
        <v>456</v>
      </c>
      <c r="B58" s="81">
        <v>169</v>
      </c>
      <c r="C58" s="81">
        <v>170</v>
      </c>
      <c r="D58" s="81">
        <v>172</v>
      </c>
      <c r="E58" s="81">
        <v>173</v>
      </c>
      <c r="F58" s="81">
        <v>174</v>
      </c>
      <c r="G58" s="81">
        <v>176</v>
      </c>
      <c r="H58" s="325">
        <v>177</v>
      </c>
      <c r="I58" s="325">
        <v>179</v>
      </c>
    </row>
    <row r="59" spans="1:9" ht="22.5" x14ac:dyDescent="0.2">
      <c r="A59" s="648" t="s">
        <v>459</v>
      </c>
      <c r="B59" s="65">
        <v>939.6</v>
      </c>
      <c r="C59" s="65">
        <v>957.8</v>
      </c>
      <c r="D59" s="65">
        <v>976</v>
      </c>
      <c r="E59" s="65">
        <v>991</v>
      </c>
      <c r="F59" s="65">
        <v>994.5</v>
      </c>
      <c r="G59" s="65" t="s">
        <v>22</v>
      </c>
      <c r="H59" s="320" t="s">
        <v>64</v>
      </c>
      <c r="I59" s="320">
        <v>1072.94</v>
      </c>
    </row>
    <row r="60" spans="1:9" x14ac:dyDescent="0.2">
      <c r="A60" s="657" t="s">
        <v>457</v>
      </c>
      <c r="B60" s="81">
        <v>44</v>
      </c>
      <c r="C60" s="81">
        <v>44</v>
      </c>
      <c r="D60" s="81">
        <v>45</v>
      </c>
      <c r="E60" s="81">
        <v>45</v>
      </c>
      <c r="F60" s="81">
        <v>47</v>
      </c>
      <c r="G60" s="81">
        <v>48</v>
      </c>
      <c r="H60" s="325">
        <v>49</v>
      </c>
      <c r="I60" s="325">
        <v>49</v>
      </c>
    </row>
    <row r="61" spans="1:9" ht="13.5" thickBot="1" x14ac:dyDescent="0.25">
      <c r="A61" s="137" t="s">
        <v>458</v>
      </c>
      <c r="B61" s="83">
        <v>4176.1000000000004</v>
      </c>
      <c r="C61" s="83">
        <v>4176.1000000000004</v>
      </c>
      <c r="D61" s="83">
        <v>4300.1000000000004</v>
      </c>
      <c r="E61" s="83">
        <v>4460.1000000000004</v>
      </c>
      <c r="F61" s="83">
        <v>4508.1000000000004</v>
      </c>
      <c r="G61" s="83" t="s">
        <v>23</v>
      </c>
      <c r="H61" s="323" t="s">
        <v>65</v>
      </c>
      <c r="I61" s="323">
        <v>5015.2</v>
      </c>
    </row>
    <row r="62" spans="1:9" ht="13.5" thickTop="1" x14ac:dyDescent="0.2">
      <c r="A62" s="22"/>
      <c r="B62" s="22"/>
      <c r="C62" s="22"/>
      <c r="D62" s="22"/>
      <c r="E62" s="22"/>
      <c r="F62" s="22"/>
      <c r="G62" s="324"/>
      <c r="H62" s="22"/>
      <c r="I62" s="324"/>
    </row>
    <row r="63" spans="1:9" x14ac:dyDescent="0.2">
      <c r="A63" s="742" t="s">
        <v>1221</v>
      </c>
      <c r="B63" s="312"/>
      <c r="C63" s="312"/>
      <c r="D63" s="312"/>
      <c r="E63" s="312"/>
      <c r="F63" s="312"/>
      <c r="G63" s="312"/>
      <c r="H63" s="312"/>
      <c r="I63" s="312"/>
    </row>
    <row r="64" spans="1: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password="CAF1" sheet="1" objects="1" scenarios="1" formatCells="0" formatColumns="0" formatRows="0" insertColumns="0" insertRows="0" insertHyperlinks="0" deleteColumns="0" deleteRows="0" sort="0" autoFilter="0" pivotTables="0"/>
  <mergeCells count="8">
    <mergeCell ref="A1:I1"/>
    <mergeCell ref="A13:I13"/>
    <mergeCell ref="A50:F50"/>
    <mergeCell ref="E51:I51"/>
    <mergeCell ref="A2:H2"/>
    <mergeCell ref="B3:I3"/>
    <mergeCell ref="B14:I14"/>
    <mergeCell ref="B38:I38"/>
  </mergeCells>
  <phoneticPr fontId="7" type="noConversion"/>
  <hyperlinks>
    <hyperlink ref="A63" location="Content!A1" display="Back to the Contents"/>
  </hyperlinks>
  <pageMargins left="0.25" right="0.25" top="0.75" bottom="0.75" header="0.3" footer="0.3"/>
  <pageSetup paperSize="9" firstPageNumber="2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12"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enableFormatConditionsCalculation="0"/>
  <dimension ref="A1:XFD76"/>
  <sheetViews>
    <sheetView zoomScaleNormal="100" zoomScaleSheetLayoutView="100" workbookViewId="0">
      <pane ySplit="3" topLeftCell="A31" activePane="bottomLeft" state="frozen"/>
      <selection pane="bottomLeft"/>
    </sheetView>
  </sheetViews>
  <sheetFormatPr defaultColWidth="0" defaultRowHeight="12.75" zeroHeight="1" x14ac:dyDescent="0.2"/>
  <cols>
    <col min="1" max="1" width="31.42578125" style="2" customWidth="1"/>
    <col min="2" max="2" width="35.85546875" style="2" customWidth="1"/>
    <col min="3" max="3" width="20.140625" style="2" customWidth="1"/>
    <col min="4" max="4" width="22.7109375" style="2" customWidth="1"/>
    <col min="5" max="16384" width="0" style="2" hidden="1"/>
  </cols>
  <sheetData>
    <row r="1" spans="1:16384" ht="15.75" x14ac:dyDescent="0.25">
      <c r="A1" s="690" t="s">
        <v>460</v>
      </c>
      <c r="B1" s="21"/>
      <c r="C1" s="21"/>
      <c r="D1" s="21"/>
    </row>
    <row r="2" spans="1:16384" ht="23.25" customHeight="1" x14ac:dyDescent="0.2">
      <c r="A2" s="818" t="s">
        <v>461</v>
      </c>
      <c r="B2" s="818"/>
      <c r="C2" s="21"/>
      <c r="D2" s="21"/>
    </row>
    <row r="3" spans="1:16384" ht="23.25" customHeight="1" x14ac:dyDescent="0.2">
      <c r="A3" s="629" t="s">
        <v>462</v>
      </c>
      <c r="B3" s="629" t="s">
        <v>464</v>
      </c>
      <c r="C3" s="629" t="s">
        <v>465</v>
      </c>
      <c r="D3" s="629" t="s">
        <v>466</v>
      </c>
    </row>
    <row r="4" spans="1:16384" s="782" customFormat="1" ht="23.25" customHeight="1" x14ac:dyDescent="0.2">
      <c r="A4" s="829" t="s">
        <v>467</v>
      </c>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829"/>
      <c r="BA4" s="829"/>
      <c r="BB4" s="829"/>
      <c r="BC4" s="829"/>
      <c r="BD4" s="829"/>
      <c r="BE4" s="829"/>
      <c r="BF4" s="829"/>
      <c r="BG4" s="829"/>
      <c r="BH4" s="829"/>
      <c r="BI4" s="829"/>
      <c r="BJ4" s="829"/>
      <c r="BK4" s="829"/>
      <c r="BL4" s="829"/>
      <c r="BM4" s="829"/>
      <c r="BN4" s="829"/>
      <c r="BO4" s="829"/>
      <c r="BP4" s="829"/>
      <c r="BQ4" s="829"/>
      <c r="BR4" s="829"/>
      <c r="BS4" s="829"/>
      <c r="BT4" s="829"/>
      <c r="BU4" s="829"/>
      <c r="BV4" s="829"/>
      <c r="BW4" s="829"/>
      <c r="BX4" s="829"/>
      <c r="BY4" s="829"/>
      <c r="BZ4" s="829"/>
      <c r="CA4" s="829"/>
      <c r="CB4" s="829"/>
      <c r="CC4" s="829"/>
      <c r="CD4" s="829"/>
      <c r="CE4" s="829"/>
      <c r="CF4" s="829"/>
      <c r="CG4" s="829"/>
      <c r="CH4" s="829"/>
      <c r="CI4" s="829"/>
      <c r="CJ4" s="829"/>
      <c r="CK4" s="829"/>
      <c r="CL4" s="829"/>
      <c r="CM4" s="829"/>
      <c r="CN4" s="829"/>
      <c r="CO4" s="829"/>
      <c r="CP4" s="829"/>
      <c r="CQ4" s="829"/>
      <c r="CR4" s="829"/>
      <c r="CS4" s="829"/>
      <c r="CT4" s="829"/>
      <c r="CU4" s="829"/>
      <c r="CV4" s="829"/>
      <c r="CW4" s="829"/>
      <c r="CX4" s="829"/>
      <c r="CY4" s="829"/>
      <c r="CZ4" s="829"/>
      <c r="DA4" s="829"/>
      <c r="DB4" s="829"/>
      <c r="DC4" s="829"/>
      <c r="DD4" s="829"/>
      <c r="DE4" s="829"/>
      <c r="DF4" s="829"/>
      <c r="DG4" s="829"/>
      <c r="DH4" s="829"/>
      <c r="DI4" s="829"/>
      <c r="DJ4" s="829"/>
      <c r="DK4" s="829"/>
      <c r="DL4" s="829"/>
      <c r="DM4" s="829"/>
      <c r="DN4" s="829"/>
      <c r="DO4" s="829"/>
      <c r="DP4" s="829"/>
      <c r="DQ4" s="829"/>
      <c r="DR4" s="829"/>
      <c r="DS4" s="829"/>
      <c r="DT4" s="829"/>
      <c r="DU4" s="829"/>
      <c r="DV4" s="829"/>
      <c r="DW4" s="829"/>
      <c r="DX4" s="829"/>
      <c r="DY4" s="829"/>
      <c r="DZ4" s="829"/>
      <c r="EA4" s="829"/>
      <c r="EB4" s="829"/>
      <c r="EC4" s="829"/>
      <c r="ED4" s="829"/>
      <c r="EE4" s="829"/>
      <c r="EF4" s="829"/>
      <c r="EG4" s="829"/>
      <c r="EH4" s="829"/>
      <c r="EI4" s="829"/>
      <c r="EJ4" s="829"/>
      <c r="EK4" s="829"/>
      <c r="EL4" s="829"/>
      <c r="EM4" s="829"/>
      <c r="EN4" s="829"/>
      <c r="EO4" s="829"/>
      <c r="EP4" s="829"/>
      <c r="EQ4" s="829"/>
      <c r="ER4" s="829"/>
      <c r="ES4" s="829"/>
      <c r="ET4" s="829"/>
      <c r="EU4" s="829"/>
      <c r="EV4" s="829"/>
      <c r="EW4" s="829"/>
      <c r="EX4" s="829"/>
      <c r="EY4" s="829"/>
      <c r="EZ4" s="829"/>
      <c r="FA4" s="829"/>
      <c r="FB4" s="829"/>
      <c r="FC4" s="829"/>
      <c r="FD4" s="829"/>
      <c r="FE4" s="829"/>
      <c r="FF4" s="829"/>
      <c r="FG4" s="829"/>
      <c r="FH4" s="829"/>
      <c r="FI4" s="829"/>
      <c r="FJ4" s="829"/>
      <c r="FK4" s="829"/>
      <c r="FL4" s="829"/>
      <c r="FM4" s="829"/>
      <c r="FN4" s="829"/>
      <c r="FO4" s="829"/>
      <c r="FP4" s="829"/>
      <c r="FQ4" s="829"/>
      <c r="FR4" s="829"/>
      <c r="FS4" s="829"/>
      <c r="FT4" s="829"/>
      <c r="FU4" s="829"/>
      <c r="FV4" s="829"/>
      <c r="FW4" s="829"/>
      <c r="FX4" s="829"/>
      <c r="FY4" s="829"/>
      <c r="FZ4" s="829"/>
      <c r="GA4" s="829"/>
      <c r="GB4" s="829"/>
      <c r="GC4" s="829"/>
      <c r="GD4" s="829"/>
      <c r="GE4" s="829"/>
      <c r="GF4" s="829"/>
      <c r="GG4" s="829"/>
      <c r="GH4" s="829"/>
      <c r="GI4" s="829"/>
      <c r="GJ4" s="829"/>
      <c r="GK4" s="829"/>
      <c r="GL4" s="829"/>
      <c r="GM4" s="829"/>
      <c r="GN4" s="829"/>
      <c r="GO4" s="829"/>
      <c r="GP4" s="829"/>
      <c r="GQ4" s="829"/>
      <c r="GR4" s="829"/>
      <c r="GS4" s="829"/>
      <c r="GT4" s="829"/>
      <c r="GU4" s="829"/>
      <c r="GV4" s="829"/>
      <c r="GW4" s="829"/>
      <c r="GX4" s="829"/>
      <c r="GY4" s="829"/>
      <c r="GZ4" s="829"/>
      <c r="HA4" s="829"/>
      <c r="HB4" s="829"/>
      <c r="HC4" s="829"/>
      <c r="HD4" s="829"/>
      <c r="HE4" s="829"/>
      <c r="HF4" s="829"/>
      <c r="HG4" s="829"/>
      <c r="HH4" s="829"/>
      <c r="HI4" s="829"/>
      <c r="HJ4" s="829"/>
      <c r="HK4" s="829"/>
      <c r="HL4" s="829"/>
      <c r="HM4" s="829"/>
      <c r="HN4" s="829"/>
      <c r="HO4" s="829"/>
      <c r="HP4" s="829"/>
      <c r="HQ4" s="829"/>
      <c r="HR4" s="829"/>
      <c r="HS4" s="829"/>
      <c r="HT4" s="829"/>
      <c r="HU4" s="829"/>
      <c r="HV4" s="829"/>
      <c r="HW4" s="829"/>
      <c r="HX4" s="829"/>
      <c r="HY4" s="829"/>
      <c r="HZ4" s="829"/>
      <c r="IA4" s="829"/>
      <c r="IB4" s="829"/>
      <c r="IC4" s="829"/>
      <c r="ID4" s="829"/>
      <c r="IE4" s="829"/>
      <c r="IF4" s="829"/>
      <c r="IG4" s="829"/>
      <c r="IH4" s="829"/>
      <c r="II4" s="829"/>
      <c r="IJ4" s="829"/>
      <c r="IK4" s="829"/>
      <c r="IL4" s="829"/>
      <c r="IM4" s="829"/>
      <c r="IN4" s="829"/>
      <c r="IO4" s="829"/>
      <c r="IP4" s="829"/>
      <c r="IQ4" s="829"/>
      <c r="IR4" s="829"/>
      <c r="IS4" s="829"/>
      <c r="IT4" s="829"/>
      <c r="IU4" s="829"/>
      <c r="IV4" s="829"/>
      <c r="IW4" s="829"/>
      <c r="IX4" s="829"/>
      <c r="IY4" s="829"/>
      <c r="IZ4" s="829"/>
      <c r="JA4" s="829"/>
      <c r="JB4" s="829"/>
      <c r="JC4" s="829"/>
      <c r="JD4" s="829"/>
      <c r="JE4" s="829"/>
      <c r="JF4" s="829"/>
      <c r="JG4" s="829"/>
      <c r="JH4" s="829"/>
      <c r="JI4" s="829"/>
      <c r="JJ4" s="829"/>
      <c r="JK4" s="829"/>
      <c r="JL4" s="829"/>
      <c r="JM4" s="829"/>
      <c r="JN4" s="829"/>
      <c r="JO4" s="829"/>
      <c r="JP4" s="829"/>
      <c r="JQ4" s="829"/>
      <c r="JR4" s="829"/>
      <c r="JS4" s="829"/>
      <c r="JT4" s="829"/>
      <c r="JU4" s="829"/>
      <c r="JV4" s="829"/>
      <c r="JW4" s="829"/>
      <c r="JX4" s="829"/>
      <c r="JY4" s="829"/>
      <c r="JZ4" s="829"/>
      <c r="KA4" s="829"/>
      <c r="KB4" s="829"/>
      <c r="KC4" s="829"/>
      <c r="KD4" s="829"/>
      <c r="KE4" s="829"/>
      <c r="KF4" s="829"/>
      <c r="KG4" s="829"/>
      <c r="KH4" s="829"/>
      <c r="KI4" s="829"/>
      <c r="KJ4" s="829"/>
      <c r="KK4" s="829"/>
      <c r="KL4" s="829"/>
      <c r="KM4" s="829"/>
      <c r="KN4" s="829"/>
      <c r="KO4" s="829"/>
      <c r="KP4" s="829"/>
      <c r="KQ4" s="829"/>
      <c r="KR4" s="829"/>
      <c r="KS4" s="829"/>
      <c r="KT4" s="829"/>
      <c r="KU4" s="829"/>
      <c r="KV4" s="829"/>
      <c r="KW4" s="829"/>
      <c r="KX4" s="829"/>
      <c r="KY4" s="829"/>
      <c r="KZ4" s="829"/>
      <c r="LA4" s="829"/>
      <c r="LB4" s="829"/>
      <c r="LC4" s="829"/>
      <c r="LD4" s="829"/>
      <c r="LE4" s="829"/>
      <c r="LF4" s="829"/>
      <c r="LG4" s="829"/>
      <c r="LH4" s="829"/>
      <c r="LI4" s="829"/>
      <c r="LJ4" s="829"/>
      <c r="LK4" s="829"/>
      <c r="LL4" s="829"/>
      <c r="LM4" s="829"/>
      <c r="LN4" s="829"/>
      <c r="LO4" s="829"/>
      <c r="LP4" s="829"/>
      <c r="LQ4" s="829"/>
      <c r="LR4" s="829"/>
      <c r="LS4" s="829"/>
      <c r="LT4" s="829"/>
      <c r="LU4" s="829"/>
      <c r="LV4" s="829"/>
      <c r="LW4" s="829"/>
      <c r="LX4" s="829"/>
      <c r="LY4" s="829"/>
      <c r="LZ4" s="829"/>
      <c r="MA4" s="829"/>
      <c r="MB4" s="829"/>
      <c r="MC4" s="829"/>
      <c r="MD4" s="829"/>
      <c r="ME4" s="829"/>
      <c r="MF4" s="829"/>
      <c r="MG4" s="829"/>
      <c r="MH4" s="829"/>
      <c r="MI4" s="829"/>
      <c r="MJ4" s="829"/>
      <c r="MK4" s="829"/>
      <c r="ML4" s="829"/>
      <c r="MM4" s="829"/>
      <c r="MN4" s="829"/>
      <c r="MO4" s="829"/>
      <c r="MP4" s="829"/>
      <c r="MQ4" s="829"/>
      <c r="MR4" s="829"/>
      <c r="MS4" s="829"/>
      <c r="MT4" s="829"/>
      <c r="MU4" s="829"/>
      <c r="MV4" s="829"/>
      <c r="MW4" s="829"/>
      <c r="MX4" s="829"/>
      <c r="MY4" s="829"/>
      <c r="MZ4" s="829"/>
      <c r="NA4" s="829"/>
      <c r="NB4" s="829"/>
      <c r="NC4" s="829"/>
      <c r="ND4" s="829"/>
      <c r="NE4" s="829"/>
      <c r="NF4" s="829"/>
      <c r="NG4" s="829"/>
      <c r="NH4" s="829"/>
      <c r="NI4" s="829"/>
      <c r="NJ4" s="829"/>
      <c r="NK4" s="829"/>
      <c r="NL4" s="829"/>
      <c r="NM4" s="829"/>
      <c r="NN4" s="829"/>
      <c r="NO4" s="829"/>
      <c r="NP4" s="829"/>
      <c r="NQ4" s="829"/>
      <c r="NR4" s="829"/>
      <c r="NS4" s="829"/>
      <c r="NT4" s="829"/>
      <c r="NU4" s="829"/>
      <c r="NV4" s="829"/>
      <c r="NW4" s="829"/>
      <c r="NX4" s="829"/>
      <c r="NY4" s="829"/>
      <c r="NZ4" s="829"/>
      <c r="OA4" s="829"/>
      <c r="OB4" s="829"/>
      <c r="OC4" s="829"/>
      <c r="OD4" s="829"/>
      <c r="OE4" s="829"/>
      <c r="OF4" s="829"/>
      <c r="OG4" s="829"/>
      <c r="OH4" s="829"/>
      <c r="OI4" s="829"/>
      <c r="OJ4" s="829"/>
      <c r="OK4" s="829"/>
      <c r="OL4" s="829"/>
      <c r="OM4" s="829"/>
      <c r="ON4" s="829"/>
      <c r="OO4" s="829"/>
      <c r="OP4" s="829"/>
      <c r="OQ4" s="829"/>
      <c r="OR4" s="829"/>
      <c r="OS4" s="829"/>
      <c r="OT4" s="829"/>
      <c r="OU4" s="829"/>
      <c r="OV4" s="829"/>
      <c r="OW4" s="829"/>
      <c r="OX4" s="829"/>
      <c r="OY4" s="829"/>
      <c r="OZ4" s="829"/>
      <c r="PA4" s="829"/>
      <c r="PB4" s="829"/>
      <c r="PC4" s="829"/>
      <c r="PD4" s="829"/>
      <c r="PE4" s="829"/>
      <c r="PF4" s="829"/>
      <c r="PG4" s="829"/>
      <c r="PH4" s="829"/>
      <c r="PI4" s="829"/>
      <c r="PJ4" s="829"/>
      <c r="PK4" s="829"/>
      <c r="PL4" s="829"/>
      <c r="PM4" s="829"/>
      <c r="PN4" s="829"/>
      <c r="PO4" s="829"/>
      <c r="PP4" s="829"/>
      <c r="PQ4" s="829"/>
      <c r="PR4" s="829"/>
      <c r="PS4" s="829"/>
      <c r="PT4" s="829"/>
      <c r="PU4" s="829"/>
      <c r="PV4" s="829"/>
      <c r="PW4" s="829"/>
      <c r="PX4" s="829"/>
      <c r="PY4" s="829"/>
      <c r="PZ4" s="829"/>
      <c r="QA4" s="829"/>
      <c r="QB4" s="829"/>
      <c r="QC4" s="829"/>
      <c r="QD4" s="829"/>
      <c r="QE4" s="829"/>
      <c r="QF4" s="829"/>
      <c r="QG4" s="829"/>
      <c r="QH4" s="829"/>
      <c r="QI4" s="829"/>
      <c r="QJ4" s="829"/>
      <c r="QK4" s="829"/>
      <c r="QL4" s="829"/>
      <c r="QM4" s="829"/>
      <c r="QN4" s="829"/>
      <c r="QO4" s="829"/>
      <c r="QP4" s="829"/>
      <c r="QQ4" s="829"/>
      <c r="QR4" s="829"/>
      <c r="QS4" s="829"/>
      <c r="QT4" s="829"/>
      <c r="QU4" s="829"/>
      <c r="QV4" s="829"/>
      <c r="QW4" s="829"/>
      <c r="QX4" s="829"/>
      <c r="QY4" s="829"/>
      <c r="QZ4" s="829"/>
      <c r="RA4" s="829"/>
      <c r="RB4" s="829"/>
      <c r="RC4" s="829"/>
      <c r="RD4" s="829"/>
      <c r="RE4" s="829"/>
      <c r="RF4" s="829"/>
      <c r="RG4" s="829"/>
      <c r="RH4" s="829"/>
      <c r="RI4" s="829"/>
      <c r="RJ4" s="829"/>
      <c r="RK4" s="829"/>
      <c r="RL4" s="829"/>
      <c r="RM4" s="829"/>
      <c r="RN4" s="829"/>
      <c r="RO4" s="829"/>
      <c r="RP4" s="829"/>
      <c r="RQ4" s="829"/>
      <c r="RR4" s="829"/>
      <c r="RS4" s="829"/>
      <c r="RT4" s="829"/>
      <c r="RU4" s="829"/>
      <c r="RV4" s="829"/>
      <c r="RW4" s="829"/>
      <c r="RX4" s="829"/>
      <c r="RY4" s="829"/>
      <c r="RZ4" s="829"/>
      <c r="SA4" s="829"/>
      <c r="SB4" s="829"/>
      <c r="SC4" s="829"/>
      <c r="SD4" s="829"/>
      <c r="SE4" s="829"/>
      <c r="SF4" s="829"/>
      <c r="SG4" s="829"/>
      <c r="SH4" s="829"/>
      <c r="SI4" s="829"/>
      <c r="SJ4" s="829"/>
      <c r="SK4" s="829"/>
      <c r="SL4" s="829"/>
      <c r="SM4" s="829"/>
      <c r="SN4" s="829"/>
      <c r="SO4" s="829"/>
      <c r="SP4" s="829"/>
      <c r="SQ4" s="829"/>
      <c r="SR4" s="829"/>
      <c r="SS4" s="829"/>
      <c r="ST4" s="829"/>
      <c r="SU4" s="829"/>
      <c r="SV4" s="829"/>
      <c r="SW4" s="829"/>
      <c r="SX4" s="829"/>
      <c r="SY4" s="829"/>
      <c r="SZ4" s="829"/>
      <c r="TA4" s="829"/>
      <c r="TB4" s="829"/>
      <c r="TC4" s="829"/>
      <c r="TD4" s="829"/>
      <c r="TE4" s="829"/>
      <c r="TF4" s="829"/>
      <c r="TG4" s="829"/>
      <c r="TH4" s="829"/>
      <c r="TI4" s="829"/>
      <c r="TJ4" s="829"/>
      <c r="TK4" s="829"/>
      <c r="TL4" s="829"/>
      <c r="TM4" s="829"/>
      <c r="TN4" s="829"/>
      <c r="TO4" s="829"/>
      <c r="TP4" s="829"/>
      <c r="TQ4" s="829"/>
      <c r="TR4" s="829"/>
      <c r="TS4" s="829"/>
      <c r="TT4" s="829"/>
      <c r="TU4" s="829"/>
      <c r="TV4" s="829"/>
      <c r="TW4" s="829"/>
      <c r="TX4" s="829"/>
      <c r="TY4" s="829"/>
      <c r="TZ4" s="829"/>
      <c r="UA4" s="829"/>
      <c r="UB4" s="829"/>
      <c r="UC4" s="829"/>
      <c r="UD4" s="829"/>
      <c r="UE4" s="829"/>
      <c r="UF4" s="829"/>
      <c r="UG4" s="829"/>
      <c r="UH4" s="829"/>
      <c r="UI4" s="829"/>
      <c r="UJ4" s="829"/>
      <c r="UK4" s="829"/>
      <c r="UL4" s="829"/>
      <c r="UM4" s="829"/>
      <c r="UN4" s="829"/>
      <c r="UO4" s="829"/>
      <c r="UP4" s="829"/>
      <c r="UQ4" s="829"/>
      <c r="UR4" s="829"/>
      <c r="US4" s="829"/>
      <c r="UT4" s="829"/>
      <c r="UU4" s="829"/>
      <c r="UV4" s="829"/>
      <c r="UW4" s="829"/>
      <c r="UX4" s="829"/>
      <c r="UY4" s="829"/>
      <c r="UZ4" s="829"/>
      <c r="VA4" s="829"/>
      <c r="VB4" s="829"/>
      <c r="VC4" s="829"/>
      <c r="VD4" s="829"/>
      <c r="VE4" s="829"/>
      <c r="VF4" s="829"/>
      <c r="VG4" s="829"/>
      <c r="VH4" s="829"/>
      <c r="VI4" s="829"/>
      <c r="VJ4" s="829"/>
      <c r="VK4" s="829"/>
      <c r="VL4" s="829"/>
      <c r="VM4" s="829"/>
      <c r="VN4" s="829"/>
      <c r="VO4" s="829"/>
      <c r="VP4" s="829"/>
      <c r="VQ4" s="829"/>
      <c r="VR4" s="829"/>
      <c r="VS4" s="829"/>
      <c r="VT4" s="829"/>
      <c r="VU4" s="829"/>
      <c r="VV4" s="829"/>
      <c r="VW4" s="829"/>
      <c r="VX4" s="829"/>
      <c r="VY4" s="829"/>
      <c r="VZ4" s="829"/>
      <c r="WA4" s="829"/>
      <c r="WB4" s="829"/>
      <c r="WC4" s="829"/>
      <c r="WD4" s="829"/>
      <c r="WE4" s="829"/>
      <c r="WF4" s="829"/>
      <c r="WG4" s="829"/>
      <c r="WH4" s="829"/>
      <c r="WI4" s="829"/>
      <c r="WJ4" s="829"/>
      <c r="WK4" s="829"/>
      <c r="WL4" s="829"/>
      <c r="WM4" s="829"/>
      <c r="WN4" s="829"/>
      <c r="WO4" s="829"/>
      <c r="WP4" s="829"/>
      <c r="WQ4" s="829"/>
      <c r="WR4" s="829"/>
      <c r="WS4" s="829"/>
      <c r="WT4" s="829"/>
      <c r="WU4" s="829"/>
      <c r="WV4" s="829"/>
      <c r="WW4" s="829"/>
      <c r="WX4" s="829"/>
      <c r="WY4" s="829"/>
      <c r="WZ4" s="829"/>
      <c r="XA4" s="829"/>
      <c r="XB4" s="829"/>
      <c r="XC4" s="829"/>
      <c r="XD4" s="829"/>
      <c r="XE4" s="829"/>
      <c r="XF4" s="829"/>
      <c r="XG4" s="829"/>
      <c r="XH4" s="829"/>
      <c r="XI4" s="829"/>
      <c r="XJ4" s="829"/>
      <c r="XK4" s="829"/>
      <c r="XL4" s="829"/>
      <c r="XM4" s="829"/>
      <c r="XN4" s="829"/>
      <c r="XO4" s="829"/>
      <c r="XP4" s="829"/>
      <c r="XQ4" s="829"/>
      <c r="XR4" s="829"/>
      <c r="XS4" s="829"/>
      <c r="XT4" s="829"/>
      <c r="XU4" s="829"/>
      <c r="XV4" s="829"/>
      <c r="XW4" s="829"/>
      <c r="XX4" s="829"/>
      <c r="XY4" s="829"/>
      <c r="XZ4" s="829"/>
      <c r="YA4" s="829"/>
      <c r="YB4" s="829"/>
      <c r="YC4" s="829"/>
      <c r="YD4" s="829"/>
      <c r="YE4" s="829"/>
      <c r="YF4" s="829"/>
      <c r="YG4" s="829"/>
      <c r="YH4" s="829"/>
      <c r="YI4" s="829"/>
      <c r="YJ4" s="829"/>
      <c r="YK4" s="829"/>
      <c r="YL4" s="829"/>
      <c r="YM4" s="829"/>
      <c r="YN4" s="829"/>
      <c r="YO4" s="829"/>
      <c r="YP4" s="829"/>
      <c r="YQ4" s="829"/>
      <c r="YR4" s="829"/>
      <c r="YS4" s="829"/>
      <c r="YT4" s="829"/>
      <c r="YU4" s="829"/>
      <c r="YV4" s="829"/>
      <c r="YW4" s="829"/>
      <c r="YX4" s="829"/>
      <c r="YY4" s="829"/>
      <c r="YZ4" s="829"/>
      <c r="ZA4" s="829"/>
      <c r="ZB4" s="829"/>
      <c r="ZC4" s="829"/>
      <c r="ZD4" s="829"/>
      <c r="ZE4" s="829"/>
      <c r="ZF4" s="829"/>
      <c r="ZG4" s="829"/>
      <c r="ZH4" s="829"/>
      <c r="ZI4" s="829"/>
      <c r="ZJ4" s="829"/>
      <c r="ZK4" s="829"/>
      <c r="ZL4" s="829"/>
      <c r="ZM4" s="829"/>
      <c r="ZN4" s="829"/>
      <c r="ZO4" s="829"/>
      <c r="ZP4" s="829"/>
      <c r="ZQ4" s="829"/>
      <c r="ZR4" s="829"/>
      <c r="ZS4" s="829"/>
      <c r="ZT4" s="829"/>
      <c r="ZU4" s="829"/>
      <c r="ZV4" s="829"/>
      <c r="ZW4" s="829"/>
      <c r="ZX4" s="829"/>
      <c r="ZY4" s="829"/>
      <c r="ZZ4" s="829"/>
      <c r="AAA4" s="829"/>
      <c r="AAB4" s="829"/>
      <c r="AAC4" s="829"/>
      <c r="AAD4" s="829"/>
      <c r="AAE4" s="829"/>
      <c r="AAF4" s="829"/>
      <c r="AAG4" s="829"/>
      <c r="AAH4" s="829"/>
      <c r="AAI4" s="829"/>
      <c r="AAJ4" s="829"/>
      <c r="AAK4" s="829"/>
      <c r="AAL4" s="829"/>
      <c r="AAM4" s="829"/>
      <c r="AAN4" s="829"/>
      <c r="AAO4" s="829"/>
      <c r="AAP4" s="829"/>
      <c r="AAQ4" s="829"/>
      <c r="AAR4" s="829"/>
      <c r="AAS4" s="829"/>
      <c r="AAT4" s="829"/>
      <c r="AAU4" s="829"/>
      <c r="AAV4" s="829"/>
      <c r="AAW4" s="829"/>
      <c r="AAX4" s="829"/>
      <c r="AAY4" s="829"/>
      <c r="AAZ4" s="829"/>
      <c r="ABA4" s="829"/>
      <c r="ABB4" s="829"/>
      <c r="ABC4" s="829"/>
      <c r="ABD4" s="829"/>
      <c r="ABE4" s="829"/>
      <c r="ABF4" s="829"/>
      <c r="ABG4" s="829"/>
      <c r="ABH4" s="829"/>
      <c r="ABI4" s="829"/>
      <c r="ABJ4" s="829"/>
      <c r="ABK4" s="829"/>
      <c r="ABL4" s="829"/>
      <c r="ABM4" s="829"/>
      <c r="ABN4" s="829"/>
      <c r="ABO4" s="829"/>
      <c r="ABP4" s="829"/>
      <c r="ABQ4" s="829"/>
      <c r="ABR4" s="829"/>
      <c r="ABS4" s="829"/>
      <c r="ABT4" s="829"/>
      <c r="ABU4" s="829"/>
      <c r="ABV4" s="829"/>
      <c r="ABW4" s="829"/>
      <c r="ABX4" s="829"/>
      <c r="ABY4" s="829"/>
      <c r="ABZ4" s="829"/>
      <c r="ACA4" s="829"/>
      <c r="ACB4" s="829"/>
      <c r="ACC4" s="829"/>
      <c r="ACD4" s="829"/>
      <c r="ACE4" s="829"/>
      <c r="ACF4" s="829"/>
      <c r="ACG4" s="829"/>
      <c r="ACH4" s="829"/>
      <c r="ACI4" s="829"/>
      <c r="ACJ4" s="829"/>
      <c r="ACK4" s="829"/>
      <c r="ACL4" s="829"/>
      <c r="ACM4" s="829"/>
      <c r="ACN4" s="829"/>
      <c r="ACO4" s="829"/>
      <c r="ACP4" s="829"/>
      <c r="ACQ4" s="829"/>
      <c r="ACR4" s="829"/>
      <c r="ACS4" s="829"/>
      <c r="ACT4" s="829"/>
      <c r="ACU4" s="829"/>
      <c r="ACV4" s="829"/>
      <c r="ACW4" s="829"/>
      <c r="ACX4" s="829"/>
      <c r="ACY4" s="829"/>
      <c r="ACZ4" s="829"/>
      <c r="ADA4" s="829"/>
      <c r="ADB4" s="829"/>
      <c r="ADC4" s="829"/>
      <c r="ADD4" s="829"/>
      <c r="ADE4" s="829"/>
      <c r="ADF4" s="829"/>
      <c r="ADG4" s="829"/>
      <c r="ADH4" s="829"/>
      <c r="ADI4" s="829"/>
      <c r="ADJ4" s="829"/>
      <c r="ADK4" s="829"/>
      <c r="ADL4" s="829"/>
      <c r="ADM4" s="829"/>
      <c r="ADN4" s="829"/>
      <c r="ADO4" s="829"/>
      <c r="ADP4" s="829"/>
      <c r="ADQ4" s="829"/>
      <c r="ADR4" s="829"/>
      <c r="ADS4" s="829"/>
      <c r="ADT4" s="829"/>
      <c r="ADU4" s="829"/>
      <c r="ADV4" s="829"/>
      <c r="ADW4" s="829"/>
      <c r="ADX4" s="829"/>
      <c r="ADY4" s="829"/>
      <c r="ADZ4" s="829"/>
      <c r="AEA4" s="829"/>
      <c r="AEB4" s="829"/>
      <c r="AEC4" s="829"/>
      <c r="AED4" s="829"/>
      <c r="AEE4" s="829"/>
      <c r="AEF4" s="829"/>
      <c r="AEG4" s="829"/>
      <c r="AEH4" s="829"/>
      <c r="AEI4" s="829"/>
      <c r="AEJ4" s="829"/>
      <c r="AEK4" s="829"/>
      <c r="AEL4" s="829"/>
      <c r="AEM4" s="829"/>
      <c r="AEN4" s="829"/>
      <c r="AEO4" s="829"/>
      <c r="AEP4" s="829"/>
      <c r="AEQ4" s="829"/>
      <c r="AER4" s="829"/>
      <c r="AES4" s="829"/>
      <c r="AET4" s="829"/>
      <c r="AEU4" s="829"/>
      <c r="AEV4" s="829"/>
      <c r="AEW4" s="829"/>
      <c r="AEX4" s="829"/>
      <c r="AEY4" s="829"/>
      <c r="AEZ4" s="829"/>
      <c r="AFA4" s="829"/>
      <c r="AFB4" s="829"/>
      <c r="AFC4" s="829"/>
      <c r="AFD4" s="829"/>
      <c r="AFE4" s="829"/>
      <c r="AFF4" s="829"/>
      <c r="AFG4" s="829"/>
      <c r="AFH4" s="829"/>
      <c r="AFI4" s="829"/>
      <c r="AFJ4" s="829"/>
      <c r="AFK4" s="829"/>
      <c r="AFL4" s="829"/>
      <c r="AFM4" s="829"/>
      <c r="AFN4" s="829"/>
      <c r="AFO4" s="829"/>
      <c r="AFP4" s="829"/>
      <c r="AFQ4" s="829"/>
      <c r="AFR4" s="829"/>
      <c r="AFS4" s="829"/>
      <c r="AFT4" s="829"/>
      <c r="AFU4" s="829"/>
      <c r="AFV4" s="829"/>
      <c r="AFW4" s="829"/>
      <c r="AFX4" s="829"/>
      <c r="AFY4" s="829"/>
      <c r="AFZ4" s="829"/>
      <c r="AGA4" s="829"/>
      <c r="AGB4" s="829"/>
      <c r="AGC4" s="829"/>
      <c r="AGD4" s="829"/>
      <c r="AGE4" s="829"/>
      <c r="AGF4" s="829"/>
      <c r="AGG4" s="829"/>
      <c r="AGH4" s="829"/>
      <c r="AGI4" s="829"/>
      <c r="AGJ4" s="829"/>
      <c r="AGK4" s="829"/>
      <c r="AGL4" s="829"/>
      <c r="AGM4" s="829"/>
      <c r="AGN4" s="829"/>
      <c r="AGO4" s="829"/>
      <c r="AGP4" s="829"/>
      <c r="AGQ4" s="829"/>
      <c r="AGR4" s="829"/>
      <c r="AGS4" s="829"/>
      <c r="AGT4" s="829"/>
      <c r="AGU4" s="829"/>
      <c r="AGV4" s="829"/>
      <c r="AGW4" s="829"/>
      <c r="AGX4" s="829"/>
      <c r="AGY4" s="829"/>
      <c r="AGZ4" s="829"/>
      <c r="AHA4" s="829"/>
      <c r="AHB4" s="829"/>
      <c r="AHC4" s="829"/>
      <c r="AHD4" s="829"/>
      <c r="AHE4" s="829"/>
      <c r="AHF4" s="829"/>
      <c r="AHG4" s="829"/>
      <c r="AHH4" s="829"/>
      <c r="AHI4" s="829"/>
      <c r="AHJ4" s="829"/>
      <c r="AHK4" s="829"/>
      <c r="AHL4" s="829"/>
      <c r="AHM4" s="829"/>
      <c r="AHN4" s="829"/>
      <c r="AHO4" s="829"/>
      <c r="AHP4" s="829"/>
      <c r="AHQ4" s="829"/>
      <c r="AHR4" s="829"/>
      <c r="AHS4" s="829"/>
      <c r="AHT4" s="829"/>
      <c r="AHU4" s="829"/>
      <c r="AHV4" s="829"/>
      <c r="AHW4" s="829"/>
      <c r="AHX4" s="829"/>
      <c r="AHY4" s="829"/>
      <c r="AHZ4" s="829"/>
      <c r="AIA4" s="829"/>
      <c r="AIB4" s="829"/>
      <c r="AIC4" s="829"/>
      <c r="AID4" s="829"/>
      <c r="AIE4" s="829"/>
      <c r="AIF4" s="829"/>
      <c r="AIG4" s="829"/>
      <c r="AIH4" s="829"/>
      <c r="AII4" s="829"/>
      <c r="AIJ4" s="829"/>
      <c r="AIK4" s="829"/>
      <c r="AIL4" s="829"/>
      <c r="AIM4" s="829"/>
      <c r="AIN4" s="829"/>
      <c r="AIO4" s="829"/>
      <c r="AIP4" s="829"/>
      <c r="AIQ4" s="829"/>
      <c r="AIR4" s="829"/>
      <c r="AIS4" s="829"/>
      <c r="AIT4" s="829"/>
      <c r="AIU4" s="829"/>
      <c r="AIV4" s="829"/>
      <c r="AIW4" s="829"/>
      <c r="AIX4" s="829"/>
      <c r="AIY4" s="829"/>
      <c r="AIZ4" s="829"/>
      <c r="AJA4" s="829"/>
      <c r="AJB4" s="829"/>
      <c r="AJC4" s="829"/>
      <c r="AJD4" s="829"/>
      <c r="AJE4" s="829"/>
      <c r="AJF4" s="829"/>
      <c r="AJG4" s="829"/>
      <c r="AJH4" s="829"/>
      <c r="AJI4" s="829"/>
      <c r="AJJ4" s="829"/>
      <c r="AJK4" s="829"/>
      <c r="AJL4" s="829"/>
      <c r="AJM4" s="829"/>
      <c r="AJN4" s="829"/>
      <c r="AJO4" s="829"/>
      <c r="AJP4" s="829"/>
      <c r="AJQ4" s="829"/>
      <c r="AJR4" s="829"/>
      <c r="AJS4" s="829"/>
      <c r="AJT4" s="829"/>
      <c r="AJU4" s="829"/>
      <c r="AJV4" s="829"/>
      <c r="AJW4" s="829"/>
      <c r="AJX4" s="829"/>
      <c r="AJY4" s="829"/>
      <c r="AJZ4" s="829"/>
      <c r="AKA4" s="829"/>
      <c r="AKB4" s="829"/>
      <c r="AKC4" s="829"/>
      <c r="AKD4" s="829"/>
      <c r="AKE4" s="829"/>
      <c r="AKF4" s="829"/>
      <c r="AKG4" s="829"/>
      <c r="AKH4" s="829"/>
      <c r="AKI4" s="829"/>
      <c r="AKJ4" s="829"/>
      <c r="AKK4" s="829"/>
      <c r="AKL4" s="829"/>
      <c r="AKM4" s="829"/>
      <c r="AKN4" s="829"/>
      <c r="AKO4" s="829"/>
      <c r="AKP4" s="829"/>
      <c r="AKQ4" s="829"/>
      <c r="AKR4" s="829"/>
      <c r="AKS4" s="829"/>
      <c r="AKT4" s="829"/>
      <c r="AKU4" s="829"/>
      <c r="AKV4" s="829"/>
      <c r="AKW4" s="829"/>
      <c r="AKX4" s="829"/>
      <c r="AKY4" s="829"/>
      <c r="AKZ4" s="829"/>
      <c r="ALA4" s="829"/>
      <c r="ALB4" s="829"/>
      <c r="ALC4" s="829"/>
      <c r="ALD4" s="829"/>
      <c r="ALE4" s="829"/>
      <c r="ALF4" s="829"/>
      <c r="ALG4" s="829"/>
      <c r="ALH4" s="829"/>
      <c r="ALI4" s="829"/>
      <c r="ALJ4" s="829"/>
      <c r="ALK4" s="829"/>
      <c r="ALL4" s="829"/>
      <c r="ALM4" s="829"/>
      <c r="ALN4" s="829"/>
      <c r="ALO4" s="829"/>
      <c r="ALP4" s="829"/>
      <c r="ALQ4" s="829"/>
      <c r="ALR4" s="829"/>
      <c r="ALS4" s="829"/>
      <c r="ALT4" s="829"/>
      <c r="ALU4" s="829"/>
      <c r="ALV4" s="829"/>
      <c r="ALW4" s="829"/>
      <c r="ALX4" s="829"/>
      <c r="ALY4" s="829"/>
      <c r="ALZ4" s="829"/>
      <c r="AMA4" s="829"/>
      <c r="AMB4" s="829"/>
      <c r="AMC4" s="829"/>
      <c r="AMD4" s="829"/>
      <c r="AME4" s="829"/>
      <c r="AMF4" s="829"/>
      <c r="AMG4" s="829"/>
      <c r="AMH4" s="829"/>
      <c r="AMI4" s="829"/>
      <c r="AMJ4" s="829"/>
      <c r="AMK4" s="829"/>
      <c r="AML4" s="829"/>
      <c r="AMM4" s="829"/>
      <c r="AMN4" s="829"/>
      <c r="AMO4" s="829"/>
      <c r="AMP4" s="829"/>
      <c r="AMQ4" s="829"/>
      <c r="AMR4" s="829"/>
      <c r="AMS4" s="829"/>
      <c r="AMT4" s="829"/>
      <c r="AMU4" s="829"/>
      <c r="AMV4" s="829"/>
      <c r="AMW4" s="829"/>
      <c r="AMX4" s="829"/>
      <c r="AMY4" s="829"/>
      <c r="AMZ4" s="829"/>
      <c r="ANA4" s="829"/>
      <c r="ANB4" s="829"/>
      <c r="ANC4" s="829"/>
      <c r="AND4" s="829"/>
      <c r="ANE4" s="829"/>
      <c r="ANF4" s="829"/>
      <c r="ANG4" s="829"/>
      <c r="ANH4" s="829"/>
      <c r="ANI4" s="829"/>
      <c r="ANJ4" s="829"/>
      <c r="ANK4" s="829"/>
      <c r="ANL4" s="829"/>
      <c r="ANM4" s="829"/>
      <c r="ANN4" s="829"/>
      <c r="ANO4" s="829"/>
      <c r="ANP4" s="829"/>
      <c r="ANQ4" s="829"/>
      <c r="ANR4" s="829"/>
      <c r="ANS4" s="829"/>
      <c r="ANT4" s="829"/>
      <c r="ANU4" s="829"/>
      <c r="ANV4" s="829"/>
      <c r="ANW4" s="829"/>
      <c r="ANX4" s="829"/>
      <c r="ANY4" s="829"/>
      <c r="ANZ4" s="829"/>
      <c r="AOA4" s="829"/>
      <c r="AOB4" s="829"/>
      <c r="AOC4" s="829"/>
      <c r="AOD4" s="829"/>
      <c r="AOE4" s="829"/>
      <c r="AOF4" s="829"/>
      <c r="AOG4" s="829"/>
      <c r="AOH4" s="829"/>
      <c r="AOI4" s="829"/>
      <c r="AOJ4" s="829"/>
      <c r="AOK4" s="829"/>
      <c r="AOL4" s="829"/>
      <c r="AOM4" s="829"/>
      <c r="AON4" s="829"/>
      <c r="AOO4" s="829"/>
      <c r="AOP4" s="829"/>
      <c r="AOQ4" s="829"/>
      <c r="AOR4" s="829"/>
      <c r="AOS4" s="829"/>
      <c r="AOT4" s="829"/>
      <c r="AOU4" s="829"/>
      <c r="AOV4" s="829"/>
      <c r="AOW4" s="829"/>
      <c r="AOX4" s="829"/>
      <c r="AOY4" s="829"/>
      <c r="AOZ4" s="829"/>
      <c r="APA4" s="829"/>
      <c r="APB4" s="829"/>
      <c r="APC4" s="829"/>
      <c r="APD4" s="829"/>
      <c r="APE4" s="829"/>
      <c r="APF4" s="829"/>
      <c r="APG4" s="829"/>
      <c r="APH4" s="829"/>
      <c r="API4" s="829"/>
      <c r="APJ4" s="829"/>
      <c r="APK4" s="829"/>
      <c r="APL4" s="829"/>
      <c r="APM4" s="829"/>
      <c r="APN4" s="829"/>
      <c r="APO4" s="829"/>
      <c r="APP4" s="829"/>
      <c r="APQ4" s="829"/>
      <c r="APR4" s="829"/>
      <c r="APS4" s="829"/>
      <c r="APT4" s="829"/>
      <c r="APU4" s="829"/>
      <c r="APV4" s="829"/>
      <c r="APW4" s="829"/>
      <c r="APX4" s="829"/>
      <c r="APY4" s="829"/>
      <c r="APZ4" s="829"/>
      <c r="AQA4" s="829"/>
      <c r="AQB4" s="829"/>
      <c r="AQC4" s="829"/>
      <c r="AQD4" s="829"/>
      <c r="AQE4" s="829"/>
      <c r="AQF4" s="829"/>
      <c r="AQG4" s="829"/>
      <c r="AQH4" s="829"/>
      <c r="AQI4" s="829"/>
      <c r="AQJ4" s="829"/>
      <c r="AQK4" s="829"/>
      <c r="AQL4" s="829"/>
      <c r="AQM4" s="829"/>
      <c r="AQN4" s="829"/>
      <c r="AQO4" s="829"/>
      <c r="AQP4" s="829"/>
      <c r="AQQ4" s="829"/>
      <c r="AQR4" s="829"/>
      <c r="AQS4" s="829"/>
      <c r="AQT4" s="829"/>
      <c r="AQU4" s="829"/>
      <c r="AQV4" s="829"/>
      <c r="AQW4" s="829"/>
      <c r="AQX4" s="829"/>
      <c r="AQY4" s="829"/>
      <c r="AQZ4" s="829"/>
      <c r="ARA4" s="829"/>
      <c r="ARB4" s="829"/>
      <c r="ARC4" s="829"/>
      <c r="ARD4" s="829"/>
      <c r="ARE4" s="829"/>
      <c r="ARF4" s="829"/>
      <c r="ARG4" s="829"/>
      <c r="ARH4" s="829"/>
      <c r="ARI4" s="829"/>
      <c r="ARJ4" s="829"/>
      <c r="ARK4" s="829"/>
      <c r="ARL4" s="829"/>
      <c r="ARM4" s="829"/>
      <c r="ARN4" s="829"/>
      <c r="ARO4" s="829"/>
      <c r="ARP4" s="829"/>
      <c r="ARQ4" s="829"/>
      <c r="ARR4" s="829"/>
      <c r="ARS4" s="829"/>
      <c r="ART4" s="829"/>
      <c r="ARU4" s="829"/>
      <c r="ARV4" s="829"/>
      <c r="ARW4" s="829"/>
      <c r="ARX4" s="829"/>
      <c r="ARY4" s="829"/>
      <c r="ARZ4" s="829"/>
      <c r="ASA4" s="829"/>
      <c r="ASB4" s="829"/>
      <c r="ASC4" s="829"/>
      <c r="ASD4" s="829"/>
      <c r="ASE4" s="829"/>
      <c r="ASF4" s="829"/>
      <c r="ASG4" s="829"/>
      <c r="ASH4" s="829"/>
      <c r="ASI4" s="829"/>
      <c r="ASJ4" s="829"/>
      <c r="ASK4" s="829"/>
      <c r="ASL4" s="829"/>
      <c r="ASM4" s="829"/>
      <c r="ASN4" s="829"/>
      <c r="ASO4" s="829"/>
      <c r="ASP4" s="829"/>
      <c r="ASQ4" s="829"/>
      <c r="ASR4" s="829"/>
      <c r="ASS4" s="829"/>
      <c r="AST4" s="829"/>
      <c r="ASU4" s="829"/>
      <c r="ASV4" s="829"/>
      <c r="ASW4" s="829"/>
      <c r="ASX4" s="829"/>
      <c r="ASY4" s="829"/>
      <c r="ASZ4" s="829"/>
      <c r="ATA4" s="829"/>
      <c r="ATB4" s="829"/>
      <c r="ATC4" s="829"/>
      <c r="ATD4" s="829"/>
      <c r="ATE4" s="829"/>
      <c r="ATF4" s="829"/>
      <c r="ATG4" s="829"/>
      <c r="ATH4" s="829"/>
      <c r="ATI4" s="829"/>
      <c r="ATJ4" s="829"/>
      <c r="ATK4" s="829"/>
      <c r="ATL4" s="829"/>
      <c r="ATM4" s="829"/>
      <c r="ATN4" s="829"/>
      <c r="ATO4" s="829"/>
      <c r="ATP4" s="829"/>
      <c r="ATQ4" s="829"/>
      <c r="ATR4" s="829"/>
      <c r="ATS4" s="829"/>
      <c r="ATT4" s="829"/>
      <c r="ATU4" s="829"/>
      <c r="ATV4" s="829"/>
      <c r="ATW4" s="829"/>
      <c r="ATX4" s="829"/>
      <c r="ATY4" s="829"/>
      <c r="ATZ4" s="829"/>
      <c r="AUA4" s="829"/>
      <c r="AUB4" s="829"/>
      <c r="AUC4" s="829"/>
      <c r="AUD4" s="829"/>
      <c r="AUE4" s="829"/>
      <c r="AUF4" s="829"/>
      <c r="AUG4" s="829"/>
      <c r="AUH4" s="829"/>
      <c r="AUI4" s="829"/>
      <c r="AUJ4" s="829"/>
      <c r="AUK4" s="829"/>
      <c r="AUL4" s="829"/>
      <c r="AUM4" s="829"/>
      <c r="AUN4" s="829"/>
      <c r="AUO4" s="829"/>
      <c r="AUP4" s="829"/>
      <c r="AUQ4" s="829"/>
      <c r="AUR4" s="829"/>
      <c r="AUS4" s="829"/>
      <c r="AUT4" s="829"/>
      <c r="AUU4" s="829"/>
      <c r="AUV4" s="829"/>
      <c r="AUW4" s="829"/>
      <c r="AUX4" s="829"/>
      <c r="AUY4" s="829"/>
      <c r="AUZ4" s="829"/>
      <c r="AVA4" s="829"/>
      <c r="AVB4" s="829"/>
      <c r="AVC4" s="829"/>
      <c r="AVD4" s="829"/>
      <c r="AVE4" s="829"/>
      <c r="AVF4" s="829"/>
      <c r="AVG4" s="829"/>
      <c r="AVH4" s="829"/>
      <c r="AVI4" s="829"/>
      <c r="AVJ4" s="829"/>
      <c r="AVK4" s="829"/>
      <c r="AVL4" s="829"/>
      <c r="AVM4" s="829"/>
      <c r="AVN4" s="829"/>
      <c r="AVO4" s="829"/>
      <c r="AVP4" s="829"/>
      <c r="AVQ4" s="829"/>
      <c r="AVR4" s="829"/>
      <c r="AVS4" s="829"/>
      <c r="AVT4" s="829"/>
      <c r="AVU4" s="829"/>
      <c r="AVV4" s="829"/>
      <c r="AVW4" s="829"/>
      <c r="AVX4" s="829"/>
      <c r="AVY4" s="829"/>
      <c r="AVZ4" s="829"/>
      <c r="AWA4" s="829"/>
      <c r="AWB4" s="829"/>
      <c r="AWC4" s="829"/>
      <c r="AWD4" s="829"/>
      <c r="AWE4" s="829"/>
      <c r="AWF4" s="829"/>
      <c r="AWG4" s="829"/>
      <c r="AWH4" s="829"/>
      <c r="AWI4" s="829"/>
      <c r="AWJ4" s="829"/>
      <c r="AWK4" s="829"/>
      <c r="AWL4" s="829"/>
      <c r="AWM4" s="829"/>
      <c r="AWN4" s="829"/>
      <c r="AWO4" s="829"/>
      <c r="AWP4" s="829"/>
      <c r="AWQ4" s="829"/>
      <c r="AWR4" s="829"/>
      <c r="AWS4" s="829"/>
      <c r="AWT4" s="829"/>
      <c r="AWU4" s="829"/>
      <c r="AWV4" s="829"/>
      <c r="AWW4" s="829"/>
      <c r="AWX4" s="829"/>
      <c r="AWY4" s="829"/>
      <c r="AWZ4" s="829"/>
      <c r="AXA4" s="829"/>
      <c r="AXB4" s="829"/>
      <c r="AXC4" s="829"/>
      <c r="AXD4" s="829"/>
      <c r="AXE4" s="829"/>
      <c r="AXF4" s="829"/>
      <c r="AXG4" s="829"/>
      <c r="AXH4" s="829"/>
      <c r="AXI4" s="829"/>
      <c r="AXJ4" s="829"/>
      <c r="AXK4" s="829"/>
      <c r="AXL4" s="829"/>
      <c r="AXM4" s="829"/>
      <c r="AXN4" s="829"/>
      <c r="AXO4" s="829"/>
      <c r="AXP4" s="829"/>
      <c r="AXQ4" s="829"/>
      <c r="AXR4" s="829"/>
      <c r="AXS4" s="829"/>
      <c r="AXT4" s="829"/>
      <c r="AXU4" s="829"/>
      <c r="AXV4" s="829"/>
      <c r="AXW4" s="829"/>
      <c r="AXX4" s="829"/>
      <c r="AXY4" s="829"/>
      <c r="AXZ4" s="829"/>
      <c r="AYA4" s="829"/>
      <c r="AYB4" s="829"/>
      <c r="AYC4" s="829"/>
      <c r="AYD4" s="829"/>
      <c r="AYE4" s="829"/>
      <c r="AYF4" s="829"/>
      <c r="AYG4" s="829"/>
      <c r="AYH4" s="829"/>
      <c r="AYI4" s="829"/>
      <c r="AYJ4" s="829"/>
      <c r="AYK4" s="829"/>
      <c r="AYL4" s="829"/>
      <c r="AYM4" s="829"/>
      <c r="AYN4" s="829"/>
      <c r="AYO4" s="829"/>
      <c r="AYP4" s="829"/>
      <c r="AYQ4" s="829"/>
      <c r="AYR4" s="829"/>
      <c r="AYS4" s="829"/>
      <c r="AYT4" s="829"/>
      <c r="AYU4" s="829"/>
      <c r="AYV4" s="829"/>
      <c r="AYW4" s="829"/>
      <c r="AYX4" s="829"/>
      <c r="AYY4" s="829"/>
      <c r="AYZ4" s="829"/>
      <c r="AZA4" s="829"/>
      <c r="AZB4" s="829"/>
      <c r="AZC4" s="829"/>
      <c r="AZD4" s="829"/>
      <c r="AZE4" s="829"/>
      <c r="AZF4" s="829"/>
      <c r="AZG4" s="829"/>
      <c r="AZH4" s="829"/>
      <c r="AZI4" s="829"/>
      <c r="AZJ4" s="829"/>
      <c r="AZK4" s="829"/>
      <c r="AZL4" s="829"/>
      <c r="AZM4" s="829"/>
      <c r="AZN4" s="829"/>
      <c r="AZO4" s="829"/>
      <c r="AZP4" s="829"/>
      <c r="AZQ4" s="829"/>
      <c r="AZR4" s="829"/>
      <c r="AZS4" s="829"/>
      <c r="AZT4" s="829"/>
      <c r="AZU4" s="829"/>
      <c r="AZV4" s="829"/>
      <c r="AZW4" s="829"/>
      <c r="AZX4" s="829"/>
      <c r="AZY4" s="829"/>
      <c r="AZZ4" s="829"/>
      <c r="BAA4" s="829"/>
      <c r="BAB4" s="829"/>
      <c r="BAC4" s="829"/>
      <c r="BAD4" s="829"/>
      <c r="BAE4" s="829"/>
      <c r="BAF4" s="829"/>
      <c r="BAG4" s="829"/>
      <c r="BAH4" s="829"/>
      <c r="BAI4" s="829"/>
      <c r="BAJ4" s="829"/>
      <c r="BAK4" s="829"/>
      <c r="BAL4" s="829"/>
      <c r="BAM4" s="829"/>
      <c r="BAN4" s="829"/>
      <c r="BAO4" s="829"/>
      <c r="BAP4" s="829"/>
      <c r="BAQ4" s="829"/>
      <c r="BAR4" s="829"/>
      <c r="BAS4" s="829"/>
      <c r="BAT4" s="829"/>
      <c r="BAU4" s="829"/>
      <c r="BAV4" s="829"/>
      <c r="BAW4" s="829"/>
      <c r="BAX4" s="829"/>
      <c r="BAY4" s="829"/>
      <c r="BAZ4" s="829"/>
      <c r="BBA4" s="829"/>
      <c r="BBB4" s="829"/>
      <c r="BBC4" s="829"/>
      <c r="BBD4" s="829"/>
      <c r="BBE4" s="829"/>
      <c r="BBF4" s="829"/>
      <c r="BBG4" s="829"/>
      <c r="BBH4" s="829"/>
      <c r="BBI4" s="829"/>
      <c r="BBJ4" s="829"/>
      <c r="BBK4" s="829"/>
      <c r="BBL4" s="829"/>
      <c r="BBM4" s="829"/>
      <c r="BBN4" s="829"/>
      <c r="BBO4" s="829"/>
      <c r="BBP4" s="829"/>
      <c r="BBQ4" s="829"/>
      <c r="BBR4" s="829"/>
      <c r="BBS4" s="829"/>
      <c r="BBT4" s="829"/>
      <c r="BBU4" s="829"/>
      <c r="BBV4" s="829"/>
      <c r="BBW4" s="829"/>
      <c r="BBX4" s="829"/>
      <c r="BBY4" s="829"/>
      <c r="BBZ4" s="829"/>
      <c r="BCA4" s="829"/>
      <c r="BCB4" s="829"/>
      <c r="BCC4" s="829"/>
      <c r="BCD4" s="829"/>
      <c r="BCE4" s="829"/>
      <c r="BCF4" s="829"/>
      <c r="BCG4" s="829"/>
      <c r="BCH4" s="829"/>
      <c r="BCI4" s="829"/>
      <c r="BCJ4" s="829"/>
      <c r="BCK4" s="829"/>
      <c r="BCL4" s="829"/>
      <c r="BCM4" s="829"/>
      <c r="BCN4" s="829"/>
      <c r="BCO4" s="829"/>
      <c r="BCP4" s="829"/>
      <c r="BCQ4" s="829"/>
      <c r="BCR4" s="829"/>
      <c r="BCS4" s="829"/>
      <c r="BCT4" s="829"/>
      <c r="BCU4" s="829"/>
      <c r="BCV4" s="829"/>
      <c r="BCW4" s="829"/>
      <c r="BCX4" s="829"/>
      <c r="BCY4" s="829"/>
      <c r="BCZ4" s="829"/>
      <c r="BDA4" s="829"/>
      <c r="BDB4" s="829"/>
      <c r="BDC4" s="829"/>
      <c r="BDD4" s="829"/>
      <c r="BDE4" s="829"/>
      <c r="BDF4" s="829"/>
      <c r="BDG4" s="829"/>
      <c r="BDH4" s="829"/>
      <c r="BDI4" s="829"/>
      <c r="BDJ4" s="829"/>
      <c r="BDK4" s="829"/>
      <c r="BDL4" s="829"/>
      <c r="BDM4" s="829"/>
      <c r="BDN4" s="829"/>
      <c r="BDO4" s="829"/>
      <c r="BDP4" s="829"/>
      <c r="BDQ4" s="829"/>
      <c r="BDR4" s="829"/>
      <c r="BDS4" s="829"/>
      <c r="BDT4" s="829"/>
      <c r="BDU4" s="829"/>
      <c r="BDV4" s="829"/>
      <c r="BDW4" s="829"/>
      <c r="BDX4" s="829"/>
      <c r="BDY4" s="829"/>
      <c r="BDZ4" s="829"/>
      <c r="BEA4" s="829"/>
      <c r="BEB4" s="829"/>
      <c r="BEC4" s="829"/>
      <c r="BED4" s="829"/>
      <c r="BEE4" s="829"/>
      <c r="BEF4" s="829"/>
      <c r="BEG4" s="829"/>
      <c r="BEH4" s="829"/>
      <c r="BEI4" s="829"/>
      <c r="BEJ4" s="829"/>
      <c r="BEK4" s="829"/>
      <c r="BEL4" s="829"/>
      <c r="BEM4" s="829"/>
      <c r="BEN4" s="829"/>
      <c r="BEO4" s="829"/>
      <c r="BEP4" s="829"/>
      <c r="BEQ4" s="829"/>
      <c r="BER4" s="829"/>
      <c r="BES4" s="829"/>
      <c r="BET4" s="829"/>
      <c r="BEU4" s="829"/>
      <c r="BEV4" s="829"/>
      <c r="BEW4" s="829"/>
      <c r="BEX4" s="829"/>
      <c r="BEY4" s="829"/>
      <c r="BEZ4" s="829"/>
      <c r="BFA4" s="829"/>
      <c r="BFB4" s="829"/>
      <c r="BFC4" s="829"/>
      <c r="BFD4" s="829"/>
      <c r="BFE4" s="829"/>
      <c r="BFF4" s="829"/>
      <c r="BFG4" s="829"/>
      <c r="BFH4" s="829"/>
      <c r="BFI4" s="829"/>
      <c r="BFJ4" s="829"/>
      <c r="BFK4" s="829"/>
      <c r="BFL4" s="829"/>
      <c r="BFM4" s="829"/>
      <c r="BFN4" s="829"/>
      <c r="BFO4" s="829"/>
      <c r="BFP4" s="829"/>
      <c r="BFQ4" s="829"/>
      <c r="BFR4" s="829"/>
      <c r="BFS4" s="829"/>
      <c r="BFT4" s="829"/>
      <c r="BFU4" s="829"/>
      <c r="BFV4" s="829"/>
      <c r="BFW4" s="829"/>
      <c r="BFX4" s="829"/>
      <c r="BFY4" s="829"/>
      <c r="BFZ4" s="829"/>
      <c r="BGA4" s="829"/>
      <c r="BGB4" s="829"/>
      <c r="BGC4" s="829"/>
      <c r="BGD4" s="829"/>
      <c r="BGE4" s="829"/>
      <c r="BGF4" s="829"/>
      <c r="BGG4" s="829"/>
      <c r="BGH4" s="829"/>
      <c r="BGI4" s="829"/>
      <c r="BGJ4" s="829"/>
      <c r="BGK4" s="829"/>
      <c r="BGL4" s="829"/>
      <c r="BGM4" s="829"/>
      <c r="BGN4" s="829"/>
      <c r="BGO4" s="829"/>
      <c r="BGP4" s="829"/>
      <c r="BGQ4" s="829"/>
      <c r="BGR4" s="829"/>
      <c r="BGS4" s="829"/>
      <c r="BGT4" s="829"/>
      <c r="BGU4" s="829"/>
      <c r="BGV4" s="829"/>
      <c r="BGW4" s="829"/>
      <c r="BGX4" s="829"/>
      <c r="BGY4" s="829"/>
      <c r="BGZ4" s="829"/>
      <c r="BHA4" s="829"/>
      <c r="BHB4" s="829"/>
      <c r="BHC4" s="829"/>
      <c r="BHD4" s="829"/>
      <c r="BHE4" s="829"/>
      <c r="BHF4" s="829"/>
      <c r="BHG4" s="829"/>
      <c r="BHH4" s="829"/>
      <c r="BHI4" s="829"/>
      <c r="BHJ4" s="829"/>
      <c r="BHK4" s="829"/>
      <c r="BHL4" s="829"/>
      <c r="BHM4" s="829"/>
      <c r="BHN4" s="829"/>
      <c r="BHO4" s="829"/>
      <c r="BHP4" s="829"/>
      <c r="BHQ4" s="829"/>
      <c r="BHR4" s="829"/>
      <c r="BHS4" s="829"/>
      <c r="BHT4" s="829"/>
      <c r="BHU4" s="829"/>
      <c r="BHV4" s="829"/>
      <c r="BHW4" s="829"/>
      <c r="BHX4" s="829"/>
      <c r="BHY4" s="829"/>
      <c r="BHZ4" s="829"/>
      <c r="BIA4" s="829"/>
      <c r="BIB4" s="829"/>
      <c r="BIC4" s="829"/>
      <c r="BID4" s="829"/>
      <c r="BIE4" s="829"/>
      <c r="BIF4" s="829"/>
      <c r="BIG4" s="829"/>
      <c r="BIH4" s="829"/>
      <c r="BII4" s="829"/>
      <c r="BIJ4" s="829"/>
      <c r="BIK4" s="829"/>
      <c r="BIL4" s="829"/>
      <c r="BIM4" s="829"/>
      <c r="BIN4" s="829"/>
      <c r="BIO4" s="829"/>
      <c r="BIP4" s="829"/>
      <c r="BIQ4" s="829"/>
      <c r="BIR4" s="829"/>
      <c r="BIS4" s="829"/>
      <c r="BIT4" s="829"/>
      <c r="BIU4" s="829"/>
      <c r="BIV4" s="829"/>
      <c r="BIW4" s="829"/>
      <c r="BIX4" s="829"/>
      <c r="BIY4" s="829"/>
      <c r="BIZ4" s="829"/>
      <c r="BJA4" s="829"/>
      <c r="BJB4" s="829"/>
      <c r="BJC4" s="829"/>
      <c r="BJD4" s="829"/>
      <c r="BJE4" s="829"/>
      <c r="BJF4" s="829"/>
      <c r="BJG4" s="829"/>
      <c r="BJH4" s="829"/>
      <c r="BJI4" s="829"/>
      <c r="BJJ4" s="829"/>
      <c r="BJK4" s="829"/>
      <c r="BJL4" s="829"/>
      <c r="BJM4" s="829"/>
      <c r="BJN4" s="829"/>
      <c r="BJO4" s="829"/>
      <c r="BJP4" s="829"/>
      <c r="BJQ4" s="829"/>
      <c r="BJR4" s="829"/>
      <c r="BJS4" s="829"/>
      <c r="BJT4" s="829"/>
      <c r="BJU4" s="829"/>
      <c r="BJV4" s="829"/>
      <c r="BJW4" s="829"/>
      <c r="BJX4" s="829"/>
      <c r="BJY4" s="829"/>
      <c r="BJZ4" s="829"/>
      <c r="BKA4" s="829"/>
      <c r="BKB4" s="829"/>
      <c r="BKC4" s="829"/>
      <c r="BKD4" s="829"/>
      <c r="BKE4" s="829"/>
      <c r="BKF4" s="829"/>
      <c r="BKG4" s="829"/>
      <c r="BKH4" s="829"/>
      <c r="BKI4" s="829"/>
      <c r="BKJ4" s="829"/>
      <c r="BKK4" s="829"/>
      <c r="BKL4" s="829"/>
      <c r="BKM4" s="829"/>
      <c r="BKN4" s="829"/>
      <c r="BKO4" s="829"/>
      <c r="BKP4" s="829"/>
      <c r="BKQ4" s="829"/>
      <c r="BKR4" s="829"/>
      <c r="BKS4" s="829"/>
      <c r="BKT4" s="829"/>
      <c r="BKU4" s="829"/>
      <c r="BKV4" s="829"/>
      <c r="BKW4" s="829"/>
      <c r="BKX4" s="829"/>
      <c r="BKY4" s="829"/>
      <c r="BKZ4" s="829"/>
      <c r="BLA4" s="829"/>
      <c r="BLB4" s="829"/>
      <c r="BLC4" s="829"/>
      <c r="BLD4" s="829"/>
      <c r="BLE4" s="829"/>
      <c r="BLF4" s="829"/>
      <c r="BLG4" s="829"/>
      <c r="BLH4" s="829"/>
      <c r="BLI4" s="829"/>
      <c r="BLJ4" s="829"/>
      <c r="BLK4" s="829"/>
      <c r="BLL4" s="829"/>
      <c r="BLM4" s="829"/>
      <c r="BLN4" s="829"/>
      <c r="BLO4" s="829"/>
      <c r="BLP4" s="829"/>
      <c r="BLQ4" s="829"/>
      <c r="BLR4" s="829"/>
      <c r="BLS4" s="829"/>
      <c r="BLT4" s="829"/>
      <c r="BLU4" s="829"/>
      <c r="BLV4" s="829"/>
      <c r="BLW4" s="829"/>
      <c r="BLX4" s="829"/>
      <c r="BLY4" s="829"/>
      <c r="BLZ4" s="829"/>
      <c r="BMA4" s="829"/>
      <c r="BMB4" s="829"/>
      <c r="BMC4" s="829"/>
      <c r="BMD4" s="829"/>
      <c r="BME4" s="829"/>
      <c r="BMF4" s="829"/>
      <c r="BMG4" s="829"/>
      <c r="BMH4" s="829"/>
      <c r="BMI4" s="829"/>
      <c r="BMJ4" s="829"/>
      <c r="BMK4" s="829"/>
      <c r="BML4" s="829"/>
      <c r="BMM4" s="829"/>
      <c r="BMN4" s="829"/>
      <c r="BMO4" s="829"/>
      <c r="BMP4" s="829"/>
      <c r="BMQ4" s="829"/>
      <c r="BMR4" s="829"/>
      <c r="BMS4" s="829"/>
      <c r="BMT4" s="829"/>
      <c r="BMU4" s="829"/>
      <c r="BMV4" s="829"/>
      <c r="BMW4" s="829"/>
      <c r="BMX4" s="829"/>
      <c r="BMY4" s="829"/>
      <c r="BMZ4" s="829"/>
      <c r="BNA4" s="829"/>
      <c r="BNB4" s="829"/>
      <c r="BNC4" s="829"/>
      <c r="BND4" s="829"/>
      <c r="BNE4" s="829"/>
      <c r="BNF4" s="829"/>
      <c r="BNG4" s="829"/>
      <c r="BNH4" s="829"/>
      <c r="BNI4" s="829"/>
      <c r="BNJ4" s="829"/>
      <c r="BNK4" s="829"/>
      <c r="BNL4" s="829"/>
      <c r="BNM4" s="829"/>
      <c r="BNN4" s="829"/>
      <c r="BNO4" s="829"/>
      <c r="BNP4" s="829"/>
      <c r="BNQ4" s="829"/>
      <c r="BNR4" s="829"/>
      <c r="BNS4" s="829"/>
      <c r="BNT4" s="829"/>
      <c r="BNU4" s="829"/>
      <c r="BNV4" s="829"/>
      <c r="BNW4" s="829"/>
      <c r="BNX4" s="829"/>
      <c r="BNY4" s="829"/>
      <c r="BNZ4" s="829"/>
      <c r="BOA4" s="829"/>
      <c r="BOB4" s="829"/>
      <c r="BOC4" s="829"/>
      <c r="BOD4" s="829"/>
      <c r="BOE4" s="829"/>
      <c r="BOF4" s="829"/>
      <c r="BOG4" s="829"/>
      <c r="BOH4" s="829"/>
      <c r="BOI4" s="829"/>
      <c r="BOJ4" s="829"/>
      <c r="BOK4" s="829"/>
      <c r="BOL4" s="829"/>
      <c r="BOM4" s="829"/>
      <c r="BON4" s="829"/>
      <c r="BOO4" s="829"/>
      <c r="BOP4" s="829"/>
      <c r="BOQ4" s="829"/>
      <c r="BOR4" s="829"/>
      <c r="BOS4" s="829"/>
      <c r="BOT4" s="829"/>
      <c r="BOU4" s="829"/>
      <c r="BOV4" s="829"/>
      <c r="BOW4" s="829"/>
      <c r="BOX4" s="829"/>
      <c r="BOY4" s="829"/>
      <c r="BOZ4" s="829"/>
      <c r="BPA4" s="829"/>
      <c r="BPB4" s="829"/>
      <c r="BPC4" s="829"/>
      <c r="BPD4" s="829"/>
      <c r="BPE4" s="829"/>
      <c r="BPF4" s="829"/>
      <c r="BPG4" s="829"/>
      <c r="BPH4" s="829"/>
      <c r="BPI4" s="829"/>
      <c r="BPJ4" s="829"/>
      <c r="BPK4" s="829"/>
      <c r="BPL4" s="829"/>
      <c r="BPM4" s="829"/>
      <c r="BPN4" s="829"/>
      <c r="BPO4" s="829"/>
      <c r="BPP4" s="829"/>
      <c r="BPQ4" s="829"/>
      <c r="BPR4" s="829"/>
      <c r="BPS4" s="829"/>
      <c r="BPT4" s="829"/>
      <c r="BPU4" s="829"/>
      <c r="BPV4" s="829"/>
      <c r="BPW4" s="829"/>
      <c r="BPX4" s="829"/>
      <c r="BPY4" s="829"/>
      <c r="BPZ4" s="829"/>
      <c r="BQA4" s="829"/>
      <c r="BQB4" s="829"/>
      <c r="BQC4" s="829"/>
      <c r="BQD4" s="829"/>
      <c r="BQE4" s="829"/>
      <c r="BQF4" s="829"/>
      <c r="BQG4" s="829"/>
      <c r="BQH4" s="829"/>
      <c r="BQI4" s="829"/>
      <c r="BQJ4" s="829"/>
      <c r="BQK4" s="829"/>
      <c r="BQL4" s="829"/>
      <c r="BQM4" s="829"/>
      <c r="BQN4" s="829"/>
      <c r="BQO4" s="829"/>
      <c r="BQP4" s="829"/>
      <c r="BQQ4" s="829"/>
      <c r="BQR4" s="829"/>
      <c r="BQS4" s="829"/>
      <c r="BQT4" s="829"/>
      <c r="BQU4" s="829"/>
      <c r="BQV4" s="829"/>
      <c r="BQW4" s="829"/>
      <c r="BQX4" s="829"/>
      <c r="BQY4" s="829"/>
      <c r="BQZ4" s="829"/>
      <c r="BRA4" s="829"/>
      <c r="BRB4" s="829"/>
      <c r="BRC4" s="829"/>
      <c r="BRD4" s="829"/>
      <c r="BRE4" s="829"/>
      <c r="BRF4" s="829"/>
      <c r="BRG4" s="829"/>
      <c r="BRH4" s="829"/>
      <c r="BRI4" s="829"/>
      <c r="BRJ4" s="829"/>
      <c r="BRK4" s="829"/>
      <c r="BRL4" s="829"/>
      <c r="BRM4" s="829"/>
      <c r="BRN4" s="829"/>
      <c r="BRO4" s="829"/>
      <c r="BRP4" s="829"/>
      <c r="BRQ4" s="829"/>
      <c r="BRR4" s="829"/>
      <c r="BRS4" s="829"/>
      <c r="BRT4" s="829"/>
      <c r="BRU4" s="829"/>
      <c r="BRV4" s="829"/>
      <c r="BRW4" s="829"/>
      <c r="BRX4" s="829"/>
      <c r="BRY4" s="829"/>
      <c r="BRZ4" s="829"/>
      <c r="BSA4" s="829"/>
      <c r="BSB4" s="829"/>
      <c r="BSC4" s="829"/>
      <c r="BSD4" s="829"/>
      <c r="BSE4" s="829"/>
      <c r="BSF4" s="829"/>
      <c r="BSG4" s="829"/>
      <c r="BSH4" s="829"/>
      <c r="BSI4" s="829"/>
      <c r="BSJ4" s="829"/>
      <c r="BSK4" s="829"/>
      <c r="BSL4" s="829"/>
      <c r="BSM4" s="829"/>
      <c r="BSN4" s="829"/>
      <c r="BSO4" s="829"/>
      <c r="BSP4" s="829"/>
      <c r="BSQ4" s="829"/>
      <c r="BSR4" s="829"/>
      <c r="BSS4" s="829"/>
      <c r="BST4" s="829"/>
      <c r="BSU4" s="829"/>
      <c r="BSV4" s="829"/>
      <c r="BSW4" s="829"/>
      <c r="BSX4" s="829"/>
      <c r="BSY4" s="829"/>
      <c r="BSZ4" s="829"/>
      <c r="BTA4" s="829"/>
      <c r="BTB4" s="829"/>
      <c r="BTC4" s="829"/>
      <c r="BTD4" s="829"/>
      <c r="BTE4" s="829"/>
      <c r="BTF4" s="829"/>
      <c r="BTG4" s="829"/>
      <c r="BTH4" s="829"/>
      <c r="BTI4" s="829"/>
      <c r="BTJ4" s="829"/>
      <c r="BTK4" s="829"/>
      <c r="BTL4" s="829"/>
      <c r="BTM4" s="829"/>
      <c r="BTN4" s="829"/>
      <c r="BTO4" s="829"/>
      <c r="BTP4" s="829"/>
      <c r="BTQ4" s="829"/>
      <c r="BTR4" s="829"/>
      <c r="BTS4" s="829"/>
      <c r="BTT4" s="829"/>
      <c r="BTU4" s="829"/>
      <c r="BTV4" s="829"/>
      <c r="BTW4" s="829"/>
      <c r="BTX4" s="829"/>
      <c r="BTY4" s="829"/>
      <c r="BTZ4" s="829"/>
      <c r="BUA4" s="829"/>
      <c r="BUB4" s="829"/>
      <c r="BUC4" s="829"/>
      <c r="BUD4" s="829"/>
      <c r="BUE4" s="829"/>
      <c r="BUF4" s="829"/>
      <c r="BUG4" s="829"/>
      <c r="BUH4" s="829"/>
      <c r="BUI4" s="829"/>
      <c r="BUJ4" s="829"/>
      <c r="BUK4" s="829"/>
      <c r="BUL4" s="829"/>
      <c r="BUM4" s="829"/>
      <c r="BUN4" s="829"/>
      <c r="BUO4" s="829"/>
      <c r="BUP4" s="829"/>
      <c r="BUQ4" s="829"/>
      <c r="BUR4" s="829"/>
      <c r="BUS4" s="829"/>
      <c r="BUT4" s="829"/>
      <c r="BUU4" s="829"/>
      <c r="BUV4" s="829"/>
      <c r="BUW4" s="829"/>
      <c r="BUX4" s="829"/>
      <c r="BUY4" s="829"/>
      <c r="BUZ4" s="829"/>
      <c r="BVA4" s="829"/>
      <c r="BVB4" s="829"/>
      <c r="BVC4" s="829"/>
      <c r="BVD4" s="829"/>
      <c r="BVE4" s="829"/>
      <c r="BVF4" s="829"/>
      <c r="BVG4" s="829"/>
      <c r="BVH4" s="829"/>
      <c r="BVI4" s="829"/>
      <c r="BVJ4" s="829"/>
      <c r="BVK4" s="829"/>
      <c r="BVL4" s="829"/>
      <c r="BVM4" s="829"/>
      <c r="BVN4" s="829"/>
      <c r="BVO4" s="829"/>
      <c r="BVP4" s="829"/>
      <c r="BVQ4" s="829"/>
      <c r="BVR4" s="829"/>
      <c r="BVS4" s="829"/>
      <c r="BVT4" s="829"/>
      <c r="BVU4" s="829"/>
      <c r="BVV4" s="829"/>
      <c r="BVW4" s="829"/>
      <c r="BVX4" s="829"/>
      <c r="BVY4" s="829"/>
      <c r="BVZ4" s="829"/>
      <c r="BWA4" s="829"/>
      <c r="BWB4" s="829"/>
      <c r="BWC4" s="829"/>
      <c r="BWD4" s="829"/>
      <c r="BWE4" s="829"/>
      <c r="BWF4" s="829"/>
      <c r="BWG4" s="829"/>
      <c r="BWH4" s="829"/>
      <c r="BWI4" s="829"/>
      <c r="BWJ4" s="829"/>
      <c r="BWK4" s="829"/>
      <c r="BWL4" s="829"/>
      <c r="BWM4" s="829"/>
      <c r="BWN4" s="829"/>
      <c r="BWO4" s="829"/>
      <c r="BWP4" s="829"/>
      <c r="BWQ4" s="829"/>
      <c r="BWR4" s="829"/>
      <c r="BWS4" s="829"/>
      <c r="BWT4" s="829"/>
      <c r="BWU4" s="829"/>
      <c r="BWV4" s="829"/>
      <c r="BWW4" s="829"/>
      <c r="BWX4" s="829"/>
      <c r="BWY4" s="829"/>
      <c r="BWZ4" s="829"/>
      <c r="BXA4" s="829"/>
      <c r="BXB4" s="829"/>
      <c r="BXC4" s="829"/>
      <c r="BXD4" s="829"/>
      <c r="BXE4" s="829"/>
      <c r="BXF4" s="829"/>
      <c r="BXG4" s="829"/>
      <c r="BXH4" s="829"/>
      <c r="BXI4" s="829"/>
      <c r="BXJ4" s="829"/>
      <c r="BXK4" s="829"/>
      <c r="BXL4" s="829"/>
      <c r="BXM4" s="829"/>
      <c r="BXN4" s="829"/>
      <c r="BXO4" s="829"/>
      <c r="BXP4" s="829"/>
      <c r="BXQ4" s="829"/>
      <c r="BXR4" s="829"/>
      <c r="BXS4" s="829"/>
      <c r="BXT4" s="829"/>
      <c r="BXU4" s="829"/>
      <c r="BXV4" s="829"/>
      <c r="BXW4" s="829"/>
      <c r="BXX4" s="829"/>
      <c r="BXY4" s="829"/>
      <c r="BXZ4" s="829"/>
      <c r="BYA4" s="829"/>
      <c r="BYB4" s="829"/>
      <c r="BYC4" s="829"/>
      <c r="BYD4" s="829"/>
      <c r="BYE4" s="829"/>
      <c r="BYF4" s="829"/>
      <c r="BYG4" s="829"/>
      <c r="BYH4" s="829"/>
      <c r="BYI4" s="829"/>
      <c r="BYJ4" s="829"/>
      <c r="BYK4" s="829"/>
      <c r="BYL4" s="829"/>
      <c r="BYM4" s="829"/>
      <c r="BYN4" s="829"/>
      <c r="BYO4" s="829"/>
      <c r="BYP4" s="829"/>
      <c r="BYQ4" s="829"/>
      <c r="BYR4" s="829"/>
      <c r="BYS4" s="829"/>
      <c r="BYT4" s="829"/>
      <c r="BYU4" s="829"/>
      <c r="BYV4" s="829"/>
      <c r="BYW4" s="829"/>
      <c r="BYX4" s="829"/>
      <c r="BYY4" s="829"/>
      <c r="BYZ4" s="829"/>
      <c r="BZA4" s="829"/>
      <c r="BZB4" s="829"/>
      <c r="BZC4" s="829"/>
      <c r="BZD4" s="829"/>
      <c r="BZE4" s="829"/>
      <c r="BZF4" s="829"/>
      <c r="BZG4" s="829"/>
      <c r="BZH4" s="829"/>
      <c r="BZI4" s="829"/>
      <c r="BZJ4" s="829"/>
      <c r="BZK4" s="829"/>
      <c r="BZL4" s="829"/>
      <c r="BZM4" s="829"/>
      <c r="BZN4" s="829"/>
      <c r="BZO4" s="829"/>
      <c r="BZP4" s="829"/>
      <c r="BZQ4" s="829"/>
      <c r="BZR4" s="829"/>
      <c r="BZS4" s="829"/>
      <c r="BZT4" s="829"/>
      <c r="BZU4" s="829"/>
      <c r="BZV4" s="829"/>
      <c r="BZW4" s="829"/>
      <c r="BZX4" s="829"/>
      <c r="BZY4" s="829"/>
      <c r="BZZ4" s="829"/>
      <c r="CAA4" s="829"/>
      <c r="CAB4" s="829"/>
      <c r="CAC4" s="829"/>
      <c r="CAD4" s="829"/>
      <c r="CAE4" s="829"/>
      <c r="CAF4" s="829"/>
      <c r="CAG4" s="829"/>
      <c r="CAH4" s="829"/>
      <c r="CAI4" s="829"/>
      <c r="CAJ4" s="829"/>
      <c r="CAK4" s="829"/>
      <c r="CAL4" s="829"/>
      <c r="CAM4" s="829"/>
      <c r="CAN4" s="829"/>
      <c r="CAO4" s="829"/>
      <c r="CAP4" s="829"/>
      <c r="CAQ4" s="829"/>
      <c r="CAR4" s="829"/>
      <c r="CAS4" s="829"/>
      <c r="CAT4" s="829"/>
      <c r="CAU4" s="829"/>
      <c r="CAV4" s="829"/>
      <c r="CAW4" s="829"/>
      <c r="CAX4" s="829"/>
      <c r="CAY4" s="829"/>
      <c r="CAZ4" s="829"/>
      <c r="CBA4" s="829"/>
      <c r="CBB4" s="829"/>
      <c r="CBC4" s="829"/>
      <c r="CBD4" s="829"/>
      <c r="CBE4" s="829"/>
      <c r="CBF4" s="829"/>
      <c r="CBG4" s="829"/>
      <c r="CBH4" s="829"/>
      <c r="CBI4" s="829"/>
      <c r="CBJ4" s="829"/>
      <c r="CBK4" s="829"/>
      <c r="CBL4" s="829"/>
      <c r="CBM4" s="829"/>
      <c r="CBN4" s="829"/>
      <c r="CBO4" s="829"/>
      <c r="CBP4" s="829"/>
      <c r="CBQ4" s="829"/>
      <c r="CBR4" s="829"/>
      <c r="CBS4" s="829"/>
      <c r="CBT4" s="829"/>
      <c r="CBU4" s="829"/>
      <c r="CBV4" s="829"/>
      <c r="CBW4" s="829"/>
      <c r="CBX4" s="829"/>
      <c r="CBY4" s="829"/>
      <c r="CBZ4" s="829"/>
      <c r="CCA4" s="829"/>
      <c r="CCB4" s="829"/>
      <c r="CCC4" s="829"/>
      <c r="CCD4" s="829"/>
      <c r="CCE4" s="829"/>
      <c r="CCF4" s="829"/>
      <c r="CCG4" s="829"/>
      <c r="CCH4" s="829"/>
      <c r="CCI4" s="829"/>
      <c r="CCJ4" s="829"/>
      <c r="CCK4" s="829"/>
      <c r="CCL4" s="829"/>
      <c r="CCM4" s="829"/>
      <c r="CCN4" s="829"/>
      <c r="CCO4" s="829"/>
      <c r="CCP4" s="829"/>
      <c r="CCQ4" s="829"/>
      <c r="CCR4" s="829"/>
      <c r="CCS4" s="829"/>
      <c r="CCT4" s="829"/>
      <c r="CCU4" s="829"/>
      <c r="CCV4" s="829"/>
      <c r="CCW4" s="829"/>
      <c r="CCX4" s="829"/>
      <c r="CCY4" s="829"/>
      <c r="CCZ4" s="829"/>
      <c r="CDA4" s="829"/>
      <c r="CDB4" s="829"/>
      <c r="CDC4" s="829"/>
      <c r="CDD4" s="829"/>
      <c r="CDE4" s="829"/>
      <c r="CDF4" s="829"/>
      <c r="CDG4" s="829"/>
      <c r="CDH4" s="829"/>
      <c r="CDI4" s="829"/>
      <c r="CDJ4" s="829"/>
      <c r="CDK4" s="829"/>
      <c r="CDL4" s="829"/>
      <c r="CDM4" s="829"/>
      <c r="CDN4" s="829"/>
      <c r="CDO4" s="829"/>
      <c r="CDP4" s="829"/>
      <c r="CDQ4" s="829"/>
      <c r="CDR4" s="829"/>
      <c r="CDS4" s="829"/>
      <c r="CDT4" s="829"/>
      <c r="CDU4" s="829"/>
      <c r="CDV4" s="829"/>
      <c r="CDW4" s="829"/>
      <c r="CDX4" s="829"/>
      <c r="CDY4" s="829"/>
      <c r="CDZ4" s="829"/>
      <c r="CEA4" s="829"/>
      <c r="CEB4" s="829"/>
      <c r="CEC4" s="829"/>
      <c r="CED4" s="829"/>
      <c r="CEE4" s="829"/>
      <c r="CEF4" s="829"/>
      <c r="CEG4" s="829"/>
      <c r="CEH4" s="829"/>
      <c r="CEI4" s="829"/>
      <c r="CEJ4" s="829"/>
      <c r="CEK4" s="829"/>
      <c r="CEL4" s="829"/>
      <c r="CEM4" s="829"/>
      <c r="CEN4" s="829"/>
      <c r="CEO4" s="829"/>
      <c r="CEP4" s="829"/>
      <c r="CEQ4" s="829"/>
      <c r="CER4" s="829"/>
      <c r="CES4" s="829"/>
      <c r="CET4" s="829"/>
      <c r="CEU4" s="829"/>
      <c r="CEV4" s="829"/>
      <c r="CEW4" s="829"/>
      <c r="CEX4" s="829"/>
      <c r="CEY4" s="829"/>
      <c r="CEZ4" s="829"/>
      <c r="CFA4" s="829"/>
      <c r="CFB4" s="829"/>
      <c r="CFC4" s="829"/>
      <c r="CFD4" s="829"/>
      <c r="CFE4" s="829"/>
      <c r="CFF4" s="829"/>
      <c r="CFG4" s="829"/>
      <c r="CFH4" s="829"/>
      <c r="CFI4" s="829"/>
      <c r="CFJ4" s="829"/>
      <c r="CFK4" s="829"/>
      <c r="CFL4" s="829"/>
      <c r="CFM4" s="829"/>
      <c r="CFN4" s="829"/>
      <c r="CFO4" s="829"/>
      <c r="CFP4" s="829"/>
      <c r="CFQ4" s="829"/>
      <c r="CFR4" s="829"/>
      <c r="CFS4" s="829"/>
      <c r="CFT4" s="829"/>
      <c r="CFU4" s="829"/>
      <c r="CFV4" s="829"/>
      <c r="CFW4" s="829"/>
      <c r="CFX4" s="829"/>
      <c r="CFY4" s="829"/>
      <c r="CFZ4" s="829"/>
      <c r="CGA4" s="829"/>
      <c r="CGB4" s="829"/>
      <c r="CGC4" s="829"/>
      <c r="CGD4" s="829"/>
      <c r="CGE4" s="829"/>
      <c r="CGF4" s="829"/>
      <c r="CGG4" s="829"/>
      <c r="CGH4" s="829"/>
      <c r="CGI4" s="829"/>
      <c r="CGJ4" s="829"/>
      <c r="CGK4" s="829"/>
      <c r="CGL4" s="829"/>
      <c r="CGM4" s="829"/>
      <c r="CGN4" s="829"/>
      <c r="CGO4" s="829"/>
      <c r="CGP4" s="829"/>
      <c r="CGQ4" s="829"/>
      <c r="CGR4" s="829"/>
      <c r="CGS4" s="829"/>
      <c r="CGT4" s="829"/>
      <c r="CGU4" s="829"/>
      <c r="CGV4" s="829"/>
      <c r="CGW4" s="829"/>
      <c r="CGX4" s="829"/>
      <c r="CGY4" s="829"/>
      <c r="CGZ4" s="829"/>
      <c r="CHA4" s="829"/>
      <c r="CHB4" s="829"/>
      <c r="CHC4" s="829"/>
      <c r="CHD4" s="829"/>
      <c r="CHE4" s="829"/>
      <c r="CHF4" s="829"/>
      <c r="CHG4" s="829"/>
      <c r="CHH4" s="829"/>
      <c r="CHI4" s="829"/>
      <c r="CHJ4" s="829"/>
      <c r="CHK4" s="829"/>
      <c r="CHL4" s="829"/>
      <c r="CHM4" s="829"/>
      <c r="CHN4" s="829"/>
      <c r="CHO4" s="829"/>
      <c r="CHP4" s="829"/>
      <c r="CHQ4" s="829"/>
      <c r="CHR4" s="829"/>
      <c r="CHS4" s="829"/>
      <c r="CHT4" s="829"/>
      <c r="CHU4" s="829"/>
      <c r="CHV4" s="829"/>
      <c r="CHW4" s="829"/>
      <c r="CHX4" s="829"/>
      <c r="CHY4" s="829"/>
      <c r="CHZ4" s="829"/>
      <c r="CIA4" s="829"/>
      <c r="CIB4" s="829"/>
      <c r="CIC4" s="829"/>
      <c r="CID4" s="829"/>
      <c r="CIE4" s="829"/>
      <c r="CIF4" s="829"/>
      <c r="CIG4" s="829"/>
      <c r="CIH4" s="829"/>
      <c r="CII4" s="829"/>
      <c r="CIJ4" s="829"/>
      <c r="CIK4" s="829"/>
      <c r="CIL4" s="829"/>
      <c r="CIM4" s="829"/>
      <c r="CIN4" s="829"/>
      <c r="CIO4" s="829"/>
      <c r="CIP4" s="829"/>
      <c r="CIQ4" s="829"/>
      <c r="CIR4" s="829"/>
      <c r="CIS4" s="829"/>
      <c r="CIT4" s="829"/>
      <c r="CIU4" s="829"/>
      <c r="CIV4" s="829"/>
      <c r="CIW4" s="829"/>
      <c r="CIX4" s="829"/>
      <c r="CIY4" s="829"/>
      <c r="CIZ4" s="829"/>
      <c r="CJA4" s="829"/>
      <c r="CJB4" s="829"/>
      <c r="CJC4" s="829"/>
      <c r="CJD4" s="829"/>
      <c r="CJE4" s="829"/>
      <c r="CJF4" s="829"/>
      <c r="CJG4" s="829"/>
      <c r="CJH4" s="829"/>
      <c r="CJI4" s="829"/>
      <c r="CJJ4" s="829"/>
      <c r="CJK4" s="829"/>
      <c r="CJL4" s="829"/>
      <c r="CJM4" s="829"/>
      <c r="CJN4" s="829"/>
      <c r="CJO4" s="829"/>
      <c r="CJP4" s="829"/>
      <c r="CJQ4" s="829"/>
      <c r="CJR4" s="829"/>
      <c r="CJS4" s="829"/>
      <c r="CJT4" s="829"/>
      <c r="CJU4" s="829"/>
      <c r="CJV4" s="829"/>
      <c r="CJW4" s="829"/>
      <c r="CJX4" s="829"/>
      <c r="CJY4" s="829"/>
      <c r="CJZ4" s="829"/>
      <c r="CKA4" s="829"/>
      <c r="CKB4" s="829"/>
      <c r="CKC4" s="829"/>
      <c r="CKD4" s="829"/>
      <c r="CKE4" s="829"/>
      <c r="CKF4" s="829"/>
      <c r="CKG4" s="829"/>
      <c r="CKH4" s="829"/>
      <c r="CKI4" s="829"/>
      <c r="CKJ4" s="829"/>
      <c r="CKK4" s="829"/>
      <c r="CKL4" s="829"/>
      <c r="CKM4" s="829"/>
      <c r="CKN4" s="829"/>
      <c r="CKO4" s="829"/>
      <c r="CKP4" s="829"/>
      <c r="CKQ4" s="829"/>
      <c r="CKR4" s="829"/>
      <c r="CKS4" s="829"/>
      <c r="CKT4" s="829"/>
      <c r="CKU4" s="829"/>
      <c r="CKV4" s="829"/>
      <c r="CKW4" s="829"/>
      <c r="CKX4" s="829"/>
      <c r="CKY4" s="829"/>
      <c r="CKZ4" s="829"/>
      <c r="CLA4" s="829"/>
      <c r="CLB4" s="829"/>
      <c r="CLC4" s="829"/>
      <c r="CLD4" s="829"/>
      <c r="CLE4" s="829"/>
      <c r="CLF4" s="829"/>
      <c r="CLG4" s="829"/>
      <c r="CLH4" s="829"/>
      <c r="CLI4" s="829"/>
      <c r="CLJ4" s="829"/>
      <c r="CLK4" s="829"/>
      <c r="CLL4" s="829"/>
      <c r="CLM4" s="829"/>
      <c r="CLN4" s="829"/>
      <c r="CLO4" s="829"/>
      <c r="CLP4" s="829"/>
      <c r="CLQ4" s="829"/>
      <c r="CLR4" s="829"/>
      <c r="CLS4" s="829"/>
      <c r="CLT4" s="829"/>
      <c r="CLU4" s="829"/>
      <c r="CLV4" s="829"/>
      <c r="CLW4" s="829"/>
      <c r="CLX4" s="829"/>
      <c r="CLY4" s="829"/>
      <c r="CLZ4" s="829"/>
      <c r="CMA4" s="829"/>
      <c r="CMB4" s="829"/>
      <c r="CMC4" s="829"/>
      <c r="CMD4" s="829"/>
      <c r="CME4" s="829"/>
      <c r="CMF4" s="829"/>
      <c r="CMG4" s="829"/>
      <c r="CMH4" s="829"/>
      <c r="CMI4" s="829"/>
      <c r="CMJ4" s="829"/>
      <c r="CMK4" s="829"/>
      <c r="CML4" s="829"/>
      <c r="CMM4" s="829"/>
      <c r="CMN4" s="829"/>
      <c r="CMO4" s="829"/>
      <c r="CMP4" s="829"/>
      <c r="CMQ4" s="829"/>
      <c r="CMR4" s="829"/>
      <c r="CMS4" s="829"/>
      <c r="CMT4" s="829"/>
      <c r="CMU4" s="829"/>
      <c r="CMV4" s="829"/>
      <c r="CMW4" s="829"/>
      <c r="CMX4" s="829"/>
      <c r="CMY4" s="829"/>
      <c r="CMZ4" s="829"/>
      <c r="CNA4" s="829"/>
      <c r="CNB4" s="829"/>
      <c r="CNC4" s="829"/>
      <c r="CND4" s="829"/>
      <c r="CNE4" s="829"/>
      <c r="CNF4" s="829"/>
      <c r="CNG4" s="829"/>
      <c r="CNH4" s="829"/>
      <c r="CNI4" s="829"/>
      <c r="CNJ4" s="829"/>
      <c r="CNK4" s="829"/>
      <c r="CNL4" s="829"/>
      <c r="CNM4" s="829"/>
      <c r="CNN4" s="829"/>
      <c r="CNO4" s="829"/>
      <c r="CNP4" s="829"/>
      <c r="CNQ4" s="829"/>
      <c r="CNR4" s="829"/>
      <c r="CNS4" s="829"/>
      <c r="CNT4" s="829"/>
      <c r="CNU4" s="829"/>
      <c r="CNV4" s="829"/>
      <c r="CNW4" s="829"/>
      <c r="CNX4" s="829"/>
      <c r="CNY4" s="829"/>
      <c r="CNZ4" s="829"/>
      <c r="COA4" s="829"/>
      <c r="COB4" s="829"/>
      <c r="COC4" s="829"/>
      <c r="COD4" s="829"/>
      <c r="COE4" s="829"/>
      <c r="COF4" s="829"/>
      <c r="COG4" s="829"/>
      <c r="COH4" s="829"/>
      <c r="COI4" s="829"/>
      <c r="COJ4" s="829"/>
      <c r="COK4" s="829"/>
      <c r="COL4" s="829"/>
      <c r="COM4" s="829"/>
      <c r="CON4" s="829"/>
      <c r="COO4" s="829"/>
      <c r="COP4" s="829"/>
      <c r="COQ4" s="829"/>
      <c r="COR4" s="829"/>
      <c r="COS4" s="829"/>
      <c r="COT4" s="829"/>
      <c r="COU4" s="829"/>
      <c r="COV4" s="829"/>
      <c r="COW4" s="829"/>
      <c r="COX4" s="829"/>
      <c r="COY4" s="829"/>
      <c r="COZ4" s="829"/>
      <c r="CPA4" s="829"/>
      <c r="CPB4" s="829"/>
      <c r="CPC4" s="829"/>
      <c r="CPD4" s="829"/>
      <c r="CPE4" s="829"/>
      <c r="CPF4" s="829"/>
      <c r="CPG4" s="829"/>
      <c r="CPH4" s="829"/>
      <c r="CPI4" s="829"/>
      <c r="CPJ4" s="829"/>
      <c r="CPK4" s="829"/>
      <c r="CPL4" s="829"/>
      <c r="CPM4" s="829"/>
      <c r="CPN4" s="829"/>
      <c r="CPO4" s="829"/>
      <c r="CPP4" s="829"/>
      <c r="CPQ4" s="829"/>
      <c r="CPR4" s="829"/>
      <c r="CPS4" s="829"/>
      <c r="CPT4" s="829"/>
      <c r="CPU4" s="829"/>
      <c r="CPV4" s="829"/>
      <c r="CPW4" s="829"/>
      <c r="CPX4" s="829"/>
      <c r="CPY4" s="829"/>
      <c r="CPZ4" s="829"/>
      <c r="CQA4" s="829"/>
      <c r="CQB4" s="829"/>
      <c r="CQC4" s="829"/>
      <c r="CQD4" s="829"/>
      <c r="CQE4" s="829"/>
      <c r="CQF4" s="829"/>
      <c r="CQG4" s="829"/>
      <c r="CQH4" s="829"/>
      <c r="CQI4" s="829"/>
      <c r="CQJ4" s="829"/>
      <c r="CQK4" s="829"/>
      <c r="CQL4" s="829"/>
      <c r="CQM4" s="829"/>
      <c r="CQN4" s="829"/>
      <c r="CQO4" s="829"/>
      <c r="CQP4" s="829"/>
      <c r="CQQ4" s="829"/>
      <c r="CQR4" s="829"/>
      <c r="CQS4" s="829"/>
      <c r="CQT4" s="829"/>
      <c r="CQU4" s="829"/>
      <c r="CQV4" s="829"/>
      <c r="CQW4" s="829"/>
      <c r="CQX4" s="829"/>
      <c r="CQY4" s="829"/>
      <c r="CQZ4" s="829"/>
      <c r="CRA4" s="829"/>
      <c r="CRB4" s="829"/>
      <c r="CRC4" s="829"/>
      <c r="CRD4" s="829"/>
      <c r="CRE4" s="829"/>
      <c r="CRF4" s="829"/>
      <c r="CRG4" s="829"/>
      <c r="CRH4" s="829"/>
      <c r="CRI4" s="829"/>
      <c r="CRJ4" s="829"/>
      <c r="CRK4" s="829"/>
      <c r="CRL4" s="829"/>
      <c r="CRM4" s="829"/>
      <c r="CRN4" s="829"/>
      <c r="CRO4" s="829"/>
      <c r="CRP4" s="829"/>
      <c r="CRQ4" s="829"/>
      <c r="CRR4" s="829"/>
      <c r="CRS4" s="829"/>
      <c r="CRT4" s="829"/>
      <c r="CRU4" s="829"/>
      <c r="CRV4" s="829"/>
      <c r="CRW4" s="829"/>
      <c r="CRX4" s="829"/>
      <c r="CRY4" s="829"/>
      <c r="CRZ4" s="829"/>
      <c r="CSA4" s="829"/>
      <c r="CSB4" s="829"/>
      <c r="CSC4" s="829"/>
      <c r="CSD4" s="829"/>
      <c r="CSE4" s="829"/>
      <c r="CSF4" s="829"/>
      <c r="CSG4" s="829"/>
      <c r="CSH4" s="829"/>
      <c r="CSI4" s="829"/>
      <c r="CSJ4" s="829"/>
      <c r="CSK4" s="829"/>
      <c r="CSL4" s="829"/>
      <c r="CSM4" s="829"/>
      <c r="CSN4" s="829"/>
      <c r="CSO4" s="829"/>
      <c r="CSP4" s="829"/>
      <c r="CSQ4" s="829"/>
      <c r="CSR4" s="829"/>
      <c r="CSS4" s="829"/>
      <c r="CST4" s="829"/>
      <c r="CSU4" s="829"/>
      <c r="CSV4" s="829"/>
      <c r="CSW4" s="829"/>
      <c r="CSX4" s="829"/>
      <c r="CSY4" s="829"/>
      <c r="CSZ4" s="829"/>
      <c r="CTA4" s="829"/>
      <c r="CTB4" s="829"/>
      <c r="CTC4" s="829"/>
      <c r="CTD4" s="829"/>
      <c r="CTE4" s="829"/>
      <c r="CTF4" s="829"/>
      <c r="CTG4" s="829"/>
      <c r="CTH4" s="829"/>
      <c r="CTI4" s="829"/>
      <c r="CTJ4" s="829"/>
      <c r="CTK4" s="829"/>
      <c r="CTL4" s="829"/>
      <c r="CTM4" s="829"/>
      <c r="CTN4" s="829"/>
      <c r="CTO4" s="829"/>
      <c r="CTP4" s="829"/>
      <c r="CTQ4" s="829"/>
      <c r="CTR4" s="829"/>
      <c r="CTS4" s="829"/>
      <c r="CTT4" s="829"/>
      <c r="CTU4" s="829"/>
      <c r="CTV4" s="829"/>
      <c r="CTW4" s="829"/>
      <c r="CTX4" s="829"/>
      <c r="CTY4" s="829"/>
      <c r="CTZ4" s="829"/>
      <c r="CUA4" s="829"/>
      <c r="CUB4" s="829"/>
      <c r="CUC4" s="829"/>
      <c r="CUD4" s="829"/>
      <c r="CUE4" s="829"/>
      <c r="CUF4" s="829"/>
      <c r="CUG4" s="829"/>
      <c r="CUH4" s="829"/>
      <c r="CUI4" s="829"/>
      <c r="CUJ4" s="829"/>
      <c r="CUK4" s="829"/>
      <c r="CUL4" s="829"/>
      <c r="CUM4" s="829"/>
      <c r="CUN4" s="829"/>
      <c r="CUO4" s="829"/>
      <c r="CUP4" s="829"/>
      <c r="CUQ4" s="829"/>
      <c r="CUR4" s="829"/>
      <c r="CUS4" s="829"/>
      <c r="CUT4" s="829"/>
      <c r="CUU4" s="829"/>
      <c r="CUV4" s="829"/>
      <c r="CUW4" s="829"/>
      <c r="CUX4" s="829"/>
      <c r="CUY4" s="829"/>
      <c r="CUZ4" s="829"/>
      <c r="CVA4" s="829"/>
      <c r="CVB4" s="829"/>
      <c r="CVC4" s="829"/>
      <c r="CVD4" s="829"/>
      <c r="CVE4" s="829"/>
      <c r="CVF4" s="829"/>
      <c r="CVG4" s="829"/>
      <c r="CVH4" s="829"/>
      <c r="CVI4" s="829"/>
      <c r="CVJ4" s="829"/>
      <c r="CVK4" s="829"/>
      <c r="CVL4" s="829"/>
      <c r="CVM4" s="829"/>
      <c r="CVN4" s="829"/>
      <c r="CVO4" s="829"/>
      <c r="CVP4" s="829"/>
      <c r="CVQ4" s="829"/>
      <c r="CVR4" s="829"/>
      <c r="CVS4" s="829"/>
      <c r="CVT4" s="829"/>
      <c r="CVU4" s="829"/>
      <c r="CVV4" s="829"/>
      <c r="CVW4" s="829"/>
      <c r="CVX4" s="829"/>
      <c r="CVY4" s="829"/>
      <c r="CVZ4" s="829"/>
      <c r="CWA4" s="829"/>
      <c r="CWB4" s="829"/>
      <c r="CWC4" s="829"/>
      <c r="CWD4" s="829"/>
      <c r="CWE4" s="829"/>
      <c r="CWF4" s="829"/>
      <c r="CWG4" s="829"/>
      <c r="CWH4" s="829"/>
      <c r="CWI4" s="829"/>
      <c r="CWJ4" s="829"/>
      <c r="CWK4" s="829"/>
      <c r="CWL4" s="829"/>
      <c r="CWM4" s="829"/>
      <c r="CWN4" s="829"/>
      <c r="CWO4" s="829"/>
      <c r="CWP4" s="829"/>
      <c r="CWQ4" s="829"/>
      <c r="CWR4" s="829"/>
      <c r="CWS4" s="829"/>
      <c r="CWT4" s="829"/>
      <c r="CWU4" s="829"/>
      <c r="CWV4" s="829"/>
      <c r="CWW4" s="829"/>
      <c r="CWX4" s="829"/>
      <c r="CWY4" s="829"/>
      <c r="CWZ4" s="829"/>
      <c r="CXA4" s="829"/>
      <c r="CXB4" s="829"/>
      <c r="CXC4" s="829"/>
      <c r="CXD4" s="829"/>
      <c r="CXE4" s="829"/>
      <c r="CXF4" s="829"/>
      <c r="CXG4" s="829"/>
      <c r="CXH4" s="829"/>
      <c r="CXI4" s="829"/>
      <c r="CXJ4" s="829"/>
      <c r="CXK4" s="829"/>
      <c r="CXL4" s="829"/>
      <c r="CXM4" s="829"/>
      <c r="CXN4" s="829"/>
      <c r="CXO4" s="829"/>
      <c r="CXP4" s="829"/>
      <c r="CXQ4" s="829"/>
      <c r="CXR4" s="829"/>
      <c r="CXS4" s="829"/>
      <c r="CXT4" s="829"/>
      <c r="CXU4" s="829"/>
      <c r="CXV4" s="829"/>
      <c r="CXW4" s="829"/>
      <c r="CXX4" s="829"/>
      <c r="CXY4" s="829"/>
      <c r="CXZ4" s="829"/>
      <c r="CYA4" s="829"/>
      <c r="CYB4" s="829"/>
      <c r="CYC4" s="829"/>
      <c r="CYD4" s="829"/>
      <c r="CYE4" s="829"/>
      <c r="CYF4" s="829"/>
      <c r="CYG4" s="829"/>
      <c r="CYH4" s="829"/>
      <c r="CYI4" s="829"/>
      <c r="CYJ4" s="829"/>
      <c r="CYK4" s="829"/>
      <c r="CYL4" s="829"/>
      <c r="CYM4" s="829"/>
      <c r="CYN4" s="829"/>
      <c r="CYO4" s="829"/>
      <c r="CYP4" s="829"/>
      <c r="CYQ4" s="829"/>
      <c r="CYR4" s="829"/>
      <c r="CYS4" s="829"/>
      <c r="CYT4" s="829"/>
      <c r="CYU4" s="829"/>
      <c r="CYV4" s="829"/>
      <c r="CYW4" s="829"/>
      <c r="CYX4" s="829"/>
      <c r="CYY4" s="829"/>
      <c r="CYZ4" s="829"/>
      <c r="CZA4" s="829"/>
      <c r="CZB4" s="829"/>
      <c r="CZC4" s="829"/>
      <c r="CZD4" s="829"/>
      <c r="CZE4" s="829"/>
      <c r="CZF4" s="829"/>
      <c r="CZG4" s="829"/>
      <c r="CZH4" s="829"/>
      <c r="CZI4" s="829"/>
      <c r="CZJ4" s="829"/>
      <c r="CZK4" s="829"/>
      <c r="CZL4" s="829"/>
      <c r="CZM4" s="829"/>
      <c r="CZN4" s="829"/>
      <c r="CZO4" s="829"/>
      <c r="CZP4" s="829"/>
      <c r="CZQ4" s="829"/>
      <c r="CZR4" s="829"/>
      <c r="CZS4" s="829"/>
      <c r="CZT4" s="829"/>
      <c r="CZU4" s="829"/>
      <c r="CZV4" s="829"/>
      <c r="CZW4" s="829"/>
      <c r="CZX4" s="829"/>
      <c r="CZY4" s="829"/>
      <c r="CZZ4" s="829"/>
      <c r="DAA4" s="829"/>
      <c r="DAB4" s="829"/>
      <c r="DAC4" s="829"/>
      <c r="DAD4" s="829"/>
      <c r="DAE4" s="829"/>
      <c r="DAF4" s="829"/>
      <c r="DAG4" s="829"/>
      <c r="DAH4" s="829"/>
      <c r="DAI4" s="829"/>
      <c r="DAJ4" s="829"/>
      <c r="DAK4" s="829"/>
      <c r="DAL4" s="829"/>
      <c r="DAM4" s="829"/>
      <c r="DAN4" s="829"/>
      <c r="DAO4" s="829"/>
      <c r="DAP4" s="829"/>
      <c r="DAQ4" s="829"/>
      <c r="DAR4" s="829"/>
      <c r="DAS4" s="829"/>
      <c r="DAT4" s="829"/>
      <c r="DAU4" s="829"/>
      <c r="DAV4" s="829"/>
      <c r="DAW4" s="829"/>
      <c r="DAX4" s="829"/>
      <c r="DAY4" s="829"/>
      <c r="DAZ4" s="829"/>
      <c r="DBA4" s="829"/>
      <c r="DBB4" s="829"/>
      <c r="DBC4" s="829"/>
      <c r="DBD4" s="829"/>
      <c r="DBE4" s="829"/>
      <c r="DBF4" s="829"/>
      <c r="DBG4" s="829"/>
      <c r="DBH4" s="829"/>
      <c r="DBI4" s="829"/>
      <c r="DBJ4" s="829"/>
      <c r="DBK4" s="829"/>
      <c r="DBL4" s="829"/>
      <c r="DBM4" s="829"/>
      <c r="DBN4" s="829"/>
      <c r="DBO4" s="829"/>
      <c r="DBP4" s="829"/>
      <c r="DBQ4" s="829"/>
      <c r="DBR4" s="829"/>
      <c r="DBS4" s="829"/>
      <c r="DBT4" s="829"/>
      <c r="DBU4" s="829"/>
      <c r="DBV4" s="829"/>
      <c r="DBW4" s="829"/>
      <c r="DBX4" s="829"/>
      <c r="DBY4" s="829"/>
      <c r="DBZ4" s="829"/>
      <c r="DCA4" s="829"/>
      <c r="DCB4" s="829"/>
      <c r="DCC4" s="829"/>
      <c r="DCD4" s="829"/>
      <c r="DCE4" s="829"/>
      <c r="DCF4" s="829"/>
      <c r="DCG4" s="829"/>
      <c r="DCH4" s="829"/>
      <c r="DCI4" s="829"/>
      <c r="DCJ4" s="829"/>
      <c r="DCK4" s="829"/>
      <c r="DCL4" s="829"/>
      <c r="DCM4" s="829"/>
      <c r="DCN4" s="829"/>
      <c r="DCO4" s="829"/>
      <c r="DCP4" s="829"/>
      <c r="DCQ4" s="829"/>
      <c r="DCR4" s="829"/>
      <c r="DCS4" s="829"/>
      <c r="DCT4" s="829"/>
      <c r="DCU4" s="829"/>
      <c r="DCV4" s="829"/>
      <c r="DCW4" s="829"/>
      <c r="DCX4" s="829"/>
      <c r="DCY4" s="829"/>
      <c r="DCZ4" s="829"/>
      <c r="DDA4" s="829"/>
      <c r="DDB4" s="829"/>
      <c r="DDC4" s="829"/>
      <c r="DDD4" s="829"/>
      <c r="DDE4" s="829"/>
      <c r="DDF4" s="829"/>
      <c r="DDG4" s="829"/>
      <c r="DDH4" s="829"/>
      <c r="DDI4" s="829"/>
      <c r="DDJ4" s="829"/>
      <c r="DDK4" s="829"/>
      <c r="DDL4" s="829"/>
      <c r="DDM4" s="829"/>
      <c r="DDN4" s="829"/>
      <c r="DDO4" s="829"/>
      <c r="DDP4" s="829"/>
      <c r="DDQ4" s="829"/>
      <c r="DDR4" s="829"/>
      <c r="DDS4" s="829"/>
      <c r="DDT4" s="829"/>
      <c r="DDU4" s="829"/>
      <c r="DDV4" s="829"/>
      <c r="DDW4" s="829"/>
      <c r="DDX4" s="829"/>
      <c r="DDY4" s="829"/>
      <c r="DDZ4" s="829"/>
      <c r="DEA4" s="829"/>
      <c r="DEB4" s="829"/>
      <c r="DEC4" s="829"/>
      <c r="DED4" s="829"/>
      <c r="DEE4" s="829"/>
      <c r="DEF4" s="829"/>
      <c r="DEG4" s="829"/>
      <c r="DEH4" s="829"/>
      <c r="DEI4" s="829"/>
      <c r="DEJ4" s="829"/>
      <c r="DEK4" s="829"/>
      <c r="DEL4" s="829"/>
      <c r="DEM4" s="829"/>
      <c r="DEN4" s="829"/>
      <c r="DEO4" s="829"/>
      <c r="DEP4" s="829"/>
      <c r="DEQ4" s="829"/>
      <c r="DER4" s="829"/>
      <c r="DES4" s="829"/>
      <c r="DET4" s="829"/>
      <c r="DEU4" s="829"/>
      <c r="DEV4" s="829"/>
      <c r="DEW4" s="829"/>
      <c r="DEX4" s="829"/>
      <c r="DEY4" s="829"/>
      <c r="DEZ4" s="829"/>
      <c r="DFA4" s="829"/>
      <c r="DFB4" s="829"/>
      <c r="DFC4" s="829"/>
      <c r="DFD4" s="829"/>
      <c r="DFE4" s="829"/>
      <c r="DFF4" s="829"/>
      <c r="DFG4" s="829"/>
      <c r="DFH4" s="829"/>
      <c r="DFI4" s="829"/>
      <c r="DFJ4" s="829"/>
      <c r="DFK4" s="829"/>
      <c r="DFL4" s="829"/>
      <c r="DFM4" s="829"/>
      <c r="DFN4" s="829"/>
      <c r="DFO4" s="829"/>
      <c r="DFP4" s="829"/>
      <c r="DFQ4" s="829"/>
      <c r="DFR4" s="829"/>
      <c r="DFS4" s="829"/>
      <c r="DFT4" s="829"/>
      <c r="DFU4" s="829"/>
      <c r="DFV4" s="829"/>
      <c r="DFW4" s="829"/>
      <c r="DFX4" s="829"/>
      <c r="DFY4" s="829"/>
      <c r="DFZ4" s="829"/>
      <c r="DGA4" s="829"/>
      <c r="DGB4" s="829"/>
      <c r="DGC4" s="829"/>
      <c r="DGD4" s="829"/>
      <c r="DGE4" s="829"/>
      <c r="DGF4" s="829"/>
      <c r="DGG4" s="829"/>
      <c r="DGH4" s="829"/>
      <c r="DGI4" s="829"/>
      <c r="DGJ4" s="829"/>
      <c r="DGK4" s="829"/>
      <c r="DGL4" s="829"/>
      <c r="DGM4" s="829"/>
      <c r="DGN4" s="829"/>
      <c r="DGO4" s="829"/>
      <c r="DGP4" s="829"/>
      <c r="DGQ4" s="829"/>
      <c r="DGR4" s="829"/>
      <c r="DGS4" s="829"/>
      <c r="DGT4" s="829"/>
      <c r="DGU4" s="829"/>
      <c r="DGV4" s="829"/>
      <c r="DGW4" s="829"/>
      <c r="DGX4" s="829"/>
      <c r="DGY4" s="829"/>
      <c r="DGZ4" s="829"/>
      <c r="DHA4" s="829"/>
      <c r="DHB4" s="829"/>
      <c r="DHC4" s="829"/>
      <c r="DHD4" s="829"/>
      <c r="DHE4" s="829"/>
      <c r="DHF4" s="829"/>
      <c r="DHG4" s="829"/>
      <c r="DHH4" s="829"/>
      <c r="DHI4" s="829"/>
      <c r="DHJ4" s="829"/>
      <c r="DHK4" s="829"/>
      <c r="DHL4" s="829"/>
      <c r="DHM4" s="829"/>
      <c r="DHN4" s="829"/>
      <c r="DHO4" s="829"/>
      <c r="DHP4" s="829"/>
      <c r="DHQ4" s="829"/>
      <c r="DHR4" s="829"/>
      <c r="DHS4" s="829"/>
      <c r="DHT4" s="829"/>
      <c r="DHU4" s="829"/>
      <c r="DHV4" s="829"/>
      <c r="DHW4" s="829"/>
      <c r="DHX4" s="829"/>
      <c r="DHY4" s="829"/>
      <c r="DHZ4" s="829"/>
      <c r="DIA4" s="829"/>
      <c r="DIB4" s="829"/>
      <c r="DIC4" s="829"/>
      <c r="DID4" s="829"/>
      <c r="DIE4" s="829"/>
      <c r="DIF4" s="829"/>
      <c r="DIG4" s="829"/>
      <c r="DIH4" s="829"/>
      <c r="DII4" s="829"/>
      <c r="DIJ4" s="829"/>
      <c r="DIK4" s="829"/>
      <c r="DIL4" s="829"/>
      <c r="DIM4" s="829"/>
      <c r="DIN4" s="829"/>
      <c r="DIO4" s="829"/>
      <c r="DIP4" s="829"/>
      <c r="DIQ4" s="829"/>
      <c r="DIR4" s="829"/>
      <c r="DIS4" s="829"/>
      <c r="DIT4" s="829"/>
      <c r="DIU4" s="829"/>
      <c r="DIV4" s="829"/>
      <c r="DIW4" s="829"/>
      <c r="DIX4" s="829"/>
      <c r="DIY4" s="829"/>
      <c r="DIZ4" s="829"/>
      <c r="DJA4" s="829"/>
      <c r="DJB4" s="829"/>
      <c r="DJC4" s="829"/>
      <c r="DJD4" s="829"/>
      <c r="DJE4" s="829"/>
      <c r="DJF4" s="829"/>
      <c r="DJG4" s="829"/>
      <c r="DJH4" s="829"/>
      <c r="DJI4" s="829"/>
      <c r="DJJ4" s="829"/>
      <c r="DJK4" s="829"/>
      <c r="DJL4" s="829"/>
      <c r="DJM4" s="829"/>
      <c r="DJN4" s="829"/>
      <c r="DJO4" s="829"/>
      <c r="DJP4" s="829"/>
      <c r="DJQ4" s="829"/>
      <c r="DJR4" s="829"/>
      <c r="DJS4" s="829"/>
      <c r="DJT4" s="829"/>
      <c r="DJU4" s="829"/>
      <c r="DJV4" s="829"/>
      <c r="DJW4" s="829"/>
      <c r="DJX4" s="829"/>
      <c r="DJY4" s="829"/>
      <c r="DJZ4" s="829"/>
      <c r="DKA4" s="829"/>
      <c r="DKB4" s="829"/>
      <c r="DKC4" s="829"/>
      <c r="DKD4" s="829"/>
      <c r="DKE4" s="829"/>
      <c r="DKF4" s="829"/>
      <c r="DKG4" s="829"/>
      <c r="DKH4" s="829"/>
      <c r="DKI4" s="829"/>
      <c r="DKJ4" s="829"/>
      <c r="DKK4" s="829"/>
      <c r="DKL4" s="829"/>
      <c r="DKM4" s="829"/>
      <c r="DKN4" s="829"/>
      <c r="DKO4" s="829"/>
      <c r="DKP4" s="829"/>
      <c r="DKQ4" s="829"/>
      <c r="DKR4" s="829"/>
      <c r="DKS4" s="829"/>
      <c r="DKT4" s="829"/>
      <c r="DKU4" s="829"/>
      <c r="DKV4" s="829"/>
      <c r="DKW4" s="829"/>
      <c r="DKX4" s="829"/>
      <c r="DKY4" s="829"/>
      <c r="DKZ4" s="829"/>
      <c r="DLA4" s="829"/>
      <c r="DLB4" s="829"/>
      <c r="DLC4" s="829"/>
      <c r="DLD4" s="829"/>
      <c r="DLE4" s="829"/>
      <c r="DLF4" s="829"/>
      <c r="DLG4" s="829"/>
      <c r="DLH4" s="829"/>
      <c r="DLI4" s="829"/>
      <c r="DLJ4" s="829"/>
      <c r="DLK4" s="829"/>
      <c r="DLL4" s="829"/>
      <c r="DLM4" s="829"/>
      <c r="DLN4" s="829"/>
      <c r="DLO4" s="829"/>
      <c r="DLP4" s="829"/>
      <c r="DLQ4" s="829"/>
      <c r="DLR4" s="829"/>
      <c r="DLS4" s="829"/>
      <c r="DLT4" s="829"/>
      <c r="DLU4" s="829"/>
      <c r="DLV4" s="829"/>
      <c r="DLW4" s="829"/>
      <c r="DLX4" s="829"/>
      <c r="DLY4" s="829"/>
      <c r="DLZ4" s="829"/>
      <c r="DMA4" s="829"/>
      <c r="DMB4" s="829"/>
      <c r="DMC4" s="829"/>
      <c r="DMD4" s="829"/>
      <c r="DME4" s="829"/>
      <c r="DMF4" s="829"/>
      <c r="DMG4" s="829"/>
      <c r="DMH4" s="829"/>
      <c r="DMI4" s="829"/>
      <c r="DMJ4" s="829"/>
      <c r="DMK4" s="829"/>
      <c r="DML4" s="829"/>
      <c r="DMM4" s="829"/>
      <c r="DMN4" s="829"/>
      <c r="DMO4" s="829"/>
      <c r="DMP4" s="829"/>
      <c r="DMQ4" s="829"/>
      <c r="DMR4" s="829"/>
      <c r="DMS4" s="829"/>
      <c r="DMT4" s="829"/>
      <c r="DMU4" s="829"/>
      <c r="DMV4" s="829"/>
      <c r="DMW4" s="829"/>
      <c r="DMX4" s="829"/>
      <c r="DMY4" s="829"/>
      <c r="DMZ4" s="829"/>
      <c r="DNA4" s="829"/>
      <c r="DNB4" s="829"/>
      <c r="DNC4" s="829"/>
      <c r="DND4" s="829"/>
      <c r="DNE4" s="829"/>
      <c r="DNF4" s="829"/>
      <c r="DNG4" s="829"/>
      <c r="DNH4" s="829"/>
      <c r="DNI4" s="829"/>
      <c r="DNJ4" s="829"/>
      <c r="DNK4" s="829"/>
      <c r="DNL4" s="829"/>
      <c r="DNM4" s="829"/>
      <c r="DNN4" s="829"/>
      <c r="DNO4" s="829"/>
      <c r="DNP4" s="829"/>
      <c r="DNQ4" s="829"/>
      <c r="DNR4" s="829"/>
      <c r="DNS4" s="829"/>
      <c r="DNT4" s="829"/>
      <c r="DNU4" s="829"/>
      <c r="DNV4" s="829"/>
      <c r="DNW4" s="829"/>
      <c r="DNX4" s="829"/>
      <c r="DNY4" s="829"/>
      <c r="DNZ4" s="829"/>
      <c r="DOA4" s="829"/>
      <c r="DOB4" s="829"/>
      <c r="DOC4" s="829"/>
      <c r="DOD4" s="829"/>
      <c r="DOE4" s="829"/>
      <c r="DOF4" s="829"/>
      <c r="DOG4" s="829"/>
      <c r="DOH4" s="829"/>
      <c r="DOI4" s="829"/>
      <c r="DOJ4" s="829"/>
      <c r="DOK4" s="829"/>
      <c r="DOL4" s="829"/>
      <c r="DOM4" s="829"/>
      <c r="DON4" s="829"/>
      <c r="DOO4" s="829"/>
      <c r="DOP4" s="829"/>
      <c r="DOQ4" s="829"/>
      <c r="DOR4" s="829"/>
      <c r="DOS4" s="829"/>
      <c r="DOT4" s="829"/>
      <c r="DOU4" s="829"/>
      <c r="DOV4" s="829"/>
      <c r="DOW4" s="829"/>
      <c r="DOX4" s="829"/>
      <c r="DOY4" s="829"/>
      <c r="DOZ4" s="829"/>
      <c r="DPA4" s="829"/>
      <c r="DPB4" s="829"/>
      <c r="DPC4" s="829"/>
      <c r="DPD4" s="829"/>
      <c r="DPE4" s="829"/>
      <c r="DPF4" s="829"/>
      <c r="DPG4" s="829"/>
      <c r="DPH4" s="829"/>
      <c r="DPI4" s="829"/>
      <c r="DPJ4" s="829"/>
      <c r="DPK4" s="829"/>
      <c r="DPL4" s="829"/>
      <c r="DPM4" s="829"/>
      <c r="DPN4" s="829"/>
      <c r="DPO4" s="829"/>
      <c r="DPP4" s="829"/>
      <c r="DPQ4" s="829"/>
      <c r="DPR4" s="829"/>
      <c r="DPS4" s="829"/>
      <c r="DPT4" s="829"/>
      <c r="DPU4" s="829"/>
      <c r="DPV4" s="829"/>
      <c r="DPW4" s="829"/>
      <c r="DPX4" s="829"/>
      <c r="DPY4" s="829"/>
      <c r="DPZ4" s="829"/>
      <c r="DQA4" s="829"/>
      <c r="DQB4" s="829"/>
      <c r="DQC4" s="829"/>
      <c r="DQD4" s="829"/>
      <c r="DQE4" s="829"/>
      <c r="DQF4" s="829"/>
      <c r="DQG4" s="829"/>
      <c r="DQH4" s="829"/>
      <c r="DQI4" s="829"/>
      <c r="DQJ4" s="829"/>
      <c r="DQK4" s="829"/>
      <c r="DQL4" s="829"/>
      <c r="DQM4" s="829"/>
      <c r="DQN4" s="829"/>
      <c r="DQO4" s="829"/>
      <c r="DQP4" s="829"/>
      <c r="DQQ4" s="829"/>
      <c r="DQR4" s="829"/>
      <c r="DQS4" s="829"/>
      <c r="DQT4" s="829"/>
      <c r="DQU4" s="829"/>
      <c r="DQV4" s="829"/>
      <c r="DQW4" s="829"/>
      <c r="DQX4" s="829"/>
      <c r="DQY4" s="829"/>
      <c r="DQZ4" s="829"/>
      <c r="DRA4" s="829"/>
      <c r="DRB4" s="829"/>
      <c r="DRC4" s="829"/>
      <c r="DRD4" s="829"/>
      <c r="DRE4" s="829"/>
      <c r="DRF4" s="829"/>
      <c r="DRG4" s="829"/>
      <c r="DRH4" s="829"/>
      <c r="DRI4" s="829"/>
      <c r="DRJ4" s="829"/>
      <c r="DRK4" s="829"/>
      <c r="DRL4" s="829"/>
      <c r="DRM4" s="829"/>
      <c r="DRN4" s="829"/>
      <c r="DRO4" s="829"/>
      <c r="DRP4" s="829"/>
      <c r="DRQ4" s="829"/>
      <c r="DRR4" s="829"/>
      <c r="DRS4" s="829"/>
      <c r="DRT4" s="829"/>
      <c r="DRU4" s="829"/>
      <c r="DRV4" s="829"/>
      <c r="DRW4" s="829"/>
      <c r="DRX4" s="829"/>
      <c r="DRY4" s="829"/>
      <c r="DRZ4" s="829"/>
      <c r="DSA4" s="829"/>
      <c r="DSB4" s="829"/>
      <c r="DSC4" s="829"/>
      <c r="DSD4" s="829"/>
      <c r="DSE4" s="829"/>
      <c r="DSF4" s="829"/>
      <c r="DSG4" s="829"/>
      <c r="DSH4" s="829"/>
      <c r="DSI4" s="829"/>
      <c r="DSJ4" s="829"/>
      <c r="DSK4" s="829"/>
      <c r="DSL4" s="829"/>
      <c r="DSM4" s="829"/>
      <c r="DSN4" s="829"/>
      <c r="DSO4" s="829"/>
      <c r="DSP4" s="829"/>
      <c r="DSQ4" s="829"/>
      <c r="DSR4" s="829"/>
      <c r="DSS4" s="829"/>
      <c r="DST4" s="829"/>
      <c r="DSU4" s="829"/>
      <c r="DSV4" s="829"/>
      <c r="DSW4" s="829"/>
      <c r="DSX4" s="829"/>
      <c r="DSY4" s="829"/>
      <c r="DSZ4" s="829"/>
      <c r="DTA4" s="829"/>
      <c r="DTB4" s="829"/>
      <c r="DTC4" s="829"/>
      <c r="DTD4" s="829"/>
      <c r="DTE4" s="829"/>
      <c r="DTF4" s="829"/>
      <c r="DTG4" s="829"/>
      <c r="DTH4" s="829"/>
      <c r="DTI4" s="829"/>
      <c r="DTJ4" s="829"/>
      <c r="DTK4" s="829"/>
      <c r="DTL4" s="829"/>
      <c r="DTM4" s="829"/>
      <c r="DTN4" s="829"/>
      <c r="DTO4" s="829"/>
      <c r="DTP4" s="829"/>
      <c r="DTQ4" s="829"/>
      <c r="DTR4" s="829"/>
      <c r="DTS4" s="829"/>
      <c r="DTT4" s="829"/>
      <c r="DTU4" s="829"/>
      <c r="DTV4" s="829"/>
      <c r="DTW4" s="829"/>
      <c r="DTX4" s="829"/>
      <c r="DTY4" s="829"/>
      <c r="DTZ4" s="829"/>
      <c r="DUA4" s="829"/>
      <c r="DUB4" s="829"/>
      <c r="DUC4" s="829"/>
      <c r="DUD4" s="829"/>
      <c r="DUE4" s="829"/>
      <c r="DUF4" s="829"/>
      <c r="DUG4" s="829"/>
      <c r="DUH4" s="829"/>
      <c r="DUI4" s="829"/>
      <c r="DUJ4" s="829"/>
      <c r="DUK4" s="829"/>
      <c r="DUL4" s="829"/>
      <c r="DUM4" s="829"/>
      <c r="DUN4" s="829"/>
      <c r="DUO4" s="829"/>
      <c r="DUP4" s="829"/>
      <c r="DUQ4" s="829"/>
      <c r="DUR4" s="829"/>
      <c r="DUS4" s="829"/>
      <c r="DUT4" s="829"/>
      <c r="DUU4" s="829"/>
      <c r="DUV4" s="829"/>
      <c r="DUW4" s="829"/>
      <c r="DUX4" s="829"/>
      <c r="DUY4" s="829"/>
      <c r="DUZ4" s="829"/>
      <c r="DVA4" s="829"/>
      <c r="DVB4" s="829"/>
      <c r="DVC4" s="829"/>
      <c r="DVD4" s="829"/>
      <c r="DVE4" s="829"/>
      <c r="DVF4" s="829"/>
      <c r="DVG4" s="829"/>
      <c r="DVH4" s="829"/>
      <c r="DVI4" s="829"/>
      <c r="DVJ4" s="829"/>
      <c r="DVK4" s="829"/>
      <c r="DVL4" s="829"/>
      <c r="DVM4" s="829"/>
      <c r="DVN4" s="829"/>
      <c r="DVO4" s="829"/>
      <c r="DVP4" s="829"/>
      <c r="DVQ4" s="829"/>
      <c r="DVR4" s="829"/>
      <c r="DVS4" s="829"/>
      <c r="DVT4" s="829"/>
      <c r="DVU4" s="829"/>
      <c r="DVV4" s="829"/>
      <c r="DVW4" s="829"/>
      <c r="DVX4" s="829"/>
      <c r="DVY4" s="829"/>
      <c r="DVZ4" s="829"/>
      <c r="DWA4" s="829"/>
      <c r="DWB4" s="829"/>
      <c r="DWC4" s="829"/>
      <c r="DWD4" s="829"/>
      <c r="DWE4" s="829"/>
      <c r="DWF4" s="829"/>
      <c r="DWG4" s="829"/>
      <c r="DWH4" s="829"/>
      <c r="DWI4" s="829"/>
      <c r="DWJ4" s="829"/>
      <c r="DWK4" s="829"/>
      <c r="DWL4" s="829"/>
      <c r="DWM4" s="829"/>
      <c r="DWN4" s="829"/>
      <c r="DWO4" s="829"/>
      <c r="DWP4" s="829"/>
      <c r="DWQ4" s="829"/>
      <c r="DWR4" s="829"/>
      <c r="DWS4" s="829"/>
      <c r="DWT4" s="829"/>
      <c r="DWU4" s="829"/>
      <c r="DWV4" s="829"/>
      <c r="DWW4" s="829"/>
      <c r="DWX4" s="829"/>
      <c r="DWY4" s="829"/>
      <c r="DWZ4" s="829"/>
      <c r="DXA4" s="829"/>
      <c r="DXB4" s="829"/>
      <c r="DXC4" s="829"/>
      <c r="DXD4" s="829"/>
      <c r="DXE4" s="829"/>
      <c r="DXF4" s="829"/>
      <c r="DXG4" s="829"/>
      <c r="DXH4" s="829"/>
      <c r="DXI4" s="829"/>
      <c r="DXJ4" s="829"/>
      <c r="DXK4" s="829"/>
      <c r="DXL4" s="829"/>
      <c r="DXM4" s="829"/>
      <c r="DXN4" s="829"/>
      <c r="DXO4" s="829"/>
      <c r="DXP4" s="829"/>
      <c r="DXQ4" s="829"/>
      <c r="DXR4" s="829"/>
      <c r="DXS4" s="829"/>
      <c r="DXT4" s="829"/>
      <c r="DXU4" s="829"/>
      <c r="DXV4" s="829"/>
      <c r="DXW4" s="829"/>
      <c r="DXX4" s="829"/>
      <c r="DXY4" s="829"/>
      <c r="DXZ4" s="829"/>
      <c r="DYA4" s="829"/>
      <c r="DYB4" s="829"/>
      <c r="DYC4" s="829"/>
      <c r="DYD4" s="829"/>
      <c r="DYE4" s="829"/>
      <c r="DYF4" s="829"/>
      <c r="DYG4" s="829"/>
      <c r="DYH4" s="829"/>
      <c r="DYI4" s="829"/>
      <c r="DYJ4" s="829"/>
      <c r="DYK4" s="829"/>
      <c r="DYL4" s="829"/>
      <c r="DYM4" s="829"/>
      <c r="DYN4" s="829"/>
      <c r="DYO4" s="829"/>
      <c r="DYP4" s="829"/>
      <c r="DYQ4" s="829"/>
      <c r="DYR4" s="829"/>
      <c r="DYS4" s="829"/>
      <c r="DYT4" s="829"/>
      <c r="DYU4" s="829"/>
      <c r="DYV4" s="829"/>
      <c r="DYW4" s="829"/>
      <c r="DYX4" s="829"/>
      <c r="DYY4" s="829"/>
      <c r="DYZ4" s="829"/>
      <c r="DZA4" s="829"/>
      <c r="DZB4" s="829"/>
      <c r="DZC4" s="829"/>
      <c r="DZD4" s="829"/>
      <c r="DZE4" s="829"/>
      <c r="DZF4" s="829"/>
      <c r="DZG4" s="829"/>
      <c r="DZH4" s="829"/>
      <c r="DZI4" s="829"/>
      <c r="DZJ4" s="829"/>
      <c r="DZK4" s="829"/>
      <c r="DZL4" s="829"/>
      <c r="DZM4" s="829"/>
      <c r="DZN4" s="829"/>
      <c r="DZO4" s="829"/>
      <c r="DZP4" s="829"/>
      <c r="DZQ4" s="829"/>
      <c r="DZR4" s="829"/>
      <c r="DZS4" s="829"/>
      <c r="DZT4" s="829"/>
      <c r="DZU4" s="829"/>
      <c r="DZV4" s="829"/>
      <c r="DZW4" s="829"/>
      <c r="DZX4" s="829"/>
      <c r="DZY4" s="829"/>
      <c r="DZZ4" s="829"/>
      <c r="EAA4" s="829"/>
      <c r="EAB4" s="829"/>
      <c r="EAC4" s="829"/>
      <c r="EAD4" s="829"/>
      <c r="EAE4" s="829"/>
      <c r="EAF4" s="829"/>
      <c r="EAG4" s="829"/>
      <c r="EAH4" s="829"/>
      <c r="EAI4" s="829"/>
      <c r="EAJ4" s="829"/>
      <c r="EAK4" s="829"/>
      <c r="EAL4" s="829"/>
      <c r="EAM4" s="829"/>
      <c r="EAN4" s="829"/>
      <c r="EAO4" s="829"/>
      <c r="EAP4" s="829"/>
      <c r="EAQ4" s="829"/>
      <c r="EAR4" s="829"/>
      <c r="EAS4" s="829"/>
      <c r="EAT4" s="829"/>
      <c r="EAU4" s="829"/>
      <c r="EAV4" s="829"/>
      <c r="EAW4" s="829"/>
      <c r="EAX4" s="829"/>
      <c r="EAY4" s="829"/>
      <c r="EAZ4" s="829"/>
      <c r="EBA4" s="829"/>
      <c r="EBB4" s="829"/>
      <c r="EBC4" s="829"/>
      <c r="EBD4" s="829"/>
      <c r="EBE4" s="829"/>
      <c r="EBF4" s="829"/>
      <c r="EBG4" s="829"/>
      <c r="EBH4" s="829"/>
      <c r="EBI4" s="829"/>
      <c r="EBJ4" s="829"/>
      <c r="EBK4" s="829"/>
      <c r="EBL4" s="829"/>
      <c r="EBM4" s="829"/>
      <c r="EBN4" s="829"/>
      <c r="EBO4" s="829"/>
      <c r="EBP4" s="829"/>
      <c r="EBQ4" s="829"/>
      <c r="EBR4" s="829"/>
      <c r="EBS4" s="829"/>
      <c r="EBT4" s="829"/>
      <c r="EBU4" s="829"/>
      <c r="EBV4" s="829"/>
      <c r="EBW4" s="829"/>
      <c r="EBX4" s="829"/>
      <c r="EBY4" s="829"/>
      <c r="EBZ4" s="829"/>
      <c r="ECA4" s="829"/>
      <c r="ECB4" s="829"/>
      <c r="ECC4" s="829"/>
      <c r="ECD4" s="829"/>
      <c r="ECE4" s="829"/>
      <c r="ECF4" s="829"/>
      <c r="ECG4" s="829"/>
      <c r="ECH4" s="829"/>
      <c r="ECI4" s="829"/>
      <c r="ECJ4" s="829"/>
      <c r="ECK4" s="829"/>
      <c r="ECL4" s="829"/>
      <c r="ECM4" s="829"/>
      <c r="ECN4" s="829"/>
      <c r="ECO4" s="829"/>
      <c r="ECP4" s="829"/>
      <c r="ECQ4" s="829"/>
      <c r="ECR4" s="829"/>
      <c r="ECS4" s="829"/>
      <c r="ECT4" s="829"/>
      <c r="ECU4" s="829"/>
      <c r="ECV4" s="829"/>
      <c r="ECW4" s="829"/>
      <c r="ECX4" s="829"/>
      <c r="ECY4" s="829"/>
      <c r="ECZ4" s="829"/>
      <c r="EDA4" s="829"/>
      <c r="EDB4" s="829"/>
      <c r="EDC4" s="829"/>
      <c r="EDD4" s="829"/>
      <c r="EDE4" s="829"/>
      <c r="EDF4" s="829"/>
      <c r="EDG4" s="829"/>
      <c r="EDH4" s="829"/>
      <c r="EDI4" s="829"/>
      <c r="EDJ4" s="829"/>
      <c r="EDK4" s="829"/>
      <c r="EDL4" s="829"/>
      <c r="EDM4" s="829"/>
      <c r="EDN4" s="829"/>
      <c r="EDO4" s="829"/>
      <c r="EDP4" s="829"/>
      <c r="EDQ4" s="829"/>
      <c r="EDR4" s="829"/>
      <c r="EDS4" s="829"/>
      <c r="EDT4" s="829"/>
      <c r="EDU4" s="829"/>
      <c r="EDV4" s="829"/>
      <c r="EDW4" s="829"/>
      <c r="EDX4" s="829"/>
      <c r="EDY4" s="829"/>
      <c r="EDZ4" s="829"/>
      <c r="EEA4" s="829"/>
      <c r="EEB4" s="829"/>
      <c r="EEC4" s="829"/>
      <c r="EED4" s="829"/>
      <c r="EEE4" s="829"/>
      <c r="EEF4" s="829"/>
      <c r="EEG4" s="829"/>
      <c r="EEH4" s="829"/>
      <c r="EEI4" s="829"/>
      <c r="EEJ4" s="829"/>
      <c r="EEK4" s="829"/>
      <c r="EEL4" s="829"/>
      <c r="EEM4" s="829"/>
      <c r="EEN4" s="829"/>
      <c r="EEO4" s="829"/>
      <c r="EEP4" s="829"/>
      <c r="EEQ4" s="829"/>
      <c r="EER4" s="829"/>
      <c r="EES4" s="829"/>
      <c r="EET4" s="829"/>
      <c r="EEU4" s="829"/>
      <c r="EEV4" s="829"/>
      <c r="EEW4" s="829"/>
      <c r="EEX4" s="829"/>
      <c r="EEY4" s="829"/>
      <c r="EEZ4" s="829"/>
      <c r="EFA4" s="829"/>
      <c r="EFB4" s="829"/>
      <c r="EFC4" s="829"/>
      <c r="EFD4" s="829"/>
      <c r="EFE4" s="829"/>
      <c r="EFF4" s="829"/>
      <c r="EFG4" s="829"/>
      <c r="EFH4" s="829"/>
      <c r="EFI4" s="829"/>
      <c r="EFJ4" s="829"/>
      <c r="EFK4" s="829"/>
      <c r="EFL4" s="829"/>
      <c r="EFM4" s="829"/>
      <c r="EFN4" s="829"/>
      <c r="EFO4" s="829"/>
      <c r="EFP4" s="829"/>
      <c r="EFQ4" s="829"/>
      <c r="EFR4" s="829"/>
      <c r="EFS4" s="829"/>
      <c r="EFT4" s="829"/>
      <c r="EFU4" s="829"/>
      <c r="EFV4" s="829"/>
      <c r="EFW4" s="829"/>
      <c r="EFX4" s="829"/>
      <c r="EFY4" s="829"/>
      <c r="EFZ4" s="829"/>
      <c r="EGA4" s="829"/>
      <c r="EGB4" s="829"/>
      <c r="EGC4" s="829"/>
      <c r="EGD4" s="829"/>
      <c r="EGE4" s="829"/>
      <c r="EGF4" s="829"/>
      <c r="EGG4" s="829"/>
      <c r="EGH4" s="829"/>
      <c r="EGI4" s="829"/>
      <c r="EGJ4" s="829"/>
      <c r="EGK4" s="829"/>
      <c r="EGL4" s="829"/>
      <c r="EGM4" s="829"/>
      <c r="EGN4" s="829"/>
      <c r="EGO4" s="829"/>
      <c r="EGP4" s="829"/>
      <c r="EGQ4" s="829"/>
      <c r="EGR4" s="829"/>
      <c r="EGS4" s="829"/>
      <c r="EGT4" s="829"/>
      <c r="EGU4" s="829"/>
      <c r="EGV4" s="829"/>
      <c r="EGW4" s="829"/>
      <c r="EGX4" s="829"/>
      <c r="EGY4" s="829"/>
      <c r="EGZ4" s="829"/>
      <c r="EHA4" s="829"/>
      <c r="EHB4" s="829"/>
      <c r="EHC4" s="829"/>
      <c r="EHD4" s="829"/>
      <c r="EHE4" s="829"/>
      <c r="EHF4" s="829"/>
      <c r="EHG4" s="829"/>
      <c r="EHH4" s="829"/>
      <c r="EHI4" s="829"/>
      <c r="EHJ4" s="829"/>
      <c r="EHK4" s="829"/>
      <c r="EHL4" s="829"/>
      <c r="EHM4" s="829"/>
      <c r="EHN4" s="829"/>
      <c r="EHO4" s="829"/>
      <c r="EHP4" s="829"/>
      <c r="EHQ4" s="829"/>
      <c r="EHR4" s="829"/>
      <c r="EHS4" s="829"/>
      <c r="EHT4" s="829"/>
      <c r="EHU4" s="829"/>
      <c r="EHV4" s="829"/>
      <c r="EHW4" s="829"/>
      <c r="EHX4" s="829"/>
      <c r="EHY4" s="829"/>
      <c r="EHZ4" s="829"/>
      <c r="EIA4" s="829"/>
      <c r="EIB4" s="829"/>
      <c r="EIC4" s="829"/>
      <c r="EID4" s="829"/>
      <c r="EIE4" s="829"/>
      <c r="EIF4" s="829"/>
      <c r="EIG4" s="829"/>
      <c r="EIH4" s="829"/>
      <c r="EII4" s="829"/>
      <c r="EIJ4" s="829"/>
      <c r="EIK4" s="829"/>
      <c r="EIL4" s="829"/>
      <c r="EIM4" s="829"/>
      <c r="EIN4" s="829"/>
      <c r="EIO4" s="829"/>
      <c r="EIP4" s="829"/>
      <c r="EIQ4" s="829"/>
      <c r="EIR4" s="829"/>
      <c r="EIS4" s="829"/>
      <c r="EIT4" s="829"/>
      <c r="EIU4" s="829"/>
      <c r="EIV4" s="829"/>
      <c r="EIW4" s="829"/>
      <c r="EIX4" s="829"/>
      <c r="EIY4" s="829"/>
      <c r="EIZ4" s="829"/>
      <c r="EJA4" s="829"/>
      <c r="EJB4" s="829"/>
      <c r="EJC4" s="829"/>
      <c r="EJD4" s="829"/>
      <c r="EJE4" s="829"/>
      <c r="EJF4" s="829"/>
      <c r="EJG4" s="829"/>
      <c r="EJH4" s="829"/>
      <c r="EJI4" s="829"/>
      <c r="EJJ4" s="829"/>
      <c r="EJK4" s="829"/>
      <c r="EJL4" s="829"/>
      <c r="EJM4" s="829"/>
      <c r="EJN4" s="829"/>
      <c r="EJO4" s="829"/>
      <c r="EJP4" s="829"/>
      <c r="EJQ4" s="829"/>
      <c r="EJR4" s="829"/>
      <c r="EJS4" s="829"/>
      <c r="EJT4" s="829"/>
      <c r="EJU4" s="829"/>
      <c r="EJV4" s="829"/>
      <c r="EJW4" s="829"/>
      <c r="EJX4" s="829"/>
      <c r="EJY4" s="829"/>
      <c r="EJZ4" s="829"/>
      <c r="EKA4" s="829"/>
      <c r="EKB4" s="829"/>
      <c r="EKC4" s="829"/>
      <c r="EKD4" s="829"/>
      <c r="EKE4" s="829"/>
      <c r="EKF4" s="829"/>
      <c r="EKG4" s="829"/>
      <c r="EKH4" s="829"/>
      <c r="EKI4" s="829"/>
      <c r="EKJ4" s="829"/>
      <c r="EKK4" s="829"/>
      <c r="EKL4" s="829"/>
      <c r="EKM4" s="829"/>
      <c r="EKN4" s="829"/>
      <c r="EKO4" s="829"/>
      <c r="EKP4" s="829"/>
      <c r="EKQ4" s="829"/>
      <c r="EKR4" s="829"/>
      <c r="EKS4" s="829"/>
      <c r="EKT4" s="829"/>
      <c r="EKU4" s="829"/>
      <c r="EKV4" s="829"/>
      <c r="EKW4" s="829"/>
      <c r="EKX4" s="829"/>
      <c r="EKY4" s="829"/>
      <c r="EKZ4" s="829"/>
      <c r="ELA4" s="829"/>
      <c r="ELB4" s="829"/>
      <c r="ELC4" s="829"/>
      <c r="ELD4" s="829"/>
      <c r="ELE4" s="829"/>
      <c r="ELF4" s="829"/>
      <c r="ELG4" s="829"/>
      <c r="ELH4" s="829"/>
      <c r="ELI4" s="829"/>
      <c r="ELJ4" s="829"/>
      <c r="ELK4" s="829"/>
      <c r="ELL4" s="829"/>
      <c r="ELM4" s="829"/>
      <c r="ELN4" s="829"/>
      <c r="ELO4" s="829"/>
      <c r="ELP4" s="829"/>
      <c r="ELQ4" s="829"/>
      <c r="ELR4" s="829"/>
      <c r="ELS4" s="829"/>
      <c r="ELT4" s="829"/>
      <c r="ELU4" s="829"/>
      <c r="ELV4" s="829"/>
      <c r="ELW4" s="829"/>
      <c r="ELX4" s="829"/>
      <c r="ELY4" s="829"/>
      <c r="ELZ4" s="829"/>
      <c r="EMA4" s="829"/>
      <c r="EMB4" s="829"/>
      <c r="EMC4" s="829"/>
      <c r="EMD4" s="829"/>
      <c r="EME4" s="829"/>
      <c r="EMF4" s="829"/>
      <c r="EMG4" s="829"/>
      <c r="EMH4" s="829"/>
      <c r="EMI4" s="829"/>
      <c r="EMJ4" s="829"/>
      <c r="EMK4" s="829"/>
      <c r="EML4" s="829"/>
      <c r="EMM4" s="829"/>
      <c r="EMN4" s="829"/>
      <c r="EMO4" s="829"/>
      <c r="EMP4" s="829"/>
      <c r="EMQ4" s="829"/>
      <c r="EMR4" s="829"/>
      <c r="EMS4" s="829"/>
      <c r="EMT4" s="829"/>
      <c r="EMU4" s="829"/>
      <c r="EMV4" s="829"/>
      <c r="EMW4" s="829"/>
      <c r="EMX4" s="829"/>
      <c r="EMY4" s="829"/>
      <c r="EMZ4" s="829"/>
      <c r="ENA4" s="829"/>
      <c r="ENB4" s="829"/>
      <c r="ENC4" s="829"/>
      <c r="END4" s="829"/>
      <c r="ENE4" s="829"/>
      <c r="ENF4" s="829"/>
      <c r="ENG4" s="829"/>
      <c r="ENH4" s="829"/>
      <c r="ENI4" s="829"/>
      <c r="ENJ4" s="829"/>
      <c r="ENK4" s="829"/>
      <c r="ENL4" s="829"/>
      <c r="ENM4" s="829"/>
      <c r="ENN4" s="829"/>
      <c r="ENO4" s="829"/>
      <c r="ENP4" s="829"/>
      <c r="ENQ4" s="829"/>
      <c r="ENR4" s="829"/>
      <c r="ENS4" s="829"/>
      <c r="ENT4" s="829"/>
      <c r="ENU4" s="829"/>
      <c r="ENV4" s="829"/>
      <c r="ENW4" s="829"/>
      <c r="ENX4" s="829"/>
      <c r="ENY4" s="829"/>
      <c r="ENZ4" s="829"/>
      <c r="EOA4" s="829"/>
      <c r="EOB4" s="829"/>
      <c r="EOC4" s="829"/>
      <c r="EOD4" s="829"/>
      <c r="EOE4" s="829"/>
      <c r="EOF4" s="829"/>
      <c r="EOG4" s="829"/>
      <c r="EOH4" s="829"/>
      <c r="EOI4" s="829"/>
      <c r="EOJ4" s="829"/>
      <c r="EOK4" s="829"/>
      <c r="EOL4" s="829"/>
      <c r="EOM4" s="829"/>
      <c r="EON4" s="829"/>
      <c r="EOO4" s="829"/>
      <c r="EOP4" s="829"/>
      <c r="EOQ4" s="829"/>
      <c r="EOR4" s="829"/>
      <c r="EOS4" s="829"/>
      <c r="EOT4" s="829"/>
      <c r="EOU4" s="829"/>
      <c r="EOV4" s="829"/>
      <c r="EOW4" s="829"/>
      <c r="EOX4" s="829"/>
      <c r="EOY4" s="829"/>
      <c r="EOZ4" s="829"/>
      <c r="EPA4" s="829"/>
      <c r="EPB4" s="829"/>
      <c r="EPC4" s="829"/>
      <c r="EPD4" s="829"/>
      <c r="EPE4" s="829"/>
      <c r="EPF4" s="829"/>
      <c r="EPG4" s="829"/>
      <c r="EPH4" s="829"/>
      <c r="EPI4" s="829"/>
      <c r="EPJ4" s="829"/>
      <c r="EPK4" s="829"/>
      <c r="EPL4" s="829"/>
      <c r="EPM4" s="829"/>
      <c r="EPN4" s="829"/>
      <c r="EPO4" s="829"/>
      <c r="EPP4" s="829"/>
      <c r="EPQ4" s="829"/>
      <c r="EPR4" s="829"/>
      <c r="EPS4" s="829"/>
      <c r="EPT4" s="829"/>
      <c r="EPU4" s="829"/>
      <c r="EPV4" s="829"/>
      <c r="EPW4" s="829"/>
      <c r="EPX4" s="829"/>
      <c r="EPY4" s="829"/>
      <c r="EPZ4" s="829"/>
      <c r="EQA4" s="829"/>
      <c r="EQB4" s="829"/>
      <c r="EQC4" s="829"/>
      <c r="EQD4" s="829"/>
      <c r="EQE4" s="829"/>
      <c r="EQF4" s="829"/>
      <c r="EQG4" s="829"/>
      <c r="EQH4" s="829"/>
      <c r="EQI4" s="829"/>
      <c r="EQJ4" s="829"/>
      <c r="EQK4" s="829"/>
      <c r="EQL4" s="829"/>
      <c r="EQM4" s="829"/>
      <c r="EQN4" s="829"/>
      <c r="EQO4" s="829"/>
      <c r="EQP4" s="829"/>
      <c r="EQQ4" s="829"/>
      <c r="EQR4" s="829"/>
      <c r="EQS4" s="829"/>
      <c r="EQT4" s="829"/>
      <c r="EQU4" s="829"/>
      <c r="EQV4" s="829"/>
      <c r="EQW4" s="829"/>
      <c r="EQX4" s="829"/>
      <c r="EQY4" s="829"/>
      <c r="EQZ4" s="829"/>
      <c r="ERA4" s="829"/>
      <c r="ERB4" s="829"/>
      <c r="ERC4" s="829"/>
      <c r="ERD4" s="829"/>
      <c r="ERE4" s="829"/>
      <c r="ERF4" s="829"/>
      <c r="ERG4" s="829"/>
      <c r="ERH4" s="829"/>
      <c r="ERI4" s="829"/>
      <c r="ERJ4" s="829"/>
      <c r="ERK4" s="829"/>
      <c r="ERL4" s="829"/>
      <c r="ERM4" s="829"/>
      <c r="ERN4" s="829"/>
      <c r="ERO4" s="829"/>
      <c r="ERP4" s="829"/>
      <c r="ERQ4" s="829"/>
      <c r="ERR4" s="829"/>
      <c r="ERS4" s="829"/>
      <c r="ERT4" s="829"/>
      <c r="ERU4" s="829"/>
      <c r="ERV4" s="829"/>
      <c r="ERW4" s="829"/>
      <c r="ERX4" s="829"/>
      <c r="ERY4" s="829"/>
      <c r="ERZ4" s="829"/>
      <c r="ESA4" s="829"/>
      <c r="ESB4" s="829"/>
      <c r="ESC4" s="829"/>
      <c r="ESD4" s="829"/>
      <c r="ESE4" s="829"/>
      <c r="ESF4" s="829"/>
      <c r="ESG4" s="829"/>
      <c r="ESH4" s="829"/>
      <c r="ESI4" s="829"/>
      <c r="ESJ4" s="829"/>
      <c r="ESK4" s="829"/>
      <c r="ESL4" s="829"/>
      <c r="ESM4" s="829"/>
      <c r="ESN4" s="829"/>
      <c r="ESO4" s="829"/>
      <c r="ESP4" s="829"/>
      <c r="ESQ4" s="829"/>
      <c r="ESR4" s="829"/>
      <c r="ESS4" s="829"/>
      <c r="EST4" s="829"/>
      <c r="ESU4" s="829"/>
      <c r="ESV4" s="829"/>
      <c r="ESW4" s="829"/>
      <c r="ESX4" s="829"/>
      <c r="ESY4" s="829"/>
      <c r="ESZ4" s="829"/>
      <c r="ETA4" s="829"/>
      <c r="ETB4" s="829"/>
      <c r="ETC4" s="829"/>
      <c r="ETD4" s="829"/>
      <c r="ETE4" s="829"/>
      <c r="ETF4" s="829"/>
      <c r="ETG4" s="829"/>
      <c r="ETH4" s="829"/>
      <c r="ETI4" s="829"/>
      <c r="ETJ4" s="829"/>
      <c r="ETK4" s="829"/>
      <c r="ETL4" s="829"/>
      <c r="ETM4" s="829"/>
      <c r="ETN4" s="829"/>
      <c r="ETO4" s="829"/>
      <c r="ETP4" s="829"/>
      <c r="ETQ4" s="829"/>
      <c r="ETR4" s="829"/>
      <c r="ETS4" s="829"/>
      <c r="ETT4" s="829"/>
      <c r="ETU4" s="829"/>
      <c r="ETV4" s="829"/>
      <c r="ETW4" s="829"/>
      <c r="ETX4" s="829"/>
      <c r="ETY4" s="829"/>
      <c r="ETZ4" s="829"/>
      <c r="EUA4" s="829"/>
      <c r="EUB4" s="829"/>
      <c r="EUC4" s="829"/>
      <c r="EUD4" s="829"/>
      <c r="EUE4" s="829"/>
      <c r="EUF4" s="829"/>
      <c r="EUG4" s="829"/>
      <c r="EUH4" s="829"/>
      <c r="EUI4" s="829"/>
      <c r="EUJ4" s="829"/>
      <c r="EUK4" s="829"/>
      <c r="EUL4" s="829"/>
      <c r="EUM4" s="829"/>
      <c r="EUN4" s="829"/>
      <c r="EUO4" s="829"/>
      <c r="EUP4" s="829"/>
      <c r="EUQ4" s="829"/>
      <c r="EUR4" s="829"/>
      <c r="EUS4" s="829"/>
      <c r="EUT4" s="829"/>
      <c r="EUU4" s="829"/>
      <c r="EUV4" s="829"/>
      <c r="EUW4" s="829"/>
      <c r="EUX4" s="829"/>
      <c r="EUY4" s="829"/>
      <c r="EUZ4" s="829"/>
      <c r="EVA4" s="829"/>
      <c r="EVB4" s="829"/>
      <c r="EVC4" s="829"/>
      <c r="EVD4" s="829"/>
      <c r="EVE4" s="829"/>
      <c r="EVF4" s="829"/>
      <c r="EVG4" s="829"/>
      <c r="EVH4" s="829"/>
      <c r="EVI4" s="829"/>
      <c r="EVJ4" s="829"/>
      <c r="EVK4" s="829"/>
      <c r="EVL4" s="829"/>
      <c r="EVM4" s="829"/>
      <c r="EVN4" s="829"/>
      <c r="EVO4" s="829"/>
      <c r="EVP4" s="829"/>
      <c r="EVQ4" s="829"/>
      <c r="EVR4" s="829"/>
      <c r="EVS4" s="829"/>
      <c r="EVT4" s="829"/>
      <c r="EVU4" s="829"/>
      <c r="EVV4" s="829"/>
      <c r="EVW4" s="829"/>
      <c r="EVX4" s="829"/>
      <c r="EVY4" s="829"/>
      <c r="EVZ4" s="829"/>
      <c r="EWA4" s="829"/>
      <c r="EWB4" s="829"/>
      <c r="EWC4" s="829"/>
      <c r="EWD4" s="829"/>
      <c r="EWE4" s="829"/>
      <c r="EWF4" s="829"/>
      <c r="EWG4" s="829"/>
      <c r="EWH4" s="829"/>
      <c r="EWI4" s="829"/>
      <c r="EWJ4" s="829"/>
      <c r="EWK4" s="829"/>
      <c r="EWL4" s="829"/>
      <c r="EWM4" s="829"/>
      <c r="EWN4" s="829"/>
      <c r="EWO4" s="829"/>
      <c r="EWP4" s="829"/>
      <c r="EWQ4" s="829"/>
      <c r="EWR4" s="829"/>
      <c r="EWS4" s="829"/>
      <c r="EWT4" s="829"/>
      <c r="EWU4" s="829"/>
      <c r="EWV4" s="829"/>
      <c r="EWW4" s="829"/>
      <c r="EWX4" s="829"/>
      <c r="EWY4" s="829"/>
      <c r="EWZ4" s="829"/>
      <c r="EXA4" s="829"/>
      <c r="EXB4" s="829"/>
      <c r="EXC4" s="829"/>
      <c r="EXD4" s="829"/>
      <c r="EXE4" s="829"/>
      <c r="EXF4" s="829"/>
      <c r="EXG4" s="829"/>
      <c r="EXH4" s="829"/>
      <c r="EXI4" s="829"/>
      <c r="EXJ4" s="829"/>
      <c r="EXK4" s="829"/>
      <c r="EXL4" s="829"/>
      <c r="EXM4" s="829"/>
      <c r="EXN4" s="829"/>
      <c r="EXO4" s="829"/>
      <c r="EXP4" s="829"/>
      <c r="EXQ4" s="829"/>
      <c r="EXR4" s="829"/>
      <c r="EXS4" s="829"/>
      <c r="EXT4" s="829"/>
      <c r="EXU4" s="829"/>
      <c r="EXV4" s="829"/>
      <c r="EXW4" s="829"/>
      <c r="EXX4" s="829"/>
      <c r="EXY4" s="829"/>
      <c r="EXZ4" s="829"/>
      <c r="EYA4" s="829"/>
      <c r="EYB4" s="829"/>
      <c r="EYC4" s="829"/>
      <c r="EYD4" s="829"/>
      <c r="EYE4" s="829"/>
      <c r="EYF4" s="829"/>
      <c r="EYG4" s="829"/>
      <c r="EYH4" s="829"/>
      <c r="EYI4" s="829"/>
      <c r="EYJ4" s="829"/>
      <c r="EYK4" s="829"/>
      <c r="EYL4" s="829"/>
      <c r="EYM4" s="829"/>
      <c r="EYN4" s="829"/>
      <c r="EYO4" s="829"/>
      <c r="EYP4" s="829"/>
      <c r="EYQ4" s="829"/>
      <c r="EYR4" s="829"/>
      <c r="EYS4" s="829"/>
      <c r="EYT4" s="829"/>
      <c r="EYU4" s="829"/>
      <c r="EYV4" s="829"/>
      <c r="EYW4" s="829"/>
      <c r="EYX4" s="829"/>
      <c r="EYY4" s="829"/>
      <c r="EYZ4" s="829"/>
      <c r="EZA4" s="829"/>
      <c r="EZB4" s="829"/>
      <c r="EZC4" s="829"/>
      <c r="EZD4" s="829"/>
      <c r="EZE4" s="829"/>
      <c r="EZF4" s="829"/>
      <c r="EZG4" s="829"/>
      <c r="EZH4" s="829"/>
      <c r="EZI4" s="829"/>
      <c r="EZJ4" s="829"/>
      <c r="EZK4" s="829"/>
      <c r="EZL4" s="829"/>
      <c r="EZM4" s="829"/>
      <c r="EZN4" s="829"/>
      <c r="EZO4" s="829"/>
      <c r="EZP4" s="829"/>
      <c r="EZQ4" s="829"/>
      <c r="EZR4" s="829"/>
      <c r="EZS4" s="829"/>
      <c r="EZT4" s="829"/>
      <c r="EZU4" s="829"/>
      <c r="EZV4" s="829"/>
      <c r="EZW4" s="829"/>
      <c r="EZX4" s="829"/>
      <c r="EZY4" s="829"/>
      <c r="EZZ4" s="829"/>
      <c r="FAA4" s="829"/>
      <c r="FAB4" s="829"/>
      <c r="FAC4" s="829"/>
      <c r="FAD4" s="829"/>
      <c r="FAE4" s="829"/>
      <c r="FAF4" s="829"/>
      <c r="FAG4" s="829"/>
      <c r="FAH4" s="829"/>
      <c r="FAI4" s="829"/>
      <c r="FAJ4" s="829"/>
      <c r="FAK4" s="829"/>
      <c r="FAL4" s="829"/>
      <c r="FAM4" s="829"/>
      <c r="FAN4" s="829"/>
      <c r="FAO4" s="829"/>
      <c r="FAP4" s="829"/>
      <c r="FAQ4" s="829"/>
      <c r="FAR4" s="829"/>
      <c r="FAS4" s="829"/>
      <c r="FAT4" s="829"/>
      <c r="FAU4" s="829"/>
      <c r="FAV4" s="829"/>
      <c r="FAW4" s="829"/>
      <c r="FAX4" s="829"/>
      <c r="FAY4" s="829"/>
      <c r="FAZ4" s="829"/>
      <c r="FBA4" s="829"/>
      <c r="FBB4" s="829"/>
      <c r="FBC4" s="829"/>
      <c r="FBD4" s="829"/>
      <c r="FBE4" s="829"/>
      <c r="FBF4" s="829"/>
      <c r="FBG4" s="829"/>
      <c r="FBH4" s="829"/>
      <c r="FBI4" s="829"/>
      <c r="FBJ4" s="829"/>
      <c r="FBK4" s="829"/>
      <c r="FBL4" s="829"/>
      <c r="FBM4" s="829"/>
      <c r="FBN4" s="829"/>
      <c r="FBO4" s="829"/>
      <c r="FBP4" s="829"/>
      <c r="FBQ4" s="829"/>
      <c r="FBR4" s="829"/>
      <c r="FBS4" s="829"/>
      <c r="FBT4" s="829"/>
      <c r="FBU4" s="829"/>
      <c r="FBV4" s="829"/>
      <c r="FBW4" s="829"/>
      <c r="FBX4" s="829"/>
      <c r="FBY4" s="829"/>
      <c r="FBZ4" s="829"/>
      <c r="FCA4" s="829"/>
      <c r="FCB4" s="829"/>
      <c r="FCC4" s="829"/>
      <c r="FCD4" s="829"/>
      <c r="FCE4" s="829"/>
      <c r="FCF4" s="829"/>
      <c r="FCG4" s="829"/>
      <c r="FCH4" s="829"/>
      <c r="FCI4" s="829"/>
      <c r="FCJ4" s="829"/>
      <c r="FCK4" s="829"/>
      <c r="FCL4" s="829"/>
      <c r="FCM4" s="829"/>
      <c r="FCN4" s="829"/>
      <c r="FCO4" s="829"/>
      <c r="FCP4" s="829"/>
      <c r="FCQ4" s="829"/>
      <c r="FCR4" s="829"/>
      <c r="FCS4" s="829"/>
      <c r="FCT4" s="829"/>
      <c r="FCU4" s="829"/>
      <c r="FCV4" s="829"/>
      <c r="FCW4" s="829"/>
      <c r="FCX4" s="829"/>
      <c r="FCY4" s="829"/>
      <c r="FCZ4" s="829"/>
      <c r="FDA4" s="829"/>
      <c r="FDB4" s="829"/>
      <c r="FDC4" s="829"/>
      <c r="FDD4" s="829"/>
      <c r="FDE4" s="829"/>
      <c r="FDF4" s="829"/>
      <c r="FDG4" s="829"/>
      <c r="FDH4" s="829"/>
      <c r="FDI4" s="829"/>
      <c r="FDJ4" s="829"/>
      <c r="FDK4" s="829"/>
      <c r="FDL4" s="829"/>
      <c r="FDM4" s="829"/>
      <c r="FDN4" s="829"/>
      <c r="FDO4" s="829"/>
      <c r="FDP4" s="829"/>
      <c r="FDQ4" s="829"/>
      <c r="FDR4" s="829"/>
      <c r="FDS4" s="829"/>
      <c r="FDT4" s="829"/>
      <c r="FDU4" s="829"/>
      <c r="FDV4" s="829"/>
      <c r="FDW4" s="829"/>
      <c r="FDX4" s="829"/>
      <c r="FDY4" s="829"/>
      <c r="FDZ4" s="829"/>
      <c r="FEA4" s="829"/>
      <c r="FEB4" s="829"/>
      <c r="FEC4" s="829"/>
      <c r="FED4" s="829"/>
      <c r="FEE4" s="829"/>
      <c r="FEF4" s="829"/>
      <c r="FEG4" s="829"/>
      <c r="FEH4" s="829"/>
      <c r="FEI4" s="829"/>
      <c r="FEJ4" s="829"/>
      <c r="FEK4" s="829"/>
      <c r="FEL4" s="829"/>
      <c r="FEM4" s="829"/>
      <c r="FEN4" s="829"/>
      <c r="FEO4" s="829"/>
      <c r="FEP4" s="829"/>
      <c r="FEQ4" s="829"/>
      <c r="FER4" s="829"/>
      <c r="FES4" s="829"/>
      <c r="FET4" s="829"/>
      <c r="FEU4" s="829"/>
      <c r="FEV4" s="829"/>
      <c r="FEW4" s="829"/>
      <c r="FEX4" s="829"/>
      <c r="FEY4" s="829"/>
      <c r="FEZ4" s="829"/>
      <c r="FFA4" s="829"/>
      <c r="FFB4" s="829"/>
      <c r="FFC4" s="829"/>
      <c r="FFD4" s="829"/>
      <c r="FFE4" s="829"/>
      <c r="FFF4" s="829"/>
      <c r="FFG4" s="829"/>
      <c r="FFH4" s="829"/>
      <c r="FFI4" s="829"/>
      <c r="FFJ4" s="829"/>
      <c r="FFK4" s="829"/>
      <c r="FFL4" s="829"/>
      <c r="FFM4" s="829"/>
      <c r="FFN4" s="829"/>
      <c r="FFO4" s="829"/>
      <c r="FFP4" s="829"/>
      <c r="FFQ4" s="829"/>
      <c r="FFR4" s="829"/>
      <c r="FFS4" s="829"/>
      <c r="FFT4" s="829"/>
      <c r="FFU4" s="829"/>
      <c r="FFV4" s="829"/>
      <c r="FFW4" s="829"/>
      <c r="FFX4" s="829"/>
      <c r="FFY4" s="829"/>
      <c r="FFZ4" s="829"/>
      <c r="FGA4" s="829"/>
      <c r="FGB4" s="829"/>
      <c r="FGC4" s="829"/>
      <c r="FGD4" s="829"/>
      <c r="FGE4" s="829"/>
      <c r="FGF4" s="829"/>
      <c r="FGG4" s="829"/>
      <c r="FGH4" s="829"/>
      <c r="FGI4" s="829"/>
      <c r="FGJ4" s="829"/>
      <c r="FGK4" s="829"/>
      <c r="FGL4" s="829"/>
      <c r="FGM4" s="829"/>
      <c r="FGN4" s="829"/>
      <c r="FGO4" s="829"/>
      <c r="FGP4" s="829"/>
      <c r="FGQ4" s="829"/>
      <c r="FGR4" s="829"/>
      <c r="FGS4" s="829"/>
      <c r="FGT4" s="829"/>
      <c r="FGU4" s="829"/>
      <c r="FGV4" s="829"/>
      <c r="FGW4" s="829"/>
      <c r="FGX4" s="829"/>
      <c r="FGY4" s="829"/>
      <c r="FGZ4" s="829"/>
      <c r="FHA4" s="829"/>
      <c r="FHB4" s="829"/>
      <c r="FHC4" s="829"/>
      <c r="FHD4" s="829"/>
      <c r="FHE4" s="829"/>
      <c r="FHF4" s="829"/>
      <c r="FHG4" s="829"/>
      <c r="FHH4" s="829"/>
      <c r="FHI4" s="829"/>
      <c r="FHJ4" s="829"/>
      <c r="FHK4" s="829"/>
      <c r="FHL4" s="829"/>
      <c r="FHM4" s="829"/>
      <c r="FHN4" s="829"/>
      <c r="FHO4" s="829"/>
      <c r="FHP4" s="829"/>
      <c r="FHQ4" s="829"/>
      <c r="FHR4" s="829"/>
      <c r="FHS4" s="829"/>
      <c r="FHT4" s="829"/>
      <c r="FHU4" s="829"/>
      <c r="FHV4" s="829"/>
      <c r="FHW4" s="829"/>
      <c r="FHX4" s="829"/>
      <c r="FHY4" s="829"/>
      <c r="FHZ4" s="829"/>
      <c r="FIA4" s="829"/>
      <c r="FIB4" s="829"/>
      <c r="FIC4" s="829"/>
      <c r="FID4" s="829"/>
      <c r="FIE4" s="829"/>
      <c r="FIF4" s="829"/>
      <c r="FIG4" s="829"/>
      <c r="FIH4" s="829"/>
      <c r="FII4" s="829"/>
      <c r="FIJ4" s="829"/>
      <c r="FIK4" s="829"/>
      <c r="FIL4" s="829"/>
      <c r="FIM4" s="829"/>
      <c r="FIN4" s="829"/>
      <c r="FIO4" s="829"/>
      <c r="FIP4" s="829"/>
      <c r="FIQ4" s="829"/>
      <c r="FIR4" s="829"/>
      <c r="FIS4" s="829"/>
      <c r="FIT4" s="829"/>
      <c r="FIU4" s="829"/>
      <c r="FIV4" s="829"/>
      <c r="FIW4" s="829"/>
      <c r="FIX4" s="829"/>
      <c r="FIY4" s="829"/>
      <c r="FIZ4" s="829"/>
      <c r="FJA4" s="829"/>
      <c r="FJB4" s="829"/>
      <c r="FJC4" s="829"/>
      <c r="FJD4" s="829"/>
      <c r="FJE4" s="829"/>
      <c r="FJF4" s="829"/>
      <c r="FJG4" s="829"/>
      <c r="FJH4" s="829"/>
      <c r="FJI4" s="829"/>
      <c r="FJJ4" s="829"/>
      <c r="FJK4" s="829"/>
      <c r="FJL4" s="829"/>
      <c r="FJM4" s="829"/>
      <c r="FJN4" s="829"/>
      <c r="FJO4" s="829"/>
      <c r="FJP4" s="829"/>
      <c r="FJQ4" s="829"/>
      <c r="FJR4" s="829"/>
      <c r="FJS4" s="829"/>
      <c r="FJT4" s="829"/>
      <c r="FJU4" s="829"/>
      <c r="FJV4" s="829"/>
      <c r="FJW4" s="829"/>
      <c r="FJX4" s="829"/>
      <c r="FJY4" s="829"/>
      <c r="FJZ4" s="829"/>
      <c r="FKA4" s="829"/>
      <c r="FKB4" s="829"/>
      <c r="FKC4" s="829"/>
      <c r="FKD4" s="829"/>
      <c r="FKE4" s="829"/>
      <c r="FKF4" s="829"/>
      <c r="FKG4" s="829"/>
      <c r="FKH4" s="829"/>
      <c r="FKI4" s="829"/>
      <c r="FKJ4" s="829"/>
      <c r="FKK4" s="829"/>
      <c r="FKL4" s="829"/>
      <c r="FKM4" s="829"/>
      <c r="FKN4" s="829"/>
      <c r="FKO4" s="829"/>
      <c r="FKP4" s="829"/>
      <c r="FKQ4" s="829"/>
      <c r="FKR4" s="829"/>
      <c r="FKS4" s="829"/>
      <c r="FKT4" s="829"/>
      <c r="FKU4" s="829"/>
      <c r="FKV4" s="829"/>
      <c r="FKW4" s="829"/>
      <c r="FKX4" s="829"/>
      <c r="FKY4" s="829"/>
      <c r="FKZ4" s="829"/>
      <c r="FLA4" s="829"/>
      <c r="FLB4" s="829"/>
      <c r="FLC4" s="829"/>
      <c r="FLD4" s="829"/>
      <c r="FLE4" s="829"/>
      <c r="FLF4" s="829"/>
      <c r="FLG4" s="829"/>
      <c r="FLH4" s="829"/>
      <c r="FLI4" s="829"/>
      <c r="FLJ4" s="829"/>
      <c r="FLK4" s="829"/>
      <c r="FLL4" s="829"/>
      <c r="FLM4" s="829"/>
      <c r="FLN4" s="829"/>
      <c r="FLO4" s="829"/>
      <c r="FLP4" s="829"/>
      <c r="FLQ4" s="829"/>
      <c r="FLR4" s="829"/>
      <c r="FLS4" s="829"/>
      <c r="FLT4" s="829"/>
      <c r="FLU4" s="829"/>
      <c r="FLV4" s="829"/>
      <c r="FLW4" s="829"/>
      <c r="FLX4" s="829"/>
      <c r="FLY4" s="829"/>
      <c r="FLZ4" s="829"/>
      <c r="FMA4" s="829"/>
      <c r="FMB4" s="829"/>
      <c r="FMC4" s="829"/>
      <c r="FMD4" s="829"/>
      <c r="FME4" s="829"/>
      <c r="FMF4" s="829"/>
      <c r="FMG4" s="829"/>
      <c r="FMH4" s="829"/>
      <c r="FMI4" s="829"/>
      <c r="FMJ4" s="829"/>
      <c r="FMK4" s="829"/>
      <c r="FML4" s="829"/>
      <c r="FMM4" s="829"/>
      <c r="FMN4" s="829"/>
      <c r="FMO4" s="829"/>
      <c r="FMP4" s="829"/>
      <c r="FMQ4" s="829"/>
      <c r="FMR4" s="829"/>
      <c r="FMS4" s="829"/>
      <c r="FMT4" s="829"/>
      <c r="FMU4" s="829"/>
      <c r="FMV4" s="829"/>
      <c r="FMW4" s="829"/>
      <c r="FMX4" s="829"/>
      <c r="FMY4" s="829"/>
      <c r="FMZ4" s="829"/>
      <c r="FNA4" s="829"/>
      <c r="FNB4" s="829"/>
      <c r="FNC4" s="829"/>
      <c r="FND4" s="829"/>
      <c r="FNE4" s="829"/>
      <c r="FNF4" s="829"/>
      <c r="FNG4" s="829"/>
      <c r="FNH4" s="829"/>
      <c r="FNI4" s="829"/>
      <c r="FNJ4" s="829"/>
      <c r="FNK4" s="829"/>
      <c r="FNL4" s="829"/>
      <c r="FNM4" s="829"/>
      <c r="FNN4" s="829"/>
      <c r="FNO4" s="829"/>
      <c r="FNP4" s="829"/>
      <c r="FNQ4" s="829"/>
      <c r="FNR4" s="829"/>
      <c r="FNS4" s="829"/>
      <c r="FNT4" s="829"/>
      <c r="FNU4" s="829"/>
      <c r="FNV4" s="829"/>
      <c r="FNW4" s="829"/>
      <c r="FNX4" s="829"/>
      <c r="FNY4" s="829"/>
      <c r="FNZ4" s="829"/>
      <c r="FOA4" s="829"/>
      <c r="FOB4" s="829"/>
      <c r="FOC4" s="829"/>
      <c r="FOD4" s="829"/>
      <c r="FOE4" s="829"/>
      <c r="FOF4" s="829"/>
      <c r="FOG4" s="829"/>
      <c r="FOH4" s="829"/>
      <c r="FOI4" s="829"/>
      <c r="FOJ4" s="829"/>
      <c r="FOK4" s="829"/>
      <c r="FOL4" s="829"/>
      <c r="FOM4" s="829"/>
      <c r="FON4" s="829"/>
      <c r="FOO4" s="829"/>
      <c r="FOP4" s="829"/>
      <c r="FOQ4" s="829"/>
      <c r="FOR4" s="829"/>
      <c r="FOS4" s="829"/>
      <c r="FOT4" s="829"/>
      <c r="FOU4" s="829"/>
      <c r="FOV4" s="829"/>
      <c r="FOW4" s="829"/>
      <c r="FOX4" s="829"/>
      <c r="FOY4" s="829"/>
      <c r="FOZ4" s="829"/>
      <c r="FPA4" s="829"/>
      <c r="FPB4" s="829"/>
      <c r="FPC4" s="829"/>
      <c r="FPD4" s="829"/>
      <c r="FPE4" s="829"/>
      <c r="FPF4" s="829"/>
      <c r="FPG4" s="829"/>
      <c r="FPH4" s="829"/>
      <c r="FPI4" s="829"/>
      <c r="FPJ4" s="829"/>
      <c r="FPK4" s="829"/>
      <c r="FPL4" s="829"/>
      <c r="FPM4" s="829"/>
      <c r="FPN4" s="829"/>
      <c r="FPO4" s="829"/>
      <c r="FPP4" s="829"/>
      <c r="FPQ4" s="829"/>
      <c r="FPR4" s="829"/>
      <c r="FPS4" s="829"/>
      <c r="FPT4" s="829"/>
      <c r="FPU4" s="829"/>
      <c r="FPV4" s="829"/>
      <c r="FPW4" s="829"/>
      <c r="FPX4" s="829"/>
      <c r="FPY4" s="829"/>
      <c r="FPZ4" s="829"/>
      <c r="FQA4" s="829"/>
      <c r="FQB4" s="829"/>
      <c r="FQC4" s="829"/>
      <c r="FQD4" s="829"/>
      <c r="FQE4" s="829"/>
      <c r="FQF4" s="829"/>
      <c r="FQG4" s="829"/>
      <c r="FQH4" s="829"/>
      <c r="FQI4" s="829"/>
      <c r="FQJ4" s="829"/>
      <c r="FQK4" s="829"/>
      <c r="FQL4" s="829"/>
      <c r="FQM4" s="829"/>
      <c r="FQN4" s="829"/>
      <c r="FQO4" s="829"/>
      <c r="FQP4" s="829"/>
      <c r="FQQ4" s="829"/>
      <c r="FQR4" s="829"/>
      <c r="FQS4" s="829"/>
      <c r="FQT4" s="829"/>
      <c r="FQU4" s="829"/>
      <c r="FQV4" s="829"/>
      <c r="FQW4" s="829"/>
      <c r="FQX4" s="829"/>
      <c r="FQY4" s="829"/>
      <c r="FQZ4" s="829"/>
      <c r="FRA4" s="829"/>
      <c r="FRB4" s="829"/>
      <c r="FRC4" s="829"/>
      <c r="FRD4" s="829"/>
      <c r="FRE4" s="829"/>
      <c r="FRF4" s="829"/>
      <c r="FRG4" s="829"/>
      <c r="FRH4" s="829"/>
      <c r="FRI4" s="829"/>
      <c r="FRJ4" s="829"/>
      <c r="FRK4" s="829"/>
      <c r="FRL4" s="829"/>
      <c r="FRM4" s="829"/>
      <c r="FRN4" s="829"/>
      <c r="FRO4" s="829"/>
      <c r="FRP4" s="829"/>
      <c r="FRQ4" s="829"/>
      <c r="FRR4" s="829"/>
      <c r="FRS4" s="829"/>
      <c r="FRT4" s="829"/>
      <c r="FRU4" s="829"/>
      <c r="FRV4" s="829"/>
      <c r="FRW4" s="829"/>
      <c r="FRX4" s="829"/>
      <c r="FRY4" s="829"/>
      <c r="FRZ4" s="829"/>
      <c r="FSA4" s="829"/>
      <c r="FSB4" s="829"/>
      <c r="FSC4" s="829"/>
      <c r="FSD4" s="829"/>
      <c r="FSE4" s="829"/>
      <c r="FSF4" s="829"/>
      <c r="FSG4" s="829"/>
      <c r="FSH4" s="829"/>
      <c r="FSI4" s="829"/>
      <c r="FSJ4" s="829"/>
      <c r="FSK4" s="829"/>
      <c r="FSL4" s="829"/>
      <c r="FSM4" s="829"/>
      <c r="FSN4" s="829"/>
      <c r="FSO4" s="829"/>
      <c r="FSP4" s="829"/>
      <c r="FSQ4" s="829"/>
      <c r="FSR4" s="829"/>
      <c r="FSS4" s="829"/>
      <c r="FST4" s="829"/>
      <c r="FSU4" s="829"/>
      <c r="FSV4" s="829"/>
      <c r="FSW4" s="829"/>
      <c r="FSX4" s="829"/>
      <c r="FSY4" s="829"/>
      <c r="FSZ4" s="829"/>
      <c r="FTA4" s="829"/>
      <c r="FTB4" s="829"/>
      <c r="FTC4" s="829"/>
      <c r="FTD4" s="829"/>
      <c r="FTE4" s="829"/>
      <c r="FTF4" s="829"/>
      <c r="FTG4" s="829"/>
      <c r="FTH4" s="829"/>
      <c r="FTI4" s="829"/>
      <c r="FTJ4" s="829"/>
      <c r="FTK4" s="829"/>
      <c r="FTL4" s="829"/>
      <c r="FTM4" s="829"/>
      <c r="FTN4" s="829"/>
      <c r="FTO4" s="829"/>
      <c r="FTP4" s="829"/>
      <c r="FTQ4" s="829"/>
      <c r="FTR4" s="829"/>
      <c r="FTS4" s="829"/>
      <c r="FTT4" s="829"/>
      <c r="FTU4" s="829"/>
      <c r="FTV4" s="829"/>
      <c r="FTW4" s="829"/>
      <c r="FTX4" s="829"/>
      <c r="FTY4" s="829"/>
      <c r="FTZ4" s="829"/>
      <c r="FUA4" s="829"/>
      <c r="FUB4" s="829"/>
      <c r="FUC4" s="829"/>
      <c r="FUD4" s="829"/>
      <c r="FUE4" s="829"/>
      <c r="FUF4" s="829"/>
      <c r="FUG4" s="829"/>
      <c r="FUH4" s="829"/>
      <c r="FUI4" s="829"/>
      <c r="FUJ4" s="829"/>
      <c r="FUK4" s="829"/>
      <c r="FUL4" s="829"/>
      <c r="FUM4" s="829"/>
      <c r="FUN4" s="829"/>
      <c r="FUO4" s="829"/>
      <c r="FUP4" s="829"/>
      <c r="FUQ4" s="829"/>
      <c r="FUR4" s="829"/>
      <c r="FUS4" s="829"/>
      <c r="FUT4" s="829"/>
      <c r="FUU4" s="829"/>
      <c r="FUV4" s="829"/>
      <c r="FUW4" s="829"/>
      <c r="FUX4" s="829"/>
      <c r="FUY4" s="829"/>
      <c r="FUZ4" s="829"/>
      <c r="FVA4" s="829"/>
      <c r="FVB4" s="829"/>
      <c r="FVC4" s="829"/>
      <c r="FVD4" s="829"/>
      <c r="FVE4" s="829"/>
      <c r="FVF4" s="829"/>
      <c r="FVG4" s="829"/>
      <c r="FVH4" s="829"/>
      <c r="FVI4" s="829"/>
      <c r="FVJ4" s="829"/>
      <c r="FVK4" s="829"/>
      <c r="FVL4" s="829"/>
      <c r="FVM4" s="829"/>
      <c r="FVN4" s="829"/>
      <c r="FVO4" s="829"/>
      <c r="FVP4" s="829"/>
      <c r="FVQ4" s="829"/>
      <c r="FVR4" s="829"/>
      <c r="FVS4" s="829"/>
      <c r="FVT4" s="829"/>
      <c r="FVU4" s="829"/>
      <c r="FVV4" s="829"/>
      <c r="FVW4" s="829"/>
      <c r="FVX4" s="829"/>
      <c r="FVY4" s="829"/>
      <c r="FVZ4" s="829"/>
      <c r="FWA4" s="829"/>
      <c r="FWB4" s="829"/>
      <c r="FWC4" s="829"/>
      <c r="FWD4" s="829"/>
      <c r="FWE4" s="829"/>
      <c r="FWF4" s="829"/>
      <c r="FWG4" s="829"/>
      <c r="FWH4" s="829"/>
      <c r="FWI4" s="829"/>
      <c r="FWJ4" s="829"/>
      <c r="FWK4" s="829"/>
      <c r="FWL4" s="829"/>
      <c r="FWM4" s="829"/>
      <c r="FWN4" s="829"/>
      <c r="FWO4" s="829"/>
      <c r="FWP4" s="829"/>
      <c r="FWQ4" s="829"/>
      <c r="FWR4" s="829"/>
      <c r="FWS4" s="829"/>
      <c r="FWT4" s="829"/>
      <c r="FWU4" s="829"/>
      <c r="FWV4" s="829"/>
      <c r="FWW4" s="829"/>
      <c r="FWX4" s="829"/>
      <c r="FWY4" s="829"/>
      <c r="FWZ4" s="829"/>
      <c r="FXA4" s="829"/>
      <c r="FXB4" s="829"/>
      <c r="FXC4" s="829"/>
      <c r="FXD4" s="829"/>
      <c r="FXE4" s="829"/>
      <c r="FXF4" s="829"/>
      <c r="FXG4" s="829"/>
      <c r="FXH4" s="829"/>
      <c r="FXI4" s="829"/>
      <c r="FXJ4" s="829"/>
      <c r="FXK4" s="829"/>
      <c r="FXL4" s="829"/>
      <c r="FXM4" s="829"/>
      <c r="FXN4" s="829"/>
      <c r="FXO4" s="829"/>
      <c r="FXP4" s="829"/>
      <c r="FXQ4" s="829"/>
      <c r="FXR4" s="829"/>
      <c r="FXS4" s="829"/>
      <c r="FXT4" s="829"/>
      <c r="FXU4" s="829"/>
      <c r="FXV4" s="829"/>
      <c r="FXW4" s="829"/>
      <c r="FXX4" s="829"/>
      <c r="FXY4" s="829"/>
      <c r="FXZ4" s="829"/>
      <c r="FYA4" s="829"/>
      <c r="FYB4" s="829"/>
      <c r="FYC4" s="829"/>
      <c r="FYD4" s="829"/>
      <c r="FYE4" s="829"/>
      <c r="FYF4" s="829"/>
      <c r="FYG4" s="829"/>
      <c r="FYH4" s="829"/>
      <c r="FYI4" s="829"/>
      <c r="FYJ4" s="829"/>
      <c r="FYK4" s="829"/>
      <c r="FYL4" s="829"/>
      <c r="FYM4" s="829"/>
      <c r="FYN4" s="829"/>
      <c r="FYO4" s="829"/>
      <c r="FYP4" s="829"/>
      <c r="FYQ4" s="829"/>
      <c r="FYR4" s="829"/>
      <c r="FYS4" s="829"/>
      <c r="FYT4" s="829"/>
      <c r="FYU4" s="829"/>
      <c r="FYV4" s="829"/>
      <c r="FYW4" s="829"/>
      <c r="FYX4" s="829"/>
      <c r="FYY4" s="829"/>
      <c r="FYZ4" s="829"/>
      <c r="FZA4" s="829"/>
      <c r="FZB4" s="829"/>
      <c r="FZC4" s="829"/>
      <c r="FZD4" s="829"/>
      <c r="FZE4" s="829"/>
      <c r="FZF4" s="829"/>
      <c r="FZG4" s="829"/>
      <c r="FZH4" s="829"/>
      <c r="FZI4" s="829"/>
      <c r="FZJ4" s="829"/>
      <c r="FZK4" s="829"/>
      <c r="FZL4" s="829"/>
      <c r="FZM4" s="829"/>
      <c r="FZN4" s="829"/>
      <c r="FZO4" s="829"/>
      <c r="FZP4" s="829"/>
      <c r="FZQ4" s="829"/>
      <c r="FZR4" s="829"/>
      <c r="FZS4" s="829"/>
      <c r="FZT4" s="829"/>
      <c r="FZU4" s="829"/>
      <c r="FZV4" s="829"/>
      <c r="FZW4" s="829"/>
      <c r="FZX4" s="829"/>
      <c r="FZY4" s="829"/>
      <c r="FZZ4" s="829"/>
      <c r="GAA4" s="829"/>
      <c r="GAB4" s="829"/>
      <c r="GAC4" s="829"/>
      <c r="GAD4" s="829"/>
      <c r="GAE4" s="829"/>
      <c r="GAF4" s="829"/>
      <c r="GAG4" s="829"/>
      <c r="GAH4" s="829"/>
      <c r="GAI4" s="829"/>
      <c r="GAJ4" s="829"/>
      <c r="GAK4" s="829"/>
      <c r="GAL4" s="829"/>
      <c r="GAM4" s="829"/>
      <c r="GAN4" s="829"/>
      <c r="GAO4" s="829"/>
      <c r="GAP4" s="829"/>
      <c r="GAQ4" s="829"/>
      <c r="GAR4" s="829"/>
      <c r="GAS4" s="829"/>
      <c r="GAT4" s="829"/>
      <c r="GAU4" s="829"/>
      <c r="GAV4" s="829"/>
      <c r="GAW4" s="829"/>
      <c r="GAX4" s="829"/>
      <c r="GAY4" s="829"/>
      <c r="GAZ4" s="829"/>
      <c r="GBA4" s="829"/>
      <c r="GBB4" s="829"/>
      <c r="GBC4" s="829"/>
      <c r="GBD4" s="829"/>
      <c r="GBE4" s="829"/>
      <c r="GBF4" s="829"/>
      <c r="GBG4" s="829"/>
      <c r="GBH4" s="829"/>
      <c r="GBI4" s="829"/>
      <c r="GBJ4" s="829"/>
      <c r="GBK4" s="829"/>
      <c r="GBL4" s="829"/>
      <c r="GBM4" s="829"/>
      <c r="GBN4" s="829"/>
      <c r="GBO4" s="829"/>
      <c r="GBP4" s="829"/>
      <c r="GBQ4" s="829"/>
      <c r="GBR4" s="829"/>
      <c r="GBS4" s="829"/>
      <c r="GBT4" s="829"/>
      <c r="GBU4" s="829"/>
      <c r="GBV4" s="829"/>
      <c r="GBW4" s="829"/>
      <c r="GBX4" s="829"/>
      <c r="GBY4" s="829"/>
      <c r="GBZ4" s="829"/>
      <c r="GCA4" s="829"/>
      <c r="GCB4" s="829"/>
      <c r="GCC4" s="829"/>
      <c r="GCD4" s="829"/>
      <c r="GCE4" s="829"/>
      <c r="GCF4" s="829"/>
      <c r="GCG4" s="829"/>
      <c r="GCH4" s="829"/>
      <c r="GCI4" s="829"/>
      <c r="GCJ4" s="829"/>
      <c r="GCK4" s="829"/>
      <c r="GCL4" s="829"/>
      <c r="GCM4" s="829"/>
      <c r="GCN4" s="829"/>
      <c r="GCO4" s="829"/>
      <c r="GCP4" s="829"/>
      <c r="GCQ4" s="829"/>
      <c r="GCR4" s="829"/>
      <c r="GCS4" s="829"/>
      <c r="GCT4" s="829"/>
      <c r="GCU4" s="829"/>
      <c r="GCV4" s="829"/>
      <c r="GCW4" s="829"/>
      <c r="GCX4" s="829"/>
      <c r="GCY4" s="829"/>
      <c r="GCZ4" s="829"/>
      <c r="GDA4" s="829"/>
      <c r="GDB4" s="829"/>
      <c r="GDC4" s="829"/>
      <c r="GDD4" s="829"/>
      <c r="GDE4" s="829"/>
      <c r="GDF4" s="829"/>
      <c r="GDG4" s="829"/>
      <c r="GDH4" s="829"/>
      <c r="GDI4" s="829"/>
      <c r="GDJ4" s="829"/>
      <c r="GDK4" s="829"/>
      <c r="GDL4" s="829"/>
      <c r="GDM4" s="829"/>
      <c r="GDN4" s="829"/>
      <c r="GDO4" s="829"/>
      <c r="GDP4" s="829"/>
      <c r="GDQ4" s="829"/>
      <c r="GDR4" s="829"/>
      <c r="GDS4" s="829"/>
      <c r="GDT4" s="829"/>
      <c r="GDU4" s="829"/>
      <c r="GDV4" s="829"/>
      <c r="GDW4" s="829"/>
      <c r="GDX4" s="829"/>
      <c r="GDY4" s="829"/>
      <c r="GDZ4" s="829"/>
      <c r="GEA4" s="829"/>
      <c r="GEB4" s="829"/>
      <c r="GEC4" s="829"/>
      <c r="GED4" s="829"/>
      <c r="GEE4" s="829"/>
      <c r="GEF4" s="829"/>
      <c r="GEG4" s="829"/>
      <c r="GEH4" s="829"/>
      <c r="GEI4" s="829"/>
      <c r="GEJ4" s="829"/>
      <c r="GEK4" s="829"/>
      <c r="GEL4" s="829"/>
      <c r="GEM4" s="829"/>
      <c r="GEN4" s="829"/>
      <c r="GEO4" s="829"/>
      <c r="GEP4" s="829"/>
      <c r="GEQ4" s="829"/>
      <c r="GER4" s="829"/>
      <c r="GES4" s="829"/>
      <c r="GET4" s="829"/>
      <c r="GEU4" s="829"/>
      <c r="GEV4" s="829"/>
      <c r="GEW4" s="829"/>
      <c r="GEX4" s="829"/>
      <c r="GEY4" s="829"/>
      <c r="GEZ4" s="829"/>
      <c r="GFA4" s="829"/>
      <c r="GFB4" s="829"/>
      <c r="GFC4" s="829"/>
      <c r="GFD4" s="829"/>
      <c r="GFE4" s="829"/>
      <c r="GFF4" s="829"/>
      <c r="GFG4" s="829"/>
      <c r="GFH4" s="829"/>
      <c r="GFI4" s="829"/>
      <c r="GFJ4" s="829"/>
      <c r="GFK4" s="829"/>
      <c r="GFL4" s="829"/>
      <c r="GFM4" s="829"/>
      <c r="GFN4" s="829"/>
      <c r="GFO4" s="829"/>
      <c r="GFP4" s="829"/>
      <c r="GFQ4" s="829"/>
      <c r="GFR4" s="829"/>
      <c r="GFS4" s="829"/>
      <c r="GFT4" s="829"/>
      <c r="GFU4" s="829"/>
      <c r="GFV4" s="829"/>
      <c r="GFW4" s="829"/>
      <c r="GFX4" s="829"/>
      <c r="GFY4" s="829"/>
      <c r="GFZ4" s="829"/>
      <c r="GGA4" s="829"/>
      <c r="GGB4" s="829"/>
      <c r="GGC4" s="829"/>
      <c r="GGD4" s="829"/>
      <c r="GGE4" s="829"/>
      <c r="GGF4" s="829"/>
      <c r="GGG4" s="829"/>
      <c r="GGH4" s="829"/>
      <c r="GGI4" s="829"/>
      <c r="GGJ4" s="829"/>
      <c r="GGK4" s="829"/>
      <c r="GGL4" s="829"/>
      <c r="GGM4" s="829"/>
      <c r="GGN4" s="829"/>
      <c r="GGO4" s="829"/>
      <c r="GGP4" s="829"/>
      <c r="GGQ4" s="829"/>
      <c r="GGR4" s="829"/>
      <c r="GGS4" s="829"/>
      <c r="GGT4" s="829"/>
      <c r="GGU4" s="829"/>
      <c r="GGV4" s="829"/>
      <c r="GGW4" s="829"/>
      <c r="GGX4" s="829"/>
      <c r="GGY4" s="829"/>
      <c r="GGZ4" s="829"/>
      <c r="GHA4" s="829"/>
      <c r="GHB4" s="829"/>
      <c r="GHC4" s="829"/>
      <c r="GHD4" s="829"/>
      <c r="GHE4" s="829"/>
      <c r="GHF4" s="829"/>
      <c r="GHG4" s="829"/>
      <c r="GHH4" s="829"/>
      <c r="GHI4" s="829"/>
      <c r="GHJ4" s="829"/>
      <c r="GHK4" s="829"/>
      <c r="GHL4" s="829"/>
      <c r="GHM4" s="829"/>
      <c r="GHN4" s="829"/>
      <c r="GHO4" s="829"/>
      <c r="GHP4" s="829"/>
      <c r="GHQ4" s="829"/>
      <c r="GHR4" s="829"/>
      <c r="GHS4" s="829"/>
      <c r="GHT4" s="829"/>
      <c r="GHU4" s="829"/>
      <c r="GHV4" s="829"/>
      <c r="GHW4" s="829"/>
      <c r="GHX4" s="829"/>
      <c r="GHY4" s="829"/>
      <c r="GHZ4" s="829"/>
      <c r="GIA4" s="829"/>
      <c r="GIB4" s="829"/>
      <c r="GIC4" s="829"/>
      <c r="GID4" s="829"/>
      <c r="GIE4" s="829"/>
      <c r="GIF4" s="829"/>
      <c r="GIG4" s="829"/>
      <c r="GIH4" s="829"/>
      <c r="GII4" s="829"/>
      <c r="GIJ4" s="829"/>
      <c r="GIK4" s="829"/>
      <c r="GIL4" s="829"/>
      <c r="GIM4" s="829"/>
      <c r="GIN4" s="829"/>
      <c r="GIO4" s="829"/>
      <c r="GIP4" s="829"/>
      <c r="GIQ4" s="829"/>
      <c r="GIR4" s="829"/>
      <c r="GIS4" s="829"/>
      <c r="GIT4" s="829"/>
      <c r="GIU4" s="829"/>
      <c r="GIV4" s="829"/>
      <c r="GIW4" s="829"/>
      <c r="GIX4" s="829"/>
      <c r="GIY4" s="829"/>
      <c r="GIZ4" s="829"/>
      <c r="GJA4" s="829"/>
      <c r="GJB4" s="829"/>
      <c r="GJC4" s="829"/>
      <c r="GJD4" s="829"/>
      <c r="GJE4" s="829"/>
      <c r="GJF4" s="829"/>
      <c r="GJG4" s="829"/>
      <c r="GJH4" s="829"/>
      <c r="GJI4" s="829"/>
      <c r="GJJ4" s="829"/>
      <c r="GJK4" s="829"/>
      <c r="GJL4" s="829"/>
      <c r="GJM4" s="829"/>
      <c r="GJN4" s="829"/>
      <c r="GJO4" s="829"/>
      <c r="GJP4" s="829"/>
      <c r="GJQ4" s="829"/>
      <c r="GJR4" s="829"/>
      <c r="GJS4" s="829"/>
      <c r="GJT4" s="829"/>
      <c r="GJU4" s="829"/>
      <c r="GJV4" s="829"/>
      <c r="GJW4" s="829"/>
      <c r="GJX4" s="829"/>
      <c r="GJY4" s="829"/>
      <c r="GJZ4" s="829"/>
      <c r="GKA4" s="829"/>
      <c r="GKB4" s="829"/>
      <c r="GKC4" s="829"/>
      <c r="GKD4" s="829"/>
      <c r="GKE4" s="829"/>
      <c r="GKF4" s="829"/>
      <c r="GKG4" s="829"/>
      <c r="GKH4" s="829"/>
      <c r="GKI4" s="829"/>
      <c r="GKJ4" s="829"/>
      <c r="GKK4" s="829"/>
      <c r="GKL4" s="829"/>
      <c r="GKM4" s="829"/>
      <c r="GKN4" s="829"/>
      <c r="GKO4" s="829"/>
      <c r="GKP4" s="829"/>
      <c r="GKQ4" s="829"/>
      <c r="GKR4" s="829"/>
      <c r="GKS4" s="829"/>
      <c r="GKT4" s="829"/>
      <c r="GKU4" s="829"/>
      <c r="GKV4" s="829"/>
      <c r="GKW4" s="829"/>
      <c r="GKX4" s="829"/>
      <c r="GKY4" s="829"/>
      <c r="GKZ4" s="829"/>
      <c r="GLA4" s="829"/>
      <c r="GLB4" s="829"/>
      <c r="GLC4" s="829"/>
      <c r="GLD4" s="829"/>
      <c r="GLE4" s="829"/>
      <c r="GLF4" s="829"/>
      <c r="GLG4" s="829"/>
      <c r="GLH4" s="829"/>
      <c r="GLI4" s="829"/>
      <c r="GLJ4" s="829"/>
      <c r="GLK4" s="829"/>
      <c r="GLL4" s="829"/>
      <c r="GLM4" s="829"/>
      <c r="GLN4" s="829"/>
      <c r="GLO4" s="829"/>
      <c r="GLP4" s="829"/>
      <c r="GLQ4" s="829"/>
      <c r="GLR4" s="829"/>
      <c r="GLS4" s="829"/>
      <c r="GLT4" s="829"/>
      <c r="GLU4" s="829"/>
      <c r="GLV4" s="829"/>
      <c r="GLW4" s="829"/>
      <c r="GLX4" s="829"/>
      <c r="GLY4" s="829"/>
      <c r="GLZ4" s="829"/>
      <c r="GMA4" s="829"/>
      <c r="GMB4" s="829"/>
      <c r="GMC4" s="829"/>
      <c r="GMD4" s="829"/>
      <c r="GME4" s="829"/>
      <c r="GMF4" s="829"/>
      <c r="GMG4" s="829"/>
      <c r="GMH4" s="829"/>
      <c r="GMI4" s="829"/>
      <c r="GMJ4" s="829"/>
      <c r="GMK4" s="829"/>
      <c r="GML4" s="829"/>
      <c r="GMM4" s="829"/>
      <c r="GMN4" s="829"/>
      <c r="GMO4" s="829"/>
      <c r="GMP4" s="829"/>
      <c r="GMQ4" s="829"/>
      <c r="GMR4" s="829"/>
      <c r="GMS4" s="829"/>
      <c r="GMT4" s="829"/>
      <c r="GMU4" s="829"/>
      <c r="GMV4" s="829"/>
      <c r="GMW4" s="829"/>
      <c r="GMX4" s="829"/>
      <c r="GMY4" s="829"/>
      <c r="GMZ4" s="829"/>
      <c r="GNA4" s="829"/>
      <c r="GNB4" s="829"/>
      <c r="GNC4" s="829"/>
      <c r="GND4" s="829"/>
      <c r="GNE4" s="829"/>
      <c r="GNF4" s="829"/>
      <c r="GNG4" s="829"/>
      <c r="GNH4" s="829"/>
      <c r="GNI4" s="829"/>
      <c r="GNJ4" s="829"/>
      <c r="GNK4" s="829"/>
      <c r="GNL4" s="829"/>
      <c r="GNM4" s="829"/>
      <c r="GNN4" s="829"/>
      <c r="GNO4" s="829"/>
      <c r="GNP4" s="829"/>
      <c r="GNQ4" s="829"/>
      <c r="GNR4" s="829"/>
      <c r="GNS4" s="829"/>
      <c r="GNT4" s="829"/>
      <c r="GNU4" s="829"/>
      <c r="GNV4" s="829"/>
      <c r="GNW4" s="829"/>
      <c r="GNX4" s="829"/>
      <c r="GNY4" s="829"/>
      <c r="GNZ4" s="829"/>
      <c r="GOA4" s="829"/>
      <c r="GOB4" s="829"/>
      <c r="GOC4" s="829"/>
      <c r="GOD4" s="829"/>
      <c r="GOE4" s="829"/>
      <c r="GOF4" s="829"/>
      <c r="GOG4" s="829"/>
      <c r="GOH4" s="829"/>
      <c r="GOI4" s="829"/>
      <c r="GOJ4" s="829"/>
      <c r="GOK4" s="829"/>
      <c r="GOL4" s="829"/>
      <c r="GOM4" s="829"/>
      <c r="GON4" s="829"/>
      <c r="GOO4" s="829"/>
      <c r="GOP4" s="829"/>
      <c r="GOQ4" s="829"/>
      <c r="GOR4" s="829"/>
      <c r="GOS4" s="829"/>
      <c r="GOT4" s="829"/>
      <c r="GOU4" s="829"/>
      <c r="GOV4" s="829"/>
      <c r="GOW4" s="829"/>
      <c r="GOX4" s="829"/>
      <c r="GOY4" s="829"/>
      <c r="GOZ4" s="829"/>
      <c r="GPA4" s="829"/>
      <c r="GPB4" s="829"/>
      <c r="GPC4" s="829"/>
      <c r="GPD4" s="829"/>
      <c r="GPE4" s="829"/>
      <c r="GPF4" s="829"/>
      <c r="GPG4" s="829"/>
      <c r="GPH4" s="829"/>
      <c r="GPI4" s="829"/>
      <c r="GPJ4" s="829"/>
      <c r="GPK4" s="829"/>
      <c r="GPL4" s="829"/>
      <c r="GPM4" s="829"/>
      <c r="GPN4" s="829"/>
      <c r="GPO4" s="829"/>
      <c r="GPP4" s="829"/>
      <c r="GPQ4" s="829"/>
      <c r="GPR4" s="829"/>
      <c r="GPS4" s="829"/>
      <c r="GPT4" s="829"/>
      <c r="GPU4" s="829"/>
      <c r="GPV4" s="829"/>
      <c r="GPW4" s="829"/>
      <c r="GPX4" s="829"/>
      <c r="GPY4" s="829"/>
      <c r="GPZ4" s="829"/>
      <c r="GQA4" s="829"/>
      <c r="GQB4" s="829"/>
      <c r="GQC4" s="829"/>
      <c r="GQD4" s="829"/>
      <c r="GQE4" s="829"/>
      <c r="GQF4" s="829"/>
      <c r="GQG4" s="829"/>
      <c r="GQH4" s="829"/>
      <c r="GQI4" s="829"/>
      <c r="GQJ4" s="829"/>
      <c r="GQK4" s="829"/>
      <c r="GQL4" s="829"/>
      <c r="GQM4" s="829"/>
      <c r="GQN4" s="829"/>
      <c r="GQO4" s="829"/>
      <c r="GQP4" s="829"/>
      <c r="GQQ4" s="829"/>
      <c r="GQR4" s="829"/>
      <c r="GQS4" s="829"/>
      <c r="GQT4" s="829"/>
      <c r="GQU4" s="829"/>
      <c r="GQV4" s="829"/>
      <c r="GQW4" s="829"/>
      <c r="GQX4" s="829"/>
      <c r="GQY4" s="829"/>
      <c r="GQZ4" s="829"/>
      <c r="GRA4" s="829"/>
      <c r="GRB4" s="829"/>
      <c r="GRC4" s="829"/>
      <c r="GRD4" s="829"/>
      <c r="GRE4" s="829"/>
      <c r="GRF4" s="829"/>
      <c r="GRG4" s="829"/>
      <c r="GRH4" s="829"/>
      <c r="GRI4" s="829"/>
      <c r="GRJ4" s="829"/>
      <c r="GRK4" s="829"/>
      <c r="GRL4" s="829"/>
      <c r="GRM4" s="829"/>
      <c r="GRN4" s="829"/>
      <c r="GRO4" s="829"/>
      <c r="GRP4" s="829"/>
      <c r="GRQ4" s="829"/>
      <c r="GRR4" s="829"/>
      <c r="GRS4" s="829"/>
      <c r="GRT4" s="829"/>
      <c r="GRU4" s="829"/>
      <c r="GRV4" s="829"/>
      <c r="GRW4" s="829"/>
      <c r="GRX4" s="829"/>
      <c r="GRY4" s="829"/>
      <c r="GRZ4" s="829"/>
      <c r="GSA4" s="829"/>
      <c r="GSB4" s="829"/>
      <c r="GSC4" s="829"/>
      <c r="GSD4" s="829"/>
      <c r="GSE4" s="829"/>
      <c r="GSF4" s="829"/>
      <c r="GSG4" s="829"/>
      <c r="GSH4" s="829"/>
      <c r="GSI4" s="829"/>
      <c r="GSJ4" s="829"/>
      <c r="GSK4" s="829"/>
      <c r="GSL4" s="829"/>
      <c r="GSM4" s="829"/>
      <c r="GSN4" s="829"/>
      <c r="GSO4" s="829"/>
      <c r="GSP4" s="829"/>
      <c r="GSQ4" s="829"/>
      <c r="GSR4" s="829"/>
      <c r="GSS4" s="829"/>
      <c r="GST4" s="829"/>
      <c r="GSU4" s="829"/>
      <c r="GSV4" s="829"/>
      <c r="GSW4" s="829"/>
      <c r="GSX4" s="829"/>
      <c r="GSY4" s="829"/>
      <c r="GSZ4" s="829"/>
      <c r="GTA4" s="829"/>
      <c r="GTB4" s="829"/>
      <c r="GTC4" s="829"/>
      <c r="GTD4" s="829"/>
      <c r="GTE4" s="829"/>
      <c r="GTF4" s="829"/>
      <c r="GTG4" s="829"/>
      <c r="GTH4" s="829"/>
      <c r="GTI4" s="829"/>
      <c r="GTJ4" s="829"/>
      <c r="GTK4" s="829"/>
      <c r="GTL4" s="829"/>
      <c r="GTM4" s="829"/>
      <c r="GTN4" s="829"/>
      <c r="GTO4" s="829"/>
      <c r="GTP4" s="829"/>
      <c r="GTQ4" s="829"/>
      <c r="GTR4" s="829"/>
      <c r="GTS4" s="829"/>
      <c r="GTT4" s="829"/>
      <c r="GTU4" s="829"/>
      <c r="GTV4" s="829"/>
      <c r="GTW4" s="829"/>
      <c r="GTX4" s="829"/>
      <c r="GTY4" s="829"/>
      <c r="GTZ4" s="829"/>
      <c r="GUA4" s="829"/>
      <c r="GUB4" s="829"/>
      <c r="GUC4" s="829"/>
      <c r="GUD4" s="829"/>
      <c r="GUE4" s="829"/>
      <c r="GUF4" s="829"/>
      <c r="GUG4" s="829"/>
      <c r="GUH4" s="829"/>
      <c r="GUI4" s="829"/>
      <c r="GUJ4" s="829"/>
      <c r="GUK4" s="829"/>
      <c r="GUL4" s="829"/>
      <c r="GUM4" s="829"/>
      <c r="GUN4" s="829"/>
      <c r="GUO4" s="829"/>
      <c r="GUP4" s="829"/>
      <c r="GUQ4" s="829"/>
      <c r="GUR4" s="829"/>
      <c r="GUS4" s="829"/>
      <c r="GUT4" s="829"/>
      <c r="GUU4" s="829"/>
      <c r="GUV4" s="829"/>
      <c r="GUW4" s="829"/>
      <c r="GUX4" s="829"/>
      <c r="GUY4" s="829"/>
      <c r="GUZ4" s="829"/>
      <c r="GVA4" s="829"/>
      <c r="GVB4" s="829"/>
      <c r="GVC4" s="829"/>
      <c r="GVD4" s="829"/>
      <c r="GVE4" s="829"/>
      <c r="GVF4" s="829"/>
      <c r="GVG4" s="829"/>
      <c r="GVH4" s="829"/>
      <c r="GVI4" s="829"/>
      <c r="GVJ4" s="829"/>
      <c r="GVK4" s="829"/>
      <c r="GVL4" s="829"/>
      <c r="GVM4" s="829"/>
      <c r="GVN4" s="829"/>
      <c r="GVO4" s="829"/>
      <c r="GVP4" s="829"/>
      <c r="GVQ4" s="829"/>
      <c r="GVR4" s="829"/>
      <c r="GVS4" s="829"/>
      <c r="GVT4" s="829"/>
      <c r="GVU4" s="829"/>
      <c r="GVV4" s="829"/>
      <c r="GVW4" s="829"/>
      <c r="GVX4" s="829"/>
      <c r="GVY4" s="829"/>
      <c r="GVZ4" s="829"/>
      <c r="GWA4" s="829"/>
      <c r="GWB4" s="829"/>
      <c r="GWC4" s="829"/>
      <c r="GWD4" s="829"/>
      <c r="GWE4" s="829"/>
      <c r="GWF4" s="829"/>
      <c r="GWG4" s="829"/>
      <c r="GWH4" s="829"/>
      <c r="GWI4" s="829"/>
      <c r="GWJ4" s="829"/>
      <c r="GWK4" s="829"/>
      <c r="GWL4" s="829"/>
      <c r="GWM4" s="829"/>
      <c r="GWN4" s="829"/>
      <c r="GWO4" s="829"/>
      <c r="GWP4" s="829"/>
      <c r="GWQ4" s="829"/>
      <c r="GWR4" s="829"/>
      <c r="GWS4" s="829"/>
      <c r="GWT4" s="829"/>
      <c r="GWU4" s="829"/>
      <c r="GWV4" s="829"/>
      <c r="GWW4" s="829"/>
      <c r="GWX4" s="829"/>
      <c r="GWY4" s="829"/>
      <c r="GWZ4" s="829"/>
      <c r="GXA4" s="829"/>
      <c r="GXB4" s="829"/>
      <c r="GXC4" s="829"/>
      <c r="GXD4" s="829"/>
      <c r="GXE4" s="829"/>
      <c r="GXF4" s="829"/>
      <c r="GXG4" s="829"/>
      <c r="GXH4" s="829"/>
      <c r="GXI4" s="829"/>
      <c r="GXJ4" s="829"/>
      <c r="GXK4" s="829"/>
      <c r="GXL4" s="829"/>
      <c r="GXM4" s="829"/>
      <c r="GXN4" s="829"/>
      <c r="GXO4" s="829"/>
      <c r="GXP4" s="829"/>
      <c r="GXQ4" s="829"/>
      <c r="GXR4" s="829"/>
      <c r="GXS4" s="829"/>
      <c r="GXT4" s="829"/>
      <c r="GXU4" s="829"/>
      <c r="GXV4" s="829"/>
      <c r="GXW4" s="829"/>
      <c r="GXX4" s="829"/>
      <c r="GXY4" s="829"/>
      <c r="GXZ4" s="829"/>
      <c r="GYA4" s="829"/>
      <c r="GYB4" s="829"/>
      <c r="GYC4" s="829"/>
      <c r="GYD4" s="829"/>
      <c r="GYE4" s="829"/>
      <c r="GYF4" s="829"/>
      <c r="GYG4" s="829"/>
      <c r="GYH4" s="829"/>
      <c r="GYI4" s="829"/>
      <c r="GYJ4" s="829"/>
      <c r="GYK4" s="829"/>
      <c r="GYL4" s="829"/>
      <c r="GYM4" s="829"/>
      <c r="GYN4" s="829"/>
      <c r="GYO4" s="829"/>
      <c r="GYP4" s="829"/>
      <c r="GYQ4" s="829"/>
      <c r="GYR4" s="829"/>
      <c r="GYS4" s="829"/>
      <c r="GYT4" s="829"/>
      <c r="GYU4" s="829"/>
      <c r="GYV4" s="829"/>
      <c r="GYW4" s="829"/>
      <c r="GYX4" s="829"/>
      <c r="GYY4" s="829"/>
      <c r="GYZ4" s="829"/>
      <c r="GZA4" s="829"/>
      <c r="GZB4" s="829"/>
      <c r="GZC4" s="829"/>
      <c r="GZD4" s="829"/>
      <c r="GZE4" s="829"/>
      <c r="GZF4" s="829"/>
      <c r="GZG4" s="829"/>
      <c r="GZH4" s="829"/>
      <c r="GZI4" s="829"/>
      <c r="GZJ4" s="829"/>
      <c r="GZK4" s="829"/>
      <c r="GZL4" s="829"/>
      <c r="GZM4" s="829"/>
      <c r="GZN4" s="829"/>
      <c r="GZO4" s="829"/>
      <c r="GZP4" s="829"/>
      <c r="GZQ4" s="829"/>
      <c r="GZR4" s="829"/>
      <c r="GZS4" s="829"/>
      <c r="GZT4" s="829"/>
      <c r="GZU4" s="829"/>
      <c r="GZV4" s="829"/>
      <c r="GZW4" s="829"/>
      <c r="GZX4" s="829"/>
      <c r="GZY4" s="829"/>
      <c r="GZZ4" s="829"/>
      <c r="HAA4" s="829"/>
      <c r="HAB4" s="829"/>
      <c r="HAC4" s="829"/>
      <c r="HAD4" s="829"/>
      <c r="HAE4" s="829"/>
      <c r="HAF4" s="829"/>
      <c r="HAG4" s="829"/>
      <c r="HAH4" s="829"/>
      <c r="HAI4" s="829"/>
      <c r="HAJ4" s="829"/>
      <c r="HAK4" s="829"/>
      <c r="HAL4" s="829"/>
      <c r="HAM4" s="829"/>
      <c r="HAN4" s="829"/>
      <c r="HAO4" s="829"/>
      <c r="HAP4" s="829"/>
      <c r="HAQ4" s="829"/>
      <c r="HAR4" s="829"/>
      <c r="HAS4" s="829"/>
      <c r="HAT4" s="829"/>
      <c r="HAU4" s="829"/>
      <c r="HAV4" s="829"/>
      <c r="HAW4" s="829"/>
      <c r="HAX4" s="829"/>
      <c r="HAY4" s="829"/>
      <c r="HAZ4" s="829"/>
      <c r="HBA4" s="829"/>
      <c r="HBB4" s="829"/>
      <c r="HBC4" s="829"/>
      <c r="HBD4" s="829"/>
      <c r="HBE4" s="829"/>
      <c r="HBF4" s="829"/>
      <c r="HBG4" s="829"/>
      <c r="HBH4" s="829"/>
      <c r="HBI4" s="829"/>
      <c r="HBJ4" s="829"/>
      <c r="HBK4" s="829"/>
      <c r="HBL4" s="829"/>
      <c r="HBM4" s="829"/>
      <c r="HBN4" s="829"/>
      <c r="HBO4" s="829"/>
      <c r="HBP4" s="829"/>
      <c r="HBQ4" s="829"/>
      <c r="HBR4" s="829"/>
      <c r="HBS4" s="829"/>
      <c r="HBT4" s="829"/>
      <c r="HBU4" s="829"/>
      <c r="HBV4" s="829"/>
      <c r="HBW4" s="829"/>
      <c r="HBX4" s="829"/>
      <c r="HBY4" s="829"/>
      <c r="HBZ4" s="829"/>
      <c r="HCA4" s="829"/>
      <c r="HCB4" s="829"/>
      <c r="HCC4" s="829"/>
      <c r="HCD4" s="829"/>
      <c r="HCE4" s="829"/>
      <c r="HCF4" s="829"/>
      <c r="HCG4" s="829"/>
      <c r="HCH4" s="829"/>
      <c r="HCI4" s="829"/>
      <c r="HCJ4" s="829"/>
      <c r="HCK4" s="829"/>
      <c r="HCL4" s="829"/>
      <c r="HCM4" s="829"/>
      <c r="HCN4" s="829"/>
      <c r="HCO4" s="829"/>
      <c r="HCP4" s="829"/>
      <c r="HCQ4" s="829"/>
      <c r="HCR4" s="829"/>
      <c r="HCS4" s="829"/>
      <c r="HCT4" s="829"/>
      <c r="HCU4" s="829"/>
      <c r="HCV4" s="829"/>
      <c r="HCW4" s="829"/>
      <c r="HCX4" s="829"/>
      <c r="HCY4" s="829"/>
      <c r="HCZ4" s="829"/>
      <c r="HDA4" s="829"/>
      <c r="HDB4" s="829"/>
      <c r="HDC4" s="829"/>
      <c r="HDD4" s="829"/>
      <c r="HDE4" s="829"/>
      <c r="HDF4" s="829"/>
      <c r="HDG4" s="829"/>
      <c r="HDH4" s="829"/>
      <c r="HDI4" s="829"/>
      <c r="HDJ4" s="829"/>
      <c r="HDK4" s="829"/>
      <c r="HDL4" s="829"/>
      <c r="HDM4" s="829"/>
      <c r="HDN4" s="829"/>
      <c r="HDO4" s="829"/>
      <c r="HDP4" s="829"/>
      <c r="HDQ4" s="829"/>
      <c r="HDR4" s="829"/>
      <c r="HDS4" s="829"/>
      <c r="HDT4" s="829"/>
      <c r="HDU4" s="829"/>
      <c r="HDV4" s="829"/>
      <c r="HDW4" s="829"/>
      <c r="HDX4" s="829"/>
      <c r="HDY4" s="829"/>
      <c r="HDZ4" s="829"/>
      <c r="HEA4" s="829"/>
      <c r="HEB4" s="829"/>
      <c r="HEC4" s="829"/>
      <c r="HED4" s="829"/>
      <c r="HEE4" s="829"/>
      <c r="HEF4" s="829"/>
      <c r="HEG4" s="829"/>
      <c r="HEH4" s="829"/>
      <c r="HEI4" s="829"/>
      <c r="HEJ4" s="829"/>
      <c r="HEK4" s="829"/>
      <c r="HEL4" s="829"/>
      <c r="HEM4" s="829"/>
      <c r="HEN4" s="829"/>
      <c r="HEO4" s="829"/>
      <c r="HEP4" s="829"/>
      <c r="HEQ4" s="829"/>
      <c r="HER4" s="829"/>
      <c r="HES4" s="829"/>
      <c r="HET4" s="829"/>
      <c r="HEU4" s="829"/>
      <c r="HEV4" s="829"/>
      <c r="HEW4" s="829"/>
      <c r="HEX4" s="829"/>
      <c r="HEY4" s="829"/>
      <c r="HEZ4" s="829"/>
      <c r="HFA4" s="829"/>
      <c r="HFB4" s="829"/>
      <c r="HFC4" s="829"/>
      <c r="HFD4" s="829"/>
      <c r="HFE4" s="829"/>
      <c r="HFF4" s="829"/>
      <c r="HFG4" s="829"/>
      <c r="HFH4" s="829"/>
      <c r="HFI4" s="829"/>
      <c r="HFJ4" s="829"/>
      <c r="HFK4" s="829"/>
      <c r="HFL4" s="829"/>
      <c r="HFM4" s="829"/>
      <c r="HFN4" s="829"/>
      <c r="HFO4" s="829"/>
      <c r="HFP4" s="829"/>
      <c r="HFQ4" s="829"/>
      <c r="HFR4" s="829"/>
      <c r="HFS4" s="829"/>
      <c r="HFT4" s="829"/>
      <c r="HFU4" s="829"/>
      <c r="HFV4" s="829"/>
      <c r="HFW4" s="829"/>
      <c r="HFX4" s="829"/>
      <c r="HFY4" s="829"/>
      <c r="HFZ4" s="829"/>
      <c r="HGA4" s="829"/>
      <c r="HGB4" s="829"/>
      <c r="HGC4" s="829"/>
      <c r="HGD4" s="829"/>
      <c r="HGE4" s="829"/>
      <c r="HGF4" s="829"/>
      <c r="HGG4" s="829"/>
      <c r="HGH4" s="829"/>
      <c r="HGI4" s="829"/>
      <c r="HGJ4" s="829"/>
      <c r="HGK4" s="829"/>
      <c r="HGL4" s="829"/>
      <c r="HGM4" s="829"/>
      <c r="HGN4" s="829"/>
      <c r="HGO4" s="829"/>
      <c r="HGP4" s="829"/>
      <c r="HGQ4" s="829"/>
      <c r="HGR4" s="829"/>
      <c r="HGS4" s="829"/>
      <c r="HGT4" s="829"/>
      <c r="HGU4" s="829"/>
      <c r="HGV4" s="829"/>
      <c r="HGW4" s="829"/>
      <c r="HGX4" s="829"/>
      <c r="HGY4" s="829"/>
      <c r="HGZ4" s="829"/>
      <c r="HHA4" s="829"/>
      <c r="HHB4" s="829"/>
      <c r="HHC4" s="829"/>
      <c r="HHD4" s="829"/>
      <c r="HHE4" s="829"/>
      <c r="HHF4" s="829"/>
      <c r="HHG4" s="829"/>
      <c r="HHH4" s="829"/>
      <c r="HHI4" s="829"/>
      <c r="HHJ4" s="829"/>
      <c r="HHK4" s="829"/>
      <c r="HHL4" s="829"/>
      <c r="HHM4" s="829"/>
      <c r="HHN4" s="829"/>
      <c r="HHO4" s="829"/>
      <c r="HHP4" s="829"/>
      <c r="HHQ4" s="829"/>
      <c r="HHR4" s="829"/>
      <c r="HHS4" s="829"/>
      <c r="HHT4" s="829"/>
      <c r="HHU4" s="829"/>
      <c r="HHV4" s="829"/>
      <c r="HHW4" s="829"/>
      <c r="HHX4" s="829"/>
      <c r="HHY4" s="829"/>
      <c r="HHZ4" s="829"/>
      <c r="HIA4" s="829"/>
      <c r="HIB4" s="829"/>
      <c r="HIC4" s="829"/>
      <c r="HID4" s="829"/>
      <c r="HIE4" s="829"/>
      <c r="HIF4" s="829"/>
      <c r="HIG4" s="829"/>
      <c r="HIH4" s="829"/>
      <c r="HII4" s="829"/>
      <c r="HIJ4" s="829"/>
      <c r="HIK4" s="829"/>
      <c r="HIL4" s="829"/>
      <c r="HIM4" s="829"/>
      <c r="HIN4" s="829"/>
      <c r="HIO4" s="829"/>
      <c r="HIP4" s="829"/>
      <c r="HIQ4" s="829"/>
      <c r="HIR4" s="829"/>
      <c r="HIS4" s="829"/>
      <c r="HIT4" s="829"/>
      <c r="HIU4" s="829"/>
      <c r="HIV4" s="829"/>
      <c r="HIW4" s="829"/>
      <c r="HIX4" s="829"/>
      <c r="HIY4" s="829"/>
      <c r="HIZ4" s="829"/>
      <c r="HJA4" s="829"/>
      <c r="HJB4" s="829"/>
      <c r="HJC4" s="829"/>
      <c r="HJD4" s="829"/>
      <c r="HJE4" s="829"/>
      <c r="HJF4" s="829"/>
      <c r="HJG4" s="829"/>
      <c r="HJH4" s="829"/>
      <c r="HJI4" s="829"/>
      <c r="HJJ4" s="829"/>
      <c r="HJK4" s="829"/>
      <c r="HJL4" s="829"/>
      <c r="HJM4" s="829"/>
      <c r="HJN4" s="829"/>
      <c r="HJO4" s="829"/>
      <c r="HJP4" s="829"/>
      <c r="HJQ4" s="829"/>
      <c r="HJR4" s="829"/>
      <c r="HJS4" s="829"/>
      <c r="HJT4" s="829"/>
      <c r="HJU4" s="829"/>
      <c r="HJV4" s="829"/>
      <c r="HJW4" s="829"/>
      <c r="HJX4" s="829"/>
      <c r="HJY4" s="829"/>
      <c r="HJZ4" s="829"/>
      <c r="HKA4" s="829"/>
      <c r="HKB4" s="829"/>
      <c r="HKC4" s="829"/>
      <c r="HKD4" s="829"/>
      <c r="HKE4" s="829"/>
      <c r="HKF4" s="829"/>
      <c r="HKG4" s="829"/>
      <c r="HKH4" s="829"/>
      <c r="HKI4" s="829"/>
      <c r="HKJ4" s="829"/>
      <c r="HKK4" s="829"/>
      <c r="HKL4" s="829"/>
      <c r="HKM4" s="829"/>
      <c r="HKN4" s="829"/>
      <c r="HKO4" s="829"/>
      <c r="HKP4" s="829"/>
      <c r="HKQ4" s="829"/>
      <c r="HKR4" s="829"/>
      <c r="HKS4" s="829"/>
      <c r="HKT4" s="829"/>
      <c r="HKU4" s="829"/>
      <c r="HKV4" s="829"/>
      <c r="HKW4" s="829"/>
      <c r="HKX4" s="829"/>
      <c r="HKY4" s="829"/>
      <c r="HKZ4" s="829"/>
      <c r="HLA4" s="829"/>
      <c r="HLB4" s="829"/>
      <c r="HLC4" s="829"/>
      <c r="HLD4" s="829"/>
      <c r="HLE4" s="829"/>
      <c r="HLF4" s="829"/>
      <c r="HLG4" s="829"/>
      <c r="HLH4" s="829"/>
      <c r="HLI4" s="829"/>
      <c r="HLJ4" s="829"/>
      <c r="HLK4" s="829"/>
      <c r="HLL4" s="829"/>
      <c r="HLM4" s="829"/>
      <c r="HLN4" s="829"/>
      <c r="HLO4" s="829"/>
      <c r="HLP4" s="829"/>
      <c r="HLQ4" s="829"/>
      <c r="HLR4" s="829"/>
      <c r="HLS4" s="829"/>
      <c r="HLT4" s="829"/>
      <c r="HLU4" s="829"/>
      <c r="HLV4" s="829"/>
      <c r="HLW4" s="829"/>
      <c r="HLX4" s="829"/>
      <c r="HLY4" s="829"/>
      <c r="HLZ4" s="829"/>
      <c r="HMA4" s="829"/>
      <c r="HMB4" s="829"/>
      <c r="HMC4" s="829"/>
      <c r="HMD4" s="829"/>
      <c r="HME4" s="829"/>
      <c r="HMF4" s="829"/>
      <c r="HMG4" s="829"/>
      <c r="HMH4" s="829"/>
      <c r="HMI4" s="829"/>
      <c r="HMJ4" s="829"/>
      <c r="HMK4" s="829"/>
      <c r="HML4" s="829"/>
      <c r="HMM4" s="829"/>
      <c r="HMN4" s="829"/>
      <c r="HMO4" s="829"/>
      <c r="HMP4" s="829"/>
      <c r="HMQ4" s="829"/>
      <c r="HMR4" s="829"/>
      <c r="HMS4" s="829"/>
      <c r="HMT4" s="829"/>
      <c r="HMU4" s="829"/>
      <c r="HMV4" s="829"/>
      <c r="HMW4" s="829"/>
      <c r="HMX4" s="829"/>
      <c r="HMY4" s="829"/>
      <c r="HMZ4" s="829"/>
      <c r="HNA4" s="829"/>
      <c r="HNB4" s="829"/>
      <c r="HNC4" s="829"/>
      <c r="HND4" s="829"/>
      <c r="HNE4" s="829"/>
      <c r="HNF4" s="829"/>
      <c r="HNG4" s="829"/>
      <c r="HNH4" s="829"/>
      <c r="HNI4" s="829"/>
      <c r="HNJ4" s="829"/>
      <c r="HNK4" s="829"/>
      <c r="HNL4" s="829"/>
      <c r="HNM4" s="829"/>
      <c r="HNN4" s="829"/>
      <c r="HNO4" s="829"/>
      <c r="HNP4" s="829"/>
      <c r="HNQ4" s="829"/>
      <c r="HNR4" s="829"/>
      <c r="HNS4" s="829"/>
      <c r="HNT4" s="829"/>
      <c r="HNU4" s="829"/>
      <c r="HNV4" s="829"/>
      <c r="HNW4" s="829"/>
      <c r="HNX4" s="829"/>
      <c r="HNY4" s="829"/>
      <c r="HNZ4" s="829"/>
      <c r="HOA4" s="829"/>
      <c r="HOB4" s="829"/>
      <c r="HOC4" s="829"/>
      <c r="HOD4" s="829"/>
      <c r="HOE4" s="829"/>
      <c r="HOF4" s="829"/>
      <c r="HOG4" s="829"/>
      <c r="HOH4" s="829"/>
      <c r="HOI4" s="829"/>
      <c r="HOJ4" s="829"/>
      <c r="HOK4" s="829"/>
      <c r="HOL4" s="829"/>
      <c r="HOM4" s="829"/>
      <c r="HON4" s="829"/>
      <c r="HOO4" s="829"/>
      <c r="HOP4" s="829"/>
      <c r="HOQ4" s="829"/>
      <c r="HOR4" s="829"/>
      <c r="HOS4" s="829"/>
      <c r="HOT4" s="829"/>
      <c r="HOU4" s="829"/>
      <c r="HOV4" s="829"/>
      <c r="HOW4" s="829"/>
      <c r="HOX4" s="829"/>
      <c r="HOY4" s="829"/>
      <c r="HOZ4" s="829"/>
      <c r="HPA4" s="829"/>
      <c r="HPB4" s="829"/>
      <c r="HPC4" s="829"/>
      <c r="HPD4" s="829"/>
      <c r="HPE4" s="829"/>
      <c r="HPF4" s="829"/>
      <c r="HPG4" s="829"/>
      <c r="HPH4" s="829"/>
      <c r="HPI4" s="829"/>
      <c r="HPJ4" s="829"/>
      <c r="HPK4" s="829"/>
      <c r="HPL4" s="829"/>
      <c r="HPM4" s="829"/>
      <c r="HPN4" s="829"/>
      <c r="HPO4" s="829"/>
      <c r="HPP4" s="829"/>
      <c r="HPQ4" s="829"/>
      <c r="HPR4" s="829"/>
      <c r="HPS4" s="829"/>
      <c r="HPT4" s="829"/>
      <c r="HPU4" s="829"/>
      <c r="HPV4" s="829"/>
      <c r="HPW4" s="829"/>
      <c r="HPX4" s="829"/>
      <c r="HPY4" s="829"/>
      <c r="HPZ4" s="829"/>
      <c r="HQA4" s="829"/>
      <c r="HQB4" s="829"/>
      <c r="HQC4" s="829"/>
      <c r="HQD4" s="829"/>
      <c r="HQE4" s="829"/>
      <c r="HQF4" s="829"/>
      <c r="HQG4" s="829"/>
      <c r="HQH4" s="829"/>
      <c r="HQI4" s="829"/>
      <c r="HQJ4" s="829"/>
      <c r="HQK4" s="829"/>
      <c r="HQL4" s="829"/>
      <c r="HQM4" s="829"/>
      <c r="HQN4" s="829"/>
      <c r="HQO4" s="829"/>
      <c r="HQP4" s="829"/>
      <c r="HQQ4" s="829"/>
      <c r="HQR4" s="829"/>
      <c r="HQS4" s="829"/>
      <c r="HQT4" s="829"/>
      <c r="HQU4" s="829"/>
      <c r="HQV4" s="829"/>
      <c r="HQW4" s="829"/>
      <c r="HQX4" s="829"/>
      <c r="HQY4" s="829"/>
      <c r="HQZ4" s="829"/>
      <c r="HRA4" s="829"/>
      <c r="HRB4" s="829"/>
      <c r="HRC4" s="829"/>
      <c r="HRD4" s="829"/>
      <c r="HRE4" s="829"/>
      <c r="HRF4" s="829"/>
      <c r="HRG4" s="829"/>
      <c r="HRH4" s="829"/>
      <c r="HRI4" s="829"/>
      <c r="HRJ4" s="829"/>
      <c r="HRK4" s="829"/>
      <c r="HRL4" s="829"/>
      <c r="HRM4" s="829"/>
      <c r="HRN4" s="829"/>
      <c r="HRO4" s="829"/>
      <c r="HRP4" s="829"/>
      <c r="HRQ4" s="829"/>
      <c r="HRR4" s="829"/>
      <c r="HRS4" s="829"/>
      <c r="HRT4" s="829"/>
      <c r="HRU4" s="829"/>
      <c r="HRV4" s="829"/>
      <c r="HRW4" s="829"/>
      <c r="HRX4" s="829"/>
      <c r="HRY4" s="829"/>
      <c r="HRZ4" s="829"/>
      <c r="HSA4" s="829"/>
      <c r="HSB4" s="829"/>
      <c r="HSC4" s="829"/>
      <c r="HSD4" s="829"/>
      <c r="HSE4" s="829"/>
      <c r="HSF4" s="829"/>
      <c r="HSG4" s="829"/>
      <c r="HSH4" s="829"/>
      <c r="HSI4" s="829"/>
      <c r="HSJ4" s="829"/>
      <c r="HSK4" s="829"/>
      <c r="HSL4" s="829"/>
      <c r="HSM4" s="829"/>
      <c r="HSN4" s="829"/>
      <c r="HSO4" s="829"/>
      <c r="HSP4" s="829"/>
      <c r="HSQ4" s="829"/>
      <c r="HSR4" s="829"/>
      <c r="HSS4" s="829"/>
      <c r="HST4" s="829"/>
      <c r="HSU4" s="829"/>
      <c r="HSV4" s="829"/>
      <c r="HSW4" s="829"/>
      <c r="HSX4" s="829"/>
      <c r="HSY4" s="829"/>
      <c r="HSZ4" s="829"/>
      <c r="HTA4" s="829"/>
      <c r="HTB4" s="829"/>
      <c r="HTC4" s="829"/>
      <c r="HTD4" s="829"/>
      <c r="HTE4" s="829"/>
      <c r="HTF4" s="829"/>
      <c r="HTG4" s="829"/>
      <c r="HTH4" s="829"/>
      <c r="HTI4" s="829"/>
      <c r="HTJ4" s="829"/>
      <c r="HTK4" s="829"/>
      <c r="HTL4" s="829"/>
      <c r="HTM4" s="829"/>
      <c r="HTN4" s="829"/>
      <c r="HTO4" s="829"/>
      <c r="HTP4" s="829"/>
      <c r="HTQ4" s="829"/>
      <c r="HTR4" s="829"/>
      <c r="HTS4" s="829"/>
      <c r="HTT4" s="829"/>
      <c r="HTU4" s="829"/>
      <c r="HTV4" s="829"/>
      <c r="HTW4" s="829"/>
      <c r="HTX4" s="829"/>
      <c r="HTY4" s="829"/>
      <c r="HTZ4" s="829"/>
      <c r="HUA4" s="829"/>
      <c r="HUB4" s="829"/>
      <c r="HUC4" s="829"/>
      <c r="HUD4" s="829"/>
      <c r="HUE4" s="829"/>
      <c r="HUF4" s="829"/>
      <c r="HUG4" s="829"/>
      <c r="HUH4" s="829"/>
      <c r="HUI4" s="829"/>
      <c r="HUJ4" s="829"/>
      <c r="HUK4" s="829"/>
      <c r="HUL4" s="829"/>
      <c r="HUM4" s="829"/>
      <c r="HUN4" s="829"/>
      <c r="HUO4" s="829"/>
      <c r="HUP4" s="829"/>
      <c r="HUQ4" s="829"/>
      <c r="HUR4" s="829"/>
      <c r="HUS4" s="829"/>
      <c r="HUT4" s="829"/>
      <c r="HUU4" s="829"/>
      <c r="HUV4" s="829"/>
      <c r="HUW4" s="829"/>
      <c r="HUX4" s="829"/>
      <c r="HUY4" s="829"/>
      <c r="HUZ4" s="829"/>
      <c r="HVA4" s="829"/>
      <c r="HVB4" s="829"/>
      <c r="HVC4" s="829"/>
      <c r="HVD4" s="829"/>
      <c r="HVE4" s="829"/>
      <c r="HVF4" s="829"/>
      <c r="HVG4" s="829"/>
      <c r="HVH4" s="829"/>
      <c r="HVI4" s="829"/>
      <c r="HVJ4" s="829"/>
      <c r="HVK4" s="829"/>
      <c r="HVL4" s="829"/>
      <c r="HVM4" s="829"/>
      <c r="HVN4" s="829"/>
      <c r="HVO4" s="829"/>
      <c r="HVP4" s="829"/>
      <c r="HVQ4" s="829"/>
      <c r="HVR4" s="829"/>
      <c r="HVS4" s="829"/>
      <c r="HVT4" s="829"/>
      <c r="HVU4" s="829"/>
      <c r="HVV4" s="829"/>
      <c r="HVW4" s="829"/>
      <c r="HVX4" s="829"/>
      <c r="HVY4" s="829"/>
      <c r="HVZ4" s="829"/>
      <c r="HWA4" s="829"/>
      <c r="HWB4" s="829"/>
      <c r="HWC4" s="829"/>
      <c r="HWD4" s="829"/>
      <c r="HWE4" s="829"/>
      <c r="HWF4" s="829"/>
      <c r="HWG4" s="829"/>
      <c r="HWH4" s="829"/>
      <c r="HWI4" s="829"/>
      <c r="HWJ4" s="829"/>
      <c r="HWK4" s="829"/>
      <c r="HWL4" s="829"/>
      <c r="HWM4" s="829"/>
      <c r="HWN4" s="829"/>
      <c r="HWO4" s="829"/>
      <c r="HWP4" s="829"/>
      <c r="HWQ4" s="829"/>
      <c r="HWR4" s="829"/>
      <c r="HWS4" s="829"/>
      <c r="HWT4" s="829"/>
      <c r="HWU4" s="829"/>
      <c r="HWV4" s="829"/>
      <c r="HWW4" s="829"/>
      <c r="HWX4" s="829"/>
      <c r="HWY4" s="829"/>
      <c r="HWZ4" s="829"/>
      <c r="HXA4" s="829"/>
      <c r="HXB4" s="829"/>
      <c r="HXC4" s="829"/>
      <c r="HXD4" s="829"/>
      <c r="HXE4" s="829"/>
      <c r="HXF4" s="829"/>
      <c r="HXG4" s="829"/>
      <c r="HXH4" s="829"/>
      <c r="HXI4" s="829"/>
      <c r="HXJ4" s="829"/>
      <c r="HXK4" s="829"/>
      <c r="HXL4" s="829"/>
      <c r="HXM4" s="829"/>
      <c r="HXN4" s="829"/>
      <c r="HXO4" s="829"/>
      <c r="HXP4" s="829"/>
      <c r="HXQ4" s="829"/>
      <c r="HXR4" s="829"/>
      <c r="HXS4" s="829"/>
      <c r="HXT4" s="829"/>
      <c r="HXU4" s="829"/>
      <c r="HXV4" s="829"/>
      <c r="HXW4" s="829"/>
      <c r="HXX4" s="829"/>
      <c r="HXY4" s="829"/>
      <c r="HXZ4" s="829"/>
      <c r="HYA4" s="829"/>
      <c r="HYB4" s="829"/>
      <c r="HYC4" s="829"/>
      <c r="HYD4" s="829"/>
      <c r="HYE4" s="829"/>
      <c r="HYF4" s="829"/>
      <c r="HYG4" s="829"/>
      <c r="HYH4" s="829"/>
      <c r="HYI4" s="829"/>
      <c r="HYJ4" s="829"/>
      <c r="HYK4" s="829"/>
      <c r="HYL4" s="829"/>
      <c r="HYM4" s="829"/>
      <c r="HYN4" s="829"/>
      <c r="HYO4" s="829"/>
      <c r="HYP4" s="829"/>
      <c r="HYQ4" s="829"/>
      <c r="HYR4" s="829"/>
      <c r="HYS4" s="829"/>
      <c r="HYT4" s="829"/>
      <c r="HYU4" s="829"/>
      <c r="HYV4" s="829"/>
      <c r="HYW4" s="829"/>
      <c r="HYX4" s="829"/>
      <c r="HYY4" s="829"/>
      <c r="HYZ4" s="829"/>
      <c r="HZA4" s="829"/>
      <c r="HZB4" s="829"/>
      <c r="HZC4" s="829"/>
      <c r="HZD4" s="829"/>
      <c r="HZE4" s="829"/>
      <c r="HZF4" s="829"/>
      <c r="HZG4" s="829"/>
      <c r="HZH4" s="829"/>
      <c r="HZI4" s="829"/>
      <c r="HZJ4" s="829"/>
      <c r="HZK4" s="829"/>
      <c r="HZL4" s="829"/>
      <c r="HZM4" s="829"/>
      <c r="HZN4" s="829"/>
      <c r="HZO4" s="829"/>
      <c r="HZP4" s="829"/>
      <c r="HZQ4" s="829"/>
      <c r="HZR4" s="829"/>
      <c r="HZS4" s="829"/>
      <c r="HZT4" s="829"/>
      <c r="HZU4" s="829"/>
      <c r="HZV4" s="829"/>
      <c r="HZW4" s="829"/>
      <c r="HZX4" s="829"/>
      <c r="HZY4" s="829"/>
      <c r="HZZ4" s="829"/>
      <c r="IAA4" s="829"/>
      <c r="IAB4" s="829"/>
      <c r="IAC4" s="829"/>
      <c r="IAD4" s="829"/>
      <c r="IAE4" s="829"/>
      <c r="IAF4" s="829"/>
      <c r="IAG4" s="829"/>
      <c r="IAH4" s="829"/>
      <c r="IAI4" s="829"/>
      <c r="IAJ4" s="829"/>
      <c r="IAK4" s="829"/>
      <c r="IAL4" s="829"/>
      <c r="IAM4" s="829"/>
      <c r="IAN4" s="829"/>
      <c r="IAO4" s="829"/>
      <c r="IAP4" s="829"/>
      <c r="IAQ4" s="829"/>
      <c r="IAR4" s="829"/>
      <c r="IAS4" s="829"/>
      <c r="IAT4" s="829"/>
      <c r="IAU4" s="829"/>
      <c r="IAV4" s="829"/>
      <c r="IAW4" s="829"/>
      <c r="IAX4" s="829"/>
      <c r="IAY4" s="829"/>
      <c r="IAZ4" s="829"/>
      <c r="IBA4" s="829"/>
      <c r="IBB4" s="829"/>
      <c r="IBC4" s="829"/>
      <c r="IBD4" s="829"/>
      <c r="IBE4" s="829"/>
      <c r="IBF4" s="829"/>
      <c r="IBG4" s="829"/>
      <c r="IBH4" s="829"/>
      <c r="IBI4" s="829"/>
      <c r="IBJ4" s="829"/>
      <c r="IBK4" s="829"/>
      <c r="IBL4" s="829"/>
      <c r="IBM4" s="829"/>
      <c r="IBN4" s="829"/>
      <c r="IBO4" s="829"/>
      <c r="IBP4" s="829"/>
      <c r="IBQ4" s="829"/>
      <c r="IBR4" s="829"/>
      <c r="IBS4" s="829"/>
      <c r="IBT4" s="829"/>
      <c r="IBU4" s="829"/>
      <c r="IBV4" s="829"/>
      <c r="IBW4" s="829"/>
      <c r="IBX4" s="829"/>
      <c r="IBY4" s="829"/>
      <c r="IBZ4" s="829"/>
      <c r="ICA4" s="829"/>
      <c r="ICB4" s="829"/>
      <c r="ICC4" s="829"/>
      <c r="ICD4" s="829"/>
      <c r="ICE4" s="829"/>
      <c r="ICF4" s="829"/>
      <c r="ICG4" s="829"/>
      <c r="ICH4" s="829"/>
      <c r="ICI4" s="829"/>
      <c r="ICJ4" s="829"/>
      <c r="ICK4" s="829"/>
      <c r="ICL4" s="829"/>
      <c r="ICM4" s="829"/>
      <c r="ICN4" s="829"/>
      <c r="ICO4" s="829"/>
      <c r="ICP4" s="829"/>
      <c r="ICQ4" s="829"/>
      <c r="ICR4" s="829"/>
      <c r="ICS4" s="829"/>
      <c r="ICT4" s="829"/>
      <c r="ICU4" s="829"/>
      <c r="ICV4" s="829"/>
      <c r="ICW4" s="829"/>
      <c r="ICX4" s="829"/>
      <c r="ICY4" s="829"/>
      <c r="ICZ4" s="829"/>
      <c r="IDA4" s="829"/>
      <c r="IDB4" s="829"/>
      <c r="IDC4" s="829"/>
      <c r="IDD4" s="829"/>
      <c r="IDE4" s="829"/>
      <c r="IDF4" s="829"/>
      <c r="IDG4" s="829"/>
      <c r="IDH4" s="829"/>
      <c r="IDI4" s="829"/>
      <c r="IDJ4" s="829"/>
      <c r="IDK4" s="829"/>
      <c r="IDL4" s="829"/>
      <c r="IDM4" s="829"/>
      <c r="IDN4" s="829"/>
      <c r="IDO4" s="829"/>
      <c r="IDP4" s="829"/>
      <c r="IDQ4" s="829"/>
      <c r="IDR4" s="829"/>
      <c r="IDS4" s="829"/>
      <c r="IDT4" s="829"/>
      <c r="IDU4" s="829"/>
      <c r="IDV4" s="829"/>
      <c r="IDW4" s="829"/>
      <c r="IDX4" s="829"/>
      <c r="IDY4" s="829"/>
      <c r="IDZ4" s="829"/>
      <c r="IEA4" s="829"/>
      <c r="IEB4" s="829"/>
      <c r="IEC4" s="829"/>
      <c r="IED4" s="829"/>
      <c r="IEE4" s="829"/>
      <c r="IEF4" s="829"/>
      <c r="IEG4" s="829"/>
      <c r="IEH4" s="829"/>
      <c r="IEI4" s="829"/>
      <c r="IEJ4" s="829"/>
      <c r="IEK4" s="829"/>
      <c r="IEL4" s="829"/>
      <c r="IEM4" s="829"/>
      <c r="IEN4" s="829"/>
      <c r="IEO4" s="829"/>
      <c r="IEP4" s="829"/>
      <c r="IEQ4" s="829"/>
      <c r="IER4" s="829"/>
      <c r="IES4" s="829"/>
      <c r="IET4" s="829"/>
      <c r="IEU4" s="829"/>
      <c r="IEV4" s="829"/>
      <c r="IEW4" s="829"/>
      <c r="IEX4" s="829"/>
      <c r="IEY4" s="829"/>
      <c r="IEZ4" s="829"/>
      <c r="IFA4" s="829"/>
      <c r="IFB4" s="829"/>
      <c r="IFC4" s="829"/>
      <c r="IFD4" s="829"/>
      <c r="IFE4" s="829"/>
      <c r="IFF4" s="829"/>
      <c r="IFG4" s="829"/>
      <c r="IFH4" s="829"/>
      <c r="IFI4" s="829"/>
      <c r="IFJ4" s="829"/>
      <c r="IFK4" s="829"/>
      <c r="IFL4" s="829"/>
      <c r="IFM4" s="829"/>
      <c r="IFN4" s="829"/>
      <c r="IFO4" s="829"/>
      <c r="IFP4" s="829"/>
      <c r="IFQ4" s="829"/>
      <c r="IFR4" s="829"/>
      <c r="IFS4" s="829"/>
      <c r="IFT4" s="829"/>
      <c r="IFU4" s="829"/>
      <c r="IFV4" s="829"/>
      <c r="IFW4" s="829"/>
      <c r="IFX4" s="829"/>
      <c r="IFY4" s="829"/>
      <c r="IFZ4" s="829"/>
      <c r="IGA4" s="829"/>
      <c r="IGB4" s="829"/>
      <c r="IGC4" s="829"/>
      <c r="IGD4" s="829"/>
      <c r="IGE4" s="829"/>
      <c r="IGF4" s="829"/>
      <c r="IGG4" s="829"/>
      <c r="IGH4" s="829"/>
      <c r="IGI4" s="829"/>
      <c r="IGJ4" s="829"/>
      <c r="IGK4" s="829"/>
      <c r="IGL4" s="829"/>
      <c r="IGM4" s="829"/>
      <c r="IGN4" s="829"/>
      <c r="IGO4" s="829"/>
      <c r="IGP4" s="829"/>
      <c r="IGQ4" s="829"/>
      <c r="IGR4" s="829"/>
      <c r="IGS4" s="829"/>
      <c r="IGT4" s="829"/>
      <c r="IGU4" s="829"/>
      <c r="IGV4" s="829"/>
      <c r="IGW4" s="829"/>
      <c r="IGX4" s="829"/>
      <c r="IGY4" s="829"/>
      <c r="IGZ4" s="829"/>
      <c r="IHA4" s="829"/>
      <c r="IHB4" s="829"/>
      <c r="IHC4" s="829"/>
      <c r="IHD4" s="829"/>
      <c r="IHE4" s="829"/>
      <c r="IHF4" s="829"/>
      <c r="IHG4" s="829"/>
      <c r="IHH4" s="829"/>
      <c r="IHI4" s="829"/>
      <c r="IHJ4" s="829"/>
      <c r="IHK4" s="829"/>
      <c r="IHL4" s="829"/>
      <c r="IHM4" s="829"/>
      <c r="IHN4" s="829"/>
      <c r="IHO4" s="829"/>
      <c r="IHP4" s="829"/>
      <c r="IHQ4" s="829"/>
      <c r="IHR4" s="829"/>
      <c r="IHS4" s="829"/>
      <c r="IHT4" s="829"/>
      <c r="IHU4" s="829"/>
      <c r="IHV4" s="829"/>
      <c r="IHW4" s="829"/>
      <c r="IHX4" s="829"/>
      <c r="IHY4" s="829"/>
      <c r="IHZ4" s="829"/>
      <c r="IIA4" s="829"/>
      <c r="IIB4" s="829"/>
      <c r="IIC4" s="829"/>
      <c r="IID4" s="829"/>
      <c r="IIE4" s="829"/>
      <c r="IIF4" s="829"/>
      <c r="IIG4" s="829"/>
      <c r="IIH4" s="829"/>
      <c r="III4" s="829"/>
      <c r="IIJ4" s="829"/>
      <c r="IIK4" s="829"/>
      <c r="IIL4" s="829"/>
      <c r="IIM4" s="829"/>
      <c r="IIN4" s="829"/>
      <c r="IIO4" s="829"/>
      <c r="IIP4" s="829"/>
      <c r="IIQ4" s="829"/>
      <c r="IIR4" s="829"/>
      <c r="IIS4" s="829"/>
      <c r="IIT4" s="829"/>
      <c r="IIU4" s="829"/>
      <c r="IIV4" s="829"/>
      <c r="IIW4" s="829"/>
      <c r="IIX4" s="829"/>
      <c r="IIY4" s="829"/>
      <c r="IIZ4" s="829"/>
      <c r="IJA4" s="829"/>
      <c r="IJB4" s="829"/>
      <c r="IJC4" s="829"/>
      <c r="IJD4" s="829"/>
      <c r="IJE4" s="829"/>
      <c r="IJF4" s="829"/>
      <c r="IJG4" s="829"/>
      <c r="IJH4" s="829"/>
      <c r="IJI4" s="829"/>
      <c r="IJJ4" s="829"/>
      <c r="IJK4" s="829"/>
      <c r="IJL4" s="829"/>
      <c r="IJM4" s="829"/>
      <c r="IJN4" s="829"/>
      <c r="IJO4" s="829"/>
      <c r="IJP4" s="829"/>
      <c r="IJQ4" s="829"/>
      <c r="IJR4" s="829"/>
      <c r="IJS4" s="829"/>
      <c r="IJT4" s="829"/>
      <c r="IJU4" s="829"/>
      <c r="IJV4" s="829"/>
      <c r="IJW4" s="829"/>
      <c r="IJX4" s="829"/>
      <c r="IJY4" s="829"/>
      <c r="IJZ4" s="829"/>
      <c r="IKA4" s="829"/>
      <c r="IKB4" s="829"/>
      <c r="IKC4" s="829"/>
      <c r="IKD4" s="829"/>
      <c r="IKE4" s="829"/>
      <c r="IKF4" s="829"/>
      <c r="IKG4" s="829"/>
      <c r="IKH4" s="829"/>
      <c r="IKI4" s="829"/>
      <c r="IKJ4" s="829"/>
      <c r="IKK4" s="829"/>
      <c r="IKL4" s="829"/>
      <c r="IKM4" s="829"/>
      <c r="IKN4" s="829"/>
      <c r="IKO4" s="829"/>
      <c r="IKP4" s="829"/>
      <c r="IKQ4" s="829"/>
      <c r="IKR4" s="829"/>
      <c r="IKS4" s="829"/>
      <c r="IKT4" s="829"/>
      <c r="IKU4" s="829"/>
      <c r="IKV4" s="829"/>
      <c r="IKW4" s="829"/>
      <c r="IKX4" s="829"/>
      <c r="IKY4" s="829"/>
      <c r="IKZ4" s="829"/>
      <c r="ILA4" s="829"/>
      <c r="ILB4" s="829"/>
      <c r="ILC4" s="829"/>
      <c r="ILD4" s="829"/>
      <c r="ILE4" s="829"/>
      <c r="ILF4" s="829"/>
      <c r="ILG4" s="829"/>
      <c r="ILH4" s="829"/>
      <c r="ILI4" s="829"/>
      <c r="ILJ4" s="829"/>
      <c r="ILK4" s="829"/>
      <c r="ILL4" s="829"/>
      <c r="ILM4" s="829"/>
      <c r="ILN4" s="829"/>
      <c r="ILO4" s="829"/>
      <c r="ILP4" s="829"/>
      <c r="ILQ4" s="829"/>
      <c r="ILR4" s="829"/>
      <c r="ILS4" s="829"/>
      <c r="ILT4" s="829"/>
      <c r="ILU4" s="829"/>
      <c r="ILV4" s="829"/>
      <c r="ILW4" s="829"/>
      <c r="ILX4" s="829"/>
      <c r="ILY4" s="829"/>
      <c r="ILZ4" s="829"/>
      <c r="IMA4" s="829"/>
      <c r="IMB4" s="829"/>
      <c r="IMC4" s="829"/>
      <c r="IMD4" s="829"/>
      <c r="IME4" s="829"/>
      <c r="IMF4" s="829"/>
      <c r="IMG4" s="829"/>
      <c r="IMH4" s="829"/>
      <c r="IMI4" s="829"/>
      <c r="IMJ4" s="829"/>
      <c r="IMK4" s="829"/>
      <c r="IML4" s="829"/>
      <c r="IMM4" s="829"/>
      <c r="IMN4" s="829"/>
      <c r="IMO4" s="829"/>
      <c r="IMP4" s="829"/>
      <c r="IMQ4" s="829"/>
      <c r="IMR4" s="829"/>
      <c r="IMS4" s="829"/>
      <c r="IMT4" s="829"/>
      <c r="IMU4" s="829"/>
      <c r="IMV4" s="829"/>
      <c r="IMW4" s="829"/>
      <c r="IMX4" s="829"/>
      <c r="IMY4" s="829"/>
      <c r="IMZ4" s="829"/>
      <c r="INA4" s="829"/>
      <c r="INB4" s="829"/>
      <c r="INC4" s="829"/>
      <c r="IND4" s="829"/>
      <c r="INE4" s="829"/>
      <c r="INF4" s="829"/>
      <c r="ING4" s="829"/>
      <c r="INH4" s="829"/>
      <c r="INI4" s="829"/>
      <c r="INJ4" s="829"/>
      <c r="INK4" s="829"/>
      <c r="INL4" s="829"/>
      <c r="INM4" s="829"/>
      <c r="INN4" s="829"/>
      <c r="INO4" s="829"/>
      <c r="INP4" s="829"/>
      <c r="INQ4" s="829"/>
      <c r="INR4" s="829"/>
      <c r="INS4" s="829"/>
      <c r="INT4" s="829"/>
      <c r="INU4" s="829"/>
      <c r="INV4" s="829"/>
      <c r="INW4" s="829"/>
      <c r="INX4" s="829"/>
      <c r="INY4" s="829"/>
      <c r="INZ4" s="829"/>
      <c r="IOA4" s="829"/>
      <c r="IOB4" s="829"/>
      <c r="IOC4" s="829"/>
      <c r="IOD4" s="829"/>
      <c r="IOE4" s="829"/>
      <c r="IOF4" s="829"/>
      <c r="IOG4" s="829"/>
      <c r="IOH4" s="829"/>
      <c r="IOI4" s="829"/>
      <c r="IOJ4" s="829"/>
      <c r="IOK4" s="829"/>
      <c r="IOL4" s="829"/>
      <c r="IOM4" s="829"/>
      <c r="ION4" s="829"/>
      <c r="IOO4" s="829"/>
      <c r="IOP4" s="829"/>
      <c r="IOQ4" s="829"/>
      <c r="IOR4" s="829"/>
      <c r="IOS4" s="829"/>
      <c r="IOT4" s="829"/>
      <c r="IOU4" s="829"/>
      <c r="IOV4" s="829"/>
      <c r="IOW4" s="829"/>
      <c r="IOX4" s="829"/>
      <c r="IOY4" s="829"/>
      <c r="IOZ4" s="829"/>
      <c r="IPA4" s="829"/>
      <c r="IPB4" s="829"/>
      <c r="IPC4" s="829"/>
      <c r="IPD4" s="829"/>
      <c r="IPE4" s="829"/>
      <c r="IPF4" s="829"/>
      <c r="IPG4" s="829"/>
      <c r="IPH4" s="829"/>
      <c r="IPI4" s="829"/>
      <c r="IPJ4" s="829"/>
      <c r="IPK4" s="829"/>
      <c r="IPL4" s="829"/>
      <c r="IPM4" s="829"/>
      <c r="IPN4" s="829"/>
      <c r="IPO4" s="829"/>
      <c r="IPP4" s="829"/>
      <c r="IPQ4" s="829"/>
      <c r="IPR4" s="829"/>
      <c r="IPS4" s="829"/>
      <c r="IPT4" s="829"/>
      <c r="IPU4" s="829"/>
      <c r="IPV4" s="829"/>
      <c r="IPW4" s="829"/>
      <c r="IPX4" s="829"/>
      <c r="IPY4" s="829"/>
      <c r="IPZ4" s="829"/>
      <c r="IQA4" s="829"/>
      <c r="IQB4" s="829"/>
      <c r="IQC4" s="829"/>
      <c r="IQD4" s="829"/>
      <c r="IQE4" s="829"/>
      <c r="IQF4" s="829"/>
      <c r="IQG4" s="829"/>
      <c r="IQH4" s="829"/>
      <c r="IQI4" s="829"/>
      <c r="IQJ4" s="829"/>
      <c r="IQK4" s="829"/>
      <c r="IQL4" s="829"/>
      <c r="IQM4" s="829"/>
      <c r="IQN4" s="829"/>
      <c r="IQO4" s="829"/>
      <c r="IQP4" s="829"/>
      <c r="IQQ4" s="829"/>
      <c r="IQR4" s="829"/>
      <c r="IQS4" s="829"/>
      <c r="IQT4" s="829"/>
      <c r="IQU4" s="829"/>
      <c r="IQV4" s="829"/>
      <c r="IQW4" s="829"/>
      <c r="IQX4" s="829"/>
      <c r="IQY4" s="829"/>
      <c r="IQZ4" s="829"/>
      <c r="IRA4" s="829"/>
      <c r="IRB4" s="829"/>
      <c r="IRC4" s="829"/>
      <c r="IRD4" s="829"/>
      <c r="IRE4" s="829"/>
      <c r="IRF4" s="829"/>
      <c r="IRG4" s="829"/>
      <c r="IRH4" s="829"/>
      <c r="IRI4" s="829"/>
      <c r="IRJ4" s="829"/>
      <c r="IRK4" s="829"/>
      <c r="IRL4" s="829"/>
      <c r="IRM4" s="829"/>
      <c r="IRN4" s="829"/>
      <c r="IRO4" s="829"/>
      <c r="IRP4" s="829"/>
      <c r="IRQ4" s="829"/>
      <c r="IRR4" s="829"/>
      <c r="IRS4" s="829"/>
      <c r="IRT4" s="829"/>
      <c r="IRU4" s="829"/>
      <c r="IRV4" s="829"/>
      <c r="IRW4" s="829"/>
      <c r="IRX4" s="829"/>
      <c r="IRY4" s="829"/>
      <c r="IRZ4" s="829"/>
      <c r="ISA4" s="829"/>
      <c r="ISB4" s="829"/>
      <c r="ISC4" s="829"/>
      <c r="ISD4" s="829"/>
      <c r="ISE4" s="829"/>
      <c r="ISF4" s="829"/>
      <c r="ISG4" s="829"/>
      <c r="ISH4" s="829"/>
      <c r="ISI4" s="829"/>
      <c r="ISJ4" s="829"/>
      <c r="ISK4" s="829"/>
      <c r="ISL4" s="829"/>
      <c r="ISM4" s="829"/>
      <c r="ISN4" s="829"/>
      <c r="ISO4" s="829"/>
      <c r="ISP4" s="829"/>
      <c r="ISQ4" s="829"/>
      <c r="ISR4" s="829"/>
      <c r="ISS4" s="829"/>
      <c r="IST4" s="829"/>
      <c r="ISU4" s="829"/>
      <c r="ISV4" s="829"/>
      <c r="ISW4" s="829"/>
      <c r="ISX4" s="829"/>
      <c r="ISY4" s="829"/>
      <c r="ISZ4" s="829"/>
      <c r="ITA4" s="829"/>
      <c r="ITB4" s="829"/>
      <c r="ITC4" s="829"/>
      <c r="ITD4" s="829"/>
      <c r="ITE4" s="829"/>
      <c r="ITF4" s="829"/>
      <c r="ITG4" s="829"/>
      <c r="ITH4" s="829"/>
      <c r="ITI4" s="829"/>
      <c r="ITJ4" s="829"/>
      <c r="ITK4" s="829"/>
      <c r="ITL4" s="829"/>
      <c r="ITM4" s="829"/>
      <c r="ITN4" s="829"/>
      <c r="ITO4" s="829"/>
      <c r="ITP4" s="829"/>
      <c r="ITQ4" s="829"/>
      <c r="ITR4" s="829"/>
      <c r="ITS4" s="829"/>
      <c r="ITT4" s="829"/>
      <c r="ITU4" s="829"/>
      <c r="ITV4" s="829"/>
      <c r="ITW4" s="829"/>
      <c r="ITX4" s="829"/>
      <c r="ITY4" s="829"/>
      <c r="ITZ4" s="829"/>
      <c r="IUA4" s="829"/>
      <c r="IUB4" s="829"/>
      <c r="IUC4" s="829"/>
      <c r="IUD4" s="829"/>
      <c r="IUE4" s="829"/>
      <c r="IUF4" s="829"/>
      <c r="IUG4" s="829"/>
      <c r="IUH4" s="829"/>
      <c r="IUI4" s="829"/>
      <c r="IUJ4" s="829"/>
      <c r="IUK4" s="829"/>
      <c r="IUL4" s="829"/>
      <c r="IUM4" s="829"/>
      <c r="IUN4" s="829"/>
      <c r="IUO4" s="829"/>
      <c r="IUP4" s="829"/>
      <c r="IUQ4" s="829"/>
      <c r="IUR4" s="829"/>
      <c r="IUS4" s="829"/>
      <c r="IUT4" s="829"/>
      <c r="IUU4" s="829"/>
      <c r="IUV4" s="829"/>
      <c r="IUW4" s="829"/>
      <c r="IUX4" s="829"/>
      <c r="IUY4" s="829"/>
      <c r="IUZ4" s="829"/>
      <c r="IVA4" s="829"/>
      <c r="IVB4" s="829"/>
      <c r="IVC4" s="829"/>
      <c r="IVD4" s="829"/>
      <c r="IVE4" s="829"/>
      <c r="IVF4" s="829"/>
      <c r="IVG4" s="829"/>
      <c r="IVH4" s="829"/>
      <c r="IVI4" s="829"/>
      <c r="IVJ4" s="829"/>
      <c r="IVK4" s="829"/>
      <c r="IVL4" s="829"/>
      <c r="IVM4" s="829"/>
      <c r="IVN4" s="829"/>
      <c r="IVO4" s="829"/>
      <c r="IVP4" s="829"/>
      <c r="IVQ4" s="829"/>
      <c r="IVR4" s="829"/>
      <c r="IVS4" s="829"/>
      <c r="IVT4" s="829"/>
      <c r="IVU4" s="829"/>
      <c r="IVV4" s="829"/>
      <c r="IVW4" s="829"/>
      <c r="IVX4" s="829"/>
      <c r="IVY4" s="829"/>
      <c r="IVZ4" s="829"/>
      <c r="IWA4" s="829"/>
      <c r="IWB4" s="829"/>
      <c r="IWC4" s="829"/>
      <c r="IWD4" s="829"/>
      <c r="IWE4" s="829"/>
      <c r="IWF4" s="829"/>
      <c r="IWG4" s="829"/>
      <c r="IWH4" s="829"/>
      <c r="IWI4" s="829"/>
      <c r="IWJ4" s="829"/>
      <c r="IWK4" s="829"/>
      <c r="IWL4" s="829"/>
      <c r="IWM4" s="829"/>
      <c r="IWN4" s="829"/>
      <c r="IWO4" s="829"/>
      <c r="IWP4" s="829"/>
      <c r="IWQ4" s="829"/>
      <c r="IWR4" s="829"/>
      <c r="IWS4" s="829"/>
      <c r="IWT4" s="829"/>
      <c r="IWU4" s="829"/>
      <c r="IWV4" s="829"/>
      <c r="IWW4" s="829"/>
      <c r="IWX4" s="829"/>
      <c r="IWY4" s="829"/>
      <c r="IWZ4" s="829"/>
      <c r="IXA4" s="829"/>
      <c r="IXB4" s="829"/>
      <c r="IXC4" s="829"/>
      <c r="IXD4" s="829"/>
      <c r="IXE4" s="829"/>
      <c r="IXF4" s="829"/>
      <c r="IXG4" s="829"/>
      <c r="IXH4" s="829"/>
      <c r="IXI4" s="829"/>
      <c r="IXJ4" s="829"/>
      <c r="IXK4" s="829"/>
      <c r="IXL4" s="829"/>
      <c r="IXM4" s="829"/>
      <c r="IXN4" s="829"/>
      <c r="IXO4" s="829"/>
      <c r="IXP4" s="829"/>
      <c r="IXQ4" s="829"/>
      <c r="IXR4" s="829"/>
      <c r="IXS4" s="829"/>
      <c r="IXT4" s="829"/>
      <c r="IXU4" s="829"/>
      <c r="IXV4" s="829"/>
      <c r="IXW4" s="829"/>
      <c r="IXX4" s="829"/>
      <c r="IXY4" s="829"/>
      <c r="IXZ4" s="829"/>
      <c r="IYA4" s="829"/>
      <c r="IYB4" s="829"/>
      <c r="IYC4" s="829"/>
      <c r="IYD4" s="829"/>
      <c r="IYE4" s="829"/>
      <c r="IYF4" s="829"/>
      <c r="IYG4" s="829"/>
      <c r="IYH4" s="829"/>
      <c r="IYI4" s="829"/>
      <c r="IYJ4" s="829"/>
      <c r="IYK4" s="829"/>
      <c r="IYL4" s="829"/>
      <c r="IYM4" s="829"/>
      <c r="IYN4" s="829"/>
      <c r="IYO4" s="829"/>
      <c r="IYP4" s="829"/>
      <c r="IYQ4" s="829"/>
      <c r="IYR4" s="829"/>
      <c r="IYS4" s="829"/>
      <c r="IYT4" s="829"/>
      <c r="IYU4" s="829"/>
      <c r="IYV4" s="829"/>
      <c r="IYW4" s="829"/>
      <c r="IYX4" s="829"/>
      <c r="IYY4" s="829"/>
      <c r="IYZ4" s="829"/>
      <c r="IZA4" s="829"/>
      <c r="IZB4" s="829"/>
      <c r="IZC4" s="829"/>
      <c r="IZD4" s="829"/>
      <c r="IZE4" s="829"/>
      <c r="IZF4" s="829"/>
      <c r="IZG4" s="829"/>
      <c r="IZH4" s="829"/>
      <c r="IZI4" s="829"/>
      <c r="IZJ4" s="829"/>
      <c r="IZK4" s="829"/>
      <c r="IZL4" s="829"/>
      <c r="IZM4" s="829"/>
      <c r="IZN4" s="829"/>
      <c r="IZO4" s="829"/>
      <c r="IZP4" s="829"/>
      <c r="IZQ4" s="829"/>
      <c r="IZR4" s="829"/>
      <c r="IZS4" s="829"/>
      <c r="IZT4" s="829"/>
      <c r="IZU4" s="829"/>
      <c r="IZV4" s="829"/>
      <c r="IZW4" s="829"/>
      <c r="IZX4" s="829"/>
      <c r="IZY4" s="829"/>
      <c r="IZZ4" s="829"/>
      <c r="JAA4" s="829"/>
      <c r="JAB4" s="829"/>
      <c r="JAC4" s="829"/>
      <c r="JAD4" s="829"/>
      <c r="JAE4" s="829"/>
      <c r="JAF4" s="829"/>
      <c r="JAG4" s="829"/>
      <c r="JAH4" s="829"/>
      <c r="JAI4" s="829"/>
      <c r="JAJ4" s="829"/>
      <c r="JAK4" s="829"/>
      <c r="JAL4" s="829"/>
      <c r="JAM4" s="829"/>
      <c r="JAN4" s="829"/>
      <c r="JAO4" s="829"/>
      <c r="JAP4" s="829"/>
      <c r="JAQ4" s="829"/>
      <c r="JAR4" s="829"/>
      <c r="JAS4" s="829"/>
      <c r="JAT4" s="829"/>
      <c r="JAU4" s="829"/>
      <c r="JAV4" s="829"/>
      <c r="JAW4" s="829"/>
      <c r="JAX4" s="829"/>
      <c r="JAY4" s="829"/>
      <c r="JAZ4" s="829"/>
      <c r="JBA4" s="829"/>
      <c r="JBB4" s="829"/>
      <c r="JBC4" s="829"/>
      <c r="JBD4" s="829"/>
      <c r="JBE4" s="829"/>
      <c r="JBF4" s="829"/>
      <c r="JBG4" s="829"/>
      <c r="JBH4" s="829"/>
      <c r="JBI4" s="829"/>
      <c r="JBJ4" s="829"/>
      <c r="JBK4" s="829"/>
      <c r="JBL4" s="829"/>
      <c r="JBM4" s="829"/>
      <c r="JBN4" s="829"/>
      <c r="JBO4" s="829"/>
      <c r="JBP4" s="829"/>
      <c r="JBQ4" s="829"/>
      <c r="JBR4" s="829"/>
      <c r="JBS4" s="829"/>
      <c r="JBT4" s="829"/>
      <c r="JBU4" s="829"/>
      <c r="JBV4" s="829"/>
      <c r="JBW4" s="829"/>
      <c r="JBX4" s="829"/>
      <c r="JBY4" s="829"/>
      <c r="JBZ4" s="829"/>
      <c r="JCA4" s="829"/>
      <c r="JCB4" s="829"/>
      <c r="JCC4" s="829"/>
      <c r="JCD4" s="829"/>
      <c r="JCE4" s="829"/>
      <c r="JCF4" s="829"/>
      <c r="JCG4" s="829"/>
      <c r="JCH4" s="829"/>
      <c r="JCI4" s="829"/>
      <c r="JCJ4" s="829"/>
      <c r="JCK4" s="829"/>
      <c r="JCL4" s="829"/>
      <c r="JCM4" s="829"/>
      <c r="JCN4" s="829"/>
      <c r="JCO4" s="829"/>
      <c r="JCP4" s="829"/>
      <c r="JCQ4" s="829"/>
      <c r="JCR4" s="829"/>
      <c r="JCS4" s="829"/>
      <c r="JCT4" s="829"/>
      <c r="JCU4" s="829"/>
      <c r="JCV4" s="829"/>
      <c r="JCW4" s="829"/>
      <c r="JCX4" s="829"/>
      <c r="JCY4" s="829"/>
      <c r="JCZ4" s="829"/>
      <c r="JDA4" s="829"/>
      <c r="JDB4" s="829"/>
      <c r="JDC4" s="829"/>
      <c r="JDD4" s="829"/>
      <c r="JDE4" s="829"/>
      <c r="JDF4" s="829"/>
      <c r="JDG4" s="829"/>
      <c r="JDH4" s="829"/>
      <c r="JDI4" s="829"/>
      <c r="JDJ4" s="829"/>
      <c r="JDK4" s="829"/>
      <c r="JDL4" s="829"/>
      <c r="JDM4" s="829"/>
      <c r="JDN4" s="829"/>
      <c r="JDO4" s="829"/>
      <c r="JDP4" s="829"/>
      <c r="JDQ4" s="829"/>
      <c r="JDR4" s="829"/>
      <c r="JDS4" s="829"/>
      <c r="JDT4" s="829"/>
      <c r="JDU4" s="829"/>
      <c r="JDV4" s="829"/>
      <c r="JDW4" s="829"/>
      <c r="JDX4" s="829"/>
      <c r="JDY4" s="829"/>
      <c r="JDZ4" s="829"/>
      <c r="JEA4" s="829"/>
      <c r="JEB4" s="829"/>
      <c r="JEC4" s="829"/>
      <c r="JED4" s="829"/>
      <c r="JEE4" s="829"/>
      <c r="JEF4" s="829"/>
      <c r="JEG4" s="829"/>
      <c r="JEH4" s="829"/>
      <c r="JEI4" s="829"/>
      <c r="JEJ4" s="829"/>
      <c r="JEK4" s="829"/>
      <c r="JEL4" s="829"/>
      <c r="JEM4" s="829"/>
      <c r="JEN4" s="829"/>
      <c r="JEO4" s="829"/>
      <c r="JEP4" s="829"/>
      <c r="JEQ4" s="829"/>
      <c r="JER4" s="829"/>
      <c r="JES4" s="829"/>
      <c r="JET4" s="829"/>
      <c r="JEU4" s="829"/>
      <c r="JEV4" s="829"/>
      <c r="JEW4" s="829"/>
      <c r="JEX4" s="829"/>
      <c r="JEY4" s="829"/>
      <c r="JEZ4" s="829"/>
      <c r="JFA4" s="829"/>
      <c r="JFB4" s="829"/>
      <c r="JFC4" s="829"/>
      <c r="JFD4" s="829"/>
      <c r="JFE4" s="829"/>
      <c r="JFF4" s="829"/>
      <c r="JFG4" s="829"/>
      <c r="JFH4" s="829"/>
      <c r="JFI4" s="829"/>
      <c r="JFJ4" s="829"/>
      <c r="JFK4" s="829"/>
      <c r="JFL4" s="829"/>
      <c r="JFM4" s="829"/>
      <c r="JFN4" s="829"/>
      <c r="JFO4" s="829"/>
      <c r="JFP4" s="829"/>
      <c r="JFQ4" s="829"/>
      <c r="JFR4" s="829"/>
      <c r="JFS4" s="829"/>
      <c r="JFT4" s="829"/>
      <c r="JFU4" s="829"/>
      <c r="JFV4" s="829"/>
      <c r="JFW4" s="829"/>
      <c r="JFX4" s="829"/>
      <c r="JFY4" s="829"/>
      <c r="JFZ4" s="829"/>
      <c r="JGA4" s="829"/>
      <c r="JGB4" s="829"/>
      <c r="JGC4" s="829"/>
      <c r="JGD4" s="829"/>
      <c r="JGE4" s="829"/>
      <c r="JGF4" s="829"/>
      <c r="JGG4" s="829"/>
      <c r="JGH4" s="829"/>
      <c r="JGI4" s="829"/>
      <c r="JGJ4" s="829"/>
      <c r="JGK4" s="829"/>
      <c r="JGL4" s="829"/>
      <c r="JGM4" s="829"/>
      <c r="JGN4" s="829"/>
      <c r="JGO4" s="829"/>
      <c r="JGP4" s="829"/>
      <c r="JGQ4" s="829"/>
      <c r="JGR4" s="829"/>
      <c r="JGS4" s="829"/>
      <c r="JGT4" s="829"/>
      <c r="JGU4" s="829"/>
      <c r="JGV4" s="829"/>
      <c r="JGW4" s="829"/>
      <c r="JGX4" s="829"/>
      <c r="JGY4" s="829"/>
      <c r="JGZ4" s="829"/>
      <c r="JHA4" s="829"/>
      <c r="JHB4" s="829"/>
      <c r="JHC4" s="829"/>
      <c r="JHD4" s="829"/>
      <c r="JHE4" s="829"/>
      <c r="JHF4" s="829"/>
      <c r="JHG4" s="829"/>
      <c r="JHH4" s="829"/>
      <c r="JHI4" s="829"/>
      <c r="JHJ4" s="829"/>
      <c r="JHK4" s="829"/>
      <c r="JHL4" s="829"/>
      <c r="JHM4" s="829"/>
      <c r="JHN4" s="829"/>
      <c r="JHO4" s="829"/>
      <c r="JHP4" s="829"/>
      <c r="JHQ4" s="829"/>
      <c r="JHR4" s="829"/>
      <c r="JHS4" s="829"/>
      <c r="JHT4" s="829"/>
      <c r="JHU4" s="829"/>
      <c r="JHV4" s="829"/>
      <c r="JHW4" s="829"/>
      <c r="JHX4" s="829"/>
      <c r="JHY4" s="829"/>
      <c r="JHZ4" s="829"/>
      <c r="JIA4" s="829"/>
      <c r="JIB4" s="829"/>
      <c r="JIC4" s="829"/>
      <c r="JID4" s="829"/>
      <c r="JIE4" s="829"/>
      <c r="JIF4" s="829"/>
      <c r="JIG4" s="829"/>
      <c r="JIH4" s="829"/>
      <c r="JII4" s="829"/>
      <c r="JIJ4" s="829"/>
      <c r="JIK4" s="829"/>
      <c r="JIL4" s="829"/>
      <c r="JIM4" s="829"/>
      <c r="JIN4" s="829"/>
      <c r="JIO4" s="829"/>
      <c r="JIP4" s="829"/>
      <c r="JIQ4" s="829"/>
      <c r="JIR4" s="829"/>
      <c r="JIS4" s="829"/>
      <c r="JIT4" s="829"/>
      <c r="JIU4" s="829"/>
      <c r="JIV4" s="829"/>
      <c r="JIW4" s="829"/>
      <c r="JIX4" s="829"/>
      <c r="JIY4" s="829"/>
      <c r="JIZ4" s="829"/>
      <c r="JJA4" s="829"/>
      <c r="JJB4" s="829"/>
      <c r="JJC4" s="829"/>
      <c r="JJD4" s="829"/>
      <c r="JJE4" s="829"/>
      <c r="JJF4" s="829"/>
      <c r="JJG4" s="829"/>
      <c r="JJH4" s="829"/>
      <c r="JJI4" s="829"/>
      <c r="JJJ4" s="829"/>
      <c r="JJK4" s="829"/>
      <c r="JJL4" s="829"/>
      <c r="JJM4" s="829"/>
      <c r="JJN4" s="829"/>
      <c r="JJO4" s="829"/>
      <c r="JJP4" s="829"/>
      <c r="JJQ4" s="829"/>
      <c r="JJR4" s="829"/>
      <c r="JJS4" s="829"/>
      <c r="JJT4" s="829"/>
      <c r="JJU4" s="829"/>
      <c r="JJV4" s="829"/>
      <c r="JJW4" s="829"/>
      <c r="JJX4" s="829"/>
      <c r="JJY4" s="829"/>
      <c r="JJZ4" s="829"/>
      <c r="JKA4" s="829"/>
      <c r="JKB4" s="829"/>
      <c r="JKC4" s="829"/>
      <c r="JKD4" s="829"/>
      <c r="JKE4" s="829"/>
      <c r="JKF4" s="829"/>
      <c r="JKG4" s="829"/>
      <c r="JKH4" s="829"/>
      <c r="JKI4" s="829"/>
      <c r="JKJ4" s="829"/>
      <c r="JKK4" s="829"/>
      <c r="JKL4" s="829"/>
      <c r="JKM4" s="829"/>
      <c r="JKN4" s="829"/>
      <c r="JKO4" s="829"/>
      <c r="JKP4" s="829"/>
      <c r="JKQ4" s="829"/>
      <c r="JKR4" s="829"/>
      <c r="JKS4" s="829"/>
      <c r="JKT4" s="829"/>
      <c r="JKU4" s="829"/>
      <c r="JKV4" s="829"/>
      <c r="JKW4" s="829"/>
      <c r="JKX4" s="829"/>
      <c r="JKY4" s="829"/>
      <c r="JKZ4" s="829"/>
      <c r="JLA4" s="829"/>
      <c r="JLB4" s="829"/>
      <c r="JLC4" s="829"/>
      <c r="JLD4" s="829"/>
      <c r="JLE4" s="829"/>
      <c r="JLF4" s="829"/>
      <c r="JLG4" s="829"/>
      <c r="JLH4" s="829"/>
      <c r="JLI4" s="829"/>
      <c r="JLJ4" s="829"/>
      <c r="JLK4" s="829"/>
      <c r="JLL4" s="829"/>
      <c r="JLM4" s="829"/>
      <c r="JLN4" s="829"/>
      <c r="JLO4" s="829"/>
      <c r="JLP4" s="829"/>
      <c r="JLQ4" s="829"/>
      <c r="JLR4" s="829"/>
      <c r="JLS4" s="829"/>
      <c r="JLT4" s="829"/>
      <c r="JLU4" s="829"/>
      <c r="JLV4" s="829"/>
      <c r="JLW4" s="829"/>
      <c r="JLX4" s="829"/>
      <c r="JLY4" s="829"/>
      <c r="JLZ4" s="829"/>
      <c r="JMA4" s="829"/>
      <c r="JMB4" s="829"/>
      <c r="JMC4" s="829"/>
      <c r="JMD4" s="829"/>
      <c r="JME4" s="829"/>
      <c r="JMF4" s="829"/>
      <c r="JMG4" s="829"/>
      <c r="JMH4" s="829"/>
      <c r="JMI4" s="829"/>
      <c r="JMJ4" s="829"/>
      <c r="JMK4" s="829"/>
      <c r="JML4" s="829"/>
      <c r="JMM4" s="829"/>
      <c r="JMN4" s="829"/>
      <c r="JMO4" s="829"/>
      <c r="JMP4" s="829"/>
      <c r="JMQ4" s="829"/>
      <c r="JMR4" s="829"/>
      <c r="JMS4" s="829"/>
      <c r="JMT4" s="829"/>
      <c r="JMU4" s="829"/>
      <c r="JMV4" s="829"/>
      <c r="JMW4" s="829"/>
      <c r="JMX4" s="829"/>
      <c r="JMY4" s="829"/>
      <c r="JMZ4" s="829"/>
      <c r="JNA4" s="829"/>
      <c r="JNB4" s="829"/>
      <c r="JNC4" s="829"/>
      <c r="JND4" s="829"/>
      <c r="JNE4" s="829"/>
      <c r="JNF4" s="829"/>
      <c r="JNG4" s="829"/>
      <c r="JNH4" s="829"/>
      <c r="JNI4" s="829"/>
      <c r="JNJ4" s="829"/>
      <c r="JNK4" s="829"/>
      <c r="JNL4" s="829"/>
      <c r="JNM4" s="829"/>
      <c r="JNN4" s="829"/>
      <c r="JNO4" s="829"/>
      <c r="JNP4" s="829"/>
      <c r="JNQ4" s="829"/>
      <c r="JNR4" s="829"/>
      <c r="JNS4" s="829"/>
      <c r="JNT4" s="829"/>
      <c r="JNU4" s="829"/>
      <c r="JNV4" s="829"/>
      <c r="JNW4" s="829"/>
      <c r="JNX4" s="829"/>
      <c r="JNY4" s="829"/>
      <c r="JNZ4" s="829"/>
      <c r="JOA4" s="829"/>
      <c r="JOB4" s="829"/>
      <c r="JOC4" s="829"/>
      <c r="JOD4" s="829"/>
      <c r="JOE4" s="829"/>
      <c r="JOF4" s="829"/>
      <c r="JOG4" s="829"/>
      <c r="JOH4" s="829"/>
      <c r="JOI4" s="829"/>
      <c r="JOJ4" s="829"/>
      <c r="JOK4" s="829"/>
      <c r="JOL4" s="829"/>
      <c r="JOM4" s="829"/>
      <c r="JON4" s="829"/>
      <c r="JOO4" s="829"/>
      <c r="JOP4" s="829"/>
      <c r="JOQ4" s="829"/>
      <c r="JOR4" s="829"/>
      <c r="JOS4" s="829"/>
      <c r="JOT4" s="829"/>
      <c r="JOU4" s="829"/>
      <c r="JOV4" s="829"/>
      <c r="JOW4" s="829"/>
      <c r="JOX4" s="829"/>
      <c r="JOY4" s="829"/>
      <c r="JOZ4" s="829"/>
      <c r="JPA4" s="829"/>
      <c r="JPB4" s="829"/>
      <c r="JPC4" s="829"/>
      <c r="JPD4" s="829"/>
      <c r="JPE4" s="829"/>
      <c r="JPF4" s="829"/>
      <c r="JPG4" s="829"/>
      <c r="JPH4" s="829"/>
      <c r="JPI4" s="829"/>
      <c r="JPJ4" s="829"/>
      <c r="JPK4" s="829"/>
      <c r="JPL4" s="829"/>
      <c r="JPM4" s="829"/>
      <c r="JPN4" s="829"/>
      <c r="JPO4" s="829"/>
      <c r="JPP4" s="829"/>
      <c r="JPQ4" s="829"/>
      <c r="JPR4" s="829"/>
      <c r="JPS4" s="829"/>
      <c r="JPT4" s="829"/>
      <c r="JPU4" s="829"/>
      <c r="JPV4" s="829"/>
      <c r="JPW4" s="829"/>
      <c r="JPX4" s="829"/>
      <c r="JPY4" s="829"/>
      <c r="JPZ4" s="829"/>
      <c r="JQA4" s="829"/>
      <c r="JQB4" s="829"/>
      <c r="JQC4" s="829"/>
      <c r="JQD4" s="829"/>
      <c r="JQE4" s="829"/>
      <c r="JQF4" s="829"/>
      <c r="JQG4" s="829"/>
      <c r="JQH4" s="829"/>
      <c r="JQI4" s="829"/>
      <c r="JQJ4" s="829"/>
      <c r="JQK4" s="829"/>
      <c r="JQL4" s="829"/>
      <c r="JQM4" s="829"/>
      <c r="JQN4" s="829"/>
      <c r="JQO4" s="829"/>
      <c r="JQP4" s="829"/>
      <c r="JQQ4" s="829"/>
      <c r="JQR4" s="829"/>
      <c r="JQS4" s="829"/>
      <c r="JQT4" s="829"/>
      <c r="JQU4" s="829"/>
      <c r="JQV4" s="829"/>
      <c r="JQW4" s="829"/>
      <c r="JQX4" s="829"/>
      <c r="JQY4" s="829"/>
      <c r="JQZ4" s="829"/>
      <c r="JRA4" s="829"/>
      <c r="JRB4" s="829"/>
      <c r="JRC4" s="829"/>
      <c r="JRD4" s="829"/>
      <c r="JRE4" s="829"/>
      <c r="JRF4" s="829"/>
      <c r="JRG4" s="829"/>
      <c r="JRH4" s="829"/>
      <c r="JRI4" s="829"/>
      <c r="JRJ4" s="829"/>
      <c r="JRK4" s="829"/>
      <c r="JRL4" s="829"/>
      <c r="JRM4" s="829"/>
      <c r="JRN4" s="829"/>
      <c r="JRO4" s="829"/>
      <c r="JRP4" s="829"/>
      <c r="JRQ4" s="829"/>
      <c r="JRR4" s="829"/>
      <c r="JRS4" s="829"/>
      <c r="JRT4" s="829"/>
      <c r="JRU4" s="829"/>
      <c r="JRV4" s="829"/>
      <c r="JRW4" s="829"/>
      <c r="JRX4" s="829"/>
      <c r="JRY4" s="829"/>
      <c r="JRZ4" s="829"/>
      <c r="JSA4" s="829"/>
      <c r="JSB4" s="829"/>
      <c r="JSC4" s="829"/>
      <c r="JSD4" s="829"/>
      <c r="JSE4" s="829"/>
      <c r="JSF4" s="829"/>
      <c r="JSG4" s="829"/>
      <c r="JSH4" s="829"/>
      <c r="JSI4" s="829"/>
      <c r="JSJ4" s="829"/>
      <c r="JSK4" s="829"/>
      <c r="JSL4" s="829"/>
      <c r="JSM4" s="829"/>
      <c r="JSN4" s="829"/>
      <c r="JSO4" s="829"/>
      <c r="JSP4" s="829"/>
      <c r="JSQ4" s="829"/>
      <c r="JSR4" s="829"/>
      <c r="JSS4" s="829"/>
      <c r="JST4" s="829"/>
      <c r="JSU4" s="829"/>
      <c r="JSV4" s="829"/>
      <c r="JSW4" s="829"/>
      <c r="JSX4" s="829"/>
      <c r="JSY4" s="829"/>
      <c r="JSZ4" s="829"/>
      <c r="JTA4" s="829"/>
      <c r="JTB4" s="829"/>
      <c r="JTC4" s="829"/>
      <c r="JTD4" s="829"/>
      <c r="JTE4" s="829"/>
      <c r="JTF4" s="829"/>
      <c r="JTG4" s="829"/>
      <c r="JTH4" s="829"/>
      <c r="JTI4" s="829"/>
      <c r="JTJ4" s="829"/>
      <c r="JTK4" s="829"/>
      <c r="JTL4" s="829"/>
      <c r="JTM4" s="829"/>
      <c r="JTN4" s="829"/>
      <c r="JTO4" s="829"/>
      <c r="JTP4" s="829"/>
      <c r="JTQ4" s="829"/>
      <c r="JTR4" s="829"/>
      <c r="JTS4" s="829"/>
      <c r="JTT4" s="829"/>
      <c r="JTU4" s="829"/>
      <c r="JTV4" s="829"/>
      <c r="JTW4" s="829"/>
      <c r="JTX4" s="829"/>
      <c r="JTY4" s="829"/>
      <c r="JTZ4" s="829"/>
      <c r="JUA4" s="829"/>
      <c r="JUB4" s="829"/>
      <c r="JUC4" s="829"/>
      <c r="JUD4" s="829"/>
      <c r="JUE4" s="829"/>
      <c r="JUF4" s="829"/>
      <c r="JUG4" s="829"/>
      <c r="JUH4" s="829"/>
      <c r="JUI4" s="829"/>
      <c r="JUJ4" s="829"/>
      <c r="JUK4" s="829"/>
      <c r="JUL4" s="829"/>
      <c r="JUM4" s="829"/>
      <c r="JUN4" s="829"/>
      <c r="JUO4" s="829"/>
      <c r="JUP4" s="829"/>
      <c r="JUQ4" s="829"/>
      <c r="JUR4" s="829"/>
      <c r="JUS4" s="829"/>
      <c r="JUT4" s="829"/>
      <c r="JUU4" s="829"/>
      <c r="JUV4" s="829"/>
      <c r="JUW4" s="829"/>
      <c r="JUX4" s="829"/>
      <c r="JUY4" s="829"/>
      <c r="JUZ4" s="829"/>
      <c r="JVA4" s="829"/>
      <c r="JVB4" s="829"/>
      <c r="JVC4" s="829"/>
      <c r="JVD4" s="829"/>
      <c r="JVE4" s="829"/>
      <c r="JVF4" s="829"/>
      <c r="JVG4" s="829"/>
      <c r="JVH4" s="829"/>
      <c r="JVI4" s="829"/>
      <c r="JVJ4" s="829"/>
      <c r="JVK4" s="829"/>
      <c r="JVL4" s="829"/>
      <c r="JVM4" s="829"/>
      <c r="JVN4" s="829"/>
      <c r="JVO4" s="829"/>
      <c r="JVP4" s="829"/>
      <c r="JVQ4" s="829"/>
      <c r="JVR4" s="829"/>
      <c r="JVS4" s="829"/>
      <c r="JVT4" s="829"/>
      <c r="JVU4" s="829"/>
      <c r="JVV4" s="829"/>
      <c r="JVW4" s="829"/>
      <c r="JVX4" s="829"/>
      <c r="JVY4" s="829"/>
      <c r="JVZ4" s="829"/>
      <c r="JWA4" s="829"/>
      <c r="JWB4" s="829"/>
      <c r="JWC4" s="829"/>
      <c r="JWD4" s="829"/>
      <c r="JWE4" s="829"/>
      <c r="JWF4" s="829"/>
      <c r="JWG4" s="829"/>
      <c r="JWH4" s="829"/>
      <c r="JWI4" s="829"/>
      <c r="JWJ4" s="829"/>
      <c r="JWK4" s="829"/>
      <c r="JWL4" s="829"/>
      <c r="JWM4" s="829"/>
      <c r="JWN4" s="829"/>
      <c r="JWO4" s="829"/>
      <c r="JWP4" s="829"/>
      <c r="JWQ4" s="829"/>
      <c r="JWR4" s="829"/>
      <c r="JWS4" s="829"/>
      <c r="JWT4" s="829"/>
      <c r="JWU4" s="829"/>
      <c r="JWV4" s="829"/>
      <c r="JWW4" s="829"/>
      <c r="JWX4" s="829"/>
      <c r="JWY4" s="829"/>
      <c r="JWZ4" s="829"/>
      <c r="JXA4" s="829"/>
      <c r="JXB4" s="829"/>
      <c r="JXC4" s="829"/>
      <c r="JXD4" s="829"/>
      <c r="JXE4" s="829"/>
      <c r="JXF4" s="829"/>
      <c r="JXG4" s="829"/>
      <c r="JXH4" s="829"/>
      <c r="JXI4" s="829"/>
      <c r="JXJ4" s="829"/>
      <c r="JXK4" s="829"/>
      <c r="JXL4" s="829"/>
      <c r="JXM4" s="829"/>
      <c r="JXN4" s="829"/>
      <c r="JXO4" s="829"/>
      <c r="JXP4" s="829"/>
      <c r="JXQ4" s="829"/>
      <c r="JXR4" s="829"/>
      <c r="JXS4" s="829"/>
      <c r="JXT4" s="829"/>
      <c r="JXU4" s="829"/>
      <c r="JXV4" s="829"/>
      <c r="JXW4" s="829"/>
      <c r="JXX4" s="829"/>
      <c r="JXY4" s="829"/>
      <c r="JXZ4" s="829"/>
      <c r="JYA4" s="829"/>
      <c r="JYB4" s="829"/>
      <c r="JYC4" s="829"/>
      <c r="JYD4" s="829"/>
      <c r="JYE4" s="829"/>
      <c r="JYF4" s="829"/>
      <c r="JYG4" s="829"/>
      <c r="JYH4" s="829"/>
      <c r="JYI4" s="829"/>
      <c r="JYJ4" s="829"/>
      <c r="JYK4" s="829"/>
      <c r="JYL4" s="829"/>
      <c r="JYM4" s="829"/>
      <c r="JYN4" s="829"/>
      <c r="JYO4" s="829"/>
      <c r="JYP4" s="829"/>
      <c r="JYQ4" s="829"/>
      <c r="JYR4" s="829"/>
      <c r="JYS4" s="829"/>
      <c r="JYT4" s="829"/>
      <c r="JYU4" s="829"/>
      <c r="JYV4" s="829"/>
      <c r="JYW4" s="829"/>
      <c r="JYX4" s="829"/>
      <c r="JYY4" s="829"/>
      <c r="JYZ4" s="829"/>
      <c r="JZA4" s="829"/>
      <c r="JZB4" s="829"/>
      <c r="JZC4" s="829"/>
      <c r="JZD4" s="829"/>
      <c r="JZE4" s="829"/>
      <c r="JZF4" s="829"/>
      <c r="JZG4" s="829"/>
      <c r="JZH4" s="829"/>
      <c r="JZI4" s="829"/>
      <c r="JZJ4" s="829"/>
      <c r="JZK4" s="829"/>
      <c r="JZL4" s="829"/>
      <c r="JZM4" s="829"/>
      <c r="JZN4" s="829"/>
      <c r="JZO4" s="829"/>
      <c r="JZP4" s="829"/>
      <c r="JZQ4" s="829"/>
      <c r="JZR4" s="829"/>
      <c r="JZS4" s="829"/>
      <c r="JZT4" s="829"/>
      <c r="JZU4" s="829"/>
      <c r="JZV4" s="829"/>
      <c r="JZW4" s="829"/>
      <c r="JZX4" s="829"/>
      <c r="JZY4" s="829"/>
      <c r="JZZ4" s="829"/>
      <c r="KAA4" s="829"/>
      <c r="KAB4" s="829"/>
      <c r="KAC4" s="829"/>
      <c r="KAD4" s="829"/>
      <c r="KAE4" s="829"/>
      <c r="KAF4" s="829"/>
      <c r="KAG4" s="829"/>
      <c r="KAH4" s="829"/>
      <c r="KAI4" s="829"/>
      <c r="KAJ4" s="829"/>
      <c r="KAK4" s="829"/>
      <c r="KAL4" s="829"/>
      <c r="KAM4" s="829"/>
      <c r="KAN4" s="829"/>
      <c r="KAO4" s="829"/>
      <c r="KAP4" s="829"/>
      <c r="KAQ4" s="829"/>
      <c r="KAR4" s="829"/>
      <c r="KAS4" s="829"/>
      <c r="KAT4" s="829"/>
      <c r="KAU4" s="829"/>
      <c r="KAV4" s="829"/>
      <c r="KAW4" s="829"/>
      <c r="KAX4" s="829"/>
      <c r="KAY4" s="829"/>
      <c r="KAZ4" s="829"/>
      <c r="KBA4" s="829"/>
      <c r="KBB4" s="829"/>
      <c r="KBC4" s="829"/>
      <c r="KBD4" s="829"/>
      <c r="KBE4" s="829"/>
      <c r="KBF4" s="829"/>
      <c r="KBG4" s="829"/>
      <c r="KBH4" s="829"/>
      <c r="KBI4" s="829"/>
      <c r="KBJ4" s="829"/>
      <c r="KBK4" s="829"/>
      <c r="KBL4" s="829"/>
      <c r="KBM4" s="829"/>
      <c r="KBN4" s="829"/>
      <c r="KBO4" s="829"/>
      <c r="KBP4" s="829"/>
      <c r="KBQ4" s="829"/>
      <c r="KBR4" s="829"/>
      <c r="KBS4" s="829"/>
      <c r="KBT4" s="829"/>
      <c r="KBU4" s="829"/>
      <c r="KBV4" s="829"/>
      <c r="KBW4" s="829"/>
      <c r="KBX4" s="829"/>
      <c r="KBY4" s="829"/>
      <c r="KBZ4" s="829"/>
      <c r="KCA4" s="829"/>
      <c r="KCB4" s="829"/>
      <c r="KCC4" s="829"/>
      <c r="KCD4" s="829"/>
      <c r="KCE4" s="829"/>
      <c r="KCF4" s="829"/>
      <c r="KCG4" s="829"/>
      <c r="KCH4" s="829"/>
      <c r="KCI4" s="829"/>
      <c r="KCJ4" s="829"/>
      <c r="KCK4" s="829"/>
      <c r="KCL4" s="829"/>
      <c r="KCM4" s="829"/>
      <c r="KCN4" s="829"/>
      <c r="KCO4" s="829"/>
      <c r="KCP4" s="829"/>
      <c r="KCQ4" s="829"/>
      <c r="KCR4" s="829"/>
      <c r="KCS4" s="829"/>
      <c r="KCT4" s="829"/>
      <c r="KCU4" s="829"/>
      <c r="KCV4" s="829"/>
      <c r="KCW4" s="829"/>
      <c r="KCX4" s="829"/>
      <c r="KCY4" s="829"/>
      <c r="KCZ4" s="829"/>
      <c r="KDA4" s="829"/>
      <c r="KDB4" s="829"/>
      <c r="KDC4" s="829"/>
      <c r="KDD4" s="829"/>
      <c r="KDE4" s="829"/>
      <c r="KDF4" s="829"/>
      <c r="KDG4" s="829"/>
      <c r="KDH4" s="829"/>
      <c r="KDI4" s="829"/>
      <c r="KDJ4" s="829"/>
      <c r="KDK4" s="829"/>
      <c r="KDL4" s="829"/>
      <c r="KDM4" s="829"/>
      <c r="KDN4" s="829"/>
      <c r="KDO4" s="829"/>
      <c r="KDP4" s="829"/>
      <c r="KDQ4" s="829"/>
      <c r="KDR4" s="829"/>
      <c r="KDS4" s="829"/>
      <c r="KDT4" s="829"/>
      <c r="KDU4" s="829"/>
      <c r="KDV4" s="829"/>
      <c r="KDW4" s="829"/>
      <c r="KDX4" s="829"/>
      <c r="KDY4" s="829"/>
      <c r="KDZ4" s="829"/>
      <c r="KEA4" s="829"/>
      <c r="KEB4" s="829"/>
      <c r="KEC4" s="829"/>
      <c r="KED4" s="829"/>
      <c r="KEE4" s="829"/>
      <c r="KEF4" s="829"/>
      <c r="KEG4" s="829"/>
      <c r="KEH4" s="829"/>
      <c r="KEI4" s="829"/>
      <c r="KEJ4" s="829"/>
      <c r="KEK4" s="829"/>
      <c r="KEL4" s="829"/>
      <c r="KEM4" s="829"/>
      <c r="KEN4" s="829"/>
      <c r="KEO4" s="829"/>
      <c r="KEP4" s="829"/>
      <c r="KEQ4" s="829"/>
      <c r="KER4" s="829"/>
      <c r="KES4" s="829"/>
      <c r="KET4" s="829"/>
      <c r="KEU4" s="829"/>
      <c r="KEV4" s="829"/>
      <c r="KEW4" s="829"/>
      <c r="KEX4" s="829"/>
      <c r="KEY4" s="829"/>
      <c r="KEZ4" s="829"/>
      <c r="KFA4" s="829"/>
      <c r="KFB4" s="829"/>
      <c r="KFC4" s="829"/>
      <c r="KFD4" s="829"/>
      <c r="KFE4" s="829"/>
      <c r="KFF4" s="829"/>
      <c r="KFG4" s="829"/>
      <c r="KFH4" s="829"/>
      <c r="KFI4" s="829"/>
      <c r="KFJ4" s="829"/>
      <c r="KFK4" s="829"/>
      <c r="KFL4" s="829"/>
      <c r="KFM4" s="829"/>
      <c r="KFN4" s="829"/>
      <c r="KFO4" s="829"/>
      <c r="KFP4" s="829"/>
      <c r="KFQ4" s="829"/>
      <c r="KFR4" s="829"/>
      <c r="KFS4" s="829"/>
      <c r="KFT4" s="829"/>
      <c r="KFU4" s="829"/>
      <c r="KFV4" s="829"/>
      <c r="KFW4" s="829"/>
      <c r="KFX4" s="829"/>
      <c r="KFY4" s="829"/>
      <c r="KFZ4" s="829"/>
      <c r="KGA4" s="829"/>
      <c r="KGB4" s="829"/>
      <c r="KGC4" s="829"/>
      <c r="KGD4" s="829"/>
      <c r="KGE4" s="829"/>
      <c r="KGF4" s="829"/>
      <c r="KGG4" s="829"/>
      <c r="KGH4" s="829"/>
      <c r="KGI4" s="829"/>
      <c r="KGJ4" s="829"/>
      <c r="KGK4" s="829"/>
      <c r="KGL4" s="829"/>
      <c r="KGM4" s="829"/>
      <c r="KGN4" s="829"/>
      <c r="KGO4" s="829"/>
      <c r="KGP4" s="829"/>
      <c r="KGQ4" s="829"/>
      <c r="KGR4" s="829"/>
      <c r="KGS4" s="829"/>
      <c r="KGT4" s="829"/>
      <c r="KGU4" s="829"/>
      <c r="KGV4" s="829"/>
      <c r="KGW4" s="829"/>
      <c r="KGX4" s="829"/>
      <c r="KGY4" s="829"/>
      <c r="KGZ4" s="829"/>
      <c r="KHA4" s="829"/>
      <c r="KHB4" s="829"/>
      <c r="KHC4" s="829"/>
      <c r="KHD4" s="829"/>
      <c r="KHE4" s="829"/>
      <c r="KHF4" s="829"/>
      <c r="KHG4" s="829"/>
      <c r="KHH4" s="829"/>
      <c r="KHI4" s="829"/>
      <c r="KHJ4" s="829"/>
      <c r="KHK4" s="829"/>
      <c r="KHL4" s="829"/>
      <c r="KHM4" s="829"/>
      <c r="KHN4" s="829"/>
      <c r="KHO4" s="829"/>
      <c r="KHP4" s="829"/>
      <c r="KHQ4" s="829"/>
      <c r="KHR4" s="829"/>
      <c r="KHS4" s="829"/>
      <c r="KHT4" s="829"/>
      <c r="KHU4" s="829"/>
      <c r="KHV4" s="829"/>
      <c r="KHW4" s="829"/>
      <c r="KHX4" s="829"/>
      <c r="KHY4" s="829"/>
      <c r="KHZ4" s="829"/>
      <c r="KIA4" s="829"/>
      <c r="KIB4" s="829"/>
      <c r="KIC4" s="829"/>
      <c r="KID4" s="829"/>
      <c r="KIE4" s="829"/>
      <c r="KIF4" s="829"/>
      <c r="KIG4" s="829"/>
      <c r="KIH4" s="829"/>
      <c r="KII4" s="829"/>
      <c r="KIJ4" s="829"/>
      <c r="KIK4" s="829"/>
      <c r="KIL4" s="829"/>
      <c r="KIM4" s="829"/>
      <c r="KIN4" s="829"/>
      <c r="KIO4" s="829"/>
      <c r="KIP4" s="829"/>
      <c r="KIQ4" s="829"/>
      <c r="KIR4" s="829"/>
      <c r="KIS4" s="829"/>
      <c r="KIT4" s="829"/>
      <c r="KIU4" s="829"/>
      <c r="KIV4" s="829"/>
      <c r="KIW4" s="829"/>
      <c r="KIX4" s="829"/>
      <c r="KIY4" s="829"/>
      <c r="KIZ4" s="829"/>
      <c r="KJA4" s="829"/>
      <c r="KJB4" s="829"/>
      <c r="KJC4" s="829"/>
      <c r="KJD4" s="829"/>
      <c r="KJE4" s="829"/>
      <c r="KJF4" s="829"/>
      <c r="KJG4" s="829"/>
      <c r="KJH4" s="829"/>
      <c r="KJI4" s="829"/>
      <c r="KJJ4" s="829"/>
      <c r="KJK4" s="829"/>
      <c r="KJL4" s="829"/>
      <c r="KJM4" s="829"/>
      <c r="KJN4" s="829"/>
      <c r="KJO4" s="829"/>
      <c r="KJP4" s="829"/>
      <c r="KJQ4" s="829"/>
      <c r="KJR4" s="829"/>
      <c r="KJS4" s="829"/>
      <c r="KJT4" s="829"/>
      <c r="KJU4" s="829"/>
      <c r="KJV4" s="829"/>
      <c r="KJW4" s="829"/>
      <c r="KJX4" s="829"/>
      <c r="KJY4" s="829"/>
      <c r="KJZ4" s="829"/>
      <c r="KKA4" s="829"/>
      <c r="KKB4" s="829"/>
      <c r="KKC4" s="829"/>
      <c r="KKD4" s="829"/>
      <c r="KKE4" s="829"/>
      <c r="KKF4" s="829"/>
      <c r="KKG4" s="829"/>
      <c r="KKH4" s="829"/>
      <c r="KKI4" s="829"/>
      <c r="KKJ4" s="829"/>
      <c r="KKK4" s="829"/>
      <c r="KKL4" s="829"/>
      <c r="KKM4" s="829"/>
      <c r="KKN4" s="829"/>
      <c r="KKO4" s="829"/>
      <c r="KKP4" s="829"/>
      <c r="KKQ4" s="829"/>
      <c r="KKR4" s="829"/>
      <c r="KKS4" s="829"/>
      <c r="KKT4" s="829"/>
      <c r="KKU4" s="829"/>
      <c r="KKV4" s="829"/>
      <c r="KKW4" s="829"/>
      <c r="KKX4" s="829"/>
      <c r="KKY4" s="829"/>
      <c r="KKZ4" s="829"/>
      <c r="KLA4" s="829"/>
      <c r="KLB4" s="829"/>
      <c r="KLC4" s="829"/>
      <c r="KLD4" s="829"/>
      <c r="KLE4" s="829"/>
      <c r="KLF4" s="829"/>
      <c r="KLG4" s="829"/>
      <c r="KLH4" s="829"/>
      <c r="KLI4" s="829"/>
      <c r="KLJ4" s="829"/>
      <c r="KLK4" s="829"/>
      <c r="KLL4" s="829"/>
      <c r="KLM4" s="829"/>
      <c r="KLN4" s="829"/>
      <c r="KLO4" s="829"/>
      <c r="KLP4" s="829"/>
      <c r="KLQ4" s="829"/>
      <c r="KLR4" s="829"/>
      <c r="KLS4" s="829"/>
      <c r="KLT4" s="829"/>
      <c r="KLU4" s="829"/>
      <c r="KLV4" s="829"/>
      <c r="KLW4" s="829"/>
      <c r="KLX4" s="829"/>
      <c r="KLY4" s="829"/>
      <c r="KLZ4" s="829"/>
      <c r="KMA4" s="829"/>
      <c r="KMB4" s="829"/>
      <c r="KMC4" s="829"/>
      <c r="KMD4" s="829"/>
      <c r="KME4" s="829"/>
      <c r="KMF4" s="829"/>
      <c r="KMG4" s="829"/>
      <c r="KMH4" s="829"/>
      <c r="KMI4" s="829"/>
      <c r="KMJ4" s="829"/>
      <c r="KMK4" s="829"/>
      <c r="KML4" s="829"/>
      <c r="KMM4" s="829"/>
      <c r="KMN4" s="829"/>
      <c r="KMO4" s="829"/>
      <c r="KMP4" s="829"/>
      <c r="KMQ4" s="829"/>
      <c r="KMR4" s="829"/>
      <c r="KMS4" s="829"/>
      <c r="KMT4" s="829"/>
      <c r="KMU4" s="829"/>
      <c r="KMV4" s="829"/>
      <c r="KMW4" s="829"/>
      <c r="KMX4" s="829"/>
      <c r="KMY4" s="829"/>
      <c r="KMZ4" s="829"/>
      <c r="KNA4" s="829"/>
      <c r="KNB4" s="829"/>
      <c r="KNC4" s="829"/>
      <c r="KND4" s="829"/>
      <c r="KNE4" s="829"/>
      <c r="KNF4" s="829"/>
      <c r="KNG4" s="829"/>
      <c r="KNH4" s="829"/>
      <c r="KNI4" s="829"/>
      <c r="KNJ4" s="829"/>
      <c r="KNK4" s="829"/>
      <c r="KNL4" s="829"/>
      <c r="KNM4" s="829"/>
      <c r="KNN4" s="829"/>
      <c r="KNO4" s="829"/>
      <c r="KNP4" s="829"/>
      <c r="KNQ4" s="829"/>
      <c r="KNR4" s="829"/>
      <c r="KNS4" s="829"/>
      <c r="KNT4" s="829"/>
      <c r="KNU4" s="829"/>
      <c r="KNV4" s="829"/>
      <c r="KNW4" s="829"/>
      <c r="KNX4" s="829"/>
      <c r="KNY4" s="829"/>
      <c r="KNZ4" s="829"/>
      <c r="KOA4" s="829"/>
      <c r="KOB4" s="829"/>
      <c r="KOC4" s="829"/>
      <c r="KOD4" s="829"/>
      <c r="KOE4" s="829"/>
      <c r="KOF4" s="829"/>
      <c r="KOG4" s="829"/>
      <c r="KOH4" s="829"/>
      <c r="KOI4" s="829"/>
      <c r="KOJ4" s="829"/>
      <c r="KOK4" s="829"/>
      <c r="KOL4" s="829"/>
      <c r="KOM4" s="829"/>
      <c r="KON4" s="829"/>
      <c r="KOO4" s="829"/>
      <c r="KOP4" s="829"/>
      <c r="KOQ4" s="829"/>
      <c r="KOR4" s="829"/>
      <c r="KOS4" s="829"/>
      <c r="KOT4" s="829"/>
      <c r="KOU4" s="829"/>
      <c r="KOV4" s="829"/>
      <c r="KOW4" s="829"/>
      <c r="KOX4" s="829"/>
      <c r="KOY4" s="829"/>
      <c r="KOZ4" s="829"/>
      <c r="KPA4" s="829"/>
      <c r="KPB4" s="829"/>
      <c r="KPC4" s="829"/>
      <c r="KPD4" s="829"/>
      <c r="KPE4" s="829"/>
      <c r="KPF4" s="829"/>
      <c r="KPG4" s="829"/>
      <c r="KPH4" s="829"/>
      <c r="KPI4" s="829"/>
      <c r="KPJ4" s="829"/>
      <c r="KPK4" s="829"/>
      <c r="KPL4" s="829"/>
      <c r="KPM4" s="829"/>
      <c r="KPN4" s="829"/>
      <c r="KPO4" s="829"/>
      <c r="KPP4" s="829"/>
      <c r="KPQ4" s="829"/>
      <c r="KPR4" s="829"/>
      <c r="KPS4" s="829"/>
      <c r="KPT4" s="829"/>
      <c r="KPU4" s="829"/>
      <c r="KPV4" s="829"/>
      <c r="KPW4" s="829"/>
      <c r="KPX4" s="829"/>
      <c r="KPY4" s="829"/>
      <c r="KPZ4" s="829"/>
      <c r="KQA4" s="829"/>
      <c r="KQB4" s="829"/>
      <c r="KQC4" s="829"/>
      <c r="KQD4" s="829"/>
      <c r="KQE4" s="829"/>
      <c r="KQF4" s="829"/>
      <c r="KQG4" s="829"/>
      <c r="KQH4" s="829"/>
      <c r="KQI4" s="829"/>
      <c r="KQJ4" s="829"/>
      <c r="KQK4" s="829"/>
      <c r="KQL4" s="829"/>
      <c r="KQM4" s="829"/>
      <c r="KQN4" s="829"/>
      <c r="KQO4" s="829"/>
      <c r="KQP4" s="829"/>
      <c r="KQQ4" s="829"/>
      <c r="KQR4" s="829"/>
      <c r="KQS4" s="829"/>
      <c r="KQT4" s="829"/>
      <c r="KQU4" s="829"/>
      <c r="KQV4" s="829"/>
      <c r="KQW4" s="829"/>
      <c r="KQX4" s="829"/>
      <c r="KQY4" s="829"/>
      <c r="KQZ4" s="829"/>
      <c r="KRA4" s="829"/>
      <c r="KRB4" s="829"/>
      <c r="KRC4" s="829"/>
      <c r="KRD4" s="829"/>
      <c r="KRE4" s="829"/>
      <c r="KRF4" s="829"/>
      <c r="KRG4" s="829"/>
      <c r="KRH4" s="829"/>
      <c r="KRI4" s="829"/>
      <c r="KRJ4" s="829"/>
      <c r="KRK4" s="829"/>
      <c r="KRL4" s="829"/>
      <c r="KRM4" s="829"/>
      <c r="KRN4" s="829"/>
      <c r="KRO4" s="829"/>
      <c r="KRP4" s="829"/>
      <c r="KRQ4" s="829"/>
      <c r="KRR4" s="829"/>
      <c r="KRS4" s="829"/>
      <c r="KRT4" s="829"/>
      <c r="KRU4" s="829"/>
      <c r="KRV4" s="829"/>
      <c r="KRW4" s="829"/>
      <c r="KRX4" s="829"/>
      <c r="KRY4" s="829"/>
      <c r="KRZ4" s="829"/>
      <c r="KSA4" s="829"/>
      <c r="KSB4" s="829"/>
      <c r="KSC4" s="829"/>
      <c r="KSD4" s="829"/>
      <c r="KSE4" s="829"/>
      <c r="KSF4" s="829"/>
      <c r="KSG4" s="829"/>
      <c r="KSH4" s="829"/>
      <c r="KSI4" s="829"/>
      <c r="KSJ4" s="829"/>
      <c r="KSK4" s="829"/>
      <c r="KSL4" s="829"/>
      <c r="KSM4" s="829"/>
      <c r="KSN4" s="829"/>
      <c r="KSO4" s="829"/>
      <c r="KSP4" s="829"/>
      <c r="KSQ4" s="829"/>
      <c r="KSR4" s="829"/>
      <c r="KSS4" s="829"/>
      <c r="KST4" s="829"/>
      <c r="KSU4" s="829"/>
      <c r="KSV4" s="829"/>
      <c r="KSW4" s="829"/>
      <c r="KSX4" s="829"/>
      <c r="KSY4" s="829"/>
      <c r="KSZ4" s="829"/>
      <c r="KTA4" s="829"/>
      <c r="KTB4" s="829"/>
      <c r="KTC4" s="829"/>
      <c r="KTD4" s="829"/>
      <c r="KTE4" s="829"/>
      <c r="KTF4" s="829"/>
      <c r="KTG4" s="829"/>
      <c r="KTH4" s="829"/>
      <c r="KTI4" s="829"/>
      <c r="KTJ4" s="829"/>
      <c r="KTK4" s="829"/>
      <c r="KTL4" s="829"/>
      <c r="KTM4" s="829"/>
      <c r="KTN4" s="829"/>
      <c r="KTO4" s="829"/>
      <c r="KTP4" s="829"/>
      <c r="KTQ4" s="829"/>
      <c r="KTR4" s="829"/>
      <c r="KTS4" s="829"/>
      <c r="KTT4" s="829"/>
      <c r="KTU4" s="829"/>
      <c r="KTV4" s="829"/>
      <c r="KTW4" s="829"/>
      <c r="KTX4" s="829"/>
      <c r="KTY4" s="829"/>
      <c r="KTZ4" s="829"/>
      <c r="KUA4" s="829"/>
      <c r="KUB4" s="829"/>
      <c r="KUC4" s="829"/>
      <c r="KUD4" s="829"/>
      <c r="KUE4" s="829"/>
      <c r="KUF4" s="829"/>
      <c r="KUG4" s="829"/>
      <c r="KUH4" s="829"/>
      <c r="KUI4" s="829"/>
      <c r="KUJ4" s="829"/>
      <c r="KUK4" s="829"/>
      <c r="KUL4" s="829"/>
      <c r="KUM4" s="829"/>
      <c r="KUN4" s="829"/>
      <c r="KUO4" s="829"/>
      <c r="KUP4" s="829"/>
      <c r="KUQ4" s="829"/>
      <c r="KUR4" s="829"/>
      <c r="KUS4" s="829"/>
      <c r="KUT4" s="829"/>
      <c r="KUU4" s="829"/>
      <c r="KUV4" s="829"/>
      <c r="KUW4" s="829"/>
      <c r="KUX4" s="829"/>
      <c r="KUY4" s="829"/>
      <c r="KUZ4" s="829"/>
      <c r="KVA4" s="829"/>
      <c r="KVB4" s="829"/>
      <c r="KVC4" s="829"/>
      <c r="KVD4" s="829"/>
      <c r="KVE4" s="829"/>
      <c r="KVF4" s="829"/>
      <c r="KVG4" s="829"/>
      <c r="KVH4" s="829"/>
      <c r="KVI4" s="829"/>
      <c r="KVJ4" s="829"/>
      <c r="KVK4" s="829"/>
      <c r="KVL4" s="829"/>
      <c r="KVM4" s="829"/>
      <c r="KVN4" s="829"/>
      <c r="KVO4" s="829"/>
      <c r="KVP4" s="829"/>
      <c r="KVQ4" s="829"/>
      <c r="KVR4" s="829"/>
      <c r="KVS4" s="829"/>
      <c r="KVT4" s="829"/>
      <c r="KVU4" s="829"/>
      <c r="KVV4" s="829"/>
      <c r="KVW4" s="829"/>
      <c r="KVX4" s="829"/>
      <c r="KVY4" s="829"/>
      <c r="KVZ4" s="829"/>
      <c r="KWA4" s="829"/>
      <c r="KWB4" s="829"/>
      <c r="KWC4" s="829"/>
      <c r="KWD4" s="829"/>
      <c r="KWE4" s="829"/>
      <c r="KWF4" s="829"/>
      <c r="KWG4" s="829"/>
      <c r="KWH4" s="829"/>
      <c r="KWI4" s="829"/>
      <c r="KWJ4" s="829"/>
      <c r="KWK4" s="829"/>
      <c r="KWL4" s="829"/>
      <c r="KWM4" s="829"/>
      <c r="KWN4" s="829"/>
      <c r="KWO4" s="829"/>
      <c r="KWP4" s="829"/>
      <c r="KWQ4" s="829"/>
      <c r="KWR4" s="829"/>
      <c r="KWS4" s="829"/>
      <c r="KWT4" s="829"/>
      <c r="KWU4" s="829"/>
      <c r="KWV4" s="829"/>
      <c r="KWW4" s="829"/>
      <c r="KWX4" s="829"/>
      <c r="KWY4" s="829"/>
      <c r="KWZ4" s="829"/>
      <c r="KXA4" s="829"/>
      <c r="KXB4" s="829"/>
      <c r="KXC4" s="829"/>
      <c r="KXD4" s="829"/>
      <c r="KXE4" s="829"/>
      <c r="KXF4" s="829"/>
      <c r="KXG4" s="829"/>
      <c r="KXH4" s="829"/>
      <c r="KXI4" s="829"/>
      <c r="KXJ4" s="829"/>
      <c r="KXK4" s="829"/>
      <c r="KXL4" s="829"/>
      <c r="KXM4" s="829"/>
      <c r="KXN4" s="829"/>
      <c r="KXO4" s="829"/>
      <c r="KXP4" s="829"/>
      <c r="KXQ4" s="829"/>
      <c r="KXR4" s="829"/>
      <c r="KXS4" s="829"/>
      <c r="KXT4" s="829"/>
      <c r="KXU4" s="829"/>
      <c r="KXV4" s="829"/>
      <c r="KXW4" s="829"/>
      <c r="KXX4" s="829"/>
      <c r="KXY4" s="829"/>
      <c r="KXZ4" s="829"/>
      <c r="KYA4" s="829"/>
      <c r="KYB4" s="829"/>
      <c r="KYC4" s="829"/>
      <c r="KYD4" s="829"/>
      <c r="KYE4" s="829"/>
      <c r="KYF4" s="829"/>
      <c r="KYG4" s="829"/>
      <c r="KYH4" s="829"/>
      <c r="KYI4" s="829"/>
      <c r="KYJ4" s="829"/>
      <c r="KYK4" s="829"/>
      <c r="KYL4" s="829"/>
      <c r="KYM4" s="829"/>
      <c r="KYN4" s="829"/>
      <c r="KYO4" s="829"/>
      <c r="KYP4" s="829"/>
      <c r="KYQ4" s="829"/>
      <c r="KYR4" s="829"/>
      <c r="KYS4" s="829"/>
      <c r="KYT4" s="829"/>
      <c r="KYU4" s="829"/>
      <c r="KYV4" s="829"/>
      <c r="KYW4" s="829"/>
      <c r="KYX4" s="829"/>
      <c r="KYY4" s="829"/>
      <c r="KYZ4" s="829"/>
      <c r="KZA4" s="829"/>
      <c r="KZB4" s="829"/>
      <c r="KZC4" s="829"/>
      <c r="KZD4" s="829"/>
      <c r="KZE4" s="829"/>
      <c r="KZF4" s="829"/>
      <c r="KZG4" s="829"/>
      <c r="KZH4" s="829"/>
      <c r="KZI4" s="829"/>
      <c r="KZJ4" s="829"/>
      <c r="KZK4" s="829"/>
      <c r="KZL4" s="829"/>
      <c r="KZM4" s="829"/>
      <c r="KZN4" s="829"/>
      <c r="KZO4" s="829"/>
      <c r="KZP4" s="829"/>
      <c r="KZQ4" s="829"/>
      <c r="KZR4" s="829"/>
      <c r="KZS4" s="829"/>
      <c r="KZT4" s="829"/>
      <c r="KZU4" s="829"/>
      <c r="KZV4" s="829"/>
      <c r="KZW4" s="829"/>
      <c r="KZX4" s="829"/>
      <c r="KZY4" s="829"/>
      <c r="KZZ4" s="829"/>
      <c r="LAA4" s="829"/>
      <c r="LAB4" s="829"/>
      <c r="LAC4" s="829"/>
      <c r="LAD4" s="829"/>
      <c r="LAE4" s="829"/>
      <c r="LAF4" s="829"/>
      <c r="LAG4" s="829"/>
      <c r="LAH4" s="829"/>
      <c r="LAI4" s="829"/>
      <c r="LAJ4" s="829"/>
      <c r="LAK4" s="829"/>
      <c r="LAL4" s="829"/>
      <c r="LAM4" s="829"/>
      <c r="LAN4" s="829"/>
      <c r="LAO4" s="829"/>
      <c r="LAP4" s="829"/>
      <c r="LAQ4" s="829"/>
      <c r="LAR4" s="829"/>
      <c r="LAS4" s="829"/>
      <c r="LAT4" s="829"/>
      <c r="LAU4" s="829"/>
      <c r="LAV4" s="829"/>
      <c r="LAW4" s="829"/>
      <c r="LAX4" s="829"/>
      <c r="LAY4" s="829"/>
      <c r="LAZ4" s="829"/>
      <c r="LBA4" s="829"/>
      <c r="LBB4" s="829"/>
      <c r="LBC4" s="829"/>
      <c r="LBD4" s="829"/>
      <c r="LBE4" s="829"/>
      <c r="LBF4" s="829"/>
      <c r="LBG4" s="829"/>
      <c r="LBH4" s="829"/>
      <c r="LBI4" s="829"/>
      <c r="LBJ4" s="829"/>
      <c r="LBK4" s="829"/>
      <c r="LBL4" s="829"/>
      <c r="LBM4" s="829"/>
      <c r="LBN4" s="829"/>
      <c r="LBO4" s="829"/>
      <c r="LBP4" s="829"/>
      <c r="LBQ4" s="829"/>
      <c r="LBR4" s="829"/>
      <c r="LBS4" s="829"/>
      <c r="LBT4" s="829"/>
      <c r="LBU4" s="829"/>
      <c r="LBV4" s="829"/>
      <c r="LBW4" s="829"/>
      <c r="LBX4" s="829"/>
      <c r="LBY4" s="829"/>
      <c r="LBZ4" s="829"/>
      <c r="LCA4" s="829"/>
      <c r="LCB4" s="829"/>
      <c r="LCC4" s="829"/>
      <c r="LCD4" s="829"/>
      <c r="LCE4" s="829"/>
      <c r="LCF4" s="829"/>
      <c r="LCG4" s="829"/>
      <c r="LCH4" s="829"/>
      <c r="LCI4" s="829"/>
      <c r="LCJ4" s="829"/>
      <c r="LCK4" s="829"/>
      <c r="LCL4" s="829"/>
      <c r="LCM4" s="829"/>
      <c r="LCN4" s="829"/>
      <c r="LCO4" s="829"/>
      <c r="LCP4" s="829"/>
      <c r="LCQ4" s="829"/>
      <c r="LCR4" s="829"/>
      <c r="LCS4" s="829"/>
      <c r="LCT4" s="829"/>
      <c r="LCU4" s="829"/>
      <c r="LCV4" s="829"/>
      <c r="LCW4" s="829"/>
      <c r="LCX4" s="829"/>
      <c r="LCY4" s="829"/>
      <c r="LCZ4" s="829"/>
      <c r="LDA4" s="829"/>
      <c r="LDB4" s="829"/>
      <c r="LDC4" s="829"/>
      <c r="LDD4" s="829"/>
      <c r="LDE4" s="829"/>
      <c r="LDF4" s="829"/>
      <c r="LDG4" s="829"/>
      <c r="LDH4" s="829"/>
      <c r="LDI4" s="829"/>
      <c r="LDJ4" s="829"/>
      <c r="LDK4" s="829"/>
      <c r="LDL4" s="829"/>
      <c r="LDM4" s="829"/>
      <c r="LDN4" s="829"/>
      <c r="LDO4" s="829"/>
      <c r="LDP4" s="829"/>
      <c r="LDQ4" s="829"/>
      <c r="LDR4" s="829"/>
      <c r="LDS4" s="829"/>
      <c r="LDT4" s="829"/>
      <c r="LDU4" s="829"/>
      <c r="LDV4" s="829"/>
      <c r="LDW4" s="829"/>
      <c r="LDX4" s="829"/>
      <c r="LDY4" s="829"/>
      <c r="LDZ4" s="829"/>
      <c r="LEA4" s="829"/>
      <c r="LEB4" s="829"/>
      <c r="LEC4" s="829"/>
      <c r="LED4" s="829"/>
      <c r="LEE4" s="829"/>
      <c r="LEF4" s="829"/>
      <c r="LEG4" s="829"/>
      <c r="LEH4" s="829"/>
      <c r="LEI4" s="829"/>
      <c r="LEJ4" s="829"/>
      <c r="LEK4" s="829"/>
      <c r="LEL4" s="829"/>
      <c r="LEM4" s="829"/>
      <c r="LEN4" s="829"/>
      <c r="LEO4" s="829"/>
      <c r="LEP4" s="829"/>
      <c r="LEQ4" s="829"/>
      <c r="LER4" s="829"/>
      <c r="LES4" s="829"/>
      <c r="LET4" s="829"/>
      <c r="LEU4" s="829"/>
      <c r="LEV4" s="829"/>
      <c r="LEW4" s="829"/>
      <c r="LEX4" s="829"/>
      <c r="LEY4" s="829"/>
      <c r="LEZ4" s="829"/>
      <c r="LFA4" s="829"/>
      <c r="LFB4" s="829"/>
      <c r="LFC4" s="829"/>
      <c r="LFD4" s="829"/>
      <c r="LFE4" s="829"/>
      <c r="LFF4" s="829"/>
      <c r="LFG4" s="829"/>
      <c r="LFH4" s="829"/>
      <c r="LFI4" s="829"/>
      <c r="LFJ4" s="829"/>
      <c r="LFK4" s="829"/>
      <c r="LFL4" s="829"/>
      <c r="LFM4" s="829"/>
      <c r="LFN4" s="829"/>
      <c r="LFO4" s="829"/>
      <c r="LFP4" s="829"/>
      <c r="LFQ4" s="829"/>
      <c r="LFR4" s="829"/>
      <c r="LFS4" s="829"/>
      <c r="LFT4" s="829"/>
      <c r="LFU4" s="829"/>
      <c r="LFV4" s="829"/>
      <c r="LFW4" s="829"/>
      <c r="LFX4" s="829"/>
      <c r="LFY4" s="829"/>
      <c r="LFZ4" s="829"/>
      <c r="LGA4" s="829"/>
      <c r="LGB4" s="829"/>
      <c r="LGC4" s="829"/>
      <c r="LGD4" s="829"/>
      <c r="LGE4" s="829"/>
      <c r="LGF4" s="829"/>
      <c r="LGG4" s="829"/>
      <c r="LGH4" s="829"/>
      <c r="LGI4" s="829"/>
      <c r="LGJ4" s="829"/>
      <c r="LGK4" s="829"/>
      <c r="LGL4" s="829"/>
      <c r="LGM4" s="829"/>
      <c r="LGN4" s="829"/>
      <c r="LGO4" s="829"/>
      <c r="LGP4" s="829"/>
      <c r="LGQ4" s="829"/>
      <c r="LGR4" s="829"/>
      <c r="LGS4" s="829"/>
      <c r="LGT4" s="829"/>
      <c r="LGU4" s="829"/>
      <c r="LGV4" s="829"/>
      <c r="LGW4" s="829"/>
      <c r="LGX4" s="829"/>
      <c r="LGY4" s="829"/>
      <c r="LGZ4" s="829"/>
      <c r="LHA4" s="829"/>
      <c r="LHB4" s="829"/>
      <c r="LHC4" s="829"/>
      <c r="LHD4" s="829"/>
      <c r="LHE4" s="829"/>
      <c r="LHF4" s="829"/>
      <c r="LHG4" s="829"/>
      <c r="LHH4" s="829"/>
      <c r="LHI4" s="829"/>
      <c r="LHJ4" s="829"/>
      <c r="LHK4" s="829"/>
      <c r="LHL4" s="829"/>
      <c r="LHM4" s="829"/>
      <c r="LHN4" s="829"/>
      <c r="LHO4" s="829"/>
      <c r="LHP4" s="829"/>
      <c r="LHQ4" s="829"/>
      <c r="LHR4" s="829"/>
      <c r="LHS4" s="829"/>
      <c r="LHT4" s="829"/>
      <c r="LHU4" s="829"/>
      <c r="LHV4" s="829"/>
      <c r="LHW4" s="829"/>
      <c r="LHX4" s="829"/>
      <c r="LHY4" s="829"/>
      <c r="LHZ4" s="829"/>
      <c r="LIA4" s="829"/>
      <c r="LIB4" s="829"/>
      <c r="LIC4" s="829"/>
      <c r="LID4" s="829"/>
      <c r="LIE4" s="829"/>
      <c r="LIF4" s="829"/>
      <c r="LIG4" s="829"/>
      <c r="LIH4" s="829"/>
      <c r="LII4" s="829"/>
      <c r="LIJ4" s="829"/>
      <c r="LIK4" s="829"/>
      <c r="LIL4" s="829"/>
      <c r="LIM4" s="829"/>
      <c r="LIN4" s="829"/>
      <c r="LIO4" s="829"/>
      <c r="LIP4" s="829"/>
      <c r="LIQ4" s="829"/>
      <c r="LIR4" s="829"/>
      <c r="LIS4" s="829"/>
      <c r="LIT4" s="829"/>
      <c r="LIU4" s="829"/>
      <c r="LIV4" s="829"/>
      <c r="LIW4" s="829"/>
      <c r="LIX4" s="829"/>
      <c r="LIY4" s="829"/>
      <c r="LIZ4" s="829"/>
      <c r="LJA4" s="829"/>
      <c r="LJB4" s="829"/>
      <c r="LJC4" s="829"/>
      <c r="LJD4" s="829"/>
      <c r="LJE4" s="829"/>
      <c r="LJF4" s="829"/>
      <c r="LJG4" s="829"/>
      <c r="LJH4" s="829"/>
      <c r="LJI4" s="829"/>
      <c r="LJJ4" s="829"/>
      <c r="LJK4" s="829"/>
      <c r="LJL4" s="829"/>
      <c r="LJM4" s="829"/>
      <c r="LJN4" s="829"/>
      <c r="LJO4" s="829"/>
      <c r="LJP4" s="829"/>
      <c r="LJQ4" s="829"/>
      <c r="LJR4" s="829"/>
      <c r="LJS4" s="829"/>
      <c r="LJT4" s="829"/>
      <c r="LJU4" s="829"/>
      <c r="LJV4" s="829"/>
      <c r="LJW4" s="829"/>
      <c r="LJX4" s="829"/>
      <c r="LJY4" s="829"/>
      <c r="LJZ4" s="829"/>
      <c r="LKA4" s="829"/>
      <c r="LKB4" s="829"/>
      <c r="LKC4" s="829"/>
      <c r="LKD4" s="829"/>
      <c r="LKE4" s="829"/>
      <c r="LKF4" s="829"/>
      <c r="LKG4" s="829"/>
      <c r="LKH4" s="829"/>
      <c r="LKI4" s="829"/>
      <c r="LKJ4" s="829"/>
      <c r="LKK4" s="829"/>
      <c r="LKL4" s="829"/>
      <c r="LKM4" s="829"/>
      <c r="LKN4" s="829"/>
      <c r="LKO4" s="829"/>
      <c r="LKP4" s="829"/>
      <c r="LKQ4" s="829"/>
      <c r="LKR4" s="829"/>
      <c r="LKS4" s="829"/>
      <c r="LKT4" s="829"/>
      <c r="LKU4" s="829"/>
      <c r="LKV4" s="829"/>
      <c r="LKW4" s="829"/>
      <c r="LKX4" s="829"/>
      <c r="LKY4" s="829"/>
      <c r="LKZ4" s="829"/>
      <c r="LLA4" s="829"/>
      <c r="LLB4" s="829"/>
      <c r="LLC4" s="829"/>
      <c r="LLD4" s="829"/>
      <c r="LLE4" s="829"/>
      <c r="LLF4" s="829"/>
      <c r="LLG4" s="829"/>
      <c r="LLH4" s="829"/>
      <c r="LLI4" s="829"/>
      <c r="LLJ4" s="829"/>
      <c r="LLK4" s="829"/>
      <c r="LLL4" s="829"/>
      <c r="LLM4" s="829"/>
      <c r="LLN4" s="829"/>
      <c r="LLO4" s="829"/>
      <c r="LLP4" s="829"/>
      <c r="LLQ4" s="829"/>
      <c r="LLR4" s="829"/>
      <c r="LLS4" s="829"/>
      <c r="LLT4" s="829"/>
      <c r="LLU4" s="829"/>
      <c r="LLV4" s="829"/>
      <c r="LLW4" s="829"/>
      <c r="LLX4" s="829"/>
      <c r="LLY4" s="829"/>
      <c r="LLZ4" s="829"/>
      <c r="LMA4" s="829"/>
      <c r="LMB4" s="829"/>
      <c r="LMC4" s="829"/>
      <c r="LMD4" s="829"/>
      <c r="LME4" s="829"/>
      <c r="LMF4" s="829"/>
      <c r="LMG4" s="829"/>
      <c r="LMH4" s="829"/>
      <c r="LMI4" s="829"/>
      <c r="LMJ4" s="829"/>
      <c r="LMK4" s="829"/>
      <c r="LML4" s="829"/>
      <c r="LMM4" s="829"/>
      <c r="LMN4" s="829"/>
      <c r="LMO4" s="829"/>
      <c r="LMP4" s="829"/>
      <c r="LMQ4" s="829"/>
      <c r="LMR4" s="829"/>
      <c r="LMS4" s="829"/>
      <c r="LMT4" s="829"/>
      <c r="LMU4" s="829"/>
      <c r="LMV4" s="829"/>
      <c r="LMW4" s="829"/>
      <c r="LMX4" s="829"/>
      <c r="LMY4" s="829"/>
      <c r="LMZ4" s="829"/>
      <c r="LNA4" s="829"/>
      <c r="LNB4" s="829"/>
      <c r="LNC4" s="829"/>
      <c r="LND4" s="829"/>
      <c r="LNE4" s="829"/>
      <c r="LNF4" s="829"/>
      <c r="LNG4" s="829"/>
      <c r="LNH4" s="829"/>
      <c r="LNI4" s="829"/>
      <c r="LNJ4" s="829"/>
      <c r="LNK4" s="829"/>
      <c r="LNL4" s="829"/>
      <c r="LNM4" s="829"/>
      <c r="LNN4" s="829"/>
      <c r="LNO4" s="829"/>
      <c r="LNP4" s="829"/>
      <c r="LNQ4" s="829"/>
      <c r="LNR4" s="829"/>
      <c r="LNS4" s="829"/>
      <c r="LNT4" s="829"/>
      <c r="LNU4" s="829"/>
      <c r="LNV4" s="829"/>
      <c r="LNW4" s="829"/>
      <c r="LNX4" s="829"/>
      <c r="LNY4" s="829"/>
      <c r="LNZ4" s="829"/>
      <c r="LOA4" s="829"/>
      <c r="LOB4" s="829"/>
      <c r="LOC4" s="829"/>
      <c r="LOD4" s="829"/>
      <c r="LOE4" s="829"/>
      <c r="LOF4" s="829"/>
      <c r="LOG4" s="829"/>
      <c r="LOH4" s="829"/>
      <c r="LOI4" s="829"/>
      <c r="LOJ4" s="829"/>
      <c r="LOK4" s="829"/>
      <c r="LOL4" s="829"/>
      <c r="LOM4" s="829"/>
      <c r="LON4" s="829"/>
      <c r="LOO4" s="829"/>
      <c r="LOP4" s="829"/>
      <c r="LOQ4" s="829"/>
      <c r="LOR4" s="829"/>
      <c r="LOS4" s="829"/>
      <c r="LOT4" s="829"/>
      <c r="LOU4" s="829"/>
      <c r="LOV4" s="829"/>
      <c r="LOW4" s="829"/>
      <c r="LOX4" s="829"/>
      <c r="LOY4" s="829"/>
      <c r="LOZ4" s="829"/>
      <c r="LPA4" s="829"/>
      <c r="LPB4" s="829"/>
      <c r="LPC4" s="829"/>
      <c r="LPD4" s="829"/>
      <c r="LPE4" s="829"/>
      <c r="LPF4" s="829"/>
      <c r="LPG4" s="829"/>
      <c r="LPH4" s="829"/>
      <c r="LPI4" s="829"/>
      <c r="LPJ4" s="829"/>
      <c r="LPK4" s="829"/>
      <c r="LPL4" s="829"/>
      <c r="LPM4" s="829"/>
      <c r="LPN4" s="829"/>
      <c r="LPO4" s="829"/>
      <c r="LPP4" s="829"/>
      <c r="LPQ4" s="829"/>
      <c r="LPR4" s="829"/>
      <c r="LPS4" s="829"/>
      <c r="LPT4" s="829"/>
      <c r="LPU4" s="829"/>
      <c r="LPV4" s="829"/>
      <c r="LPW4" s="829"/>
      <c r="LPX4" s="829"/>
      <c r="LPY4" s="829"/>
      <c r="LPZ4" s="829"/>
      <c r="LQA4" s="829"/>
      <c r="LQB4" s="829"/>
      <c r="LQC4" s="829"/>
      <c r="LQD4" s="829"/>
      <c r="LQE4" s="829"/>
      <c r="LQF4" s="829"/>
      <c r="LQG4" s="829"/>
      <c r="LQH4" s="829"/>
      <c r="LQI4" s="829"/>
      <c r="LQJ4" s="829"/>
      <c r="LQK4" s="829"/>
      <c r="LQL4" s="829"/>
      <c r="LQM4" s="829"/>
      <c r="LQN4" s="829"/>
      <c r="LQO4" s="829"/>
      <c r="LQP4" s="829"/>
      <c r="LQQ4" s="829"/>
      <c r="LQR4" s="829"/>
      <c r="LQS4" s="829"/>
      <c r="LQT4" s="829"/>
      <c r="LQU4" s="829"/>
      <c r="LQV4" s="829"/>
      <c r="LQW4" s="829"/>
      <c r="LQX4" s="829"/>
      <c r="LQY4" s="829"/>
      <c r="LQZ4" s="829"/>
      <c r="LRA4" s="829"/>
      <c r="LRB4" s="829"/>
      <c r="LRC4" s="829"/>
      <c r="LRD4" s="829"/>
      <c r="LRE4" s="829"/>
      <c r="LRF4" s="829"/>
      <c r="LRG4" s="829"/>
      <c r="LRH4" s="829"/>
      <c r="LRI4" s="829"/>
      <c r="LRJ4" s="829"/>
      <c r="LRK4" s="829"/>
      <c r="LRL4" s="829"/>
      <c r="LRM4" s="829"/>
      <c r="LRN4" s="829"/>
      <c r="LRO4" s="829"/>
      <c r="LRP4" s="829"/>
      <c r="LRQ4" s="829"/>
      <c r="LRR4" s="829"/>
      <c r="LRS4" s="829"/>
      <c r="LRT4" s="829"/>
      <c r="LRU4" s="829"/>
      <c r="LRV4" s="829"/>
      <c r="LRW4" s="829"/>
      <c r="LRX4" s="829"/>
      <c r="LRY4" s="829"/>
      <c r="LRZ4" s="829"/>
      <c r="LSA4" s="829"/>
      <c r="LSB4" s="829"/>
      <c r="LSC4" s="829"/>
      <c r="LSD4" s="829"/>
      <c r="LSE4" s="829"/>
      <c r="LSF4" s="829"/>
      <c r="LSG4" s="829"/>
      <c r="LSH4" s="829"/>
      <c r="LSI4" s="829"/>
      <c r="LSJ4" s="829"/>
      <c r="LSK4" s="829"/>
      <c r="LSL4" s="829"/>
      <c r="LSM4" s="829"/>
      <c r="LSN4" s="829"/>
      <c r="LSO4" s="829"/>
      <c r="LSP4" s="829"/>
      <c r="LSQ4" s="829"/>
      <c r="LSR4" s="829"/>
      <c r="LSS4" s="829"/>
      <c r="LST4" s="829"/>
      <c r="LSU4" s="829"/>
      <c r="LSV4" s="829"/>
      <c r="LSW4" s="829"/>
      <c r="LSX4" s="829"/>
      <c r="LSY4" s="829"/>
      <c r="LSZ4" s="829"/>
      <c r="LTA4" s="829"/>
      <c r="LTB4" s="829"/>
      <c r="LTC4" s="829"/>
      <c r="LTD4" s="829"/>
      <c r="LTE4" s="829"/>
      <c r="LTF4" s="829"/>
      <c r="LTG4" s="829"/>
      <c r="LTH4" s="829"/>
      <c r="LTI4" s="829"/>
      <c r="LTJ4" s="829"/>
      <c r="LTK4" s="829"/>
      <c r="LTL4" s="829"/>
      <c r="LTM4" s="829"/>
      <c r="LTN4" s="829"/>
      <c r="LTO4" s="829"/>
      <c r="LTP4" s="829"/>
      <c r="LTQ4" s="829"/>
      <c r="LTR4" s="829"/>
      <c r="LTS4" s="829"/>
      <c r="LTT4" s="829"/>
      <c r="LTU4" s="829"/>
      <c r="LTV4" s="829"/>
      <c r="LTW4" s="829"/>
      <c r="LTX4" s="829"/>
      <c r="LTY4" s="829"/>
      <c r="LTZ4" s="829"/>
      <c r="LUA4" s="829"/>
      <c r="LUB4" s="829"/>
      <c r="LUC4" s="829"/>
      <c r="LUD4" s="829"/>
      <c r="LUE4" s="829"/>
      <c r="LUF4" s="829"/>
      <c r="LUG4" s="829"/>
      <c r="LUH4" s="829"/>
      <c r="LUI4" s="829"/>
      <c r="LUJ4" s="829"/>
      <c r="LUK4" s="829"/>
      <c r="LUL4" s="829"/>
      <c r="LUM4" s="829"/>
      <c r="LUN4" s="829"/>
      <c r="LUO4" s="829"/>
      <c r="LUP4" s="829"/>
      <c r="LUQ4" s="829"/>
      <c r="LUR4" s="829"/>
      <c r="LUS4" s="829"/>
      <c r="LUT4" s="829"/>
      <c r="LUU4" s="829"/>
      <c r="LUV4" s="829"/>
      <c r="LUW4" s="829"/>
      <c r="LUX4" s="829"/>
      <c r="LUY4" s="829"/>
      <c r="LUZ4" s="829"/>
      <c r="LVA4" s="829"/>
      <c r="LVB4" s="829"/>
      <c r="LVC4" s="829"/>
      <c r="LVD4" s="829"/>
      <c r="LVE4" s="829"/>
      <c r="LVF4" s="829"/>
      <c r="LVG4" s="829"/>
      <c r="LVH4" s="829"/>
      <c r="LVI4" s="829"/>
      <c r="LVJ4" s="829"/>
      <c r="LVK4" s="829"/>
      <c r="LVL4" s="829"/>
      <c r="LVM4" s="829"/>
      <c r="LVN4" s="829"/>
      <c r="LVO4" s="829"/>
      <c r="LVP4" s="829"/>
      <c r="LVQ4" s="829"/>
      <c r="LVR4" s="829"/>
      <c r="LVS4" s="829"/>
      <c r="LVT4" s="829"/>
      <c r="LVU4" s="829"/>
      <c r="LVV4" s="829"/>
      <c r="LVW4" s="829"/>
      <c r="LVX4" s="829"/>
      <c r="LVY4" s="829"/>
      <c r="LVZ4" s="829"/>
      <c r="LWA4" s="829"/>
      <c r="LWB4" s="829"/>
      <c r="LWC4" s="829"/>
      <c r="LWD4" s="829"/>
      <c r="LWE4" s="829"/>
      <c r="LWF4" s="829"/>
      <c r="LWG4" s="829"/>
      <c r="LWH4" s="829"/>
      <c r="LWI4" s="829"/>
      <c r="LWJ4" s="829"/>
      <c r="LWK4" s="829"/>
      <c r="LWL4" s="829"/>
      <c r="LWM4" s="829"/>
      <c r="LWN4" s="829"/>
      <c r="LWO4" s="829"/>
      <c r="LWP4" s="829"/>
      <c r="LWQ4" s="829"/>
      <c r="LWR4" s="829"/>
      <c r="LWS4" s="829"/>
      <c r="LWT4" s="829"/>
      <c r="LWU4" s="829"/>
      <c r="LWV4" s="829"/>
      <c r="LWW4" s="829"/>
      <c r="LWX4" s="829"/>
      <c r="LWY4" s="829"/>
      <c r="LWZ4" s="829"/>
      <c r="LXA4" s="829"/>
      <c r="LXB4" s="829"/>
      <c r="LXC4" s="829"/>
      <c r="LXD4" s="829"/>
      <c r="LXE4" s="829"/>
      <c r="LXF4" s="829"/>
      <c r="LXG4" s="829"/>
      <c r="LXH4" s="829"/>
      <c r="LXI4" s="829"/>
      <c r="LXJ4" s="829"/>
      <c r="LXK4" s="829"/>
      <c r="LXL4" s="829"/>
      <c r="LXM4" s="829"/>
      <c r="LXN4" s="829"/>
      <c r="LXO4" s="829"/>
      <c r="LXP4" s="829"/>
      <c r="LXQ4" s="829"/>
      <c r="LXR4" s="829"/>
      <c r="LXS4" s="829"/>
      <c r="LXT4" s="829"/>
      <c r="LXU4" s="829"/>
      <c r="LXV4" s="829"/>
      <c r="LXW4" s="829"/>
      <c r="LXX4" s="829"/>
      <c r="LXY4" s="829"/>
      <c r="LXZ4" s="829"/>
      <c r="LYA4" s="829"/>
      <c r="LYB4" s="829"/>
      <c r="LYC4" s="829"/>
      <c r="LYD4" s="829"/>
      <c r="LYE4" s="829"/>
      <c r="LYF4" s="829"/>
      <c r="LYG4" s="829"/>
      <c r="LYH4" s="829"/>
      <c r="LYI4" s="829"/>
      <c r="LYJ4" s="829"/>
      <c r="LYK4" s="829"/>
      <c r="LYL4" s="829"/>
      <c r="LYM4" s="829"/>
      <c r="LYN4" s="829"/>
      <c r="LYO4" s="829"/>
      <c r="LYP4" s="829"/>
      <c r="LYQ4" s="829"/>
      <c r="LYR4" s="829"/>
      <c r="LYS4" s="829"/>
      <c r="LYT4" s="829"/>
      <c r="LYU4" s="829"/>
      <c r="LYV4" s="829"/>
      <c r="LYW4" s="829"/>
      <c r="LYX4" s="829"/>
      <c r="LYY4" s="829"/>
      <c r="LYZ4" s="829"/>
      <c r="LZA4" s="829"/>
      <c r="LZB4" s="829"/>
      <c r="LZC4" s="829"/>
      <c r="LZD4" s="829"/>
      <c r="LZE4" s="829"/>
      <c r="LZF4" s="829"/>
      <c r="LZG4" s="829"/>
      <c r="LZH4" s="829"/>
      <c r="LZI4" s="829"/>
      <c r="LZJ4" s="829"/>
      <c r="LZK4" s="829"/>
      <c r="LZL4" s="829"/>
      <c r="LZM4" s="829"/>
      <c r="LZN4" s="829"/>
      <c r="LZO4" s="829"/>
      <c r="LZP4" s="829"/>
      <c r="LZQ4" s="829"/>
      <c r="LZR4" s="829"/>
      <c r="LZS4" s="829"/>
      <c r="LZT4" s="829"/>
      <c r="LZU4" s="829"/>
      <c r="LZV4" s="829"/>
      <c r="LZW4" s="829"/>
      <c r="LZX4" s="829"/>
      <c r="LZY4" s="829"/>
      <c r="LZZ4" s="829"/>
      <c r="MAA4" s="829"/>
      <c r="MAB4" s="829"/>
      <c r="MAC4" s="829"/>
      <c r="MAD4" s="829"/>
      <c r="MAE4" s="829"/>
      <c r="MAF4" s="829"/>
      <c r="MAG4" s="829"/>
      <c r="MAH4" s="829"/>
      <c r="MAI4" s="829"/>
      <c r="MAJ4" s="829"/>
      <c r="MAK4" s="829"/>
      <c r="MAL4" s="829"/>
      <c r="MAM4" s="829"/>
      <c r="MAN4" s="829"/>
      <c r="MAO4" s="829"/>
      <c r="MAP4" s="829"/>
      <c r="MAQ4" s="829"/>
      <c r="MAR4" s="829"/>
      <c r="MAS4" s="829"/>
      <c r="MAT4" s="829"/>
      <c r="MAU4" s="829"/>
      <c r="MAV4" s="829"/>
      <c r="MAW4" s="829"/>
      <c r="MAX4" s="829"/>
      <c r="MAY4" s="829"/>
      <c r="MAZ4" s="829"/>
      <c r="MBA4" s="829"/>
      <c r="MBB4" s="829"/>
      <c r="MBC4" s="829"/>
      <c r="MBD4" s="829"/>
      <c r="MBE4" s="829"/>
      <c r="MBF4" s="829"/>
      <c r="MBG4" s="829"/>
      <c r="MBH4" s="829"/>
      <c r="MBI4" s="829"/>
      <c r="MBJ4" s="829"/>
      <c r="MBK4" s="829"/>
      <c r="MBL4" s="829"/>
      <c r="MBM4" s="829"/>
      <c r="MBN4" s="829"/>
      <c r="MBO4" s="829"/>
      <c r="MBP4" s="829"/>
      <c r="MBQ4" s="829"/>
      <c r="MBR4" s="829"/>
      <c r="MBS4" s="829"/>
      <c r="MBT4" s="829"/>
      <c r="MBU4" s="829"/>
      <c r="MBV4" s="829"/>
      <c r="MBW4" s="829"/>
      <c r="MBX4" s="829"/>
      <c r="MBY4" s="829"/>
      <c r="MBZ4" s="829"/>
      <c r="MCA4" s="829"/>
      <c r="MCB4" s="829"/>
      <c r="MCC4" s="829"/>
      <c r="MCD4" s="829"/>
      <c r="MCE4" s="829"/>
      <c r="MCF4" s="829"/>
      <c r="MCG4" s="829"/>
      <c r="MCH4" s="829"/>
      <c r="MCI4" s="829"/>
      <c r="MCJ4" s="829"/>
      <c r="MCK4" s="829"/>
      <c r="MCL4" s="829"/>
      <c r="MCM4" s="829"/>
      <c r="MCN4" s="829"/>
      <c r="MCO4" s="829"/>
      <c r="MCP4" s="829"/>
      <c r="MCQ4" s="829"/>
      <c r="MCR4" s="829"/>
      <c r="MCS4" s="829"/>
      <c r="MCT4" s="829"/>
      <c r="MCU4" s="829"/>
      <c r="MCV4" s="829"/>
      <c r="MCW4" s="829"/>
      <c r="MCX4" s="829"/>
      <c r="MCY4" s="829"/>
      <c r="MCZ4" s="829"/>
      <c r="MDA4" s="829"/>
      <c r="MDB4" s="829"/>
      <c r="MDC4" s="829"/>
      <c r="MDD4" s="829"/>
      <c r="MDE4" s="829"/>
      <c r="MDF4" s="829"/>
      <c r="MDG4" s="829"/>
      <c r="MDH4" s="829"/>
      <c r="MDI4" s="829"/>
      <c r="MDJ4" s="829"/>
      <c r="MDK4" s="829"/>
      <c r="MDL4" s="829"/>
      <c r="MDM4" s="829"/>
      <c r="MDN4" s="829"/>
      <c r="MDO4" s="829"/>
      <c r="MDP4" s="829"/>
      <c r="MDQ4" s="829"/>
      <c r="MDR4" s="829"/>
      <c r="MDS4" s="829"/>
      <c r="MDT4" s="829"/>
      <c r="MDU4" s="829"/>
      <c r="MDV4" s="829"/>
      <c r="MDW4" s="829"/>
      <c r="MDX4" s="829"/>
      <c r="MDY4" s="829"/>
      <c r="MDZ4" s="829"/>
      <c r="MEA4" s="829"/>
      <c r="MEB4" s="829"/>
      <c r="MEC4" s="829"/>
      <c r="MED4" s="829"/>
      <c r="MEE4" s="829"/>
      <c r="MEF4" s="829"/>
      <c r="MEG4" s="829"/>
      <c r="MEH4" s="829"/>
      <c r="MEI4" s="829"/>
      <c r="MEJ4" s="829"/>
      <c r="MEK4" s="829"/>
      <c r="MEL4" s="829"/>
      <c r="MEM4" s="829"/>
      <c r="MEN4" s="829"/>
      <c r="MEO4" s="829"/>
      <c r="MEP4" s="829"/>
      <c r="MEQ4" s="829"/>
      <c r="MER4" s="829"/>
      <c r="MES4" s="829"/>
      <c r="MET4" s="829"/>
      <c r="MEU4" s="829"/>
      <c r="MEV4" s="829"/>
      <c r="MEW4" s="829"/>
      <c r="MEX4" s="829"/>
      <c r="MEY4" s="829"/>
      <c r="MEZ4" s="829"/>
      <c r="MFA4" s="829"/>
      <c r="MFB4" s="829"/>
      <c r="MFC4" s="829"/>
      <c r="MFD4" s="829"/>
      <c r="MFE4" s="829"/>
      <c r="MFF4" s="829"/>
      <c r="MFG4" s="829"/>
      <c r="MFH4" s="829"/>
      <c r="MFI4" s="829"/>
      <c r="MFJ4" s="829"/>
      <c r="MFK4" s="829"/>
      <c r="MFL4" s="829"/>
      <c r="MFM4" s="829"/>
      <c r="MFN4" s="829"/>
      <c r="MFO4" s="829"/>
      <c r="MFP4" s="829"/>
      <c r="MFQ4" s="829"/>
      <c r="MFR4" s="829"/>
      <c r="MFS4" s="829"/>
      <c r="MFT4" s="829"/>
      <c r="MFU4" s="829"/>
      <c r="MFV4" s="829"/>
      <c r="MFW4" s="829"/>
      <c r="MFX4" s="829"/>
      <c r="MFY4" s="829"/>
      <c r="MFZ4" s="829"/>
      <c r="MGA4" s="829"/>
      <c r="MGB4" s="829"/>
      <c r="MGC4" s="829"/>
      <c r="MGD4" s="829"/>
      <c r="MGE4" s="829"/>
      <c r="MGF4" s="829"/>
      <c r="MGG4" s="829"/>
      <c r="MGH4" s="829"/>
      <c r="MGI4" s="829"/>
      <c r="MGJ4" s="829"/>
      <c r="MGK4" s="829"/>
      <c r="MGL4" s="829"/>
      <c r="MGM4" s="829"/>
      <c r="MGN4" s="829"/>
      <c r="MGO4" s="829"/>
      <c r="MGP4" s="829"/>
      <c r="MGQ4" s="829"/>
      <c r="MGR4" s="829"/>
      <c r="MGS4" s="829"/>
      <c r="MGT4" s="829"/>
      <c r="MGU4" s="829"/>
      <c r="MGV4" s="829"/>
      <c r="MGW4" s="829"/>
      <c r="MGX4" s="829"/>
      <c r="MGY4" s="829"/>
      <c r="MGZ4" s="829"/>
      <c r="MHA4" s="829"/>
      <c r="MHB4" s="829"/>
      <c r="MHC4" s="829"/>
      <c r="MHD4" s="829"/>
      <c r="MHE4" s="829"/>
      <c r="MHF4" s="829"/>
      <c r="MHG4" s="829"/>
      <c r="MHH4" s="829"/>
      <c r="MHI4" s="829"/>
      <c r="MHJ4" s="829"/>
      <c r="MHK4" s="829"/>
      <c r="MHL4" s="829"/>
      <c r="MHM4" s="829"/>
      <c r="MHN4" s="829"/>
      <c r="MHO4" s="829"/>
      <c r="MHP4" s="829"/>
      <c r="MHQ4" s="829"/>
      <c r="MHR4" s="829"/>
      <c r="MHS4" s="829"/>
      <c r="MHT4" s="829"/>
      <c r="MHU4" s="829"/>
      <c r="MHV4" s="829"/>
      <c r="MHW4" s="829"/>
      <c r="MHX4" s="829"/>
      <c r="MHY4" s="829"/>
      <c r="MHZ4" s="829"/>
      <c r="MIA4" s="829"/>
      <c r="MIB4" s="829"/>
      <c r="MIC4" s="829"/>
      <c r="MID4" s="829"/>
      <c r="MIE4" s="829"/>
      <c r="MIF4" s="829"/>
      <c r="MIG4" s="829"/>
      <c r="MIH4" s="829"/>
      <c r="MII4" s="829"/>
      <c r="MIJ4" s="829"/>
      <c r="MIK4" s="829"/>
      <c r="MIL4" s="829"/>
      <c r="MIM4" s="829"/>
      <c r="MIN4" s="829"/>
      <c r="MIO4" s="829"/>
      <c r="MIP4" s="829"/>
      <c r="MIQ4" s="829"/>
      <c r="MIR4" s="829"/>
      <c r="MIS4" s="829"/>
      <c r="MIT4" s="829"/>
      <c r="MIU4" s="829"/>
      <c r="MIV4" s="829"/>
      <c r="MIW4" s="829"/>
      <c r="MIX4" s="829"/>
      <c r="MIY4" s="829"/>
      <c r="MIZ4" s="829"/>
      <c r="MJA4" s="829"/>
      <c r="MJB4" s="829"/>
      <c r="MJC4" s="829"/>
      <c r="MJD4" s="829"/>
      <c r="MJE4" s="829"/>
      <c r="MJF4" s="829"/>
      <c r="MJG4" s="829"/>
      <c r="MJH4" s="829"/>
      <c r="MJI4" s="829"/>
      <c r="MJJ4" s="829"/>
      <c r="MJK4" s="829"/>
      <c r="MJL4" s="829"/>
      <c r="MJM4" s="829"/>
      <c r="MJN4" s="829"/>
      <c r="MJO4" s="829"/>
      <c r="MJP4" s="829"/>
      <c r="MJQ4" s="829"/>
      <c r="MJR4" s="829"/>
      <c r="MJS4" s="829"/>
      <c r="MJT4" s="829"/>
      <c r="MJU4" s="829"/>
      <c r="MJV4" s="829"/>
      <c r="MJW4" s="829"/>
      <c r="MJX4" s="829"/>
      <c r="MJY4" s="829"/>
      <c r="MJZ4" s="829"/>
      <c r="MKA4" s="829"/>
      <c r="MKB4" s="829"/>
      <c r="MKC4" s="829"/>
      <c r="MKD4" s="829"/>
      <c r="MKE4" s="829"/>
      <c r="MKF4" s="829"/>
      <c r="MKG4" s="829"/>
      <c r="MKH4" s="829"/>
      <c r="MKI4" s="829"/>
      <c r="MKJ4" s="829"/>
      <c r="MKK4" s="829"/>
      <c r="MKL4" s="829"/>
      <c r="MKM4" s="829"/>
      <c r="MKN4" s="829"/>
      <c r="MKO4" s="829"/>
      <c r="MKP4" s="829"/>
      <c r="MKQ4" s="829"/>
      <c r="MKR4" s="829"/>
      <c r="MKS4" s="829"/>
      <c r="MKT4" s="829"/>
      <c r="MKU4" s="829"/>
      <c r="MKV4" s="829"/>
      <c r="MKW4" s="829"/>
      <c r="MKX4" s="829"/>
      <c r="MKY4" s="829"/>
      <c r="MKZ4" s="829"/>
      <c r="MLA4" s="829"/>
      <c r="MLB4" s="829"/>
      <c r="MLC4" s="829"/>
      <c r="MLD4" s="829"/>
      <c r="MLE4" s="829"/>
      <c r="MLF4" s="829"/>
      <c r="MLG4" s="829"/>
      <c r="MLH4" s="829"/>
      <c r="MLI4" s="829"/>
      <c r="MLJ4" s="829"/>
      <c r="MLK4" s="829"/>
      <c r="MLL4" s="829"/>
      <c r="MLM4" s="829"/>
      <c r="MLN4" s="829"/>
      <c r="MLO4" s="829"/>
      <c r="MLP4" s="829"/>
      <c r="MLQ4" s="829"/>
      <c r="MLR4" s="829"/>
      <c r="MLS4" s="829"/>
      <c r="MLT4" s="829"/>
      <c r="MLU4" s="829"/>
      <c r="MLV4" s="829"/>
      <c r="MLW4" s="829"/>
      <c r="MLX4" s="829"/>
      <c r="MLY4" s="829"/>
      <c r="MLZ4" s="829"/>
      <c r="MMA4" s="829"/>
      <c r="MMB4" s="829"/>
      <c r="MMC4" s="829"/>
      <c r="MMD4" s="829"/>
      <c r="MME4" s="829"/>
      <c r="MMF4" s="829"/>
      <c r="MMG4" s="829"/>
      <c r="MMH4" s="829"/>
      <c r="MMI4" s="829"/>
      <c r="MMJ4" s="829"/>
      <c r="MMK4" s="829"/>
      <c r="MML4" s="829"/>
      <c r="MMM4" s="829"/>
      <c r="MMN4" s="829"/>
      <c r="MMO4" s="829"/>
      <c r="MMP4" s="829"/>
      <c r="MMQ4" s="829"/>
      <c r="MMR4" s="829"/>
      <c r="MMS4" s="829"/>
      <c r="MMT4" s="829"/>
      <c r="MMU4" s="829"/>
      <c r="MMV4" s="829"/>
      <c r="MMW4" s="829"/>
      <c r="MMX4" s="829"/>
      <c r="MMY4" s="829"/>
      <c r="MMZ4" s="829"/>
      <c r="MNA4" s="829"/>
      <c r="MNB4" s="829"/>
      <c r="MNC4" s="829"/>
      <c r="MND4" s="829"/>
      <c r="MNE4" s="829"/>
      <c r="MNF4" s="829"/>
      <c r="MNG4" s="829"/>
      <c r="MNH4" s="829"/>
      <c r="MNI4" s="829"/>
      <c r="MNJ4" s="829"/>
      <c r="MNK4" s="829"/>
      <c r="MNL4" s="829"/>
      <c r="MNM4" s="829"/>
      <c r="MNN4" s="829"/>
      <c r="MNO4" s="829"/>
      <c r="MNP4" s="829"/>
      <c r="MNQ4" s="829"/>
      <c r="MNR4" s="829"/>
      <c r="MNS4" s="829"/>
      <c r="MNT4" s="829"/>
      <c r="MNU4" s="829"/>
      <c r="MNV4" s="829"/>
      <c r="MNW4" s="829"/>
      <c r="MNX4" s="829"/>
      <c r="MNY4" s="829"/>
      <c r="MNZ4" s="829"/>
      <c r="MOA4" s="829"/>
      <c r="MOB4" s="829"/>
      <c r="MOC4" s="829"/>
      <c r="MOD4" s="829"/>
      <c r="MOE4" s="829"/>
      <c r="MOF4" s="829"/>
      <c r="MOG4" s="829"/>
      <c r="MOH4" s="829"/>
      <c r="MOI4" s="829"/>
      <c r="MOJ4" s="829"/>
      <c r="MOK4" s="829"/>
      <c r="MOL4" s="829"/>
      <c r="MOM4" s="829"/>
      <c r="MON4" s="829"/>
      <c r="MOO4" s="829"/>
      <c r="MOP4" s="829"/>
      <c r="MOQ4" s="829"/>
      <c r="MOR4" s="829"/>
      <c r="MOS4" s="829"/>
      <c r="MOT4" s="829"/>
      <c r="MOU4" s="829"/>
      <c r="MOV4" s="829"/>
      <c r="MOW4" s="829"/>
      <c r="MOX4" s="829"/>
      <c r="MOY4" s="829"/>
      <c r="MOZ4" s="829"/>
      <c r="MPA4" s="829"/>
      <c r="MPB4" s="829"/>
      <c r="MPC4" s="829"/>
      <c r="MPD4" s="829"/>
      <c r="MPE4" s="829"/>
      <c r="MPF4" s="829"/>
      <c r="MPG4" s="829"/>
      <c r="MPH4" s="829"/>
      <c r="MPI4" s="829"/>
      <c r="MPJ4" s="829"/>
      <c r="MPK4" s="829"/>
      <c r="MPL4" s="829"/>
      <c r="MPM4" s="829"/>
      <c r="MPN4" s="829"/>
      <c r="MPO4" s="829"/>
      <c r="MPP4" s="829"/>
      <c r="MPQ4" s="829"/>
      <c r="MPR4" s="829"/>
      <c r="MPS4" s="829"/>
      <c r="MPT4" s="829"/>
      <c r="MPU4" s="829"/>
      <c r="MPV4" s="829"/>
      <c r="MPW4" s="829"/>
      <c r="MPX4" s="829"/>
      <c r="MPY4" s="829"/>
      <c r="MPZ4" s="829"/>
      <c r="MQA4" s="829"/>
      <c r="MQB4" s="829"/>
      <c r="MQC4" s="829"/>
      <c r="MQD4" s="829"/>
      <c r="MQE4" s="829"/>
      <c r="MQF4" s="829"/>
      <c r="MQG4" s="829"/>
      <c r="MQH4" s="829"/>
      <c r="MQI4" s="829"/>
      <c r="MQJ4" s="829"/>
      <c r="MQK4" s="829"/>
      <c r="MQL4" s="829"/>
      <c r="MQM4" s="829"/>
      <c r="MQN4" s="829"/>
      <c r="MQO4" s="829"/>
      <c r="MQP4" s="829"/>
      <c r="MQQ4" s="829"/>
      <c r="MQR4" s="829"/>
      <c r="MQS4" s="829"/>
      <c r="MQT4" s="829"/>
      <c r="MQU4" s="829"/>
      <c r="MQV4" s="829"/>
      <c r="MQW4" s="829"/>
      <c r="MQX4" s="829"/>
      <c r="MQY4" s="829"/>
      <c r="MQZ4" s="829"/>
      <c r="MRA4" s="829"/>
      <c r="MRB4" s="829"/>
      <c r="MRC4" s="829"/>
      <c r="MRD4" s="829"/>
      <c r="MRE4" s="829"/>
      <c r="MRF4" s="829"/>
      <c r="MRG4" s="829"/>
      <c r="MRH4" s="829"/>
      <c r="MRI4" s="829"/>
      <c r="MRJ4" s="829"/>
      <c r="MRK4" s="829"/>
      <c r="MRL4" s="829"/>
      <c r="MRM4" s="829"/>
      <c r="MRN4" s="829"/>
      <c r="MRO4" s="829"/>
      <c r="MRP4" s="829"/>
      <c r="MRQ4" s="829"/>
      <c r="MRR4" s="829"/>
      <c r="MRS4" s="829"/>
      <c r="MRT4" s="829"/>
      <c r="MRU4" s="829"/>
      <c r="MRV4" s="829"/>
      <c r="MRW4" s="829"/>
      <c r="MRX4" s="829"/>
      <c r="MRY4" s="829"/>
      <c r="MRZ4" s="829"/>
      <c r="MSA4" s="829"/>
      <c r="MSB4" s="829"/>
      <c r="MSC4" s="829"/>
      <c r="MSD4" s="829"/>
      <c r="MSE4" s="829"/>
      <c r="MSF4" s="829"/>
      <c r="MSG4" s="829"/>
      <c r="MSH4" s="829"/>
      <c r="MSI4" s="829"/>
      <c r="MSJ4" s="829"/>
      <c r="MSK4" s="829"/>
      <c r="MSL4" s="829"/>
      <c r="MSM4" s="829"/>
      <c r="MSN4" s="829"/>
      <c r="MSO4" s="829"/>
      <c r="MSP4" s="829"/>
      <c r="MSQ4" s="829"/>
      <c r="MSR4" s="829"/>
      <c r="MSS4" s="829"/>
      <c r="MST4" s="829"/>
      <c r="MSU4" s="829"/>
      <c r="MSV4" s="829"/>
      <c r="MSW4" s="829"/>
      <c r="MSX4" s="829"/>
      <c r="MSY4" s="829"/>
      <c r="MSZ4" s="829"/>
      <c r="MTA4" s="829"/>
      <c r="MTB4" s="829"/>
      <c r="MTC4" s="829"/>
      <c r="MTD4" s="829"/>
      <c r="MTE4" s="829"/>
      <c r="MTF4" s="829"/>
      <c r="MTG4" s="829"/>
      <c r="MTH4" s="829"/>
      <c r="MTI4" s="829"/>
      <c r="MTJ4" s="829"/>
      <c r="MTK4" s="829"/>
      <c r="MTL4" s="829"/>
      <c r="MTM4" s="829"/>
      <c r="MTN4" s="829"/>
      <c r="MTO4" s="829"/>
      <c r="MTP4" s="829"/>
      <c r="MTQ4" s="829"/>
      <c r="MTR4" s="829"/>
      <c r="MTS4" s="829"/>
      <c r="MTT4" s="829"/>
      <c r="MTU4" s="829"/>
      <c r="MTV4" s="829"/>
      <c r="MTW4" s="829"/>
      <c r="MTX4" s="829"/>
      <c r="MTY4" s="829"/>
      <c r="MTZ4" s="829"/>
      <c r="MUA4" s="829"/>
      <c r="MUB4" s="829"/>
      <c r="MUC4" s="829"/>
      <c r="MUD4" s="829"/>
      <c r="MUE4" s="829"/>
      <c r="MUF4" s="829"/>
      <c r="MUG4" s="829"/>
      <c r="MUH4" s="829"/>
      <c r="MUI4" s="829"/>
      <c r="MUJ4" s="829"/>
      <c r="MUK4" s="829"/>
      <c r="MUL4" s="829"/>
      <c r="MUM4" s="829"/>
      <c r="MUN4" s="829"/>
      <c r="MUO4" s="829"/>
      <c r="MUP4" s="829"/>
      <c r="MUQ4" s="829"/>
      <c r="MUR4" s="829"/>
      <c r="MUS4" s="829"/>
      <c r="MUT4" s="829"/>
      <c r="MUU4" s="829"/>
      <c r="MUV4" s="829"/>
      <c r="MUW4" s="829"/>
      <c r="MUX4" s="829"/>
      <c r="MUY4" s="829"/>
      <c r="MUZ4" s="829"/>
      <c r="MVA4" s="829"/>
      <c r="MVB4" s="829"/>
      <c r="MVC4" s="829"/>
      <c r="MVD4" s="829"/>
      <c r="MVE4" s="829"/>
      <c r="MVF4" s="829"/>
      <c r="MVG4" s="829"/>
      <c r="MVH4" s="829"/>
      <c r="MVI4" s="829"/>
      <c r="MVJ4" s="829"/>
      <c r="MVK4" s="829"/>
      <c r="MVL4" s="829"/>
      <c r="MVM4" s="829"/>
      <c r="MVN4" s="829"/>
      <c r="MVO4" s="829"/>
      <c r="MVP4" s="829"/>
      <c r="MVQ4" s="829"/>
      <c r="MVR4" s="829"/>
      <c r="MVS4" s="829"/>
      <c r="MVT4" s="829"/>
      <c r="MVU4" s="829"/>
      <c r="MVV4" s="829"/>
      <c r="MVW4" s="829"/>
      <c r="MVX4" s="829"/>
      <c r="MVY4" s="829"/>
      <c r="MVZ4" s="829"/>
      <c r="MWA4" s="829"/>
      <c r="MWB4" s="829"/>
      <c r="MWC4" s="829"/>
      <c r="MWD4" s="829"/>
      <c r="MWE4" s="829"/>
      <c r="MWF4" s="829"/>
      <c r="MWG4" s="829"/>
      <c r="MWH4" s="829"/>
      <c r="MWI4" s="829"/>
      <c r="MWJ4" s="829"/>
      <c r="MWK4" s="829"/>
      <c r="MWL4" s="829"/>
      <c r="MWM4" s="829"/>
      <c r="MWN4" s="829"/>
      <c r="MWO4" s="829"/>
      <c r="MWP4" s="829"/>
      <c r="MWQ4" s="829"/>
      <c r="MWR4" s="829"/>
      <c r="MWS4" s="829"/>
      <c r="MWT4" s="829"/>
      <c r="MWU4" s="829"/>
      <c r="MWV4" s="829"/>
      <c r="MWW4" s="829"/>
      <c r="MWX4" s="829"/>
      <c r="MWY4" s="829"/>
      <c r="MWZ4" s="829"/>
      <c r="MXA4" s="829"/>
      <c r="MXB4" s="829"/>
      <c r="MXC4" s="829"/>
      <c r="MXD4" s="829"/>
      <c r="MXE4" s="829"/>
      <c r="MXF4" s="829"/>
      <c r="MXG4" s="829"/>
      <c r="MXH4" s="829"/>
      <c r="MXI4" s="829"/>
      <c r="MXJ4" s="829"/>
      <c r="MXK4" s="829"/>
      <c r="MXL4" s="829"/>
      <c r="MXM4" s="829"/>
      <c r="MXN4" s="829"/>
      <c r="MXO4" s="829"/>
      <c r="MXP4" s="829"/>
      <c r="MXQ4" s="829"/>
      <c r="MXR4" s="829"/>
      <c r="MXS4" s="829"/>
      <c r="MXT4" s="829"/>
      <c r="MXU4" s="829"/>
      <c r="MXV4" s="829"/>
      <c r="MXW4" s="829"/>
      <c r="MXX4" s="829"/>
      <c r="MXY4" s="829"/>
      <c r="MXZ4" s="829"/>
      <c r="MYA4" s="829"/>
      <c r="MYB4" s="829"/>
      <c r="MYC4" s="829"/>
      <c r="MYD4" s="829"/>
      <c r="MYE4" s="829"/>
      <c r="MYF4" s="829"/>
      <c r="MYG4" s="829"/>
      <c r="MYH4" s="829"/>
      <c r="MYI4" s="829"/>
      <c r="MYJ4" s="829"/>
      <c r="MYK4" s="829"/>
      <c r="MYL4" s="829"/>
      <c r="MYM4" s="829"/>
      <c r="MYN4" s="829"/>
      <c r="MYO4" s="829"/>
      <c r="MYP4" s="829"/>
      <c r="MYQ4" s="829"/>
      <c r="MYR4" s="829"/>
      <c r="MYS4" s="829"/>
      <c r="MYT4" s="829"/>
      <c r="MYU4" s="829"/>
      <c r="MYV4" s="829"/>
      <c r="MYW4" s="829"/>
      <c r="MYX4" s="829"/>
      <c r="MYY4" s="829"/>
      <c r="MYZ4" s="829"/>
      <c r="MZA4" s="829"/>
      <c r="MZB4" s="829"/>
      <c r="MZC4" s="829"/>
      <c r="MZD4" s="829"/>
      <c r="MZE4" s="829"/>
      <c r="MZF4" s="829"/>
      <c r="MZG4" s="829"/>
      <c r="MZH4" s="829"/>
      <c r="MZI4" s="829"/>
      <c r="MZJ4" s="829"/>
      <c r="MZK4" s="829"/>
      <c r="MZL4" s="829"/>
      <c r="MZM4" s="829"/>
      <c r="MZN4" s="829"/>
      <c r="MZO4" s="829"/>
      <c r="MZP4" s="829"/>
      <c r="MZQ4" s="829"/>
      <c r="MZR4" s="829"/>
      <c r="MZS4" s="829"/>
      <c r="MZT4" s="829"/>
      <c r="MZU4" s="829"/>
      <c r="MZV4" s="829"/>
      <c r="MZW4" s="829"/>
      <c r="MZX4" s="829"/>
      <c r="MZY4" s="829"/>
      <c r="MZZ4" s="829"/>
      <c r="NAA4" s="829"/>
      <c r="NAB4" s="829"/>
      <c r="NAC4" s="829"/>
      <c r="NAD4" s="829"/>
      <c r="NAE4" s="829"/>
      <c r="NAF4" s="829"/>
      <c r="NAG4" s="829"/>
      <c r="NAH4" s="829"/>
      <c r="NAI4" s="829"/>
      <c r="NAJ4" s="829"/>
      <c r="NAK4" s="829"/>
      <c r="NAL4" s="829"/>
      <c r="NAM4" s="829"/>
      <c r="NAN4" s="829"/>
      <c r="NAO4" s="829"/>
      <c r="NAP4" s="829"/>
      <c r="NAQ4" s="829"/>
      <c r="NAR4" s="829"/>
      <c r="NAS4" s="829"/>
      <c r="NAT4" s="829"/>
      <c r="NAU4" s="829"/>
      <c r="NAV4" s="829"/>
      <c r="NAW4" s="829"/>
      <c r="NAX4" s="829"/>
      <c r="NAY4" s="829"/>
      <c r="NAZ4" s="829"/>
      <c r="NBA4" s="829"/>
      <c r="NBB4" s="829"/>
      <c r="NBC4" s="829"/>
      <c r="NBD4" s="829"/>
      <c r="NBE4" s="829"/>
      <c r="NBF4" s="829"/>
      <c r="NBG4" s="829"/>
      <c r="NBH4" s="829"/>
      <c r="NBI4" s="829"/>
      <c r="NBJ4" s="829"/>
      <c r="NBK4" s="829"/>
      <c r="NBL4" s="829"/>
      <c r="NBM4" s="829"/>
      <c r="NBN4" s="829"/>
      <c r="NBO4" s="829"/>
      <c r="NBP4" s="829"/>
      <c r="NBQ4" s="829"/>
      <c r="NBR4" s="829"/>
      <c r="NBS4" s="829"/>
      <c r="NBT4" s="829"/>
      <c r="NBU4" s="829"/>
      <c r="NBV4" s="829"/>
      <c r="NBW4" s="829"/>
      <c r="NBX4" s="829"/>
      <c r="NBY4" s="829"/>
      <c r="NBZ4" s="829"/>
      <c r="NCA4" s="829"/>
      <c r="NCB4" s="829"/>
      <c r="NCC4" s="829"/>
      <c r="NCD4" s="829"/>
      <c r="NCE4" s="829"/>
      <c r="NCF4" s="829"/>
      <c r="NCG4" s="829"/>
      <c r="NCH4" s="829"/>
      <c r="NCI4" s="829"/>
      <c r="NCJ4" s="829"/>
      <c r="NCK4" s="829"/>
      <c r="NCL4" s="829"/>
      <c r="NCM4" s="829"/>
      <c r="NCN4" s="829"/>
      <c r="NCO4" s="829"/>
      <c r="NCP4" s="829"/>
      <c r="NCQ4" s="829"/>
      <c r="NCR4" s="829"/>
      <c r="NCS4" s="829"/>
      <c r="NCT4" s="829"/>
      <c r="NCU4" s="829"/>
      <c r="NCV4" s="829"/>
      <c r="NCW4" s="829"/>
      <c r="NCX4" s="829"/>
      <c r="NCY4" s="829"/>
      <c r="NCZ4" s="829"/>
      <c r="NDA4" s="829"/>
      <c r="NDB4" s="829"/>
      <c r="NDC4" s="829"/>
      <c r="NDD4" s="829"/>
      <c r="NDE4" s="829"/>
      <c r="NDF4" s="829"/>
      <c r="NDG4" s="829"/>
      <c r="NDH4" s="829"/>
      <c r="NDI4" s="829"/>
      <c r="NDJ4" s="829"/>
      <c r="NDK4" s="829"/>
      <c r="NDL4" s="829"/>
      <c r="NDM4" s="829"/>
      <c r="NDN4" s="829"/>
      <c r="NDO4" s="829"/>
      <c r="NDP4" s="829"/>
      <c r="NDQ4" s="829"/>
      <c r="NDR4" s="829"/>
      <c r="NDS4" s="829"/>
      <c r="NDT4" s="829"/>
      <c r="NDU4" s="829"/>
      <c r="NDV4" s="829"/>
      <c r="NDW4" s="829"/>
      <c r="NDX4" s="829"/>
      <c r="NDY4" s="829"/>
      <c r="NDZ4" s="829"/>
      <c r="NEA4" s="829"/>
      <c r="NEB4" s="829"/>
      <c r="NEC4" s="829"/>
      <c r="NED4" s="829"/>
      <c r="NEE4" s="829"/>
      <c r="NEF4" s="829"/>
      <c r="NEG4" s="829"/>
      <c r="NEH4" s="829"/>
      <c r="NEI4" s="829"/>
      <c r="NEJ4" s="829"/>
      <c r="NEK4" s="829"/>
      <c r="NEL4" s="829"/>
      <c r="NEM4" s="829"/>
      <c r="NEN4" s="829"/>
      <c r="NEO4" s="829"/>
      <c r="NEP4" s="829"/>
      <c r="NEQ4" s="829"/>
      <c r="NER4" s="829"/>
      <c r="NES4" s="829"/>
      <c r="NET4" s="829"/>
      <c r="NEU4" s="829"/>
      <c r="NEV4" s="829"/>
      <c r="NEW4" s="829"/>
      <c r="NEX4" s="829"/>
      <c r="NEY4" s="829"/>
      <c r="NEZ4" s="829"/>
      <c r="NFA4" s="829"/>
      <c r="NFB4" s="829"/>
      <c r="NFC4" s="829"/>
      <c r="NFD4" s="829"/>
      <c r="NFE4" s="829"/>
      <c r="NFF4" s="829"/>
      <c r="NFG4" s="829"/>
      <c r="NFH4" s="829"/>
      <c r="NFI4" s="829"/>
      <c r="NFJ4" s="829"/>
      <c r="NFK4" s="829"/>
      <c r="NFL4" s="829"/>
      <c r="NFM4" s="829"/>
      <c r="NFN4" s="829"/>
      <c r="NFO4" s="829"/>
      <c r="NFP4" s="829"/>
      <c r="NFQ4" s="829"/>
      <c r="NFR4" s="829"/>
      <c r="NFS4" s="829"/>
      <c r="NFT4" s="829"/>
      <c r="NFU4" s="829"/>
      <c r="NFV4" s="829"/>
      <c r="NFW4" s="829"/>
      <c r="NFX4" s="829"/>
      <c r="NFY4" s="829"/>
      <c r="NFZ4" s="829"/>
      <c r="NGA4" s="829"/>
      <c r="NGB4" s="829"/>
      <c r="NGC4" s="829"/>
      <c r="NGD4" s="829"/>
      <c r="NGE4" s="829"/>
      <c r="NGF4" s="829"/>
      <c r="NGG4" s="829"/>
      <c r="NGH4" s="829"/>
      <c r="NGI4" s="829"/>
      <c r="NGJ4" s="829"/>
      <c r="NGK4" s="829"/>
      <c r="NGL4" s="829"/>
      <c r="NGM4" s="829"/>
      <c r="NGN4" s="829"/>
      <c r="NGO4" s="829"/>
      <c r="NGP4" s="829"/>
      <c r="NGQ4" s="829"/>
      <c r="NGR4" s="829"/>
      <c r="NGS4" s="829"/>
      <c r="NGT4" s="829"/>
      <c r="NGU4" s="829"/>
      <c r="NGV4" s="829"/>
      <c r="NGW4" s="829"/>
      <c r="NGX4" s="829"/>
      <c r="NGY4" s="829"/>
      <c r="NGZ4" s="829"/>
      <c r="NHA4" s="829"/>
      <c r="NHB4" s="829"/>
      <c r="NHC4" s="829"/>
      <c r="NHD4" s="829"/>
      <c r="NHE4" s="829"/>
      <c r="NHF4" s="829"/>
      <c r="NHG4" s="829"/>
      <c r="NHH4" s="829"/>
      <c r="NHI4" s="829"/>
      <c r="NHJ4" s="829"/>
      <c r="NHK4" s="829"/>
      <c r="NHL4" s="829"/>
      <c r="NHM4" s="829"/>
      <c r="NHN4" s="829"/>
      <c r="NHO4" s="829"/>
      <c r="NHP4" s="829"/>
      <c r="NHQ4" s="829"/>
      <c r="NHR4" s="829"/>
      <c r="NHS4" s="829"/>
      <c r="NHT4" s="829"/>
      <c r="NHU4" s="829"/>
      <c r="NHV4" s="829"/>
      <c r="NHW4" s="829"/>
      <c r="NHX4" s="829"/>
      <c r="NHY4" s="829"/>
      <c r="NHZ4" s="829"/>
      <c r="NIA4" s="829"/>
      <c r="NIB4" s="829"/>
      <c r="NIC4" s="829"/>
      <c r="NID4" s="829"/>
      <c r="NIE4" s="829"/>
      <c r="NIF4" s="829"/>
      <c r="NIG4" s="829"/>
      <c r="NIH4" s="829"/>
      <c r="NII4" s="829"/>
      <c r="NIJ4" s="829"/>
      <c r="NIK4" s="829"/>
      <c r="NIL4" s="829"/>
      <c r="NIM4" s="829"/>
      <c r="NIN4" s="829"/>
      <c r="NIO4" s="829"/>
      <c r="NIP4" s="829"/>
      <c r="NIQ4" s="829"/>
      <c r="NIR4" s="829"/>
      <c r="NIS4" s="829"/>
      <c r="NIT4" s="829"/>
      <c r="NIU4" s="829"/>
      <c r="NIV4" s="829"/>
      <c r="NIW4" s="829"/>
      <c r="NIX4" s="829"/>
      <c r="NIY4" s="829"/>
      <c r="NIZ4" s="829"/>
      <c r="NJA4" s="829"/>
      <c r="NJB4" s="829"/>
      <c r="NJC4" s="829"/>
      <c r="NJD4" s="829"/>
      <c r="NJE4" s="829"/>
      <c r="NJF4" s="829"/>
      <c r="NJG4" s="829"/>
      <c r="NJH4" s="829"/>
      <c r="NJI4" s="829"/>
      <c r="NJJ4" s="829"/>
      <c r="NJK4" s="829"/>
      <c r="NJL4" s="829"/>
      <c r="NJM4" s="829"/>
      <c r="NJN4" s="829"/>
      <c r="NJO4" s="829"/>
      <c r="NJP4" s="829"/>
      <c r="NJQ4" s="829"/>
      <c r="NJR4" s="829"/>
      <c r="NJS4" s="829"/>
      <c r="NJT4" s="829"/>
      <c r="NJU4" s="829"/>
      <c r="NJV4" s="829"/>
      <c r="NJW4" s="829"/>
      <c r="NJX4" s="829"/>
      <c r="NJY4" s="829"/>
      <c r="NJZ4" s="829"/>
      <c r="NKA4" s="829"/>
      <c r="NKB4" s="829"/>
      <c r="NKC4" s="829"/>
      <c r="NKD4" s="829"/>
      <c r="NKE4" s="829"/>
      <c r="NKF4" s="829"/>
      <c r="NKG4" s="829"/>
      <c r="NKH4" s="829"/>
      <c r="NKI4" s="829"/>
      <c r="NKJ4" s="829"/>
      <c r="NKK4" s="829"/>
      <c r="NKL4" s="829"/>
      <c r="NKM4" s="829"/>
      <c r="NKN4" s="829"/>
      <c r="NKO4" s="829"/>
      <c r="NKP4" s="829"/>
      <c r="NKQ4" s="829"/>
      <c r="NKR4" s="829"/>
      <c r="NKS4" s="829"/>
      <c r="NKT4" s="829"/>
      <c r="NKU4" s="829"/>
      <c r="NKV4" s="829"/>
      <c r="NKW4" s="829"/>
      <c r="NKX4" s="829"/>
      <c r="NKY4" s="829"/>
      <c r="NKZ4" s="829"/>
      <c r="NLA4" s="829"/>
      <c r="NLB4" s="829"/>
      <c r="NLC4" s="829"/>
      <c r="NLD4" s="829"/>
      <c r="NLE4" s="829"/>
      <c r="NLF4" s="829"/>
      <c r="NLG4" s="829"/>
      <c r="NLH4" s="829"/>
      <c r="NLI4" s="829"/>
      <c r="NLJ4" s="829"/>
      <c r="NLK4" s="829"/>
      <c r="NLL4" s="829"/>
      <c r="NLM4" s="829"/>
      <c r="NLN4" s="829"/>
      <c r="NLO4" s="829"/>
      <c r="NLP4" s="829"/>
      <c r="NLQ4" s="829"/>
      <c r="NLR4" s="829"/>
      <c r="NLS4" s="829"/>
      <c r="NLT4" s="829"/>
      <c r="NLU4" s="829"/>
      <c r="NLV4" s="829"/>
      <c r="NLW4" s="829"/>
      <c r="NLX4" s="829"/>
      <c r="NLY4" s="829"/>
      <c r="NLZ4" s="829"/>
      <c r="NMA4" s="829"/>
      <c r="NMB4" s="829"/>
      <c r="NMC4" s="829"/>
      <c r="NMD4" s="829"/>
      <c r="NME4" s="829"/>
      <c r="NMF4" s="829"/>
      <c r="NMG4" s="829"/>
      <c r="NMH4" s="829"/>
      <c r="NMI4" s="829"/>
      <c r="NMJ4" s="829"/>
      <c r="NMK4" s="829"/>
      <c r="NML4" s="829"/>
      <c r="NMM4" s="829"/>
      <c r="NMN4" s="829"/>
      <c r="NMO4" s="829"/>
      <c r="NMP4" s="829"/>
      <c r="NMQ4" s="829"/>
      <c r="NMR4" s="829"/>
      <c r="NMS4" s="829"/>
      <c r="NMT4" s="829"/>
      <c r="NMU4" s="829"/>
      <c r="NMV4" s="829"/>
      <c r="NMW4" s="829"/>
      <c r="NMX4" s="829"/>
      <c r="NMY4" s="829"/>
      <c r="NMZ4" s="829"/>
      <c r="NNA4" s="829"/>
      <c r="NNB4" s="829"/>
      <c r="NNC4" s="829"/>
      <c r="NND4" s="829"/>
      <c r="NNE4" s="829"/>
      <c r="NNF4" s="829"/>
      <c r="NNG4" s="829"/>
      <c r="NNH4" s="829"/>
      <c r="NNI4" s="829"/>
      <c r="NNJ4" s="829"/>
      <c r="NNK4" s="829"/>
      <c r="NNL4" s="829"/>
      <c r="NNM4" s="829"/>
      <c r="NNN4" s="829"/>
      <c r="NNO4" s="829"/>
      <c r="NNP4" s="829"/>
      <c r="NNQ4" s="829"/>
      <c r="NNR4" s="829"/>
      <c r="NNS4" s="829"/>
      <c r="NNT4" s="829"/>
      <c r="NNU4" s="829"/>
      <c r="NNV4" s="829"/>
      <c r="NNW4" s="829"/>
      <c r="NNX4" s="829"/>
      <c r="NNY4" s="829"/>
      <c r="NNZ4" s="829"/>
      <c r="NOA4" s="829"/>
      <c r="NOB4" s="829"/>
      <c r="NOC4" s="829"/>
      <c r="NOD4" s="829"/>
      <c r="NOE4" s="829"/>
      <c r="NOF4" s="829"/>
      <c r="NOG4" s="829"/>
      <c r="NOH4" s="829"/>
      <c r="NOI4" s="829"/>
      <c r="NOJ4" s="829"/>
      <c r="NOK4" s="829"/>
      <c r="NOL4" s="829"/>
      <c r="NOM4" s="829"/>
      <c r="NON4" s="829"/>
      <c r="NOO4" s="829"/>
      <c r="NOP4" s="829"/>
      <c r="NOQ4" s="829"/>
      <c r="NOR4" s="829"/>
      <c r="NOS4" s="829"/>
      <c r="NOT4" s="829"/>
      <c r="NOU4" s="829"/>
      <c r="NOV4" s="829"/>
      <c r="NOW4" s="829"/>
      <c r="NOX4" s="829"/>
      <c r="NOY4" s="829"/>
      <c r="NOZ4" s="829"/>
      <c r="NPA4" s="829"/>
      <c r="NPB4" s="829"/>
      <c r="NPC4" s="829"/>
      <c r="NPD4" s="829"/>
      <c r="NPE4" s="829"/>
      <c r="NPF4" s="829"/>
      <c r="NPG4" s="829"/>
      <c r="NPH4" s="829"/>
      <c r="NPI4" s="829"/>
      <c r="NPJ4" s="829"/>
      <c r="NPK4" s="829"/>
      <c r="NPL4" s="829"/>
      <c r="NPM4" s="829"/>
      <c r="NPN4" s="829"/>
      <c r="NPO4" s="829"/>
      <c r="NPP4" s="829"/>
      <c r="NPQ4" s="829"/>
      <c r="NPR4" s="829"/>
      <c r="NPS4" s="829"/>
      <c r="NPT4" s="829"/>
      <c r="NPU4" s="829"/>
      <c r="NPV4" s="829"/>
      <c r="NPW4" s="829"/>
      <c r="NPX4" s="829"/>
      <c r="NPY4" s="829"/>
      <c r="NPZ4" s="829"/>
      <c r="NQA4" s="829"/>
      <c r="NQB4" s="829"/>
      <c r="NQC4" s="829"/>
      <c r="NQD4" s="829"/>
      <c r="NQE4" s="829"/>
      <c r="NQF4" s="829"/>
      <c r="NQG4" s="829"/>
      <c r="NQH4" s="829"/>
      <c r="NQI4" s="829"/>
      <c r="NQJ4" s="829"/>
      <c r="NQK4" s="829"/>
      <c r="NQL4" s="829"/>
      <c r="NQM4" s="829"/>
      <c r="NQN4" s="829"/>
      <c r="NQO4" s="829"/>
      <c r="NQP4" s="829"/>
      <c r="NQQ4" s="829"/>
      <c r="NQR4" s="829"/>
      <c r="NQS4" s="829"/>
      <c r="NQT4" s="829"/>
      <c r="NQU4" s="829"/>
      <c r="NQV4" s="829"/>
      <c r="NQW4" s="829"/>
      <c r="NQX4" s="829"/>
      <c r="NQY4" s="829"/>
      <c r="NQZ4" s="829"/>
      <c r="NRA4" s="829"/>
      <c r="NRB4" s="829"/>
      <c r="NRC4" s="829"/>
      <c r="NRD4" s="829"/>
      <c r="NRE4" s="829"/>
      <c r="NRF4" s="829"/>
      <c r="NRG4" s="829"/>
      <c r="NRH4" s="829"/>
      <c r="NRI4" s="829"/>
      <c r="NRJ4" s="829"/>
      <c r="NRK4" s="829"/>
      <c r="NRL4" s="829"/>
      <c r="NRM4" s="829"/>
      <c r="NRN4" s="829"/>
      <c r="NRO4" s="829"/>
      <c r="NRP4" s="829"/>
      <c r="NRQ4" s="829"/>
      <c r="NRR4" s="829"/>
      <c r="NRS4" s="829"/>
      <c r="NRT4" s="829"/>
      <c r="NRU4" s="829"/>
      <c r="NRV4" s="829"/>
      <c r="NRW4" s="829"/>
      <c r="NRX4" s="829"/>
      <c r="NRY4" s="829"/>
      <c r="NRZ4" s="829"/>
      <c r="NSA4" s="829"/>
      <c r="NSB4" s="829"/>
      <c r="NSC4" s="829"/>
      <c r="NSD4" s="829"/>
      <c r="NSE4" s="829"/>
      <c r="NSF4" s="829"/>
      <c r="NSG4" s="829"/>
      <c r="NSH4" s="829"/>
      <c r="NSI4" s="829"/>
      <c r="NSJ4" s="829"/>
      <c r="NSK4" s="829"/>
      <c r="NSL4" s="829"/>
      <c r="NSM4" s="829"/>
      <c r="NSN4" s="829"/>
      <c r="NSO4" s="829"/>
      <c r="NSP4" s="829"/>
      <c r="NSQ4" s="829"/>
      <c r="NSR4" s="829"/>
      <c r="NSS4" s="829"/>
      <c r="NST4" s="829"/>
      <c r="NSU4" s="829"/>
      <c r="NSV4" s="829"/>
      <c r="NSW4" s="829"/>
      <c r="NSX4" s="829"/>
      <c r="NSY4" s="829"/>
      <c r="NSZ4" s="829"/>
      <c r="NTA4" s="829"/>
      <c r="NTB4" s="829"/>
      <c r="NTC4" s="829"/>
      <c r="NTD4" s="829"/>
      <c r="NTE4" s="829"/>
      <c r="NTF4" s="829"/>
      <c r="NTG4" s="829"/>
      <c r="NTH4" s="829"/>
      <c r="NTI4" s="829"/>
      <c r="NTJ4" s="829"/>
      <c r="NTK4" s="829"/>
      <c r="NTL4" s="829"/>
      <c r="NTM4" s="829"/>
      <c r="NTN4" s="829"/>
      <c r="NTO4" s="829"/>
      <c r="NTP4" s="829"/>
      <c r="NTQ4" s="829"/>
      <c r="NTR4" s="829"/>
      <c r="NTS4" s="829"/>
      <c r="NTT4" s="829"/>
      <c r="NTU4" s="829"/>
      <c r="NTV4" s="829"/>
      <c r="NTW4" s="829"/>
      <c r="NTX4" s="829"/>
      <c r="NTY4" s="829"/>
      <c r="NTZ4" s="829"/>
      <c r="NUA4" s="829"/>
      <c r="NUB4" s="829"/>
      <c r="NUC4" s="829"/>
      <c r="NUD4" s="829"/>
      <c r="NUE4" s="829"/>
      <c r="NUF4" s="829"/>
      <c r="NUG4" s="829"/>
      <c r="NUH4" s="829"/>
      <c r="NUI4" s="829"/>
      <c r="NUJ4" s="829"/>
      <c r="NUK4" s="829"/>
      <c r="NUL4" s="829"/>
      <c r="NUM4" s="829"/>
      <c r="NUN4" s="829"/>
      <c r="NUO4" s="829"/>
      <c r="NUP4" s="829"/>
      <c r="NUQ4" s="829"/>
      <c r="NUR4" s="829"/>
      <c r="NUS4" s="829"/>
      <c r="NUT4" s="829"/>
      <c r="NUU4" s="829"/>
      <c r="NUV4" s="829"/>
      <c r="NUW4" s="829"/>
      <c r="NUX4" s="829"/>
      <c r="NUY4" s="829"/>
      <c r="NUZ4" s="829"/>
      <c r="NVA4" s="829"/>
      <c r="NVB4" s="829"/>
      <c r="NVC4" s="829"/>
      <c r="NVD4" s="829"/>
      <c r="NVE4" s="829"/>
      <c r="NVF4" s="829"/>
      <c r="NVG4" s="829"/>
      <c r="NVH4" s="829"/>
      <c r="NVI4" s="829"/>
      <c r="NVJ4" s="829"/>
      <c r="NVK4" s="829"/>
      <c r="NVL4" s="829"/>
      <c r="NVM4" s="829"/>
      <c r="NVN4" s="829"/>
      <c r="NVO4" s="829"/>
      <c r="NVP4" s="829"/>
      <c r="NVQ4" s="829"/>
      <c r="NVR4" s="829"/>
      <c r="NVS4" s="829"/>
      <c r="NVT4" s="829"/>
      <c r="NVU4" s="829"/>
      <c r="NVV4" s="829"/>
      <c r="NVW4" s="829"/>
      <c r="NVX4" s="829"/>
      <c r="NVY4" s="829"/>
      <c r="NVZ4" s="829"/>
      <c r="NWA4" s="829"/>
      <c r="NWB4" s="829"/>
      <c r="NWC4" s="829"/>
      <c r="NWD4" s="829"/>
      <c r="NWE4" s="829"/>
      <c r="NWF4" s="829"/>
      <c r="NWG4" s="829"/>
      <c r="NWH4" s="829"/>
      <c r="NWI4" s="829"/>
      <c r="NWJ4" s="829"/>
      <c r="NWK4" s="829"/>
      <c r="NWL4" s="829"/>
      <c r="NWM4" s="829"/>
      <c r="NWN4" s="829"/>
      <c r="NWO4" s="829"/>
      <c r="NWP4" s="829"/>
      <c r="NWQ4" s="829"/>
      <c r="NWR4" s="829"/>
      <c r="NWS4" s="829"/>
      <c r="NWT4" s="829"/>
      <c r="NWU4" s="829"/>
      <c r="NWV4" s="829"/>
      <c r="NWW4" s="829"/>
      <c r="NWX4" s="829"/>
      <c r="NWY4" s="829"/>
      <c r="NWZ4" s="829"/>
      <c r="NXA4" s="829"/>
      <c r="NXB4" s="829"/>
      <c r="NXC4" s="829"/>
      <c r="NXD4" s="829"/>
      <c r="NXE4" s="829"/>
      <c r="NXF4" s="829"/>
      <c r="NXG4" s="829"/>
      <c r="NXH4" s="829"/>
      <c r="NXI4" s="829"/>
      <c r="NXJ4" s="829"/>
      <c r="NXK4" s="829"/>
      <c r="NXL4" s="829"/>
      <c r="NXM4" s="829"/>
      <c r="NXN4" s="829"/>
      <c r="NXO4" s="829"/>
      <c r="NXP4" s="829"/>
      <c r="NXQ4" s="829"/>
      <c r="NXR4" s="829"/>
      <c r="NXS4" s="829"/>
      <c r="NXT4" s="829"/>
      <c r="NXU4" s="829"/>
      <c r="NXV4" s="829"/>
      <c r="NXW4" s="829"/>
      <c r="NXX4" s="829"/>
      <c r="NXY4" s="829"/>
      <c r="NXZ4" s="829"/>
      <c r="NYA4" s="829"/>
      <c r="NYB4" s="829"/>
      <c r="NYC4" s="829"/>
      <c r="NYD4" s="829"/>
      <c r="NYE4" s="829"/>
      <c r="NYF4" s="829"/>
      <c r="NYG4" s="829"/>
      <c r="NYH4" s="829"/>
      <c r="NYI4" s="829"/>
      <c r="NYJ4" s="829"/>
      <c r="NYK4" s="829"/>
      <c r="NYL4" s="829"/>
      <c r="NYM4" s="829"/>
      <c r="NYN4" s="829"/>
      <c r="NYO4" s="829"/>
      <c r="NYP4" s="829"/>
      <c r="NYQ4" s="829"/>
      <c r="NYR4" s="829"/>
      <c r="NYS4" s="829"/>
      <c r="NYT4" s="829"/>
      <c r="NYU4" s="829"/>
      <c r="NYV4" s="829"/>
      <c r="NYW4" s="829"/>
      <c r="NYX4" s="829"/>
      <c r="NYY4" s="829"/>
      <c r="NYZ4" s="829"/>
      <c r="NZA4" s="829"/>
      <c r="NZB4" s="829"/>
      <c r="NZC4" s="829"/>
      <c r="NZD4" s="829"/>
      <c r="NZE4" s="829"/>
      <c r="NZF4" s="829"/>
      <c r="NZG4" s="829"/>
      <c r="NZH4" s="829"/>
      <c r="NZI4" s="829"/>
      <c r="NZJ4" s="829"/>
      <c r="NZK4" s="829"/>
      <c r="NZL4" s="829"/>
      <c r="NZM4" s="829"/>
      <c r="NZN4" s="829"/>
      <c r="NZO4" s="829"/>
      <c r="NZP4" s="829"/>
      <c r="NZQ4" s="829"/>
      <c r="NZR4" s="829"/>
      <c r="NZS4" s="829"/>
      <c r="NZT4" s="829"/>
      <c r="NZU4" s="829"/>
      <c r="NZV4" s="829"/>
      <c r="NZW4" s="829"/>
      <c r="NZX4" s="829"/>
      <c r="NZY4" s="829"/>
      <c r="NZZ4" s="829"/>
      <c r="OAA4" s="829"/>
      <c r="OAB4" s="829"/>
      <c r="OAC4" s="829"/>
      <c r="OAD4" s="829"/>
      <c r="OAE4" s="829"/>
      <c r="OAF4" s="829"/>
      <c r="OAG4" s="829"/>
      <c r="OAH4" s="829"/>
      <c r="OAI4" s="829"/>
      <c r="OAJ4" s="829"/>
      <c r="OAK4" s="829"/>
      <c r="OAL4" s="829"/>
      <c r="OAM4" s="829"/>
      <c r="OAN4" s="829"/>
      <c r="OAO4" s="829"/>
      <c r="OAP4" s="829"/>
      <c r="OAQ4" s="829"/>
      <c r="OAR4" s="829"/>
      <c r="OAS4" s="829"/>
      <c r="OAT4" s="829"/>
      <c r="OAU4" s="829"/>
      <c r="OAV4" s="829"/>
      <c r="OAW4" s="829"/>
      <c r="OAX4" s="829"/>
      <c r="OAY4" s="829"/>
      <c r="OAZ4" s="829"/>
      <c r="OBA4" s="829"/>
      <c r="OBB4" s="829"/>
      <c r="OBC4" s="829"/>
      <c r="OBD4" s="829"/>
      <c r="OBE4" s="829"/>
      <c r="OBF4" s="829"/>
      <c r="OBG4" s="829"/>
      <c r="OBH4" s="829"/>
      <c r="OBI4" s="829"/>
      <c r="OBJ4" s="829"/>
      <c r="OBK4" s="829"/>
      <c r="OBL4" s="829"/>
      <c r="OBM4" s="829"/>
      <c r="OBN4" s="829"/>
      <c r="OBO4" s="829"/>
      <c r="OBP4" s="829"/>
      <c r="OBQ4" s="829"/>
      <c r="OBR4" s="829"/>
      <c r="OBS4" s="829"/>
      <c r="OBT4" s="829"/>
      <c r="OBU4" s="829"/>
      <c r="OBV4" s="829"/>
      <c r="OBW4" s="829"/>
      <c r="OBX4" s="829"/>
      <c r="OBY4" s="829"/>
      <c r="OBZ4" s="829"/>
      <c r="OCA4" s="829"/>
      <c r="OCB4" s="829"/>
      <c r="OCC4" s="829"/>
      <c r="OCD4" s="829"/>
      <c r="OCE4" s="829"/>
      <c r="OCF4" s="829"/>
      <c r="OCG4" s="829"/>
      <c r="OCH4" s="829"/>
      <c r="OCI4" s="829"/>
      <c r="OCJ4" s="829"/>
      <c r="OCK4" s="829"/>
      <c r="OCL4" s="829"/>
      <c r="OCM4" s="829"/>
      <c r="OCN4" s="829"/>
      <c r="OCO4" s="829"/>
      <c r="OCP4" s="829"/>
      <c r="OCQ4" s="829"/>
      <c r="OCR4" s="829"/>
      <c r="OCS4" s="829"/>
      <c r="OCT4" s="829"/>
      <c r="OCU4" s="829"/>
      <c r="OCV4" s="829"/>
      <c r="OCW4" s="829"/>
      <c r="OCX4" s="829"/>
      <c r="OCY4" s="829"/>
      <c r="OCZ4" s="829"/>
      <c r="ODA4" s="829"/>
      <c r="ODB4" s="829"/>
      <c r="ODC4" s="829"/>
      <c r="ODD4" s="829"/>
      <c r="ODE4" s="829"/>
      <c r="ODF4" s="829"/>
      <c r="ODG4" s="829"/>
      <c r="ODH4" s="829"/>
      <c r="ODI4" s="829"/>
      <c r="ODJ4" s="829"/>
      <c r="ODK4" s="829"/>
      <c r="ODL4" s="829"/>
      <c r="ODM4" s="829"/>
      <c r="ODN4" s="829"/>
      <c r="ODO4" s="829"/>
      <c r="ODP4" s="829"/>
      <c r="ODQ4" s="829"/>
      <c r="ODR4" s="829"/>
      <c r="ODS4" s="829"/>
      <c r="ODT4" s="829"/>
      <c r="ODU4" s="829"/>
      <c r="ODV4" s="829"/>
      <c r="ODW4" s="829"/>
      <c r="ODX4" s="829"/>
      <c r="ODY4" s="829"/>
      <c r="ODZ4" s="829"/>
      <c r="OEA4" s="829"/>
      <c r="OEB4" s="829"/>
      <c r="OEC4" s="829"/>
      <c r="OED4" s="829"/>
      <c r="OEE4" s="829"/>
      <c r="OEF4" s="829"/>
      <c r="OEG4" s="829"/>
      <c r="OEH4" s="829"/>
      <c r="OEI4" s="829"/>
      <c r="OEJ4" s="829"/>
      <c r="OEK4" s="829"/>
      <c r="OEL4" s="829"/>
      <c r="OEM4" s="829"/>
      <c r="OEN4" s="829"/>
      <c r="OEO4" s="829"/>
      <c r="OEP4" s="829"/>
      <c r="OEQ4" s="829"/>
      <c r="OER4" s="829"/>
      <c r="OES4" s="829"/>
      <c r="OET4" s="829"/>
      <c r="OEU4" s="829"/>
      <c r="OEV4" s="829"/>
      <c r="OEW4" s="829"/>
      <c r="OEX4" s="829"/>
      <c r="OEY4" s="829"/>
      <c r="OEZ4" s="829"/>
      <c r="OFA4" s="829"/>
      <c r="OFB4" s="829"/>
      <c r="OFC4" s="829"/>
      <c r="OFD4" s="829"/>
      <c r="OFE4" s="829"/>
      <c r="OFF4" s="829"/>
      <c r="OFG4" s="829"/>
      <c r="OFH4" s="829"/>
      <c r="OFI4" s="829"/>
      <c r="OFJ4" s="829"/>
      <c r="OFK4" s="829"/>
      <c r="OFL4" s="829"/>
      <c r="OFM4" s="829"/>
      <c r="OFN4" s="829"/>
      <c r="OFO4" s="829"/>
      <c r="OFP4" s="829"/>
      <c r="OFQ4" s="829"/>
      <c r="OFR4" s="829"/>
      <c r="OFS4" s="829"/>
      <c r="OFT4" s="829"/>
      <c r="OFU4" s="829"/>
      <c r="OFV4" s="829"/>
      <c r="OFW4" s="829"/>
      <c r="OFX4" s="829"/>
      <c r="OFY4" s="829"/>
      <c r="OFZ4" s="829"/>
      <c r="OGA4" s="829"/>
      <c r="OGB4" s="829"/>
      <c r="OGC4" s="829"/>
      <c r="OGD4" s="829"/>
      <c r="OGE4" s="829"/>
      <c r="OGF4" s="829"/>
      <c r="OGG4" s="829"/>
      <c r="OGH4" s="829"/>
      <c r="OGI4" s="829"/>
      <c r="OGJ4" s="829"/>
      <c r="OGK4" s="829"/>
      <c r="OGL4" s="829"/>
      <c r="OGM4" s="829"/>
      <c r="OGN4" s="829"/>
      <c r="OGO4" s="829"/>
      <c r="OGP4" s="829"/>
      <c r="OGQ4" s="829"/>
      <c r="OGR4" s="829"/>
      <c r="OGS4" s="829"/>
      <c r="OGT4" s="829"/>
      <c r="OGU4" s="829"/>
      <c r="OGV4" s="829"/>
      <c r="OGW4" s="829"/>
      <c r="OGX4" s="829"/>
      <c r="OGY4" s="829"/>
      <c r="OGZ4" s="829"/>
      <c r="OHA4" s="829"/>
      <c r="OHB4" s="829"/>
      <c r="OHC4" s="829"/>
      <c r="OHD4" s="829"/>
      <c r="OHE4" s="829"/>
      <c r="OHF4" s="829"/>
      <c r="OHG4" s="829"/>
      <c r="OHH4" s="829"/>
      <c r="OHI4" s="829"/>
      <c r="OHJ4" s="829"/>
      <c r="OHK4" s="829"/>
      <c r="OHL4" s="829"/>
      <c r="OHM4" s="829"/>
      <c r="OHN4" s="829"/>
      <c r="OHO4" s="829"/>
      <c r="OHP4" s="829"/>
      <c r="OHQ4" s="829"/>
      <c r="OHR4" s="829"/>
      <c r="OHS4" s="829"/>
      <c r="OHT4" s="829"/>
      <c r="OHU4" s="829"/>
      <c r="OHV4" s="829"/>
      <c r="OHW4" s="829"/>
      <c r="OHX4" s="829"/>
      <c r="OHY4" s="829"/>
      <c r="OHZ4" s="829"/>
      <c r="OIA4" s="829"/>
      <c r="OIB4" s="829"/>
      <c r="OIC4" s="829"/>
      <c r="OID4" s="829"/>
      <c r="OIE4" s="829"/>
      <c r="OIF4" s="829"/>
      <c r="OIG4" s="829"/>
      <c r="OIH4" s="829"/>
      <c r="OII4" s="829"/>
      <c r="OIJ4" s="829"/>
      <c r="OIK4" s="829"/>
      <c r="OIL4" s="829"/>
      <c r="OIM4" s="829"/>
      <c r="OIN4" s="829"/>
      <c r="OIO4" s="829"/>
      <c r="OIP4" s="829"/>
      <c r="OIQ4" s="829"/>
      <c r="OIR4" s="829"/>
      <c r="OIS4" s="829"/>
      <c r="OIT4" s="829"/>
      <c r="OIU4" s="829"/>
      <c r="OIV4" s="829"/>
      <c r="OIW4" s="829"/>
      <c r="OIX4" s="829"/>
      <c r="OIY4" s="829"/>
      <c r="OIZ4" s="829"/>
      <c r="OJA4" s="829"/>
      <c r="OJB4" s="829"/>
      <c r="OJC4" s="829"/>
      <c r="OJD4" s="829"/>
      <c r="OJE4" s="829"/>
      <c r="OJF4" s="829"/>
      <c r="OJG4" s="829"/>
      <c r="OJH4" s="829"/>
      <c r="OJI4" s="829"/>
      <c r="OJJ4" s="829"/>
      <c r="OJK4" s="829"/>
      <c r="OJL4" s="829"/>
      <c r="OJM4" s="829"/>
      <c r="OJN4" s="829"/>
      <c r="OJO4" s="829"/>
      <c r="OJP4" s="829"/>
      <c r="OJQ4" s="829"/>
      <c r="OJR4" s="829"/>
      <c r="OJS4" s="829"/>
      <c r="OJT4" s="829"/>
      <c r="OJU4" s="829"/>
      <c r="OJV4" s="829"/>
      <c r="OJW4" s="829"/>
      <c r="OJX4" s="829"/>
      <c r="OJY4" s="829"/>
      <c r="OJZ4" s="829"/>
      <c r="OKA4" s="829"/>
      <c r="OKB4" s="829"/>
      <c r="OKC4" s="829"/>
      <c r="OKD4" s="829"/>
      <c r="OKE4" s="829"/>
      <c r="OKF4" s="829"/>
      <c r="OKG4" s="829"/>
      <c r="OKH4" s="829"/>
      <c r="OKI4" s="829"/>
      <c r="OKJ4" s="829"/>
      <c r="OKK4" s="829"/>
      <c r="OKL4" s="829"/>
      <c r="OKM4" s="829"/>
      <c r="OKN4" s="829"/>
      <c r="OKO4" s="829"/>
      <c r="OKP4" s="829"/>
      <c r="OKQ4" s="829"/>
      <c r="OKR4" s="829"/>
      <c r="OKS4" s="829"/>
      <c r="OKT4" s="829"/>
      <c r="OKU4" s="829"/>
      <c r="OKV4" s="829"/>
      <c r="OKW4" s="829"/>
      <c r="OKX4" s="829"/>
      <c r="OKY4" s="829"/>
      <c r="OKZ4" s="829"/>
      <c r="OLA4" s="829"/>
      <c r="OLB4" s="829"/>
      <c r="OLC4" s="829"/>
      <c r="OLD4" s="829"/>
      <c r="OLE4" s="829"/>
      <c r="OLF4" s="829"/>
      <c r="OLG4" s="829"/>
      <c r="OLH4" s="829"/>
      <c r="OLI4" s="829"/>
      <c r="OLJ4" s="829"/>
      <c r="OLK4" s="829"/>
      <c r="OLL4" s="829"/>
      <c r="OLM4" s="829"/>
      <c r="OLN4" s="829"/>
      <c r="OLO4" s="829"/>
      <c r="OLP4" s="829"/>
      <c r="OLQ4" s="829"/>
      <c r="OLR4" s="829"/>
      <c r="OLS4" s="829"/>
      <c r="OLT4" s="829"/>
      <c r="OLU4" s="829"/>
      <c r="OLV4" s="829"/>
      <c r="OLW4" s="829"/>
      <c r="OLX4" s="829"/>
      <c r="OLY4" s="829"/>
      <c r="OLZ4" s="829"/>
      <c r="OMA4" s="829"/>
      <c r="OMB4" s="829"/>
      <c r="OMC4" s="829"/>
      <c r="OMD4" s="829"/>
      <c r="OME4" s="829"/>
      <c r="OMF4" s="829"/>
      <c r="OMG4" s="829"/>
      <c r="OMH4" s="829"/>
      <c r="OMI4" s="829"/>
      <c r="OMJ4" s="829"/>
      <c r="OMK4" s="829"/>
      <c r="OML4" s="829"/>
      <c r="OMM4" s="829"/>
      <c r="OMN4" s="829"/>
      <c r="OMO4" s="829"/>
      <c r="OMP4" s="829"/>
      <c r="OMQ4" s="829"/>
      <c r="OMR4" s="829"/>
      <c r="OMS4" s="829"/>
      <c r="OMT4" s="829"/>
      <c r="OMU4" s="829"/>
      <c r="OMV4" s="829"/>
      <c r="OMW4" s="829"/>
      <c r="OMX4" s="829"/>
      <c r="OMY4" s="829"/>
      <c r="OMZ4" s="829"/>
      <c r="ONA4" s="829"/>
      <c r="ONB4" s="829"/>
      <c r="ONC4" s="829"/>
      <c r="OND4" s="829"/>
      <c r="ONE4" s="829"/>
      <c r="ONF4" s="829"/>
      <c r="ONG4" s="829"/>
      <c r="ONH4" s="829"/>
      <c r="ONI4" s="829"/>
      <c r="ONJ4" s="829"/>
      <c r="ONK4" s="829"/>
      <c r="ONL4" s="829"/>
      <c r="ONM4" s="829"/>
      <c r="ONN4" s="829"/>
      <c r="ONO4" s="829"/>
      <c r="ONP4" s="829"/>
      <c r="ONQ4" s="829"/>
      <c r="ONR4" s="829"/>
      <c r="ONS4" s="829"/>
      <c r="ONT4" s="829"/>
      <c r="ONU4" s="829"/>
      <c r="ONV4" s="829"/>
      <c r="ONW4" s="829"/>
      <c r="ONX4" s="829"/>
      <c r="ONY4" s="829"/>
      <c r="ONZ4" s="829"/>
      <c r="OOA4" s="829"/>
      <c r="OOB4" s="829"/>
      <c r="OOC4" s="829"/>
      <c r="OOD4" s="829"/>
      <c r="OOE4" s="829"/>
      <c r="OOF4" s="829"/>
      <c r="OOG4" s="829"/>
      <c r="OOH4" s="829"/>
      <c r="OOI4" s="829"/>
      <c r="OOJ4" s="829"/>
      <c r="OOK4" s="829"/>
      <c r="OOL4" s="829"/>
      <c r="OOM4" s="829"/>
      <c r="OON4" s="829"/>
      <c r="OOO4" s="829"/>
      <c r="OOP4" s="829"/>
      <c r="OOQ4" s="829"/>
      <c r="OOR4" s="829"/>
      <c r="OOS4" s="829"/>
      <c r="OOT4" s="829"/>
      <c r="OOU4" s="829"/>
      <c r="OOV4" s="829"/>
      <c r="OOW4" s="829"/>
      <c r="OOX4" s="829"/>
      <c r="OOY4" s="829"/>
      <c r="OOZ4" s="829"/>
      <c r="OPA4" s="829"/>
      <c r="OPB4" s="829"/>
      <c r="OPC4" s="829"/>
      <c r="OPD4" s="829"/>
      <c r="OPE4" s="829"/>
      <c r="OPF4" s="829"/>
      <c r="OPG4" s="829"/>
      <c r="OPH4" s="829"/>
      <c r="OPI4" s="829"/>
      <c r="OPJ4" s="829"/>
      <c r="OPK4" s="829"/>
      <c r="OPL4" s="829"/>
      <c r="OPM4" s="829"/>
      <c r="OPN4" s="829"/>
      <c r="OPO4" s="829"/>
      <c r="OPP4" s="829"/>
      <c r="OPQ4" s="829"/>
      <c r="OPR4" s="829"/>
      <c r="OPS4" s="829"/>
      <c r="OPT4" s="829"/>
      <c r="OPU4" s="829"/>
      <c r="OPV4" s="829"/>
      <c r="OPW4" s="829"/>
      <c r="OPX4" s="829"/>
      <c r="OPY4" s="829"/>
      <c r="OPZ4" s="829"/>
      <c r="OQA4" s="829"/>
      <c r="OQB4" s="829"/>
      <c r="OQC4" s="829"/>
      <c r="OQD4" s="829"/>
      <c r="OQE4" s="829"/>
      <c r="OQF4" s="829"/>
      <c r="OQG4" s="829"/>
      <c r="OQH4" s="829"/>
      <c r="OQI4" s="829"/>
      <c r="OQJ4" s="829"/>
      <c r="OQK4" s="829"/>
      <c r="OQL4" s="829"/>
      <c r="OQM4" s="829"/>
      <c r="OQN4" s="829"/>
      <c r="OQO4" s="829"/>
      <c r="OQP4" s="829"/>
      <c r="OQQ4" s="829"/>
      <c r="OQR4" s="829"/>
      <c r="OQS4" s="829"/>
      <c r="OQT4" s="829"/>
      <c r="OQU4" s="829"/>
      <c r="OQV4" s="829"/>
      <c r="OQW4" s="829"/>
      <c r="OQX4" s="829"/>
      <c r="OQY4" s="829"/>
      <c r="OQZ4" s="829"/>
      <c r="ORA4" s="829"/>
      <c r="ORB4" s="829"/>
      <c r="ORC4" s="829"/>
      <c r="ORD4" s="829"/>
      <c r="ORE4" s="829"/>
      <c r="ORF4" s="829"/>
      <c r="ORG4" s="829"/>
      <c r="ORH4" s="829"/>
      <c r="ORI4" s="829"/>
      <c r="ORJ4" s="829"/>
      <c r="ORK4" s="829"/>
      <c r="ORL4" s="829"/>
      <c r="ORM4" s="829"/>
      <c r="ORN4" s="829"/>
      <c r="ORO4" s="829"/>
      <c r="ORP4" s="829"/>
      <c r="ORQ4" s="829"/>
      <c r="ORR4" s="829"/>
      <c r="ORS4" s="829"/>
      <c r="ORT4" s="829"/>
      <c r="ORU4" s="829"/>
      <c r="ORV4" s="829"/>
      <c r="ORW4" s="829"/>
      <c r="ORX4" s="829"/>
      <c r="ORY4" s="829"/>
      <c r="ORZ4" s="829"/>
      <c r="OSA4" s="829"/>
      <c r="OSB4" s="829"/>
      <c r="OSC4" s="829"/>
      <c r="OSD4" s="829"/>
      <c r="OSE4" s="829"/>
      <c r="OSF4" s="829"/>
      <c r="OSG4" s="829"/>
      <c r="OSH4" s="829"/>
      <c r="OSI4" s="829"/>
      <c r="OSJ4" s="829"/>
      <c r="OSK4" s="829"/>
      <c r="OSL4" s="829"/>
      <c r="OSM4" s="829"/>
      <c r="OSN4" s="829"/>
      <c r="OSO4" s="829"/>
      <c r="OSP4" s="829"/>
      <c r="OSQ4" s="829"/>
      <c r="OSR4" s="829"/>
      <c r="OSS4" s="829"/>
      <c r="OST4" s="829"/>
      <c r="OSU4" s="829"/>
      <c r="OSV4" s="829"/>
      <c r="OSW4" s="829"/>
      <c r="OSX4" s="829"/>
      <c r="OSY4" s="829"/>
      <c r="OSZ4" s="829"/>
      <c r="OTA4" s="829"/>
      <c r="OTB4" s="829"/>
      <c r="OTC4" s="829"/>
      <c r="OTD4" s="829"/>
      <c r="OTE4" s="829"/>
      <c r="OTF4" s="829"/>
      <c r="OTG4" s="829"/>
      <c r="OTH4" s="829"/>
      <c r="OTI4" s="829"/>
      <c r="OTJ4" s="829"/>
      <c r="OTK4" s="829"/>
      <c r="OTL4" s="829"/>
      <c r="OTM4" s="829"/>
      <c r="OTN4" s="829"/>
      <c r="OTO4" s="829"/>
      <c r="OTP4" s="829"/>
      <c r="OTQ4" s="829"/>
      <c r="OTR4" s="829"/>
      <c r="OTS4" s="829"/>
      <c r="OTT4" s="829"/>
      <c r="OTU4" s="829"/>
      <c r="OTV4" s="829"/>
      <c r="OTW4" s="829"/>
      <c r="OTX4" s="829"/>
      <c r="OTY4" s="829"/>
      <c r="OTZ4" s="829"/>
      <c r="OUA4" s="829"/>
      <c r="OUB4" s="829"/>
      <c r="OUC4" s="829"/>
      <c r="OUD4" s="829"/>
      <c r="OUE4" s="829"/>
      <c r="OUF4" s="829"/>
      <c r="OUG4" s="829"/>
      <c r="OUH4" s="829"/>
      <c r="OUI4" s="829"/>
      <c r="OUJ4" s="829"/>
      <c r="OUK4" s="829"/>
      <c r="OUL4" s="829"/>
      <c r="OUM4" s="829"/>
      <c r="OUN4" s="829"/>
      <c r="OUO4" s="829"/>
      <c r="OUP4" s="829"/>
      <c r="OUQ4" s="829"/>
      <c r="OUR4" s="829"/>
      <c r="OUS4" s="829"/>
      <c r="OUT4" s="829"/>
      <c r="OUU4" s="829"/>
      <c r="OUV4" s="829"/>
      <c r="OUW4" s="829"/>
      <c r="OUX4" s="829"/>
      <c r="OUY4" s="829"/>
      <c r="OUZ4" s="829"/>
      <c r="OVA4" s="829"/>
      <c r="OVB4" s="829"/>
      <c r="OVC4" s="829"/>
      <c r="OVD4" s="829"/>
      <c r="OVE4" s="829"/>
      <c r="OVF4" s="829"/>
      <c r="OVG4" s="829"/>
      <c r="OVH4" s="829"/>
      <c r="OVI4" s="829"/>
      <c r="OVJ4" s="829"/>
      <c r="OVK4" s="829"/>
      <c r="OVL4" s="829"/>
      <c r="OVM4" s="829"/>
      <c r="OVN4" s="829"/>
      <c r="OVO4" s="829"/>
      <c r="OVP4" s="829"/>
      <c r="OVQ4" s="829"/>
      <c r="OVR4" s="829"/>
      <c r="OVS4" s="829"/>
      <c r="OVT4" s="829"/>
      <c r="OVU4" s="829"/>
      <c r="OVV4" s="829"/>
      <c r="OVW4" s="829"/>
      <c r="OVX4" s="829"/>
      <c r="OVY4" s="829"/>
      <c r="OVZ4" s="829"/>
      <c r="OWA4" s="829"/>
      <c r="OWB4" s="829"/>
      <c r="OWC4" s="829"/>
      <c r="OWD4" s="829"/>
      <c r="OWE4" s="829"/>
      <c r="OWF4" s="829"/>
      <c r="OWG4" s="829"/>
      <c r="OWH4" s="829"/>
      <c r="OWI4" s="829"/>
      <c r="OWJ4" s="829"/>
      <c r="OWK4" s="829"/>
      <c r="OWL4" s="829"/>
      <c r="OWM4" s="829"/>
      <c r="OWN4" s="829"/>
      <c r="OWO4" s="829"/>
      <c r="OWP4" s="829"/>
      <c r="OWQ4" s="829"/>
      <c r="OWR4" s="829"/>
      <c r="OWS4" s="829"/>
      <c r="OWT4" s="829"/>
      <c r="OWU4" s="829"/>
      <c r="OWV4" s="829"/>
      <c r="OWW4" s="829"/>
      <c r="OWX4" s="829"/>
      <c r="OWY4" s="829"/>
      <c r="OWZ4" s="829"/>
      <c r="OXA4" s="829"/>
      <c r="OXB4" s="829"/>
      <c r="OXC4" s="829"/>
      <c r="OXD4" s="829"/>
      <c r="OXE4" s="829"/>
      <c r="OXF4" s="829"/>
      <c r="OXG4" s="829"/>
      <c r="OXH4" s="829"/>
      <c r="OXI4" s="829"/>
      <c r="OXJ4" s="829"/>
      <c r="OXK4" s="829"/>
      <c r="OXL4" s="829"/>
      <c r="OXM4" s="829"/>
      <c r="OXN4" s="829"/>
      <c r="OXO4" s="829"/>
      <c r="OXP4" s="829"/>
      <c r="OXQ4" s="829"/>
      <c r="OXR4" s="829"/>
      <c r="OXS4" s="829"/>
      <c r="OXT4" s="829"/>
      <c r="OXU4" s="829"/>
      <c r="OXV4" s="829"/>
      <c r="OXW4" s="829"/>
      <c r="OXX4" s="829"/>
      <c r="OXY4" s="829"/>
      <c r="OXZ4" s="829"/>
      <c r="OYA4" s="829"/>
      <c r="OYB4" s="829"/>
      <c r="OYC4" s="829"/>
      <c r="OYD4" s="829"/>
      <c r="OYE4" s="829"/>
      <c r="OYF4" s="829"/>
      <c r="OYG4" s="829"/>
      <c r="OYH4" s="829"/>
      <c r="OYI4" s="829"/>
      <c r="OYJ4" s="829"/>
      <c r="OYK4" s="829"/>
      <c r="OYL4" s="829"/>
      <c r="OYM4" s="829"/>
      <c r="OYN4" s="829"/>
      <c r="OYO4" s="829"/>
      <c r="OYP4" s="829"/>
      <c r="OYQ4" s="829"/>
      <c r="OYR4" s="829"/>
      <c r="OYS4" s="829"/>
      <c r="OYT4" s="829"/>
      <c r="OYU4" s="829"/>
      <c r="OYV4" s="829"/>
      <c r="OYW4" s="829"/>
      <c r="OYX4" s="829"/>
      <c r="OYY4" s="829"/>
      <c r="OYZ4" s="829"/>
      <c r="OZA4" s="829"/>
      <c r="OZB4" s="829"/>
      <c r="OZC4" s="829"/>
      <c r="OZD4" s="829"/>
      <c r="OZE4" s="829"/>
      <c r="OZF4" s="829"/>
      <c r="OZG4" s="829"/>
      <c r="OZH4" s="829"/>
      <c r="OZI4" s="829"/>
      <c r="OZJ4" s="829"/>
      <c r="OZK4" s="829"/>
      <c r="OZL4" s="829"/>
      <c r="OZM4" s="829"/>
      <c r="OZN4" s="829"/>
      <c r="OZO4" s="829"/>
      <c r="OZP4" s="829"/>
      <c r="OZQ4" s="829"/>
      <c r="OZR4" s="829"/>
      <c r="OZS4" s="829"/>
      <c r="OZT4" s="829"/>
      <c r="OZU4" s="829"/>
      <c r="OZV4" s="829"/>
      <c r="OZW4" s="829"/>
      <c r="OZX4" s="829"/>
      <c r="OZY4" s="829"/>
      <c r="OZZ4" s="829"/>
      <c r="PAA4" s="829"/>
      <c r="PAB4" s="829"/>
      <c r="PAC4" s="829"/>
      <c r="PAD4" s="829"/>
      <c r="PAE4" s="829"/>
      <c r="PAF4" s="829"/>
      <c r="PAG4" s="829"/>
      <c r="PAH4" s="829"/>
      <c r="PAI4" s="829"/>
      <c r="PAJ4" s="829"/>
      <c r="PAK4" s="829"/>
      <c r="PAL4" s="829"/>
      <c r="PAM4" s="829"/>
      <c r="PAN4" s="829"/>
      <c r="PAO4" s="829"/>
      <c r="PAP4" s="829"/>
      <c r="PAQ4" s="829"/>
      <c r="PAR4" s="829"/>
      <c r="PAS4" s="829"/>
      <c r="PAT4" s="829"/>
      <c r="PAU4" s="829"/>
      <c r="PAV4" s="829"/>
      <c r="PAW4" s="829"/>
      <c r="PAX4" s="829"/>
      <c r="PAY4" s="829"/>
      <c r="PAZ4" s="829"/>
      <c r="PBA4" s="829"/>
      <c r="PBB4" s="829"/>
      <c r="PBC4" s="829"/>
      <c r="PBD4" s="829"/>
      <c r="PBE4" s="829"/>
      <c r="PBF4" s="829"/>
      <c r="PBG4" s="829"/>
      <c r="PBH4" s="829"/>
      <c r="PBI4" s="829"/>
      <c r="PBJ4" s="829"/>
      <c r="PBK4" s="829"/>
      <c r="PBL4" s="829"/>
      <c r="PBM4" s="829"/>
      <c r="PBN4" s="829"/>
      <c r="PBO4" s="829"/>
      <c r="PBP4" s="829"/>
      <c r="PBQ4" s="829"/>
      <c r="PBR4" s="829"/>
      <c r="PBS4" s="829"/>
      <c r="PBT4" s="829"/>
      <c r="PBU4" s="829"/>
      <c r="PBV4" s="829"/>
      <c r="PBW4" s="829"/>
      <c r="PBX4" s="829"/>
      <c r="PBY4" s="829"/>
      <c r="PBZ4" s="829"/>
      <c r="PCA4" s="829"/>
      <c r="PCB4" s="829"/>
      <c r="PCC4" s="829"/>
      <c r="PCD4" s="829"/>
      <c r="PCE4" s="829"/>
      <c r="PCF4" s="829"/>
      <c r="PCG4" s="829"/>
      <c r="PCH4" s="829"/>
      <c r="PCI4" s="829"/>
      <c r="PCJ4" s="829"/>
      <c r="PCK4" s="829"/>
      <c r="PCL4" s="829"/>
      <c r="PCM4" s="829"/>
      <c r="PCN4" s="829"/>
      <c r="PCO4" s="829"/>
      <c r="PCP4" s="829"/>
      <c r="PCQ4" s="829"/>
      <c r="PCR4" s="829"/>
      <c r="PCS4" s="829"/>
      <c r="PCT4" s="829"/>
      <c r="PCU4" s="829"/>
      <c r="PCV4" s="829"/>
      <c r="PCW4" s="829"/>
      <c r="PCX4" s="829"/>
      <c r="PCY4" s="829"/>
      <c r="PCZ4" s="829"/>
      <c r="PDA4" s="829"/>
      <c r="PDB4" s="829"/>
      <c r="PDC4" s="829"/>
      <c r="PDD4" s="829"/>
      <c r="PDE4" s="829"/>
      <c r="PDF4" s="829"/>
      <c r="PDG4" s="829"/>
      <c r="PDH4" s="829"/>
      <c r="PDI4" s="829"/>
      <c r="PDJ4" s="829"/>
      <c r="PDK4" s="829"/>
      <c r="PDL4" s="829"/>
      <c r="PDM4" s="829"/>
      <c r="PDN4" s="829"/>
      <c r="PDO4" s="829"/>
      <c r="PDP4" s="829"/>
      <c r="PDQ4" s="829"/>
      <c r="PDR4" s="829"/>
      <c r="PDS4" s="829"/>
      <c r="PDT4" s="829"/>
      <c r="PDU4" s="829"/>
      <c r="PDV4" s="829"/>
      <c r="PDW4" s="829"/>
      <c r="PDX4" s="829"/>
      <c r="PDY4" s="829"/>
      <c r="PDZ4" s="829"/>
      <c r="PEA4" s="829"/>
      <c r="PEB4" s="829"/>
      <c r="PEC4" s="829"/>
      <c r="PED4" s="829"/>
      <c r="PEE4" s="829"/>
      <c r="PEF4" s="829"/>
      <c r="PEG4" s="829"/>
      <c r="PEH4" s="829"/>
      <c r="PEI4" s="829"/>
      <c r="PEJ4" s="829"/>
      <c r="PEK4" s="829"/>
      <c r="PEL4" s="829"/>
      <c r="PEM4" s="829"/>
      <c r="PEN4" s="829"/>
      <c r="PEO4" s="829"/>
      <c r="PEP4" s="829"/>
      <c r="PEQ4" s="829"/>
      <c r="PER4" s="829"/>
      <c r="PES4" s="829"/>
      <c r="PET4" s="829"/>
      <c r="PEU4" s="829"/>
      <c r="PEV4" s="829"/>
      <c r="PEW4" s="829"/>
      <c r="PEX4" s="829"/>
      <c r="PEY4" s="829"/>
      <c r="PEZ4" s="829"/>
      <c r="PFA4" s="829"/>
      <c r="PFB4" s="829"/>
      <c r="PFC4" s="829"/>
      <c r="PFD4" s="829"/>
      <c r="PFE4" s="829"/>
      <c r="PFF4" s="829"/>
      <c r="PFG4" s="829"/>
      <c r="PFH4" s="829"/>
      <c r="PFI4" s="829"/>
      <c r="PFJ4" s="829"/>
      <c r="PFK4" s="829"/>
      <c r="PFL4" s="829"/>
      <c r="PFM4" s="829"/>
      <c r="PFN4" s="829"/>
      <c r="PFO4" s="829"/>
      <c r="PFP4" s="829"/>
      <c r="PFQ4" s="829"/>
      <c r="PFR4" s="829"/>
      <c r="PFS4" s="829"/>
      <c r="PFT4" s="829"/>
      <c r="PFU4" s="829"/>
      <c r="PFV4" s="829"/>
      <c r="PFW4" s="829"/>
      <c r="PFX4" s="829"/>
      <c r="PFY4" s="829"/>
      <c r="PFZ4" s="829"/>
      <c r="PGA4" s="829"/>
      <c r="PGB4" s="829"/>
      <c r="PGC4" s="829"/>
      <c r="PGD4" s="829"/>
      <c r="PGE4" s="829"/>
      <c r="PGF4" s="829"/>
      <c r="PGG4" s="829"/>
      <c r="PGH4" s="829"/>
      <c r="PGI4" s="829"/>
      <c r="PGJ4" s="829"/>
      <c r="PGK4" s="829"/>
      <c r="PGL4" s="829"/>
      <c r="PGM4" s="829"/>
      <c r="PGN4" s="829"/>
      <c r="PGO4" s="829"/>
      <c r="PGP4" s="829"/>
      <c r="PGQ4" s="829"/>
      <c r="PGR4" s="829"/>
      <c r="PGS4" s="829"/>
      <c r="PGT4" s="829"/>
      <c r="PGU4" s="829"/>
      <c r="PGV4" s="829"/>
      <c r="PGW4" s="829"/>
      <c r="PGX4" s="829"/>
      <c r="PGY4" s="829"/>
      <c r="PGZ4" s="829"/>
      <c r="PHA4" s="829"/>
      <c r="PHB4" s="829"/>
      <c r="PHC4" s="829"/>
      <c r="PHD4" s="829"/>
      <c r="PHE4" s="829"/>
      <c r="PHF4" s="829"/>
      <c r="PHG4" s="829"/>
      <c r="PHH4" s="829"/>
      <c r="PHI4" s="829"/>
      <c r="PHJ4" s="829"/>
      <c r="PHK4" s="829"/>
      <c r="PHL4" s="829"/>
      <c r="PHM4" s="829"/>
      <c r="PHN4" s="829"/>
      <c r="PHO4" s="829"/>
      <c r="PHP4" s="829"/>
      <c r="PHQ4" s="829"/>
      <c r="PHR4" s="829"/>
      <c r="PHS4" s="829"/>
      <c r="PHT4" s="829"/>
      <c r="PHU4" s="829"/>
      <c r="PHV4" s="829"/>
      <c r="PHW4" s="829"/>
      <c r="PHX4" s="829"/>
      <c r="PHY4" s="829"/>
      <c r="PHZ4" s="829"/>
      <c r="PIA4" s="829"/>
      <c r="PIB4" s="829"/>
      <c r="PIC4" s="829"/>
      <c r="PID4" s="829"/>
      <c r="PIE4" s="829"/>
      <c r="PIF4" s="829"/>
      <c r="PIG4" s="829"/>
      <c r="PIH4" s="829"/>
      <c r="PII4" s="829"/>
      <c r="PIJ4" s="829"/>
      <c r="PIK4" s="829"/>
      <c r="PIL4" s="829"/>
      <c r="PIM4" s="829"/>
      <c r="PIN4" s="829"/>
      <c r="PIO4" s="829"/>
      <c r="PIP4" s="829"/>
      <c r="PIQ4" s="829"/>
      <c r="PIR4" s="829"/>
      <c r="PIS4" s="829"/>
      <c r="PIT4" s="829"/>
      <c r="PIU4" s="829"/>
      <c r="PIV4" s="829"/>
      <c r="PIW4" s="829"/>
      <c r="PIX4" s="829"/>
      <c r="PIY4" s="829"/>
      <c r="PIZ4" s="829"/>
      <c r="PJA4" s="829"/>
      <c r="PJB4" s="829"/>
      <c r="PJC4" s="829"/>
      <c r="PJD4" s="829"/>
      <c r="PJE4" s="829"/>
      <c r="PJF4" s="829"/>
      <c r="PJG4" s="829"/>
      <c r="PJH4" s="829"/>
      <c r="PJI4" s="829"/>
      <c r="PJJ4" s="829"/>
      <c r="PJK4" s="829"/>
      <c r="PJL4" s="829"/>
      <c r="PJM4" s="829"/>
      <c r="PJN4" s="829"/>
      <c r="PJO4" s="829"/>
      <c r="PJP4" s="829"/>
      <c r="PJQ4" s="829"/>
      <c r="PJR4" s="829"/>
      <c r="PJS4" s="829"/>
      <c r="PJT4" s="829"/>
      <c r="PJU4" s="829"/>
      <c r="PJV4" s="829"/>
      <c r="PJW4" s="829"/>
      <c r="PJX4" s="829"/>
      <c r="PJY4" s="829"/>
      <c r="PJZ4" s="829"/>
      <c r="PKA4" s="829"/>
      <c r="PKB4" s="829"/>
      <c r="PKC4" s="829"/>
      <c r="PKD4" s="829"/>
      <c r="PKE4" s="829"/>
      <c r="PKF4" s="829"/>
      <c r="PKG4" s="829"/>
      <c r="PKH4" s="829"/>
      <c r="PKI4" s="829"/>
      <c r="PKJ4" s="829"/>
      <c r="PKK4" s="829"/>
      <c r="PKL4" s="829"/>
      <c r="PKM4" s="829"/>
      <c r="PKN4" s="829"/>
      <c r="PKO4" s="829"/>
      <c r="PKP4" s="829"/>
      <c r="PKQ4" s="829"/>
      <c r="PKR4" s="829"/>
      <c r="PKS4" s="829"/>
      <c r="PKT4" s="829"/>
      <c r="PKU4" s="829"/>
      <c r="PKV4" s="829"/>
      <c r="PKW4" s="829"/>
      <c r="PKX4" s="829"/>
      <c r="PKY4" s="829"/>
      <c r="PKZ4" s="829"/>
      <c r="PLA4" s="829"/>
      <c r="PLB4" s="829"/>
      <c r="PLC4" s="829"/>
      <c r="PLD4" s="829"/>
      <c r="PLE4" s="829"/>
      <c r="PLF4" s="829"/>
      <c r="PLG4" s="829"/>
      <c r="PLH4" s="829"/>
      <c r="PLI4" s="829"/>
      <c r="PLJ4" s="829"/>
      <c r="PLK4" s="829"/>
      <c r="PLL4" s="829"/>
      <c r="PLM4" s="829"/>
      <c r="PLN4" s="829"/>
      <c r="PLO4" s="829"/>
      <c r="PLP4" s="829"/>
      <c r="PLQ4" s="829"/>
      <c r="PLR4" s="829"/>
      <c r="PLS4" s="829"/>
      <c r="PLT4" s="829"/>
      <c r="PLU4" s="829"/>
      <c r="PLV4" s="829"/>
      <c r="PLW4" s="829"/>
      <c r="PLX4" s="829"/>
      <c r="PLY4" s="829"/>
      <c r="PLZ4" s="829"/>
      <c r="PMA4" s="829"/>
      <c r="PMB4" s="829"/>
      <c r="PMC4" s="829"/>
      <c r="PMD4" s="829"/>
      <c r="PME4" s="829"/>
      <c r="PMF4" s="829"/>
      <c r="PMG4" s="829"/>
      <c r="PMH4" s="829"/>
      <c r="PMI4" s="829"/>
      <c r="PMJ4" s="829"/>
      <c r="PMK4" s="829"/>
      <c r="PML4" s="829"/>
      <c r="PMM4" s="829"/>
      <c r="PMN4" s="829"/>
      <c r="PMO4" s="829"/>
      <c r="PMP4" s="829"/>
      <c r="PMQ4" s="829"/>
      <c r="PMR4" s="829"/>
      <c r="PMS4" s="829"/>
      <c r="PMT4" s="829"/>
      <c r="PMU4" s="829"/>
      <c r="PMV4" s="829"/>
      <c r="PMW4" s="829"/>
      <c r="PMX4" s="829"/>
      <c r="PMY4" s="829"/>
      <c r="PMZ4" s="829"/>
      <c r="PNA4" s="829"/>
      <c r="PNB4" s="829"/>
      <c r="PNC4" s="829"/>
      <c r="PND4" s="829"/>
      <c r="PNE4" s="829"/>
      <c r="PNF4" s="829"/>
      <c r="PNG4" s="829"/>
      <c r="PNH4" s="829"/>
      <c r="PNI4" s="829"/>
      <c r="PNJ4" s="829"/>
      <c r="PNK4" s="829"/>
      <c r="PNL4" s="829"/>
      <c r="PNM4" s="829"/>
      <c r="PNN4" s="829"/>
      <c r="PNO4" s="829"/>
      <c r="PNP4" s="829"/>
      <c r="PNQ4" s="829"/>
      <c r="PNR4" s="829"/>
      <c r="PNS4" s="829"/>
      <c r="PNT4" s="829"/>
      <c r="PNU4" s="829"/>
      <c r="PNV4" s="829"/>
      <c r="PNW4" s="829"/>
      <c r="PNX4" s="829"/>
      <c r="PNY4" s="829"/>
      <c r="PNZ4" s="829"/>
      <c r="POA4" s="829"/>
      <c r="POB4" s="829"/>
      <c r="POC4" s="829"/>
      <c r="POD4" s="829"/>
      <c r="POE4" s="829"/>
      <c r="POF4" s="829"/>
      <c r="POG4" s="829"/>
      <c r="POH4" s="829"/>
      <c r="POI4" s="829"/>
      <c r="POJ4" s="829"/>
      <c r="POK4" s="829"/>
      <c r="POL4" s="829"/>
      <c r="POM4" s="829"/>
      <c r="PON4" s="829"/>
      <c r="POO4" s="829"/>
      <c r="POP4" s="829"/>
      <c r="POQ4" s="829"/>
      <c r="POR4" s="829"/>
      <c r="POS4" s="829"/>
      <c r="POT4" s="829"/>
      <c r="POU4" s="829"/>
      <c r="POV4" s="829"/>
      <c r="POW4" s="829"/>
      <c r="POX4" s="829"/>
      <c r="POY4" s="829"/>
      <c r="POZ4" s="829"/>
      <c r="PPA4" s="829"/>
      <c r="PPB4" s="829"/>
      <c r="PPC4" s="829"/>
      <c r="PPD4" s="829"/>
      <c r="PPE4" s="829"/>
      <c r="PPF4" s="829"/>
      <c r="PPG4" s="829"/>
      <c r="PPH4" s="829"/>
      <c r="PPI4" s="829"/>
      <c r="PPJ4" s="829"/>
      <c r="PPK4" s="829"/>
      <c r="PPL4" s="829"/>
      <c r="PPM4" s="829"/>
      <c r="PPN4" s="829"/>
      <c r="PPO4" s="829"/>
      <c r="PPP4" s="829"/>
      <c r="PPQ4" s="829"/>
      <c r="PPR4" s="829"/>
      <c r="PPS4" s="829"/>
      <c r="PPT4" s="829"/>
      <c r="PPU4" s="829"/>
      <c r="PPV4" s="829"/>
      <c r="PPW4" s="829"/>
      <c r="PPX4" s="829"/>
      <c r="PPY4" s="829"/>
      <c r="PPZ4" s="829"/>
      <c r="PQA4" s="829"/>
      <c r="PQB4" s="829"/>
      <c r="PQC4" s="829"/>
      <c r="PQD4" s="829"/>
      <c r="PQE4" s="829"/>
      <c r="PQF4" s="829"/>
      <c r="PQG4" s="829"/>
      <c r="PQH4" s="829"/>
      <c r="PQI4" s="829"/>
      <c r="PQJ4" s="829"/>
      <c r="PQK4" s="829"/>
      <c r="PQL4" s="829"/>
      <c r="PQM4" s="829"/>
      <c r="PQN4" s="829"/>
      <c r="PQO4" s="829"/>
      <c r="PQP4" s="829"/>
      <c r="PQQ4" s="829"/>
      <c r="PQR4" s="829"/>
      <c r="PQS4" s="829"/>
      <c r="PQT4" s="829"/>
      <c r="PQU4" s="829"/>
      <c r="PQV4" s="829"/>
      <c r="PQW4" s="829"/>
      <c r="PQX4" s="829"/>
      <c r="PQY4" s="829"/>
      <c r="PQZ4" s="829"/>
      <c r="PRA4" s="829"/>
      <c r="PRB4" s="829"/>
      <c r="PRC4" s="829"/>
      <c r="PRD4" s="829"/>
      <c r="PRE4" s="829"/>
      <c r="PRF4" s="829"/>
      <c r="PRG4" s="829"/>
      <c r="PRH4" s="829"/>
      <c r="PRI4" s="829"/>
      <c r="PRJ4" s="829"/>
      <c r="PRK4" s="829"/>
      <c r="PRL4" s="829"/>
      <c r="PRM4" s="829"/>
      <c r="PRN4" s="829"/>
      <c r="PRO4" s="829"/>
      <c r="PRP4" s="829"/>
      <c r="PRQ4" s="829"/>
      <c r="PRR4" s="829"/>
      <c r="PRS4" s="829"/>
      <c r="PRT4" s="829"/>
      <c r="PRU4" s="829"/>
      <c r="PRV4" s="829"/>
      <c r="PRW4" s="829"/>
      <c r="PRX4" s="829"/>
      <c r="PRY4" s="829"/>
      <c r="PRZ4" s="829"/>
      <c r="PSA4" s="829"/>
      <c r="PSB4" s="829"/>
      <c r="PSC4" s="829"/>
      <c r="PSD4" s="829"/>
      <c r="PSE4" s="829"/>
      <c r="PSF4" s="829"/>
      <c r="PSG4" s="829"/>
      <c r="PSH4" s="829"/>
      <c r="PSI4" s="829"/>
      <c r="PSJ4" s="829"/>
      <c r="PSK4" s="829"/>
      <c r="PSL4" s="829"/>
      <c r="PSM4" s="829"/>
      <c r="PSN4" s="829"/>
      <c r="PSO4" s="829"/>
      <c r="PSP4" s="829"/>
      <c r="PSQ4" s="829"/>
      <c r="PSR4" s="829"/>
      <c r="PSS4" s="829"/>
      <c r="PST4" s="829"/>
      <c r="PSU4" s="829"/>
      <c r="PSV4" s="829"/>
      <c r="PSW4" s="829"/>
      <c r="PSX4" s="829"/>
      <c r="PSY4" s="829"/>
      <c r="PSZ4" s="829"/>
      <c r="PTA4" s="829"/>
      <c r="PTB4" s="829"/>
      <c r="PTC4" s="829"/>
      <c r="PTD4" s="829"/>
      <c r="PTE4" s="829"/>
      <c r="PTF4" s="829"/>
      <c r="PTG4" s="829"/>
      <c r="PTH4" s="829"/>
      <c r="PTI4" s="829"/>
      <c r="PTJ4" s="829"/>
      <c r="PTK4" s="829"/>
      <c r="PTL4" s="829"/>
      <c r="PTM4" s="829"/>
      <c r="PTN4" s="829"/>
      <c r="PTO4" s="829"/>
      <c r="PTP4" s="829"/>
      <c r="PTQ4" s="829"/>
      <c r="PTR4" s="829"/>
      <c r="PTS4" s="829"/>
      <c r="PTT4" s="829"/>
      <c r="PTU4" s="829"/>
      <c r="PTV4" s="829"/>
      <c r="PTW4" s="829"/>
      <c r="PTX4" s="829"/>
      <c r="PTY4" s="829"/>
      <c r="PTZ4" s="829"/>
      <c r="PUA4" s="829"/>
      <c r="PUB4" s="829"/>
      <c r="PUC4" s="829"/>
      <c r="PUD4" s="829"/>
      <c r="PUE4" s="829"/>
      <c r="PUF4" s="829"/>
      <c r="PUG4" s="829"/>
      <c r="PUH4" s="829"/>
      <c r="PUI4" s="829"/>
      <c r="PUJ4" s="829"/>
      <c r="PUK4" s="829"/>
      <c r="PUL4" s="829"/>
      <c r="PUM4" s="829"/>
      <c r="PUN4" s="829"/>
      <c r="PUO4" s="829"/>
      <c r="PUP4" s="829"/>
      <c r="PUQ4" s="829"/>
      <c r="PUR4" s="829"/>
      <c r="PUS4" s="829"/>
      <c r="PUT4" s="829"/>
      <c r="PUU4" s="829"/>
      <c r="PUV4" s="829"/>
      <c r="PUW4" s="829"/>
      <c r="PUX4" s="829"/>
      <c r="PUY4" s="829"/>
      <c r="PUZ4" s="829"/>
      <c r="PVA4" s="829"/>
      <c r="PVB4" s="829"/>
      <c r="PVC4" s="829"/>
      <c r="PVD4" s="829"/>
      <c r="PVE4" s="829"/>
      <c r="PVF4" s="829"/>
      <c r="PVG4" s="829"/>
      <c r="PVH4" s="829"/>
      <c r="PVI4" s="829"/>
      <c r="PVJ4" s="829"/>
      <c r="PVK4" s="829"/>
      <c r="PVL4" s="829"/>
      <c r="PVM4" s="829"/>
      <c r="PVN4" s="829"/>
      <c r="PVO4" s="829"/>
      <c r="PVP4" s="829"/>
      <c r="PVQ4" s="829"/>
      <c r="PVR4" s="829"/>
      <c r="PVS4" s="829"/>
      <c r="PVT4" s="829"/>
      <c r="PVU4" s="829"/>
      <c r="PVV4" s="829"/>
      <c r="PVW4" s="829"/>
      <c r="PVX4" s="829"/>
      <c r="PVY4" s="829"/>
      <c r="PVZ4" s="829"/>
      <c r="PWA4" s="829"/>
      <c r="PWB4" s="829"/>
      <c r="PWC4" s="829"/>
      <c r="PWD4" s="829"/>
      <c r="PWE4" s="829"/>
      <c r="PWF4" s="829"/>
      <c r="PWG4" s="829"/>
      <c r="PWH4" s="829"/>
      <c r="PWI4" s="829"/>
      <c r="PWJ4" s="829"/>
      <c r="PWK4" s="829"/>
      <c r="PWL4" s="829"/>
      <c r="PWM4" s="829"/>
      <c r="PWN4" s="829"/>
      <c r="PWO4" s="829"/>
      <c r="PWP4" s="829"/>
      <c r="PWQ4" s="829"/>
      <c r="PWR4" s="829"/>
      <c r="PWS4" s="829"/>
      <c r="PWT4" s="829"/>
      <c r="PWU4" s="829"/>
      <c r="PWV4" s="829"/>
      <c r="PWW4" s="829"/>
      <c r="PWX4" s="829"/>
      <c r="PWY4" s="829"/>
      <c r="PWZ4" s="829"/>
      <c r="PXA4" s="829"/>
      <c r="PXB4" s="829"/>
      <c r="PXC4" s="829"/>
      <c r="PXD4" s="829"/>
      <c r="PXE4" s="829"/>
      <c r="PXF4" s="829"/>
      <c r="PXG4" s="829"/>
      <c r="PXH4" s="829"/>
      <c r="PXI4" s="829"/>
      <c r="PXJ4" s="829"/>
      <c r="PXK4" s="829"/>
      <c r="PXL4" s="829"/>
      <c r="PXM4" s="829"/>
      <c r="PXN4" s="829"/>
      <c r="PXO4" s="829"/>
      <c r="PXP4" s="829"/>
      <c r="PXQ4" s="829"/>
      <c r="PXR4" s="829"/>
      <c r="PXS4" s="829"/>
      <c r="PXT4" s="829"/>
      <c r="PXU4" s="829"/>
      <c r="PXV4" s="829"/>
      <c r="PXW4" s="829"/>
      <c r="PXX4" s="829"/>
      <c r="PXY4" s="829"/>
      <c r="PXZ4" s="829"/>
      <c r="PYA4" s="829"/>
      <c r="PYB4" s="829"/>
      <c r="PYC4" s="829"/>
      <c r="PYD4" s="829"/>
      <c r="PYE4" s="829"/>
      <c r="PYF4" s="829"/>
      <c r="PYG4" s="829"/>
      <c r="PYH4" s="829"/>
      <c r="PYI4" s="829"/>
      <c r="PYJ4" s="829"/>
      <c r="PYK4" s="829"/>
      <c r="PYL4" s="829"/>
      <c r="PYM4" s="829"/>
      <c r="PYN4" s="829"/>
      <c r="PYO4" s="829"/>
      <c r="PYP4" s="829"/>
      <c r="PYQ4" s="829"/>
      <c r="PYR4" s="829"/>
      <c r="PYS4" s="829"/>
      <c r="PYT4" s="829"/>
      <c r="PYU4" s="829"/>
      <c r="PYV4" s="829"/>
      <c r="PYW4" s="829"/>
      <c r="PYX4" s="829"/>
      <c r="PYY4" s="829"/>
      <c r="PYZ4" s="829"/>
      <c r="PZA4" s="829"/>
      <c r="PZB4" s="829"/>
      <c r="PZC4" s="829"/>
      <c r="PZD4" s="829"/>
      <c r="PZE4" s="829"/>
      <c r="PZF4" s="829"/>
      <c r="PZG4" s="829"/>
      <c r="PZH4" s="829"/>
      <c r="PZI4" s="829"/>
      <c r="PZJ4" s="829"/>
      <c r="PZK4" s="829"/>
      <c r="PZL4" s="829"/>
      <c r="PZM4" s="829"/>
      <c r="PZN4" s="829"/>
      <c r="PZO4" s="829"/>
      <c r="PZP4" s="829"/>
      <c r="PZQ4" s="829"/>
      <c r="PZR4" s="829"/>
      <c r="PZS4" s="829"/>
      <c r="PZT4" s="829"/>
      <c r="PZU4" s="829"/>
      <c r="PZV4" s="829"/>
      <c r="PZW4" s="829"/>
      <c r="PZX4" s="829"/>
      <c r="PZY4" s="829"/>
      <c r="PZZ4" s="829"/>
      <c r="QAA4" s="829"/>
      <c r="QAB4" s="829"/>
      <c r="QAC4" s="829"/>
      <c r="QAD4" s="829"/>
      <c r="QAE4" s="829"/>
      <c r="QAF4" s="829"/>
      <c r="QAG4" s="829"/>
      <c r="QAH4" s="829"/>
      <c r="QAI4" s="829"/>
      <c r="QAJ4" s="829"/>
      <c r="QAK4" s="829"/>
      <c r="QAL4" s="829"/>
      <c r="QAM4" s="829"/>
      <c r="QAN4" s="829"/>
      <c r="QAO4" s="829"/>
      <c r="QAP4" s="829"/>
      <c r="QAQ4" s="829"/>
      <c r="QAR4" s="829"/>
      <c r="QAS4" s="829"/>
      <c r="QAT4" s="829"/>
      <c r="QAU4" s="829"/>
      <c r="QAV4" s="829"/>
      <c r="QAW4" s="829"/>
      <c r="QAX4" s="829"/>
      <c r="QAY4" s="829"/>
      <c r="QAZ4" s="829"/>
      <c r="QBA4" s="829"/>
      <c r="QBB4" s="829"/>
      <c r="QBC4" s="829"/>
      <c r="QBD4" s="829"/>
      <c r="QBE4" s="829"/>
      <c r="QBF4" s="829"/>
      <c r="QBG4" s="829"/>
      <c r="QBH4" s="829"/>
      <c r="QBI4" s="829"/>
      <c r="QBJ4" s="829"/>
      <c r="QBK4" s="829"/>
      <c r="QBL4" s="829"/>
      <c r="QBM4" s="829"/>
      <c r="QBN4" s="829"/>
      <c r="QBO4" s="829"/>
      <c r="QBP4" s="829"/>
      <c r="QBQ4" s="829"/>
      <c r="QBR4" s="829"/>
      <c r="QBS4" s="829"/>
      <c r="QBT4" s="829"/>
      <c r="QBU4" s="829"/>
      <c r="QBV4" s="829"/>
      <c r="QBW4" s="829"/>
      <c r="QBX4" s="829"/>
      <c r="QBY4" s="829"/>
      <c r="QBZ4" s="829"/>
      <c r="QCA4" s="829"/>
      <c r="QCB4" s="829"/>
      <c r="QCC4" s="829"/>
      <c r="QCD4" s="829"/>
      <c r="QCE4" s="829"/>
      <c r="QCF4" s="829"/>
      <c r="QCG4" s="829"/>
      <c r="QCH4" s="829"/>
      <c r="QCI4" s="829"/>
      <c r="QCJ4" s="829"/>
      <c r="QCK4" s="829"/>
      <c r="QCL4" s="829"/>
      <c r="QCM4" s="829"/>
      <c r="QCN4" s="829"/>
      <c r="QCO4" s="829"/>
      <c r="QCP4" s="829"/>
      <c r="QCQ4" s="829"/>
      <c r="QCR4" s="829"/>
      <c r="QCS4" s="829"/>
      <c r="QCT4" s="829"/>
      <c r="QCU4" s="829"/>
      <c r="QCV4" s="829"/>
      <c r="QCW4" s="829"/>
      <c r="QCX4" s="829"/>
      <c r="QCY4" s="829"/>
      <c r="QCZ4" s="829"/>
      <c r="QDA4" s="829"/>
      <c r="QDB4" s="829"/>
      <c r="QDC4" s="829"/>
      <c r="QDD4" s="829"/>
      <c r="QDE4" s="829"/>
      <c r="QDF4" s="829"/>
      <c r="QDG4" s="829"/>
      <c r="QDH4" s="829"/>
      <c r="QDI4" s="829"/>
      <c r="QDJ4" s="829"/>
      <c r="QDK4" s="829"/>
      <c r="QDL4" s="829"/>
      <c r="QDM4" s="829"/>
      <c r="QDN4" s="829"/>
      <c r="QDO4" s="829"/>
      <c r="QDP4" s="829"/>
      <c r="QDQ4" s="829"/>
      <c r="QDR4" s="829"/>
      <c r="QDS4" s="829"/>
      <c r="QDT4" s="829"/>
      <c r="QDU4" s="829"/>
      <c r="QDV4" s="829"/>
      <c r="QDW4" s="829"/>
      <c r="QDX4" s="829"/>
      <c r="QDY4" s="829"/>
      <c r="QDZ4" s="829"/>
      <c r="QEA4" s="829"/>
      <c r="QEB4" s="829"/>
      <c r="QEC4" s="829"/>
      <c r="QED4" s="829"/>
      <c r="QEE4" s="829"/>
      <c r="QEF4" s="829"/>
      <c r="QEG4" s="829"/>
      <c r="QEH4" s="829"/>
      <c r="QEI4" s="829"/>
      <c r="QEJ4" s="829"/>
      <c r="QEK4" s="829"/>
      <c r="QEL4" s="829"/>
      <c r="QEM4" s="829"/>
      <c r="QEN4" s="829"/>
      <c r="QEO4" s="829"/>
      <c r="QEP4" s="829"/>
      <c r="QEQ4" s="829"/>
      <c r="QER4" s="829"/>
      <c r="QES4" s="829"/>
      <c r="QET4" s="829"/>
      <c r="QEU4" s="829"/>
      <c r="QEV4" s="829"/>
      <c r="QEW4" s="829"/>
      <c r="QEX4" s="829"/>
      <c r="QEY4" s="829"/>
      <c r="QEZ4" s="829"/>
      <c r="QFA4" s="829"/>
      <c r="QFB4" s="829"/>
      <c r="QFC4" s="829"/>
      <c r="QFD4" s="829"/>
      <c r="QFE4" s="829"/>
      <c r="QFF4" s="829"/>
      <c r="QFG4" s="829"/>
      <c r="QFH4" s="829"/>
      <c r="QFI4" s="829"/>
      <c r="QFJ4" s="829"/>
      <c r="QFK4" s="829"/>
      <c r="QFL4" s="829"/>
      <c r="QFM4" s="829"/>
      <c r="QFN4" s="829"/>
      <c r="QFO4" s="829"/>
      <c r="QFP4" s="829"/>
      <c r="QFQ4" s="829"/>
      <c r="QFR4" s="829"/>
      <c r="QFS4" s="829"/>
      <c r="QFT4" s="829"/>
      <c r="QFU4" s="829"/>
      <c r="QFV4" s="829"/>
      <c r="QFW4" s="829"/>
      <c r="QFX4" s="829"/>
      <c r="QFY4" s="829"/>
      <c r="QFZ4" s="829"/>
      <c r="QGA4" s="829"/>
      <c r="QGB4" s="829"/>
      <c r="QGC4" s="829"/>
      <c r="QGD4" s="829"/>
      <c r="QGE4" s="829"/>
      <c r="QGF4" s="829"/>
      <c r="QGG4" s="829"/>
      <c r="QGH4" s="829"/>
      <c r="QGI4" s="829"/>
      <c r="QGJ4" s="829"/>
      <c r="QGK4" s="829"/>
      <c r="QGL4" s="829"/>
      <c r="QGM4" s="829"/>
      <c r="QGN4" s="829"/>
      <c r="QGO4" s="829"/>
      <c r="QGP4" s="829"/>
      <c r="QGQ4" s="829"/>
      <c r="QGR4" s="829"/>
      <c r="QGS4" s="829"/>
      <c r="QGT4" s="829"/>
      <c r="QGU4" s="829"/>
      <c r="QGV4" s="829"/>
      <c r="QGW4" s="829"/>
      <c r="QGX4" s="829"/>
      <c r="QGY4" s="829"/>
      <c r="QGZ4" s="829"/>
      <c r="QHA4" s="829"/>
      <c r="QHB4" s="829"/>
      <c r="QHC4" s="829"/>
      <c r="QHD4" s="829"/>
      <c r="QHE4" s="829"/>
      <c r="QHF4" s="829"/>
      <c r="QHG4" s="829"/>
      <c r="QHH4" s="829"/>
      <c r="QHI4" s="829"/>
      <c r="QHJ4" s="829"/>
      <c r="QHK4" s="829"/>
      <c r="QHL4" s="829"/>
      <c r="QHM4" s="829"/>
      <c r="QHN4" s="829"/>
      <c r="QHO4" s="829"/>
      <c r="QHP4" s="829"/>
      <c r="QHQ4" s="829"/>
      <c r="QHR4" s="829"/>
      <c r="QHS4" s="829"/>
      <c r="QHT4" s="829"/>
      <c r="QHU4" s="829"/>
      <c r="QHV4" s="829"/>
      <c r="QHW4" s="829"/>
      <c r="QHX4" s="829"/>
      <c r="QHY4" s="829"/>
      <c r="QHZ4" s="829"/>
      <c r="QIA4" s="829"/>
      <c r="QIB4" s="829"/>
      <c r="QIC4" s="829"/>
      <c r="QID4" s="829"/>
      <c r="QIE4" s="829"/>
      <c r="QIF4" s="829"/>
      <c r="QIG4" s="829"/>
      <c r="QIH4" s="829"/>
      <c r="QII4" s="829"/>
      <c r="QIJ4" s="829"/>
      <c r="QIK4" s="829"/>
      <c r="QIL4" s="829"/>
      <c r="QIM4" s="829"/>
      <c r="QIN4" s="829"/>
      <c r="QIO4" s="829"/>
      <c r="QIP4" s="829"/>
      <c r="QIQ4" s="829"/>
      <c r="QIR4" s="829"/>
      <c r="QIS4" s="829"/>
      <c r="QIT4" s="829"/>
      <c r="QIU4" s="829"/>
      <c r="QIV4" s="829"/>
      <c r="QIW4" s="829"/>
      <c r="QIX4" s="829"/>
      <c r="QIY4" s="829"/>
      <c r="QIZ4" s="829"/>
      <c r="QJA4" s="829"/>
      <c r="QJB4" s="829"/>
      <c r="QJC4" s="829"/>
      <c r="QJD4" s="829"/>
      <c r="QJE4" s="829"/>
      <c r="QJF4" s="829"/>
      <c r="QJG4" s="829"/>
      <c r="QJH4" s="829"/>
      <c r="QJI4" s="829"/>
      <c r="QJJ4" s="829"/>
      <c r="QJK4" s="829"/>
      <c r="QJL4" s="829"/>
      <c r="QJM4" s="829"/>
      <c r="QJN4" s="829"/>
      <c r="QJO4" s="829"/>
      <c r="QJP4" s="829"/>
      <c r="QJQ4" s="829"/>
      <c r="QJR4" s="829"/>
      <c r="QJS4" s="829"/>
      <c r="QJT4" s="829"/>
      <c r="QJU4" s="829"/>
      <c r="QJV4" s="829"/>
      <c r="QJW4" s="829"/>
      <c r="QJX4" s="829"/>
      <c r="QJY4" s="829"/>
      <c r="QJZ4" s="829"/>
      <c r="QKA4" s="829"/>
      <c r="QKB4" s="829"/>
      <c r="QKC4" s="829"/>
      <c r="QKD4" s="829"/>
      <c r="QKE4" s="829"/>
      <c r="QKF4" s="829"/>
      <c r="QKG4" s="829"/>
      <c r="QKH4" s="829"/>
      <c r="QKI4" s="829"/>
      <c r="QKJ4" s="829"/>
      <c r="QKK4" s="829"/>
      <c r="QKL4" s="829"/>
      <c r="QKM4" s="829"/>
      <c r="QKN4" s="829"/>
      <c r="QKO4" s="829"/>
      <c r="QKP4" s="829"/>
      <c r="QKQ4" s="829"/>
      <c r="QKR4" s="829"/>
      <c r="QKS4" s="829"/>
      <c r="QKT4" s="829"/>
      <c r="QKU4" s="829"/>
      <c r="QKV4" s="829"/>
      <c r="QKW4" s="829"/>
      <c r="QKX4" s="829"/>
      <c r="QKY4" s="829"/>
      <c r="QKZ4" s="829"/>
      <c r="QLA4" s="829"/>
      <c r="QLB4" s="829"/>
      <c r="QLC4" s="829"/>
      <c r="QLD4" s="829"/>
      <c r="QLE4" s="829"/>
      <c r="QLF4" s="829"/>
      <c r="QLG4" s="829"/>
      <c r="QLH4" s="829"/>
      <c r="QLI4" s="829"/>
      <c r="QLJ4" s="829"/>
      <c r="QLK4" s="829"/>
      <c r="QLL4" s="829"/>
      <c r="QLM4" s="829"/>
      <c r="QLN4" s="829"/>
      <c r="QLO4" s="829"/>
      <c r="QLP4" s="829"/>
      <c r="QLQ4" s="829"/>
      <c r="QLR4" s="829"/>
      <c r="QLS4" s="829"/>
      <c r="QLT4" s="829"/>
      <c r="QLU4" s="829"/>
      <c r="QLV4" s="829"/>
      <c r="QLW4" s="829"/>
      <c r="QLX4" s="829"/>
      <c r="QLY4" s="829"/>
      <c r="QLZ4" s="829"/>
      <c r="QMA4" s="829"/>
      <c r="QMB4" s="829"/>
      <c r="QMC4" s="829"/>
      <c r="QMD4" s="829"/>
      <c r="QME4" s="829"/>
      <c r="QMF4" s="829"/>
      <c r="QMG4" s="829"/>
      <c r="QMH4" s="829"/>
      <c r="QMI4" s="829"/>
      <c r="QMJ4" s="829"/>
      <c r="QMK4" s="829"/>
      <c r="QML4" s="829"/>
      <c r="QMM4" s="829"/>
      <c r="QMN4" s="829"/>
      <c r="QMO4" s="829"/>
      <c r="QMP4" s="829"/>
      <c r="QMQ4" s="829"/>
      <c r="QMR4" s="829"/>
      <c r="QMS4" s="829"/>
      <c r="QMT4" s="829"/>
      <c r="QMU4" s="829"/>
      <c r="QMV4" s="829"/>
      <c r="QMW4" s="829"/>
      <c r="QMX4" s="829"/>
      <c r="QMY4" s="829"/>
      <c r="QMZ4" s="829"/>
      <c r="QNA4" s="829"/>
      <c r="QNB4" s="829"/>
      <c r="QNC4" s="829"/>
      <c r="QND4" s="829"/>
      <c r="QNE4" s="829"/>
      <c r="QNF4" s="829"/>
      <c r="QNG4" s="829"/>
      <c r="QNH4" s="829"/>
      <c r="QNI4" s="829"/>
      <c r="QNJ4" s="829"/>
      <c r="QNK4" s="829"/>
      <c r="QNL4" s="829"/>
      <c r="QNM4" s="829"/>
      <c r="QNN4" s="829"/>
      <c r="QNO4" s="829"/>
      <c r="QNP4" s="829"/>
      <c r="QNQ4" s="829"/>
      <c r="QNR4" s="829"/>
      <c r="QNS4" s="829"/>
      <c r="QNT4" s="829"/>
      <c r="QNU4" s="829"/>
      <c r="QNV4" s="829"/>
      <c r="QNW4" s="829"/>
      <c r="QNX4" s="829"/>
      <c r="QNY4" s="829"/>
      <c r="QNZ4" s="829"/>
      <c r="QOA4" s="829"/>
      <c r="QOB4" s="829"/>
      <c r="QOC4" s="829"/>
      <c r="QOD4" s="829"/>
      <c r="QOE4" s="829"/>
      <c r="QOF4" s="829"/>
      <c r="QOG4" s="829"/>
      <c r="QOH4" s="829"/>
      <c r="QOI4" s="829"/>
      <c r="QOJ4" s="829"/>
      <c r="QOK4" s="829"/>
      <c r="QOL4" s="829"/>
      <c r="QOM4" s="829"/>
      <c r="QON4" s="829"/>
      <c r="QOO4" s="829"/>
      <c r="QOP4" s="829"/>
      <c r="QOQ4" s="829"/>
      <c r="QOR4" s="829"/>
      <c r="QOS4" s="829"/>
      <c r="QOT4" s="829"/>
      <c r="QOU4" s="829"/>
      <c r="QOV4" s="829"/>
      <c r="QOW4" s="829"/>
      <c r="QOX4" s="829"/>
      <c r="QOY4" s="829"/>
      <c r="QOZ4" s="829"/>
      <c r="QPA4" s="829"/>
      <c r="QPB4" s="829"/>
      <c r="QPC4" s="829"/>
      <c r="QPD4" s="829"/>
      <c r="QPE4" s="829"/>
      <c r="QPF4" s="829"/>
      <c r="QPG4" s="829"/>
      <c r="QPH4" s="829"/>
      <c r="QPI4" s="829"/>
      <c r="QPJ4" s="829"/>
      <c r="QPK4" s="829"/>
      <c r="QPL4" s="829"/>
      <c r="QPM4" s="829"/>
      <c r="QPN4" s="829"/>
      <c r="QPO4" s="829"/>
      <c r="QPP4" s="829"/>
      <c r="QPQ4" s="829"/>
      <c r="QPR4" s="829"/>
      <c r="QPS4" s="829"/>
      <c r="QPT4" s="829"/>
      <c r="QPU4" s="829"/>
      <c r="QPV4" s="829"/>
      <c r="QPW4" s="829"/>
      <c r="QPX4" s="829"/>
      <c r="QPY4" s="829"/>
      <c r="QPZ4" s="829"/>
      <c r="QQA4" s="829"/>
      <c r="QQB4" s="829"/>
      <c r="QQC4" s="829"/>
      <c r="QQD4" s="829"/>
      <c r="QQE4" s="829"/>
      <c r="QQF4" s="829"/>
      <c r="QQG4" s="829"/>
      <c r="QQH4" s="829"/>
      <c r="QQI4" s="829"/>
      <c r="QQJ4" s="829"/>
      <c r="QQK4" s="829"/>
      <c r="QQL4" s="829"/>
      <c r="QQM4" s="829"/>
      <c r="QQN4" s="829"/>
      <c r="QQO4" s="829"/>
      <c r="QQP4" s="829"/>
      <c r="QQQ4" s="829"/>
      <c r="QQR4" s="829"/>
      <c r="QQS4" s="829"/>
      <c r="QQT4" s="829"/>
      <c r="QQU4" s="829"/>
      <c r="QQV4" s="829"/>
      <c r="QQW4" s="829"/>
      <c r="QQX4" s="829"/>
      <c r="QQY4" s="829"/>
      <c r="QQZ4" s="829"/>
      <c r="QRA4" s="829"/>
      <c r="QRB4" s="829"/>
      <c r="QRC4" s="829"/>
      <c r="QRD4" s="829"/>
      <c r="QRE4" s="829"/>
      <c r="QRF4" s="829"/>
      <c r="QRG4" s="829"/>
      <c r="QRH4" s="829"/>
      <c r="QRI4" s="829"/>
      <c r="QRJ4" s="829"/>
      <c r="QRK4" s="829"/>
      <c r="QRL4" s="829"/>
      <c r="QRM4" s="829"/>
      <c r="QRN4" s="829"/>
      <c r="QRO4" s="829"/>
      <c r="QRP4" s="829"/>
      <c r="QRQ4" s="829"/>
      <c r="QRR4" s="829"/>
      <c r="QRS4" s="829"/>
      <c r="QRT4" s="829"/>
      <c r="QRU4" s="829"/>
      <c r="QRV4" s="829"/>
      <c r="QRW4" s="829"/>
      <c r="QRX4" s="829"/>
      <c r="QRY4" s="829"/>
      <c r="QRZ4" s="829"/>
      <c r="QSA4" s="829"/>
      <c r="QSB4" s="829"/>
      <c r="QSC4" s="829"/>
      <c r="QSD4" s="829"/>
      <c r="QSE4" s="829"/>
      <c r="QSF4" s="829"/>
      <c r="QSG4" s="829"/>
      <c r="QSH4" s="829"/>
      <c r="QSI4" s="829"/>
      <c r="QSJ4" s="829"/>
      <c r="QSK4" s="829"/>
      <c r="QSL4" s="829"/>
      <c r="QSM4" s="829"/>
      <c r="QSN4" s="829"/>
      <c r="QSO4" s="829"/>
      <c r="QSP4" s="829"/>
      <c r="QSQ4" s="829"/>
      <c r="QSR4" s="829"/>
      <c r="QSS4" s="829"/>
      <c r="QST4" s="829"/>
      <c r="QSU4" s="829"/>
      <c r="QSV4" s="829"/>
      <c r="QSW4" s="829"/>
      <c r="QSX4" s="829"/>
      <c r="QSY4" s="829"/>
      <c r="QSZ4" s="829"/>
      <c r="QTA4" s="829"/>
      <c r="QTB4" s="829"/>
      <c r="QTC4" s="829"/>
      <c r="QTD4" s="829"/>
      <c r="QTE4" s="829"/>
      <c r="QTF4" s="829"/>
      <c r="QTG4" s="829"/>
      <c r="QTH4" s="829"/>
      <c r="QTI4" s="829"/>
      <c r="QTJ4" s="829"/>
      <c r="QTK4" s="829"/>
      <c r="QTL4" s="829"/>
      <c r="QTM4" s="829"/>
      <c r="QTN4" s="829"/>
      <c r="QTO4" s="829"/>
      <c r="QTP4" s="829"/>
      <c r="QTQ4" s="829"/>
      <c r="QTR4" s="829"/>
      <c r="QTS4" s="829"/>
      <c r="QTT4" s="829"/>
      <c r="QTU4" s="829"/>
      <c r="QTV4" s="829"/>
      <c r="QTW4" s="829"/>
      <c r="QTX4" s="829"/>
      <c r="QTY4" s="829"/>
      <c r="QTZ4" s="829"/>
      <c r="QUA4" s="829"/>
      <c r="QUB4" s="829"/>
      <c r="QUC4" s="829"/>
      <c r="QUD4" s="829"/>
      <c r="QUE4" s="829"/>
      <c r="QUF4" s="829"/>
      <c r="QUG4" s="829"/>
      <c r="QUH4" s="829"/>
      <c r="QUI4" s="829"/>
      <c r="QUJ4" s="829"/>
      <c r="QUK4" s="829"/>
      <c r="QUL4" s="829"/>
      <c r="QUM4" s="829"/>
      <c r="QUN4" s="829"/>
      <c r="QUO4" s="829"/>
      <c r="QUP4" s="829"/>
      <c r="QUQ4" s="829"/>
      <c r="QUR4" s="829"/>
      <c r="QUS4" s="829"/>
      <c r="QUT4" s="829"/>
      <c r="QUU4" s="829"/>
      <c r="QUV4" s="829"/>
      <c r="QUW4" s="829"/>
      <c r="QUX4" s="829"/>
      <c r="QUY4" s="829"/>
      <c r="QUZ4" s="829"/>
      <c r="QVA4" s="829"/>
      <c r="QVB4" s="829"/>
      <c r="QVC4" s="829"/>
      <c r="QVD4" s="829"/>
      <c r="QVE4" s="829"/>
      <c r="QVF4" s="829"/>
      <c r="QVG4" s="829"/>
      <c r="QVH4" s="829"/>
      <c r="QVI4" s="829"/>
      <c r="QVJ4" s="829"/>
      <c r="QVK4" s="829"/>
      <c r="QVL4" s="829"/>
      <c r="QVM4" s="829"/>
      <c r="QVN4" s="829"/>
      <c r="QVO4" s="829"/>
      <c r="QVP4" s="829"/>
      <c r="QVQ4" s="829"/>
      <c r="QVR4" s="829"/>
      <c r="QVS4" s="829"/>
      <c r="QVT4" s="829"/>
      <c r="QVU4" s="829"/>
      <c r="QVV4" s="829"/>
      <c r="QVW4" s="829"/>
      <c r="QVX4" s="829"/>
      <c r="QVY4" s="829"/>
      <c r="QVZ4" s="829"/>
      <c r="QWA4" s="829"/>
      <c r="QWB4" s="829"/>
      <c r="QWC4" s="829"/>
      <c r="QWD4" s="829"/>
      <c r="QWE4" s="829"/>
      <c r="QWF4" s="829"/>
      <c r="QWG4" s="829"/>
      <c r="QWH4" s="829"/>
      <c r="QWI4" s="829"/>
      <c r="QWJ4" s="829"/>
      <c r="QWK4" s="829"/>
      <c r="QWL4" s="829"/>
      <c r="QWM4" s="829"/>
      <c r="QWN4" s="829"/>
      <c r="QWO4" s="829"/>
      <c r="QWP4" s="829"/>
      <c r="QWQ4" s="829"/>
      <c r="QWR4" s="829"/>
      <c r="QWS4" s="829"/>
      <c r="QWT4" s="829"/>
      <c r="QWU4" s="829"/>
      <c r="QWV4" s="829"/>
      <c r="QWW4" s="829"/>
      <c r="QWX4" s="829"/>
      <c r="QWY4" s="829"/>
      <c r="QWZ4" s="829"/>
      <c r="QXA4" s="829"/>
      <c r="QXB4" s="829"/>
      <c r="QXC4" s="829"/>
      <c r="QXD4" s="829"/>
      <c r="QXE4" s="829"/>
      <c r="QXF4" s="829"/>
      <c r="QXG4" s="829"/>
      <c r="QXH4" s="829"/>
      <c r="QXI4" s="829"/>
      <c r="QXJ4" s="829"/>
      <c r="QXK4" s="829"/>
      <c r="QXL4" s="829"/>
      <c r="QXM4" s="829"/>
      <c r="QXN4" s="829"/>
      <c r="QXO4" s="829"/>
      <c r="QXP4" s="829"/>
      <c r="QXQ4" s="829"/>
      <c r="QXR4" s="829"/>
      <c r="QXS4" s="829"/>
      <c r="QXT4" s="829"/>
      <c r="QXU4" s="829"/>
      <c r="QXV4" s="829"/>
      <c r="QXW4" s="829"/>
      <c r="QXX4" s="829"/>
      <c r="QXY4" s="829"/>
      <c r="QXZ4" s="829"/>
      <c r="QYA4" s="829"/>
      <c r="QYB4" s="829"/>
      <c r="QYC4" s="829"/>
      <c r="QYD4" s="829"/>
      <c r="QYE4" s="829"/>
      <c r="QYF4" s="829"/>
      <c r="QYG4" s="829"/>
      <c r="QYH4" s="829"/>
      <c r="QYI4" s="829"/>
      <c r="QYJ4" s="829"/>
      <c r="QYK4" s="829"/>
      <c r="QYL4" s="829"/>
      <c r="QYM4" s="829"/>
      <c r="QYN4" s="829"/>
      <c r="QYO4" s="829"/>
      <c r="QYP4" s="829"/>
      <c r="QYQ4" s="829"/>
      <c r="QYR4" s="829"/>
      <c r="QYS4" s="829"/>
      <c r="QYT4" s="829"/>
      <c r="QYU4" s="829"/>
      <c r="QYV4" s="829"/>
      <c r="QYW4" s="829"/>
      <c r="QYX4" s="829"/>
      <c r="QYY4" s="829"/>
      <c r="QYZ4" s="829"/>
      <c r="QZA4" s="829"/>
      <c r="QZB4" s="829"/>
      <c r="QZC4" s="829"/>
      <c r="QZD4" s="829"/>
      <c r="QZE4" s="829"/>
      <c r="QZF4" s="829"/>
      <c r="QZG4" s="829"/>
      <c r="QZH4" s="829"/>
      <c r="QZI4" s="829"/>
      <c r="QZJ4" s="829"/>
      <c r="QZK4" s="829"/>
      <c r="QZL4" s="829"/>
      <c r="QZM4" s="829"/>
      <c r="QZN4" s="829"/>
      <c r="QZO4" s="829"/>
      <c r="QZP4" s="829"/>
      <c r="QZQ4" s="829"/>
      <c r="QZR4" s="829"/>
      <c r="QZS4" s="829"/>
      <c r="QZT4" s="829"/>
      <c r="QZU4" s="829"/>
      <c r="QZV4" s="829"/>
      <c r="QZW4" s="829"/>
      <c r="QZX4" s="829"/>
      <c r="QZY4" s="829"/>
      <c r="QZZ4" s="829"/>
      <c r="RAA4" s="829"/>
      <c r="RAB4" s="829"/>
      <c r="RAC4" s="829"/>
      <c r="RAD4" s="829"/>
      <c r="RAE4" s="829"/>
      <c r="RAF4" s="829"/>
      <c r="RAG4" s="829"/>
      <c r="RAH4" s="829"/>
      <c r="RAI4" s="829"/>
      <c r="RAJ4" s="829"/>
      <c r="RAK4" s="829"/>
      <c r="RAL4" s="829"/>
      <c r="RAM4" s="829"/>
      <c r="RAN4" s="829"/>
      <c r="RAO4" s="829"/>
      <c r="RAP4" s="829"/>
      <c r="RAQ4" s="829"/>
      <c r="RAR4" s="829"/>
      <c r="RAS4" s="829"/>
      <c r="RAT4" s="829"/>
      <c r="RAU4" s="829"/>
      <c r="RAV4" s="829"/>
      <c r="RAW4" s="829"/>
      <c r="RAX4" s="829"/>
      <c r="RAY4" s="829"/>
      <c r="RAZ4" s="829"/>
      <c r="RBA4" s="829"/>
      <c r="RBB4" s="829"/>
      <c r="RBC4" s="829"/>
      <c r="RBD4" s="829"/>
      <c r="RBE4" s="829"/>
      <c r="RBF4" s="829"/>
      <c r="RBG4" s="829"/>
      <c r="RBH4" s="829"/>
      <c r="RBI4" s="829"/>
      <c r="RBJ4" s="829"/>
      <c r="RBK4" s="829"/>
      <c r="RBL4" s="829"/>
      <c r="RBM4" s="829"/>
      <c r="RBN4" s="829"/>
      <c r="RBO4" s="829"/>
      <c r="RBP4" s="829"/>
      <c r="RBQ4" s="829"/>
      <c r="RBR4" s="829"/>
      <c r="RBS4" s="829"/>
      <c r="RBT4" s="829"/>
      <c r="RBU4" s="829"/>
      <c r="RBV4" s="829"/>
      <c r="RBW4" s="829"/>
      <c r="RBX4" s="829"/>
      <c r="RBY4" s="829"/>
      <c r="RBZ4" s="829"/>
      <c r="RCA4" s="829"/>
      <c r="RCB4" s="829"/>
      <c r="RCC4" s="829"/>
      <c r="RCD4" s="829"/>
      <c r="RCE4" s="829"/>
      <c r="RCF4" s="829"/>
      <c r="RCG4" s="829"/>
      <c r="RCH4" s="829"/>
      <c r="RCI4" s="829"/>
      <c r="RCJ4" s="829"/>
      <c r="RCK4" s="829"/>
      <c r="RCL4" s="829"/>
      <c r="RCM4" s="829"/>
      <c r="RCN4" s="829"/>
      <c r="RCO4" s="829"/>
      <c r="RCP4" s="829"/>
      <c r="RCQ4" s="829"/>
      <c r="RCR4" s="829"/>
      <c r="RCS4" s="829"/>
      <c r="RCT4" s="829"/>
      <c r="RCU4" s="829"/>
      <c r="RCV4" s="829"/>
      <c r="RCW4" s="829"/>
      <c r="RCX4" s="829"/>
      <c r="RCY4" s="829"/>
      <c r="RCZ4" s="829"/>
      <c r="RDA4" s="829"/>
      <c r="RDB4" s="829"/>
      <c r="RDC4" s="829"/>
      <c r="RDD4" s="829"/>
      <c r="RDE4" s="829"/>
      <c r="RDF4" s="829"/>
      <c r="RDG4" s="829"/>
      <c r="RDH4" s="829"/>
      <c r="RDI4" s="829"/>
      <c r="RDJ4" s="829"/>
      <c r="RDK4" s="829"/>
      <c r="RDL4" s="829"/>
      <c r="RDM4" s="829"/>
      <c r="RDN4" s="829"/>
      <c r="RDO4" s="829"/>
      <c r="RDP4" s="829"/>
      <c r="RDQ4" s="829"/>
      <c r="RDR4" s="829"/>
      <c r="RDS4" s="829"/>
      <c r="RDT4" s="829"/>
      <c r="RDU4" s="829"/>
      <c r="RDV4" s="829"/>
      <c r="RDW4" s="829"/>
      <c r="RDX4" s="829"/>
      <c r="RDY4" s="829"/>
      <c r="RDZ4" s="829"/>
      <c r="REA4" s="829"/>
      <c r="REB4" s="829"/>
      <c r="REC4" s="829"/>
      <c r="RED4" s="829"/>
      <c r="REE4" s="829"/>
      <c r="REF4" s="829"/>
      <c r="REG4" s="829"/>
      <c r="REH4" s="829"/>
      <c r="REI4" s="829"/>
      <c r="REJ4" s="829"/>
      <c r="REK4" s="829"/>
      <c r="REL4" s="829"/>
      <c r="REM4" s="829"/>
      <c r="REN4" s="829"/>
      <c r="REO4" s="829"/>
      <c r="REP4" s="829"/>
      <c r="REQ4" s="829"/>
      <c r="RER4" s="829"/>
      <c r="RES4" s="829"/>
      <c r="RET4" s="829"/>
      <c r="REU4" s="829"/>
      <c r="REV4" s="829"/>
      <c r="REW4" s="829"/>
      <c r="REX4" s="829"/>
      <c r="REY4" s="829"/>
      <c r="REZ4" s="829"/>
      <c r="RFA4" s="829"/>
      <c r="RFB4" s="829"/>
      <c r="RFC4" s="829"/>
      <c r="RFD4" s="829"/>
      <c r="RFE4" s="829"/>
      <c r="RFF4" s="829"/>
      <c r="RFG4" s="829"/>
      <c r="RFH4" s="829"/>
      <c r="RFI4" s="829"/>
      <c r="RFJ4" s="829"/>
      <c r="RFK4" s="829"/>
      <c r="RFL4" s="829"/>
      <c r="RFM4" s="829"/>
      <c r="RFN4" s="829"/>
      <c r="RFO4" s="829"/>
      <c r="RFP4" s="829"/>
      <c r="RFQ4" s="829"/>
      <c r="RFR4" s="829"/>
      <c r="RFS4" s="829"/>
      <c r="RFT4" s="829"/>
      <c r="RFU4" s="829"/>
      <c r="RFV4" s="829"/>
      <c r="RFW4" s="829"/>
      <c r="RFX4" s="829"/>
      <c r="RFY4" s="829"/>
      <c r="RFZ4" s="829"/>
      <c r="RGA4" s="829"/>
      <c r="RGB4" s="829"/>
      <c r="RGC4" s="829"/>
      <c r="RGD4" s="829"/>
      <c r="RGE4" s="829"/>
      <c r="RGF4" s="829"/>
      <c r="RGG4" s="829"/>
      <c r="RGH4" s="829"/>
      <c r="RGI4" s="829"/>
      <c r="RGJ4" s="829"/>
      <c r="RGK4" s="829"/>
      <c r="RGL4" s="829"/>
      <c r="RGM4" s="829"/>
      <c r="RGN4" s="829"/>
      <c r="RGO4" s="829"/>
      <c r="RGP4" s="829"/>
      <c r="RGQ4" s="829"/>
      <c r="RGR4" s="829"/>
      <c r="RGS4" s="829"/>
      <c r="RGT4" s="829"/>
      <c r="RGU4" s="829"/>
      <c r="RGV4" s="829"/>
      <c r="RGW4" s="829"/>
      <c r="RGX4" s="829"/>
      <c r="RGY4" s="829"/>
      <c r="RGZ4" s="829"/>
      <c r="RHA4" s="829"/>
      <c r="RHB4" s="829"/>
      <c r="RHC4" s="829"/>
      <c r="RHD4" s="829"/>
      <c r="RHE4" s="829"/>
      <c r="RHF4" s="829"/>
      <c r="RHG4" s="829"/>
      <c r="RHH4" s="829"/>
      <c r="RHI4" s="829"/>
      <c r="RHJ4" s="829"/>
      <c r="RHK4" s="829"/>
      <c r="RHL4" s="829"/>
      <c r="RHM4" s="829"/>
      <c r="RHN4" s="829"/>
      <c r="RHO4" s="829"/>
      <c r="RHP4" s="829"/>
      <c r="RHQ4" s="829"/>
      <c r="RHR4" s="829"/>
      <c r="RHS4" s="829"/>
      <c r="RHT4" s="829"/>
      <c r="RHU4" s="829"/>
      <c r="RHV4" s="829"/>
      <c r="RHW4" s="829"/>
      <c r="RHX4" s="829"/>
      <c r="RHY4" s="829"/>
      <c r="RHZ4" s="829"/>
      <c r="RIA4" s="829"/>
      <c r="RIB4" s="829"/>
      <c r="RIC4" s="829"/>
      <c r="RID4" s="829"/>
      <c r="RIE4" s="829"/>
      <c r="RIF4" s="829"/>
      <c r="RIG4" s="829"/>
      <c r="RIH4" s="829"/>
      <c r="RII4" s="829"/>
      <c r="RIJ4" s="829"/>
      <c r="RIK4" s="829"/>
      <c r="RIL4" s="829"/>
      <c r="RIM4" s="829"/>
      <c r="RIN4" s="829"/>
      <c r="RIO4" s="829"/>
      <c r="RIP4" s="829"/>
      <c r="RIQ4" s="829"/>
      <c r="RIR4" s="829"/>
      <c r="RIS4" s="829"/>
      <c r="RIT4" s="829"/>
      <c r="RIU4" s="829"/>
      <c r="RIV4" s="829"/>
      <c r="RIW4" s="829"/>
      <c r="RIX4" s="829"/>
      <c r="RIY4" s="829"/>
      <c r="RIZ4" s="829"/>
      <c r="RJA4" s="829"/>
      <c r="RJB4" s="829"/>
      <c r="RJC4" s="829"/>
      <c r="RJD4" s="829"/>
      <c r="RJE4" s="829"/>
      <c r="RJF4" s="829"/>
      <c r="RJG4" s="829"/>
      <c r="RJH4" s="829"/>
      <c r="RJI4" s="829"/>
      <c r="RJJ4" s="829"/>
      <c r="RJK4" s="829"/>
      <c r="RJL4" s="829"/>
      <c r="RJM4" s="829"/>
      <c r="RJN4" s="829"/>
      <c r="RJO4" s="829"/>
      <c r="RJP4" s="829"/>
      <c r="RJQ4" s="829"/>
      <c r="RJR4" s="829"/>
      <c r="RJS4" s="829"/>
      <c r="RJT4" s="829"/>
      <c r="RJU4" s="829"/>
      <c r="RJV4" s="829"/>
      <c r="RJW4" s="829"/>
      <c r="RJX4" s="829"/>
      <c r="RJY4" s="829"/>
      <c r="RJZ4" s="829"/>
      <c r="RKA4" s="829"/>
      <c r="RKB4" s="829"/>
      <c r="RKC4" s="829"/>
      <c r="RKD4" s="829"/>
      <c r="RKE4" s="829"/>
      <c r="RKF4" s="829"/>
      <c r="RKG4" s="829"/>
      <c r="RKH4" s="829"/>
      <c r="RKI4" s="829"/>
      <c r="RKJ4" s="829"/>
      <c r="RKK4" s="829"/>
      <c r="RKL4" s="829"/>
      <c r="RKM4" s="829"/>
      <c r="RKN4" s="829"/>
      <c r="RKO4" s="829"/>
      <c r="RKP4" s="829"/>
      <c r="RKQ4" s="829"/>
      <c r="RKR4" s="829"/>
      <c r="RKS4" s="829"/>
      <c r="RKT4" s="829"/>
      <c r="RKU4" s="829"/>
      <c r="RKV4" s="829"/>
      <c r="RKW4" s="829"/>
      <c r="RKX4" s="829"/>
      <c r="RKY4" s="829"/>
      <c r="RKZ4" s="829"/>
      <c r="RLA4" s="829"/>
      <c r="RLB4" s="829"/>
      <c r="RLC4" s="829"/>
      <c r="RLD4" s="829"/>
      <c r="RLE4" s="829"/>
      <c r="RLF4" s="829"/>
      <c r="RLG4" s="829"/>
      <c r="RLH4" s="829"/>
      <c r="RLI4" s="829"/>
      <c r="RLJ4" s="829"/>
      <c r="RLK4" s="829"/>
      <c r="RLL4" s="829"/>
      <c r="RLM4" s="829"/>
      <c r="RLN4" s="829"/>
      <c r="RLO4" s="829"/>
      <c r="RLP4" s="829"/>
      <c r="RLQ4" s="829"/>
      <c r="RLR4" s="829"/>
      <c r="RLS4" s="829"/>
      <c r="RLT4" s="829"/>
      <c r="RLU4" s="829"/>
      <c r="RLV4" s="829"/>
      <c r="RLW4" s="829"/>
      <c r="RLX4" s="829"/>
      <c r="RLY4" s="829"/>
      <c r="RLZ4" s="829"/>
      <c r="RMA4" s="829"/>
      <c r="RMB4" s="829"/>
      <c r="RMC4" s="829"/>
      <c r="RMD4" s="829"/>
      <c r="RME4" s="829"/>
      <c r="RMF4" s="829"/>
      <c r="RMG4" s="829"/>
      <c r="RMH4" s="829"/>
      <c r="RMI4" s="829"/>
      <c r="RMJ4" s="829"/>
      <c r="RMK4" s="829"/>
      <c r="RML4" s="829"/>
      <c r="RMM4" s="829"/>
      <c r="RMN4" s="829"/>
      <c r="RMO4" s="829"/>
      <c r="RMP4" s="829"/>
      <c r="RMQ4" s="829"/>
      <c r="RMR4" s="829"/>
      <c r="RMS4" s="829"/>
      <c r="RMT4" s="829"/>
      <c r="RMU4" s="829"/>
      <c r="RMV4" s="829"/>
      <c r="RMW4" s="829"/>
      <c r="RMX4" s="829"/>
      <c r="RMY4" s="829"/>
      <c r="RMZ4" s="829"/>
      <c r="RNA4" s="829"/>
      <c r="RNB4" s="829"/>
      <c r="RNC4" s="829"/>
      <c r="RND4" s="829"/>
      <c r="RNE4" s="829"/>
      <c r="RNF4" s="829"/>
      <c r="RNG4" s="829"/>
      <c r="RNH4" s="829"/>
      <c r="RNI4" s="829"/>
      <c r="RNJ4" s="829"/>
      <c r="RNK4" s="829"/>
      <c r="RNL4" s="829"/>
      <c r="RNM4" s="829"/>
      <c r="RNN4" s="829"/>
      <c r="RNO4" s="829"/>
      <c r="RNP4" s="829"/>
      <c r="RNQ4" s="829"/>
      <c r="RNR4" s="829"/>
      <c r="RNS4" s="829"/>
      <c r="RNT4" s="829"/>
      <c r="RNU4" s="829"/>
      <c r="RNV4" s="829"/>
      <c r="RNW4" s="829"/>
      <c r="RNX4" s="829"/>
      <c r="RNY4" s="829"/>
      <c r="RNZ4" s="829"/>
      <c r="ROA4" s="829"/>
      <c r="ROB4" s="829"/>
      <c r="ROC4" s="829"/>
      <c r="ROD4" s="829"/>
      <c r="ROE4" s="829"/>
      <c r="ROF4" s="829"/>
      <c r="ROG4" s="829"/>
      <c r="ROH4" s="829"/>
      <c r="ROI4" s="829"/>
      <c r="ROJ4" s="829"/>
      <c r="ROK4" s="829"/>
      <c r="ROL4" s="829"/>
      <c r="ROM4" s="829"/>
      <c r="RON4" s="829"/>
      <c r="ROO4" s="829"/>
      <c r="ROP4" s="829"/>
      <c r="ROQ4" s="829"/>
      <c r="ROR4" s="829"/>
      <c r="ROS4" s="829"/>
      <c r="ROT4" s="829"/>
      <c r="ROU4" s="829"/>
      <c r="ROV4" s="829"/>
      <c r="ROW4" s="829"/>
      <c r="ROX4" s="829"/>
      <c r="ROY4" s="829"/>
      <c r="ROZ4" s="829"/>
      <c r="RPA4" s="829"/>
      <c r="RPB4" s="829"/>
      <c r="RPC4" s="829"/>
      <c r="RPD4" s="829"/>
      <c r="RPE4" s="829"/>
      <c r="RPF4" s="829"/>
      <c r="RPG4" s="829"/>
      <c r="RPH4" s="829"/>
      <c r="RPI4" s="829"/>
      <c r="RPJ4" s="829"/>
      <c r="RPK4" s="829"/>
      <c r="RPL4" s="829"/>
      <c r="RPM4" s="829"/>
      <c r="RPN4" s="829"/>
      <c r="RPO4" s="829"/>
      <c r="RPP4" s="829"/>
      <c r="RPQ4" s="829"/>
      <c r="RPR4" s="829"/>
      <c r="RPS4" s="829"/>
      <c r="RPT4" s="829"/>
      <c r="RPU4" s="829"/>
      <c r="RPV4" s="829"/>
      <c r="RPW4" s="829"/>
      <c r="RPX4" s="829"/>
      <c r="RPY4" s="829"/>
      <c r="RPZ4" s="829"/>
      <c r="RQA4" s="829"/>
      <c r="RQB4" s="829"/>
      <c r="RQC4" s="829"/>
      <c r="RQD4" s="829"/>
      <c r="RQE4" s="829"/>
      <c r="RQF4" s="829"/>
      <c r="RQG4" s="829"/>
      <c r="RQH4" s="829"/>
      <c r="RQI4" s="829"/>
      <c r="RQJ4" s="829"/>
      <c r="RQK4" s="829"/>
      <c r="RQL4" s="829"/>
      <c r="RQM4" s="829"/>
      <c r="RQN4" s="829"/>
      <c r="RQO4" s="829"/>
      <c r="RQP4" s="829"/>
      <c r="RQQ4" s="829"/>
      <c r="RQR4" s="829"/>
      <c r="RQS4" s="829"/>
      <c r="RQT4" s="829"/>
      <c r="RQU4" s="829"/>
      <c r="RQV4" s="829"/>
      <c r="RQW4" s="829"/>
      <c r="RQX4" s="829"/>
      <c r="RQY4" s="829"/>
      <c r="RQZ4" s="829"/>
      <c r="RRA4" s="829"/>
      <c r="RRB4" s="829"/>
      <c r="RRC4" s="829"/>
      <c r="RRD4" s="829"/>
      <c r="RRE4" s="829"/>
      <c r="RRF4" s="829"/>
      <c r="RRG4" s="829"/>
      <c r="RRH4" s="829"/>
      <c r="RRI4" s="829"/>
      <c r="RRJ4" s="829"/>
      <c r="RRK4" s="829"/>
      <c r="RRL4" s="829"/>
      <c r="RRM4" s="829"/>
      <c r="RRN4" s="829"/>
      <c r="RRO4" s="829"/>
      <c r="RRP4" s="829"/>
      <c r="RRQ4" s="829"/>
      <c r="RRR4" s="829"/>
      <c r="RRS4" s="829"/>
      <c r="RRT4" s="829"/>
      <c r="RRU4" s="829"/>
      <c r="RRV4" s="829"/>
      <c r="RRW4" s="829"/>
      <c r="RRX4" s="829"/>
      <c r="RRY4" s="829"/>
      <c r="RRZ4" s="829"/>
      <c r="RSA4" s="829"/>
      <c r="RSB4" s="829"/>
      <c r="RSC4" s="829"/>
      <c r="RSD4" s="829"/>
      <c r="RSE4" s="829"/>
      <c r="RSF4" s="829"/>
      <c r="RSG4" s="829"/>
      <c r="RSH4" s="829"/>
      <c r="RSI4" s="829"/>
      <c r="RSJ4" s="829"/>
      <c r="RSK4" s="829"/>
      <c r="RSL4" s="829"/>
      <c r="RSM4" s="829"/>
      <c r="RSN4" s="829"/>
      <c r="RSO4" s="829"/>
      <c r="RSP4" s="829"/>
      <c r="RSQ4" s="829"/>
      <c r="RSR4" s="829"/>
      <c r="RSS4" s="829"/>
      <c r="RST4" s="829"/>
      <c r="RSU4" s="829"/>
      <c r="RSV4" s="829"/>
      <c r="RSW4" s="829"/>
      <c r="RSX4" s="829"/>
      <c r="RSY4" s="829"/>
      <c r="RSZ4" s="829"/>
      <c r="RTA4" s="829"/>
      <c r="RTB4" s="829"/>
      <c r="RTC4" s="829"/>
      <c r="RTD4" s="829"/>
      <c r="RTE4" s="829"/>
      <c r="RTF4" s="829"/>
      <c r="RTG4" s="829"/>
      <c r="RTH4" s="829"/>
      <c r="RTI4" s="829"/>
      <c r="RTJ4" s="829"/>
      <c r="RTK4" s="829"/>
      <c r="RTL4" s="829"/>
      <c r="RTM4" s="829"/>
      <c r="RTN4" s="829"/>
      <c r="RTO4" s="829"/>
      <c r="RTP4" s="829"/>
      <c r="RTQ4" s="829"/>
      <c r="RTR4" s="829"/>
      <c r="RTS4" s="829"/>
      <c r="RTT4" s="829"/>
      <c r="RTU4" s="829"/>
      <c r="RTV4" s="829"/>
      <c r="RTW4" s="829"/>
      <c r="RTX4" s="829"/>
      <c r="RTY4" s="829"/>
      <c r="RTZ4" s="829"/>
      <c r="RUA4" s="829"/>
      <c r="RUB4" s="829"/>
      <c r="RUC4" s="829"/>
      <c r="RUD4" s="829"/>
      <c r="RUE4" s="829"/>
      <c r="RUF4" s="829"/>
      <c r="RUG4" s="829"/>
      <c r="RUH4" s="829"/>
      <c r="RUI4" s="829"/>
      <c r="RUJ4" s="829"/>
      <c r="RUK4" s="829"/>
      <c r="RUL4" s="829"/>
      <c r="RUM4" s="829"/>
      <c r="RUN4" s="829"/>
      <c r="RUO4" s="829"/>
      <c r="RUP4" s="829"/>
      <c r="RUQ4" s="829"/>
      <c r="RUR4" s="829"/>
      <c r="RUS4" s="829"/>
      <c r="RUT4" s="829"/>
      <c r="RUU4" s="829"/>
      <c r="RUV4" s="829"/>
      <c r="RUW4" s="829"/>
      <c r="RUX4" s="829"/>
      <c r="RUY4" s="829"/>
      <c r="RUZ4" s="829"/>
      <c r="RVA4" s="829"/>
      <c r="RVB4" s="829"/>
      <c r="RVC4" s="829"/>
      <c r="RVD4" s="829"/>
      <c r="RVE4" s="829"/>
      <c r="RVF4" s="829"/>
      <c r="RVG4" s="829"/>
      <c r="RVH4" s="829"/>
      <c r="RVI4" s="829"/>
      <c r="RVJ4" s="829"/>
      <c r="RVK4" s="829"/>
      <c r="RVL4" s="829"/>
      <c r="RVM4" s="829"/>
      <c r="RVN4" s="829"/>
      <c r="RVO4" s="829"/>
      <c r="RVP4" s="829"/>
      <c r="RVQ4" s="829"/>
      <c r="RVR4" s="829"/>
      <c r="RVS4" s="829"/>
      <c r="RVT4" s="829"/>
      <c r="RVU4" s="829"/>
      <c r="RVV4" s="829"/>
      <c r="RVW4" s="829"/>
      <c r="RVX4" s="829"/>
      <c r="RVY4" s="829"/>
      <c r="RVZ4" s="829"/>
      <c r="RWA4" s="829"/>
      <c r="RWB4" s="829"/>
      <c r="RWC4" s="829"/>
      <c r="RWD4" s="829"/>
      <c r="RWE4" s="829"/>
      <c r="RWF4" s="829"/>
      <c r="RWG4" s="829"/>
      <c r="RWH4" s="829"/>
      <c r="RWI4" s="829"/>
      <c r="RWJ4" s="829"/>
      <c r="RWK4" s="829"/>
      <c r="RWL4" s="829"/>
      <c r="RWM4" s="829"/>
      <c r="RWN4" s="829"/>
      <c r="RWO4" s="829"/>
      <c r="RWP4" s="829"/>
      <c r="RWQ4" s="829"/>
      <c r="RWR4" s="829"/>
      <c r="RWS4" s="829"/>
      <c r="RWT4" s="829"/>
      <c r="RWU4" s="829"/>
      <c r="RWV4" s="829"/>
      <c r="RWW4" s="829"/>
      <c r="RWX4" s="829"/>
      <c r="RWY4" s="829"/>
      <c r="RWZ4" s="829"/>
      <c r="RXA4" s="829"/>
      <c r="RXB4" s="829"/>
      <c r="RXC4" s="829"/>
      <c r="RXD4" s="829"/>
      <c r="RXE4" s="829"/>
      <c r="RXF4" s="829"/>
      <c r="RXG4" s="829"/>
      <c r="RXH4" s="829"/>
      <c r="RXI4" s="829"/>
      <c r="RXJ4" s="829"/>
      <c r="RXK4" s="829"/>
      <c r="RXL4" s="829"/>
      <c r="RXM4" s="829"/>
      <c r="RXN4" s="829"/>
      <c r="RXO4" s="829"/>
      <c r="RXP4" s="829"/>
      <c r="RXQ4" s="829"/>
      <c r="RXR4" s="829"/>
      <c r="RXS4" s="829"/>
      <c r="RXT4" s="829"/>
      <c r="RXU4" s="829"/>
      <c r="RXV4" s="829"/>
      <c r="RXW4" s="829"/>
      <c r="RXX4" s="829"/>
      <c r="RXY4" s="829"/>
      <c r="RXZ4" s="829"/>
      <c r="RYA4" s="829"/>
      <c r="RYB4" s="829"/>
      <c r="RYC4" s="829"/>
      <c r="RYD4" s="829"/>
      <c r="RYE4" s="829"/>
      <c r="RYF4" s="829"/>
      <c r="RYG4" s="829"/>
      <c r="RYH4" s="829"/>
      <c r="RYI4" s="829"/>
      <c r="RYJ4" s="829"/>
      <c r="RYK4" s="829"/>
      <c r="RYL4" s="829"/>
      <c r="RYM4" s="829"/>
      <c r="RYN4" s="829"/>
      <c r="RYO4" s="829"/>
      <c r="RYP4" s="829"/>
      <c r="RYQ4" s="829"/>
      <c r="RYR4" s="829"/>
      <c r="RYS4" s="829"/>
      <c r="RYT4" s="829"/>
      <c r="RYU4" s="829"/>
      <c r="RYV4" s="829"/>
      <c r="RYW4" s="829"/>
      <c r="RYX4" s="829"/>
      <c r="RYY4" s="829"/>
      <c r="RYZ4" s="829"/>
      <c r="RZA4" s="829"/>
      <c r="RZB4" s="829"/>
      <c r="RZC4" s="829"/>
      <c r="RZD4" s="829"/>
      <c r="RZE4" s="829"/>
      <c r="RZF4" s="829"/>
      <c r="RZG4" s="829"/>
      <c r="RZH4" s="829"/>
      <c r="RZI4" s="829"/>
      <c r="RZJ4" s="829"/>
      <c r="RZK4" s="829"/>
      <c r="RZL4" s="829"/>
      <c r="RZM4" s="829"/>
      <c r="RZN4" s="829"/>
      <c r="RZO4" s="829"/>
      <c r="RZP4" s="829"/>
      <c r="RZQ4" s="829"/>
      <c r="RZR4" s="829"/>
      <c r="RZS4" s="829"/>
      <c r="RZT4" s="829"/>
      <c r="RZU4" s="829"/>
      <c r="RZV4" s="829"/>
      <c r="RZW4" s="829"/>
      <c r="RZX4" s="829"/>
      <c r="RZY4" s="829"/>
      <c r="RZZ4" s="829"/>
      <c r="SAA4" s="829"/>
      <c r="SAB4" s="829"/>
      <c r="SAC4" s="829"/>
      <c r="SAD4" s="829"/>
      <c r="SAE4" s="829"/>
      <c r="SAF4" s="829"/>
      <c r="SAG4" s="829"/>
      <c r="SAH4" s="829"/>
      <c r="SAI4" s="829"/>
      <c r="SAJ4" s="829"/>
      <c r="SAK4" s="829"/>
      <c r="SAL4" s="829"/>
      <c r="SAM4" s="829"/>
      <c r="SAN4" s="829"/>
      <c r="SAO4" s="829"/>
      <c r="SAP4" s="829"/>
      <c r="SAQ4" s="829"/>
      <c r="SAR4" s="829"/>
      <c r="SAS4" s="829"/>
      <c r="SAT4" s="829"/>
      <c r="SAU4" s="829"/>
      <c r="SAV4" s="829"/>
      <c r="SAW4" s="829"/>
      <c r="SAX4" s="829"/>
      <c r="SAY4" s="829"/>
      <c r="SAZ4" s="829"/>
      <c r="SBA4" s="829"/>
      <c r="SBB4" s="829"/>
      <c r="SBC4" s="829"/>
      <c r="SBD4" s="829"/>
      <c r="SBE4" s="829"/>
      <c r="SBF4" s="829"/>
      <c r="SBG4" s="829"/>
      <c r="SBH4" s="829"/>
      <c r="SBI4" s="829"/>
      <c r="SBJ4" s="829"/>
      <c r="SBK4" s="829"/>
      <c r="SBL4" s="829"/>
      <c r="SBM4" s="829"/>
      <c r="SBN4" s="829"/>
      <c r="SBO4" s="829"/>
      <c r="SBP4" s="829"/>
      <c r="SBQ4" s="829"/>
      <c r="SBR4" s="829"/>
      <c r="SBS4" s="829"/>
      <c r="SBT4" s="829"/>
      <c r="SBU4" s="829"/>
      <c r="SBV4" s="829"/>
      <c r="SBW4" s="829"/>
      <c r="SBX4" s="829"/>
      <c r="SBY4" s="829"/>
      <c r="SBZ4" s="829"/>
      <c r="SCA4" s="829"/>
      <c r="SCB4" s="829"/>
      <c r="SCC4" s="829"/>
      <c r="SCD4" s="829"/>
      <c r="SCE4" s="829"/>
      <c r="SCF4" s="829"/>
      <c r="SCG4" s="829"/>
      <c r="SCH4" s="829"/>
      <c r="SCI4" s="829"/>
      <c r="SCJ4" s="829"/>
      <c r="SCK4" s="829"/>
      <c r="SCL4" s="829"/>
      <c r="SCM4" s="829"/>
      <c r="SCN4" s="829"/>
      <c r="SCO4" s="829"/>
      <c r="SCP4" s="829"/>
      <c r="SCQ4" s="829"/>
      <c r="SCR4" s="829"/>
      <c r="SCS4" s="829"/>
      <c r="SCT4" s="829"/>
      <c r="SCU4" s="829"/>
      <c r="SCV4" s="829"/>
      <c r="SCW4" s="829"/>
      <c r="SCX4" s="829"/>
      <c r="SCY4" s="829"/>
      <c r="SCZ4" s="829"/>
      <c r="SDA4" s="829"/>
      <c r="SDB4" s="829"/>
      <c r="SDC4" s="829"/>
      <c r="SDD4" s="829"/>
      <c r="SDE4" s="829"/>
      <c r="SDF4" s="829"/>
      <c r="SDG4" s="829"/>
      <c r="SDH4" s="829"/>
      <c r="SDI4" s="829"/>
      <c r="SDJ4" s="829"/>
      <c r="SDK4" s="829"/>
      <c r="SDL4" s="829"/>
      <c r="SDM4" s="829"/>
      <c r="SDN4" s="829"/>
      <c r="SDO4" s="829"/>
      <c r="SDP4" s="829"/>
      <c r="SDQ4" s="829"/>
      <c r="SDR4" s="829"/>
      <c r="SDS4" s="829"/>
      <c r="SDT4" s="829"/>
      <c r="SDU4" s="829"/>
      <c r="SDV4" s="829"/>
      <c r="SDW4" s="829"/>
      <c r="SDX4" s="829"/>
      <c r="SDY4" s="829"/>
      <c r="SDZ4" s="829"/>
      <c r="SEA4" s="829"/>
      <c r="SEB4" s="829"/>
      <c r="SEC4" s="829"/>
      <c r="SED4" s="829"/>
      <c r="SEE4" s="829"/>
      <c r="SEF4" s="829"/>
      <c r="SEG4" s="829"/>
      <c r="SEH4" s="829"/>
      <c r="SEI4" s="829"/>
      <c r="SEJ4" s="829"/>
      <c r="SEK4" s="829"/>
      <c r="SEL4" s="829"/>
      <c r="SEM4" s="829"/>
      <c r="SEN4" s="829"/>
      <c r="SEO4" s="829"/>
      <c r="SEP4" s="829"/>
      <c r="SEQ4" s="829"/>
      <c r="SER4" s="829"/>
      <c r="SES4" s="829"/>
      <c r="SET4" s="829"/>
      <c r="SEU4" s="829"/>
      <c r="SEV4" s="829"/>
      <c r="SEW4" s="829"/>
      <c r="SEX4" s="829"/>
      <c r="SEY4" s="829"/>
      <c r="SEZ4" s="829"/>
      <c r="SFA4" s="829"/>
      <c r="SFB4" s="829"/>
      <c r="SFC4" s="829"/>
      <c r="SFD4" s="829"/>
      <c r="SFE4" s="829"/>
      <c r="SFF4" s="829"/>
      <c r="SFG4" s="829"/>
      <c r="SFH4" s="829"/>
      <c r="SFI4" s="829"/>
      <c r="SFJ4" s="829"/>
      <c r="SFK4" s="829"/>
      <c r="SFL4" s="829"/>
      <c r="SFM4" s="829"/>
      <c r="SFN4" s="829"/>
      <c r="SFO4" s="829"/>
      <c r="SFP4" s="829"/>
      <c r="SFQ4" s="829"/>
      <c r="SFR4" s="829"/>
      <c r="SFS4" s="829"/>
      <c r="SFT4" s="829"/>
      <c r="SFU4" s="829"/>
      <c r="SFV4" s="829"/>
      <c r="SFW4" s="829"/>
      <c r="SFX4" s="829"/>
      <c r="SFY4" s="829"/>
      <c r="SFZ4" s="829"/>
      <c r="SGA4" s="829"/>
      <c r="SGB4" s="829"/>
      <c r="SGC4" s="829"/>
      <c r="SGD4" s="829"/>
      <c r="SGE4" s="829"/>
      <c r="SGF4" s="829"/>
      <c r="SGG4" s="829"/>
      <c r="SGH4" s="829"/>
      <c r="SGI4" s="829"/>
      <c r="SGJ4" s="829"/>
      <c r="SGK4" s="829"/>
      <c r="SGL4" s="829"/>
      <c r="SGM4" s="829"/>
      <c r="SGN4" s="829"/>
      <c r="SGO4" s="829"/>
      <c r="SGP4" s="829"/>
      <c r="SGQ4" s="829"/>
      <c r="SGR4" s="829"/>
      <c r="SGS4" s="829"/>
      <c r="SGT4" s="829"/>
      <c r="SGU4" s="829"/>
      <c r="SGV4" s="829"/>
      <c r="SGW4" s="829"/>
      <c r="SGX4" s="829"/>
      <c r="SGY4" s="829"/>
      <c r="SGZ4" s="829"/>
      <c r="SHA4" s="829"/>
      <c r="SHB4" s="829"/>
      <c r="SHC4" s="829"/>
      <c r="SHD4" s="829"/>
      <c r="SHE4" s="829"/>
      <c r="SHF4" s="829"/>
      <c r="SHG4" s="829"/>
      <c r="SHH4" s="829"/>
      <c r="SHI4" s="829"/>
      <c r="SHJ4" s="829"/>
      <c r="SHK4" s="829"/>
      <c r="SHL4" s="829"/>
      <c r="SHM4" s="829"/>
      <c r="SHN4" s="829"/>
      <c r="SHO4" s="829"/>
      <c r="SHP4" s="829"/>
      <c r="SHQ4" s="829"/>
      <c r="SHR4" s="829"/>
      <c r="SHS4" s="829"/>
      <c r="SHT4" s="829"/>
      <c r="SHU4" s="829"/>
      <c r="SHV4" s="829"/>
      <c r="SHW4" s="829"/>
      <c r="SHX4" s="829"/>
      <c r="SHY4" s="829"/>
      <c r="SHZ4" s="829"/>
      <c r="SIA4" s="829"/>
      <c r="SIB4" s="829"/>
      <c r="SIC4" s="829"/>
      <c r="SID4" s="829"/>
      <c r="SIE4" s="829"/>
      <c r="SIF4" s="829"/>
      <c r="SIG4" s="829"/>
      <c r="SIH4" s="829"/>
      <c r="SII4" s="829"/>
      <c r="SIJ4" s="829"/>
      <c r="SIK4" s="829"/>
      <c r="SIL4" s="829"/>
      <c r="SIM4" s="829"/>
      <c r="SIN4" s="829"/>
      <c r="SIO4" s="829"/>
      <c r="SIP4" s="829"/>
      <c r="SIQ4" s="829"/>
      <c r="SIR4" s="829"/>
      <c r="SIS4" s="829"/>
      <c r="SIT4" s="829"/>
      <c r="SIU4" s="829"/>
      <c r="SIV4" s="829"/>
      <c r="SIW4" s="829"/>
      <c r="SIX4" s="829"/>
      <c r="SIY4" s="829"/>
      <c r="SIZ4" s="829"/>
      <c r="SJA4" s="829"/>
      <c r="SJB4" s="829"/>
      <c r="SJC4" s="829"/>
      <c r="SJD4" s="829"/>
      <c r="SJE4" s="829"/>
      <c r="SJF4" s="829"/>
      <c r="SJG4" s="829"/>
      <c r="SJH4" s="829"/>
      <c r="SJI4" s="829"/>
      <c r="SJJ4" s="829"/>
      <c r="SJK4" s="829"/>
      <c r="SJL4" s="829"/>
      <c r="SJM4" s="829"/>
      <c r="SJN4" s="829"/>
      <c r="SJO4" s="829"/>
      <c r="SJP4" s="829"/>
      <c r="SJQ4" s="829"/>
      <c r="SJR4" s="829"/>
      <c r="SJS4" s="829"/>
      <c r="SJT4" s="829"/>
      <c r="SJU4" s="829"/>
      <c r="SJV4" s="829"/>
      <c r="SJW4" s="829"/>
      <c r="SJX4" s="829"/>
      <c r="SJY4" s="829"/>
      <c r="SJZ4" s="829"/>
      <c r="SKA4" s="829"/>
      <c r="SKB4" s="829"/>
      <c r="SKC4" s="829"/>
      <c r="SKD4" s="829"/>
      <c r="SKE4" s="829"/>
      <c r="SKF4" s="829"/>
      <c r="SKG4" s="829"/>
      <c r="SKH4" s="829"/>
      <c r="SKI4" s="829"/>
      <c r="SKJ4" s="829"/>
      <c r="SKK4" s="829"/>
      <c r="SKL4" s="829"/>
      <c r="SKM4" s="829"/>
      <c r="SKN4" s="829"/>
      <c r="SKO4" s="829"/>
      <c r="SKP4" s="829"/>
      <c r="SKQ4" s="829"/>
      <c r="SKR4" s="829"/>
      <c r="SKS4" s="829"/>
      <c r="SKT4" s="829"/>
      <c r="SKU4" s="829"/>
      <c r="SKV4" s="829"/>
      <c r="SKW4" s="829"/>
      <c r="SKX4" s="829"/>
      <c r="SKY4" s="829"/>
      <c r="SKZ4" s="829"/>
      <c r="SLA4" s="829"/>
      <c r="SLB4" s="829"/>
      <c r="SLC4" s="829"/>
      <c r="SLD4" s="829"/>
      <c r="SLE4" s="829"/>
      <c r="SLF4" s="829"/>
      <c r="SLG4" s="829"/>
      <c r="SLH4" s="829"/>
      <c r="SLI4" s="829"/>
      <c r="SLJ4" s="829"/>
      <c r="SLK4" s="829"/>
      <c r="SLL4" s="829"/>
      <c r="SLM4" s="829"/>
      <c r="SLN4" s="829"/>
      <c r="SLO4" s="829"/>
      <c r="SLP4" s="829"/>
      <c r="SLQ4" s="829"/>
      <c r="SLR4" s="829"/>
      <c r="SLS4" s="829"/>
      <c r="SLT4" s="829"/>
      <c r="SLU4" s="829"/>
      <c r="SLV4" s="829"/>
      <c r="SLW4" s="829"/>
      <c r="SLX4" s="829"/>
      <c r="SLY4" s="829"/>
      <c r="SLZ4" s="829"/>
      <c r="SMA4" s="829"/>
      <c r="SMB4" s="829"/>
      <c r="SMC4" s="829"/>
      <c r="SMD4" s="829"/>
      <c r="SME4" s="829"/>
      <c r="SMF4" s="829"/>
      <c r="SMG4" s="829"/>
      <c r="SMH4" s="829"/>
      <c r="SMI4" s="829"/>
      <c r="SMJ4" s="829"/>
      <c r="SMK4" s="829"/>
      <c r="SML4" s="829"/>
      <c r="SMM4" s="829"/>
      <c r="SMN4" s="829"/>
      <c r="SMO4" s="829"/>
      <c r="SMP4" s="829"/>
      <c r="SMQ4" s="829"/>
      <c r="SMR4" s="829"/>
      <c r="SMS4" s="829"/>
      <c r="SMT4" s="829"/>
      <c r="SMU4" s="829"/>
      <c r="SMV4" s="829"/>
      <c r="SMW4" s="829"/>
      <c r="SMX4" s="829"/>
      <c r="SMY4" s="829"/>
      <c r="SMZ4" s="829"/>
      <c r="SNA4" s="829"/>
      <c r="SNB4" s="829"/>
      <c r="SNC4" s="829"/>
      <c r="SND4" s="829"/>
      <c r="SNE4" s="829"/>
      <c r="SNF4" s="829"/>
      <c r="SNG4" s="829"/>
      <c r="SNH4" s="829"/>
      <c r="SNI4" s="829"/>
      <c r="SNJ4" s="829"/>
      <c r="SNK4" s="829"/>
      <c r="SNL4" s="829"/>
      <c r="SNM4" s="829"/>
      <c r="SNN4" s="829"/>
      <c r="SNO4" s="829"/>
      <c r="SNP4" s="829"/>
      <c r="SNQ4" s="829"/>
      <c r="SNR4" s="829"/>
      <c r="SNS4" s="829"/>
      <c r="SNT4" s="829"/>
      <c r="SNU4" s="829"/>
      <c r="SNV4" s="829"/>
      <c r="SNW4" s="829"/>
      <c r="SNX4" s="829"/>
      <c r="SNY4" s="829"/>
      <c r="SNZ4" s="829"/>
      <c r="SOA4" s="829"/>
      <c r="SOB4" s="829"/>
      <c r="SOC4" s="829"/>
      <c r="SOD4" s="829"/>
      <c r="SOE4" s="829"/>
      <c r="SOF4" s="829"/>
      <c r="SOG4" s="829"/>
      <c r="SOH4" s="829"/>
      <c r="SOI4" s="829"/>
      <c r="SOJ4" s="829"/>
      <c r="SOK4" s="829"/>
      <c r="SOL4" s="829"/>
      <c r="SOM4" s="829"/>
      <c r="SON4" s="829"/>
      <c r="SOO4" s="829"/>
      <c r="SOP4" s="829"/>
      <c r="SOQ4" s="829"/>
      <c r="SOR4" s="829"/>
      <c r="SOS4" s="829"/>
      <c r="SOT4" s="829"/>
      <c r="SOU4" s="829"/>
      <c r="SOV4" s="829"/>
      <c r="SOW4" s="829"/>
      <c r="SOX4" s="829"/>
      <c r="SOY4" s="829"/>
      <c r="SOZ4" s="829"/>
      <c r="SPA4" s="829"/>
      <c r="SPB4" s="829"/>
      <c r="SPC4" s="829"/>
      <c r="SPD4" s="829"/>
      <c r="SPE4" s="829"/>
      <c r="SPF4" s="829"/>
      <c r="SPG4" s="829"/>
      <c r="SPH4" s="829"/>
      <c r="SPI4" s="829"/>
      <c r="SPJ4" s="829"/>
      <c r="SPK4" s="829"/>
      <c r="SPL4" s="829"/>
      <c r="SPM4" s="829"/>
      <c r="SPN4" s="829"/>
      <c r="SPO4" s="829"/>
      <c r="SPP4" s="829"/>
      <c r="SPQ4" s="829"/>
      <c r="SPR4" s="829"/>
      <c r="SPS4" s="829"/>
      <c r="SPT4" s="829"/>
      <c r="SPU4" s="829"/>
      <c r="SPV4" s="829"/>
      <c r="SPW4" s="829"/>
      <c r="SPX4" s="829"/>
      <c r="SPY4" s="829"/>
      <c r="SPZ4" s="829"/>
      <c r="SQA4" s="829"/>
      <c r="SQB4" s="829"/>
      <c r="SQC4" s="829"/>
      <c r="SQD4" s="829"/>
      <c r="SQE4" s="829"/>
      <c r="SQF4" s="829"/>
      <c r="SQG4" s="829"/>
      <c r="SQH4" s="829"/>
      <c r="SQI4" s="829"/>
      <c r="SQJ4" s="829"/>
      <c r="SQK4" s="829"/>
      <c r="SQL4" s="829"/>
      <c r="SQM4" s="829"/>
      <c r="SQN4" s="829"/>
      <c r="SQO4" s="829"/>
      <c r="SQP4" s="829"/>
      <c r="SQQ4" s="829"/>
      <c r="SQR4" s="829"/>
      <c r="SQS4" s="829"/>
      <c r="SQT4" s="829"/>
      <c r="SQU4" s="829"/>
      <c r="SQV4" s="829"/>
      <c r="SQW4" s="829"/>
      <c r="SQX4" s="829"/>
      <c r="SQY4" s="829"/>
      <c r="SQZ4" s="829"/>
      <c r="SRA4" s="829"/>
      <c r="SRB4" s="829"/>
      <c r="SRC4" s="829"/>
      <c r="SRD4" s="829"/>
      <c r="SRE4" s="829"/>
      <c r="SRF4" s="829"/>
      <c r="SRG4" s="829"/>
      <c r="SRH4" s="829"/>
      <c r="SRI4" s="829"/>
      <c r="SRJ4" s="829"/>
      <c r="SRK4" s="829"/>
      <c r="SRL4" s="829"/>
      <c r="SRM4" s="829"/>
      <c r="SRN4" s="829"/>
      <c r="SRO4" s="829"/>
      <c r="SRP4" s="829"/>
      <c r="SRQ4" s="829"/>
      <c r="SRR4" s="829"/>
      <c r="SRS4" s="829"/>
      <c r="SRT4" s="829"/>
      <c r="SRU4" s="829"/>
      <c r="SRV4" s="829"/>
      <c r="SRW4" s="829"/>
      <c r="SRX4" s="829"/>
      <c r="SRY4" s="829"/>
      <c r="SRZ4" s="829"/>
      <c r="SSA4" s="829"/>
      <c r="SSB4" s="829"/>
      <c r="SSC4" s="829"/>
      <c r="SSD4" s="829"/>
      <c r="SSE4" s="829"/>
      <c r="SSF4" s="829"/>
      <c r="SSG4" s="829"/>
      <c r="SSH4" s="829"/>
      <c r="SSI4" s="829"/>
      <c r="SSJ4" s="829"/>
      <c r="SSK4" s="829"/>
      <c r="SSL4" s="829"/>
      <c r="SSM4" s="829"/>
      <c r="SSN4" s="829"/>
      <c r="SSO4" s="829"/>
      <c r="SSP4" s="829"/>
      <c r="SSQ4" s="829"/>
      <c r="SSR4" s="829"/>
      <c r="SSS4" s="829"/>
      <c r="SST4" s="829"/>
      <c r="SSU4" s="829"/>
      <c r="SSV4" s="829"/>
      <c r="SSW4" s="829"/>
      <c r="SSX4" s="829"/>
      <c r="SSY4" s="829"/>
      <c r="SSZ4" s="829"/>
      <c r="STA4" s="829"/>
      <c r="STB4" s="829"/>
      <c r="STC4" s="829"/>
      <c r="STD4" s="829"/>
      <c r="STE4" s="829"/>
      <c r="STF4" s="829"/>
      <c r="STG4" s="829"/>
      <c r="STH4" s="829"/>
      <c r="STI4" s="829"/>
      <c r="STJ4" s="829"/>
      <c r="STK4" s="829"/>
      <c r="STL4" s="829"/>
      <c r="STM4" s="829"/>
      <c r="STN4" s="829"/>
      <c r="STO4" s="829"/>
      <c r="STP4" s="829"/>
      <c r="STQ4" s="829"/>
      <c r="STR4" s="829"/>
      <c r="STS4" s="829"/>
      <c r="STT4" s="829"/>
      <c r="STU4" s="829"/>
      <c r="STV4" s="829"/>
      <c r="STW4" s="829"/>
      <c r="STX4" s="829"/>
      <c r="STY4" s="829"/>
      <c r="STZ4" s="829"/>
      <c r="SUA4" s="829"/>
      <c r="SUB4" s="829"/>
      <c r="SUC4" s="829"/>
      <c r="SUD4" s="829"/>
      <c r="SUE4" s="829"/>
      <c r="SUF4" s="829"/>
      <c r="SUG4" s="829"/>
      <c r="SUH4" s="829"/>
      <c r="SUI4" s="829"/>
      <c r="SUJ4" s="829"/>
      <c r="SUK4" s="829"/>
      <c r="SUL4" s="829"/>
      <c r="SUM4" s="829"/>
      <c r="SUN4" s="829"/>
      <c r="SUO4" s="829"/>
      <c r="SUP4" s="829"/>
      <c r="SUQ4" s="829"/>
      <c r="SUR4" s="829"/>
      <c r="SUS4" s="829"/>
      <c r="SUT4" s="829"/>
      <c r="SUU4" s="829"/>
      <c r="SUV4" s="829"/>
      <c r="SUW4" s="829"/>
      <c r="SUX4" s="829"/>
      <c r="SUY4" s="829"/>
      <c r="SUZ4" s="829"/>
      <c r="SVA4" s="829"/>
      <c r="SVB4" s="829"/>
      <c r="SVC4" s="829"/>
      <c r="SVD4" s="829"/>
      <c r="SVE4" s="829"/>
      <c r="SVF4" s="829"/>
      <c r="SVG4" s="829"/>
      <c r="SVH4" s="829"/>
      <c r="SVI4" s="829"/>
      <c r="SVJ4" s="829"/>
      <c r="SVK4" s="829"/>
      <c r="SVL4" s="829"/>
      <c r="SVM4" s="829"/>
      <c r="SVN4" s="829"/>
      <c r="SVO4" s="829"/>
      <c r="SVP4" s="829"/>
      <c r="SVQ4" s="829"/>
      <c r="SVR4" s="829"/>
      <c r="SVS4" s="829"/>
      <c r="SVT4" s="829"/>
      <c r="SVU4" s="829"/>
      <c r="SVV4" s="829"/>
      <c r="SVW4" s="829"/>
      <c r="SVX4" s="829"/>
      <c r="SVY4" s="829"/>
      <c r="SVZ4" s="829"/>
      <c r="SWA4" s="829"/>
      <c r="SWB4" s="829"/>
      <c r="SWC4" s="829"/>
      <c r="SWD4" s="829"/>
      <c r="SWE4" s="829"/>
      <c r="SWF4" s="829"/>
      <c r="SWG4" s="829"/>
      <c r="SWH4" s="829"/>
      <c r="SWI4" s="829"/>
      <c r="SWJ4" s="829"/>
      <c r="SWK4" s="829"/>
      <c r="SWL4" s="829"/>
      <c r="SWM4" s="829"/>
      <c r="SWN4" s="829"/>
      <c r="SWO4" s="829"/>
      <c r="SWP4" s="829"/>
      <c r="SWQ4" s="829"/>
      <c r="SWR4" s="829"/>
      <c r="SWS4" s="829"/>
      <c r="SWT4" s="829"/>
      <c r="SWU4" s="829"/>
      <c r="SWV4" s="829"/>
      <c r="SWW4" s="829"/>
      <c r="SWX4" s="829"/>
      <c r="SWY4" s="829"/>
      <c r="SWZ4" s="829"/>
      <c r="SXA4" s="829"/>
      <c r="SXB4" s="829"/>
      <c r="SXC4" s="829"/>
      <c r="SXD4" s="829"/>
      <c r="SXE4" s="829"/>
      <c r="SXF4" s="829"/>
      <c r="SXG4" s="829"/>
      <c r="SXH4" s="829"/>
      <c r="SXI4" s="829"/>
      <c r="SXJ4" s="829"/>
      <c r="SXK4" s="829"/>
      <c r="SXL4" s="829"/>
      <c r="SXM4" s="829"/>
      <c r="SXN4" s="829"/>
      <c r="SXO4" s="829"/>
      <c r="SXP4" s="829"/>
      <c r="SXQ4" s="829"/>
      <c r="SXR4" s="829"/>
      <c r="SXS4" s="829"/>
      <c r="SXT4" s="829"/>
      <c r="SXU4" s="829"/>
      <c r="SXV4" s="829"/>
      <c r="SXW4" s="829"/>
      <c r="SXX4" s="829"/>
      <c r="SXY4" s="829"/>
      <c r="SXZ4" s="829"/>
      <c r="SYA4" s="829"/>
      <c r="SYB4" s="829"/>
      <c r="SYC4" s="829"/>
      <c r="SYD4" s="829"/>
      <c r="SYE4" s="829"/>
      <c r="SYF4" s="829"/>
      <c r="SYG4" s="829"/>
      <c r="SYH4" s="829"/>
      <c r="SYI4" s="829"/>
      <c r="SYJ4" s="829"/>
      <c r="SYK4" s="829"/>
      <c r="SYL4" s="829"/>
      <c r="SYM4" s="829"/>
      <c r="SYN4" s="829"/>
      <c r="SYO4" s="829"/>
      <c r="SYP4" s="829"/>
      <c r="SYQ4" s="829"/>
      <c r="SYR4" s="829"/>
      <c r="SYS4" s="829"/>
      <c r="SYT4" s="829"/>
      <c r="SYU4" s="829"/>
      <c r="SYV4" s="829"/>
      <c r="SYW4" s="829"/>
      <c r="SYX4" s="829"/>
      <c r="SYY4" s="829"/>
      <c r="SYZ4" s="829"/>
      <c r="SZA4" s="829"/>
      <c r="SZB4" s="829"/>
      <c r="SZC4" s="829"/>
      <c r="SZD4" s="829"/>
      <c r="SZE4" s="829"/>
      <c r="SZF4" s="829"/>
      <c r="SZG4" s="829"/>
      <c r="SZH4" s="829"/>
      <c r="SZI4" s="829"/>
      <c r="SZJ4" s="829"/>
      <c r="SZK4" s="829"/>
      <c r="SZL4" s="829"/>
      <c r="SZM4" s="829"/>
      <c r="SZN4" s="829"/>
      <c r="SZO4" s="829"/>
      <c r="SZP4" s="829"/>
      <c r="SZQ4" s="829"/>
      <c r="SZR4" s="829"/>
      <c r="SZS4" s="829"/>
      <c r="SZT4" s="829"/>
      <c r="SZU4" s="829"/>
      <c r="SZV4" s="829"/>
      <c r="SZW4" s="829"/>
      <c r="SZX4" s="829"/>
      <c r="SZY4" s="829"/>
      <c r="SZZ4" s="829"/>
      <c r="TAA4" s="829"/>
      <c r="TAB4" s="829"/>
      <c r="TAC4" s="829"/>
      <c r="TAD4" s="829"/>
      <c r="TAE4" s="829"/>
      <c r="TAF4" s="829"/>
      <c r="TAG4" s="829"/>
      <c r="TAH4" s="829"/>
      <c r="TAI4" s="829"/>
      <c r="TAJ4" s="829"/>
      <c r="TAK4" s="829"/>
      <c r="TAL4" s="829"/>
      <c r="TAM4" s="829"/>
      <c r="TAN4" s="829"/>
      <c r="TAO4" s="829"/>
      <c r="TAP4" s="829"/>
      <c r="TAQ4" s="829"/>
      <c r="TAR4" s="829"/>
      <c r="TAS4" s="829"/>
      <c r="TAT4" s="829"/>
      <c r="TAU4" s="829"/>
      <c r="TAV4" s="829"/>
      <c r="TAW4" s="829"/>
      <c r="TAX4" s="829"/>
      <c r="TAY4" s="829"/>
      <c r="TAZ4" s="829"/>
      <c r="TBA4" s="829"/>
      <c r="TBB4" s="829"/>
      <c r="TBC4" s="829"/>
      <c r="TBD4" s="829"/>
      <c r="TBE4" s="829"/>
      <c r="TBF4" s="829"/>
      <c r="TBG4" s="829"/>
      <c r="TBH4" s="829"/>
      <c r="TBI4" s="829"/>
      <c r="TBJ4" s="829"/>
      <c r="TBK4" s="829"/>
      <c r="TBL4" s="829"/>
      <c r="TBM4" s="829"/>
      <c r="TBN4" s="829"/>
      <c r="TBO4" s="829"/>
      <c r="TBP4" s="829"/>
      <c r="TBQ4" s="829"/>
      <c r="TBR4" s="829"/>
      <c r="TBS4" s="829"/>
      <c r="TBT4" s="829"/>
      <c r="TBU4" s="829"/>
      <c r="TBV4" s="829"/>
      <c r="TBW4" s="829"/>
      <c r="TBX4" s="829"/>
      <c r="TBY4" s="829"/>
      <c r="TBZ4" s="829"/>
      <c r="TCA4" s="829"/>
      <c r="TCB4" s="829"/>
      <c r="TCC4" s="829"/>
      <c r="TCD4" s="829"/>
      <c r="TCE4" s="829"/>
      <c r="TCF4" s="829"/>
      <c r="TCG4" s="829"/>
      <c r="TCH4" s="829"/>
      <c r="TCI4" s="829"/>
      <c r="TCJ4" s="829"/>
      <c r="TCK4" s="829"/>
      <c r="TCL4" s="829"/>
      <c r="TCM4" s="829"/>
      <c r="TCN4" s="829"/>
      <c r="TCO4" s="829"/>
      <c r="TCP4" s="829"/>
      <c r="TCQ4" s="829"/>
      <c r="TCR4" s="829"/>
      <c r="TCS4" s="829"/>
      <c r="TCT4" s="829"/>
      <c r="TCU4" s="829"/>
      <c r="TCV4" s="829"/>
      <c r="TCW4" s="829"/>
      <c r="TCX4" s="829"/>
      <c r="TCY4" s="829"/>
      <c r="TCZ4" s="829"/>
      <c r="TDA4" s="829"/>
      <c r="TDB4" s="829"/>
      <c r="TDC4" s="829"/>
      <c r="TDD4" s="829"/>
      <c r="TDE4" s="829"/>
      <c r="TDF4" s="829"/>
      <c r="TDG4" s="829"/>
      <c r="TDH4" s="829"/>
      <c r="TDI4" s="829"/>
      <c r="TDJ4" s="829"/>
      <c r="TDK4" s="829"/>
      <c r="TDL4" s="829"/>
      <c r="TDM4" s="829"/>
      <c r="TDN4" s="829"/>
      <c r="TDO4" s="829"/>
      <c r="TDP4" s="829"/>
      <c r="TDQ4" s="829"/>
      <c r="TDR4" s="829"/>
      <c r="TDS4" s="829"/>
      <c r="TDT4" s="829"/>
      <c r="TDU4" s="829"/>
      <c r="TDV4" s="829"/>
      <c r="TDW4" s="829"/>
      <c r="TDX4" s="829"/>
      <c r="TDY4" s="829"/>
      <c r="TDZ4" s="829"/>
      <c r="TEA4" s="829"/>
      <c r="TEB4" s="829"/>
      <c r="TEC4" s="829"/>
      <c r="TED4" s="829"/>
      <c r="TEE4" s="829"/>
      <c r="TEF4" s="829"/>
      <c r="TEG4" s="829"/>
      <c r="TEH4" s="829"/>
      <c r="TEI4" s="829"/>
      <c r="TEJ4" s="829"/>
      <c r="TEK4" s="829"/>
      <c r="TEL4" s="829"/>
      <c r="TEM4" s="829"/>
      <c r="TEN4" s="829"/>
      <c r="TEO4" s="829"/>
      <c r="TEP4" s="829"/>
      <c r="TEQ4" s="829"/>
      <c r="TER4" s="829"/>
      <c r="TES4" s="829"/>
      <c r="TET4" s="829"/>
      <c r="TEU4" s="829"/>
      <c r="TEV4" s="829"/>
      <c r="TEW4" s="829"/>
      <c r="TEX4" s="829"/>
      <c r="TEY4" s="829"/>
      <c r="TEZ4" s="829"/>
      <c r="TFA4" s="829"/>
      <c r="TFB4" s="829"/>
      <c r="TFC4" s="829"/>
      <c r="TFD4" s="829"/>
      <c r="TFE4" s="829"/>
      <c r="TFF4" s="829"/>
      <c r="TFG4" s="829"/>
      <c r="TFH4" s="829"/>
      <c r="TFI4" s="829"/>
      <c r="TFJ4" s="829"/>
      <c r="TFK4" s="829"/>
      <c r="TFL4" s="829"/>
      <c r="TFM4" s="829"/>
      <c r="TFN4" s="829"/>
      <c r="TFO4" s="829"/>
      <c r="TFP4" s="829"/>
      <c r="TFQ4" s="829"/>
      <c r="TFR4" s="829"/>
      <c r="TFS4" s="829"/>
      <c r="TFT4" s="829"/>
      <c r="TFU4" s="829"/>
      <c r="TFV4" s="829"/>
      <c r="TFW4" s="829"/>
      <c r="TFX4" s="829"/>
      <c r="TFY4" s="829"/>
      <c r="TFZ4" s="829"/>
      <c r="TGA4" s="829"/>
      <c r="TGB4" s="829"/>
      <c r="TGC4" s="829"/>
      <c r="TGD4" s="829"/>
      <c r="TGE4" s="829"/>
      <c r="TGF4" s="829"/>
      <c r="TGG4" s="829"/>
      <c r="TGH4" s="829"/>
      <c r="TGI4" s="829"/>
      <c r="TGJ4" s="829"/>
      <c r="TGK4" s="829"/>
      <c r="TGL4" s="829"/>
      <c r="TGM4" s="829"/>
      <c r="TGN4" s="829"/>
      <c r="TGO4" s="829"/>
      <c r="TGP4" s="829"/>
      <c r="TGQ4" s="829"/>
      <c r="TGR4" s="829"/>
      <c r="TGS4" s="829"/>
      <c r="TGT4" s="829"/>
      <c r="TGU4" s="829"/>
      <c r="TGV4" s="829"/>
      <c r="TGW4" s="829"/>
      <c r="TGX4" s="829"/>
      <c r="TGY4" s="829"/>
      <c r="TGZ4" s="829"/>
      <c r="THA4" s="829"/>
      <c r="THB4" s="829"/>
      <c r="THC4" s="829"/>
      <c r="THD4" s="829"/>
      <c r="THE4" s="829"/>
      <c r="THF4" s="829"/>
      <c r="THG4" s="829"/>
      <c r="THH4" s="829"/>
      <c r="THI4" s="829"/>
      <c r="THJ4" s="829"/>
      <c r="THK4" s="829"/>
      <c r="THL4" s="829"/>
      <c r="THM4" s="829"/>
      <c r="THN4" s="829"/>
      <c r="THO4" s="829"/>
      <c r="THP4" s="829"/>
      <c r="THQ4" s="829"/>
      <c r="THR4" s="829"/>
      <c r="THS4" s="829"/>
      <c r="THT4" s="829"/>
      <c r="THU4" s="829"/>
      <c r="THV4" s="829"/>
      <c r="THW4" s="829"/>
      <c r="THX4" s="829"/>
      <c r="THY4" s="829"/>
      <c r="THZ4" s="829"/>
      <c r="TIA4" s="829"/>
      <c r="TIB4" s="829"/>
      <c r="TIC4" s="829"/>
      <c r="TID4" s="829"/>
      <c r="TIE4" s="829"/>
      <c r="TIF4" s="829"/>
      <c r="TIG4" s="829"/>
      <c r="TIH4" s="829"/>
      <c r="TII4" s="829"/>
      <c r="TIJ4" s="829"/>
      <c r="TIK4" s="829"/>
      <c r="TIL4" s="829"/>
      <c r="TIM4" s="829"/>
      <c r="TIN4" s="829"/>
      <c r="TIO4" s="829"/>
      <c r="TIP4" s="829"/>
      <c r="TIQ4" s="829"/>
      <c r="TIR4" s="829"/>
      <c r="TIS4" s="829"/>
      <c r="TIT4" s="829"/>
      <c r="TIU4" s="829"/>
      <c r="TIV4" s="829"/>
      <c r="TIW4" s="829"/>
      <c r="TIX4" s="829"/>
      <c r="TIY4" s="829"/>
      <c r="TIZ4" s="829"/>
      <c r="TJA4" s="829"/>
      <c r="TJB4" s="829"/>
      <c r="TJC4" s="829"/>
      <c r="TJD4" s="829"/>
      <c r="TJE4" s="829"/>
      <c r="TJF4" s="829"/>
      <c r="TJG4" s="829"/>
      <c r="TJH4" s="829"/>
      <c r="TJI4" s="829"/>
      <c r="TJJ4" s="829"/>
      <c r="TJK4" s="829"/>
      <c r="TJL4" s="829"/>
      <c r="TJM4" s="829"/>
      <c r="TJN4" s="829"/>
      <c r="TJO4" s="829"/>
      <c r="TJP4" s="829"/>
      <c r="TJQ4" s="829"/>
      <c r="TJR4" s="829"/>
      <c r="TJS4" s="829"/>
      <c r="TJT4" s="829"/>
      <c r="TJU4" s="829"/>
      <c r="TJV4" s="829"/>
      <c r="TJW4" s="829"/>
      <c r="TJX4" s="829"/>
      <c r="TJY4" s="829"/>
      <c r="TJZ4" s="829"/>
      <c r="TKA4" s="829"/>
      <c r="TKB4" s="829"/>
      <c r="TKC4" s="829"/>
      <c r="TKD4" s="829"/>
      <c r="TKE4" s="829"/>
      <c r="TKF4" s="829"/>
      <c r="TKG4" s="829"/>
      <c r="TKH4" s="829"/>
      <c r="TKI4" s="829"/>
      <c r="TKJ4" s="829"/>
      <c r="TKK4" s="829"/>
      <c r="TKL4" s="829"/>
      <c r="TKM4" s="829"/>
      <c r="TKN4" s="829"/>
      <c r="TKO4" s="829"/>
      <c r="TKP4" s="829"/>
      <c r="TKQ4" s="829"/>
      <c r="TKR4" s="829"/>
      <c r="TKS4" s="829"/>
      <c r="TKT4" s="829"/>
      <c r="TKU4" s="829"/>
      <c r="TKV4" s="829"/>
      <c r="TKW4" s="829"/>
      <c r="TKX4" s="829"/>
      <c r="TKY4" s="829"/>
      <c r="TKZ4" s="829"/>
      <c r="TLA4" s="829"/>
      <c r="TLB4" s="829"/>
      <c r="TLC4" s="829"/>
      <c r="TLD4" s="829"/>
      <c r="TLE4" s="829"/>
      <c r="TLF4" s="829"/>
      <c r="TLG4" s="829"/>
      <c r="TLH4" s="829"/>
      <c r="TLI4" s="829"/>
      <c r="TLJ4" s="829"/>
      <c r="TLK4" s="829"/>
      <c r="TLL4" s="829"/>
      <c r="TLM4" s="829"/>
      <c r="TLN4" s="829"/>
      <c r="TLO4" s="829"/>
      <c r="TLP4" s="829"/>
      <c r="TLQ4" s="829"/>
      <c r="TLR4" s="829"/>
      <c r="TLS4" s="829"/>
      <c r="TLT4" s="829"/>
      <c r="TLU4" s="829"/>
      <c r="TLV4" s="829"/>
      <c r="TLW4" s="829"/>
      <c r="TLX4" s="829"/>
      <c r="TLY4" s="829"/>
      <c r="TLZ4" s="829"/>
      <c r="TMA4" s="829"/>
      <c r="TMB4" s="829"/>
      <c r="TMC4" s="829"/>
      <c r="TMD4" s="829"/>
      <c r="TME4" s="829"/>
      <c r="TMF4" s="829"/>
      <c r="TMG4" s="829"/>
      <c r="TMH4" s="829"/>
      <c r="TMI4" s="829"/>
      <c r="TMJ4" s="829"/>
      <c r="TMK4" s="829"/>
      <c r="TML4" s="829"/>
      <c r="TMM4" s="829"/>
      <c r="TMN4" s="829"/>
      <c r="TMO4" s="829"/>
      <c r="TMP4" s="829"/>
      <c r="TMQ4" s="829"/>
      <c r="TMR4" s="829"/>
      <c r="TMS4" s="829"/>
      <c r="TMT4" s="829"/>
      <c r="TMU4" s="829"/>
      <c r="TMV4" s="829"/>
      <c r="TMW4" s="829"/>
      <c r="TMX4" s="829"/>
      <c r="TMY4" s="829"/>
      <c r="TMZ4" s="829"/>
      <c r="TNA4" s="829"/>
      <c r="TNB4" s="829"/>
      <c r="TNC4" s="829"/>
      <c r="TND4" s="829"/>
      <c r="TNE4" s="829"/>
      <c r="TNF4" s="829"/>
      <c r="TNG4" s="829"/>
      <c r="TNH4" s="829"/>
      <c r="TNI4" s="829"/>
      <c r="TNJ4" s="829"/>
      <c r="TNK4" s="829"/>
      <c r="TNL4" s="829"/>
      <c r="TNM4" s="829"/>
      <c r="TNN4" s="829"/>
      <c r="TNO4" s="829"/>
      <c r="TNP4" s="829"/>
      <c r="TNQ4" s="829"/>
      <c r="TNR4" s="829"/>
      <c r="TNS4" s="829"/>
      <c r="TNT4" s="829"/>
      <c r="TNU4" s="829"/>
      <c r="TNV4" s="829"/>
      <c r="TNW4" s="829"/>
      <c r="TNX4" s="829"/>
      <c r="TNY4" s="829"/>
      <c r="TNZ4" s="829"/>
      <c r="TOA4" s="829"/>
      <c r="TOB4" s="829"/>
      <c r="TOC4" s="829"/>
      <c r="TOD4" s="829"/>
      <c r="TOE4" s="829"/>
      <c r="TOF4" s="829"/>
      <c r="TOG4" s="829"/>
      <c r="TOH4" s="829"/>
      <c r="TOI4" s="829"/>
      <c r="TOJ4" s="829"/>
      <c r="TOK4" s="829"/>
      <c r="TOL4" s="829"/>
      <c r="TOM4" s="829"/>
      <c r="TON4" s="829"/>
      <c r="TOO4" s="829"/>
      <c r="TOP4" s="829"/>
      <c r="TOQ4" s="829"/>
      <c r="TOR4" s="829"/>
      <c r="TOS4" s="829"/>
      <c r="TOT4" s="829"/>
      <c r="TOU4" s="829"/>
      <c r="TOV4" s="829"/>
      <c r="TOW4" s="829"/>
      <c r="TOX4" s="829"/>
      <c r="TOY4" s="829"/>
      <c r="TOZ4" s="829"/>
      <c r="TPA4" s="829"/>
      <c r="TPB4" s="829"/>
      <c r="TPC4" s="829"/>
      <c r="TPD4" s="829"/>
      <c r="TPE4" s="829"/>
      <c r="TPF4" s="829"/>
      <c r="TPG4" s="829"/>
      <c r="TPH4" s="829"/>
      <c r="TPI4" s="829"/>
      <c r="TPJ4" s="829"/>
      <c r="TPK4" s="829"/>
      <c r="TPL4" s="829"/>
      <c r="TPM4" s="829"/>
      <c r="TPN4" s="829"/>
      <c r="TPO4" s="829"/>
      <c r="TPP4" s="829"/>
      <c r="TPQ4" s="829"/>
      <c r="TPR4" s="829"/>
      <c r="TPS4" s="829"/>
      <c r="TPT4" s="829"/>
      <c r="TPU4" s="829"/>
      <c r="TPV4" s="829"/>
      <c r="TPW4" s="829"/>
      <c r="TPX4" s="829"/>
      <c r="TPY4" s="829"/>
      <c r="TPZ4" s="829"/>
      <c r="TQA4" s="829"/>
      <c r="TQB4" s="829"/>
      <c r="TQC4" s="829"/>
      <c r="TQD4" s="829"/>
      <c r="TQE4" s="829"/>
      <c r="TQF4" s="829"/>
      <c r="TQG4" s="829"/>
      <c r="TQH4" s="829"/>
      <c r="TQI4" s="829"/>
      <c r="TQJ4" s="829"/>
      <c r="TQK4" s="829"/>
      <c r="TQL4" s="829"/>
      <c r="TQM4" s="829"/>
      <c r="TQN4" s="829"/>
      <c r="TQO4" s="829"/>
      <c r="TQP4" s="829"/>
      <c r="TQQ4" s="829"/>
      <c r="TQR4" s="829"/>
      <c r="TQS4" s="829"/>
      <c r="TQT4" s="829"/>
      <c r="TQU4" s="829"/>
      <c r="TQV4" s="829"/>
      <c r="TQW4" s="829"/>
      <c r="TQX4" s="829"/>
      <c r="TQY4" s="829"/>
      <c r="TQZ4" s="829"/>
      <c r="TRA4" s="829"/>
      <c r="TRB4" s="829"/>
      <c r="TRC4" s="829"/>
      <c r="TRD4" s="829"/>
      <c r="TRE4" s="829"/>
      <c r="TRF4" s="829"/>
      <c r="TRG4" s="829"/>
      <c r="TRH4" s="829"/>
      <c r="TRI4" s="829"/>
      <c r="TRJ4" s="829"/>
      <c r="TRK4" s="829"/>
      <c r="TRL4" s="829"/>
      <c r="TRM4" s="829"/>
      <c r="TRN4" s="829"/>
      <c r="TRO4" s="829"/>
      <c r="TRP4" s="829"/>
      <c r="TRQ4" s="829"/>
      <c r="TRR4" s="829"/>
      <c r="TRS4" s="829"/>
      <c r="TRT4" s="829"/>
      <c r="TRU4" s="829"/>
      <c r="TRV4" s="829"/>
      <c r="TRW4" s="829"/>
      <c r="TRX4" s="829"/>
      <c r="TRY4" s="829"/>
      <c r="TRZ4" s="829"/>
      <c r="TSA4" s="829"/>
      <c r="TSB4" s="829"/>
      <c r="TSC4" s="829"/>
      <c r="TSD4" s="829"/>
      <c r="TSE4" s="829"/>
      <c r="TSF4" s="829"/>
      <c r="TSG4" s="829"/>
      <c r="TSH4" s="829"/>
      <c r="TSI4" s="829"/>
      <c r="TSJ4" s="829"/>
      <c r="TSK4" s="829"/>
      <c r="TSL4" s="829"/>
      <c r="TSM4" s="829"/>
      <c r="TSN4" s="829"/>
      <c r="TSO4" s="829"/>
      <c r="TSP4" s="829"/>
      <c r="TSQ4" s="829"/>
      <c r="TSR4" s="829"/>
      <c r="TSS4" s="829"/>
      <c r="TST4" s="829"/>
      <c r="TSU4" s="829"/>
      <c r="TSV4" s="829"/>
      <c r="TSW4" s="829"/>
      <c r="TSX4" s="829"/>
      <c r="TSY4" s="829"/>
      <c r="TSZ4" s="829"/>
      <c r="TTA4" s="829"/>
      <c r="TTB4" s="829"/>
      <c r="TTC4" s="829"/>
      <c r="TTD4" s="829"/>
      <c r="TTE4" s="829"/>
      <c r="TTF4" s="829"/>
      <c r="TTG4" s="829"/>
      <c r="TTH4" s="829"/>
      <c r="TTI4" s="829"/>
      <c r="TTJ4" s="829"/>
      <c r="TTK4" s="829"/>
      <c r="TTL4" s="829"/>
      <c r="TTM4" s="829"/>
      <c r="TTN4" s="829"/>
      <c r="TTO4" s="829"/>
      <c r="TTP4" s="829"/>
      <c r="TTQ4" s="829"/>
      <c r="TTR4" s="829"/>
      <c r="TTS4" s="829"/>
      <c r="TTT4" s="829"/>
      <c r="TTU4" s="829"/>
      <c r="TTV4" s="829"/>
      <c r="TTW4" s="829"/>
      <c r="TTX4" s="829"/>
      <c r="TTY4" s="829"/>
      <c r="TTZ4" s="829"/>
      <c r="TUA4" s="829"/>
      <c r="TUB4" s="829"/>
      <c r="TUC4" s="829"/>
      <c r="TUD4" s="829"/>
      <c r="TUE4" s="829"/>
      <c r="TUF4" s="829"/>
      <c r="TUG4" s="829"/>
      <c r="TUH4" s="829"/>
      <c r="TUI4" s="829"/>
      <c r="TUJ4" s="829"/>
      <c r="TUK4" s="829"/>
      <c r="TUL4" s="829"/>
      <c r="TUM4" s="829"/>
      <c r="TUN4" s="829"/>
      <c r="TUO4" s="829"/>
      <c r="TUP4" s="829"/>
      <c r="TUQ4" s="829"/>
      <c r="TUR4" s="829"/>
      <c r="TUS4" s="829"/>
      <c r="TUT4" s="829"/>
      <c r="TUU4" s="829"/>
      <c r="TUV4" s="829"/>
      <c r="TUW4" s="829"/>
      <c r="TUX4" s="829"/>
      <c r="TUY4" s="829"/>
      <c r="TUZ4" s="829"/>
      <c r="TVA4" s="829"/>
      <c r="TVB4" s="829"/>
      <c r="TVC4" s="829"/>
      <c r="TVD4" s="829"/>
      <c r="TVE4" s="829"/>
      <c r="TVF4" s="829"/>
      <c r="TVG4" s="829"/>
      <c r="TVH4" s="829"/>
      <c r="TVI4" s="829"/>
      <c r="TVJ4" s="829"/>
      <c r="TVK4" s="829"/>
      <c r="TVL4" s="829"/>
      <c r="TVM4" s="829"/>
      <c r="TVN4" s="829"/>
      <c r="TVO4" s="829"/>
      <c r="TVP4" s="829"/>
      <c r="TVQ4" s="829"/>
      <c r="TVR4" s="829"/>
      <c r="TVS4" s="829"/>
      <c r="TVT4" s="829"/>
      <c r="TVU4" s="829"/>
      <c r="TVV4" s="829"/>
      <c r="TVW4" s="829"/>
      <c r="TVX4" s="829"/>
      <c r="TVY4" s="829"/>
      <c r="TVZ4" s="829"/>
      <c r="TWA4" s="829"/>
      <c r="TWB4" s="829"/>
      <c r="TWC4" s="829"/>
      <c r="TWD4" s="829"/>
      <c r="TWE4" s="829"/>
      <c r="TWF4" s="829"/>
      <c r="TWG4" s="829"/>
      <c r="TWH4" s="829"/>
      <c r="TWI4" s="829"/>
      <c r="TWJ4" s="829"/>
      <c r="TWK4" s="829"/>
      <c r="TWL4" s="829"/>
      <c r="TWM4" s="829"/>
      <c r="TWN4" s="829"/>
      <c r="TWO4" s="829"/>
      <c r="TWP4" s="829"/>
      <c r="TWQ4" s="829"/>
      <c r="TWR4" s="829"/>
      <c r="TWS4" s="829"/>
      <c r="TWT4" s="829"/>
      <c r="TWU4" s="829"/>
      <c r="TWV4" s="829"/>
      <c r="TWW4" s="829"/>
      <c r="TWX4" s="829"/>
      <c r="TWY4" s="829"/>
      <c r="TWZ4" s="829"/>
      <c r="TXA4" s="829"/>
      <c r="TXB4" s="829"/>
      <c r="TXC4" s="829"/>
      <c r="TXD4" s="829"/>
      <c r="TXE4" s="829"/>
      <c r="TXF4" s="829"/>
      <c r="TXG4" s="829"/>
      <c r="TXH4" s="829"/>
      <c r="TXI4" s="829"/>
      <c r="TXJ4" s="829"/>
      <c r="TXK4" s="829"/>
      <c r="TXL4" s="829"/>
      <c r="TXM4" s="829"/>
      <c r="TXN4" s="829"/>
      <c r="TXO4" s="829"/>
      <c r="TXP4" s="829"/>
      <c r="TXQ4" s="829"/>
      <c r="TXR4" s="829"/>
      <c r="TXS4" s="829"/>
      <c r="TXT4" s="829"/>
      <c r="TXU4" s="829"/>
      <c r="TXV4" s="829"/>
      <c r="TXW4" s="829"/>
      <c r="TXX4" s="829"/>
      <c r="TXY4" s="829"/>
      <c r="TXZ4" s="829"/>
      <c r="TYA4" s="829"/>
      <c r="TYB4" s="829"/>
      <c r="TYC4" s="829"/>
      <c r="TYD4" s="829"/>
      <c r="TYE4" s="829"/>
      <c r="TYF4" s="829"/>
      <c r="TYG4" s="829"/>
      <c r="TYH4" s="829"/>
      <c r="TYI4" s="829"/>
      <c r="TYJ4" s="829"/>
      <c r="TYK4" s="829"/>
      <c r="TYL4" s="829"/>
      <c r="TYM4" s="829"/>
      <c r="TYN4" s="829"/>
      <c r="TYO4" s="829"/>
      <c r="TYP4" s="829"/>
      <c r="TYQ4" s="829"/>
      <c r="TYR4" s="829"/>
      <c r="TYS4" s="829"/>
      <c r="TYT4" s="829"/>
      <c r="TYU4" s="829"/>
      <c r="TYV4" s="829"/>
      <c r="TYW4" s="829"/>
      <c r="TYX4" s="829"/>
      <c r="TYY4" s="829"/>
      <c r="TYZ4" s="829"/>
      <c r="TZA4" s="829"/>
      <c r="TZB4" s="829"/>
      <c r="TZC4" s="829"/>
      <c r="TZD4" s="829"/>
      <c r="TZE4" s="829"/>
      <c r="TZF4" s="829"/>
      <c r="TZG4" s="829"/>
      <c r="TZH4" s="829"/>
      <c r="TZI4" s="829"/>
      <c r="TZJ4" s="829"/>
      <c r="TZK4" s="829"/>
      <c r="TZL4" s="829"/>
      <c r="TZM4" s="829"/>
      <c r="TZN4" s="829"/>
      <c r="TZO4" s="829"/>
      <c r="TZP4" s="829"/>
      <c r="TZQ4" s="829"/>
      <c r="TZR4" s="829"/>
      <c r="TZS4" s="829"/>
      <c r="TZT4" s="829"/>
      <c r="TZU4" s="829"/>
      <c r="TZV4" s="829"/>
      <c r="TZW4" s="829"/>
      <c r="TZX4" s="829"/>
      <c r="TZY4" s="829"/>
      <c r="TZZ4" s="829"/>
      <c r="UAA4" s="829"/>
      <c r="UAB4" s="829"/>
      <c r="UAC4" s="829"/>
      <c r="UAD4" s="829"/>
      <c r="UAE4" s="829"/>
      <c r="UAF4" s="829"/>
      <c r="UAG4" s="829"/>
      <c r="UAH4" s="829"/>
      <c r="UAI4" s="829"/>
      <c r="UAJ4" s="829"/>
      <c r="UAK4" s="829"/>
      <c r="UAL4" s="829"/>
      <c r="UAM4" s="829"/>
      <c r="UAN4" s="829"/>
      <c r="UAO4" s="829"/>
      <c r="UAP4" s="829"/>
      <c r="UAQ4" s="829"/>
      <c r="UAR4" s="829"/>
      <c r="UAS4" s="829"/>
      <c r="UAT4" s="829"/>
      <c r="UAU4" s="829"/>
      <c r="UAV4" s="829"/>
      <c r="UAW4" s="829"/>
      <c r="UAX4" s="829"/>
      <c r="UAY4" s="829"/>
      <c r="UAZ4" s="829"/>
      <c r="UBA4" s="829"/>
      <c r="UBB4" s="829"/>
      <c r="UBC4" s="829"/>
      <c r="UBD4" s="829"/>
      <c r="UBE4" s="829"/>
      <c r="UBF4" s="829"/>
      <c r="UBG4" s="829"/>
      <c r="UBH4" s="829"/>
      <c r="UBI4" s="829"/>
      <c r="UBJ4" s="829"/>
      <c r="UBK4" s="829"/>
      <c r="UBL4" s="829"/>
      <c r="UBM4" s="829"/>
      <c r="UBN4" s="829"/>
      <c r="UBO4" s="829"/>
      <c r="UBP4" s="829"/>
      <c r="UBQ4" s="829"/>
      <c r="UBR4" s="829"/>
      <c r="UBS4" s="829"/>
      <c r="UBT4" s="829"/>
      <c r="UBU4" s="829"/>
      <c r="UBV4" s="829"/>
      <c r="UBW4" s="829"/>
      <c r="UBX4" s="829"/>
      <c r="UBY4" s="829"/>
      <c r="UBZ4" s="829"/>
      <c r="UCA4" s="829"/>
      <c r="UCB4" s="829"/>
      <c r="UCC4" s="829"/>
      <c r="UCD4" s="829"/>
      <c r="UCE4" s="829"/>
      <c r="UCF4" s="829"/>
      <c r="UCG4" s="829"/>
      <c r="UCH4" s="829"/>
      <c r="UCI4" s="829"/>
      <c r="UCJ4" s="829"/>
      <c r="UCK4" s="829"/>
      <c r="UCL4" s="829"/>
      <c r="UCM4" s="829"/>
      <c r="UCN4" s="829"/>
      <c r="UCO4" s="829"/>
      <c r="UCP4" s="829"/>
      <c r="UCQ4" s="829"/>
      <c r="UCR4" s="829"/>
      <c r="UCS4" s="829"/>
      <c r="UCT4" s="829"/>
      <c r="UCU4" s="829"/>
      <c r="UCV4" s="829"/>
      <c r="UCW4" s="829"/>
      <c r="UCX4" s="829"/>
      <c r="UCY4" s="829"/>
      <c r="UCZ4" s="829"/>
      <c r="UDA4" s="829"/>
      <c r="UDB4" s="829"/>
      <c r="UDC4" s="829"/>
      <c r="UDD4" s="829"/>
      <c r="UDE4" s="829"/>
      <c r="UDF4" s="829"/>
      <c r="UDG4" s="829"/>
      <c r="UDH4" s="829"/>
      <c r="UDI4" s="829"/>
      <c r="UDJ4" s="829"/>
      <c r="UDK4" s="829"/>
      <c r="UDL4" s="829"/>
      <c r="UDM4" s="829"/>
      <c r="UDN4" s="829"/>
      <c r="UDO4" s="829"/>
      <c r="UDP4" s="829"/>
      <c r="UDQ4" s="829"/>
      <c r="UDR4" s="829"/>
      <c r="UDS4" s="829"/>
      <c r="UDT4" s="829"/>
      <c r="UDU4" s="829"/>
      <c r="UDV4" s="829"/>
      <c r="UDW4" s="829"/>
      <c r="UDX4" s="829"/>
      <c r="UDY4" s="829"/>
      <c r="UDZ4" s="829"/>
      <c r="UEA4" s="829"/>
      <c r="UEB4" s="829"/>
      <c r="UEC4" s="829"/>
      <c r="UED4" s="829"/>
      <c r="UEE4" s="829"/>
      <c r="UEF4" s="829"/>
      <c r="UEG4" s="829"/>
      <c r="UEH4" s="829"/>
      <c r="UEI4" s="829"/>
      <c r="UEJ4" s="829"/>
      <c r="UEK4" s="829"/>
      <c r="UEL4" s="829"/>
      <c r="UEM4" s="829"/>
      <c r="UEN4" s="829"/>
      <c r="UEO4" s="829"/>
      <c r="UEP4" s="829"/>
      <c r="UEQ4" s="829"/>
      <c r="UER4" s="829"/>
      <c r="UES4" s="829"/>
      <c r="UET4" s="829"/>
      <c r="UEU4" s="829"/>
      <c r="UEV4" s="829"/>
      <c r="UEW4" s="829"/>
      <c r="UEX4" s="829"/>
      <c r="UEY4" s="829"/>
      <c r="UEZ4" s="829"/>
      <c r="UFA4" s="829"/>
      <c r="UFB4" s="829"/>
      <c r="UFC4" s="829"/>
      <c r="UFD4" s="829"/>
      <c r="UFE4" s="829"/>
      <c r="UFF4" s="829"/>
      <c r="UFG4" s="829"/>
      <c r="UFH4" s="829"/>
      <c r="UFI4" s="829"/>
      <c r="UFJ4" s="829"/>
      <c r="UFK4" s="829"/>
      <c r="UFL4" s="829"/>
      <c r="UFM4" s="829"/>
      <c r="UFN4" s="829"/>
      <c r="UFO4" s="829"/>
      <c r="UFP4" s="829"/>
      <c r="UFQ4" s="829"/>
      <c r="UFR4" s="829"/>
      <c r="UFS4" s="829"/>
      <c r="UFT4" s="829"/>
      <c r="UFU4" s="829"/>
      <c r="UFV4" s="829"/>
      <c r="UFW4" s="829"/>
      <c r="UFX4" s="829"/>
      <c r="UFY4" s="829"/>
      <c r="UFZ4" s="829"/>
      <c r="UGA4" s="829"/>
      <c r="UGB4" s="829"/>
      <c r="UGC4" s="829"/>
      <c r="UGD4" s="829"/>
      <c r="UGE4" s="829"/>
      <c r="UGF4" s="829"/>
      <c r="UGG4" s="829"/>
      <c r="UGH4" s="829"/>
      <c r="UGI4" s="829"/>
      <c r="UGJ4" s="829"/>
      <c r="UGK4" s="829"/>
      <c r="UGL4" s="829"/>
      <c r="UGM4" s="829"/>
      <c r="UGN4" s="829"/>
      <c r="UGO4" s="829"/>
      <c r="UGP4" s="829"/>
      <c r="UGQ4" s="829"/>
      <c r="UGR4" s="829"/>
      <c r="UGS4" s="829"/>
      <c r="UGT4" s="829"/>
      <c r="UGU4" s="829"/>
      <c r="UGV4" s="829"/>
      <c r="UGW4" s="829"/>
      <c r="UGX4" s="829"/>
      <c r="UGY4" s="829"/>
      <c r="UGZ4" s="829"/>
      <c r="UHA4" s="829"/>
      <c r="UHB4" s="829"/>
      <c r="UHC4" s="829"/>
      <c r="UHD4" s="829"/>
      <c r="UHE4" s="829"/>
      <c r="UHF4" s="829"/>
      <c r="UHG4" s="829"/>
      <c r="UHH4" s="829"/>
      <c r="UHI4" s="829"/>
      <c r="UHJ4" s="829"/>
      <c r="UHK4" s="829"/>
      <c r="UHL4" s="829"/>
      <c r="UHM4" s="829"/>
      <c r="UHN4" s="829"/>
      <c r="UHO4" s="829"/>
      <c r="UHP4" s="829"/>
      <c r="UHQ4" s="829"/>
      <c r="UHR4" s="829"/>
      <c r="UHS4" s="829"/>
      <c r="UHT4" s="829"/>
      <c r="UHU4" s="829"/>
      <c r="UHV4" s="829"/>
      <c r="UHW4" s="829"/>
      <c r="UHX4" s="829"/>
      <c r="UHY4" s="829"/>
      <c r="UHZ4" s="829"/>
      <c r="UIA4" s="829"/>
      <c r="UIB4" s="829"/>
      <c r="UIC4" s="829"/>
      <c r="UID4" s="829"/>
      <c r="UIE4" s="829"/>
      <c r="UIF4" s="829"/>
      <c r="UIG4" s="829"/>
      <c r="UIH4" s="829"/>
      <c r="UII4" s="829"/>
      <c r="UIJ4" s="829"/>
      <c r="UIK4" s="829"/>
      <c r="UIL4" s="829"/>
      <c r="UIM4" s="829"/>
      <c r="UIN4" s="829"/>
      <c r="UIO4" s="829"/>
      <c r="UIP4" s="829"/>
      <c r="UIQ4" s="829"/>
      <c r="UIR4" s="829"/>
      <c r="UIS4" s="829"/>
      <c r="UIT4" s="829"/>
      <c r="UIU4" s="829"/>
      <c r="UIV4" s="829"/>
      <c r="UIW4" s="829"/>
      <c r="UIX4" s="829"/>
      <c r="UIY4" s="829"/>
      <c r="UIZ4" s="829"/>
      <c r="UJA4" s="829"/>
      <c r="UJB4" s="829"/>
      <c r="UJC4" s="829"/>
      <c r="UJD4" s="829"/>
      <c r="UJE4" s="829"/>
      <c r="UJF4" s="829"/>
      <c r="UJG4" s="829"/>
      <c r="UJH4" s="829"/>
      <c r="UJI4" s="829"/>
      <c r="UJJ4" s="829"/>
      <c r="UJK4" s="829"/>
      <c r="UJL4" s="829"/>
      <c r="UJM4" s="829"/>
      <c r="UJN4" s="829"/>
      <c r="UJO4" s="829"/>
      <c r="UJP4" s="829"/>
      <c r="UJQ4" s="829"/>
      <c r="UJR4" s="829"/>
      <c r="UJS4" s="829"/>
      <c r="UJT4" s="829"/>
      <c r="UJU4" s="829"/>
      <c r="UJV4" s="829"/>
      <c r="UJW4" s="829"/>
      <c r="UJX4" s="829"/>
      <c r="UJY4" s="829"/>
      <c r="UJZ4" s="829"/>
      <c r="UKA4" s="829"/>
      <c r="UKB4" s="829"/>
      <c r="UKC4" s="829"/>
      <c r="UKD4" s="829"/>
      <c r="UKE4" s="829"/>
      <c r="UKF4" s="829"/>
      <c r="UKG4" s="829"/>
      <c r="UKH4" s="829"/>
      <c r="UKI4" s="829"/>
      <c r="UKJ4" s="829"/>
      <c r="UKK4" s="829"/>
      <c r="UKL4" s="829"/>
      <c r="UKM4" s="829"/>
      <c r="UKN4" s="829"/>
      <c r="UKO4" s="829"/>
      <c r="UKP4" s="829"/>
      <c r="UKQ4" s="829"/>
      <c r="UKR4" s="829"/>
      <c r="UKS4" s="829"/>
      <c r="UKT4" s="829"/>
      <c r="UKU4" s="829"/>
      <c r="UKV4" s="829"/>
      <c r="UKW4" s="829"/>
      <c r="UKX4" s="829"/>
      <c r="UKY4" s="829"/>
      <c r="UKZ4" s="829"/>
      <c r="ULA4" s="829"/>
      <c r="ULB4" s="829"/>
      <c r="ULC4" s="829"/>
      <c r="ULD4" s="829"/>
      <c r="ULE4" s="829"/>
      <c r="ULF4" s="829"/>
      <c r="ULG4" s="829"/>
      <c r="ULH4" s="829"/>
      <c r="ULI4" s="829"/>
      <c r="ULJ4" s="829"/>
      <c r="ULK4" s="829"/>
      <c r="ULL4" s="829"/>
      <c r="ULM4" s="829"/>
      <c r="ULN4" s="829"/>
      <c r="ULO4" s="829"/>
      <c r="ULP4" s="829"/>
      <c r="ULQ4" s="829"/>
      <c r="ULR4" s="829"/>
      <c r="ULS4" s="829"/>
      <c r="ULT4" s="829"/>
      <c r="ULU4" s="829"/>
      <c r="ULV4" s="829"/>
      <c r="ULW4" s="829"/>
      <c r="ULX4" s="829"/>
      <c r="ULY4" s="829"/>
      <c r="ULZ4" s="829"/>
      <c r="UMA4" s="829"/>
      <c r="UMB4" s="829"/>
      <c r="UMC4" s="829"/>
      <c r="UMD4" s="829"/>
      <c r="UME4" s="829"/>
      <c r="UMF4" s="829"/>
      <c r="UMG4" s="829"/>
      <c r="UMH4" s="829"/>
      <c r="UMI4" s="829"/>
      <c r="UMJ4" s="829"/>
      <c r="UMK4" s="829"/>
      <c r="UML4" s="829"/>
      <c r="UMM4" s="829"/>
      <c r="UMN4" s="829"/>
      <c r="UMO4" s="829"/>
      <c r="UMP4" s="829"/>
      <c r="UMQ4" s="829"/>
      <c r="UMR4" s="829"/>
      <c r="UMS4" s="829"/>
      <c r="UMT4" s="829"/>
      <c r="UMU4" s="829"/>
      <c r="UMV4" s="829"/>
      <c r="UMW4" s="829"/>
      <c r="UMX4" s="829"/>
      <c r="UMY4" s="829"/>
      <c r="UMZ4" s="829"/>
      <c r="UNA4" s="829"/>
      <c r="UNB4" s="829"/>
      <c r="UNC4" s="829"/>
      <c r="UND4" s="829"/>
      <c r="UNE4" s="829"/>
      <c r="UNF4" s="829"/>
      <c r="UNG4" s="829"/>
      <c r="UNH4" s="829"/>
      <c r="UNI4" s="829"/>
      <c r="UNJ4" s="829"/>
      <c r="UNK4" s="829"/>
      <c r="UNL4" s="829"/>
      <c r="UNM4" s="829"/>
      <c r="UNN4" s="829"/>
      <c r="UNO4" s="829"/>
      <c r="UNP4" s="829"/>
      <c r="UNQ4" s="829"/>
      <c r="UNR4" s="829"/>
      <c r="UNS4" s="829"/>
      <c r="UNT4" s="829"/>
      <c r="UNU4" s="829"/>
      <c r="UNV4" s="829"/>
      <c r="UNW4" s="829"/>
      <c r="UNX4" s="829"/>
      <c r="UNY4" s="829"/>
      <c r="UNZ4" s="829"/>
      <c r="UOA4" s="829"/>
      <c r="UOB4" s="829"/>
      <c r="UOC4" s="829"/>
      <c r="UOD4" s="829"/>
      <c r="UOE4" s="829"/>
      <c r="UOF4" s="829"/>
      <c r="UOG4" s="829"/>
      <c r="UOH4" s="829"/>
      <c r="UOI4" s="829"/>
      <c r="UOJ4" s="829"/>
      <c r="UOK4" s="829"/>
      <c r="UOL4" s="829"/>
      <c r="UOM4" s="829"/>
      <c r="UON4" s="829"/>
      <c r="UOO4" s="829"/>
      <c r="UOP4" s="829"/>
      <c r="UOQ4" s="829"/>
      <c r="UOR4" s="829"/>
      <c r="UOS4" s="829"/>
      <c r="UOT4" s="829"/>
      <c r="UOU4" s="829"/>
      <c r="UOV4" s="829"/>
      <c r="UOW4" s="829"/>
      <c r="UOX4" s="829"/>
      <c r="UOY4" s="829"/>
      <c r="UOZ4" s="829"/>
      <c r="UPA4" s="829"/>
      <c r="UPB4" s="829"/>
      <c r="UPC4" s="829"/>
      <c r="UPD4" s="829"/>
      <c r="UPE4" s="829"/>
      <c r="UPF4" s="829"/>
      <c r="UPG4" s="829"/>
      <c r="UPH4" s="829"/>
      <c r="UPI4" s="829"/>
      <c r="UPJ4" s="829"/>
      <c r="UPK4" s="829"/>
      <c r="UPL4" s="829"/>
      <c r="UPM4" s="829"/>
      <c r="UPN4" s="829"/>
      <c r="UPO4" s="829"/>
      <c r="UPP4" s="829"/>
      <c r="UPQ4" s="829"/>
      <c r="UPR4" s="829"/>
      <c r="UPS4" s="829"/>
      <c r="UPT4" s="829"/>
      <c r="UPU4" s="829"/>
      <c r="UPV4" s="829"/>
      <c r="UPW4" s="829"/>
      <c r="UPX4" s="829"/>
      <c r="UPY4" s="829"/>
      <c r="UPZ4" s="829"/>
      <c r="UQA4" s="829"/>
      <c r="UQB4" s="829"/>
      <c r="UQC4" s="829"/>
      <c r="UQD4" s="829"/>
      <c r="UQE4" s="829"/>
      <c r="UQF4" s="829"/>
      <c r="UQG4" s="829"/>
      <c r="UQH4" s="829"/>
      <c r="UQI4" s="829"/>
      <c r="UQJ4" s="829"/>
      <c r="UQK4" s="829"/>
      <c r="UQL4" s="829"/>
      <c r="UQM4" s="829"/>
      <c r="UQN4" s="829"/>
      <c r="UQO4" s="829"/>
      <c r="UQP4" s="829"/>
      <c r="UQQ4" s="829"/>
      <c r="UQR4" s="829"/>
      <c r="UQS4" s="829"/>
      <c r="UQT4" s="829"/>
      <c r="UQU4" s="829"/>
      <c r="UQV4" s="829"/>
      <c r="UQW4" s="829"/>
      <c r="UQX4" s="829"/>
      <c r="UQY4" s="829"/>
      <c r="UQZ4" s="829"/>
      <c r="URA4" s="829"/>
      <c r="URB4" s="829"/>
      <c r="URC4" s="829"/>
      <c r="URD4" s="829"/>
      <c r="URE4" s="829"/>
      <c r="URF4" s="829"/>
      <c r="URG4" s="829"/>
      <c r="URH4" s="829"/>
      <c r="URI4" s="829"/>
      <c r="URJ4" s="829"/>
      <c r="URK4" s="829"/>
      <c r="URL4" s="829"/>
      <c r="URM4" s="829"/>
      <c r="URN4" s="829"/>
      <c r="URO4" s="829"/>
      <c r="URP4" s="829"/>
      <c r="URQ4" s="829"/>
      <c r="URR4" s="829"/>
      <c r="URS4" s="829"/>
      <c r="URT4" s="829"/>
      <c r="URU4" s="829"/>
      <c r="URV4" s="829"/>
      <c r="URW4" s="829"/>
      <c r="URX4" s="829"/>
      <c r="URY4" s="829"/>
      <c r="URZ4" s="829"/>
      <c r="USA4" s="829"/>
      <c r="USB4" s="829"/>
      <c r="USC4" s="829"/>
      <c r="USD4" s="829"/>
      <c r="USE4" s="829"/>
      <c r="USF4" s="829"/>
      <c r="USG4" s="829"/>
      <c r="USH4" s="829"/>
      <c r="USI4" s="829"/>
      <c r="USJ4" s="829"/>
      <c r="USK4" s="829"/>
      <c r="USL4" s="829"/>
      <c r="USM4" s="829"/>
      <c r="USN4" s="829"/>
      <c r="USO4" s="829"/>
      <c r="USP4" s="829"/>
      <c r="USQ4" s="829"/>
      <c r="USR4" s="829"/>
      <c r="USS4" s="829"/>
      <c r="UST4" s="829"/>
      <c r="USU4" s="829"/>
      <c r="USV4" s="829"/>
      <c r="USW4" s="829"/>
      <c r="USX4" s="829"/>
      <c r="USY4" s="829"/>
      <c r="USZ4" s="829"/>
      <c r="UTA4" s="829"/>
      <c r="UTB4" s="829"/>
      <c r="UTC4" s="829"/>
      <c r="UTD4" s="829"/>
      <c r="UTE4" s="829"/>
      <c r="UTF4" s="829"/>
      <c r="UTG4" s="829"/>
      <c r="UTH4" s="829"/>
      <c r="UTI4" s="829"/>
      <c r="UTJ4" s="829"/>
      <c r="UTK4" s="829"/>
      <c r="UTL4" s="829"/>
      <c r="UTM4" s="829"/>
      <c r="UTN4" s="829"/>
      <c r="UTO4" s="829"/>
      <c r="UTP4" s="829"/>
      <c r="UTQ4" s="829"/>
      <c r="UTR4" s="829"/>
      <c r="UTS4" s="829"/>
      <c r="UTT4" s="829"/>
      <c r="UTU4" s="829"/>
      <c r="UTV4" s="829"/>
      <c r="UTW4" s="829"/>
      <c r="UTX4" s="829"/>
      <c r="UTY4" s="829"/>
      <c r="UTZ4" s="829"/>
      <c r="UUA4" s="829"/>
      <c r="UUB4" s="829"/>
      <c r="UUC4" s="829"/>
      <c r="UUD4" s="829"/>
      <c r="UUE4" s="829"/>
      <c r="UUF4" s="829"/>
      <c r="UUG4" s="829"/>
      <c r="UUH4" s="829"/>
      <c r="UUI4" s="829"/>
      <c r="UUJ4" s="829"/>
      <c r="UUK4" s="829"/>
      <c r="UUL4" s="829"/>
      <c r="UUM4" s="829"/>
      <c r="UUN4" s="829"/>
      <c r="UUO4" s="829"/>
      <c r="UUP4" s="829"/>
      <c r="UUQ4" s="829"/>
      <c r="UUR4" s="829"/>
      <c r="UUS4" s="829"/>
      <c r="UUT4" s="829"/>
      <c r="UUU4" s="829"/>
      <c r="UUV4" s="829"/>
      <c r="UUW4" s="829"/>
      <c r="UUX4" s="829"/>
      <c r="UUY4" s="829"/>
      <c r="UUZ4" s="829"/>
      <c r="UVA4" s="829"/>
      <c r="UVB4" s="829"/>
      <c r="UVC4" s="829"/>
      <c r="UVD4" s="829"/>
      <c r="UVE4" s="829"/>
      <c r="UVF4" s="829"/>
      <c r="UVG4" s="829"/>
      <c r="UVH4" s="829"/>
      <c r="UVI4" s="829"/>
      <c r="UVJ4" s="829"/>
      <c r="UVK4" s="829"/>
      <c r="UVL4" s="829"/>
      <c r="UVM4" s="829"/>
      <c r="UVN4" s="829"/>
      <c r="UVO4" s="829"/>
      <c r="UVP4" s="829"/>
      <c r="UVQ4" s="829"/>
      <c r="UVR4" s="829"/>
      <c r="UVS4" s="829"/>
      <c r="UVT4" s="829"/>
      <c r="UVU4" s="829"/>
      <c r="UVV4" s="829"/>
      <c r="UVW4" s="829"/>
      <c r="UVX4" s="829"/>
      <c r="UVY4" s="829"/>
      <c r="UVZ4" s="829"/>
      <c r="UWA4" s="829"/>
      <c r="UWB4" s="829"/>
      <c r="UWC4" s="829"/>
      <c r="UWD4" s="829"/>
      <c r="UWE4" s="829"/>
      <c r="UWF4" s="829"/>
      <c r="UWG4" s="829"/>
      <c r="UWH4" s="829"/>
      <c r="UWI4" s="829"/>
      <c r="UWJ4" s="829"/>
      <c r="UWK4" s="829"/>
      <c r="UWL4" s="829"/>
      <c r="UWM4" s="829"/>
      <c r="UWN4" s="829"/>
      <c r="UWO4" s="829"/>
      <c r="UWP4" s="829"/>
      <c r="UWQ4" s="829"/>
      <c r="UWR4" s="829"/>
      <c r="UWS4" s="829"/>
      <c r="UWT4" s="829"/>
      <c r="UWU4" s="829"/>
      <c r="UWV4" s="829"/>
      <c r="UWW4" s="829"/>
      <c r="UWX4" s="829"/>
      <c r="UWY4" s="829"/>
      <c r="UWZ4" s="829"/>
      <c r="UXA4" s="829"/>
      <c r="UXB4" s="829"/>
      <c r="UXC4" s="829"/>
      <c r="UXD4" s="829"/>
      <c r="UXE4" s="829"/>
      <c r="UXF4" s="829"/>
      <c r="UXG4" s="829"/>
      <c r="UXH4" s="829"/>
      <c r="UXI4" s="829"/>
      <c r="UXJ4" s="829"/>
      <c r="UXK4" s="829"/>
      <c r="UXL4" s="829"/>
      <c r="UXM4" s="829"/>
      <c r="UXN4" s="829"/>
      <c r="UXO4" s="829"/>
      <c r="UXP4" s="829"/>
      <c r="UXQ4" s="829"/>
      <c r="UXR4" s="829"/>
      <c r="UXS4" s="829"/>
      <c r="UXT4" s="829"/>
      <c r="UXU4" s="829"/>
      <c r="UXV4" s="829"/>
      <c r="UXW4" s="829"/>
      <c r="UXX4" s="829"/>
      <c r="UXY4" s="829"/>
      <c r="UXZ4" s="829"/>
      <c r="UYA4" s="829"/>
      <c r="UYB4" s="829"/>
      <c r="UYC4" s="829"/>
      <c r="UYD4" s="829"/>
      <c r="UYE4" s="829"/>
      <c r="UYF4" s="829"/>
      <c r="UYG4" s="829"/>
      <c r="UYH4" s="829"/>
      <c r="UYI4" s="829"/>
      <c r="UYJ4" s="829"/>
      <c r="UYK4" s="829"/>
      <c r="UYL4" s="829"/>
      <c r="UYM4" s="829"/>
      <c r="UYN4" s="829"/>
      <c r="UYO4" s="829"/>
      <c r="UYP4" s="829"/>
      <c r="UYQ4" s="829"/>
      <c r="UYR4" s="829"/>
      <c r="UYS4" s="829"/>
      <c r="UYT4" s="829"/>
      <c r="UYU4" s="829"/>
      <c r="UYV4" s="829"/>
      <c r="UYW4" s="829"/>
      <c r="UYX4" s="829"/>
      <c r="UYY4" s="829"/>
      <c r="UYZ4" s="829"/>
      <c r="UZA4" s="829"/>
      <c r="UZB4" s="829"/>
      <c r="UZC4" s="829"/>
      <c r="UZD4" s="829"/>
      <c r="UZE4" s="829"/>
      <c r="UZF4" s="829"/>
      <c r="UZG4" s="829"/>
      <c r="UZH4" s="829"/>
      <c r="UZI4" s="829"/>
      <c r="UZJ4" s="829"/>
      <c r="UZK4" s="829"/>
      <c r="UZL4" s="829"/>
      <c r="UZM4" s="829"/>
      <c r="UZN4" s="829"/>
      <c r="UZO4" s="829"/>
      <c r="UZP4" s="829"/>
      <c r="UZQ4" s="829"/>
      <c r="UZR4" s="829"/>
      <c r="UZS4" s="829"/>
      <c r="UZT4" s="829"/>
      <c r="UZU4" s="829"/>
      <c r="UZV4" s="829"/>
      <c r="UZW4" s="829"/>
      <c r="UZX4" s="829"/>
      <c r="UZY4" s="829"/>
      <c r="UZZ4" s="829"/>
      <c r="VAA4" s="829"/>
      <c r="VAB4" s="829"/>
      <c r="VAC4" s="829"/>
      <c r="VAD4" s="829"/>
      <c r="VAE4" s="829"/>
      <c r="VAF4" s="829"/>
      <c r="VAG4" s="829"/>
      <c r="VAH4" s="829"/>
      <c r="VAI4" s="829"/>
      <c r="VAJ4" s="829"/>
      <c r="VAK4" s="829"/>
      <c r="VAL4" s="829"/>
      <c r="VAM4" s="829"/>
      <c r="VAN4" s="829"/>
      <c r="VAO4" s="829"/>
      <c r="VAP4" s="829"/>
      <c r="VAQ4" s="829"/>
      <c r="VAR4" s="829"/>
      <c r="VAS4" s="829"/>
      <c r="VAT4" s="829"/>
      <c r="VAU4" s="829"/>
      <c r="VAV4" s="829"/>
      <c r="VAW4" s="829"/>
      <c r="VAX4" s="829"/>
      <c r="VAY4" s="829"/>
      <c r="VAZ4" s="829"/>
      <c r="VBA4" s="829"/>
      <c r="VBB4" s="829"/>
      <c r="VBC4" s="829"/>
      <c r="VBD4" s="829"/>
      <c r="VBE4" s="829"/>
      <c r="VBF4" s="829"/>
      <c r="VBG4" s="829"/>
      <c r="VBH4" s="829"/>
      <c r="VBI4" s="829"/>
      <c r="VBJ4" s="829"/>
      <c r="VBK4" s="829"/>
      <c r="VBL4" s="829"/>
      <c r="VBM4" s="829"/>
      <c r="VBN4" s="829"/>
      <c r="VBO4" s="829"/>
      <c r="VBP4" s="829"/>
      <c r="VBQ4" s="829"/>
      <c r="VBR4" s="829"/>
      <c r="VBS4" s="829"/>
      <c r="VBT4" s="829"/>
      <c r="VBU4" s="829"/>
      <c r="VBV4" s="829"/>
      <c r="VBW4" s="829"/>
      <c r="VBX4" s="829"/>
      <c r="VBY4" s="829"/>
      <c r="VBZ4" s="829"/>
      <c r="VCA4" s="829"/>
      <c r="VCB4" s="829"/>
      <c r="VCC4" s="829"/>
      <c r="VCD4" s="829"/>
      <c r="VCE4" s="829"/>
      <c r="VCF4" s="829"/>
      <c r="VCG4" s="829"/>
      <c r="VCH4" s="829"/>
      <c r="VCI4" s="829"/>
      <c r="VCJ4" s="829"/>
      <c r="VCK4" s="829"/>
      <c r="VCL4" s="829"/>
      <c r="VCM4" s="829"/>
      <c r="VCN4" s="829"/>
      <c r="VCO4" s="829"/>
      <c r="VCP4" s="829"/>
      <c r="VCQ4" s="829"/>
      <c r="VCR4" s="829"/>
      <c r="VCS4" s="829"/>
      <c r="VCT4" s="829"/>
      <c r="VCU4" s="829"/>
      <c r="VCV4" s="829"/>
      <c r="VCW4" s="829"/>
      <c r="VCX4" s="829"/>
      <c r="VCY4" s="829"/>
      <c r="VCZ4" s="829"/>
      <c r="VDA4" s="829"/>
      <c r="VDB4" s="829"/>
      <c r="VDC4" s="829"/>
      <c r="VDD4" s="829"/>
      <c r="VDE4" s="829"/>
      <c r="VDF4" s="829"/>
      <c r="VDG4" s="829"/>
      <c r="VDH4" s="829"/>
      <c r="VDI4" s="829"/>
      <c r="VDJ4" s="829"/>
      <c r="VDK4" s="829"/>
      <c r="VDL4" s="829"/>
      <c r="VDM4" s="829"/>
      <c r="VDN4" s="829"/>
      <c r="VDO4" s="829"/>
      <c r="VDP4" s="829"/>
      <c r="VDQ4" s="829"/>
      <c r="VDR4" s="829"/>
      <c r="VDS4" s="829"/>
      <c r="VDT4" s="829"/>
      <c r="VDU4" s="829"/>
      <c r="VDV4" s="829"/>
      <c r="VDW4" s="829"/>
      <c r="VDX4" s="829"/>
      <c r="VDY4" s="829"/>
      <c r="VDZ4" s="829"/>
      <c r="VEA4" s="829"/>
      <c r="VEB4" s="829"/>
      <c r="VEC4" s="829"/>
      <c r="VED4" s="829"/>
      <c r="VEE4" s="829"/>
      <c r="VEF4" s="829"/>
      <c r="VEG4" s="829"/>
      <c r="VEH4" s="829"/>
      <c r="VEI4" s="829"/>
      <c r="VEJ4" s="829"/>
      <c r="VEK4" s="829"/>
      <c r="VEL4" s="829"/>
      <c r="VEM4" s="829"/>
      <c r="VEN4" s="829"/>
      <c r="VEO4" s="829"/>
      <c r="VEP4" s="829"/>
      <c r="VEQ4" s="829"/>
      <c r="VER4" s="829"/>
      <c r="VES4" s="829"/>
      <c r="VET4" s="829"/>
      <c r="VEU4" s="829"/>
      <c r="VEV4" s="829"/>
      <c r="VEW4" s="829"/>
      <c r="VEX4" s="829"/>
      <c r="VEY4" s="829"/>
      <c r="VEZ4" s="829"/>
      <c r="VFA4" s="829"/>
      <c r="VFB4" s="829"/>
      <c r="VFC4" s="829"/>
      <c r="VFD4" s="829"/>
      <c r="VFE4" s="829"/>
      <c r="VFF4" s="829"/>
      <c r="VFG4" s="829"/>
      <c r="VFH4" s="829"/>
      <c r="VFI4" s="829"/>
      <c r="VFJ4" s="829"/>
      <c r="VFK4" s="829"/>
      <c r="VFL4" s="829"/>
      <c r="VFM4" s="829"/>
      <c r="VFN4" s="829"/>
      <c r="VFO4" s="829"/>
      <c r="VFP4" s="829"/>
      <c r="VFQ4" s="829"/>
      <c r="VFR4" s="829"/>
      <c r="VFS4" s="829"/>
      <c r="VFT4" s="829"/>
      <c r="VFU4" s="829"/>
      <c r="VFV4" s="829"/>
      <c r="VFW4" s="829"/>
      <c r="VFX4" s="829"/>
      <c r="VFY4" s="829"/>
      <c r="VFZ4" s="829"/>
      <c r="VGA4" s="829"/>
      <c r="VGB4" s="829"/>
      <c r="VGC4" s="829"/>
      <c r="VGD4" s="829"/>
      <c r="VGE4" s="829"/>
      <c r="VGF4" s="829"/>
      <c r="VGG4" s="829"/>
      <c r="VGH4" s="829"/>
      <c r="VGI4" s="829"/>
      <c r="VGJ4" s="829"/>
      <c r="VGK4" s="829"/>
      <c r="VGL4" s="829"/>
      <c r="VGM4" s="829"/>
      <c r="VGN4" s="829"/>
      <c r="VGO4" s="829"/>
      <c r="VGP4" s="829"/>
      <c r="VGQ4" s="829"/>
      <c r="VGR4" s="829"/>
      <c r="VGS4" s="829"/>
      <c r="VGT4" s="829"/>
      <c r="VGU4" s="829"/>
      <c r="VGV4" s="829"/>
      <c r="VGW4" s="829"/>
      <c r="VGX4" s="829"/>
      <c r="VGY4" s="829"/>
      <c r="VGZ4" s="829"/>
      <c r="VHA4" s="829"/>
      <c r="VHB4" s="829"/>
      <c r="VHC4" s="829"/>
      <c r="VHD4" s="829"/>
      <c r="VHE4" s="829"/>
      <c r="VHF4" s="829"/>
      <c r="VHG4" s="829"/>
      <c r="VHH4" s="829"/>
      <c r="VHI4" s="829"/>
      <c r="VHJ4" s="829"/>
      <c r="VHK4" s="829"/>
      <c r="VHL4" s="829"/>
      <c r="VHM4" s="829"/>
      <c r="VHN4" s="829"/>
      <c r="VHO4" s="829"/>
      <c r="VHP4" s="829"/>
      <c r="VHQ4" s="829"/>
      <c r="VHR4" s="829"/>
      <c r="VHS4" s="829"/>
      <c r="VHT4" s="829"/>
      <c r="VHU4" s="829"/>
      <c r="VHV4" s="829"/>
      <c r="VHW4" s="829"/>
      <c r="VHX4" s="829"/>
      <c r="VHY4" s="829"/>
      <c r="VHZ4" s="829"/>
      <c r="VIA4" s="829"/>
      <c r="VIB4" s="829"/>
      <c r="VIC4" s="829"/>
      <c r="VID4" s="829"/>
      <c r="VIE4" s="829"/>
      <c r="VIF4" s="829"/>
      <c r="VIG4" s="829"/>
      <c r="VIH4" s="829"/>
      <c r="VII4" s="829"/>
      <c r="VIJ4" s="829"/>
      <c r="VIK4" s="829"/>
      <c r="VIL4" s="829"/>
      <c r="VIM4" s="829"/>
      <c r="VIN4" s="829"/>
      <c r="VIO4" s="829"/>
      <c r="VIP4" s="829"/>
      <c r="VIQ4" s="829"/>
      <c r="VIR4" s="829"/>
      <c r="VIS4" s="829"/>
      <c r="VIT4" s="829"/>
      <c r="VIU4" s="829"/>
      <c r="VIV4" s="829"/>
      <c r="VIW4" s="829"/>
      <c r="VIX4" s="829"/>
      <c r="VIY4" s="829"/>
      <c r="VIZ4" s="829"/>
      <c r="VJA4" s="829"/>
      <c r="VJB4" s="829"/>
      <c r="VJC4" s="829"/>
      <c r="VJD4" s="829"/>
      <c r="VJE4" s="829"/>
      <c r="VJF4" s="829"/>
      <c r="VJG4" s="829"/>
      <c r="VJH4" s="829"/>
      <c r="VJI4" s="829"/>
      <c r="VJJ4" s="829"/>
      <c r="VJK4" s="829"/>
      <c r="VJL4" s="829"/>
      <c r="VJM4" s="829"/>
      <c r="VJN4" s="829"/>
      <c r="VJO4" s="829"/>
      <c r="VJP4" s="829"/>
      <c r="VJQ4" s="829"/>
      <c r="VJR4" s="829"/>
      <c r="VJS4" s="829"/>
      <c r="VJT4" s="829"/>
      <c r="VJU4" s="829"/>
      <c r="VJV4" s="829"/>
      <c r="VJW4" s="829"/>
      <c r="VJX4" s="829"/>
      <c r="VJY4" s="829"/>
      <c r="VJZ4" s="829"/>
      <c r="VKA4" s="829"/>
      <c r="VKB4" s="829"/>
      <c r="VKC4" s="829"/>
      <c r="VKD4" s="829"/>
      <c r="VKE4" s="829"/>
      <c r="VKF4" s="829"/>
      <c r="VKG4" s="829"/>
      <c r="VKH4" s="829"/>
      <c r="VKI4" s="829"/>
      <c r="VKJ4" s="829"/>
      <c r="VKK4" s="829"/>
      <c r="VKL4" s="829"/>
      <c r="VKM4" s="829"/>
      <c r="VKN4" s="829"/>
      <c r="VKO4" s="829"/>
      <c r="VKP4" s="829"/>
      <c r="VKQ4" s="829"/>
      <c r="VKR4" s="829"/>
      <c r="VKS4" s="829"/>
      <c r="VKT4" s="829"/>
      <c r="VKU4" s="829"/>
      <c r="VKV4" s="829"/>
      <c r="VKW4" s="829"/>
      <c r="VKX4" s="829"/>
      <c r="VKY4" s="829"/>
      <c r="VKZ4" s="829"/>
      <c r="VLA4" s="829"/>
      <c r="VLB4" s="829"/>
      <c r="VLC4" s="829"/>
      <c r="VLD4" s="829"/>
      <c r="VLE4" s="829"/>
      <c r="VLF4" s="829"/>
      <c r="VLG4" s="829"/>
      <c r="VLH4" s="829"/>
      <c r="VLI4" s="829"/>
      <c r="VLJ4" s="829"/>
      <c r="VLK4" s="829"/>
      <c r="VLL4" s="829"/>
      <c r="VLM4" s="829"/>
      <c r="VLN4" s="829"/>
      <c r="VLO4" s="829"/>
      <c r="VLP4" s="829"/>
      <c r="VLQ4" s="829"/>
      <c r="VLR4" s="829"/>
      <c r="VLS4" s="829"/>
      <c r="VLT4" s="829"/>
      <c r="VLU4" s="829"/>
      <c r="VLV4" s="829"/>
      <c r="VLW4" s="829"/>
      <c r="VLX4" s="829"/>
      <c r="VLY4" s="829"/>
      <c r="VLZ4" s="829"/>
      <c r="VMA4" s="829"/>
      <c r="VMB4" s="829"/>
      <c r="VMC4" s="829"/>
      <c r="VMD4" s="829"/>
      <c r="VME4" s="829"/>
      <c r="VMF4" s="829"/>
      <c r="VMG4" s="829"/>
      <c r="VMH4" s="829"/>
      <c r="VMI4" s="829"/>
      <c r="VMJ4" s="829"/>
      <c r="VMK4" s="829"/>
      <c r="VML4" s="829"/>
      <c r="VMM4" s="829"/>
      <c r="VMN4" s="829"/>
      <c r="VMO4" s="829"/>
      <c r="VMP4" s="829"/>
      <c r="VMQ4" s="829"/>
      <c r="VMR4" s="829"/>
      <c r="VMS4" s="829"/>
      <c r="VMT4" s="829"/>
      <c r="VMU4" s="829"/>
      <c r="VMV4" s="829"/>
      <c r="VMW4" s="829"/>
      <c r="VMX4" s="829"/>
      <c r="VMY4" s="829"/>
      <c r="VMZ4" s="829"/>
      <c r="VNA4" s="829"/>
      <c r="VNB4" s="829"/>
      <c r="VNC4" s="829"/>
      <c r="VND4" s="829"/>
      <c r="VNE4" s="829"/>
      <c r="VNF4" s="829"/>
      <c r="VNG4" s="829"/>
      <c r="VNH4" s="829"/>
      <c r="VNI4" s="829"/>
      <c r="VNJ4" s="829"/>
      <c r="VNK4" s="829"/>
      <c r="VNL4" s="829"/>
      <c r="VNM4" s="829"/>
      <c r="VNN4" s="829"/>
      <c r="VNO4" s="829"/>
      <c r="VNP4" s="829"/>
      <c r="VNQ4" s="829"/>
      <c r="VNR4" s="829"/>
      <c r="VNS4" s="829"/>
      <c r="VNT4" s="829"/>
      <c r="VNU4" s="829"/>
      <c r="VNV4" s="829"/>
      <c r="VNW4" s="829"/>
      <c r="VNX4" s="829"/>
      <c r="VNY4" s="829"/>
      <c r="VNZ4" s="829"/>
      <c r="VOA4" s="829"/>
      <c r="VOB4" s="829"/>
      <c r="VOC4" s="829"/>
      <c r="VOD4" s="829"/>
      <c r="VOE4" s="829"/>
      <c r="VOF4" s="829"/>
      <c r="VOG4" s="829"/>
      <c r="VOH4" s="829"/>
      <c r="VOI4" s="829"/>
      <c r="VOJ4" s="829"/>
      <c r="VOK4" s="829"/>
      <c r="VOL4" s="829"/>
      <c r="VOM4" s="829"/>
      <c r="VON4" s="829"/>
      <c r="VOO4" s="829"/>
      <c r="VOP4" s="829"/>
      <c r="VOQ4" s="829"/>
      <c r="VOR4" s="829"/>
      <c r="VOS4" s="829"/>
      <c r="VOT4" s="829"/>
      <c r="VOU4" s="829"/>
      <c r="VOV4" s="829"/>
      <c r="VOW4" s="829"/>
      <c r="VOX4" s="829"/>
      <c r="VOY4" s="829"/>
      <c r="VOZ4" s="829"/>
      <c r="VPA4" s="829"/>
      <c r="VPB4" s="829"/>
      <c r="VPC4" s="829"/>
      <c r="VPD4" s="829"/>
      <c r="VPE4" s="829"/>
      <c r="VPF4" s="829"/>
      <c r="VPG4" s="829"/>
      <c r="VPH4" s="829"/>
      <c r="VPI4" s="829"/>
      <c r="VPJ4" s="829"/>
      <c r="VPK4" s="829"/>
      <c r="VPL4" s="829"/>
      <c r="VPM4" s="829"/>
      <c r="VPN4" s="829"/>
      <c r="VPO4" s="829"/>
      <c r="VPP4" s="829"/>
      <c r="VPQ4" s="829"/>
      <c r="VPR4" s="829"/>
      <c r="VPS4" s="829"/>
      <c r="VPT4" s="829"/>
      <c r="VPU4" s="829"/>
      <c r="VPV4" s="829"/>
      <c r="VPW4" s="829"/>
      <c r="VPX4" s="829"/>
      <c r="VPY4" s="829"/>
      <c r="VPZ4" s="829"/>
      <c r="VQA4" s="829"/>
      <c r="VQB4" s="829"/>
      <c r="VQC4" s="829"/>
      <c r="VQD4" s="829"/>
      <c r="VQE4" s="829"/>
      <c r="VQF4" s="829"/>
      <c r="VQG4" s="829"/>
      <c r="VQH4" s="829"/>
      <c r="VQI4" s="829"/>
      <c r="VQJ4" s="829"/>
      <c r="VQK4" s="829"/>
      <c r="VQL4" s="829"/>
      <c r="VQM4" s="829"/>
      <c r="VQN4" s="829"/>
      <c r="VQO4" s="829"/>
      <c r="VQP4" s="829"/>
      <c r="VQQ4" s="829"/>
      <c r="VQR4" s="829"/>
      <c r="VQS4" s="829"/>
      <c r="VQT4" s="829"/>
      <c r="VQU4" s="829"/>
      <c r="VQV4" s="829"/>
      <c r="VQW4" s="829"/>
      <c r="VQX4" s="829"/>
      <c r="VQY4" s="829"/>
      <c r="VQZ4" s="829"/>
      <c r="VRA4" s="829"/>
      <c r="VRB4" s="829"/>
      <c r="VRC4" s="829"/>
      <c r="VRD4" s="829"/>
      <c r="VRE4" s="829"/>
      <c r="VRF4" s="829"/>
      <c r="VRG4" s="829"/>
      <c r="VRH4" s="829"/>
      <c r="VRI4" s="829"/>
      <c r="VRJ4" s="829"/>
      <c r="VRK4" s="829"/>
      <c r="VRL4" s="829"/>
      <c r="VRM4" s="829"/>
      <c r="VRN4" s="829"/>
      <c r="VRO4" s="829"/>
      <c r="VRP4" s="829"/>
      <c r="VRQ4" s="829"/>
      <c r="VRR4" s="829"/>
      <c r="VRS4" s="829"/>
      <c r="VRT4" s="829"/>
      <c r="VRU4" s="829"/>
      <c r="VRV4" s="829"/>
      <c r="VRW4" s="829"/>
      <c r="VRX4" s="829"/>
      <c r="VRY4" s="829"/>
      <c r="VRZ4" s="829"/>
      <c r="VSA4" s="829"/>
      <c r="VSB4" s="829"/>
      <c r="VSC4" s="829"/>
      <c r="VSD4" s="829"/>
      <c r="VSE4" s="829"/>
      <c r="VSF4" s="829"/>
      <c r="VSG4" s="829"/>
      <c r="VSH4" s="829"/>
      <c r="VSI4" s="829"/>
      <c r="VSJ4" s="829"/>
      <c r="VSK4" s="829"/>
      <c r="VSL4" s="829"/>
      <c r="VSM4" s="829"/>
      <c r="VSN4" s="829"/>
      <c r="VSO4" s="829"/>
      <c r="VSP4" s="829"/>
      <c r="VSQ4" s="829"/>
      <c r="VSR4" s="829"/>
      <c r="VSS4" s="829"/>
      <c r="VST4" s="829"/>
      <c r="VSU4" s="829"/>
      <c r="VSV4" s="829"/>
      <c r="VSW4" s="829"/>
      <c r="VSX4" s="829"/>
      <c r="VSY4" s="829"/>
      <c r="VSZ4" s="829"/>
      <c r="VTA4" s="829"/>
      <c r="VTB4" s="829"/>
      <c r="VTC4" s="829"/>
      <c r="VTD4" s="829"/>
      <c r="VTE4" s="829"/>
      <c r="VTF4" s="829"/>
      <c r="VTG4" s="829"/>
      <c r="VTH4" s="829"/>
      <c r="VTI4" s="829"/>
      <c r="VTJ4" s="829"/>
      <c r="VTK4" s="829"/>
      <c r="VTL4" s="829"/>
      <c r="VTM4" s="829"/>
      <c r="VTN4" s="829"/>
      <c r="VTO4" s="829"/>
      <c r="VTP4" s="829"/>
      <c r="VTQ4" s="829"/>
      <c r="VTR4" s="829"/>
      <c r="VTS4" s="829"/>
      <c r="VTT4" s="829"/>
      <c r="VTU4" s="829"/>
      <c r="VTV4" s="829"/>
      <c r="VTW4" s="829"/>
      <c r="VTX4" s="829"/>
      <c r="VTY4" s="829"/>
      <c r="VTZ4" s="829"/>
      <c r="VUA4" s="829"/>
      <c r="VUB4" s="829"/>
      <c r="VUC4" s="829"/>
      <c r="VUD4" s="829"/>
      <c r="VUE4" s="829"/>
      <c r="VUF4" s="829"/>
      <c r="VUG4" s="829"/>
      <c r="VUH4" s="829"/>
      <c r="VUI4" s="829"/>
      <c r="VUJ4" s="829"/>
      <c r="VUK4" s="829"/>
      <c r="VUL4" s="829"/>
      <c r="VUM4" s="829"/>
      <c r="VUN4" s="829"/>
      <c r="VUO4" s="829"/>
      <c r="VUP4" s="829"/>
      <c r="VUQ4" s="829"/>
      <c r="VUR4" s="829"/>
      <c r="VUS4" s="829"/>
      <c r="VUT4" s="829"/>
      <c r="VUU4" s="829"/>
      <c r="VUV4" s="829"/>
      <c r="VUW4" s="829"/>
      <c r="VUX4" s="829"/>
      <c r="VUY4" s="829"/>
      <c r="VUZ4" s="829"/>
      <c r="VVA4" s="829"/>
      <c r="VVB4" s="829"/>
      <c r="VVC4" s="829"/>
      <c r="VVD4" s="829"/>
      <c r="VVE4" s="829"/>
      <c r="VVF4" s="829"/>
      <c r="VVG4" s="829"/>
      <c r="VVH4" s="829"/>
      <c r="VVI4" s="829"/>
      <c r="VVJ4" s="829"/>
      <c r="VVK4" s="829"/>
      <c r="VVL4" s="829"/>
      <c r="VVM4" s="829"/>
      <c r="VVN4" s="829"/>
      <c r="VVO4" s="829"/>
      <c r="VVP4" s="829"/>
      <c r="VVQ4" s="829"/>
      <c r="VVR4" s="829"/>
      <c r="VVS4" s="829"/>
      <c r="VVT4" s="829"/>
      <c r="VVU4" s="829"/>
      <c r="VVV4" s="829"/>
      <c r="VVW4" s="829"/>
      <c r="VVX4" s="829"/>
      <c r="VVY4" s="829"/>
      <c r="VVZ4" s="829"/>
      <c r="VWA4" s="829"/>
      <c r="VWB4" s="829"/>
      <c r="VWC4" s="829"/>
      <c r="VWD4" s="829"/>
      <c r="VWE4" s="829"/>
      <c r="VWF4" s="829"/>
      <c r="VWG4" s="829"/>
      <c r="VWH4" s="829"/>
      <c r="VWI4" s="829"/>
      <c r="VWJ4" s="829"/>
      <c r="VWK4" s="829"/>
      <c r="VWL4" s="829"/>
      <c r="VWM4" s="829"/>
      <c r="VWN4" s="829"/>
      <c r="VWO4" s="829"/>
      <c r="VWP4" s="829"/>
      <c r="VWQ4" s="829"/>
      <c r="VWR4" s="829"/>
      <c r="VWS4" s="829"/>
      <c r="VWT4" s="829"/>
      <c r="VWU4" s="829"/>
      <c r="VWV4" s="829"/>
      <c r="VWW4" s="829"/>
      <c r="VWX4" s="829"/>
      <c r="VWY4" s="829"/>
      <c r="VWZ4" s="829"/>
      <c r="VXA4" s="829"/>
      <c r="VXB4" s="829"/>
      <c r="VXC4" s="829"/>
      <c r="VXD4" s="829"/>
      <c r="VXE4" s="829"/>
      <c r="VXF4" s="829"/>
      <c r="VXG4" s="829"/>
      <c r="VXH4" s="829"/>
      <c r="VXI4" s="829"/>
      <c r="VXJ4" s="829"/>
      <c r="VXK4" s="829"/>
      <c r="VXL4" s="829"/>
      <c r="VXM4" s="829"/>
      <c r="VXN4" s="829"/>
      <c r="VXO4" s="829"/>
      <c r="VXP4" s="829"/>
      <c r="VXQ4" s="829"/>
      <c r="VXR4" s="829"/>
      <c r="VXS4" s="829"/>
      <c r="VXT4" s="829"/>
      <c r="VXU4" s="829"/>
      <c r="VXV4" s="829"/>
      <c r="VXW4" s="829"/>
      <c r="VXX4" s="829"/>
      <c r="VXY4" s="829"/>
      <c r="VXZ4" s="829"/>
      <c r="VYA4" s="829"/>
      <c r="VYB4" s="829"/>
      <c r="VYC4" s="829"/>
      <c r="VYD4" s="829"/>
      <c r="VYE4" s="829"/>
      <c r="VYF4" s="829"/>
      <c r="VYG4" s="829"/>
      <c r="VYH4" s="829"/>
      <c r="VYI4" s="829"/>
      <c r="VYJ4" s="829"/>
      <c r="VYK4" s="829"/>
      <c r="VYL4" s="829"/>
      <c r="VYM4" s="829"/>
      <c r="VYN4" s="829"/>
      <c r="VYO4" s="829"/>
      <c r="VYP4" s="829"/>
      <c r="VYQ4" s="829"/>
      <c r="VYR4" s="829"/>
      <c r="VYS4" s="829"/>
      <c r="VYT4" s="829"/>
      <c r="VYU4" s="829"/>
      <c r="VYV4" s="829"/>
      <c r="VYW4" s="829"/>
      <c r="VYX4" s="829"/>
      <c r="VYY4" s="829"/>
      <c r="VYZ4" s="829"/>
      <c r="VZA4" s="829"/>
      <c r="VZB4" s="829"/>
      <c r="VZC4" s="829"/>
      <c r="VZD4" s="829"/>
      <c r="VZE4" s="829"/>
      <c r="VZF4" s="829"/>
      <c r="VZG4" s="829"/>
      <c r="VZH4" s="829"/>
      <c r="VZI4" s="829"/>
      <c r="VZJ4" s="829"/>
      <c r="VZK4" s="829"/>
      <c r="VZL4" s="829"/>
      <c r="VZM4" s="829"/>
      <c r="VZN4" s="829"/>
      <c r="VZO4" s="829"/>
      <c r="VZP4" s="829"/>
      <c r="VZQ4" s="829"/>
      <c r="VZR4" s="829"/>
      <c r="VZS4" s="829"/>
      <c r="VZT4" s="829"/>
      <c r="VZU4" s="829"/>
      <c r="VZV4" s="829"/>
      <c r="VZW4" s="829"/>
      <c r="VZX4" s="829"/>
      <c r="VZY4" s="829"/>
      <c r="VZZ4" s="829"/>
      <c r="WAA4" s="829"/>
      <c r="WAB4" s="829"/>
      <c r="WAC4" s="829"/>
      <c r="WAD4" s="829"/>
      <c r="WAE4" s="829"/>
      <c r="WAF4" s="829"/>
      <c r="WAG4" s="829"/>
      <c r="WAH4" s="829"/>
      <c r="WAI4" s="829"/>
      <c r="WAJ4" s="829"/>
      <c r="WAK4" s="829"/>
      <c r="WAL4" s="829"/>
      <c r="WAM4" s="829"/>
      <c r="WAN4" s="829"/>
      <c r="WAO4" s="829"/>
      <c r="WAP4" s="829"/>
      <c r="WAQ4" s="829"/>
      <c r="WAR4" s="829"/>
      <c r="WAS4" s="829"/>
      <c r="WAT4" s="829"/>
      <c r="WAU4" s="829"/>
      <c r="WAV4" s="829"/>
      <c r="WAW4" s="829"/>
      <c r="WAX4" s="829"/>
      <c r="WAY4" s="829"/>
      <c r="WAZ4" s="829"/>
      <c r="WBA4" s="829"/>
      <c r="WBB4" s="829"/>
      <c r="WBC4" s="829"/>
      <c r="WBD4" s="829"/>
      <c r="WBE4" s="829"/>
      <c r="WBF4" s="829"/>
      <c r="WBG4" s="829"/>
      <c r="WBH4" s="829"/>
      <c r="WBI4" s="829"/>
      <c r="WBJ4" s="829"/>
      <c r="WBK4" s="829"/>
      <c r="WBL4" s="829"/>
      <c r="WBM4" s="829"/>
      <c r="WBN4" s="829"/>
      <c r="WBO4" s="829"/>
      <c r="WBP4" s="829"/>
      <c r="WBQ4" s="829"/>
      <c r="WBR4" s="829"/>
      <c r="WBS4" s="829"/>
      <c r="WBT4" s="829"/>
      <c r="WBU4" s="829"/>
      <c r="WBV4" s="829"/>
      <c r="WBW4" s="829"/>
      <c r="WBX4" s="829"/>
      <c r="WBY4" s="829"/>
      <c r="WBZ4" s="829"/>
      <c r="WCA4" s="829"/>
      <c r="WCB4" s="829"/>
      <c r="WCC4" s="829"/>
      <c r="WCD4" s="829"/>
      <c r="WCE4" s="829"/>
      <c r="WCF4" s="829"/>
      <c r="WCG4" s="829"/>
      <c r="WCH4" s="829"/>
      <c r="WCI4" s="829"/>
      <c r="WCJ4" s="829"/>
      <c r="WCK4" s="829"/>
      <c r="WCL4" s="829"/>
      <c r="WCM4" s="829"/>
      <c r="WCN4" s="829"/>
      <c r="WCO4" s="829"/>
      <c r="WCP4" s="829"/>
      <c r="WCQ4" s="829"/>
      <c r="WCR4" s="829"/>
      <c r="WCS4" s="829"/>
      <c r="WCT4" s="829"/>
      <c r="WCU4" s="829"/>
      <c r="WCV4" s="829"/>
      <c r="WCW4" s="829"/>
      <c r="WCX4" s="829"/>
      <c r="WCY4" s="829"/>
      <c r="WCZ4" s="829"/>
      <c r="WDA4" s="829"/>
      <c r="WDB4" s="829"/>
      <c r="WDC4" s="829"/>
      <c r="WDD4" s="829"/>
      <c r="WDE4" s="829"/>
      <c r="WDF4" s="829"/>
      <c r="WDG4" s="829"/>
      <c r="WDH4" s="829"/>
      <c r="WDI4" s="829"/>
      <c r="WDJ4" s="829"/>
      <c r="WDK4" s="829"/>
      <c r="WDL4" s="829"/>
      <c r="WDM4" s="829"/>
      <c r="WDN4" s="829"/>
      <c r="WDO4" s="829"/>
      <c r="WDP4" s="829"/>
      <c r="WDQ4" s="829"/>
      <c r="WDR4" s="829"/>
      <c r="WDS4" s="829"/>
      <c r="WDT4" s="829"/>
      <c r="WDU4" s="829"/>
      <c r="WDV4" s="829"/>
      <c r="WDW4" s="829"/>
      <c r="WDX4" s="829"/>
      <c r="WDY4" s="829"/>
      <c r="WDZ4" s="829"/>
      <c r="WEA4" s="829"/>
      <c r="WEB4" s="829"/>
      <c r="WEC4" s="829"/>
      <c r="WED4" s="829"/>
      <c r="WEE4" s="829"/>
      <c r="WEF4" s="829"/>
      <c r="WEG4" s="829"/>
      <c r="WEH4" s="829"/>
      <c r="WEI4" s="829"/>
      <c r="WEJ4" s="829"/>
      <c r="WEK4" s="829"/>
      <c r="WEL4" s="829"/>
      <c r="WEM4" s="829"/>
      <c r="WEN4" s="829"/>
      <c r="WEO4" s="829"/>
      <c r="WEP4" s="829"/>
      <c r="WEQ4" s="829"/>
      <c r="WER4" s="829"/>
      <c r="WES4" s="829"/>
      <c r="WET4" s="829"/>
      <c r="WEU4" s="829"/>
      <c r="WEV4" s="829"/>
      <c r="WEW4" s="829"/>
      <c r="WEX4" s="829"/>
      <c r="WEY4" s="829"/>
      <c r="WEZ4" s="829"/>
      <c r="WFA4" s="829"/>
      <c r="WFB4" s="829"/>
      <c r="WFC4" s="829"/>
      <c r="WFD4" s="829"/>
      <c r="WFE4" s="829"/>
      <c r="WFF4" s="829"/>
      <c r="WFG4" s="829"/>
      <c r="WFH4" s="829"/>
      <c r="WFI4" s="829"/>
      <c r="WFJ4" s="829"/>
      <c r="WFK4" s="829"/>
      <c r="WFL4" s="829"/>
      <c r="WFM4" s="829"/>
      <c r="WFN4" s="829"/>
      <c r="WFO4" s="829"/>
      <c r="WFP4" s="829"/>
      <c r="WFQ4" s="829"/>
      <c r="WFR4" s="829"/>
      <c r="WFS4" s="829"/>
      <c r="WFT4" s="829"/>
      <c r="WFU4" s="829"/>
      <c r="WFV4" s="829"/>
      <c r="WFW4" s="829"/>
      <c r="WFX4" s="829"/>
      <c r="WFY4" s="829"/>
      <c r="WFZ4" s="829"/>
      <c r="WGA4" s="829"/>
      <c r="WGB4" s="829"/>
      <c r="WGC4" s="829"/>
      <c r="WGD4" s="829"/>
      <c r="WGE4" s="829"/>
      <c r="WGF4" s="829"/>
      <c r="WGG4" s="829"/>
      <c r="WGH4" s="829"/>
      <c r="WGI4" s="829"/>
      <c r="WGJ4" s="829"/>
      <c r="WGK4" s="829"/>
      <c r="WGL4" s="829"/>
      <c r="WGM4" s="829"/>
      <c r="WGN4" s="829"/>
      <c r="WGO4" s="829"/>
      <c r="WGP4" s="829"/>
      <c r="WGQ4" s="829"/>
      <c r="WGR4" s="829"/>
      <c r="WGS4" s="829"/>
      <c r="WGT4" s="829"/>
      <c r="WGU4" s="829"/>
      <c r="WGV4" s="829"/>
      <c r="WGW4" s="829"/>
      <c r="WGX4" s="829"/>
      <c r="WGY4" s="829"/>
      <c r="WGZ4" s="829"/>
      <c r="WHA4" s="829"/>
      <c r="WHB4" s="829"/>
      <c r="WHC4" s="829"/>
      <c r="WHD4" s="829"/>
      <c r="WHE4" s="829"/>
      <c r="WHF4" s="829"/>
      <c r="WHG4" s="829"/>
      <c r="WHH4" s="829"/>
      <c r="WHI4" s="829"/>
      <c r="WHJ4" s="829"/>
      <c r="WHK4" s="829"/>
      <c r="WHL4" s="829"/>
      <c r="WHM4" s="829"/>
      <c r="WHN4" s="829"/>
      <c r="WHO4" s="829"/>
      <c r="WHP4" s="829"/>
      <c r="WHQ4" s="829"/>
      <c r="WHR4" s="829"/>
      <c r="WHS4" s="829"/>
      <c r="WHT4" s="829"/>
      <c r="WHU4" s="829"/>
      <c r="WHV4" s="829"/>
      <c r="WHW4" s="829"/>
      <c r="WHX4" s="829"/>
      <c r="WHY4" s="829"/>
      <c r="WHZ4" s="829"/>
      <c r="WIA4" s="829"/>
      <c r="WIB4" s="829"/>
      <c r="WIC4" s="829"/>
      <c r="WID4" s="829"/>
      <c r="WIE4" s="829"/>
      <c r="WIF4" s="829"/>
      <c r="WIG4" s="829"/>
      <c r="WIH4" s="829"/>
      <c r="WII4" s="829"/>
      <c r="WIJ4" s="829"/>
      <c r="WIK4" s="829"/>
      <c r="WIL4" s="829"/>
      <c r="WIM4" s="829"/>
      <c r="WIN4" s="829"/>
      <c r="WIO4" s="829"/>
      <c r="WIP4" s="829"/>
      <c r="WIQ4" s="829"/>
      <c r="WIR4" s="829"/>
      <c r="WIS4" s="829"/>
      <c r="WIT4" s="829"/>
      <c r="WIU4" s="829"/>
      <c r="WIV4" s="829"/>
      <c r="WIW4" s="829"/>
      <c r="WIX4" s="829"/>
      <c r="WIY4" s="829"/>
      <c r="WIZ4" s="829"/>
      <c r="WJA4" s="829"/>
      <c r="WJB4" s="829"/>
      <c r="WJC4" s="829"/>
      <c r="WJD4" s="829"/>
      <c r="WJE4" s="829"/>
      <c r="WJF4" s="829"/>
      <c r="WJG4" s="829"/>
      <c r="WJH4" s="829"/>
      <c r="WJI4" s="829"/>
      <c r="WJJ4" s="829"/>
      <c r="WJK4" s="829"/>
      <c r="WJL4" s="829"/>
      <c r="WJM4" s="829"/>
      <c r="WJN4" s="829"/>
      <c r="WJO4" s="829"/>
      <c r="WJP4" s="829"/>
      <c r="WJQ4" s="829"/>
      <c r="WJR4" s="829"/>
      <c r="WJS4" s="829"/>
      <c r="WJT4" s="829"/>
      <c r="WJU4" s="829"/>
      <c r="WJV4" s="829"/>
      <c r="WJW4" s="829"/>
      <c r="WJX4" s="829"/>
      <c r="WJY4" s="829"/>
      <c r="WJZ4" s="829"/>
      <c r="WKA4" s="829"/>
      <c r="WKB4" s="829"/>
      <c r="WKC4" s="829"/>
      <c r="WKD4" s="829"/>
      <c r="WKE4" s="829"/>
      <c r="WKF4" s="829"/>
      <c r="WKG4" s="829"/>
      <c r="WKH4" s="829"/>
      <c r="WKI4" s="829"/>
      <c r="WKJ4" s="829"/>
      <c r="WKK4" s="829"/>
      <c r="WKL4" s="829"/>
      <c r="WKM4" s="829"/>
      <c r="WKN4" s="829"/>
      <c r="WKO4" s="829"/>
      <c r="WKP4" s="829"/>
      <c r="WKQ4" s="829"/>
      <c r="WKR4" s="829"/>
      <c r="WKS4" s="829"/>
      <c r="WKT4" s="829"/>
      <c r="WKU4" s="829"/>
      <c r="WKV4" s="829"/>
      <c r="WKW4" s="829"/>
      <c r="WKX4" s="829"/>
      <c r="WKY4" s="829"/>
      <c r="WKZ4" s="829"/>
      <c r="WLA4" s="829"/>
      <c r="WLB4" s="829"/>
      <c r="WLC4" s="829"/>
      <c r="WLD4" s="829"/>
      <c r="WLE4" s="829"/>
      <c r="WLF4" s="829"/>
      <c r="WLG4" s="829"/>
      <c r="WLH4" s="829"/>
      <c r="WLI4" s="829"/>
      <c r="WLJ4" s="829"/>
      <c r="WLK4" s="829"/>
      <c r="WLL4" s="829"/>
      <c r="WLM4" s="829"/>
      <c r="WLN4" s="829"/>
      <c r="WLO4" s="829"/>
      <c r="WLP4" s="829"/>
      <c r="WLQ4" s="829"/>
      <c r="WLR4" s="829"/>
      <c r="WLS4" s="829"/>
      <c r="WLT4" s="829"/>
      <c r="WLU4" s="829"/>
      <c r="WLV4" s="829"/>
      <c r="WLW4" s="829"/>
      <c r="WLX4" s="829"/>
      <c r="WLY4" s="829"/>
      <c r="WLZ4" s="829"/>
      <c r="WMA4" s="829"/>
      <c r="WMB4" s="829"/>
      <c r="WMC4" s="829"/>
      <c r="WMD4" s="829"/>
      <c r="WME4" s="829"/>
      <c r="WMF4" s="829"/>
      <c r="WMG4" s="829"/>
      <c r="WMH4" s="829"/>
      <c r="WMI4" s="829"/>
      <c r="WMJ4" s="829"/>
      <c r="WMK4" s="829"/>
      <c r="WML4" s="829"/>
      <c r="WMM4" s="829"/>
      <c r="WMN4" s="829"/>
      <c r="WMO4" s="829"/>
      <c r="WMP4" s="829"/>
      <c r="WMQ4" s="829"/>
      <c r="WMR4" s="829"/>
      <c r="WMS4" s="829"/>
      <c r="WMT4" s="829"/>
      <c r="WMU4" s="829"/>
      <c r="WMV4" s="829"/>
      <c r="WMW4" s="829"/>
      <c r="WMX4" s="829"/>
      <c r="WMY4" s="829"/>
      <c r="WMZ4" s="829"/>
      <c r="WNA4" s="829"/>
      <c r="WNB4" s="829"/>
      <c r="WNC4" s="829"/>
      <c r="WND4" s="829"/>
      <c r="WNE4" s="829"/>
      <c r="WNF4" s="829"/>
      <c r="WNG4" s="829"/>
      <c r="WNH4" s="829"/>
      <c r="WNI4" s="829"/>
      <c r="WNJ4" s="829"/>
      <c r="WNK4" s="829"/>
      <c r="WNL4" s="829"/>
      <c r="WNM4" s="829"/>
      <c r="WNN4" s="829"/>
      <c r="WNO4" s="829"/>
      <c r="WNP4" s="829"/>
      <c r="WNQ4" s="829"/>
      <c r="WNR4" s="829"/>
      <c r="WNS4" s="829"/>
      <c r="WNT4" s="829"/>
      <c r="WNU4" s="829"/>
      <c r="WNV4" s="829"/>
      <c r="WNW4" s="829"/>
      <c r="WNX4" s="829"/>
      <c r="WNY4" s="829"/>
      <c r="WNZ4" s="829"/>
      <c r="WOA4" s="829"/>
      <c r="WOB4" s="829"/>
      <c r="WOC4" s="829"/>
      <c r="WOD4" s="829"/>
      <c r="WOE4" s="829"/>
      <c r="WOF4" s="829"/>
      <c r="WOG4" s="829"/>
      <c r="WOH4" s="829"/>
      <c r="WOI4" s="829"/>
      <c r="WOJ4" s="829"/>
      <c r="WOK4" s="829"/>
      <c r="WOL4" s="829"/>
      <c r="WOM4" s="829"/>
      <c r="WON4" s="829"/>
      <c r="WOO4" s="829"/>
      <c r="WOP4" s="829"/>
      <c r="WOQ4" s="829"/>
      <c r="WOR4" s="829"/>
      <c r="WOS4" s="829"/>
      <c r="WOT4" s="829"/>
      <c r="WOU4" s="829"/>
      <c r="WOV4" s="829"/>
      <c r="WOW4" s="829"/>
      <c r="WOX4" s="829"/>
      <c r="WOY4" s="829"/>
      <c r="WOZ4" s="829"/>
      <c r="WPA4" s="829"/>
      <c r="WPB4" s="829"/>
      <c r="WPC4" s="829"/>
      <c r="WPD4" s="829"/>
      <c r="WPE4" s="829"/>
      <c r="WPF4" s="829"/>
      <c r="WPG4" s="829"/>
      <c r="WPH4" s="829"/>
      <c r="WPI4" s="829"/>
      <c r="WPJ4" s="829"/>
      <c r="WPK4" s="829"/>
      <c r="WPL4" s="829"/>
      <c r="WPM4" s="829"/>
      <c r="WPN4" s="829"/>
      <c r="WPO4" s="829"/>
      <c r="WPP4" s="829"/>
      <c r="WPQ4" s="829"/>
      <c r="WPR4" s="829"/>
      <c r="WPS4" s="829"/>
      <c r="WPT4" s="829"/>
      <c r="WPU4" s="829"/>
      <c r="WPV4" s="829"/>
      <c r="WPW4" s="829"/>
      <c r="WPX4" s="829"/>
      <c r="WPY4" s="829"/>
      <c r="WPZ4" s="829"/>
      <c r="WQA4" s="829"/>
      <c r="WQB4" s="829"/>
      <c r="WQC4" s="829"/>
      <c r="WQD4" s="829"/>
      <c r="WQE4" s="829"/>
      <c r="WQF4" s="829"/>
      <c r="WQG4" s="829"/>
      <c r="WQH4" s="829"/>
      <c r="WQI4" s="829"/>
      <c r="WQJ4" s="829"/>
      <c r="WQK4" s="829"/>
      <c r="WQL4" s="829"/>
      <c r="WQM4" s="829"/>
      <c r="WQN4" s="829"/>
      <c r="WQO4" s="829"/>
      <c r="WQP4" s="829"/>
      <c r="WQQ4" s="829"/>
      <c r="WQR4" s="829"/>
      <c r="WQS4" s="829"/>
      <c r="WQT4" s="829"/>
      <c r="WQU4" s="829"/>
      <c r="WQV4" s="829"/>
      <c r="WQW4" s="829"/>
      <c r="WQX4" s="829"/>
      <c r="WQY4" s="829"/>
      <c r="WQZ4" s="829"/>
      <c r="WRA4" s="829"/>
      <c r="WRB4" s="829"/>
      <c r="WRC4" s="829"/>
      <c r="WRD4" s="829"/>
      <c r="WRE4" s="829"/>
      <c r="WRF4" s="829"/>
      <c r="WRG4" s="829"/>
      <c r="WRH4" s="829"/>
      <c r="WRI4" s="829"/>
      <c r="WRJ4" s="829"/>
      <c r="WRK4" s="829"/>
      <c r="WRL4" s="829"/>
      <c r="WRM4" s="829"/>
      <c r="WRN4" s="829"/>
      <c r="WRO4" s="829"/>
      <c r="WRP4" s="829"/>
      <c r="WRQ4" s="829"/>
      <c r="WRR4" s="829"/>
      <c r="WRS4" s="829"/>
      <c r="WRT4" s="829"/>
      <c r="WRU4" s="829"/>
      <c r="WRV4" s="829"/>
      <c r="WRW4" s="829"/>
      <c r="WRX4" s="829"/>
      <c r="WRY4" s="829"/>
      <c r="WRZ4" s="829"/>
      <c r="WSA4" s="829"/>
      <c r="WSB4" s="829"/>
      <c r="WSC4" s="829"/>
      <c r="WSD4" s="829"/>
      <c r="WSE4" s="829"/>
      <c r="WSF4" s="829"/>
      <c r="WSG4" s="829"/>
      <c r="WSH4" s="829"/>
      <c r="WSI4" s="829"/>
      <c r="WSJ4" s="829"/>
      <c r="WSK4" s="829"/>
      <c r="WSL4" s="829"/>
      <c r="WSM4" s="829"/>
      <c r="WSN4" s="829"/>
      <c r="WSO4" s="829"/>
      <c r="WSP4" s="829"/>
      <c r="WSQ4" s="829"/>
      <c r="WSR4" s="829"/>
      <c r="WSS4" s="829"/>
      <c r="WST4" s="829"/>
      <c r="WSU4" s="829"/>
      <c r="WSV4" s="829"/>
      <c r="WSW4" s="829"/>
      <c r="WSX4" s="829"/>
      <c r="WSY4" s="829"/>
      <c r="WSZ4" s="829"/>
      <c r="WTA4" s="829"/>
      <c r="WTB4" s="829"/>
      <c r="WTC4" s="829"/>
      <c r="WTD4" s="829"/>
      <c r="WTE4" s="829"/>
      <c r="WTF4" s="829"/>
      <c r="WTG4" s="829"/>
      <c r="WTH4" s="829"/>
      <c r="WTI4" s="829"/>
      <c r="WTJ4" s="829"/>
      <c r="WTK4" s="829"/>
      <c r="WTL4" s="829"/>
      <c r="WTM4" s="829"/>
      <c r="WTN4" s="829"/>
      <c r="WTO4" s="829"/>
      <c r="WTP4" s="829"/>
      <c r="WTQ4" s="829"/>
      <c r="WTR4" s="829"/>
      <c r="WTS4" s="829"/>
      <c r="WTT4" s="829"/>
      <c r="WTU4" s="829"/>
      <c r="WTV4" s="829"/>
      <c r="WTW4" s="829"/>
      <c r="WTX4" s="829"/>
      <c r="WTY4" s="829"/>
      <c r="WTZ4" s="829"/>
      <c r="WUA4" s="829"/>
      <c r="WUB4" s="829"/>
      <c r="WUC4" s="829"/>
      <c r="WUD4" s="829"/>
      <c r="WUE4" s="829"/>
      <c r="WUF4" s="829"/>
      <c r="WUG4" s="829"/>
      <c r="WUH4" s="829"/>
      <c r="WUI4" s="829"/>
      <c r="WUJ4" s="829"/>
      <c r="WUK4" s="829"/>
      <c r="WUL4" s="829"/>
      <c r="WUM4" s="829"/>
      <c r="WUN4" s="829"/>
      <c r="WUO4" s="829"/>
      <c r="WUP4" s="829"/>
      <c r="WUQ4" s="829"/>
      <c r="WUR4" s="829"/>
      <c r="WUS4" s="829"/>
      <c r="WUT4" s="829"/>
      <c r="WUU4" s="829"/>
      <c r="WUV4" s="829"/>
      <c r="WUW4" s="829"/>
      <c r="WUX4" s="829"/>
      <c r="WUY4" s="829"/>
      <c r="WUZ4" s="829"/>
      <c r="WVA4" s="829"/>
      <c r="WVB4" s="829"/>
      <c r="WVC4" s="829"/>
      <c r="WVD4" s="829"/>
      <c r="WVE4" s="829"/>
      <c r="WVF4" s="829"/>
      <c r="WVG4" s="829"/>
      <c r="WVH4" s="829"/>
      <c r="WVI4" s="829"/>
      <c r="WVJ4" s="829"/>
      <c r="WVK4" s="829"/>
      <c r="WVL4" s="829"/>
      <c r="WVM4" s="829"/>
      <c r="WVN4" s="829"/>
      <c r="WVO4" s="829"/>
      <c r="WVP4" s="829"/>
      <c r="WVQ4" s="829"/>
      <c r="WVR4" s="829"/>
      <c r="WVS4" s="829"/>
      <c r="WVT4" s="829"/>
      <c r="WVU4" s="829"/>
      <c r="WVV4" s="829"/>
      <c r="WVW4" s="829"/>
      <c r="WVX4" s="829"/>
      <c r="WVY4" s="829"/>
      <c r="WVZ4" s="829"/>
      <c r="WWA4" s="829"/>
      <c r="WWB4" s="829"/>
      <c r="WWC4" s="829"/>
      <c r="WWD4" s="829"/>
      <c r="WWE4" s="829"/>
      <c r="WWF4" s="829"/>
      <c r="WWG4" s="829"/>
      <c r="WWH4" s="829"/>
      <c r="WWI4" s="829"/>
      <c r="WWJ4" s="829"/>
      <c r="WWK4" s="829"/>
      <c r="WWL4" s="829"/>
      <c r="WWM4" s="829"/>
      <c r="WWN4" s="829"/>
      <c r="WWO4" s="829"/>
      <c r="WWP4" s="829"/>
      <c r="WWQ4" s="829"/>
      <c r="WWR4" s="829"/>
      <c r="WWS4" s="829"/>
      <c r="WWT4" s="829"/>
      <c r="WWU4" s="829"/>
      <c r="WWV4" s="829"/>
      <c r="WWW4" s="829"/>
      <c r="WWX4" s="829"/>
      <c r="WWY4" s="829"/>
      <c r="WWZ4" s="829"/>
      <c r="WXA4" s="829"/>
      <c r="WXB4" s="829"/>
      <c r="WXC4" s="829"/>
      <c r="WXD4" s="829"/>
      <c r="WXE4" s="829"/>
      <c r="WXF4" s="829"/>
      <c r="WXG4" s="829"/>
      <c r="WXH4" s="829"/>
      <c r="WXI4" s="829"/>
      <c r="WXJ4" s="829"/>
      <c r="WXK4" s="829"/>
      <c r="WXL4" s="829"/>
      <c r="WXM4" s="829"/>
      <c r="WXN4" s="829"/>
      <c r="WXO4" s="829"/>
      <c r="WXP4" s="829"/>
      <c r="WXQ4" s="829"/>
      <c r="WXR4" s="829"/>
      <c r="WXS4" s="829"/>
      <c r="WXT4" s="829"/>
      <c r="WXU4" s="829"/>
      <c r="WXV4" s="829"/>
      <c r="WXW4" s="829"/>
      <c r="WXX4" s="829"/>
      <c r="WXY4" s="829"/>
      <c r="WXZ4" s="829"/>
      <c r="WYA4" s="829"/>
      <c r="WYB4" s="829"/>
      <c r="WYC4" s="829"/>
      <c r="WYD4" s="829"/>
      <c r="WYE4" s="829"/>
      <c r="WYF4" s="829"/>
      <c r="WYG4" s="829"/>
      <c r="WYH4" s="829"/>
      <c r="WYI4" s="829"/>
      <c r="WYJ4" s="829"/>
      <c r="WYK4" s="829"/>
      <c r="WYL4" s="829"/>
      <c r="WYM4" s="829"/>
      <c r="WYN4" s="829"/>
      <c r="WYO4" s="829"/>
      <c r="WYP4" s="829"/>
      <c r="WYQ4" s="829"/>
      <c r="WYR4" s="829"/>
      <c r="WYS4" s="829"/>
      <c r="WYT4" s="829"/>
      <c r="WYU4" s="829"/>
      <c r="WYV4" s="829"/>
      <c r="WYW4" s="829"/>
      <c r="WYX4" s="829"/>
      <c r="WYY4" s="829"/>
      <c r="WYZ4" s="829"/>
      <c r="WZA4" s="829"/>
      <c r="WZB4" s="829"/>
      <c r="WZC4" s="829"/>
      <c r="WZD4" s="829"/>
      <c r="WZE4" s="829"/>
      <c r="WZF4" s="829"/>
      <c r="WZG4" s="829"/>
      <c r="WZH4" s="829"/>
      <c r="WZI4" s="829"/>
      <c r="WZJ4" s="829"/>
      <c r="WZK4" s="829"/>
      <c r="WZL4" s="829"/>
      <c r="WZM4" s="829"/>
      <c r="WZN4" s="829"/>
      <c r="WZO4" s="829"/>
      <c r="WZP4" s="829"/>
      <c r="WZQ4" s="829"/>
      <c r="WZR4" s="829"/>
      <c r="WZS4" s="829"/>
      <c r="WZT4" s="829"/>
      <c r="WZU4" s="829"/>
      <c r="WZV4" s="829"/>
      <c r="WZW4" s="829"/>
      <c r="WZX4" s="829"/>
      <c r="WZY4" s="829"/>
      <c r="WZZ4" s="829"/>
      <c r="XAA4" s="829"/>
      <c r="XAB4" s="829"/>
      <c r="XAC4" s="829"/>
      <c r="XAD4" s="829"/>
      <c r="XAE4" s="829"/>
      <c r="XAF4" s="829"/>
      <c r="XAG4" s="829"/>
      <c r="XAH4" s="829"/>
      <c r="XAI4" s="829"/>
      <c r="XAJ4" s="829"/>
      <c r="XAK4" s="829"/>
      <c r="XAL4" s="829"/>
      <c r="XAM4" s="829"/>
      <c r="XAN4" s="829"/>
      <c r="XAO4" s="829"/>
      <c r="XAP4" s="829"/>
      <c r="XAQ4" s="829"/>
      <c r="XAR4" s="829"/>
      <c r="XAS4" s="829"/>
      <c r="XAT4" s="829"/>
      <c r="XAU4" s="829"/>
      <c r="XAV4" s="829"/>
      <c r="XAW4" s="829"/>
      <c r="XAX4" s="829"/>
      <c r="XAY4" s="829"/>
      <c r="XAZ4" s="829"/>
      <c r="XBA4" s="829"/>
      <c r="XBB4" s="829"/>
      <c r="XBC4" s="829"/>
      <c r="XBD4" s="829"/>
      <c r="XBE4" s="829"/>
      <c r="XBF4" s="829"/>
      <c r="XBG4" s="829"/>
      <c r="XBH4" s="829"/>
      <c r="XBI4" s="829"/>
      <c r="XBJ4" s="829"/>
      <c r="XBK4" s="829"/>
      <c r="XBL4" s="829"/>
      <c r="XBM4" s="829"/>
      <c r="XBN4" s="829"/>
      <c r="XBO4" s="829"/>
      <c r="XBP4" s="829"/>
      <c r="XBQ4" s="829"/>
      <c r="XBR4" s="829"/>
      <c r="XBS4" s="829"/>
      <c r="XBT4" s="829"/>
      <c r="XBU4" s="829"/>
      <c r="XBV4" s="829"/>
      <c r="XBW4" s="829"/>
      <c r="XBX4" s="829"/>
      <c r="XBY4" s="829"/>
      <c r="XBZ4" s="829"/>
      <c r="XCA4" s="829"/>
      <c r="XCB4" s="829"/>
      <c r="XCC4" s="829"/>
      <c r="XCD4" s="829"/>
      <c r="XCE4" s="829"/>
      <c r="XCF4" s="829"/>
      <c r="XCG4" s="829"/>
      <c r="XCH4" s="829"/>
      <c r="XCI4" s="829"/>
      <c r="XCJ4" s="829"/>
      <c r="XCK4" s="829"/>
      <c r="XCL4" s="829"/>
      <c r="XCM4" s="829"/>
      <c r="XCN4" s="829"/>
      <c r="XCO4" s="829"/>
      <c r="XCP4" s="829"/>
      <c r="XCQ4" s="829"/>
      <c r="XCR4" s="829"/>
      <c r="XCS4" s="829"/>
      <c r="XCT4" s="829"/>
      <c r="XCU4" s="829"/>
      <c r="XCV4" s="829"/>
      <c r="XCW4" s="829"/>
      <c r="XCX4" s="829"/>
      <c r="XCY4" s="829"/>
      <c r="XCZ4" s="829"/>
      <c r="XDA4" s="829"/>
      <c r="XDB4" s="829"/>
      <c r="XDC4" s="829"/>
      <c r="XDD4" s="829"/>
      <c r="XDE4" s="829"/>
      <c r="XDF4" s="829"/>
      <c r="XDG4" s="829"/>
      <c r="XDH4" s="829"/>
      <c r="XDI4" s="829"/>
      <c r="XDJ4" s="829"/>
      <c r="XDK4" s="829"/>
      <c r="XDL4" s="829"/>
      <c r="XDM4" s="829"/>
      <c r="XDN4" s="829"/>
      <c r="XDO4" s="829"/>
      <c r="XDP4" s="829"/>
      <c r="XDQ4" s="829"/>
      <c r="XDR4" s="829"/>
      <c r="XDS4" s="829"/>
      <c r="XDT4" s="829"/>
      <c r="XDU4" s="829"/>
      <c r="XDV4" s="829"/>
      <c r="XDW4" s="829"/>
      <c r="XDX4" s="829"/>
      <c r="XDY4" s="829"/>
      <c r="XDZ4" s="829"/>
      <c r="XEA4" s="829"/>
      <c r="XEB4" s="829"/>
      <c r="XEC4" s="829"/>
      <c r="XED4" s="829"/>
      <c r="XEE4" s="829"/>
      <c r="XEF4" s="829"/>
      <c r="XEG4" s="829"/>
      <c r="XEH4" s="829"/>
      <c r="XEI4" s="829"/>
      <c r="XEJ4" s="829"/>
      <c r="XEK4" s="829"/>
      <c r="XEL4" s="829"/>
      <c r="XEM4" s="829"/>
      <c r="XEN4" s="829"/>
      <c r="XEO4" s="829"/>
      <c r="XEP4" s="829"/>
      <c r="XEQ4" s="829"/>
      <c r="XER4" s="829"/>
      <c r="XES4" s="829"/>
      <c r="XET4" s="829"/>
      <c r="XEU4" s="829"/>
      <c r="XEV4" s="829"/>
      <c r="XEW4" s="829"/>
      <c r="XEX4" s="829"/>
      <c r="XEY4" s="829"/>
      <c r="XEZ4" s="829"/>
      <c r="XFA4" s="829"/>
      <c r="XFB4" s="829"/>
      <c r="XFC4" s="829"/>
      <c r="XFD4" s="829"/>
    </row>
    <row r="5" spans="1:16384" ht="23.25" customHeight="1" x14ac:dyDescent="0.2">
      <c r="A5" s="636" t="s">
        <v>1254</v>
      </c>
      <c r="B5" s="637" t="s">
        <v>468</v>
      </c>
      <c r="C5" s="393" t="s">
        <v>469</v>
      </c>
      <c r="D5" s="393" t="s">
        <v>470</v>
      </c>
    </row>
    <row r="6" spans="1:16384" ht="23.25" customHeight="1" x14ac:dyDescent="0.2">
      <c r="A6" s="636" t="s">
        <v>471</v>
      </c>
      <c r="B6" s="637" t="s">
        <v>472</v>
      </c>
      <c r="C6" s="19">
        <v>2011</v>
      </c>
      <c r="D6" s="393" t="s">
        <v>473</v>
      </c>
    </row>
    <row r="7" spans="1:16384" ht="15" customHeight="1" x14ac:dyDescent="0.2">
      <c r="A7" s="697" t="s">
        <v>1253</v>
      </c>
      <c r="B7" s="575"/>
      <c r="C7" s="575"/>
      <c r="D7" s="575"/>
    </row>
    <row r="8" spans="1:16384" ht="15" customHeight="1" x14ac:dyDescent="0.2">
      <c r="A8" s="169" t="s">
        <v>1228</v>
      </c>
      <c r="B8" s="393" t="s">
        <v>1252</v>
      </c>
      <c r="C8" s="19">
        <v>2008</v>
      </c>
      <c r="D8" s="830" t="s">
        <v>475</v>
      </c>
    </row>
    <row r="9" spans="1:16384" ht="15" customHeight="1" x14ac:dyDescent="0.2">
      <c r="A9" s="169" t="s">
        <v>1229</v>
      </c>
      <c r="B9" s="184" t="s">
        <v>1251</v>
      </c>
      <c r="C9" s="111">
        <v>2009</v>
      </c>
      <c r="D9" s="831"/>
    </row>
    <row r="10" spans="1:16384" ht="12.75" customHeight="1" x14ac:dyDescent="0.2">
      <c r="A10" s="305" t="s">
        <v>1232</v>
      </c>
      <c r="B10" s="186" t="s">
        <v>1250</v>
      </c>
      <c r="C10" s="19" t="s">
        <v>474</v>
      </c>
      <c r="D10" s="187" t="s">
        <v>476</v>
      </c>
    </row>
    <row r="11" spans="1:16384" ht="23.25" customHeight="1" x14ac:dyDescent="0.2">
      <c r="A11" s="642" t="s">
        <v>1255</v>
      </c>
      <c r="B11" s="184" t="s">
        <v>1249</v>
      </c>
      <c r="C11" s="575">
        <v>2015</v>
      </c>
      <c r="D11" s="597">
        <v>2022</v>
      </c>
    </row>
    <row r="12" spans="1:16384" ht="23.25" customHeight="1" x14ac:dyDescent="0.2">
      <c r="A12" s="642" t="s">
        <v>1256</v>
      </c>
      <c r="B12" s="184" t="s">
        <v>477</v>
      </c>
      <c r="C12" s="575">
        <v>2013</v>
      </c>
      <c r="D12" s="575" t="s">
        <v>478</v>
      </c>
    </row>
    <row r="13" spans="1:16384" ht="23.25" customHeight="1" thickBot="1" x14ac:dyDescent="0.25">
      <c r="A13" s="642" t="s">
        <v>479</v>
      </c>
      <c r="B13" s="186" t="s">
        <v>1248</v>
      </c>
      <c r="C13" s="187">
        <v>2003</v>
      </c>
      <c r="D13" s="187">
        <v>2006</v>
      </c>
    </row>
    <row r="14" spans="1:16384" ht="15.75" customHeight="1" thickTop="1" x14ac:dyDescent="0.2">
      <c r="A14" s="792" t="s">
        <v>480</v>
      </c>
      <c r="B14" s="792"/>
      <c r="C14" s="792"/>
      <c r="D14" s="792"/>
    </row>
    <row r="15" spans="1:16384" ht="18" customHeight="1" x14ac:dyDescent="0.2">
      <c r="A15" s="642" t="s">
        <v>1230</v>
      </c>
      <c r="B15" s="574"/>
      <c r="C15" s="574"/>
      <c r="D15" s="574"/>
    </row>
    <row r="16" spans="1:16384" ht="13.5" customHeight="1" x14ac:dyDescent="0.2">
      <c r="A16" s="299" t="s">
        <v>1231</v>
      </c>
      <c r="B16" s="638" t="s">
        <v>481</v>
      </c>
      <c r="C16" s="111">
        <v>2012</v>
      </c>
      <c r="D16" s="111" t="s">
        <v>483</v>
      </c>
    </row>
    <row r="17" spans="1:16383" ht="15.75" customHeight="1" x14ac:dyDescent="0.2">
      <c r="A17" s="299" t="s">
        <v>1233</v>
      </c>
      <c r="B17" s="638" t="s">
        <v>482</v>
      </c>
      <c r="C17" s="575" t="s">
        <v>484</v>
      </c>
      <c r="D17" s="575" t="s">
        <v>485</v>
      </c>
    </row>
    <row r="18" spans="1:16383" ht="15" customHeight="1" x14ac:dyDescent="0.2">
      <c r="A18" s="642" t="s">
        <v>1235</v>
      </c>
      <c r="B18" s="575"/>
      <c r="C18" s="575"/>
      <c r="D18" s="575"/>
    </row>
    <row r="19" spans="1:16383" ht="17.25" customHeight="1" x14ac:dyDescent="0.2">
      <c r="A19" s="299" t="s">
        <v>1231</v>
      </c>
      <c r="B19" s="638" t="s">
        <v>486</v>
      </c>
      <c r="C19" s="390" t="s">
        <v>488</v>
      </c>
      <c r="D19" s="390" t="s">
        <v>490</v>
      </c>
    </row>
    <row r="20" spans="1:16383" ht="15.75" customHeight="1" x14ac:dyDescent="0.2">
      <c r="A20" s="299" t="s">
        <v>1234</v>
      </c>
      <c r="B20" s="638" t="s">
        <v>487</v>
      </c>
      <c r="C20" s="575" t="s">
        <v>489</v>
      </c>
      <c r="D20" s="575" t="s">
        <v>491</v>
      </c>
    </row>
    <row r="21" spans="1:16383" ht="30" customHeight="1" x14ac:dyDescent="0.2">
      <c r="A21" s="631" t="s">
        <v>492</v>
      </c>
      <c r="B21" s="638" t="s">
        <v>1242</v>
      </c>
      <c r="C21" s="575">
        <v>2016</v>
      </c>
      <c r="D21" s="575" t="s">
        <v>493</v>
      </c>
    </row>
    <row r="22" spans="1:16383" ht="21.75" customHeight="1" thickBot="1" x14ac:dyDescent="0.25">
      <c r="A22" s="181" t="s">
        <v>494</v>
      </c>
      <c r="B22" s="638" t="s">
        <v>1243</v>
      </c>
      <c r="C22" s="575" t="s">
        <v>495</v>
      </c>
      <c r="D22" s="575" t="s">
        <v>496</v>
      </c>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c r="EL22" s="575"/>
      <c r="EM22" s="575"/>
      <c r="EN22" s="575"/>
      <c r="EO22" s="575"/>
      <c r="EP22" s="575"/>
      <c r="EQ22" s="575"/>
      <c r="ER22" s="575"/>
      <c r="ES22" s="575"/>
      <c r="ET22" s="575"/>
      <c r="EU22" s="575"/>
      <c r="EV22" s="575"/>
      <c r="EW22" s="575"/>
      <c r="EX22" s="575"/>
      <c r="EY22" s="575"/>
      <c r="EZ22" s="575"/>
      <c r="FA22" s="575"/>
      <c r="FB22" s="575"/>
      <c r="FC22" s="575"/>
      <c r="FD22" s="575"/>
      <c r="FE22" s="575"/>
      <c r="FF22" s="575"/>
      <c r="FG22" s="575"/>
      <c r="FH22" s="575"/>
      <c r="FI22" s="575"/>
      <c r="FJ22" s="575"/>
      <c r="FK22" s="575"/>
      <c r="FL22" s="575"/>
      <c r="FM22" s="575"/>
      <c r="FN22" s="575"/>
      <c r="FO22" s="575"/>
      <c r="FP22" s="575"/>
      <c r="FQ22" s="575"/>
      <c r="FR22" s="575"/>
      <c r="FS22" s="575"/>
      <c r="FT22" s="575"/>
      <c r="FU22" s="575"/>
      <c r="FV22" s="575"/>
      <c r="FW22" s="575"/>
      <c r="FX22" s="575"/>
      <c r="FY22" s="575"/>
      <c r="FZ22" s="575"/>
      <c r="GA22" s="575"/>
      <c r="GB22" s="575"/>
      <c r="GC22" s="575"/>
      <c r="GD22" s="575"/>
      <c r="GE22" s="575"/>
      <c r="GF22" s="575"/>
      <c r="GG22" s="575"/>
      <c r="GH22" s="575"/>
      <c r="GI22" s="575"/>
      <c r="GJ22" s="575"/>
      <c r="GK22" s="575"/>
      <c r="GL22" s="575"/>
      <c r="GM22" s="575"/>
      <c r="GN22" s="575"/>
      <c r="GO22" s="575"/>
      <c r="GP22" s="575"/>
      <c r="GQ22" s="575"/>
      <c r="GR22" s="575"/>
      <c r="GS22" s="575"/>
      <c r="GT22" s="575"/>
      <c r="GU22" s="575"/>
      <c r="GV22" s="575"/>
      <c r="GW22" s="575"/>
      <c r="GX22" s="575"/>
      <c r="GY22" s="575"/>
      <c r="GZ22" s="575"/>
      <c r="HA22" s="575"/>
      <c r="HB22" s="575"/>
      <c r="HC22" s="575"/>
      <c r="HD22" s="575"/>
      <c r="HE22" s="575"/>
      <c r="HF22" s="575"/>
      <c r="HG22" s="575"/>
      <c r="HH22" s="575"/>
      <c r="HI22" s="575"/>
      <c r="HJ22" s="575"/>
      <c r="HK22" s="575"/>
      <c r="HL22" s="575"/>
      <c r="HM22" s="575"/>
      <c r="HN22" s="575"/>
      <c r="HO22" s="575"/>
      <c r="HP22" s="575"/>
      <c r="HQ22" s="575"/>
      <c r="HR22" s="575"/>
      <c r="HS22" s="575"/>
      <c r="HT22" s="575"/>
      <c r="HU22" s="575"/>
      <c r="HV22" s="575"/>
      <c r="HW22" s="575"/>
      <c r="HX22" s="575"/>
      <c r="HY22" s="575"/>
      <c r="HZ22" s="575"/>
      <c r="IA22" s="575"/>
      <c r="IB22" s="575"/>
      <c r="IC22" s="575"/>
      <c r="ID22" s="575"/>
      <c r="IE22" s="575"/>
      <c r="IF22" s="575"/>
      <c r="IG22" s="575"/>
      <c r="IH22" s="575"/>
      <c r="II22" s="575"/>
      <c r="IJ22" s="575"/>
      <c r="IK22" s="575"/>
      <c r="IL22" s="575"/>
      <c r="IM22" s="575"/>
      <c r="IN22" s="575"/>
      <c r="IO22" s="575"/>
      <c r="IP22" s="575"/>
      <c r="IQ22" s="575"/>
      <c r="IR22" s="575"/>
      <c r="IS22" s="575"/>
      <c r="IT22" s="575"/>
      <c r="IU22" s="575"/>
      <c r="IV22" s="575"/>
      <c r="IW22" s="575"/>
      <c r="IX22" s="575"/>
      <c r="IY22" s="575"/>
      <c r="IZ22" s="575"/>
      <c r="JA22" s="575"/>
      <c r="JB22" s="575"/>
      <c r="JC22" s="575"/>
      <c r="JD22" s="575"/>
      <c r="JE22" s="575"/>
      <c r="JF22" s="575"/>
      <c r="JG22" s="575"/>
      <c r="JH22" s="575"/>
      <c r="JI22" s="575"/>
      <c r="JJ22" s="575"/>
      <c r="JK22" s="575"/>
      <c r="JL22" s="575"/>
      <c r="JM22" s="575"/>
      <c r="JN22" s="575"/>
      <c r="JO22" s="575"/>
      <c r="JP22" s="575"/>
      <c r="JQ22" s="575"/>
      <c r="JR22" s="575"/>
      <c r="JS22" s="575"/>
      <c r="JT22" s="575"/>
      <c r="JU22" s="575"/>
      <c r="JV22" s="575"/>
      <c r="JW22" s="575"/>
      <c r="JX22" s="575"/>
      <c r="JY22" s="575"/>
      <c r="JZ22" s="575"/>
      <c r="KA22" s="575"/>
      <c r="KB22" s="575"/>
      <c r="KC22" s="575"/>
      <c r="KD22" s="575"/>
      <c r="KE22" s="575"/>
      <c r="KF22" s="575"/>
      <c r="KG22" s="575"/>
      <c r="KH22" s="575"/>
      <c r="KI22" s="575"/>
      <c r="KJ22" s="575"/>
      <c r="KK22" s="575"/>
      <c r="KL22" s="575"/>
      <c r="KM22" s="575"/>
      <c r="KN22" s="575"/>
      <c r="KO22" s="575"/>
      <c r="KP22" s="575"/>
      <c r="KQ22" s="575"/>
      <c r="KR22" s="575"/>
      <c r="KS22" s="575"/>
      <c r="KT22" s="575"/>
      <c r="KU22" s="575"/>
      <c r="KV22" s="575"/>
      <c r="KW22" s="575"/>
      <c r="KX22" s="575"/>
      <c r="KY22" s="575"/>
      <c r="KZ22" s="575"/>
      <c r="LA22" s="575"/>
      <c r="LB22" s="575"/>
      <c r="LC22" s="575"/>
      <c r="LD22" s="575"/>
      <c r="LE22" s="575"/>
      <c r="LF22" s="575"/>
      <c r="LG22" s="575"/>
      <c r="LH22" s="575"/>
      <c r="LI22" s="575"/>
      <c r="LJ22" s="575"/>
      <c r="LK22" s="575"/>
      <c r="LL22" s="575"/>
      <c r="LM22" s="575"/>
      <c r="LN22" s="575"/>
      <c r="LO22" s="575"/>
      <c r="LP22" s="575"/>
      <c r="LQ22" s="575"/>
      <c r="LR22" s="575"/>
      <c r="LS22" s="575"/>
      <c r="LT22" s="575"/>
      <c r="LU22" s="575"/>
      <c r="LV22" s="575"/>
      <c r="LW22" s="575"/>
      <c r="LX22" s="575"/>
      <c r="LY22" s="575"/>
      <c r="LZ22" s="575"/>
      <c r="MA22" s="575"/>
      <c r="MB22" s="575"/>
      <c r="MC22" s="575"/>
      <c r="MD22" s="575"/>
      <c r="ME22" s="575"/>
      <c r="MF22" s="575"/>
      <c r="MG22" s="575"/>
      <c r="MH22" s="575"/>
      <c r="MI22" s="575"/>
      <c r="MJ22" s="575"/>
      <c r="MK22" s="575"/>
      <c r="ML22" s="575"/>
      <c r="MM22" s="575"/>
      <c r="MN22" s="575"/>
      <c r="MO22" s="575"/>
      <c r="MP22" s="575"/>
      <c r="MQ22" s="575"/>
      <c r="MR22" s="575"/>
      <c r="MS22" s="575"/>
      <c r="MT22" s="575"/>
      <c r="MU22" s="575"/>
      <c r="MV22" s="575"/>
      <c r="MW22" s="575"/>
      <c r="MX22" s="575"/>
      <c r="MY22" s="575"/>
      <c r="MZ22" s="575"/>
      <c r="NA22" s="575"/>
      <c r="NB22" s="575"/>
      <c r="NC22" s="575"/>
      <c r="ND22" s="575"/>
      <c r="NE22" s="575"/>
      <c r="NF22" s="575"/>
      <c r="NG22" s="575"/>
      <c r="NH22" s="575"/>
      <c r="NI22" s="575"/>
      <c r="NJ22" s="575"/>
      <c r="NK22" s="575"/>
      <c r="NL22" s="575"/>
      <c r="NM22" s="575"/>
      <c r="NN22" s="575"/>
      <c r="NO22" s="575"/>
      <c r="NP22" s="575"/>
      <c r="NQ22" s="575"/>
      <c r="NR22" s="575"/>
      <c r="NS22" s="575"/>
      <c r="NT22" s="575"/>
      <c r="NU22" s="575"/>
      <c r="NV22" s="575"/>
      <c r="NW22" s="575"/>
      <c r="NX22" s="575"/>
      <c r="NY22" s="575"/>
      <c r="NZ22" s="575"/>
      <c r="OA22" s="575"/>
      <c r="OB22" s="575"/>
      <c r="OC22" s="575"/>
      <c r="OD22" s="575"/>
      <c r="OE22" s="575"/>
      <c r="OF22" s="575"/>
      <c r="OG22" s="575"/>
      <c r="OH22" s="575"/>
      <c r="OI22" s="575"/>
      <c r="OJ22" s="575"/>
      <c r="OK22" s="575"/>
      <c r="OL22" s="575"/>
      <c r="OM22" s="575"/>
      <c r="ON22" s="575"/>
      <c r="OO22" s="575"/>
      <c r="OP22" s="575"/>
      <c r="OQ22" s="575"/>
      <c r="OR22" s="575"/>
      <c r="OS22" s="575"/>
      <c r="OT22" s="575"/>
      <c r="OU22" s="575"/>
      <c r="OV22" s="575"/>
      <c r="OW22" s="575"/>
      <c r="OX22" s="575"/>
      <c r="OY22" s="575"/>
      <c r="OZ22" s="575"/>
      <c r="PA22" s="575"/>
      <c r="PB22" s="575"/>
      <c r="PC22" s="575"/>
      <c r="PD22" s="575"/>
      <c r="PE22" s="575"/>
      <c r="PF22" s="575"/>
      <c r="PG22" s="575"/>
      <c r="PH22" s="575"/>
      <c r="PI22" s="575"/>
      <c r="PJ22" s="575"/>
      <c r="PK22" s="575"/>
      <c r="PL22" s="575"/>
      <c r="PM22" s="575"/>
      <c r="PN22" s="575"/>
      <c r="PO22" s="575"/>
      <c r="PP22" s="575"/>
      <c r="PQ22" s="575"/>
      <c r="PR22" s="575"/>
      <c r="PS22" s="575"/>
      <c r="PT22" s="575"/>
      <c r="PU22" s="575"/>
      <c r="PV22" s="575"/>
      <c r="PW22" s="575"/>
      <c r="PX22" s="575"/>
      <c r="PY22" s="575"/>
      <c r="PZ22" s="575"/>
      <c r="QA22" s="575"/>
      <c r="QB22" s="575"/>
      <c r="QC22" s="575"/>
      <c r="QD22" s="575"/>
      <c r="QE22" s="575"/>
      <c r="QF22" s="575"/>
      <c r="QG22" s="575"/>
      <c r="QH22" s="575"/>
      <c r="QI22" s="575"/>
      <c r="QJ22" s="575"/>
      <c r="QK22" s="575"/>
      <c r="QL22" s="575"/>
      <c r="QM22" s="575"/>
      <c r="QN22" s="575"/>
      <c r="QO22" s="575"/>
      <c r="QP22" s="575"/>
      <c r="QQ22" s="575"/>
      <c r="QR22" s="575"/>
      <c r="QS22" s="575"/>
      <c r="QT22" s="575"/>
      <c r="QU22" s="575"/>
      <c r="QV22" s="575"/>
      <c r="QW22" s="575"/>
      <c r="QX22" s="575"/>
      <c r="QY22" s="575"/>
      <c r="QZ22" s="575"/>
      <c r="RA22" s="575"/>
      <c r="RB22" s="575"/>
      <c r="RC22" s="575"/>
      <c r="RD22" s="575"/>
      <c r="RE22" s="575"/>
      <c r="RF22" s="575"/>
      <c r="RG22" s="575"/>
      <c r="RH22" s="575"/>
      <c r="RI22" s="575"/>
      <c r="RJ22" s="575"/>
      <c r="RK22" s="575"/>
      <c r="RL22" s="575"/>
      <c r="RM22" s="575"/>
      <c r="RN22" s="575"/>
      <c r="RO22" s="575"/>
      <c r="RP22" s="575"/>
      <c r="RQ22" s="575"/>
      <c r="RR22" s="575"/>
      <c r="RS22" s="575"/>
      <c r="RT22" s="575"/>
      <c r="RU22" s="575"/>
      <c r="RV22" s="575"/>
      <c r="RW22" s="575"/>
      <c r="RX22" s="575"/>
      <c r="RY22" s="575"/>
      <c r="RZ22" s="575"/>
      <c r="SA22" s="575"/>
      <c r="SB22" s="575"/>
      <c r="SC22" s="575"/>
      <c r="SD22" s="575"/>
      <c r="SE22" s="575"/>
      <c r="SF22" s="575"/>
      <c r="SG22" s="575"/>
      <c r="SH22" s="575"/>
      <c r="SI22" s="575"/>
      <c r="SJ22" s="575"/>
      <c r="SK22" s="575"/>
      <c r="SL22" s="575"/>
      <c r="SM22" s="575"/>
      <c r="SN22" s="575"/>
      <c r="SO22" s="575"/>
      <c r="SP22" s="575"/>
      <c r="SQ22" s="575"/>
      <c r="SR22" s="575"/>
      <c r="SS22" s="575"/>
      <c r="ST22" s="575"/>
      <c r="SU22" s="575"/>
      <c r="SV22" s="575"/>
      <c r="SW22" s="575"/>
      <c r="SX22" s="575"/>
      <c r="SY22" s="575"/>
      <c r="SZ22" s="575"/>
      <c r="TA22" s="575"/>
      <c r="TB22" s="575"/>
      <c r="TC22" s="575"/>
      <c r="TD22" s="575"/>
      <c r="TE22" s="575"/>
      <c r="TF22" s="575"/>
      <c r="TG22" s="575"/>
      <c r="TH22" s="575"/>
      <c r="TI22" s="575"/>
      <c r="TJ22" s="575"/>
      <c r="TK22" s="575"/>
      <c r="TL22" s="575"/>
      <c r="TM22" s="575"/>
      <c r="TN22" s="575"/>
      <c r="TO22" s="575"/>
      <c r="TP22" s="575"/>
      <c r="TQ22" s="575"/>
      <c r="TR22" s="575"/>
      <c r="TS22" s="575"/>
      <c r="TT22" s="575"/>
      <c r="TU22" s="575"/>
      <c r="TV22" s="575"/>
      <c r="TW22" s="575"/>
      <c r="TX22" s="575"/>
      <c r="TY22" s="575"/>
      <c r="TZ22" s="575"/>
      <c r="UA22" s="575"/>
      <c r="UB22" s="575"/>
      <c r="UC22" s="575"/>
      <c r="UD22" s="575"/>
      <c r="UE22" s="575"/>
      <c r="UF22" s="575"/>
      <c r="UG22" s="575"/>
      <c r="UH22" s="575"/>
      <c r="UI22" s="575"/>
      <c r="UJ22" s="575"/>
      <c r="UK22" s="575"/>
      <c r="UL22" s="575"/>
      <c r="UM22" s="575"/>
      <c r="UN22" s="575"/>
      <c r="UO22" s="575"/>
      <c r="UP22" s="575"/>
      <c r="UQ22" s="575"/>
      <c r="UR22" s="575"/>
      <c r="US22" s="575"/>
      <c r="UT22" s="575"/>
      <c r="UU22" s="575"/>
      <c r="UV22" s="575"/>
      <c r="UW22" s="575"/>
      <c r="UX22" s="575"/>
      <c r="UY22" s="575"/>
      <c r="UZ22" s="575"/>
      <c r="VA22" s="575"/>
      <c r="VB22" s="575"/>
      <c r="VC22" s="575"/>
      <c r="VD22" s="575"/>
      <c r="VE22" s="575"/>
      <c r="VF22" s="575"/>
      <c r="VG22" s="575"/>
      <c r="VH22" s="575"/>
      <c r="VI22" s="575"/>
      <c r="VJ22" s="575"/>
      <c r="VK22" s="575"/>
      <c r="VL22" s="575"/>
      <c r="VM22" s="575"/>
      <c r="VN22" s="575"/>
      <c r="VO22" s="575"/>
      <c r="VP22" s="575"/>
      <c r="VQ22" s="575"/>
      <c r="VR22" s="575"/>
      <c r="VS22" s="575"/>
      <c r="VT22" s="575"/>
      <c r="VU22" s="575"/>
      <c r="VV22" s="575"/>
      <c r="VW22" s="575"/>
      <c r="VX22" s="575"/>
      <c r="VY22" s="575"/>
      <c r="VZ22" s="575"/>
      <c r="WA22" s="575"/>
      <c r="WB22" s="575"/>
      <c r="WC22" s="575"/>
      <c r="WD22" s="575"/>
      <c r="WE22" s="575"/>
      <c r="WF22" s="575"/>
      <c r="WG22" s="575"/>
      <c r="WH22" s="575"/>
      <c r="WI22" s="575"/>
      <c r="WJ22" s="575"/>
      <c r="WK22" s="575"/>
      <c r="WL22" s="575"/>
      <c r="WM22" s="575"/>
      <c r="WN22" s="575"/>
      <c r="WO22" s="575"/>
      <c r="WP22" s="575"/>
      <c r="WQ22" s="575"/>
      <c r="WR22" s="575"/>
      <c r="WS22" s="575"/>
      <c r="WT22" s="575"/>
      <c r="WU22" s="575"/>
      <c r="WV22" s="575"/>
      <c r="WW22" s="575"/>
      <c r="WX22" s="575"/>
      <c r="WY22" s="575"/>
      <c r="WZ22" s="575"/>
      <c r="XA22" s="575"/>
      <c r="XB22" s="575"/>
      <c r="XC22" s="575"/>
      <c r="XD22" s="575"/>
      <c r="XE22" s="575"/>
      <c r="XF22" s="575"/>
      <c r="XG22" s="575"/>
      <c r="XH22" s="575"/>
      <c r="XI22" s="575"/>
      <c r="XJ22" s="575"/>
      <c r="XK22" s="575"/>
      <c r="XL22" s="575"/>
      <c r="XM22" s="575"/>
      <c r="XN22" s="575"/>
      <c r="XO22" s="575"/>
      <c r="XP22" s="575"/>
      <c r="XQ22" s="575"/>
      <c r="XR22" s="575"/>
      <c r="XS22" s="575"/>
      <c r="XT22" s="575"/>
      <c r="XU22" s="575"/>
      <c r="XV22" s="575"/>
      <c r="XW22" s="575"/>
      <c r="XX22" s="575"/>
      <c r="XY22" s="575"/>
      <c r="XZ22" s="575"/>
      <c r="YA22" s="575"/>
      <c r="YB22" s="575"/>
      <c r="YC22" s="575"/>
      <c r="YD22" s="575"/>
      <c r="YE22" s="575"/>
      <c r="YF22" s="575"/>
      <c r="YG22" s="575"/>
      <c r="YH22" s="575"/>
      <c r="YI22" s="575"/>
      <c r="YJ22" s="575"/>
      <c r="YK22" s="575"/>
      <c r="YL22" s="575"/>
      <c r="YM22" s="575"/>
      <c r="YN22" s="575"/>
      <c r="YO22" s="575"/>
      <c r="YP22" s="575"/>
      <c r="YQ22" s="575"/>
      <c r="YR22" s="575"/>
      <c r="YS22" s="575"/>
      <c r="YT22" s="575"/>
      <c r="YU22" s="575"/>
      <c r="YV22" s="575"/>
      <c r="YW22" s="575"/>
      <c r="YX22" s="575"/>
      <c r="YY22" s="575"/>
      <c r="YZ22" s="575"/>
      <c r="ZA22" s="575"/>
      <c r="ZB22" s="575"/>
      <c r="ZC22" s="575"/>
      <c r="ZD22" s="575"/>
      <c r="ZE22" s="575"/>
      <c r="ZF22" s="575"/>
      <c r="ZG22" s="575"/>
      <c r="ZH22" s="575"/>
      <c r="ZI22" s="575"/>
      <c r="ZJ22" s="575"/>
      <c r="ZK22" s="575"/>
      <c r="ZL22" s="575"/>
      <c r="ZM22" s="575"/>
      <c r="ZN22" s="575"/>
      <c r="ZO22" s="575"/>
      <c r="ZP22" s="575"/>
      <c r="ZQ22" s="575"/>
      <c r="ZR22" s="575"/>
      <c r="ZS22" s="575"/>
      <c r="ZT22" s="575"/>
      <c r="ZU22" s="575"/>
      <c r="ZV22" s="575"/>
      <c r="ZW22" s="575"/>
      <c r="ZX22" s="575"/>
      <c r="ZY22" s="575"/>
      <c r="ZZ22" s="575"/>
      <c r="AAA22" s="575"/>
      <c r="AAB22" s="575"/>
      <c r="AAC22" s="575"/>
      <c r="AAD22" s="575"/>
      <c r="AAE22" s="575"/>
      <c r="AAF22" s="575"/>
      <c r="AAG22" s="575"/>
      <c r="AAH22" s="575"/>
      <c r="AAI22" s="575"/>
      <c r="AAJ22" s="575"/>
      <c r="AAK22" s="575"/>
      <c r="AAL22" s="575"/>
      <c r="AAM22" s="575"/>
      <c r="AAN22" s="575"/>
      <c r="AAO22" s="575"/>
      <c r="AAP22" s="575"/>
      <c r="AAQ22" s="575"/>
      <c r="AAR22" s="575"/>
      <c r="AAS22" s="575"/>
      <c r="AAT22" s="575"/>
      <c r="AAU22" s="575"/>
      <c r="AAV22" s="575"/>
      <c r="AAW22" s="575"/>
      <c r="AAX22" s="575"/>
      <c r="AAY22" s="575"/>
      <c r="AAZ22" s="575"/>
      <c r="ABA22" s="575"/>
      <c r="ABB22" s="575"/>
      <c r="ABC22" s="575"/>
      <c r="ABD22" s="575"/>
      <c r="ABE22" s="575"/>
      <c r="ABF22" s="575"/>
      <c r="ABG22" s="575"/>
      <c r="ABH22" s="575"/>
      <c r="ABI22" s="575"/>
      <c r="ABJ22" s="575"/>
      <c r="ABK22" s="575"/>
      <c r="ABL22" s="575"/>
      <c r="ABM22" s="575"/>
      <c r="ABN22" s="575"/>
      <c r="ABO22" s="575"/>
      <c r="ABP22" s="575"/>
      <c r="ABQ22" s="575"/>
      <c r="ABR22" s="575"/>
      <c r="ABS22" s="575"/>
      <c r="ABT22" s="575"/>
      <c r="ABU22" s="575"/>
      <c r="ABV22" s="575"/>
      <c r="ABW22" s="575"/>
      <c r="ABX22" s="575"/>
      <c r="ABY22" s="575"/>
      <c r="ABZ22" s="575"/>
      <c r="ACA22" s="575"/>
      <c r="ACB22" s="575"/>
      <c r="ACC22" s="575"/>
      <c r="ACD22" s="575"/>
      <c r="ACE22" s="575"/>
      <c r="ACF22" s="575"/>
      <c r="ACG22" s="575"/>
      <c r="ACH22" s="575"/>
      <c r="ACI22" s="575"/>
      <c r="ACJ22" s="575"/>
      <c r="ACK22" s="575"/>
      <c r="ACL22" s="575"/>
      <c r="ACM22" s="575"/>
      <c r="ACN22" s="575"/>
      <c r="ACO22" s="575"/>
      <c r="ACP22" s="575"/>
      <c r="ACQ22" s="575"/>
      <c r="ACR22" s="575"/>
      <c r="ACS22" s="575"/>
      <c r="ACT22" s="575"/>
      <c r="ACU22" s="575"/>
      <c r="ACV22" s="575"/>
      <c r="ACW22" s="575"/>
      <c r="ACX22" s="575"/>
      <c r="ACY22" s="575"/>
      <c r="ACZ22" s="575"/>
      <c r="ADA22" s="575"/>
      <c r="ADB22" s="575"/>
      <c r="ADC22" s="575"/>
      <c r="ADD22" s="575"/>
      <c r="ADE22" s="575"/>
      <c r="ADF22" s="575"/>
      <c r="ADG22" s="575"/>
      <c r="ADH22" s="575"/>
      <c r="ADI22" s="575"/>
      <c r="ADJ22" s="575"/>
      <c r="ADK22" s="575"/>
      <c r="ADL22" s="575"/>
      <c r="ADM22" s="575"/>
      <c r="ADN22" s="575"/>
      <c r="ADO22" s="575"/>
      <c r="ADP22" s="575"/>
      <c r="ADQ22" s="575"/>
      <c r="ADR22" s="575"/>
      <c r="ADS22" s="575"/>
      <c r="ADT22" s="575"/>
      <c r="ADU22" s="575"/>
      <c r="ADV22" s="575"/>
      <c r="ADW22" s="575"/>
      <c r="ADX22" s="575"/>
      <c r="ADY22" s="575"/>
      <c r="ADZ22" s="575"/>
      <c r="AEA22" s="575"/>
      <c r="AEB22" s="575"/>
      <c r="AEC22" s="575"/>
      <c r="AED22" s="575"/>
      <c r="AEE22" s="575"/>
      <c r="AEF22" s="575"/>
      <c r="AEG22" s="575"/>
      <c r="AEH22" s="575"/>
      <c r="AEI22" s="575"/>
      <c r="AEJ22" s="575"/>
      <c r="AEK22" s="575"/>
      <c r="AEL22" s="575"/>
      <c r="AEM22" s="575"/>
      <c r="AEN22" s="575"/>
      <c r="AEO22" s="575"/>
      <c r="AEP22" s="575"/>
      <c r="AEQ22" s="575"/>
      <c r="AER22" s="575"/>
      <c r="AES22" s="575"/>
      <c r="AET22" s="575"/>
      <c r="AEU22" s="575"/>
      <c r="AEV22" s="575"/>
      <c r="AEW22" s="575"/>
      <c r="AEX22" s="575"/>
      <c r="AEY22" s="575"/>
      <c r="AEZ22" s="575"/>
      <c r="AFA22" s="575"/>
      <c r="AFB22" s="575"/>
      <c r="AFC22" s="575"/>
      <c r="AFD22" s="575"/>
      <c r="AFE22" s="575"/>
      <c r="AFF22" s="575"/>
      <c r="AFG22" s="575"/>
      <c r="AFH22" s="575"/>
      <c r="AFI22" s="575"/>
      <c r="AFJ22" s="575"/>
      <c r="AFK22" s="575"/>
      <c r="AFL22" s="575"/>
      <c r="AFM22" s="575"/>
      <c r="AFN22" s="575"/>
      <c r="AFO22" s="575"/>
      <c r="AFP22" s="575"/>
      <c r="AFQ22" s="575"/>
      <c r="AFR22" s="575"/>
      <c r="AFS22" s="575"/>
      <c r="AFT22" s="575"/>
      <c r="AFU22" s="575"/>
      <c r="AFV22" s="575"/>
      <c r="AFW22" s="575"/>
      <c r="AFX22" s="575"/>
      <c r="AFY22" s="575"/>
      <c r="AFZ22" s="575"/>
      <c r="AGA22" s="575"/>
      <c r="AGB22" s="575"/>
      <c r="AGC22" s="575"/>
      <c r="AGD22" s="575"/>
      <c r="AGE22" s="575"/>
      <c r="AGF22" s="575"/>
      <c r="AGG22" s="575"/>
      <c r="AGH22" s="575"/>
      <c r="AGI22" s="575"/>
      <c r="AGJ22" s="575"/>
      <c r="AGK22" s="575"/>
      <c r="AGL22" s="575"/>
      <c r="AGM22" s="575"/>
      <c r="AGN22" s="575"/>
      <c r="AGO22" s="575"/>
      <c r="AGP22" s="575"/>
      <c r="AGQ22" s="575"/>
      <c r="AGR22" s="575"/>
      <c r="AGS22" s="575"/>
      <c r="AGT22" s="575"/>
      <c r="AGU22" s="575"/>
      <c r="AGV22" s="575"/>
      <c r="AGW22" s="575"/>
      <c r="AGX22" s="575"/>
      <c r="AGY22" s="575"/>
      <c r="AGZ22" s="575"/>
      <c r="AHA22" s="575"/>
      <c r="AHB22" s="575"/>
      <c r="AHC22" s="575"/>
      <c r="AHD22" s="575"/>
      <c r="AHE22" s="575"/>
      <c r="AHF22" s="575"/>
      <c r="AHG22" s="575"/>
      <c r="AHH22" s="575"/>
      <c r="AHI22" s="575"/>
      <c r="AHJ22" s="575"/>
      <c r="AHK22" s="575"/>
      <c r="AHL22" s="575"/>
      <c r="AHM22" s="575"/>
      <c r="AHN22" s="575"/>
      <c r="AHO22" s="575"/>
      <c r="AHP22" s="575"/>
      <c r="AHQ22" s="575"/>
      <c r="AHR22" s="575"/>
      <c r="AHS22" s="575"/>
      <c r="AHT22" s="575"/>
      <c r="AHU22" s="575"/>
      <c r="AHV22" s="575"/>
      <c r="AHW22" s="575"/>
      <c r="AHX22" s="575"/>
      <c r="AHY22" s="575"/>
      <c r="AHZ22" s="575"/>
      <c r="AIA22" s="575"/>
      <c r="AIB22" s="575"/>
      <c r="AIC22" s="575"/>
      <c r="AID22" s="575"/>
      <c r="AIE22" s="575"/>
      <c r="AIF22" s="575"/>
      <c r="AIG22" s="575"/>
      <c r="AIH22" s="575"/>
      <c r="AII22" s="575"/>
      <c r="AIJ22" s="575"/>
      <c r="AIK22" s="575"/>
      <c r="AIL22" s="575"/>
      <c r="AIM22" s="575"/>
      <c r="AIN22" s="575"/>
      <c r="AIO22" s="575"/>
      <c r="AIP22" s="575"/>
      <c r="AIQ22" s="575"/>
      <c r="AIR22" s="575"/>
      <c r="AIS22" s="575"/>
      <c r="AIT22" s="575"/>
      <c r="AIU22" s="575"/>
      <c r="AIV22" s="575"/>
      <c r="AIW22" s="575"/>
      <c r="AIX22" s="575"/>
      <c r="AIY22" s="575"/>
      <c r="AIZ22" s="575"/>
      <c r="AJA22" s="575"/>
      <c r="AJB22" s="575"/>
      <c r="AJC22" s="575"/>
      <c r="AJD22" s="575"/>
      <c r="AJE22" s="575"/>
      <c r="AJF22" s="575"/>
      <c r="AJG22" s="575"/>
      <c r="AJH22" s="575"/>
      <c r="AJI22" s="575"/>
      <c r="AJJ22" s="575"/>
      <c r="AJK22" s="575"/>
      <c r="AJL22" s="575"/>
      <c r="AJM22" s="575"/>
      <c r="AJN22" s="575"/>
      <c r="AJO22" s="575"/>
      <c r="AJP22" s="575"/>
      <c r="AJQ22" s="575"/>
      <c r="AJR22" s="575"/>
      <c r="AJS22" s="575"/>
      <c r="AJT22" s="575"/>
      <c r="AJU22" s="575"/>
      <c r="AJV22" s="575"/>
      <c r="AJW22" s="575"/>
      <c r="AJX22" s="575"/>
      <c r="AJY22" s="575"/>
      <c r="AJZ22" s="575"/>
      <c r="AKA22" s="575"/>
      <c r="AKB22" s="575"/>
      <c r="AKC22" s="575"/>
      <c r="AKD22" s="575"/>
      <c r="AKE22" s="575"/>
      <c r="AKF22" s="575"/>
      <c r="AKG22" s="575"/>
      <c r="AKH22" s="575"/>
      <c r="AKI22" s="575"/>
      <c r="AKJ22" s="575"/>
      <c r="AKK22" s="575"/>
      <c r="AKL22" s="575"/>
      <c r="AKM22" s="575"/>
      <c r="AKN22" s="575"/>
      <c r="AKO22" s="575"/>
      <c r="AKP22" s="575"/>
      <c r="AKQ22" s="575"/>
      <c r="AKR22" s="575"/>
      <c r="AKS22" s="575"/>
      <c r="AKT22" s="575"/>
      <c r="AKU22" s="575"/>
      <c r="AKV22" s="575"/>
      <c r="AKW22" s="575"/>
      <c r="AKX22" s="575"/>
      <c r="AKY22" s="575"/>
      <c r="AKZ22" s="575"/>
      <c r="ALA22" s="575"/>
      <c r="ALB22" s="575"/>
      <c r="ALC22" s="575"/>
      <c r="ALD22" s="575"/>
      <c r="ALE22" s="575"/>
      <c r="ALF22" s="575"/>
      <c r="ALG22" s="575"/>
      <c r="ALH22" s="575"/>
      <c r="ALI22" s="575"/>
      <c r="ALJ22" s="575"/>
      <c r="ALK22" s="575"/>
      <c r="ALL22" s="575"/>
      <c r="ALM22" s="575"/>
      <c r="ALN22" s="575"/>
      <c r="ALO22" s="575"/>
      <c r="ALP22" s="575"/>
      <c r="ALQ22" s="575"/>
      <c r="ALR22" s="575"/>
      <c r="ALS22" s="575"/>
      <c r="ALT22" s="575"/>
      <c r="ALU22" s="575"/>
      <c r="ALV22" s="575"/>
      <c r="ALW22" s="575"/>
      <c r="ALX22" s="575"/>
      <c r="ALY22" s="575"/>
      <c r="ALZ22" s="575"/>
      <c r="AMA22" s="575"/>
      <c r="AMB22" s="575"/>
      <c r="AMC22" s="575"/>
      <c r="AMD22" s="575"/>
      <c r="AME22" s="575"/>
      <c r="AMF22" s="575"/>
      <c r="AMG22" s="575"/>
      <c r="AMH22" s="575"/>
      <c r="AMI22" s="575"/>
      <c r="AMJ22" s="575"/>
      <c r="AMK22" s="575"/>
      <c r="AML22" s="575"/>
      <c r="AMM22" s="575"/>
      <c r="AMN22" s="575"/>
      <c r="AMO22" s="575"/>
      <c r="AMP22" s="575"/>
      <c r="AMQ22" s="575"/>
      <c r="AMR22" s="575"/>
      <c r="AMS22" s="575"/>
      <c r="AMT22" s="575"/>
      <c r="AMU22" s="575"/>
      <c r="AMV22" s="575"/>
      <c r="AMW22" s="575"/>
      <c r="AMX22" s="575"/>
      <c r="AMY22" s="575"/>
      <c r="AMZ22" s="575"/>
      <c r="ANA22" s="575"/>
      <c r="ANB22" s="575"/>
      <c r="ANC22" s="575"/>
      <c r="AND22" s="575"/>
      <c r="ANE22" s="575"/>
      <c r="ANF22" s="575"/>
      <c r="ANG22" s="575"/>
      <c r="ANH22" s="575"/>
      <c r="ANI22" s="575"/>
      <c r="ANJ22" s="575"/>
      <c r="ANK22" s="575"/>
      <c r="ANL22" s="575"/>
      <c r="ANM22" s="575"/>
      <c r="ANN22" s="575"/>
      <c r="ANO22" s="575"/>
      <c r="ANP22" s="575"/>
      <c r="ANQ22" s="575"/>
      <c r="ANR22" s="575"/>
      <c r="ANS22" s="575"/>
      <c r="ANT22" s="575"/>
      <c r="ANU22" s="575"/>
      <c r="ANV22" s="575"/>
      <c r="ANW22" s="575"/>
      <c r="ANX22" s="575"/>
      <c r="ANY22" s="575"/>
      <c r="ANZ22" s="575"/>
      <c r="AOA22" s="575"/>
      <c r="AOB22" s="575"/>
      <c r="AOC22" s="575"/>
      <c r="AOD22" s="575"/>
      <c r="AOE22" s="575"/>
      <c r="AOF22" s="575"/>
      <c r="AOG22" s="575"/>
      <c r="AOH22" s="575"/>
      <c r="AOI22" s="575"/>
      <c r="AOJ22" s="575"/>
      <c r="AOK22" s="575"/>
      <c r="AOL22" s="575"/>
      <c r="AOM22" s="575"/>
      <c r="AON22" s="575"/>
      <c r="AOO22" s="575"/>
      <c r="AOP22" s="575"/>
      <c r="AOQ22" s="575"/>
      <c r="AOR22" s="575"/>
      <c r="AOS22" s="575"/>
      <c r="AOT22" s="575"/>
      <c r="AOU22" s="575"/>
      <c r="AOV22" s="575"/>
      <c r="AOW22" s="575"/>
      <c r="AOX22" s="575"/>
      <c r="AOY22" s="575"/>
      <c r="AOZ22" s="575"/>
      <c r="APA22" s="575"/>
      <c r="APB22" s="575"/>
      <c r="APC22" s="575"/>
      <c r="APD22" s="575"/>
      <c r="APE22" s="575"/>
      <c r="APF22" s="575"/>
      <c r="APG22" s="575"/>
      <c r="APH22" s="575"/>
      <c r="API22" s="575"/>
      <c r="APJ22" s="575"/>
      <c r="APK22" s="575"/>
      <c r="APL22" s="575"/>
      <c r="APM22" s="575"/>
      <c r="APN22" s="575"/>
      <c r="APO22" s="575"/>
      <c r="APP22" s="575"/>
      <c r="APQ22" s="575"/>
      <c r="APR22" s="575"/>
      <c r="APS22" s="575"/>
      <c r="APT22" s="575"/>
      <c r="APU22" s="575"/>
      <c r="APV22" s="575"/>
      <c r="APW22" s="575"/>
      <c r="APX22" s="575"/>
      <c r="APY22" s="575"/>
      <c r="APZ22" s="575"/>
      <c r="AQA22" s="575"/>
      <c r="AQB22" s="575"/>
      <c r="AQC22" s="575"/>
      <c r="AQD22" s="575"/>
      <c r="AQE22" s="575"/>
      <c r="AQF22" s="575"/>
      <c r="AQG22" s="575"/>
      <c r="AQH22" s="575"/>
      <c r="AQI22" s="575"/>
      <c r="AQJ22" s="575"/>
      <c r="AQK22" s="575"/>
      <c r="AQL22" s="575"/>
      <c r="AQM22" s="575"/>
      <c r="AQN22" s="575"/>
      <c r="AQO22" s="575"/>
      <c r="AQP22" s="575"/>
      <c r="AQQ22" s="575"/>
      <c r="AQR22" s="575"/>
      <c r="AQS22" s="575"/>
      <c r="AQT22" s="575"/>
      <c r="AQU22" s="575"/>
      <c r="AQV22" s="575"/>
      <c r="AQW22" s="575"/>
      <c r="AQX22" s="575"/>
      <c r="AQY22" s="575"/>
      <c r="AQZ22" s="575"/>
      <c r="ARA22" s="575"/>
      <c r="ARB22" s="575"/>
      <c r="ARC22" s="575"/>
      <c r="ARD22" s="575"/>
      <c r="ARE22" s="575"/>
      <c r="ARF22" s="575"/>
      <c r="ARG22" s="575"/>
      <c r="ARH22" s="575"/>
      <c r="ARI22" s="575"/>
      <c r="ARJ22" s="575"/>
      <c r="ARK22" s="575"/>
      <c r="ARL22" s="575"/>
      <c r="ARM22" s="575"/>
      <c r="ARN22" s="575"/>
      <c r="ARO22" s="575"/>
      <c r="ARP22" s="575"/>
      <c r="ARQ22" s="575"/>
      <c r="ARR22" s="575"/>
      <c r="ARS22" s="575"/>
      <c r="ART22" s="575"/>
      <c r="ARU22" s="575"/>
      <c r="ARV22" s="575"/>
      <c r="ARW22" s="575"/>
      <c r="ARX22" s="575"/>
      <c r="ARY22" s="575"/>
      <c r="ARZ22" s="575"/>
      <c r="ASA22" s="575"/>
      <c r="ASB22" s="575"/>
      <c r="ASC22" s="575"/>
      <c r="ASD22" s="575"/>
      <c r="ASE22" s="575"/>
      <c r="ASF22" s="575"/>
      <c r="ASG22" s="575"/>
      <c r="ASH22" s="575"/>
      <c r="ASI22" s="575"/>
      <c r="ASJ22" s="575"/>
      <c r="ASK22" s="575"/>
      <c r="ASL22" s="575"/>
      <c r="ASM22" s="575"/>
      <c r="ASN22" s="575"/>
      <c r="ASO22" s="575"/>
      <c r="ASP22" s="575"/>
      <c r="ASQ22" s="575"/>
      <c r="ASR22" s="575"/>
      <c r="ASS22" s="575"/>
      <c r="AST22" s="575"/>
      <c r="ASU22" s="575"/>
      <c r="ASV22" s="575"/>
      <c r="ASW22" s="575"/>
      <c r="ASX22" s="575"/>
      <c r="ASY22" s="575"/>
      <c r="ASZ22" s="575"/>
      <c r="ATA22" s="575"/>
      <c r="ATB22" s="575"/>
      <c r="ATC22" s="575"/>
      <c r="ATD22" s="575"/>
      <c r="ATE22" s="575"/>
      <c r="ATF22" s="575"/>
      <c r="ATG22" s="575"/>
      <c r="ATH22" s="575"/>
      <c r="ATI22" s="575"/>
      <c r="ATJ22" s="575"/>
      <c r="ATK22" s="575"/>
      <c r="ATL22" s="575"/>
      <c r="ATM22" s="575"/>
      <c r="ATN22" s="575"/>
      <c r="ATO22" s="575"/>
      <c r="ATP22" s="575"/>
      <c r="ATQ22" s="575"/>
      <c r="ATR22" s="575"/>
      <c r="ATS22" s="575"/>
      <c r="ATT22" s="575"/>
      <c r="ATU22" s="575"/>
      <c r="ATV22" s="575"/>
      <c r="ATW22" s="575"/>
      <c r="ATX22" s="575"/>
      <c r="ATY22" s="575"/>
      <c r="ATZ22" s="575"/>
      <c r="AUA22" s="575"/>
      <c r="AUB22" s="575"/>
      <c r="AUC22" s="575"/>
      <c r="AUD22" s="575"/>
      <c r="AUE22" s="575"/>
      <c r="AUF22" s="575"/>
      <c r="AUG22" s="575"/>
      <c r="AUH22" s="575"/>
      <c r="AUI22" s="575"/>
      <c r="AUJ22" s="575"/>
      <c r="AUK22" s="575"/>
      <c r="AUL22" s="575"/>
      <c r="AUM22" s="575"/>
      <c r="AUN22" s="575"/>
      <c r="AUO22" s="575"/>
      <c r="AUP22" s="575"/>
      <c r="AUQ22" s="575"/>
      <c r="AUR22" s="575"/>
      <c r="AUS22" s="575"/>
      <c r="AUT22" s="575"/>
      <c r="AUU22" s="575"/>
      <c r="AUV22" s="575"/>
      <c r="AUW22" s="575"/>
      <c r="AUX22" s="575"/>
      <c r="AUY22" s="575"/>
      <c r="AUZ22" s="575"/>
      <c r="AVA22" s="575"/>
      <c r="AVB22" s="575"/>
      <c r="AVC22" s="575"/>
      <c r="AVD22" s="575"/>
      <c r="AVE22" s="575"/>
      <c r="AVF22" s="575"/>
      <c r="AVG22" s="575"/>
      <c r="AVH22" s="575"/>
      <c r="AVI22" s="575"/>
      <c r="AVJ22" s="575"/>
      <c r="AVK22" s="575"/>
      <c r="AVL22" s="575"/>
      <c r="AVM22" s="575"/>
      <c r="AVN22" s="575"/>
      <c r="AVO22" s="575"/>
      <c r="AVP22" s="575"/>
      <c r="AVQ22" s="575"/>
      <c r="AVR22" s="575"/>
      <c r="AVS22" s="575"/>
      <c r="AVT22" s="575"/>
      <c r="AVU22" s="575"/>
      <c r="AVV22" s="575"/>
      <c r="AVW22" s="575"/>
      <c r="AVX22" s="575"/>
      <c r="AVY22" s="575"/>
      <c r="AVZ22" s="575"/>
      <c r="AWA22" s="575"/>
      <c r="AWB22" s="575"/>
      <c r="AWC22" s="575"/>
      <c r="AWD22" s="575"/>
      <c r="AWE22" s="575"/>
      <c r="AWF22" s="575"/>
      <c r="AWG22" s="575"/>
      <c r="AWH22" s="575"/>
      <c r="AWI22" s="575"/>
      <c r="AWJ22" s="575"/>
      <c r="AWK22" s="575"/>
      <c r="AWL22" s="575"/>
      <c r="AWM22" s="575"/>
      <c r="AWN22" s="575"/>
      <c r="AWO22" s="575"/>
      <c r="AWP22" s="575"/>
      <c r="AWQ22" s="575"/>
      <c r="AWR22" s="575"/>
      <c r="AWS22" s="575"/>
      <c r="AWT22" s="575"/>
      <c r="AWU22" s="575"/>
      <c r="AWV22" s="575"/>
      <c r="AWW22" s="575"/>
      <c r="AWX22" s="575"/>
      <c r="AWY22" s="575"/>
      <c r="AWZ22" s="575"/>
      <c r="AXA22" s="575"/>
      <c r="AXB22" s="575"/>
      <c r="AXC22" s="575"/>
      <c r="AXD22" s="575"/>
      <c r="AXE22" s="575"/>
      <c r="AXF22" s="575"/>
      <c r="AXG22" s="575"/>
      <c r="AXH22" s="575"/>
      <c r="AXI22" s="575"/>
      <c r="AXJ22" s="575"/>
      <c r="AXK22" s="575"/>
      <c r="AXL22" s="575"/>
      <c r="AXM22" s="575"/>
      <c r="AXN22" s="575"/>
      <c r="AXO22" s="575"/>
      <c r="AXP22" s="575"/>
      <c r="AXQ22" s="575"/>
      <c r="AXR22" s="575"/>
      <c r="AXS22" s="575"/>
      <c r="AXT22" s="575"/>
      <c r="AXU22" s="575"/>
      <c r="AXV22" s="575"/>
      <c r="AXW22" s="575"/>
      <c r="AXX22" s="575"/>
      <c r="AXY22" s="575"/>
      <c r="AXZ22" s="575"/>
      <c r="AYA22" s="575"/>
      <c r="AYB22" s="575"/>
      <c r="AYC22" s="575"/>
      <c r="AYD22" s="575"/>
      <c r="AYE22" s="575"/>
      <c r="AYF22" s="575"/>
      <c r="AYG22" s="575"/>
      <c r="AYH22" s="575"/>
      <c r="AYI22" s="575"/>
      <c r="AYJ22" s="575"/>
      <c r="AYK22" s="575"/>
      <c r="AYL22" s="575"/>
      <c r="AYM22" s="575"/>
      <c r="AYN22" s="575"/>
      <c r="AYO22" s="575"/>
      <c r="AYP22" s="575"/>
      <c r="AYQ22" s="575"/>
      <c r="AYR22" s="575"/>
      <c r="AYS22" s="575"/>
      <c r="AYT22" s="575"/>
      <c r="AYU22" s="575"/>
      <c r="AYV22" s="575"/>
      <c r="AYW22" s="575"/>
      <c r="AYX22" s="575"/>
      <c r="AYY22" s="575"/>
      <c r="AYZ22" s="575"/>
      <c r="AZA22" s="575"/>
      <c r="AZB22" s="575"/>
      <c r="AZC22" s="575"/>
      <c r="AZD22" s="575"/>
      <c r="AZE22" s="575"/>
      <c r="AZF22" s="575"/>
      <c r="AZG22" s="575"/>
      <c r="AZH22" s="575"/>
      <c r="AZI22" s="575"/>
      <c r="AZJ22" s="575"/>
      <c r="AZK22" s="575"/>
      <c r="AZL22" s="575"/>
      <c r="AZM22" s="575"/>
      <c r="AZN22" s="575"/>
      <c r="AZO22" s="575"/>
      <c r="AZP22" s="575"/>
      <c r="AZQ22" s="575"/>
      <c r="AZR22" s="575"/>
      <c r="AZS22" s="575"/>
      <c r="AZT22" s="575"/>
      <c r="AZU22" s="575"/>
      <c r="AZV22" s="575"/>
      <c r="AZW22" s="575"/>
      <c r="AZX22" s="575"/>
      <c r="AZY22" s="575"/>
      <c r="AZZ22" s="575"/>
      <c r="BAA22" s="575"/>
      <c r="BAB22" s="575"/>
      <c r="BAC22" s="575"/>
      <c r="BAD22" s="575"/>
      <c r="BAE22" s="575"/>
      <c r="BAF22" s="575"/>
      <c r="BAG22" s="575"/>
      <c r="BAH22" s="575"/>
      <c r="BAI22" s="575"/>
      <c r="BAJ22" s="575"/>
      <c r="BAK22" s="575"/>
      <c r="BAL22" s="575"/>
      <c r="BAM22" s="575"/>
      <c r="BAN22" s="575"/>
      <c r="BAO22" s="575"/>
      <c r="BAP22" s="575"/>
      <c r="BAQ22" s="575"/>
      <c r="BAR22" s="575"/>
      <c r="BAS22" s="575"/>
      <c r="BAT22" s="575"/>
      <c r="BAU22" s="575"/>
      <c r="BAV22" s="575"/>
      <c r="BAW22" s="575"/>
      <c r="BAX22" s="575"/>
      <c r="BAY22" s="575"/>
      <c r="BAZ22" s="575"/>
      <c r="BBA22" s="575"/>
      <c r="BBB22" s="575"/>
      <c r="BBC22" s="575"/>
      <c r="BBD22" s="575"/>
      <c r="BBE22" s="575"/>
      <c r="BBF22" s="575"/>
      <c r="BBG22" s="575"/>
      <c r="BBH22" s="575"/>
      <c r="BBI22" s="575"/>
      <c r="BBJ22" s="575"/>
      <c r="BBK22" s="575"/>
      <c r="BBL22" s="575"/>
      <c r="BBM22" s="575"/>
      <c r="BBN22" s="575"/>
      <c r="BBO22" s="575"/>
      <c r="BBP22" s="575"/>
      <c r="BBQ22" s="575"/>
      <c r="BBR22" s="575"/>
      <c r="BBS22" s="575"/>
      <c r="BBT22" s="575"/>
      <c r="BBU22" s="575"/>
      <c r="BBV22" s="575"/>
      <c r="BBW22" s="575"/>
      <c r="BBX22" s="575"/>
      <c r="BBY22" s="575"/>
      <c r="BBZ22" s="575"/>
      <c r="BCA22" s="575"/>
      <c r="BCB22" s="575"/>
      <c r="BCC22" s="575"/>
      <c r="BCD22" s="575"/>
      <c r="BCE22" s="575"/>
      <c r="BCF22" s="575"/>
      <c r="BCG22" s="575"/>
      <c r="BCH22" s="575"/>
      <c r="BCI22" s="575"/>
      <c r="BCJ22" s="575"/>
      <c r="BCK22" s="575"/>
      <c r="BCL22" s="575"/>
      <c r="BCM22" s="575"/>
      <c r="BCN22" s="575"/>
      <c r="BCO22" s="575"/>
      <c r="BCP22" s="575"/>
      <c r="BCQ22" s="575"/>
      <c r="BCR22" s="575"/>
      <c r="BCS22" s="575"/>
      <c r="BCT22" s="575"/>
      <c r="BCU22" s="575"/>
      <c r="BCV22" s="575"/>
      <c r="BCW22" s="575"/>
      <c r="BCX22" s="575"/>
      <c r="BCY22" s="575"/>
      <c r="BCZ22" s="575"/>
      <c r="BDA22" s="575"/>
      <c r="BDB22" s="575"/>
      <c r="BDC22" s="575"/>
      <c r="BDD22" s="575"/>
      <c r="BDE22" s="575"/>
      <c r="BDF22" s="575"/>
      <c r="BDG22" s="575"/>
      <c r="BDH22" s="575"/>
      <c r="BDI22" s="575"/>
      <c r="BDJ22" s="575"/>
      <c r="BDK22" s="575"/>
      <c r="BDL22" s="575"/>
      <c r="BDM22" s="575"/>
      <c r="BDN22" s="575"/>
      <c r="BDO22" s="575"/>
      <c r="BDP22" s="575"/>
      <c r="BDQ22" s="575"/>
      <c r="BDR22" s="575"/>
      <c r="BDS22" s="575"/>
      <c r="BDT22" s="575"/>
      <c r="BDU22" s="575"/>
      <c r="BDV22" s="575"/>
      <c r="BDW22" s="575"/>
      <c r="BDX22" s="575"/>
      <c r="BDY22" s="575"/>
      <c r="BDZ22" s="575"/>
      <c r="BEA22" s="575"/>
      <c r="BEB22" s="575"/>
      <c r="BEC22" s="575"/>
      <c r="BED22" s="575"/>
      <c r="BEE22" s="575"/>
      <c r="BEF22" s="575"/>
      <c r="BEG22" s="575"/>
      <c r="BEH22" s="575"/>
      <c r="BEI22" s="575"/>
      <c r="BEJ22" s="575"/>
      <c r="BEK22" s="575"/>
      <c r="BEL22" s="575"/>
      <c r="BEM22" s="575"/>
      <c r="BEN22" s="575"/>
      <c r="BEO22" s="575"/>
      <c r="BEP22" s="575"/>
      <c r="BEQ22" s="575"/>
      <c r="BER22" s="575"/>
      <c r="BES22" s="575"/>
      <c r="BET22" s="575"/>
      <c r="BEU22" s="575"/>
      <c r="BEV22" s="575"/>
      <c r="BEW22" s="575"/>
      <c r="BEX22" s="575"/>
      <c r="BEY22" s="575"/>
      <c r="BEZ22" s="575"/>
      <c r="BFA22" s="575"/>
      <c r="BFB22" s="575"/>
      <c r="BFC22" s="575"/>
      <c r="BFD22" s="575"/>
      <c r="BFE22" s="575"/>
      <c r="BFF22" s="575"/>
      <c r="BFG22" s="575"/>
      <c r="BFH22" s="575"/>
      <c r="BFI22" s="575"/>
      <c r="BFJ22" s="575"/>
      <c r="BFK22" s="575"/>
      <c r="BFL22" s="575"/>
      <c r="BFM22" s="575"/>
      <c r="BFN22" s="575"/>
      <c r="BFO22" s="575"/>
      <c r="BFP22" s="575"/>
      <c r="BFQ22" s="575"/>
      <c r="BFR22" s="575"/>
      <c r="BFS22" s="575"/>
      <c r="BFT22" s="575"/>
      <c r="BFU22" s="575"/>
      <c r="BFV22" s="575"/>
      <c r="BFW22" s="575"/>
      <c r="BFX22" s="575"/>
      <c r="BFY22" s="575"/>
      <c r="BFZ22" s="575"/>
      <c r="BGA22" s="575"/>
      <c r="BGB22" s="575"/>
      <c r="BGC22" s="575"/>
      <c r="BGD22" s="575"/>
      <c r="BGE22" s="575"/>
      <c r="BGF22" s="575"/>
      <c r="BGG22" s="575"/>
      <c r="BGH22" s="575"/>
      <c r="BGI22" s="575"/>
      <c r="BGJ22" s="575"/>
      <c r="BGK22" s="575"/>
      <c r="BGL22" s="575"/>
      <c r="BGM22" s="575"/>
      <c r="BGN22" s="575"/>
      <c r="BGO22" s="575"/>
      <c r="BGP22" s="575"/>
      <c r="BGQ22" s="575"/>
      <c r="BGR22" s="575"/>
      <c r="BGS22" s="575"/>
      <c r="BGT22" s="575"/>
      <c r="BGU22" s="575"/>
      <c r="BGV22" s="575"/>
      <c r="BGW22" s="575"/>
      <c r="BGX22" s="575"/>
      <c r="BGY22" s="575"/>
      <c r="BGZ22" s="575"/>
      <c r="BHA22" s="575"/>
      <c r="BHB22" s="575"/>
      <c r="BHC22" s="575"/>
      <c r="BHD22" s="575"/>
      <c r="BHE22" s="575"/>
      <c r="BHF22" s="575"/>
      <c r="BHG22" s="575"/>
      <c r="BHH22" s="575"/>
      <c r="BHI22" s="575"/>
      <c r="BHJ22" s="575"/>
      <c r="BHK22" s="575"/>
      <c r="BHL22" s="575"/>
      <c r="BHM22" s="575"/>
      <c r="BHN22" s="575"/>
      <c r="BHO22" s="575"/>
      <c r="BHP22" s="575"/>
      <c r="BHQ22" s="575"/>
      <c r="BHR22" s="575"/>
      <c r="BHS22" s="575"/>
      <c r="BHT22" s="575"/>
      <c r="BHU22" s="575"/>
      <c r="BHV22" s="575"/>
      <c r="BHW22" s="575"/>
      <c r="BHX22" s="575"/>
      <c r="BHY22" s="575"/>
      <c r="BHZ22" s="575"/>
      <c r="BIA22" s="575"/>
      <c r="BIB22" s="575"/>
      <c r="BIC22" s="575"/>
      <c r="BID22" s="575"/>
      <c r="BIE22" s="575"/>
      <c r="BIF22" s="575"/>
      <c r="BIG22" s="575"/>
      <c r="BIH22" s="575"/>
      <c r="BII22" s="575"/>
      <c r="BIJ22" s="575"/>
      <c r="BIK22" s="575"/>
      <c r="BIL22" s="575"/>
      <c r="BIM22" s="575"/>
      <c r="BIN22" s="575"/>
      <c r="BIO22" s="575"/>
      <c r="BIP22" s="575"/>
      <c r="BIQ22" s="575"/>
      <c r="BIR22" s="575"/>
      <c r="BIS22" s="575"/>
      <c r="BIT22" s="575"/>
      <c r="BIU22" s="575"/>
      <c r="BIV22" s="575"/>
      <c r="BIW22" s="575"/>
      <c r="BIX22" s="575"/>
      <c r="BIY22" s="575"/>
      <c r="BIZ22" s="575"/>
      <c r="BJA22" s="575"/>
      <c r="BJB22" s="575"/>
      <c r="BJC22" s="575"/>
      <c r="BJD22" s="575"/>
      <c r="BJE22" s="575"/>
      <c r="BJF22" s="575"/>
      <c r="BJG22" s="575"/>
      <c r="BJH22" s="575"/>
      <c r="BJI22" s="575"/>
      <c r="BJJ22" s="575"/>
      <c r="BJK22" s="575"/>
      <c r="BJL22" s="575"/>
      <c r="BJM22" s="575"/>
      <c r="BJN22" s="575"/>
      <c r="BJO22" s="575"/>
      <c r="BJP22" s="575"/>
      <c r="BJQ22" s="575"/>
      <c r="BJR22" s="575"/>
      <c r="BJS22" s="575"/>
      <c r="BJT22" s="575"/>
      <c r="BJU22" s="575"/>
      <c r="BJV22" s="575"/>
      <c r="BJW22" s="575"/>
      <c r="BJX22" s="575"/>
      <c r="BJY22" s="575"/>
      <c r="BJZ22" s="575"/>
      <c r="BKA22" s="575"/>
      <c r="BKB22" s="575"/>
      <c r="BKC22" s="575"/>
      <c r="BKD22" s="575"/>
      <c r="BKE22" s="575"/>
      <c r="BKF22" s="575"/>
      <c r="BKG22" s="575"/>
      <c r="BKH22" s="575"/>
      <c r="BKI22" s="575"/>
      <c r="BKJ22" s="575"/>
      <c r="BKK22" s="575"/>
      <c r="BKL22" s="575"/>
      <c r="BKM22" s="575"/>
      <c r="BKN22" s="575"/>
      <c r="BKO22" s="575"/>
      <c r="BKP22" s="575"/>
      <c r="BKQ22" s="575"/>
      <c r="BKR22" s="575"/>
      <c r="BKS22" s="575"/>
      <c r="BKT22" s="575"/>
      <c r="BKU22" s="575"/>
      <c r="BKV22" s="575"/>
      <c r="BKW22" s="575"/>
      <c r="BKX22" s="575"/>
      <c r="BKY22" s="575"/>
      <c r="BKZ22" s="575"/>
      <c r="BLA22" s="575"/>
      <c r="BLB22" s="575"/>
      <c r="BLC22" s="575"/>
      <c r="BLD22" s="575"/>
      <c r="BLE22" s="575"/>
      <c r="BLF22" s="575"/>
      <c r="BLG22" s="575"/>
      <c r="BLH22" s="575"/>
      <c r="BLI22" s="575"/>
      <c r="BLJ22" s="575"/>
      <c r="BLK22" s="575"/>
      <c r="BLL22" s="575"/>
      <c r="BLM22" s="575"/>
      <c r="BLN22" s="575"/>
      <c r="BLO22" s="575"/>
      <c r="BLP22" s="575"/>
      <c r="BLQ22" s="575"/>
      <c r="BLR22" s="575"/>
      <c r="BLS22" s="575"/>
      <c r="BLT22" s="575"/>
      <c r="BLU22" s="575"/>
      <c r="BLV22" s="575"/>
      <c r="BLW22" s="575"/>
      <c r="BLX22" s="575"/>
      <c r="BLY22" s="575"/>
      <c r="BLZ22" s="575"/>
      <c r="BMA22" s="575"/>
      <c r="BMB22" s="575"/>
      <c r="BMC22" s="575"/>
      <c r="BMD22" s="575"/>
      <c r="BME22" s="575"/>
      <c r="BMF22" s="575"/>
      <c r="BMG22" s="575"/>
      <c r="BMH22" s="575"/>
      <c r="BMI22" s="575"/>
      <c r="BMJ22" s="575"/>
      <c r="BMK22" s="575"/>
      <c r="BML22" s="575"/>
      <c r="BMM22" s="575"/>
      <c r="BMN22" s="575"/>
      <c r="BMO22" s="575"/>
      <c r="BMP22" s="575"/>
      <c r="BMQ22" s="575"/>
      <c r="BMR22" s="575"/>
      <c r="BMS22" s="575"/>
      <c r="BMT22" s="575"/>
      <c r="BMU22" s="575"/>
      <c r="BMV22" s="575"/>
      <c r="BMW22" s="575"/>
      <c r="BMX22" s="575"/>
      <c r="BMY22" s="575"/>
      <c r="BMZ22" s="575"/>
      <c r="BNA22" s="575"/>
      <c r="BNB22" s="575"/>
      <c r="BNC22" s="575"/>
      <c r="BND22" s="575"/>
      <c r="BNE22" s="575"/>
      <c r="BNF22" s="575"/>
      <c r="BNG22" s="575"/>
      <c r="BNH22" s="575"/>
      <c r="BNI22" s="575"/>
      <c r="BNJ22" s="575"/>
      <c r="BNK22" s="575"/>
      <c r="BNL22" s="575"/>
      <c r="BNM22" s="575"/>
      <c r="BNN22" s="575"/>
      <c r="BNO22" s="575"/>
      <c r="BNP22" s="575"/>
      <c r="BNQ22" s="575"/>
      <c r="BNR22" s="575"/>
      <c r="BNS22" s="575"/>
      <c r="BNT22" s="575"/>
      <c r="BNU22" s="575"/>
      <c r="BNV22" s="575"/>
      <c r="BNW22" s="575"/>
      <c r="BNX22" s="575"/>
      <c r="BNY22" s="575"/>
      <c r="BNZ22" s="575"/>
      <c r="BOA22" s="575"/>
      <c r="BOB22" s="575"/>
      <c r="BOC22" s="575"/>
      <c r="BOD22" s="575"/>
      <c r="BOE22" s="575"/>
      <c r="BOF22" s="575"/>
      <c r="BOG22" s="575"/>
      <c r="BOH22" s="575"/>
      <c r="BOI22" s="575"/>
      <c r="BOJ22" s="575"/>
      <c r="BOK22" s="575"/>
      <c r="BOL22" s="575"/>
      <c r="BOM22" s="575"/>
      <c r="BON22" s="575"/>
      <c r="BOO22" s="575"/>
      <c r="BOP22" s="575"/>
      <c r="BOQ22" s="575"/>
      <c r="BOR22" s="575"/>
      <c r="BOS22" s="575"/>
      <c r="BOT22" s="575"/>
      <c r="BOU22" s="575"/>
      <c r="BOV22" s="575"/>
      <c r="BOW22" s="575"/>
      <c r="BOX22" s="575"/>
      <c r="BOY22" s="575"/>
      <c r="BOZ22" s="575"/>
      <c r="BPA22" s="575"/>
      <c r="BPB22" s="575"/>
      <c r="BPC22" s="575"/>
      <c r="BPD22" s="575"/>
      <c r="BPE22" s="575"/>
      <c r="BPF22" s="575"/>
      <c r="BPG22" s="575"/>
      <c r="BPH22" s="575"/>
      <c r="BPI22" s="575"/>
      <c r="BPJ22" s="575"/>
      <c r="BPK22" s="575"/>
      <c r="BPL22" s="575"/>
      <c r="BPM22" s="575"/>
      <c r="BPN22" s="575"/>
      <c r="BPO22" s="575"/>
      <c r="BPP22" s="575"/>
      <c r="BPQ22" s="575"/>
      <c r="BPR22" s="575"/>
      <c r="BPS22" s="575"/>
      <c r="BPT22" s="575"/>
      <c r="BPU22" s="575"/>
      <c r="BPV22" s="575"/>
      <c r="BPW22" s="575"/>
      <c r="BPX22" s="575"/>
      <c r="BPY22" s="575"/>
      <c r="BPZ22" s="575"/>
      <c r="BQA22" s="575"/>
      <c r="BQB22" s="575"/>
      <c r="BQC22" s="575"/>
      <c r="BQD22" s="575"/>
      <c r="BQE22" s="575"/>
      <c r="BQF22" s="575"/>
      <c r="BQG22" s="575"/>
      <c r="BQH22" s="575"/>
      <c r="BQI22" s="575"/>
      <c r="BQJ22" s="575"/>
      <c r="BQK22" s="575"/>
      <c r="BQL22" s="575"/>
      <c r="BQM22" s="575"/>
      <c r="BQN22" s="575"/>
      <c r="BQO22" s="575"/>
      <c r="BQP22" s="575"/>
      <c r="BQQ22" s="575"/>
      <c r="BQR22" s="575"/>
      <c r="BQS22" s="575"/>
      <c r="BQT22" s="575"/>
      <c r="BQU22" s="575"/>
      <c r="BQV22" s="575"/>
      <c r="BQW22" s="575"/>
      <c r="BQX22" s="575"/>
      <c r="BQY22" s="575"/>
      <c r="BQZ22" s="575"/>
      <c r="BRA22" s="575"/>
      <c r="BRB22" s="575"/>
      <c r="BRC22" s="575"/>
      <c r="BRD22" s="575"/>
      <c r="BRE22" s="575"/>
      <c r="BRF22" s="575"/>
      <c r="BRG22" s="575"/>
      <c r="BRH22" s="575"/>
      <c r="BRI22" s="575"/>
      <c r="BRJ22" s="575"/>
      <c r="BRK22" s="575"/>
      <c r="BRL22" s="575"/>
      <c r="BRM22" s="575"/>
      <c r="BRN22" s="575"/>
      <c r="BRO22" s="575"/>
      <c r="BRP22" s="575"/>
      <c r="BRQ22" s="575"/>
      <c r="BRR22" s="575"/>
      <c r="BRS22" s="575"/>
      <c r="BRT22" s="575"/>
      <c r="BRU22" s="575"/>
      <c r="BRV22" s="575"/>
      <c r="BRW22" s="575"/>
      <c r="BRX22" s="575"/>
      <c r="BRY22" s="575"/>
      <c r="BRZ22" s="575"/>
      <c r="BSA22" s="575"/>
      <c r="BSB22" s="575"/>
      <c r="BSC22" s="575"/>
      <c r="BSD22" s="575"/>
      <c r="BSE22" s="575"/>
      <c r="BSF22" s="575"/>
      <c r="BSG22" s="575"/>
      <c r="BSH22" s="575"/>
      <c r="BSI22" s="575"/>
      <c r="BSJ22" s="575"/>
      <c r="BSK22" s="575"/>
      <c r="BSL22" s="575"/>
      <c r="BSM22" s="575"/>
      <c r="BSN22" s="575"/>
      <c r="BSO22" s="575"/>
      <c r="BSP22" s="575"/>
      <c r="BSQ22" s="575"/>
      <c r="BSR22" s="575"/>
      <c r="BSS22" s="575"/>
      <c r="BST22" s="575"/>
      <c r="BSU22" s="575"/>
      <c r="BSV22" s="575"/>
      <c r="BSW22" s="575"/>
      <c r="BSX22" s="575"/>
      <c r="BSY22" s="575"/>
      <c r="BSZ22" s="575"/>
      <c r="BTA22" s="575"/>
      <c r="BTB22" s="575"/>
      <c r="BTC22" s="575"/>
      <c r="BTD22" s="575"/>
      <c r="BTE22" s="575"/>
      <c r="BTF22" s="575"/>
      <c r="BTG22" s="575"/>
      <c r="BTH22" s="575"/>
      <c r="BTI22" s="575"/>
      <c r="BTJ22" s="575"/>
      <c r="BTK22" s="575"/>
      <c r="BTL22" s="575"/>
      <c r="BTM22" s="575"/>
      <c r="BTN22" s="575"/>
      <c r="BTO22" s="575"/>
      <c r="BTP22" s="575"/>
      <c r="BTQ22" s="575"/>
      <c r="BTR22" s="575"/>
      <c r="BTS22" s="575"/>
      <c r="BTT22" s="575"/>
      <c r="BTU22" s="575"/>
      <c r="BTV22" s="575"/>
      <c r="BTW22" s="575"/>
      <c r="BTX22" s="575"/>
      <c r="BTY22" s="575"/>
      <c r="BTZ22" s="575"/>
      <c r="BUA22" s="575"/>
      <c r="BUB22" s="575"/>
      <c r="BUC22" s="575"/>
      <c r="BUD22" s="575"/>
      <c r="BUE22" s="575"/>
      <c r="BUF22" s="575"/>
      <c r="BUG22" s="575"/>
      <c r="BUH22" s="575"/>
      <c r="BUI22" s="575"/>
      <c r="BUJ22" s="575"/>
      <c r="BUK22" s="575"/>
      <c r="BUL22" s="575"/>
      <c r="BUM22" s="575"/>
      <c r="BUN22" s="575"/>
      <c r="BUO22" s="575"/>
      <c r="BUP22" s="575"/>
      <c r="BUQ22" s="575"/>
      <c r="BUR22" s="575"/>
      <c r="BUS22" s="575"/>
      <c r="BUT22" s="575"/>
      <c r="BUU22" s="575"/>
      <c r="BUV22" s="575"/>
      <c r="BUW22" s="575"/>
      <c r="BUX22" s="575"/>
      <c r="BUY22" s="575"/>
      <c r="BUZ22" s="575"/>
      <c r="BVA22" s="575"/>
      <c r="BVB22" s="575"/>
      <c r="BVC22" s="575"/>
      <c r="BVD22" s="575"/>
      <c r="BVE22" s="575"/>
      <c r="BVF22" s="575"/>
      <c r="BVG22" s="575"/>
      <c r="BVH22" s="575"/>
      <c r="BVI22" s="575"/>
      <c r="BVJ22" s="575"/>
      <c r="BVK22" s="575"/>
      <c r="BVL22" s="575"/>
      <c r="BVM22" s="575"/>
      <c r="BVN22" s="575"/>
      <c r="BVO22" s="575"/>
      <c r="BVP22" s="575"/>
      <c r="BVQ22" s="575"/>
      <c r="BVR22" s="575"/>
      <c r="BVS22" s="575"/>
      <c r="BVT22" s="575"/>
      <c r="BVU22" s="575"/>
      <c r="BVV22" s="575"/>
      <c r="BVW22" s="575"/>
      <c r="BVX22" s="575"/>
      <c r="BVY22" s="575"/>
      <c r="BVZ22" s="575"/>
      <c r="BWA22" s="575"/>
      <c r="BWB22" s="575"/>
      <c r="BWC22" s="575"/>
      <c r="BWD22" s="575"/>
      <c r="BWE22" s="575"/>
      <c r="BWF22" s="575"/>
      <c r="BWG22" s="575"/>
      <c r="BWH22" s="575"/>
      <c r="BWI22" s="575"/>
      <c r="BWJ22" s="575"/>
      <c r="BWK22" s="575"/>
      <c r="BWL22" s="575"/>
      <c r="BWM22" s="575"/>
      <c r="BWN22" s="575"/>
      <c r="BWO22" s="575"/>
      <c r="BWP22" s="575"/>
      <c r="BWQ22" s="575"/>
      <c r="BWR22" s="575"/>
      <c r="BWS22" s="575"/>
      <c r="BWT22" s="575"/>
      <c r="BWU22" s="575"/>
      <c r="BWV22" s="575"/>
      <c r="BWW22" s="575"/>
      <c r="BWX22" s="575"/>
      <c r="BWY22" s="575"/>
      <c r="BWZ22" s="575"/>
      <c r="BXA22" s="575"/>
      <c r="BXB22" s="575"/>
      <c r="BXC22" s="575"/>
      <c r="BXD22" s="575"/>
      <c r="BXE22" s="575"/>
      <c r="BXF22" s="575"/>
      <c r="BXG22" s="575"/>
      <c r="BXH22" s="575"/>
      <c r="BXI22" s="575"/>
      <c r="BXJ22" s="575"/>
      <c r="BXK22" s="575"/>
      <c r="BXL22" s="575"/>
      <c r="BXM22" s="575"/>
      <c r="BXN22" s="575"/>
      <c r="BXO22" s="575"/>
      <c r="BXP22" s="575"/>
      <c r="BXQ22" s="575"/>
      <c r="BXR22" s="575"/>
      <c r="BXS22" s="575"/>
      <c r="BXT22" s="575"/>
      <c r="BXU22" s="575"/>
      <c r="BXV22" s="575"/>
      <c r="BXW22" s="575"/>
      <c r="BXX22" s="575"/>
      <c r="BXY22" s="575"/>
      <c r="BXZ22" s="575"/>
      <c r="BYA22" s="575"/>
      <c r="BYB22" s="575"/>
      <c r="BYC22" s="575"/>
      <c r="BYD22" s="575"/>
      <c r="BYE22" s="575"/>
      <c r="BYF22" s="575"/>
      <c r="BYG22" s="575"/>
      <c r="BYH22" s="575"/>
      <c r="BYI22" s="575"/>
      <c r="BYJ22" s="575"/>
      <c r="BYK22" s="575"/>
      <c r="BYL22" s="575"/>
      <c r="BYM22" s="575"/>
      <c r="BYN22" s="575"/>
      <c r="BYO22" s="575"/>
      <c r="BYP22" s="575"/>
      <c r="BYQ22" s="575"/>
      <c r="BYR22" s="575"/>
      <c r="BYS22" s="575"/>
      <c r="BYT22" s="575"/>
      <c r="BYU22" s="575"/>
      <c r="BYV22" s="575"/>
      <c r="BYW22" s="575"/>
      <c r="BYX22" s="575"/>
      <c r="BYY22" s="575"/>
      <c r="BYZ22" s="575"/>
      <c r="BZA22" s="575"/>
      <c r="BZB22" s="575"/>
      <c r="BZC22" s="575"/>
      <c r="BZD22" s="575"/>
      <c r="BZE22" s="575"/>
      <c r="BZF22" s="575"/>
      <c r="BZG22" s="575"/>
      <c r="BZH22" s="575"/>
      <c r="BZI22" s="575"/>
      <c r="BZJ22" s="575"/>
      <c r="BZK22" s="575"/>
      <c r="BZL22" s="575"/>
      <c r="BZM22" s="575"/>
      <c r="BZN22" s="575"/>
      <c r="BZO22" s="575"/>
      <c r="BZP22" s="575"/>
      <c r="BZQ22" s="575"/>
      <c r="BZR22" s="575"/>
      <c r="BZS22" s="575"/>
      <c r="BZT22" s="575"/>
      <c r="BZU22" s="575"/>
      <c r="BZV22" s="575"/>
      <c r="BZW22" s="575"/>
      <c r="BZX22" s="575"/>
      <c r="BZY22" s="575"/>
      <c r="BZZ22" s="575"/>
      <c r="CAA22" s="575"/>
      <c r="CAB22" s="575"/>
      <c r="CAC22" s="575"/>
      <c r="CAD22" s="575"/>
      <c r="CAE22" s="575"/>
      <c r="CAF22" s="575"/>
      <c r="CAG22" s="575"/>
      <c r="CAH22" s="575"/>
      <c r="CAI22" s="575"/>
      <c r="CAJ22" s="575"/>
      <c r="CAK22" s="575"/>
      <c r="CAL22" s="575"/>
      <c r="CAM22" s="575"/>
      <c r="CAN22" s="575"/>
      <c r="CAO22" s="575"/>
      <c r="CAP22" s="575"/>
      <c r="CAQ22" s="575"/>
      <c r="CAR22" s="575"/>
      <c r="CAS22" s="575"/>
      <c r="CAT22" s="575"/>
      <c r="CAU22" s="575"/>
      <c r="CAV22" s="575"/>
      <c r="CAW22" s="575"/>
      <c r="CAX22" s="575"/>
      <c r="CAY22" s="575"/>
      <c r="CAZ22" s="575"/>
      <c r="CBA22" s="575"/>
      <c r="CBB22" s="575"/>
      <c r="CBC22" s="575"/>
      <c r="CBD22" s="575"/>
      <c r="CBE22" s="575"/>
      <c r="CBF22" s="575"/>
      <c r="CBG22" s="575"/>
      <c r="CBH22" s="575"/>
      <c r="CBI22" s="575"/>
      <c r="CBJ22" s="575"/>
      <c r="CBK22" s="575"/>
      <c r="CBL22" s="575"/>
      <c r="CBM22" s="575"/>
      <c r="CBN22" s="575"/>
      <c r="CBO22" s="575"/>
      <c r="CBP22" s="575"/>
      <c r="CBQ22" s="575"/>
      <c r="CBR22" s="575"/>
      <c r="CBS22" s="575"/>
      <c r="CBT22" s="575"/>
      <c r="CBU22" s="575"/>
      <c r="CBV22" s="575"/>
      <c r="CBW22" s="575"/>
      <c r="CBX22" s="575"/>
      <c r="CBY22" s="575"/>
      <c r="CBZ22" s="575"/>
      <c r="CCA22" s="575"/>
      <c r="CCB22" s="575"/>
      <c r="CCC22" s="575"/>
      <c r="CCD22" s="575"/>
      <c r="CCE22" s="575"/>
      <c r="CCF22" s="575"/>
      <c r="CCG22" s="575"/>
      <c r="CCH22" s="575"/>
      <c r="CCI22" s="575"/>
      <c r="CCJ22" s="575"/>
      <c r="CCK22" s="575"/>
      <c r="CCL22" s="575"/>
      <c r="CCM22" s="575"/>
      <c r="CCN22" s="575"/>
      <c r="CCO22" s="575"/>
      <c r="CCP22" s="575"/>
      <c r="CCQ22" s="575"/>
      <c r="CCR22" s="575"/>
      <c r="CCS22" s="575"/>
      <c r="CCT22" s="575"/>
      <c r="CCU22" s="575"/>
      <c r="CCV22" s="575"/>
      <c r="CCW22" s="575"/>
      <c r="CCX22" s="575"/>
      <c r="CCY22" s="575"/>
      <c r="CCZ22" s="575"/>
      <c r="CDA22" s="575"/>
      <c r="CDB22" s="575"/>
      <c r="CDC22" s="575"/>
      <c r="CDD22" s="575"/>
      <c r="CDE22" s="575"/>
      <c r="CDF22" s="575"/>
      <c r="CDG22" s="575"/>
      <c r="CDH22" s="575"/>
      <c r="CDI22" s="575"/>
      <c r="CDJ22" s="575"/>
      <c r="CDK22" s="575"/>
      <c r="CDL22" s="575"/>
      <c r="CDM22" s="575"/>
      <c r="CDN22" s="575"/>
      <c r="CDO22" s="575"/>
      <c r="CDP22" s="575"/>
      <c r="CDQ22" s="575"/>
      <c r="CDR22" s="575"/>
      <c r="CDS22" s="575"/>
      <c r="CDT22" s="575"/>
      <c r="CDU22" s="575"/>
      <c r="CDV22" s="575"/>
      <c r="CDW22" s="575"/>
      <c r="CDX22" s="575"/>
      <c r="CDY22" s="575"/>
      <c r="CDZ22" s="575"/>
      <c r="CEA22" s="575"/>
      <c r="CEB22" s="575"/>
      <c r="CEC22" s="575"/>
      <c r="CED22" s="575"/>
      <c r="CEE22" s="575"/>
      <c r="CEF22" s="575"/>
      <c r="CEG22" s="575"/>
      <c r="CEH22" s="575"/>
      <c r="CEI22" s="575"/>
      <c r="CEJ22" s="575"/>
      <c r="CEK22" s="575"/>
      <c r="CEL22" s="575"/>
      <c r="CEM22" s="575"/>
      <c r="CEN22" s="575"/>
      <c r="CEO22" s="575"/>
      <c r="CEP22" s="575"/>
      <c r="CEQ22" s="575"/>
      <c r="CER22" s="575"/>
      <c r="CES22" s="575"/>
      <c r="CET22" s="575"/>
      <c r="CEU22" s="575"/>
      <c r="CEV22" s="575"/>
      <c r="CEW22" s="575"/>
      <c r="CEX22" s="575"/>
      <c r="CEY22" s="575"/>
      <c r="CEZ22" s="575"/>
      <c r="CFA22" s="575"/>
      <c r="CFB22" s="575"/>
      <c r="CFC22" s="575"/>
      <c r="CFD22" s="575"/>
      <c r="CFE22" s="575"/>
      <c r="CFF22" s="575"/>
      <c r="CFG22" s="575"/>
      <c r="CFH22" s="575"/>
      <c r="CFI22" s="575"/>
      <c r="CFJ22" s="575"/>
      <c r="CFK22" s="575"/>
      <c r="CFL22" s="575"/>
      <c r="CFM22" s="575"/>
      <c r="CFN22" s="575"/>
      <c r="CFO22" s="575"/>
      <c r="CFP22" s="575"/>
      <c r="CFQ22" s="575"/>
      <c r="CFR22" s="575"/>
      <c r="CFS22" s="575"/>
      <c r="CFT22" s="575"/>
      <c r="CFU22" s="575"/>
      <c r="CFV22" s="575"/>
      <c r="CFW22" s="575"/>
      <c r="CFX22" s="575"/>
      <c r="CFY22" s="575"/>
      <c r="CFZ22" s="575"/>
      <c r="CGA22" s="575"/>
      <c r="CGB22" s="575"/>
      <c r="CGC22" s="575"/>
      <c r="CGD22" s="575"/>
      <c r="CGE22" s="575"/>
      <c r="CGF22" s="575"/>
      <c r="CGG22" s="575"/>
      <c r="CGH22" s="575"/>
      <c r="CGI22" s="575"/>
      <c r="CGJ22" s="575"/>
      <c r="CGK22" s="575"/>
      <c r="CGL22" s="575"/>
      <c r="CGM22" s="575"/>
      <c r="CGN22" s="575"/>
      <c r="CGO22" s="575"/>
      <c r="CGP22" s="575"/>
      <c r="CGQ22" s="575"/>
      <c r="CGR22" s="575"/>
      <c r="CGS22" s="575"/>
      <c r="CGT22" s="575"/>
      <c r="CGU22" s="575"/>
      <c r="CGV22" s="575"/>
      <c r="CGW22" s="575"/>
      <c r="CGX22" s="575"/>
      <c r="CGY22" s="575"/>
      <c r="CGZ22" s="575"/>
      <c r="CHA22" s="575"/>
      <c r="CHB22" s="575"/>
      <c r="CHC22" s="575"/>
      <c r="CHD22" s="575"/>
      <c r="CHE22" s="575"/>
      <c r="CHF22" s="575"/>
      <c r="CHG22" s="575"/>
      <c r="CHH22" s="575"/>
      <c r="CHI22" s="575"/>
      <c r="CHJ22" s="575"/>
      <c r="CHK22" s="575"/>
      <c r="CHL22" s="575"/>
      <c r="CHM22" s="575"/>
      <c r="CHN22" s="575"/>
      <c r="CHO22" s="575"/>
      <c r="CHP22" s="575"/>
      <c r="CHQ22" s="575"/>
      <c r="CHR22" s="575"/>
      <c r="CHS22" s="575"/>
      <c r="CHT22" s="575"/>
      <c r="CHU22" s="575"/>
      <c r="CHV22" s="575"/>
      <c r="CHW22" s="575"/>
      <c r="CHX22" s="575"/>
      <c r="CHY22" s="575"/>
      <c r="CHZ22" s="575"/>
      <c r="CIA22" s="575"/>
      <c r="CIB22" s="575"/>
      <c r="CIC22" s="575"/>
      <c r="CID22" s="575"/>
      <c r="CIE22" s="575"/>
      <c r="CIF22" s="575"/>
      <c r="CIG22" s="575"/>
      <c r="CIH22" s="575"/>
      <c r="CII22" s="575"/>
      <c r="CIJ22" s="575"/>
      <c r="CIK22" s="575"/>
      <c r="CIL22" s="575"/>
      <c r="CIM22" s="575"/>
      <c r="CIN22" s="575"/>
      <c r="CIO22" s="575"/>
      <c r="CIP22" s="575"/>
      <c r="CIQ22" s="575"/>
      <c r="CIR22" s="575"/>
      <c r="CIS22" s="575"/>
      <c r="CIT22" s="575"/>
      <c r="CIU22" s="575"/>
      <c r="CIV22" s="575"/>
      <c r="CIW22" s="575"/>
      <c r="CIX22" s="575"/>
      <c r="CIY22" s="575"/>
      <c r="CIZ22" s="575"/>
      <c r="CJA22" s="575"/>
      <c r="CJB22" s="575"/>
      <c r="CJC22" s="575"/>
      <c r="CJD22" s="575"/>
      <c r="CJE22" s="575"/>
      <c r="CJF22" s="575"/>
      <c r="CJG22" s="575"/>
      <c r="CJH22" s="575"/>
      <c r="CJI22" s="575"/>
      <c r="CJJ22" s="575"/>
      <c r="CJK22" s="575"/>
      <c r="CJL22" s="575"/>
      <c r="CJM22" s="575"/>
      <c r="CJN22" s="575"/>
      <c r="CJO22" s="575"/>
      <c r="CJP22" s="575"/>
      <c r="CJQ22" s="575"/>
      <c r="CJR22" s="575"/>
      <c r="CJS22" s="575"/>
      <c r="CJT22" s="575"/>
      <c r="CJU22" s="575"/>
      <c r="CJV22" s="575"/>
      <c r="CJW22" s="575"/>
      <c r="CJX22" s="575"/>
      <c r="CJY22" s="575"/>
      <c r="CJZ22" s="575"/>
      <c r="CKA22" s="575"/>
      <c r="CKB22" s="575"/>
      <c r="CKC22" s="575"/>
      <c r="CKD22" s="575"/>
      <c r="CKE22" s="575"/>
      <c r="CKF22" s="575"/>
      <c r="CKG22" s="575"/>
      <c r="CKH22" s="575"/>
      <c r="CKI22" s="575"/>
      <c r="CKJ22" s="575"/>
      <c r="CKK22" s="575"/>
      <c r="CKL22" s="575"/>
      <c r="CKM22" s="575"/>
      <c r="CKN22" s="575"/>
      <c r="CKO22" s="575"/>
      <c r="CKP22" s="575"/>
      <c r="CKQ22" s="575"/>
      <c r="CKR22" s="575"/>
      <c r="CKS22" s="575"/>
      <c r="CKT22" s="575"/>
      <c r="CKU22" s="575"/>
      <c r="CKV22" s="575"/>
      <c r="CKW22" s="575"/>
      <c r="CKX22" s="575"/>
      <c r="CKY22" s="575"/>
      <c r="CKZ22" s="575"/>
      <c r="CLA22" s="575"/>
      <c r="CLB22" s="575"/>
      <c r="CLC22" s="575"/>
      <c r="CLD22" s="575"/>
      <c r="CLE22" s="575"/>
      <c r="CLF22" s="575"/>
      <c r="CLG22" s="575"/>
      <c r="CLH22" s="575"/>
      <c r="CLI22" s="575"/>
      <c r="CLJ22" s="575"/>
      <c r="CLK22" s="575"/>
      <c r="CLL22" s="575"/>
      <c r="CLM22" s="575"/>
      <c r="CLN22" s="575"/>
      <c r="CLO22" s="575"/>
      <c r="CLP22" s="575"/>
      <c r="CLQ22" s="575"/>
      <c r="CLR22" s="575"/>
      <c r="CLS22" s="575"/>
      <c r="CLT22" s="575"/>
      <c r="CLU22" s="575"/>
      <c r="CLV22" s="575"/>
      <c r="CLW22" s="575"/>
      <c r="CLX22" s="575"/>
      <c r="CLY22" s="575"/>
      <c r="CLZ22" s="575"/>
      <c r="CMA22" s="575"/>
      <c r="CMB22" s="575"/>
      <c r="CMC22" s="575"/>
      <c r="CMD22" s="575"/>
      <c r="CME22" s="575"/>
      <c r="CMF22" s="575"/>
      <c r="CMG22" s="575"/>
      <c r="CMH22" s="575"/>
      <c r="CMI22" s="575"/>
      <c r="CMJ22" s="575"/>
      <c r="CMK22" s="575"/>
      <c r="CML22" s="575"/>
      <c r="CMM22" s="575"/>
      <c r="CMN22" s="575"/>
      <c r="CMO22" s="575"/>
      <c r="CMP22" s="575"/>
      <c r="CMQ22" s="575"/>
      <c r="CMR22" s="575"/>
      <c r="CMS22" s="575"/>
      <c r="CMT22" s="575"/>
      <c r="CMU22" s="575"/>
      <c r="CMV22" s="575"/>
      <c r="CMW22" s="575"/>
      <c r="CMX22" s="575"/>
      <c r="CMY22" s="575"/>
      <c r="CMZ22" s="575"/>
      <c r="CNA22" s="575"/>
      <c r="CNB22" s="575"/>
      <c r="CNC22" s="575"/>
      <c r="CND22" s="575"/>
      <c r="CNE22" s="575"/>
      <c r="CNF22" s="575"/>
      <c r="CNG22" s="575"/>
      <c r="CNH22" s="575"/>
      <c r="CNI22" s="575"/>
      <c r="CNJ22" s="575"/>
      <c r="CNK22" s="575"/>
      <c r="CNL22" s="575"/>
      <c r="CNM22" s="575"/>
      <c r="CNN22" s="575"/>
      <c r="CNO22" s="575"/>
      <c r="CNP22" s="575"/>
      <c r="CNQ22" s="575"/>
      <c r="CNR22" s="575"/>
      <c r="CNS22" s="575"/>
      <c r="CNT22" s="575"/>
      <c r="CNU22" s="575"/>
      <c r="CNV22" s="575"/>
      <c r="CNW22" s="575"/>
      <c r="CNX22" s="575"/>
      <c r="CNY22" s="575"/>
      <c r="CNZ22" s="575"/>
      <c r="COA22" s="575"/>
      <c r="COB22" s="575"/>
      <c r="COC22" s="575"/>
      <c r="COD22" s="575"/>
      <c r="COE22" s="575"/>
      <c r="COF22" s="575"/>
      <c r="COG22" s="575"/>
      <c r="COH22" s="575"/>
      <c r="COI22" s="575"/>
      <c r="COJ22" s="575"/>
      <c r="COK22" s="575"/>
      <c r="COL22" s="575"/>
      <c r="COM22" s="575"/>
      <c r="CON22" s="575"/>
      <c r="COO22" s="575"/>
      <c r="COP22" s="575"/>
      <c r="COQ22" s="575"/>
      <c r="COR22" s="575"/>
      <c r="COS22" s="575"/>
      <c r="COT22" s="575"/>
      <c r="COU22" s="575"/>
      <c r="COV22" s="575"/>
      <c r="COW22" s="575"/>
      <c r="COX22" s="575"/>
      <c r="COY22" s="575"/>
      <c r="COZ22" s="575"/>
      <c r="CPA22" s="575"/>
      <c r="CPB22" s="575"/>
      <c r="CPC22" s="575"/>
      <c r="CPD22" s="575"/>
      <c r="CPE22" s="575"/>
      <c r="CPF22" s="575"/>
      <c r="CPG22" s="575"/>
      <c r="CPH22" s="575"/>
      <c r="CPI22" s="575"/>
      <c r="CPJ22" s="575"/>
      <c r="CPK22" s="575"/>
      <c r="CPL22" s="575"/>
      <c r="CPM22" s="575"/>
      <c r="CPN22" s="575"/>
      <c r="CPO22" s="575"/>
      <c r="CPP22" s="575"/>
      <c r="CPQ22" s="575"/>
      <c r="CPR22" s="575"/>
      <c r="CPS22" s="575"/>
      <c r="CPT22" s="575"/>
      <c r="CPU22" s="575"/>
      <c r="CPV22" s="575"/>
      <c r="CPW22" s="575"/>
      <c r="CPX22" s="575"/>
      <c r="CPY22" s="575"/>
      <c r="CPZ22" s="575"/>
      <c r="CQA22" s="575"/>
      <c r="CQB22" s="575"/>
      <c r="CQC22" s="575"/>
      <c r="CQD22" s="575"/>
      <c r="CQE22" s="575"/>
      <c r="CQF22" s="575"/>
      <c r="CQG22" s="575"/>
      <c r="CQH22" s="575"/>
      <c r="CQI22" s="575"/>
      <c r="CQJ22" s="575"/>
      <c r="CQK22" s="575"/>
      <c r="CQL22" s="575"/>
      <c r="CQM22" s="575"/>
      <c r="CQN22" s="575"/>
      <c r="CQO22" s="575"/>
      <c r="CQP22" s="575"/>
      <c r="CQQ22" s="575"/>
      <c r="CQR22" s="575"/>
      <c r="CQS22" s="575"/>
      <c r="CQT22" s="575"/>
      <c r="CQU22" s="575"/>
      <c r="CQV22" s="575"/>
      <c r="CQW22" s="575"/>
      <c r="CQX22" s="575"/>
      <c r="CQY22" s="575"/>
      <c r="CQZ22" s="575"/>
      <c r="CRA22" s="575"/>
      <c r="CRB22" s="575"/>
      <c r="CRC22" s="575"/>
      <c r="CRD22" s="575"/>
      <c r="CRE22" s="575"/>
      <c r="CRF22" s="575"/>
      <c r="CRG22" s="575"/>
      <c r="CRH22" s="575"/>
      <c r="CRI22" s="575"/>
      <c r="CRJ22" s="575"/>
      <c r="CRK22" s="575"/>
      <c r="CRL22" s="575"/>
      <c r="CRM22" s="575"/>
      <c r="CRN22" s="575"/>
      <c r="CRO22" s="575"/>
      <c r="CRP22" s="575"/>
      <c r="CRQ22" s="575"/>
      <c r="CRR22" s="575"/>
      <c r="CRS22" s="575"/>
      <c r="CRT22" s="575"/>
      <c r="CRU22" s="575"/>
      <c r="CRV22" s="575"/>
      <c r="CRW22" s="575"/>
      <c r="CRX22" s="575"/>
      <c r="CRY22" s="575"/>
      <c r="CRZ22" s="575"/>
      <c r="CSA22" s="575"/>
      <c r="CSB22" s="575"/>
      <c r="CSC22" s="575"/>
      <c r="CSD22" s="575"/>
      <c r="CSE22" s="575"/>
      <c r="CSF22" s="575"/>
      <c r="CSG22" s="575"/>
      <c r="CSH22" s="575"/>
      <c r="CSI22" s="575"/>
      <c r="CSJ22" s="575"/>
      <c r="CSK22" s="575"/>
      <c r="CSL22" s="575"/>
      <c r="CSM22" s="575"/>
      <c r="CSN22" s="575"/>
      <c r="CSO22" s="575"/>
      <c r="CSP22" s="575"/>
      <c r="CSQ22" s="575"/>
      <c r="CSR22" s="575"/>
      <c r="CSS22" s="575"/>
      <c r="CST22" s="575"/>
      <c r="CSU22" s="575"/>
      <c r="CSV22" s="575"/>
      <c r="CSW22" s="575"/>
      <c r="CSX22" s="575"/>
      <c r="CSY22" s="575"/>
      <c r="CSZ22" s="575"/>
      <c r="CTA22" s="575"/>
      <c r="CTB22" s="575"/>
      <c r="CTC22" s="575"/>
      <c r="CTD22" s="575"/>
      <c r="CTE22" s="575"/>
      <c r="CTF22" s="575"/>
      <c r="CTG22" s="575"/>
      <c r="CTH22" s="575"/>
      <c r="CTI22" s="575"/>
      <c r="CTJ22" s="575"/>
      <c r="CTK22" s="575"/>
      <c r="CTL22" s="575"/>
      <c r="CTM22" s="575"/>
      <c r="CTN22" s="575"/>
      <c r="CTO22" s="575"/>
      <c r="CTP22" s="575"/>
      <c r="CTQ22" s="575"/>
      <c r="CTR22" s="575"/>
      <c r="CTS22" s="575"/>
      <c r="CTT22" s="575"/>
      <c r="CTU22" s="575"/>
      <c r="CTV22" s="575"/>
      <c r="CTW22" s="575"/>
      <c r="CTX22" s="575"/>
      <c r="CTY22" s="575"/>
      <c r="CTZ22" s="575"/>
      <c r="CUA22" s="575"/>
      <c r="CUB22" s="575"/>
      <c r="CUC22" s="575"/>
      <c r="CUD22" s="575"/>
      <c r="CUE22" s="575"/>
      <c r="CUF22" s="575"/>
      <c r="CUG22" s="575"/>
      <c r="CUH22" s="575"/>
      <c r="CUI22" s="575"/>
      <c r="CUJ22" s="575"/>
      <c r="CUK22" s="575"/>
      <c r="CUL22" s="575"/>
      <c r="CUM22" s="575"/>
      <c r="CUN22" s="575"/>
      <c r="CUO22" s="575"/>
      <c r="CUP22" s="575"/>
      <c r="CUQ22" s="575"/>
      <c r="CUR22" s="575"/>
      <c r="CUS22" s="575"/>
      <c r="CUT22" s="575"/>
      <c r="CUU22" s="575"/>
      <c r="CUV22" s="575"/>
      <c r="CUW22" s="575"/>
      <c r="CUX22" s="575"/>
      <c r="CUY22" s="575"/>
      <c r="CUZ22" s="575"/>
      <c r="CVA22" s="575"/>
      <c r="CVB22" s="575"/>
      <c r="CVC22" s="575"/>
      <c r="CVD22" s="575"/>
      <c r="CVE22" s="575"/>
      <c r="CVF22" s="575"/>
      <c r="CVG22" s="575"/>
      <c r="CVH22" s="575"/>
      <c r="CVI22" s="575"/>
      <c r="CVJ22" s="575"/>
      <c r="CVK22" s="575"/>
      <c r="CVL22" s="575"/>
      <c r="CVM22" s="575"/>
      <c r="CVN22" s="575"/>
      <c r="CVO22" s="575"/>
      <c r="CVP22" s="575"/>
      <c r="CVQ22" s="575"/>
      <c r="CVR22" s="575"/>
      <c r="CVS22" s="575"/>
      <c r="CVT22" s="575"/>
      <c r="CVU22" s="575"/>
      <c r="CVV22" s="575"/>
      <c r="CVW22" s="575"/>
      <c r="CVX22" s="575"/>
      <c r="CVY22" s="575"/>
      <c r="CVZ22" s="575"/>
      <c r="CWA22" s="575"/>
      <c r="CWB22" s="575"/>
      <c r="CWC22" s="575"/>
      <c r="CWD22" s="575"/>
      <c r="CWE22" s="575"/>
      <c r="CWF22" s="575"/>
      <c r="CWG22" s="575"/>
      <c r="CWH22" s="575"/>
      <c r="CWI22" s="575"/>
      <c r="CWJ22" s="575"/>
      <c r="CWK22" s="575"/>
      <c r="CWL22" s="575"/>
      <c r="CWM22" s="575"/>
      <c r="CWN22" s="575"/>
      <c r="CWO22" s="575"/>
      <c r="CWP22" s="575"/>
      <c r="CWQ22" s="575"/>
      <c r="CWR22" s="575"/>
      <c r="CWS22" s="575"/>
      <c r="CWT22" s="575"/>
      <c r="CWU22" s="575"/>
      <c r="CWV22" s="575"/>
      <c r="CWW22" s="575"/>
      <c r="CWX22" s="575"/>
      <c r="CWY22" s="575"/>
      <c r="CWZ22" s="575"/>
      <c r="CXA22" s="575"/>
      <c r="CXB22" s="575"/>
      <c r="CXC22" s="575"/>
      <c r="CXD22" s="575"/>
      <c r="CXE22" s="575"/>
      <c r="CXF22" s="575"/>
      <c r="CXG22" s="575"/>
      <c r="CXH22" s="575"/>
      <c r="CXI22" s="575"/>
      <c r="CXJ22" s="575"/>
      <c r="CXK22" s="575"/>
      <c r="CXL22" s="575"/>
      <c r="CXM22" s="575"/>
      <c r="CXN22" s="575"/>
      <c r="CXO22" s="575"/>
      <c r="CXP22" s="575"/>
      <c r="CXQ22" s="575"/>
      <c r="CXR22" s="575"/>
      <c r="CXS22" s="575"/>
      <c r="CXT22" s="575"/>
      <c r="CXU22" s="575"/>
      <c r="CXV22" s="575"/>
      <c r="CXW22" s="575"/>
      <c r="CXX22" s="575"/>
      <c r="CXY22" s="575"/>
      <c r="CXZ22" s="575"/>
      <c r="CYA22" s="575"/>
      <c r="CYB22" s="575"/>
      <c r="CYC22" s="575"/>
      <c r="CYD22" s="575"/>
      <c r="CYE22" s="575"/>
      <c r="CYF22" s="575"/>
      <c r="CYG22" s="575"/>
      <c r="CYH22" s="575"/>
      <c r="CYI22" s="575"/>
      <c r="CYJ22" s="575"/>
      <c r="CYK22" s="575"/>
      <c r="CYL22" s="575"/>
      <c r="CYM22" s="575"/>
      <c r="CYN22" s="575"/>
      <c r="CYO22" s="575"/>
      <c r="CYP22" s="575"/>
      <c r="CYQ22" s="575"/>
      <c r="CYR22" s="575"/>
      <c r="CYS22" s="575"/>
      <c r="CYT22" s="575"/>
      <c r="CYU22" s="575"/>
      <c r="CYV22" s="575"/>
      <c r="CYW22" s="575"/>
      <c r="CYX22" s="575"/>
      <c r="CYY22" s="575"/>
      <c r="CYZ22" s="575"/>
      <c r="CZA22" s="575"/>
      <c r="CZB22" s="575"/>
      <c r="CZC22" s="575"/>
      <c r="CZD22" s="575"/>
      <c r="CZE22" s="575"/>
      <c r="CZF22" s="575"/>
      <c r="CZG22" s="575"/>
      <c r="CZH22" s="575"/>
      <c r="CZI22" s="575"/>
      <c r="CZJ22" s="575"/>
      <c r="CZK22" s="575"/>
      <c r="CZL22" s="575"/>
      <c r="CZM22" s="575"/>
      <c r="CZN22" s="575"/>
      <c r="CZO22" s="575"/>
      <c r="CZP22" s="575"/>
      <c r="CZQ22" s="575"/>
      <c r="CZR22" s="575"/>
      <c r="CZS22" s="575"/>
      <c r="CZT22" s="575"/>
      <c r="CZU22" s="575"/>
      <c r="CZV22" s="575"/>
      <c r="CZW22" s="575"/>
      <c r="CZX22" s="575"/>
      <c r="CZY22" s="575"/>
      <c r="CZZ22" s="575"/>
      <c r="DAA22" s="575"/>
      <c r="DAB22" s="575"/>
      <c r="DAC22" s="575"/>
      <c r="DAD22" s="575"/>
      <c r="DAE22" s="575"/>
      <c r="DAF22" s="575"/>
      <c r="DAG22" s="575"/>
      <c r="DAH22" s="575"/>
      <c r="DAI22" s="575"/>
      <c r="DAJ22" s="575"/>
      <c r="DAK22" s="575"/>
      <c r="DAL22" s="575"/>
      <c r="DAM22" s="575"/>
      <c r="DAN22" s="575"/>
      <c r="DAO22" s="575"/>
      <c r="DAP22" s="575"/>
      <c r="DAQ22" s="575"/>
      <c r="DAR22" s="575"/>
      <c r="DAS22" s="575"/>
      <c r="DAT22" s="575"/>
      <c r="DAU22" s="575"/>
      <c r="DAV22" s="575"/>
      <c r="DAW22" s="575"/>
      <c r="DAX22" s="575"/>
      <c r="DAY22" s="575"/>
      <c r="DAZ22" s="575"/>
      <c r="DBA22" s="575"/>
      <c r="DBB22" s="575"/>
      <c r="DBC22" s="575"/>
      <c r="DBD22" s="575"/>
      <c r="DBE22" s="575"/>
      <c r="DBF22" s="575"/>
      <c r="DBG22" s="575"/>
      <c r="DBH22" s="575"/>
      <c r="DBI22" s="575"/>
      <c r="DBJ22" s="575"/>
      <c r="DBK22" s="575"/>
      <c r="DBL22" s="575"/>
      <c r="DBM22" s="575"/>
      <c r="DBN22" s="575"/>
      <c r="DBO22" s="575"/>
      <c r="DBP22" s="575"/>
      <c r="DBQ22" s="575"/>
      <c r="DBR22" s="575"/>
      <c r="DBS22" s="575"/>
      <c r="DBT22" s="575"/>
      <c r="DBU22" s="575"/>
      <c r="DBV22" s="575"/>
      <c r="DBW22" s="575"/>
      <c r="DBX22" s="575"/>
      <c r="DBY22" s="575"/>
      <c r="DBZ22" s="575"/>
      <c r="DCA22" s="575"/>
      <c r="DCB22" s="575"/>
      <c r="DCC22" s="575"/>
      <c r="DCD22" s="575"/>
      <c r="DCE22" s="575"/>
      <c r="DCF22" s="575"/>
      <c r="DCG22" s="575"/>
      <c r="DCH22" s="575"/>
      <c r="DCI22" s="575"/>
      <c r="DCJ22" s="575"/>
      <c r="DCK22" s="575"/>
      <c r="DCL22" s="575"/>
      <c r="DCM22" s="575"/>
      <c r="DCN22" s="575"/>
      <c r="DCO22" s="575"/>
      <c r="DCP22" s="575"/>
      <c r="DCQ22" s="575"/>
      <c r="DCR22" s="575"/>
      <c r="DCS22" s="575"/>
      <c r="DCT22" s="575"/>
      <c r="DCU22" s="575"/>
      <c r="DCV22" s="575"/>
      <c r="DCW22" s="575"/>
      <c r="DCX22" s="575"/>
      <c r="DCY22" s="575"/>
      <c r="DCZ22" s="575"/>
      <c r="DDA22" s="575"/>
      <c r="DDB22" s="575"/>
      <c r="DDC22" s="575"/>
      <c r="DDD22" s="575"/>
      <c r="DDE22" s="575"/>
      <c r="DDF22" s="575"/>
      <c r="DDG22" s="575"/>
      <c r="DDH22" s="575"/>
      <c r="DDI22" s="575"/>
      <c r="DDJ22" s="575"/>
      <c r="DDK22" s="575"/>
      <c r="DDL22" s="575"/>
      <c r="DDM22" s="575"/>
      <c r="DDN22" s="575"/>
      <c r="DDO22" s="575"/>
      <c r="DDP22" s="575"/>
      <c r="DDQ22" s="575"/>
      <c r="DDR22" s="575"/>
      <c r="DDS22" s="575"/>
      <c r="DDT22" s="575"/>
      <c r="DDU22" s="575"/>
      <c r="DDV22" s="575"/>
      <c r="DDW22" s="575"/>
      <c r="DDX22" s="575"/>
      <c r="DDY22" s="575"/>
      <c r="DDZ22" s="575"/>
      <c r="DEA22" s="575"/>
      <c r="DEB22" s="575"/>
      <c r="DEC22" s="575"/>
      <c r="DED22" s="575"/>
      <c r="DEE22" s="575"/>
      <c r="DEF22" s="575"/>
      <c r="DEG22" s="575"/>
      <c r="DEH22" s="575"/>
      <c r="DEI22" s="575"/>
      <c r="DEJ22" s="575"/>
      <c r="DEK22" s="575"/>
      <c r="DEL22" s="575"/>
      <c r="DEM22" s="575"/>
      <c r="DEN22" s="575"/>
      <c r="DEO22" s="575"/>
      <c r="DEP22" s="575"/>
      <c r="DEQ22" s="575"/>
      <c r="DER22" s="575"/>
      <c r="DES22" s="575"/>
      <c r="DET22" s="575"/>
      <c r="DEU22" s="575"/>
      <c r="DEV22" s="575"/>
      <c r="DEW22" s="575"/>
      <c r="DEX22" s="575"/>
      <c r="DEY22" s="575"/>
      <c r="DEZ22" s="575"/>
      <c r="DFA22" s="575"/>
      <c r="DFB22" s="575"/>
      <c r="DFC22" s="575"/>
      <c r="DFD22" s="575"/>
      <c r="DFE22" s="575"/>
      <c r="DFF22" s="575"/>
      <c r="DFG22" s="575"/>
      <c r="DFH22" s="575"/>
      <c r="DFI22" s="575"/>
      <c r="DFJ22" s="575"/>
      <c r="DFK22" s="575"/>
      <c r="DFL22" s="575"/>
      <c r="DFM22" s="575"/>
      <c r="DFN22" s="575"/>
      <c r="DFO22" s="575"/>
      <c r="DFP22" s="575"/>
      <c r="DFQ22" s="575"/>
      <c r="DFR22" s="575"/>
      <c r="DFS22" s="575"/>
      <c r="DFT22" s="575"/>
      <c r="DFU22" s="575"/>
      <c r="DFV22" s="575"/>
      <c r="DFW22" s="575"/>
      <c r="DFX22" s="575"/>
      <c r="DFY22" s="575"/>
      <c r="DFZ22" s="575"/>
      <c r="DGA22" s="575"/>
      <c r="DGB22" s="575"/>
      <c r="DGC22" s="575"/>
      <c r="DGD22" s="575"/>
      <c r="DGE22" s="575"/>
      <c r="DGF22" s="575"/>
      <c r="DGG22" s="575"/>
      <c r="DGH22" s="575"/>
      <c r="DGI22" s="575"/>
      <c r="DGJ22" s="575"/>
      <c r="DGK22" s="575"/>
      <c r="DGL22" s="575"/>
      <c r="DGM22" s="575"/>
      <c r="DGN22" s="575"/>
      <c r="DGO22" s="575"/>
      <c r="DGP22" s="575"/>
      <c r="DGQ22" s="575"/>
      <c r="DGR22" s="575"/>
      <c r="DGS22" s="575"/>
      <c r="DGT22" s="575"/>
      <c r="DGU22" s="575"/>
      <c r="DGV22" s="575"/>
      <c r="DGW22" s="575"/>
      <c r="DGX22" s="575"/>
      <c r="DGY22" s="575"/>
      <c r="DGZ22" s="575"/>
      <c r="DHA22" s="575"/>
      <c r="DHB22" s="575"/>
      <c r="DHC22" s="575"/>
      <c r="DHD22" s="575"/>
      <c r="DHE22" s="575"/>
      <c r="DHF22" s="575"/>
      <c r="DHG22" s="575"/>
      <c r="DHH22" s="575"/>
      <c r="DHI22" s="575"/>
      <c r="DHJ22" s="575"/>
      <c r="DHK22" s="575"/>
      <c r="DHL22" s="575"/>
      <c r="DHM22" s="575"/>
      <c r="DHN22" s="575"/>
      <c r="DHO22" s="575"/>
      <c r="DHP22" s="575"/>
      <c r="DHQ22" s="575"/>
      <c r="DHR22" s="575"/>
      <c r="DHS22" s="575"/>
      <c r="DHT22" s="575"/>
      <c r="DHU22" s="575"/>
      <c r="DHV22" s="575"/>
      <c r="DHW22" s="575"/>
      <c r="DHX22" s="575"/>
      <c r="DHY22" s="575"/>
      <c r="DHZ22" s="575"/>
      <c r="DIA22" s="575"/>
      <c r="DIB22" s="575"/>
      <c r="DIC22" s="575"/>
      <c r="DID22" s="575"/>
      <c r="DIE22" s="575"/>
      <c r="DIF22" s="575"/>
      <c r="DIG22" s="575"/>
      <c r="DIH22" s="575"/>
      <c r="DII22" s="575"/>
      <c r="DIJ22" s="575"/>
      <c r="DIK22" s="575"/>
      <c r="DIL22" s="575"/>
      <c r="DIM22" s="575"/>
      <c r="DIN22" s="575"/>
      <c r="DIO22" s="575"/>
      <c r="DIP22" s="575"/>
      <c r="DIQ22" s="575"/>
      <c r="DIR22" s="575"/>
      <c r="DIS22" s="575"/>
      <c r="DIT22" s="575"/>
      <c r="DIU22" s="575"/>
      <c r="DIV22" s="575"/>
      <c r="DIW22" s="575"/>
      <c r="DIX22" s="575"/>
      <c r="DIY22" s="575"/>
      <c r="DIZ22" s="575"/>
      <c r="DJA22" s="575"/>
      <c r="DJB22" s="575"/>
      <c r="DJC22" s="575"/>
      <c r="DJD22" s="575"/>
      <c r="DJE22" s="575"/>
      <c r="DJF22" s="575"/>
      <c r="DJG22" s="575"/>
      <c r="DJH22" s="575"/>
      <c r="DJI22" s="575"/>
      <c r="DJJ22" s="575"/>
      <c r="DJK22" s="575"/>
      <c r="DJL22" s="575"/>
      <c r="DJM22" s="575"/>
      <c r="DJN22" s="575"/>
      <c r="DJO22" s="575"/>
      <c r="DJP22" s="575"/>
      <c r="DJQ22" s="575"/>
      <c r="DJR22" s="575"/>
      <c r="DJS22" s="575"/>
      <c r="DJT22" s="575"/>
      <c r="DJU22" s="575"/>
      <c r="DJV22" s="575"/>
      <c r="DJW22" s="575"/>
      <c r="DJX22" s="575"/>
      <c r="DJY22" s="575"/>
      <c r="DJZ22" s="575"/>
      <c r="DKA22" s="575"/>
      <c r="DKB22" s="575"/>
      <c r="DKC22" s="575"/>
      <c r="DKD22" s="575"/>
      <c r="DKE22" s="575"/>
      <c r="DKF22" s="575"/>
      <c r="DKG22" s="575"/>
      <c r="DKH22" s="575"/>
      <c r="DKI22" s="575"/>
      <c r="DKJ22" s="575"/>
      <c r="DKK22" s="575"/>
      <c r="DKL22" s="575"/>
      <c r="DKM22" s="575"/>
      <c r="DKN22" s="575"/>
      <c r="DKO22" s="575"/>
      <c r="DKP22" s="575"/>
      <c r="DKQ22" s="575"/>
      <c r="DKR22" s="575"/>
      <c r="DKS22" s="575"/>
      <c r="DKT22" s="575"/>
      <c r="DKU22" s="575"/>
      <c r="DKV22" s="575"/>
      <c r="DKW22" s="575"/>
      <c r="DKX22" s="575"/>
      <c r="DKY22" s="575"/>
      <c r="DKZ22" s="575"/>
      <c r="DLA22" s="575"/>
      <c r="DLB22" s="575"/>
      <c r="DLC22" s="575"/>
      <c r="DLD22" s="575"/>
      <c r="DLE22" s="575"/>
      <c r="DLF22" s="575"/>
      <c r="DLG22" s="575"/>
      <c r="DLH22" s="575"/>
      <c r="DLI22" s="575"/>
      <c r="DLJ22" s="575"/>
      <c r="DLK22" s="575"/>
      <c r="DLL22" s="575"/>
      <c r="DLM22" s="575"/>
      <c r="DLN22" s="575"/>
      <c r="DLO22" s="575"/>
      <c r="DLP22" s="575"/>
      <c r="DLQ22" s="575"/>
      <c r="DLR22" s="575"/>
      <c r="DLS22" s="575"/>
      <c r="DLT22" s="575"/>
      <c r="DLU22" s="575"/>
      <c r="DLV22" s="575"/>
      <c r="DLW22" s="575"/>
      <c r="DLX22" s="575"/>
      <c r="DLY22" s="575"/>
      <c r="DLZ22" s="575"/>
      <c r="DMA22" s="575"/>
      <c r="DMB22" s="575"/>
      <c r="DMC22" s="575"/>
      <c r="DMD22" s="575"/>
      <c r="DME22" s="575"/>
      <c r="DMF22" s="575"/>
      <c r="DMG22" s="575"/>
      <c r="DMH22" s="575"/>
      <c r="DMI22" s="575"/>
      <c r="DMJ22" s="575"/>
      <c r="DMK22" s="575"/>
      <c r="DML22" s="575"/>
      <c r="DMM22" s="575"/>
      <c r="DMN22" s="575"/>
      <c r="DMO22" s="575"/>
      <c r="DMP22" s="575"/>
      <c r="DMQ22" s="575"/>
      <c r="DMR22" s="575"/>
      <c r="DMS22" s="575"/>
      <c r="DMT22" s="575"/>
      <c r="DMU22" s="575"/>
      <c r="DMV22" s="575"/>
      <c r="DMW22" s="575"/>
      <c r="DMX22" s="575"/>
      <c r="DMY22" s="575"/>
      <c r="DMZ22" s="575"/>
      <c r="DNA22" s="575"/>
      <c r="DNB22" s="575"/>
      <c r="DNC22" s="575"/>
      <c r="DND22" s="575"/>
      <c r="DNE22" s="575"/>
      <c r="DNF22" s="575"/>
      <c r="DNG22" s="575"/>
      <c r="DNH22" s="575"/>
      <c r="DNI22" s="575"/>
      <c r="DNJ22" s="575"/>
      <c r="DNK22" s="575"/>
      <c r="DNL22" s="575"/>
      <c r="DNM22" s="575"/>
      <c r="DNN22" s="575"/>
      <c r="DNO22" s="575"/>
      <c r="DNP22" s="575"/>
      <c r="DNQ22" s="575"/>
      <c r="DNR22" s="575"/>
      <c r="DNS22" s="575"/>
      <c r="DNT22" s="575"/>
      <c r="DNU22" s="575"/>
      <c r="DNV22" s="575"/>
      <c r="DNW22" s="575"/>
      <c r="DNX22" s="575"/>
      <c r="DNY22" s="575"/>
      <c r="DNZ22" s="575"/>
      <c r="DOA22" s="575"/>
      <c r="DOB22" s="575"/>
      <c r="DOC22" s="575"/>
      <c r="DOD22" s="575"/>
      <c r="DOE22" s="575"/>
      <c r="DOF22" s="575"/>
      <c r="DOG22" s="575"/>
      <c r="DOH22" s="575"/>
      <c r="DOI22" s="575"/>
      <c r="DOJ22" s="575"/>
      <c r="DOK22" s="575"/>
      <c r="DOL22" s="575"/>
      <c r="DOM22" s="575"/>
      <c r="DON22" s="575"/>
      <c r="DOO22" s="575"/>
      <c r="DOP22" s="575"/>
      <c r="DOQ22" s="575"/>
      <c r="DOR22" s="575"/>
      <c r="DOS22" s="575"/>
      <c r="DOT22" s="575"/>
      <c r="DOU22" s="575"/>
      <c r="DOV22" s="575"/>
      <c r="DOW22" s="575"/>
      <c r="DOX22" s="575"/>
      <c r="DOY22" s="575"/>
      <c r="DOZ22" s="575"/>
      <c r="DPA22" s="575"/>
      <c r="DPB22" s="575"/>
      <c r="DPC22" s="575"/>
      <c r="DPD22" s="575"/>
      <c r="DPE22" s="575"/>
      <c r="DPF22" s="575"/>
      <c r="DPG22" s="575"/>
      <c r="DPH22" s="575"/>
      <c r="DPI22" s="575"/>
      <c r="DPJ22" s="575"/>
      <c r="DPK22" s="575"/>
      <c r="DPL22" s="575"/>
      <c r="DPM22" s="575"/>
      <c r="DPN22" s="575"/>
      <c r="DPO22" s="575"/>
      <c r="DPP22" s="575"/>
      <c r="DPQ22" s="575"/>
      <c r="DPR22" s="575"/>
      <c r="DPS22" s="575"/>
      <c r="DPT22" s="575"/>
      <c r="DPU22" s="575"/>
      <c r="DPV22" s="575"/>
      <c r="DPW22" s="575"/>
      <c r="DPX22" s="575"/>
      <c r="DPY22" s="575"/>
      <c r="DPZ22" s="575"/>
      <c r="DQA22" s="575"/>
      <c r="DQB22" s="575"/>
      <c r="DQC22" s="575"/>
      <c r="DQD22" s="575"/>
      <c r="DQE22" s="575"/>
      <c r="DQF22" s="575"/>
      <c r="DQG22" s="575"/>
      <c r="DQH22" s="575"/>
      <c r="DQI22" s="575"/>
      <c r="DQJ22" s="575"/>
      <c r="DQK22" s="575"/>
      <c r="DQL22" s="575"/>
      <c r="DQM22" s="575"/>
      <c r="DQN22" s="575"/>
      <c r="DQO22" s="575"/>
      <c r="DQP22" s="575"/>
      <c r="DQQ22" s="575"/>
      <c r="DQR22" s="575"/>
      <c r="DQS22" s="575"/>
      <c r="DQT22" s="575"/>
      <c r="DQU22" s="575"/>
      <c r="DQV22" s="575"/>
      <c r="DQW22" s="575"/>
      <c r="DQX22" s="575"/>
      <c r="DQY22" s="575"/>
      <c r="DQZ22" s="575"/>
      <c r="DRA22" s="575"/>
      <c r="DRB22" s="575"/>
      <c r="DRC22" s="575"/>
      <c r="DRD22" s="575"/>
      <c r="DRE22" s="575"/>
      <c r="DRF22" s="575"/>
      <c r="DRG22" s="575"/>
      <c r="DRH22" s="575"/>
      <c r="DRI22" s="575"/>
      <c r="DRJ22" s="575"/>
      <c r="DRK22" s="575"/>
      <c r="DRL22" s="575"/>
      <c r="DRM22" s="575"/>
      <c r="DRN22" s="575"/>
      <c r="DRO22" s="575"/>
      <c r="DRP22" s="575"/>
      <c r="DRQ22" s="575"/>
      <c r="DRR22" s="575"/>
      <c r="DRS22" s="575"/>
      <c r="DRT22" s="575"/>
      <c r="DRU22" s="575"/>
      <c r="DRV22" s="575"/>
      <c r="DRW22" s="575"/>
      <c r="DRX22" s="575"/>
      <c r="DRY22" s="575"/>
      <c r="DRZ22" s="575"/>
      <c r="DSA22" s="575"/>
      <c r="DSB22" s="575"/>
      <c r="DSC22" s="575"/>
      <c r="DSD22" s="575"/>
      <c r="DSE22" s="575"/>
      <c r="DSF22" s="575"/>
      <c r="DSG22" s="575"/>
      <c r="DSH22" s="575"/>
      <c r="DSI22" s="575"/>
      <c r="DSJ22" s="575"/>
      <c r="DSK22" s="575"/>
      <c r="DSL22" s="575"/>
      <c r="DSM22" s="575"/>
      <c r="DSN22" s="575"/>
      <c r="DSO22" s="575"/>
      <c r="DSP22" s="575"/>
      <c r="DSQ22" s="575"/>
      <c r="DSR22" s="575"/>
      <c r="DSS22" s="575"/>
      <c r="DST22" s="575"/>
      <c r="DSU22" s="575"/>
      <c r="DSV22" s="575"/>
      <c r="DSW22" s="575"/>
      <c r="DSX22" s="575"/>
      <c r="DSY22" s="575"/>
      <c r="DSZ22" s="575"/>
      <c r="DTA22" s="575"/>
      <c r="DTB22" s="575"/>
      <c r="DTC22" s="575"/>
      <c r="DTD22" s="575"/>
      <c r="DTE22" s="575"/>
      <c r="DTF22" s="575"/>
      <c r="DTG22" s="575"/>
      <c r="DTH22" s="575"/>
      <c r="DTI22" s="575"/>
      <c r="DTJ22" s="575"/>
      <c r="DTK22" s="575"/>
      <c r="DTL22" s="575"/>
      <c r="DTM22" s="575"/>
      <c r="DTN22" s="575"/>
      <c r="DTO22" s="575"/>
      <c r="DTP22" s="575"/>
      <c r="DTQ22" s="575"/>
      <c r="DTR22" s="575"/>
      <c r="DTS22" s="575"/>
      <c r="DTT22" s="575"/>
      <c r="DTU22" s="575"/>
      <c r="DTV22" s="575"/>
      <c r="DTW22" s="575"/>
      <c r="DTX22" s="575"/>
      <c r="DTY22" s="575"/>
      <c r="DTZ22" s="575"/>
      <c r="DUA22" s="575"/>
      <c r="DUB22" s="575"/>
      <c r="DUC22" s="575"/>
      <c r="DUD22" s="575"/>
      <c r="DUE22" s="575"/>
      <c r="DUF22" s="575"/>
      <c r="DUG22" s="575"/>
      <c r="DUH22" s="575"/>
      <c r="DUI22" s="575"/>
      <c r="DUJ22" s="575"/>
      <c r="DUK22" s="575"/>
      <c r="DUL22" s="575"/>
      <c r="DUM22" s="575"/>
      <c r="DUN22" s="575"/>
      <c r="DUO22" s="575"/>
      <c r="DUP22" s="575"/>
      <c r="DUQ22" s="575"/>
      <c r="DUR22" s="575"/>
      <c r="DUS22" s="575"/>
      <c r="DUT22" s="575"/>
      <c r="DUU22" s="575"/>
      <c r="DUV22" s="575"/>
      <c r="DUW22" s="575"/>
      <c r="DUX22" s="575"/>
      <c r="DUY22" s="575"/>
      <c r="DUZ22" s="575"/>
      <c r="DVA22" s="575"/>
      <c r="DVB22" s="575"/>
      <c r="DVC22" s="575"/>
      <c r="DVD22" s="575"/>
      <c r="DVE22" s="575"/>
      <c r="DVF22" s="575"/>
      <c r="DVG22" s="575"/>
      <c r="DVH22" s="575"/>
      <c r="DVI22" s="575"/>
      <c r="DVJ22" s="575"/>
      <c r="DVK22" s="575"/>
      <c r="DVL22" s="575"/>
      <c r="DVM22" s="575"/>
      <c r="DVN22" s="575"/>
      <c r="DVO22" s="575"/>
      <c r="DVP22" s="575"/>
      <c r="DVQ22" s="575"/>
      <c r="DVR22" s="575"/>
      <c r="DVS22" s="575"/>
      <c r="DVT22" s="575"/>
      <c r="DVU22" s="575"/>
      <c r="DVV22" s="575"/>
      <c r="DVW22" s="575"/>
      <c r="DVX22" s="575"/>
      <c r="DVY22" s="575"/>
      <c r="DVZ22" s="575"/>
      <c r="DWA22" s="575"/>
      <c r="DWB22" s="575"/>
      <c r="DWC22" s="575"/>
      <c r="DWD22" s="575"/>
      <c r="DWE22" s="575"/>
      <c r="DWF22" s="575"/>
      <c r="DWG22" s="575"/>
      <c r="DWH22" s="575"/>
      <c r="DWI22" s="575"/>
      <c r="DWJ22" s="575"/>
      <c r="DWK22" s="575"/>
      <c r="DWL22" s="575"/>
      <c r="DWM22" s="575"/>
      <c r="DWN22" s="575"/>
      <c r="DWO22" s="575"/>
      <c r="DWP22" s="575"/>
      <c r="DWQ22" s="575"/>
      <c r="DWR22" s="575"/>
      <c r="DWS22" s="575"/>
      <c r="DWT22" s="575"/>
      <c r="DWU22" s="575"/>
      <c r="DWV22" s="575"/>
      <c r="DWW22" s="575"/>
      <c r="DWX22" s="575"/>
      <c r="DWY22" s="575"/>
      <c r="DWZ22" s="575"/>
      <c r="DXA22" s="575"/>
      <c r="DXB22" s="575"/>
      <c r="DXC22" s="575"/>
      <c r="DXD22" s="575"/>
      <c r="DXE22" s="575"/>
      <c r="DXF22" s="575"/>
      <c r="DXG22" s="575"/>
      <c r="DXH22" s="575"/>
      <c r="DXI22" s="575"/>
      <c r="DXJ22" s="575"/>
      <c r="DXK22" s="575"/>
      <c r="DXL22" s="575"/>
      <c r="DXM22" s="575"/>
      <c r="DXN22" s="575"/>
      <c r="DXO22" s="575"/>
      <c r="DXP22" s="575"/>
      <c r="DXQ22" s="575"/>
      <c r="DXR22" s="575"/>
      <c r="DXS22" s="575"/>
      <c r="DXT22" s="575"/>
      <c r="DXU22" s="575"/>
      <c r="DXV22" s="575"/>
      <c r="DXW22" s="575"/>
      <c r="DXX22" s="575"/>
      <c r="DXY22" s="575"/>
      <c r="DXZ22" s="575"/>
      <c r="DYA22" s="575"/>
      <c r="DYB22" s="575"/>
      <c r="DYC22" s="575"/>
      <c r="DYD22" s="575"/>
      <c r="DYE22" s="575"/>
      <c r="DYF22" s="575"/>
      <c r="DYG22" s="575"/>
      <c r="DYH22" s="575"/>
      <c r="DYI22" s="575"/>
      <c r="DYJ22" s="575"/>
      <c r="DYK22" s="575"/>
      <c r="DYL22" s="575"/>
      <c r="DYM22" s="575"/>
      <c r="DYN22" s="575"/>
      <c r="DYO22" s="575"/>
      <c r="DYP22" s="575"/>
      <c r="DYQ22" s="575"/>
      <c r="DYR22" s="575"/>
      <c r="DYS22" s="575"/>
      <c r="DYT22" s="575"/>
      <c r="DYU22" s="575"/>
      <c r="DYV22" s="575"/>
      <c r="DYW22" s="575"/>
      <c r="DYX22" s="575"/>
      <c r="DYY22" s="575"/>
      <c r="DYZ22" s="575"/>
      <c r="DZA22" s="575"/>
      <c r="DZB22" s="575"/>
      <c r="DZC22" s="575"/>
      <c r="DZD22" s="575"/>
      <c r="DZE22" s="575"/>
      <c r="DZF22" s="575"/>
      <c r="DZG22" s="575"/>
      <c r="DZH22" s="575"/>
      <c r="DZI22" s="575"/>
      <c r="DZJ22" s="575"/>
      <c r="DZK22" s="575"/>
      <c r="DZL22" s="575"/>
      <c r="DZM22" s="575"/>
      <c r="DZN22" s="575"/>
      <c r="DZO22" s="575"/>
      <c r="DZP22" s="575"/>
      <c r="DZQ22" s="575"/>
      <c r="DZR22" s="575"/>
      <c r="DZS22" s="575"/>
      <c r="DZT22" s="575"/>
      <c r="DZU22" s="575"/>
      <c r="DZV22" s="575"/>
      <c r="DZW22" s="575"/>
      <c r="DZX22" s="575"/>
      <c r="DZY22" s="575"/>
      <c r="DZZ22" s="575"/>
      <c r="EAA22" s="575"/>
      <c r="EAB22" s="575"/>
      <c r="EAC22" s="575"/>
      <c r="EAD22" s="575"/>
      <c r="EAE22" s="575"/>
      <c r="EAF22" s="575"/>
      <c r="EAG22" s="575"/>
      <c r="EAH22" s="575"/>
      <c r="EAI22" s="575"/>
      <c r="EAJ22" s="575"/>
      <c r="EAK22" s="575"/>
      <c r="EAL22" s="575"/>
      <c r="EAM22" s="575"/>
      <c r="EAN22" s="575"/>
      <c r="EAO22" s="575"/>
      <c r="EAP22" s="575"/>
      <c r="EAQ22" s="575"/>
      <c r="EAR22" s="575"/>
      <c r="EAS22" s="575"/>
      <c r="EAT22" s="575"/>
      <c r="EAU22" s="575"/>
      <c r="EAV22" s="575"/>
      <c r="EAW22" s="575"/>
      <c r="EAX22" s="575"/>
      <c r="EAY22" s="575"/>
      <c r="EAZ22" s="575"/>
      <c r="EBA22" s="575"/>
      <c r="EBB22" s="575"/>
      <c r="EBC22" s="575"/>
      <c r="EBD22" s="575"/>
      <c r="EBE22" s="575"/>
      <c r="EBF22" s="575"/>
      <c r="EBG22" s="575"/>
      <c r="EBH22" s="575"/>
      <c r="EBI22" s="575"/>
      <c r="EBJ22" s="575"/>
      <c r="EBK22" s="575"/>
      <c r="EBL22" s="575"/>
      <c r="EBM22" s="575"/>
      <c r="EBN22" s="575"/>
      <c r="EBO22" s="575"/>
      <c r="EBP22" s="575"/>
      <c r="EBQ22" s="575"/>
      <c r="EBR22" s="575"/>
      <c r="EBS22" s="575"/>
      <c r="EBT22" s="575"/>
      <c r="EBU22" s="575"/>
      <c r="EBV22" s="575"/>
      <c r="EBW22" s="575"/>
      <c r="EBX22" s="575"/>
      <c r="EBY22" s="575"/>
      <c r="EBZ22" s="575"/>
      <c r="ECA22" s="575"/>
      <c r="ECB22" s="575"/>
      <c r="ECC22" s="575"/>
      <c r="ECD22" s="575"/>
      <c r="ECE22" s="575"/>
      <c r="ECF22" s="575"/>
      <c r="ECG22" s="575"/>
      <c r="ECH22" s="575"/>
      <c r="ECI22" s="575"/>
      <c r="ECJ22" s="575"/>
      <c r="ECK22" s="575"/>
      <c r="ECL22" s="575"/>
      <c r="ECM22" s="575"/>
      <c r="ECN22" s="575"/>
      <c r="ECO22" s="575"/>
      <c r="ECP22" s="575"/>
      <c r="ECQ22" s="575"/>
      <c r="ECR22" s="575"/>
      <c r="ECS22" s="575"/>
      <c r="ECT22" s="575"/>
      <c r="ECU22" s="575"/>
      <c r="ECV22" s="575"/>
      <c r="ECW22" s="575"/>
      <c r="ECX22" s="575"/>
      <c r="ECY22" s="575"/>
      <c r="ECZ22" s="575"/>
      <c r="EDA22" s="575"/>
      <c r="EDB22" s="575"/>
      <c r="EDC22" s="575"/>
      <c r="EDD22" s="575"/>
      <c r="EDE22" s="575"/>
      <c r="EDF22" s="575"/>
      <c r="EDG22" s="575"/>
      <c r="EDH22" s="575"/>
      <c r="EDI22" s="575"/>
      <c r="EDJ22" s="575"/>
      <c r="EDK22" s="575"/>
      <c r="EDL22" s="575"/>
      <c r="EDM22" s="575"/>
      <c r="EDN22" s="575"/>
      <c r="EDO22" s="575"/>
      <c r="EDP22" s="575"/>
      <c r="EDQ22" s="575"/>
      <c r="EDR22" s="575"/>
      <c r="EDS22" s="575"/>
      <c r="EDT22" s="575"/>
      <c r="EDU22" s="575"/>
      <c r="EDV22" s="575"/>
      <c r="EDW22" s="575"/>
      <c r="EDX22" s="575"/>
      <c r="EDY22" s="575"/>
      <c r="EDZ22" s="575"/>
      <c r="EEA22" s="575"/>
      <c r="EEB22" s="575"/>
      <c r="EEC22" s="575"/>
      <c r="EED22" s="575"/>
      <c r="EEE22" s="575"/>
      <c r="EEF22" s="575"/>
      <c r="EEG22" s="575"/>
      <c r="EEH22" s="575"/>
      <c r="EEI22" s="575"/>
      <c r="EEJ22" s="575"/>
      <c r="EEK22" s="575"/>
      <c r="EEL22" s="575"/>
      <c r="EEM22" s="575"/>
      <c r="EEN22" s="575"/>
      <c r="EEO22" s="575"/>
      <c r="EEP22" s="575"/>
      <c r="EEQ22" s="575"/>
      <c r="EER22" s="575"/>
      <c r="EES22" s="575"/>
      <c r="EET22" s="575"/>
      <c r="EEU22" s="575"/>
      <c r="EEV22" s="575"/>
      <c r="EEW22" s="575"/>
      <c r="EEX22" s="575"/>
      <c r="EEY22" s="575"/>
      <c r="EEZ22" s="575"/>
      <c r="EFA22" s="575"/>
      <c r="EFB22" s="575"/>
      <c r="EFC22" s="575"/>
      <c r="EFD22" s="575"/>
      <c r="EFE22" s="575"/>
      <c r="EFF22" s="575"/>
      <c r="EFG22" s="575"/>
      <c r="EFH22" s="575"/>
      <c r="EFI22" s="575"/>
      <c r="EFJ22" s="575"/>
      <c r="EFK22" s="575"/>
      <c r="EFL22" s="575"/>
      <c r="EFM22" s="575"/>
      <c r="EFN22" s="575"/>
      <c r="EFO22" s="575"/>
      <c r="EFP22" s="575"/>
      <c r="EFQ22" s="575"/>
      <c r="EFR22" s="575"/>
      <c r="EFS22" s="575"/>
      <c r="EFT22" s="575"/>
      <c r="EFU22" s="575"/>
      <c r="EFV22" s="575"/>
      <c r="EFW22" s="575"/>
      <c r="EFX22" s="575"/>
      <c r="EFY22" s="575"/>
      <c r="EFZ22" s="575"/>
      <c r="EGA22" s="575"/>
      <c r="EGB22" s="575"/>
      <c r="EGC22" s="575"/>
      <c r="EGD22" s="575"/>
      <c r="EGE22" s="575"/>
      <c r="EGF22" s="575"/>
      <c r="EGG22" s="575"/>
      <c r="EGH22" s="575"/>
      <c r="EGI22" s="575"/>
      <c r="EGJ22" s="575"/>
      <c r="EGK22" s="575"/>
      <c r="EGL22" s="575"/>
      <c r="EGM22" s="575"/>
      <c r="EGN22" s="575"/>
      <c r="EGO22" s="575"/>
      <c r="EGP22" s="575"/>
      <c r="EGQ22" s="575"/>
      <c r="EGR22" s="575"/>
      <c r="EGS22" s="575"/>
      <c r="EGT22" s="575"/>
      <c r="EGU22" s="575"/>
      <c r="EGV22" s="575"/>
      <c r="EGW22" s="575"/>
      <c r="EGX22" s="575"/>
      <c r="EGY22" s="575"/>
      <c r="EGZ22" s="575"/>
      <c r="EHA22" s="575"/>
      <c r="EHB22" s="575"/>
      <c r="EHC22" s="575"/>
      <c r="EHD22" s="575"/>
      <c r="EHE22" s="575"/>
      <c r="EHF22" s="575"/>
      <c r="EHG22" s="575"/>
      <c r="EHH22" s="575"/>
      <c r="EHI22" s="575"/>
      <c r="EHJ22" s="575"/>
      <c r="EHK22" s="575"/>
      <c r="EHL22" s="575"/>
      <c r="EHM22" s="575"/>
      <c r="EHN22" s="575"/>
      <c r="EHO22" s="575"/>
      <c r="EHP22" s="575"/>
      <c r="EHQ22" s="575"/>
      <c r="EHR22" s="575"/>
      <c r="EHS22" s="575"/>
      <c r="EHT22" s="575"/>
      <c r="EHU22" s="575"/>
      <c r="EHV22" s="575"/>
      <c r="EHW22" s="575"/>
      <c r="EHX22" s="575"/>
      <c r="EHY22" s="575"/>
      <c r="EHZ22" s="575"/>
      <c r="EIA22" s="575"/>
      <c r="EIB22" s="575"/>
      <c r="EIC22" s="575"/>
      <c r="EID22" s="575"/>
      <c r="EIE22" s="575"/>
      <c r="EIF22" s="575"/>
      <c r="EIG22" s="575"/>
      <c r="EIH22" s="575"/>
      <c r="EII22" s="575"/>
      <c r="EIJ22" s="575"/>
      <c r="EIK22" s="575"/>
      <c r="EIL22" s="575"/>
      <c r="EIM22" s="575"/>
      <c r="EIN22" s="575"/>
      <c r="EIO22" s="575"/>
      <c r="EIP22" s="575"/>
      <c r="EIQ22" s="575"/>
      <c r="EIR22" s="575"/>
      <c r="EIS22" s="575"/>
      <c r="EIT22" s="575"/>
      <c r="EIU22" s="575"/>
      <c r="EIV22" s="575"/>
      <c r="EIW22" s="575"/>
      <c r="EIX22" s="575"/>
      <c r="EIY22" s="575"/>
      <c r="EIZ22" s="575"/>
      <c r="EJA22" s="575"/>
      <c r="EJB22" s="575"/>
      <c r="EJC22" s="575"/>
      <c r="EJD22" s="575"/>
      <c r="EJE22" s="575"/>
      <c r="EJF22" s="575"/>
      <c r="EJG22" s="575"/>
      <c r="EJH22" s="575"/>
      <c r="EJI22" s="575"/>
      <c r="EJJ22" s="575"/>
      <c r="EJK22" s="575"/>
      <c r="EJL22" s="575"/>
      <c r="EJM22" s="575"/>
      <c r="EJN22" s="575"/>
      <c r="EJO22" s="575"/>
      <c r="EJP22" s="575"/>
      <c r="EJQ22" s="575"/>
      <c r="EJR22" s="575"/>
      <c r="EJS22" s="575"/>
      <c r="EJT22" s="575"/>
      <c r="EJU22" s="575"/>
      <c r="EJV22" s="575"/>
      <c r="EJW22" s="575"/>
      <c r="EJX22" s="575"/>
      <c r="EJY22" s="575"/>
      <c r="EJZ22" s="575"/>
      <c r="EKA22" s="575"/>
      <c r="EKB22" s="575"/>
      <c r="EKC22" s="575"/>
      <c r="EKD22" s="575"/>
      <c r="EKE22" s="575"/>
      <c r="EKF22" s="575"/>
      <c r="EKG22" s="575"/>
      <c r="EKH22" s="575"/>
      <c r="EKI22" s="575"/>
      <c r="EKJ22" s="575"/>
      <c r="EKK22" s="575"/>
      <c r="EKL22" s="575"/>
      <c r="EKM22" s="575"/>
      <c r="EKN22" s="575"/>
      <c r="EKO22" s="575"/>
      <c r="EKP22" s="575"/>
      <c r="EKQ22" s="575"/>
      <c r="EKR22" s="575"/>
      <c r="EKS22" s="575"/>
      <c r="EKT22" s="575"/>
      <c r="EKU22" s="575"/>
      <c r="EKV22" s="575"/>
      <c r="EKW22" s="575"/>
      <c r="EKX22" s="575"/>
      <c r="EKY22" s="575"/>
      <c r="EKZ22" s="575"/>
      <c r="ELA22" s="575"/>
      <c r="ELB22" s="575"/>
      <c r="ELC22" s="575"/>
      <c r="ELD22" s="575"/>
      <c r="ELE22" s="575"/>
      <c r="ELF22" s="575"/>
      <c r="ELG22" s="575"/>
      <c r="ELH22" s="575"/>
      <c r="ELI22" s="575"/>
      <c r="ELJ22" s="575"/>
      <c r="ELK22" s="575"/>
      <c r="ELL22" s="575"/>
      <c r="ELM22" s="575"/>
      <c r="ELN22" s="575"/>
      <c r="ELO22" s="575"/>
      <c r="ELP22" s="575"/>
      <c r="ELQ22" s="575"/>
      <c r="ELR22" s="575"/>
      <c r="ELS22" s="575"/>
      <c r="ELT22" s="575"/>
      <c r="ELU22" s="575"/>
      <c r="ELV22" s="575"/>
      <c r="ELW22" s="575"/>
      <c r="ELX22" s="575"/>
      <c r="ELY22" s="575"/>
      <c r="ELZ22" s="575"/>
      <c r="EMA22" s="575"/>
      <c r="EMB22" s="575"/>
      <c r="EMC22" s="575"/>
      <c r="EMD22" s="575"/>
      <c r="EME22" s="575"/>
      <c r="EMF22" s="575"/>
      <c r="EMG22" s="575"/>
      <c r="EMH22" s="575"/>
      <c r="EMI22" s="575"/>
      <c r="EMJ22" s="575"/>
      <c r="EMK22" s="575"/>
      <c r="EML22" s="575"/>
      <c r="EMM22" s="575"/>
      <c r="EMN22" s="575"/>
      <c r="EMO22" s="575"/>
      <c r="EMP22" s="575"/>
      <c r="EMQ22" s="575"/>
      <c r="EMR22" s="575"/>
      <c r="EMS22" s="575"/>
      <c r="EMT22" s="575"/>
      <c r="EMU22" s="575"/>
      <c r="EMV22" s="575"/>
      <c r="EMW22" s="575"/>
      <c r="EMX22" s="575"/>
      <c r="EMY22" s="575"/>
      <c r="EMZ22" s="575"/>
      <c r="ENA22" s="575"/>
      <c r="ENB22" s="575"/>
      <c r="ENC22" s="575"/>
      <c r="END22" s="575"/>
      <c r="ENE22" s="575"/>
      <c r="ENF22" s="575"/>
      <c r="ENG22" s="575"/>
      <c r="ENH22" s="575"/>
      <c r="ENI22" s="575"/>
      <c r="ENJ22" s="575"/>
      <c r="ENK22" s="575"/>
      <c r="ENL22" s="575"/>
      <c r="ENM22" s="575"/>
      <c r="ENN22" s="575"/>
      <c r="ENO22" s="575"/>
      <c r="ENP22" s="575"/>
      <c r="ENQ22" s="575"/>
      <c r="ENR22" s="575"/>
      <c r="ENS22" s="575"/>
      <c r="ENT22" s="575"/>
      <c r="ENU22" s="575"/>
      <c r="ENV22" s="575"/>
      <c r="ENW22" s="575"/>
      <c r="ENX22" s="575"/>
      <c r="ENY22" s="575"/>
      <c r="ENZ22" s="575"/>
      <c r="EOA22" s="575"/>
      <c r="EOB22" s="575"/>
      <c r="EOC22" s="575"/>
      <c r="EOD22" s="575"/>
      <c r="EOE22" s="575"/>
      <c r="EOF22" s="575"/>
      <c r="EOG22" s="575"/>
      <c r="EOH22" s="575"/>
      <c r="EOI22" s="575"/>
      <c r="EOJ22" s="575"/>
      <c r="EOK22" s="575"/>
      <c r="EOL22" s="575"/>
      <c r="EOM22" s="575"/>
      <c r="EON22" s="575"/>
      <c r="EOO22" s="575"/>
      <c r="EOP22" s="575"/>
      <c r="EOQ22" s="575"/>
      <c r="EOR22" s="575"/>
      <c r="EOS22" s="575"/>
      <c r="EOT22" s="575"/>
      <c r="EOU22" s="575"/>
      <c r="EOV22" s="575"/>
      <c r="EOW22" s="575"/>
      <c r="EOX22" s="575"/>
      <c r="EOY22" s="575"/>
      <c r="EOZ22" s="575"/>
      <c r="EPA22" s="575"/>
      <c r="EPB22" s="575"/>
      <c r="EPC22" s="575"/>
      <c r="EPD22" s="575"/>
      <c r="EPE22" s="575"/>
      <c r="EPF22" s="575"/>
      <c r="EPG22" s="575"/>
      <c r="EPH22" s="575"/>
      <c r="EPI22" s="575"/>
      <c r="EPJ22" s="575"/>
      <c r="EPK22" s="575"/>
      <c r="EPL22" s="575"/>
      <c r="EPM22" s="575"/>
      <c r="EPN22" s="575"/>
      <c r="EPO22" s="575"/>
      <c r="EPP22" s="575"/>
      <c r="EPQ22" s="575"/>
      <c r="EPR22" s="575"/>
      <c r="EPS22" s="575"/>
      <c r="EPT22" s="575"/>
      <c r="EPU22" s="575"/>
      <c r="EPV22" s="575"/>
      <c r="EPW22" s="575"/>
      <c r="EPX22" s="575"/>
      <c r="EPY22" s="575"/>
      <c r="EPZ22" s="575"/>
      <c r="EQA22" s="575"/>
      <c r="EQB22" s="575"/>
      <c r="EQC22" s="575"/>
      <c r="EQD22" s="575"/>
      <c r="EQE22" s="575"/>
      <c r="EQF22" s="575"/>
      <c r="EQG22" s="575"/>
      <c r="EQH22" s="575"/>
      <c r="EQI22" s="575"/>
      <c r="EQJ22" s="575"/>
      <c r="EQK22" s="575"/>
      <c r="EQL22" s="575"/>
      <c r="EQM22" s="575"/>
      <c r="EQN22" s="575"/>
      <c r="EQO22" s="575"/>
      <c r="EQP22" s="575"/>
      <c r="EQQ22" s="575"/>
      <c r="EQR22" s="575"/>
      <c r="EQS22" s="575"/>
      <c r="EQT22" s="575"/>
      <c r="EQU22" s="575"/>
      <c r="EQV22" s="575"/>
      <c r="EQW22" s="575"/>
      <c r="EQX22" s="575"/>
      <c r="EQY22" s="575"/>
      <c r="EQZ22" s="575"/>
      <c r="ERA22" s="575"/>
      <c r="ERB22" s="575"/>
      <c r="ERC22" s="575"/>
      <c r="ERD22" s="575"/>
      <c r="ERE22" s="575"/>
      <c r="ERF22" s="575"/>
      <c r="ERG22" s="575"/>
      <c r="ERH22" s="575"/>
      <c r="ERI22" s="575"/>
      <c r="ERJ22" s="575"/>
      <c r="ERK22" s="575"/>
      <c r="ERL22" s="575"/>
      <c r="ERM22" s="575"/>
      <c r="ERN22" s="575"/>
      <c r="ERO22" s="575"/>
      <c r="ERP22" s="575"/>
      <c r="ERQ22" s="575"/>
      <c r="ERR22" s="575"/>
      <c r="ERS22" s="575"/>
      <c r="ERT22" s="575"/>
      <c r="ERU22" s="575"/>
      <c r="ERV22" s="575"/>
      <c r="ERW22" s="575"/>
      <c r="ERX22" s="575"/>
      <c r="ERY22" s="575"/>
      <c r="ERZ22" s="575"/>
      <c r="ESA22" s="575"/>
      <c r="ESB22" s="575"/>
      <c r="ESC22" s="575"/>
      <c r="ESD22" s="575"/>
      <c r="ESE22" s="575"/>
      <c r="ESF22" s="575"/>
      <c r="ESG22" s="575"/>
      <c r="ESH22" s="575"/>
      <c r="ESI22" s="575"/>
      <c r="ESJ22" s="575"/>
      <c r="ESK22" s="575"/>
      <c r="ESL22" s="575"/>
      <c r="ESM22" s="575"/>
      <c r="ESN22" s="575"/>
      <c r="ESO22" s="575"/>
      <c r="ESP22" s="575"/>
      <c r="ESQ22" s="575"/>
      <c r="ESR22" s="575"/>
      <c r="ESS22" s="575"/>
      <c r="EST22" s="575"/>
      <c r="ESU22" s="575"/>
      <c r="ESV22" s="575"/>
      <c r="ESW22" s="575"/>
      <c r="ESX22" s="575"/>
      <c r="ESY22" s="575"/>
      <c r="ESZ22" s="575"/>
      <c r="ETA22" s="575"/>
      <c r="ETB22" s="575"/>
      <c r="ETC22" s="575"/>
      <c r="ETD22" s="575"/>
      <c r="ETE22" s="575"/>
      <c r="ETF22" s="575"/>
      <c r="ETG22" s="575"/>
      <c r="ETH22" s="575"/>
      <c r="ETI22" s="575"/>
      <c r="ETJ22" s="575"/>
      <c r="ETK22" s="575"/>
      <c r="ETL22" s="575"/>
      <c r="ETM22" s="575"/>
      <c r="ETN22" s="575"/>
      <c r="ETO22" s="575"/>
      <c r="ETP22" s="575"/>
      <c r="ETQ22" s="575"/>
      <c r="ETR22" s="575"/>
      <c r="ETS22" s="575"/>
      <c r="ETT22" s="575"/>
      <c r="ETU22" s="575"/>
      <c r="ETV22" s="575"/>
      <c r="ETW22" s="575"/>
      <c r="ETX22" s="575"/>
      <c r="ETY22" s="575"/>
      <c r="ETZ22" s="575"/>
      <c r="EUA22" s="575"/>
      <c r="EUB22" s="575"/>
      <c r="EUC22" s="575"/>
      <c r="EUD22" s="575"/>
      <c r="EUE22" s="575"/>
      <c r="EUF22" s="575"/>
      <c r="EUG22" s="575"/>
      <c r="EUH22" s="575"/>
      <c r="EUI22" s="575"/>
      <c r="EUJ22" s="575"/>
      <c r="EUK22" s="575"/>
      <c r="EUL22" s="575"/>
      <c r="EUM22" s="575"/>
      <c r="EUN22" s="575"/>
      <c r="EUO22" s="575"/>
      <c r="EUP22" s="575"/>
      <c r="EUQ22" s="575"/>
      <c r="EUR22" s="575"/>
      <c r="EUS22" s="575"/>
      <c r="EUT22" s="575"/>
      <c r="EUU22" s="575"/>
      <c r="EUV22" s="575"/>
      <c r="EUW22" s="575"/>
      <c r="EUX22" s="575"/>
      <c r="EUY22" s="575"/>
      <c r="EUZ22" s="575"/>
      <c r="EVA22" s="575"/>
      <c r="EVB22" s="575"/>
      <c r="EVC22" s="575"/>
      <c r="EVD22" s="575"/>
      <c r="EVE22" s="575"/>
      <c r="EVF22" s="575"/>
      <c r="EVG22" s="575"/>
      <c r="EVH22" s="575"/>
      <c r="EVI22" s="575"/>
      <c r="EVJ22" s="575"/>
      <c r="EVK22" s="575"/>
      <c r="EVL22" s="575"/>
      <c r="EVM22" s="575"/>
      <c r="EVN22" s="575"/>
      <c r="EVO22" s="575"/>
      <c r="EVP22" s="575"/>
      <c r="EVQ22" s="575"/>
      <c r="EVR22" s="575"/>
      <c r="EVS22" s="575"/>
      <c r="EVT22" s="575"/>
      <c r="EVU22" s="575"/>
      <c r="EVV22" s="575"/>
      <c r="EVW22" s="575"/>
      <c r="EVX22" s="575"/>
      <c r="EVY22" s="575"/>
      <c r="EVZ22" s="575"/>
      <c r="EWA22" s="575"/>
      <c r="EWB22" s="575"/>
      <c r="EWC22" s="575"/>
      <c r="EWD22" s="575"/>
      <c r="EWE22" s="575"/>
      <c r="EWF22" s="575"/>
      <c r="EWG22" s="575"/>
      <c r="EWH22" s="575"/>
      <c r="EWI22" s="575"/>
      <c r="EWJ22" s="575"/>
      <c r="EWK22" s="575"/>
      <c r="EWL22" s="575"/>
      <c r="EWM22" s="575"/>
      <c r="EWN22" s="575"/>
      <c r="EWO22" s="575"/>
      <c r="EWP22" s="575"/>
      <c r="EWQ22" s="575"/>
      <c r="EWR22" s="575"/>
      <c r="EWS22" s="575"/>
      <c r="EWT22" s="575"/>
      <c r="EWU22" s="575"/>
      <c r="EWV22" s="575"/>
      <c r="EWW22" s="575"/>
      <c r="EWX22" s="575"/>
      <c r="EWY22" s="575"/>
      <c r="EWZ22" s="575"/>
      <c r="EXA22" s="575"/>
      <c r="EXB22" s="575"/>
      <c r="EXC22" s="575"/>
      <c r="EXD22" s="575"/>
      <c r="EXE22" s="575"/>
      <c r="EXF22" s="575"/>
      <c r="EXG22" s="575"/>
      <c r="EXH22" s="575"/>
      <c r="EXI22" s="575"/>
      <c r="EXJ22" s="575"/>
      <c r="EXK22" s="575"/>
      <c r="EXL22" s="575"/>
      <c r="EXM22" s="575"/>
      <c r="EXN22" s="575"/>
      <c r="EXO22" s="575"/>
      <c r="EXP22" s="575"/>
      <c r="EXQ22" s="575"/>
      <c r="EXR22" s="575"/>
      <c r="EXS22" s="575"/>
      <c r="EXT22" s="575"/>
      <c r="EXU22" s="575"/>
      <c r="EXV22" s="575"/>
      <c r="EXW22" s="575"/>
      <c r="EXX22" s="575"/>
      <c r="EXY22" s="575"/>
      <c r="EXZ22" s="575"/>
      <c r="EYA22" s="575"/>
      <c r="EYB22" s="575"/>
      <c r="EYC22" s="575"/>
      <c r="EYD22" s="575"/>
      <c r="EYE22" s="575"/>
      <c r="EYF22" s="575"/>
      <c r="EYG22" s="575"/>
      <c r="EYH22" s="575"/>
      <c r="EYI22" s="575"/>
      <c r="EYJ22" s="575"/>
      <c r="EYK22" s="575"/>
      <c r="EYL22" s="575"/>
      <c r="EYM22" s="575"/>
      <c r="EYN22" s="575"/>
      <c r="EYO22" s="575"/>
      <c r="EYP22" s="575"/>
      <c r="EYQ22" s="575"/>
      <c r="EYR22" s="575"/>
      <c r="EYS22" s="575"/>
      <c r="EYT22" s="575"/>
      <c r="EYU22" s="575"/>
      <c r="EYV22" s="575"/>
      <c r="EYW22" s="575"/>
      <c r="EYX22" s="575"/>
      <c r="EYY22" s="575"/>
      <c r="EYZ22" s="575"/>
      <c r="EZA22" s="575"/>
      <c r="EZB22" s="575"/>
      <c r="EZC22" s="575"/>
      <c r="EZD22" s="575"/>
      <c r="EZE22" s="575"/>
      <c r="EZF22" s="575"/>
      <c r="EZG22" s="575"/>
      <c r="EZH22" s="575"/>
      <c r="EZI22" s="575"/>
      <c r="EZJ22" s="575"/>
      <c r="EZK22" s="575"/>
      <c r="EZL22" s="575"/>
      <c r="EZM22" s="575"/>
      <c r="EZN22" s="575"/>
      <c r="EZO22" s="575"/>
      <c r="EZP22" s="575"/>
      <c r="EZQ22" s="575"/>
      <c r="EZR22" s="575"/>
      <c r="EZS22" s="575"/>
      <c r="EZT22" s="575"/>
      <c r="EZU22" s="575"/>
      <c r="EZV22" s="575"/>
      <c r="EZW22" s="575"/>
      <c r="EZX22" s="575"/>
      <c r="EZY22" s="575"/>
      <c r="EZZ22" s="575"/>
      <c r="FAA22" s="575"/>
      <c r="FAB22" s="575"/>
      <c r="FAC22" s="575"/>
      <c r="FAD22" s="575"/>
      <c r="FAE22" s="575"/>
      <c r="FAF22" s="575"/>
      <c r="FAG22" s="575"/>
      <c r="FAH22" s="575"/>
      <c r="FAI22" s="575"/>
      <c r="FAJ22" s="575"/>
      <c r="FAK22" s="575"/>
      <c r="FAL22" s="575"/>
      <c r="FAM22" s="575"/>
      <c r="FAN22" s="575"/>
      <c r="FAO22" s="575"/>
      <c r="FAP22" s="575"/>
      <c r="FAQ22" s="575"/>
      <c r="FAR22" s="575"/>
      <c r="FAS22" s="575"/>
      <c r="FAT22" s="575"/>
      <c r="FAU22" s="575"/>
      <c r="FAV22" s="575"/>
      <c r="FAW22" s="575"/>
      <c r="FAX22" s="575"/>
      <c r="FAY22" s="575"/>
      <c r="FAZ22" s="575"/>
      <c r="FBA22" s="575"/>
      <c r="FBB22" s="575"/>
      <c r="FBC22" s="575"/>
      <c r="FBD22" s="575"/>
      <c r="FBE22" s="575"/>
      <c r="FBF22" s="575"/>
      <c r="FBG22" s="575"/>
      <c r="FBH22" s="575"/>
      <c r="FBI22" s="575"/>
      <c r="FBJ22" s="575"/>
      <c r="FBK22" s="575"/>
      <c r="FBL22" s="575"/>
      <c r="FBM22" s="575"/>
      <c r="FBN22" s="575"/>
      <c r="FBO22" s="575"/>
      <c r="FBP22" s="575"/>
      <c r="FBQ22" s="575"/>
      <c r="FBR22" s="575"/>
      <c r="FBS22" s="575"/>
      <c r="FBT22" s="575"/>
      <c r="FBU22" s="575"/>
      <c r="FBV22" s="575"/>
      <c r="FBW22" s="575"/>
      <c r="FBX22" s="575"/>
      <c r="FBY22" s="575"/>
      <c r="FBZ22" s="575"/>
      <c r="FCA22" s="575"/>
      <c r="FCB22" s="575"/>
      <c r="FCC22" s="575"/>
      <c r="FCD22" s="575"/>
      <c r="FCE22" s="575"/>
      <c r="FCF22" s="575"/>
      <c r="FCG22" s="575"/>
      <c r="FCH22" s="575"/>
      <c r="FCI22" s="575"/>
      <c r="FCJ22" s="575"/>
      <c r="FCK22" s="575"/>
      <c r="FCL22" s="575"/>
      <c r="FCM22" s="575"/>
      <c r="FCN22" s="575"/>
      <c r="FCO22" s="575"/>
      <c r="FCP22" s="575"/>
      <c r="FCQ22" s="575"/>
      <c r="FCR22" s="575"/>
      <c r="FCS22" s="575"/>
      <c r="FCT22" s="575"/>
      <c r="FCU22" s="575"/>
      <c r="FCV22" s="575"/>
      <c r="FCW22" s="575"/>
      <c r="FCX22" s="575"/>
      <c r="FCY22" s="575"/>
      <c r="FCZ22" s="575"/>
      <c r="FDA22" s="575"/>
      <c r="FDB22" s="575"/>
      <c r="FDC22" s="575"/>
      <c r="FDD22" s="575"/>
      <c r="FDE22" s="575"/>
      <c r="FDF22" s="575"/>
      <c r="FDG22" s="575"/>
      <c r="FDH22" s="575"/>
      <c r="FDI22" s="575"/>
      <c r="FDJ22" s="575"/>
      <c r="FDK22" s="575"/>
      <c r="FDL22" s="575"/>
      <c r="FDM22" s="575"/>
      <c r="FDN22" s="575"/>
      <c r="FDO22" s="575"/>
      <c r="FDP22" s="575"/>
      <c r="FDQ22" s="575"/>
      <c r="FDR22" s="575"/>
      <c r="FDS22" s="575"/>
      <c r="FDT22" s="575"/>
      <c r="FDU22" s="575"/>
      <c r="FDV22" s="575"/>
      <c r="FDW22" s="575"/>
      <c r="FDX22" s="575"/>
      <c r="FDY22" s="575"/>
      <c r="FDZ22" s="575"/>
      <c r="FEA22" s="575"/>
      <c r="FEB22" s="575"/>
      <c r="FEC22" s="575"/>
      <c r="FED22" s="575"/>
      <c r="FEE22" s="575"/>
      <c r="FEF22" s="575"/>
      <c r="FEG22" s="575"/>
      <c r="FEH22" s="575"/>
      <c r="FEI22" s="575"/>
      <c r="FEJ22" s="575"/>
      <c r="FEK22" s="575"/>
      <c r="FEL22" s="575"/>
      <c r="FEM22" s="575"/>
      <c r="FEN22" s="575"/>
      <c r="FEO22" s="575"/>
      <c r="FEP22" s="575"/>
      <c r="FEQ22" s="575"/>
      <c r="FER22" s="575"/>
      <c r="FES22" s="575"/>
      <c r="FET22" s="575"/>
      <c r="FEU22" s="575"/>
      <c r="FEV22" s="575"/>
      <c r="FEW22" s="575"/>
      <c r="FEX22" s="575"/>
      <c r="FEY22" s="575"/>
      <c r="FEZ22" s="575"/>
      <c r="FFA22" s="575"/>
      <c r="FFB22" s="575"/>
      <c r="FFC22" s="575"/>
      <c r="FFD22" s="575"/>
      <c r="FFE22" s="575"/>
      <c r="FFF22" s="575"/>
      <c r="FFG22" s="575"/>
      <c r="FFH22" s="575"/>
      <c r="FFI22" s="575"/>
      <c r="FFJ22" s="575"/>
      <c r="FFK22" s="575"/>
      <c r="FFL22" s="575"/>
      <c r="FFM22" s="575"/>
      <c r="FFN22" s="575"/>
      <c r="FFO22" s="575"/>
      <c r="FFP22" s="575"/>
      <c r="FFQ22" s="575"/>
      <c r="FFR22" s="575"/>
      <c r="FFS22" s="575"/>
      <c r="FFT22" s="575"/>
      <c r="FFU22" s="575"/>
      <c r="FFV22" s="575"/>
      <c r="FFW22" s="575"/>
      <c r="FFX22" s="575"/>
      <c r="FFY22" s="575"/>
      <c r="FFZ22" s="575"/>
      <c r="FGA22" s="575"/>
      <c r="FGB22" s="575"/>
      <c r="FGC22" s="575"/>
      <c r="FGD22" s="575"/>
      <c r="FGE22" s="575"/>
      <c r="FGF22" s="575"/>
      <c r="FGG22" s="575"/>
      <c r="FGH22" s="575"/>
      <c r="FGI22" s="575"/>
      <c r="FGJ22" s="575"/>
      <c r="FGK22" s="575"/>
      <c r="FGL22" s="575"/>
      <c r="FGM22" s="575"/>
      <c r="FGN22" s="575"/>
      <c r="FGO22" s="575"/>
      <c r="FGP22" s="575"/>
      <c r="FGQ22" s="575"/>
      <c r="FGR22" s="575"/>
      <c r="FGS22" s="575"/>
      <c r="FGT22" s="575"/>
      <c r="FGU22" s="575"/>
      <c r="FGV22" s="575"/>
      <c r="FGW22" s="575"/>
      <c r="FGX22" s="575"/>
      <c r="FGY22" s="575"/>
      <c r="FGZ22" s="575"/>
      <c r="FHA22" s="575"/>
      <c r="FHB22" s="575"/>
      <c r="FHC22" s="575"/>
      <c r="FHD22" s="575"/>
      <c r="FHE22" s="575"/>
      <c r="FHF22" s="575"/>
      <c r="FHG22" s="575"/>
      <c r="FHH22" s="575"/>
      <c r="FHI22" s="575"/>
      <c r="FHJ22" s="575"/>
      <c r="FHK22" s="575"/>
      <c r="FHL22" s="575"/>
      <c r="FHM22" s="575"/>
      <c r="FHN22" s="575"/>
      <c r="FHO22" s="575"/>
      <c r="FHP22" s="575"/>
      <c r="FHQ22" s="575"/>
      <c r="FHR22" s="575"/>
      <c r="FHS22" s="575"/>
      <c r="FHT22" s="575"/>
      <c r="FHU22" s="575"/>
      <c r="FHV22" s="575"/>
      <c r="FHW22" s="575"/>
      <c r="FHX22" s="575"/>
      <c r="FHY22" s="575"/>
      <c r="FHZ22" s="575"/>
      <c r="FIA22" s="575"/>
      <c r="FIB22" s="575"/>
      <c r="FIC22" s="575"/>
      <c r="FID22" s="575"/>
      <c r="FIE22" s="575"/>
      <c r="FIF22" s="575"/>
      <c r="FIG22" s="575"/>
      <c r="FIH22" s="575"/>
      <c r="FII22" s="575"/>
      <c r="FIJ22" s="575"/>
      <c r="FIK22" s="575"/>
      <c r="FIL22" s="575"/>
      <c r="FIM22" s="575"/>
      <c r="FIN22" s="575"/>
      <c r="FIO22" s="575"/>
      <c r="FIP22" s="575"/>
      <c r="FIQ22" s="575"/>
      <c r="FIR22" s="575"/>
      <c r="FIS22" s="575"/>
      <c r="FIT22" s="575"/>
      <c r="FIU22" s="575"/>
      <c r="FIV22" s="575"/>
      <c r="FIW22" s="575"/>
      <c r="FIX22" s="575"/>
      <c r="FIY22" s="575"/>
      <c r="FIZ22" s="575"/>
      <c r="FJA22" s="575"/>
      <c r="FJB22" s="575"/>
      <c r="FJC22" s="575"/>
      <c r="FJD22" s="575"/>
      <c r="FJE22" s="575"/>
      <c r="FJF22" s="575"/>
      <c r="FJG22" s="575"/>
      <c r="FJH22" s="575"/>
      <c r="FJI22" s="575"/>
      <c r="FJJ22" s="575"/>
      <c r="FJK22" s="575"/>
      <c r="FJL22" s="575"/>
      <c r="FJM22" s="575"/>
      <c r="FJN22" s="575"/>
      <c r="FJO22" s="575"/>
      <c r="FJP22" s="575"/>
      <c r="FJQ22" s="575"/>
      <c r="FJR22" s="575"/>
      <c r="FJS22" s="575"/>
      <c r="FJT22" s="575"/>
      <c r="FJU22" s="575"/>
      <c r="FJV22" s="575"/>
      <c r="FJW22" s="575"/>
      <c r="FJX22" s="575"/>
      <c r="FJY22" s="575"/>
      <c r="FJZ22" s="575"/>
      <c r="FKA22" s="575"/>
      <c r="FKB22" s="575"/>
      <c r="FKC22" s="575"/>
      <c r="FKD22" s="575"/>
      <c r="FKE22" s="575"/>
      <c r="FKF22" s="575"/>
      <c r="FKG22" s="575"/>
      <c r="FKH22" s="575"/>
      <c r="FKI22" s="575"/>
      <c r="FKJ22" s="575"/>
      <c r="FKK22" s="575"/>
      <c r="FKL22" s="575"/>
      <c r="FKM22" s="575"/>
      <c r="FKN22" s="575"/>
      <c r="FKO22" s="575"/>
      <c r="FKP22" s="575"/>
      <c r="FKQ22" s="575"/>
      <c r="FKR22" s="575"/>
      <c r="FKS22" s="575"/>
      <c r="FKT22" s="575"/>
      <c r="FKU22" s="575"/>
      <c r="FKV22" s="575"/>
      <c r="FKW22" s="575"/>
      <c r="FKX22" s="575"/>
      <c r="FKY22" s="575"/>
      <c r="FKZ22" s="575"/>
      <c r="FLA22" s="575"/>
      <c r="FLB22" s="575"/>
      <c r="FLC22" s="575"/>
      <c r="FLD22" s="575"/>
      <c r="FLE22" s="575"/>
      <c r="FLF22" s="575"/>
      <c r="FLG22" s="575"/>
      <c r="FLH22" s="575"/>
      <c r="FLI22" s="575"/>
      <c r="FLJ22" s="575"/>
      <c r="FLK22" s="575"/>
      <c r="FLL22" s="575"/>
      <c r="FLM22" s="575"/>
      <c r="FLN22" s="575"/>
      <c r="FLO22" s="575"/>
      <c r="FLP22" s="575"/>
      <c r="FLQ22" s="575"/>
      <c r="FLR22" s="575"/>
      <c r="FLS22" s="575"/>
      <c r="FLT22" s="575"/>
      <c r="FLU22" s="575"/>
      <c r="FLV22" s="575"/>
      <c r="FLW22" s="575"/>
      <c r="FLX22" s="575"/>
      <c r="FLY22" s="575"/>
      <c r="FLZ22" s="575"/>
      <c r="FMA22" s="575"/>
      <c r="FMB22" s="575"/>
      <c r="FMC22" s="575"/>
      <c r="FMD22" s="575"/>
      <c r="FME22" s="575"/>
      <c r="FMF22" s="575"/>
      <c r="FMG22" s="575"/>
      <c r="FMH22" s="575"/>
      <c r="FMI22" s="575"/>
      <c r="FMJ22" s="575"/>
      <c r="FMK22" s="575"/>
      <c r="FML22" s="575"/>
      <c r="FMM22" s="575"/>
      <c r="FMN22" s="575"/>
      <c r="FMO22" s="575"/>
      <c r="FMP22" s="575"/>
      <c r="FMQ22" s="575"/>
      <c r="FMR22" s="575"/>
      <c r="FMS22" s="575"/>
      <c r="FMT22" s="575"/>
      <c r="FMU22" s="575"/>
      <c r="FMV22" s="575"/>
      <c r="FMW22" s="575"/>
      <c r="FMX22" s="575"/>
      <c r="FMY22" s="575"/>
      <c r="FMZ22" s="575"/>
      <c r="FNA22" s="575"/>
      <c r="FNB22" s="575"/>
      <c r="FNC22" s="575"/>
      <c r="FND22" s="575"/>
      <c r="FNE22" s="575"/>
      <c r="FNF22" s="575"/>
      <c r="FNG22" s="575"/>
      <c r="FNH22" s="575"/>
      <c r="FNI22" s="575"/>
      <c r="FNJ22" s="575"/>
      <c r="FNK22" s="575"/>
      <c r="FNL22" s="575"/>
      <c r="FNM22" s="575"/>
      <c r="FNN22" s="575"/>
      <c r="FNO22" s="575"/>
      <c r="FNP22" s="575"/>
      <c r="FNQ22" s="575"/>
      <c r="FNR22" s="575"/>
      <c r="FNS22" s="575"/>
      <c r="FNT22" s="575"/>
      <c r="FNU22" s="575"/>
      <c r="FNV22" s="575"/>
      <c r="FNW22" s="575"/>
      <c r="FNX22" s="575"/>
      <c r="FNY22" s="575"/>
      <c r="FNZ22" s="575"/>
      <c r="FOA22" s="575"/>
      <c r="FOB22" s="575"/>
      <c r="FOC22" s="575"/>
      <c r="FOD22" s="575"/>
      <c r="FOE22" s="575"/>
      <c r="FOF22" s="575"/>
      <c r="FOG22" s="575"/>
      <c r="FOH22" s="575"/>
      <c r="FOI22" s="575"/>
      <c r="FOJ22" s="575"/>
      <c r="FOK22" s="575"/>
      <c r="FOL22" s="575"/>
      <c r="FOM22" s="575"/>
      <c r="FON22" s="575"/>
      <c r="FOO22" s="575"/>
      <c r="FOP22" s="575"/>
      <c r="FOQ22" s="575"/>
      <c r="FOR22" s="575"/>
      <c r="FOS22" s="575"/>
      <c r="FOT22" s="575"/>
      <c r="FOU22" s="575"/>
      <c r="FOV22" s="575"/>
      <c r="FOW22" s="575"/>
      <c r="FOX22" s="575"/>
      <c r="FOY22" s="575"/>
      <c r="FOZ22" s="575"/>
      <c r="FPA22" s="575"/>
      <c r="FPB22" s="575"/>
      <c r="FPC22" s="575"/>
      <c r="FPD22" s="575"/>
      <c r="FPE22" s="575"/>
      <c r="FPF22" s="575"/>
      <c r="FPG22" s="575"/>
      <c r="FPH22" s="575"/>
      <c r="FPI22" s="575"/>
      <c r="FPJ22" s="575"/>
      <c r="FPK22" s="575"/>
      <c r="FPL22" s="575"/>
      <c r="FPM22" s="575"/>
      <c r="FPN22" s="575"/>
      <c r="FPO22" s="575"/>
      <c r="FPP22" s="575"/>
      <c r="FPQ22" s="575"/>
      <c r="FPR22" s="575"/>
      <c r="FPS22" s="575"/>
      <c r="FPT22" s="575"/>
      <c r="FPU22" s="575"/>
      <c r="FPV22" s="575"/>
      <c r="FPW22" s="575"/>
      <c r="FPX22" s="575"/>
      <c r="FPY22" s="575"/>
      <c r="FPZ22" s="575"/>
      <c r="FQA22" s="575"/>
      <c r="FQB22" s="575"/>
      <c r="FQC22" s="575"/>
      <c r="FQD22" s="575"/>
      <c r="FQE22" s="575"/>
      <c r="FQF22" s="575"/>
      <c r="FQG22" s="575"/>
      <c r="FQH22" s="575"/>
      <c r="FQI22" s="575"/>
      <c r="FQJ22" s="575"/>
      <c r="FQK22" s="575"/>
      <c r="FQL22" s="575"/>
      <c r="FQM22" s="575"/>
      <c r="FQN22" s="575"/>
      <c r="FQO22" s="575"/>
      <c r="FQP22" s="575"/>
      <c r="FQQ22" s="575"/>
      <c r="FQR22" s="575"/>
      <c r="FQS22" s="575"/>
      <c r="FQT22" s="575"/>
      <c r="FQU22" s="575"/>
      <c r="FQV22" s="575"/>
      <c r="FQW22" s="575"/>
      <c r="FQX22" s="575"/>
      <c r="FQY22" s="575"/>
      <c r="FQZ22" s="575"/>
      <c r="FRA22" s="575"/>
      <c r="FRB22" s="575"/>
      <c r="FRC22" s="575"/>
      <c r="FRD22" s="575"/>
      <c r="FRE22" s="575"/>
      <c r="FRF22" s="575"/>
      <c r="FRG22" s="575"/>
      <c r="FRH22" s="575"/>
      <c r="FRI22" s="575"/>
      <c r="FRJ22" s="575"/>
      <c r="FRK22" s="575"/>
      <c r="FRL22" s="575"/>
      <c r="FRM22" s="575"/>
      <c r="FRN22" s="575"/>
      <c r="FRO22" s="575"/>
      <c r="FRP22" s="575"/>
      <c r="FRQ22" s="575"/>
      <c r="FRR22" s="575"/>
      <c r="FRS22" s="575"/>
      <c r="FRT22" s="575"/>
      <c r="FRU22" s="575"/>
      <c r="FRV22" s="575"/>
      <c r="FRW22" s="575"/>
      <c r="FRX22" s="575"/>
      <c r="FRY22" s="575"/>
      <c r="FRZ22" s="575"/>
      <c r="FSA22" s="575"/>
      <c r="FSB22" s="575"/>
      <c r="FSC22" s="575"/>
      <c r="FSD22" s="575"/>
      <c r="FSE22" s="575"/>
      <c r="FSF22" s="575"/>
      <c r="FSG22" s="575"/>
      <c r="FSH22" s="575"/>
      <c r="FSI22" s="575"/>
      <c r="FSJ22" s="575"/>
      <c r="FSK22" s="575"/>
      <c r="FSL22" s="575"/>
      <c r="FSM22" s="575"/>
      <c r="FSN22" s="575"/>
      <c r="FSO22" s="575"/>
      <c r="FSP22" s="575"/>
      <c r="FSQ22" s="575"/>
      <c r="FSR22" s="575"/>
      <c r="FSS22" s="575"/>
      <c r="FST22" s="575"/>
      <c r="FSU22" s="575"/>
      <c r="FSV22" s="575"/>
      <c r="FSW22" s="575"/>
      <c r="FSX22" s="575"/>
      <c r="FSY22" s="575"/>
      <c r="FSZ22" s="575"/>
      <c r="FTA22" s="575"/>
      <c r="FTB22" s="575"/>
      <c r="FTC22" s="575"/>
      <c r="FTD22" s="575"/>
      <c r="FTE22" s="575"/>
      <c r="FTF22" s="575"/>
      <c r="FTG22" s="575"/>
      <c r="FTH22" s="575"/>
      <c r="FTI22" s="575"/>
      <c r="FTJ22" s="575"/>
      <c r="FTK22" s="575"/>
      <c r="FTL22" s="575"/>
      <c r="FTM22" s="575"/>
      <c r="FTN22" s="575"/>
      <c r="FTO22" s="575"/>
      <c r="FTP22" s="575"/>
      <c r="FTQ22" s="575"/>
      <c r="FTR22" s="575"/>
      <c r="FTS22" s="575"/>
      <c r="FTT22" s="575"/>
      <c r="FTU22" s="575"/>
      <c r="FTV22" s="575"/>
      <c r="FTW22" s="575"/>
      <c r="FTX22" s="575"/>
      <c r="FTY22" s="575"/>
      <c r="FTZ22" s="575"/>
      <c r="FUA22" s="575"/>
      <c r="FUB22" s="575"/>
      <c r="FUC22" s="575"/>
      <c r="FUD22" s="575"/>
      <c r="FUE22" s="575"/>
      <c r="FUF22" s="575"/>
      <c r="FUG22" s="575"/>
      <c r="FUH22" s="575"/>
      <c r="FUI22" s="575"/>
      <c r="FUJ22" s="575"/>
      <c r="FUK22" s="575"/>
      <c r="FUL22" s="575"/>
      <c r="FUM22" s="575"/>
      <c r="FUN22" s="575"/>
      <c r="FUO22" s="575"/>
      <c r="FUP22" s="575"/>
      <c r="FUQ22" s="575"/>
      <c r="FUR22" s="575"/>
      <c r="FUS22" s="575"/>
      <c r="FUT22" s="575"/>
      <c r="FUU22" s="575"/>
      <c r="FUV22" s="575"/>
      <c r="FUW22" s="575"/>
      <c r="FUX22" s="575"/>
      <c r="FUY22" s="575"/>
      <c r="FUZ22" s="575"/>
      <c r="FVA22" s="575"/>
      <c r="FVB22" s="575"/>
      <c r="FVC22" s="575"/>
      <c r="FVD22" s="575"/>
      <c r="FVE22" s="575"/>
      <c r="FVF22" s="575"/>
      <c r="FVG22" s="575"/>
      <c r="FVH22" s="575"/>
      <c r="FVI22" s="575"/>
      <c r="FVJ22" s="575"/>
      <c r="FVK22" s="575"/>
      <c r="FVL22" s="575"/>
      <c r="FVM22" s="575"/>
      <c r="FVN22" s="575"/>
      <c r="FVO22" s="575"/>
      <c r="FVP22" s="575"/>
      <c r="FVQ22" s="575"/>
      <c r="FVR22" s="575"/>
      <c r="FVS22" s="575"/>
      <c r="FVT22" s="575"/>
      <c r="FVU22" s="575"/>
      <c r="FVV22" s="575"/>
      <c r="FVW22" s="575"/>
      <c r="FVX22" s="575"/>
      <c r="FVY22" s="575"/>
      <c r="FVZ22" s="575"/>
      <c r="FWA22" s="575"/>
      <c r="FWB22" s="575"/>
      <c r="FWC22" s="575"/>
      <c r="FWD22" s="575"/>
      <c r="FWE22" s="575"/>
      <c r="FWF22" s="575"/>
      <c r="FWG22" s="575"/>
      <c r="FWH22" s="575"/>
      <c r="FWI22" s="575"/>
      <c r="FWJ22" s="575"/>
      <c r="FWK22" s="575"/>
      <c r="FWL22" s="575"/>
      <c r="FWM22" s="575"/>
      <c r="FWN22" s="575"/>
      <c r="FWO22" s="575"/>
      <c r="FWP22" s="575"/>
      <c r="FWQ22" s="575"/>
      <c r="FWR22" s="575"/>
      <c r="FWS22" s="575"/>
      <c r="FWT22" s="575"/>
      <c r="FWU22" s="575"/>
      <c r="FWV22" s="575"/>
      <c r="FWW22" s="575"/>
      <c r="FWX22" s="575"/>
      <c r="FWY22" s="575"/>
      <c r="FWZ22" s="575"/>
      <c r="FXA22" s="575"/>
      <c r="FXB22" s="575"/>
      <c r="FXC22" s="575"/>
      <c r="FXD22" s="575"/>
      <c r="FXE22" s="575"/>
      <c r="FXF22" s="575"/>
      <c r="FXG22" s="575"/>
      <c r="FXH22" s="575"/>
      <c r="FXI22" s="575"/>
      <c r="FXJ22" s="575"/>
      <c r="FXK22" s="575"/>
      <c r="FXL22" s="575"/>
      <c r="FXM22" s="575"/>
      <c r="FXN22" s="575"/>
      <c r="FXO22" s="575"/>
      <c r="FXP22" s="575"/>
      <c r="FXQ22" s="575"/>
      <c r="FXR22" s="575"/>
      <c r="FXS22" s="575"/>
      <c r="FXT22" s="575"/>
      <c r="FXU22" s="575"/>
      <c r="FXV22" s="575"/>
      <c r="FXW22" s="575"/>
      <c r="FXX22" s="575"/>
      <c r="FXY22" s="575"/>
      <c r="FXZ22" s="575"/>
      <c r="FYA22" s="575"/>
      <c r="FYB22" s="575"/>
      <c r="FYC22" s="575"/>
      <c r="FYD22" s="575"/>
      <c r="FYE22" s="575"/>
      <c r="FYF22" s="575"/>
      <c r="FYG22" s="575"/>
      <c r="FYH22" s="575"/>
      <c r="FYI22" s="575"/>
      <c r="FYJ22" s="575"/>
      <c r="FYK22" s="575"/>
      <c r="FYL22" s="575"/>
      <c r="FYM22" s="575"/>
      <c r="FYN22" s="575"/>
      <c r="FYO22" s="575"/>
      <c r="FYP22" s="575"/>
      <c r="FYQ22" s="575"/>
      <c r="FYR22" s="575"/>
      <c r="FYS22" s="575"/>
      <c r="FYT22" s="575"/>
      <c r="FYU22" s="575"/>
      <c r="FYV22" s="575"/>
      <c r="FYW22" s="575"/>
      <c r="FYX22" s="575"/>
      <c r="FYY22" s="575"/>
      <c r="FYZ22" s="575"/>
      <c r="FZA22" s="575"/>
      <c r="FZB22" s="575"/>
      <c r="FZC22" s="575"/>
      <c r="FZD22" s="575"/>
      <c r="FZE22" s="575"/>
      <c r="FZF22" s="575"/>
      <c r="FZG22" s="575"/>
      <c r="FZH22" s="575"/>
      <c r="FZI22" s="575"/>
      <c r="FZJ22" s="575"/>
      <c r="FZK22" s="575"/>
      <c r="FZL22" s="575"/>
      <c r="FZM22" s="575"/>
      <c r="FZN22" s="575"/>
      <c r="FZO22" s="575"/>
      <c r="FZP22" s="575"/>
      <c r="FZQ22" s="575"/>
      <c r="FZR22" s="575"/>
      <c r="FZS22" s="575"/>
      <c r="FZT22" s="575"/>
      <c r="FZU22" s="575"/>
      <c r="FZV22" s="575"/>
      <c r="FZW22" s="575"/>
      <c r="FZX22" s="575"/>
      <c r="FZY22" s="575"/>
      <c r="FZZ22" s="575"/>
      <c r="GAA22" s="575"/>
      <c r="GAB22" s="575"/>
      <c r="GAC22" s="575"/>
      <c r="GAD22" s="575"/>
      <c r="GAE22" s="575"/>
      <c r="GAF22" s="575"/>
      <c r="GAG22" s="575"/>
      <c r="GAH22" s="575"/>
      <c r="GAI22" s="575"/>
      <c r="GAJ22" s="575"/>
      <c r="GAK22" s="575"/>
      <c r="GAL22" s="575"/>
      <c r="GAM22" s="575"/>
      <c r="GAN22" s="575"/>
      <c r="GAO22" s="575"/>
      <c r="GAP22" s="575"/>
      <c r="GAQ22" s="575"/>
      <c r="GAR22" s="575"/>
      <c r="GAS22" s="575"/>
      <c r="GAT22" s="575"/>
      <c r="GAU22" s="575"/>
      <c r="GAV22" s="575"/>
      <c r="GAW22" s="575"/>
      <c r="GAX22" s="575"/>
      <c r="GAY22" s="575"/>
      <c r="GAZ22" s="575"/>
      <c r="GBA22" s="575"/>
      <c r="GBB22" s="575"/>
      <c r="GBC22" s="575"/>
      <c r="GBD22" s="575"/>
      <c r="GBE22" s="575"/>
      <c r="GBF22" s="575"/>
      <c r="GBG22" s="575"/>
      <c r="GBH22" s="575"/>
      <c r="GBI22" s="575"/>
      <c r="GBJ22" s="575"/>
      <c r="GBK22" s="575"/>
      <c r="GBL22" s="575"/>
      <c r="GBM22" s="575"/>
      <c r="GBN22" s="575"/>
      <c r="GBO22" s="575"/>
      <c r="GBP22" s="575"/>
      <c r="GBQ22" s="575"/>
      <c r="GBR22" s="575"/>
      <c r="GBS22" s="575"/>
      <c r="GBT22" s="575"/>
      <c r="GBU22" s="575"/>
      <c r="GBV22" s="575"/>
      <c r="GBW22" s="575"/>
      <c r="GBX22" s="575"/>
      <c r="GBY22" s="575"/>
      <c r="GBZ22" s="575"/>
      <c r="GCA22" s="575"/>
      <c r="GCB22" s="575"/>
      <c r="GCC22" s="575"/>
      <c r="GCD22" s="575"/>
      <c r="GCE22" s="575"/>
      <c r="GCF22" s="575"/>
      <c r="GCG22" s="575"/>
      <c r="GCH22" s="575"/>
      <c r="GCI22" s="575"/>
      <c r="GCJ22" s="575"/>
      <c r="GCK22" s="575"/>
      <c r="GCL22" s="575"/>
      <c r="GCM22" s="575"/>
      <c r="GCN22" s="575"/>
      <c r="GCO22" s="575"/>
      <c r="GCP22" s="575"/>
      <c r="GCQ22" s="575"/>
      <c r="GCR22" s="575"/>
      <c r="GCS22" s="575"/>
      <c r="GCT22" s="575"/>
      <c r="GCU22" s="575"/>
      <c r="GCV22" s="575"/>
      <c r="GCW22" s="575"/>
      <c r="GCX22" s="575"/>
      <c r="GCY22" s="575"/>
      <c r="GCZ22" s="575"/>
      <c r="GDA22" s="575"/>
      <c r="GDB22" s="575"/>
      <c r="GDC22" s="575"/>
      <c r="GDD22" s="575"/>
      <c r="GDE22" s="575"/>
      <c r="GDF22" s="575"/>
      <c r="GDG22" s="575"/>
      <c r="GDH22" s="575"/>
      <c r="GDI22" s="575"/>
      <c r="GDJ22" s="575"/>
      <c r="GDK22" s="575"/>
      <c r="GDL22" s="575"/>
      <c r="GDM22" s="575"/>
      <c r="GDN22" s="575"/>
      <c r="GDO22" s="575"/>
      <c r="GDP22" s="575"/>
      <c r="GDQ22" s="575"/>
      <c r="GDR22" s="575"/>
      <c r="GDS22" s="575"/>
      <c r="GDT22" s="575"/>
      <c r="GDU22" s="575"/>
      <c r="GDV22" s="575"/>
      <c r="GDW22" s="575"/>
      <c r="GDX22" s="575"/>
      <c r="GDY22" s="575"/>
      <c r="GDZ22" s="575"/>
      <c r="GEA22" s="575"/>
      <c r="GEB22" s="575"/>
      <c r="GEC22" s="575"/>
      <c r="GED22" s="575"/>
      <c r="GEE22" s="575"/>
      <c r="GEF22" s="575"/>
      <c r="GEG22" s="575"/>
      <c r="GEH22" s="575"/>
      <c r="GEI22" s="575"/>
      <c r="GEJ22" s="575"/>
      <c r="GEK22" s="575"/>
      <c r="GEL22" s="575"/>
      <c r="GEM22" s="575"/>
      <c r="GEN22" s="575"/>
      <c r="GEO22" s="575"/>
      <c r="GEP22" s="575"/>
      <c r="GEQ22" s="575"/>
      <c r="GER22" s="575"/>
      <c r="GES22" s="575"/>
      <c r="GET22" s="575"/>
      <c r="GEU22" s="575"/>
      <c r="GEV22" s="575"/>
      <c r="GEW22" s="575"/>
      <c r="GEX22" s="575"/>
      <c r="GEY22" s="575"/>
      <c r="GEZ22" s="575"/>
      <c r="GFA22" s="575"/>
      <c r="GFB22" s="575"/>
      <c r="GFC22" s="575"/>
      <c r="GFD22" s="575"/>
      <c r="GFE22" s="575"/>
      <c r="GFF22" s="575"/>
      <c r="GFG22" s="575"/>
      <c r="GFH22" s="575"/>
      <c r="GFI22" s="575"/>
      <c r="GFJ22" s="575"/>
      <c r="GFK22" s="575"/>
      <c r="GFL22" s="575"/>
      <c r="GFM22" s="575"/>
      <c r="GFN22" s="575"/>
      <c r="GFO22" s="575"/>
      <c r="GFP22" s="575"/>
      <c r="GFQ22" s="575"/>
      <c r="GFR22" s="575"/>
      <c r="GFS22" s="575"/>
      <c r="GFT22" s="575"/>
      <c r="GFU22" s="575"/>
      <c r="GFV22" s="575"/>
      <c r="GFW22" s="575"/>
      <c r="GFX22" s="575"/>
      <c r="GFY22" s="575"/>
      <c r="GFZ22" s="575"/>
      <c r="GGA22" s="575"/>
      <c r="GGB22" s="575"/>
      <c r="GGC22" s="575"/>
      <c r="GGD22" s="575"/>
      <c r="GGE22" s="575"/>
      <c r="GGF22" s="575"/>
      <c r="GGG22" s="575"/>
      <c r="GGH22" s="575"/>
      <c r="GGI22" s="575"/>
      <c r="GGJ22" s="575"/>
      <c r="GGK22" s="575"/>
      <c r="GGL22" s="575"/>
      <c r="GGM22" s="575"/>
      <c r="GGN22" s="575"/>
      <c r="GGO22" s="575"/>
      <c r="GGP22" s="575"/>
      <c r="GGQ22" s="575"/>
      <c r="GGR22" s="575"/>
      <c r="GGS22" s="575"/>
      <c r="GGT22" s="575"/>
      <c r="GGU22" s="575"/>
      <c r="GGV22" s="575"/>
      <c r="GGW22" s="575"/>
      <c r="GGX22" s="575"/>
      <c r="GGY22" s="575"/>
      <c r="GGZ22" s="575"/>
      <c r="GHA22" s="575"/>
      <c r="GHB22" s="575"/>
      <c r="GHC22" s="575"/>
      <c r="GHD22" s="575"/>
      <c r="GHE22" s="575"/>
      <c r="GHF22" s="575"/>
      <c r="GHG22" s="575"/>
      <c r="GHH22" s="575"/>
      <c r="GHI22" s="575"/>
      <c r="GHJ22" s="575"/>
      <c r="GHK22" s="575"/>
      <c r="GHL22" s="575"/>
      <c r="GHM22" s="575"/>
      <c r="GHN22" s="575"/>
      <c r="GHO22" s="575"/>
      <c r="GHP22" s="575"/>
      <c r="GHQ22" s="575"/>
      <c r="GHR22" s="575"/>
      <c r="GHS22" s="575"/>
      <c r="GHT22" s="575"/>
      <c r="GHU22" s="575"/>
      <c r="GHV22" s="575"/>
      <c r="GHW22" s="575"/>
      <c r="GHX22" s="575"/>
      <c r="GHY22" s="575"/>
      <c r="GHZ22" s="575"/>
      <c r="GIA22" s="575"/>
      <c r="GIB22" s="575"/>
      <c r="GIC22" s="575"/>
      <c r="GID22" s="575"/>
      <c r="GIE22" s="575"/>
      <c r="GIF22" s="575"/>
      <c r="GIG22" s="575"/>
      <c r="GIH22" s="575"/>
      <c r="GII22" s="575"/>
      <c r="GIJ22" s="575"/>
      <c r="GIK22" s="575"/>
      <c r="GIL22" s="575"/>
      <c r="GIM22" s="575"/>
      <c r="GIN22" s="575"/>
      <c r="GIO22" s="575"/>
      <c r="GIP22" s="575"/>
      <c r="GIQ22" s="575"/>
      <c r="GIR22" s="575"/>
      <c r="GIS22" s="575"/>
      <c r="GIT22" s="575"/>
      <c r="GIU22" s="575"/>
      <c r="GIV22" s="575"/>
      <c r="GIW22" s="575"/>
      <c r="GIX22" s="575"/>
      <c r="GIY22" s="575"/>
      <c r="GIZ22" s="575"/>
      <c r="GJA22" s="575"/>
      <c r="GJB22" s="575"/>
      <c r="GJC22" s="575"/>
      <c r="GJD22" s="575"/>
      <c r="GJE22" s="575"/>
      <c r="GJF22" s="575"/>
      <c r="GJG22" s="575"/>
      <c r="GJH22" s="575"/>
      <c r="GJI22" s="575"/>
      <c r="GJJ22" s="575"/>
      <c r="GJK22" s="575"/>
      <c r="GJL22" s="575"/>
      <c r="GJM22" s="575"/>
      <c r="GJN22" s="575"/>
      <c r="GJO22" s="575"/>
      <c r="GJP22" s="575"/>
      <c r="GJQ22" s="575"/>
      <c r="GJR22" s="575"/>
      <c r="GJS22" s="575"/>
      <c r="GJT22" s="575"/>
      <c r="GJU22" s="575"/>
      <c r="GJV22" s="575"/>
      <c r="GJW22" s="575"/>
      <c r="GJX22" s="575"/>
      <c r="GJY22" s="575"/>
      <c r="GJZ22" s="575"/>
      <c r="GKA22" s="575"/>
      <c r="GKB22" s="575"/>
      <c r="GKC22" s="575"/>
      <c r="GKD22" s="575"/>
      <c r="GKE22" s="575"/>
      <c r="GKF22" s="575"/>
      <c r="GKG22" s="575"/>
      <c r="GKH22" s="575"/>
      <c r="GKI22" s="575"/>
      <c r="GKJ22" s="575"/>
      <c r="GKK22" s="575"/>
      <c r="GKL22" s="575"/>
      <c r="GKM22" s="575"/>
      <c r="GKN22" s="575"/>
      <c r="GKO22" s="575"/>
      <c r="GKP22" s="575"/>
      <c r="GKQ22" s="575"/>
      <c r="GKR22" s="575"/>
      <c r="GKS22" s="575"/>
      <c r="GKT22" s="575"/>
      <c r="GKU22" s="575"/>
      <c r="GKV22" s="575"/>
      <c r="GKW22" s="575"/>
      <c r="GKX22" s="575"/>
      <c r="GKY22" s="575"/>
      <c r="GKZ22" s="575"/>
      <c r="GLA22" s="575"/>
      <c r="GLB22" s="575"/>
      <c r="GLC22" s="575"/>
      <c r="GLD22" s="575"/>
      <c r="GLE22" s="575"/>
      <c r="GLF22" s="575"/>
      <c r="GLG22" s="575"/>
      <c r="GLH22" s="575"/>
      <c r="GLI22" s="575"/>
      <c r="GLJ22" s="575"/>
      <c r="GLK22" s="575"/>
      <c r="GLL22" s="575"/>
      <c r="GLM22" s="575"/>
      <c r="GLN22" s="575"/>
      <c r="GLO22" s="575"/>
      <c r="GLP22" s="575"/>
      <c r="GLQ22" s="575"/>
      <c r="GLR22" s="575"/>
      <c r="GLS22" s="575"/>
      <c r="GLT22" s="575"/>
      <c r="GLU22" s="575"/>
      <c r="GLV22" s="575"/>
      <c r="GLW22" s="575"/>
      <c r="GLX22" s="575"/>
      <c r="GLY22" s="575"/>
      <c r="GLZ22" s="575"/>
      <c r="GMA22" s="575"/>
      <c r="GMB22" s="575"/>
      <c r="GMC22" s="575"/>
      <c r="GMD22" s="575"/>
      <c r="GME22" s="575"/>
      <c r="GMF22" s="575"/>
      <c r="GMG22" s="575"/>
      <c r="GMH22" s="575"/>
      <c r="GMI22" s="575"/>
      <c r="GMJ22" s="575"/>
      <c r="GMK22" s="575"/>
      <c r="GML22" s="575"/>
      <c r="GMM22" s="575"/>
      <c r="GMN22" s="575"/>
      <c r="GMO22" s="575"/>
      <c r="GMP22" s="575"/>
      <c r="GMQ22" s="575"/>
      <c r="GMR22" s="575"/>
      <c r="GMS22" s="575"/>
      <c r="GMT22" s="575"/>
      <c r="GMU22" s="575"/>
      <c r="GMV22" s="575"/>
      <c r="GMW22" s="575"/>
      <c r="GMX22" s="575"/>
      <c r="GMY22" s="575"/>
      <c r="GMZ22" s="575"/>
      <c r="GNA22" s="575"/>
      <c r="GNB22" s="575"/>
      <c r="GNC22" s="575"/>
      <c r="GND22" s="575"/>
      <c r="GNE22" s="575"/>
      <c r="GNF22" s="575"/>
      <c r="GNG22" s="575"/>
      <c r="GNH22" s="575"/>
      <c r="GNI22" s="575"/>
      <c r="GNJ22" s="575"/>
      <c r="GNK22" s="575"/>
      <c r="GNL22" s="575"/>
      <c r="GNM22" s="575"/>
      <c r="GNN22" s="575"/>
      <c r="GNO22" s="575"/>
      <c r="GNP22" s="575"/>
      <c r="GNQ22" s="575"/>
      <c r="GNR22" s="575"/>
      <c r="GNS22" s="575"/>
      <c r="GNT22" s="575"/>
      <c r="GNU22" s="575"/>
      <c r="GNV22" s="575"/>
      <c r="GNW22" s="575"/>
      <c r="GNX22" s="575"/>
      <c r="GNY22" s="575"/>
      <c r="GNZ22" s="575"/>
      <c r="GOA22" s="575"/>
      <c r="GOB22" s="575"/>
      <c r="GOC22" s="575"/>
      <c r="GOD22" s="575"/>
      <c r="GOE22" s="575"/>
      <c r="GOF22" s="575"/>
      <c r="GOG22" s="575"/>
      <c r="GOH22" s="575"/>
      <c r="GOI22" s="575"/>
      <c r="GOJ22" s="575"/>
      <c r="GOK22" s="575"/>
      <c r="GOL22" s="575"/>
      <c r="GOM22" s="575"/>
      <c r="GON22" s="575"/>
      <c r="GOO22" s="575"/>
      <c r="GOP22" s="575"/>
      <c r="GOQ22" s="575"/>
      <c r="GOR22" s="575"/>
      <c r="GOS22" s="575"/>
      <c r="GOT22" s="575"/>
      <c r="GOU22" s="575"/>
      <c r="GOV22" s="575"/>
      <c r="GOW22" s="575"/>
      <c r="GOX22" s="575"/>
      <c r="GOY22" s="575"/>
      <c r="GOZ22" s="575"/>
      <c r="GPA22" s="575"/>
      <c r="GPB22" s="575"/>
      <c r="GPC22" s="575"/>
      <c r="GPD22" s="575"/>
      <c r="GPE22" s="575"/>
      <c r="GPF22" s="575"/>
      <c r="GPG22" s="575"/>
      <c r="GPH22" s="575"/>
      <c r="GPI22" s="575"/>
      <c r="GPJ22" s="575"/>
      <c r="GPK22" s="575"/>
      <c r="GPL22" s="575"/>
      <c r="GPM22" s="575"/>
      <c r="GPN22" s="575"/>
      <c r="GPO22" s="575"/>
      <c r="GPP22" s="575"/>
      <c r="GPQ22" s="575"/>
      <c r="GPR22" s="575"/>
      <c r="GPS22" s="575"/>
      <c r="GPT22" s="575"/>
      <c r="GPU22" s="575"/>
      <c r="GPV22" s="575"/>
      <c r="GPW22" s="575"/>
      <c r="GPX22" s="575"/>
      <c r="GPY22" s="575"/>
      <c r="GPZ22" s="575"/>
      <c r="GQA22" s="575"/>
      <c r="GQB22" s="575"/>
      <c r="GQC22" s="575"/>
      <c r="GQD22" s="575"/>
      <c r="GQE22" s="575"/>
      <c r="GQF22" s="575"/>
      <c r="GQG22" s="575"/>
      <c r="GQH22" s="575"/>
      <c r="GQI22" s="575"/>
      <c r="GQJ22" s="575"/>
      <c r="GQK22" s="575"/>
      <c r="GQL22" s="575"/>
      <c r="GQM22" s="575"/>
      <c r="GQN22" s="575"/>
      <c r="GQO22" s="575"/>
      <c r="GQP22" s="575"/>
      <c r="GQQ22" s="575"/>
      <c r="GQR22" s="575"/>
      <c r="GQS22" s="575"/>
      <c r="GQT22" s="575"/>
      <c r="GQU22" s="575"/>
      <c r="GQV22" s="575"/>
      <c r="GQW22" s="575"/>
      <c r="GQX22" s="575"/>
      <c r="GQY22" s="575"/>
      <c r="GQZ22" s="575"/>
      <c r="GRA22" s="575"/>
      <c r="GRB22" s="575"/>
      <c r="GRC22" s="575"/>
      <c r="GRD22" s="575"/>
      <c r="GRE22" s="575"/>
      <c r="GRF22" s="575"/>
      <c r="GRG22" s="575"/>
      <c r="GRH22" s="575"/>
      <c r="GRI22" s="575"/>
      <c r="GRJ22" s="575"/>
      <c r="GRK22" s="575"/>
      <c r="GRL22" s="575"/>
      <c r="GRM22" s="575"/>
      <c r="GRN22" s="575"/>
      <c r="GRO22" s="575"/>
      <c r="GRP22" s="575"/>
      <c r="GRQ22" s="575"/>
      <c r="GRR22" s="575"/>
      <c r="GRS22" s="575"/>
      <c r="GRT22" s="575"/>
      <c r="GRU22" s="575"/>
      <c r="GRV22" s="575"/>
      <c r="GRW22" s="575"/>
      <c r="GRX22" s="575"/>
      <c r="GRY22" s="575"/>
      <c r="GRZ22" s="575"/>
      <c r="GSA22" s="575"/>
      <c r="GSB22" s="575"/>
      <c r="GSC22" s="575"/>
      <c r="GSD22" s="575"/>
      <c r="GSE22" s="575"/>
      <c r="GSF22" s="575"/>
      <c r="GSG22" s="575"/>
      <c r="GSH22" s="575"/>
      <c r="GSI22" s="575"/>
      <c r="GSJ22" s="575"/>
      <c r="GSK22" s="575"/>
      <c r="GSL22" s="575"/>
      <c r="GSM22" s="575"/>
      <c r="GSN22" s="575"/>
      <c r="GSO22" s="575"/>
      <c r="GSP22" s="575"/>
      <c r="GSQ22" s="575"/>
      <c r="GSR22" s="575"/>
      <c r="GSS22" s="575"/>
      <c r="GST22" s="575"/>
      <c r="GSU22" s="575"/>
      <c r="GSV22" s="575"/>
      <c r="GSW22" s="575"/>
      <c r="GSX22" s="575"/>
      <c r="GSY22" s="575"/>
      <c r="GSZ22" s="575"/>
      <c r="GTA22" s="575"/>
      <c r="GTB22" s="575"/>
      <c r="GTC22" s="575"/>
      <c r="GTD22" s="575"/>
      <c r="GTE22" s="575"/>
      <c r="GTF22" s="575"/>
      <c r="GTG22" s="575"/>
      <c r="GTH22" s="575"/>
      <c r="GTI22" s="575"/>
      <c r="GTJ22" s="575"/>
      <c r="GTK22" s="575"/>
      <c r="GTL22" s="575"/>
      <c r="GTM22" s="575"/>
      <c r="GTN22" s="575"/>
      <c r="GTO22" s="575"/>
      <c r="GTP22" s="575"/>
      <c r="GTQ22" s="575"/>
      <c r="GTR22" s="575"/>
      <c r="GTS22" s="575"/>
      <c r="GTT22" s="575"/>
      <c r="GTU22" s="575"/>
      <c r="GTV22" s="575"/>
      <c r="GTW22" s="575"/>
      <c r="GTX22" s="575"/>
      <c r="GTY22" s="575"/>
      <c r="GTZ22" s="575"/>
      <c r="GUA22" s="575"/>
      <c r="GUB22" s="575"/>
      <c r="GUC22" s="575"/>
      <c r="GUD22" s="575"/>
      <c r="GUE22" s="575"/>
      <c r="GUF22" s="575"/>
      <c r="GUG22" s="575"/>
      <c r="GUH22" s="575"/>
      <c r="GUI22" s="575"/>
      <c r="GUJ22" s="575"/>
      <c r="GUK22" s="575"/>
      <c r="GUL22" s="575"/>
      <c r="GUM22" s="575"/>
      <c r="GUN22" s="575"/>
      <c r="GUO22" s="575"/>
      <c r="GUP22" s="575"/>
      <c r="GUQ22" s="575"/>
      <c r="GUR22" s="575"/>
      <c r="GUS22" s="575"/>
      <c r="GUT22" s="575"/>
      <c r="GUU22" s="575"/>
      <c r="GUV22" s="575"/>
      <c r="GUW22" s="575"/>
      <c r="GUX22" s="575"/>
      <c r="GUY22" s="575"/>
      <c r="GUZ22" s="575"/>
      <c r="GVA22" s="575"/>
      <c r="GVB22" s="575"/>
      <c r="GVC22" s="575"/>
      <c r="GVD22" s="575"/>
      <c r="GVE22" s="575"/>
      <c r="GVF22" s="575"/>
      <c r="GVG22" s="575"/>
      <c r="GVH22" s="575"/>
      <c r="GVI22" s="575"/>
      <c r="GVJ22" s="575"/>
      <c r="GVK22" s="575"/>
      <c r="GVL22" s="575"/>
      <c r="GVM22" s="575"/>
      <c r="GVN22" s="575"/>
      <c r="GVO22" s="575"/>
      <c r="GVP22" s="575"/>
      <c r="GVQ22" s="575"/>
      <c r="GVR22" s="575"/>
      <c r="GVS22" s="575"/>
      <c r="GVT22" s="575"/>
      <c r="GVU22" s="575"/>
      <c r="GVV22" s="575"/>
      <c r="GVW22" s="575"/>
      <c r="GVX22" s="575"/>
      <c r="GVY22" s="575"/>
      <c r="GVZ22" s="575"/>
      <c r="GWA22" s="575"/>
      <c r="GWB22" s="575"/>
      <c r="GWC22" s="575"/>
      <c r="GWD22" s="575"/>
      <c r="GWE22" s="575"/>
      <c r="GWF22" s="575"/>
      <c r="GWG22" s="575"/>
      <c r="GWH22" s="575"/>
      <c r="GWI22" s="575"/>
      <c r="GWJ22" s="575"/>
      <c r="GWK22" s="575"/>
      <c r="GWL22" s="575"/>
      <c r="GWM22" s="575"/>
      <c r="GWN22" s="575"/>
      <c r="GWO22" s="575"/>
      <c r="GWP22" s="575"/>
      <c r="GWQ22" s="575"/>
      <c r="GWR22" s="575"/>
      <c r="GWS22" s="575"/>
      <c r="GWT22" s="575"/>
      <c r="GWU22" s="575"/>
      <c r="GWV22" s="575"/>
      <c r="GWW22" s="575"/>
      <c r="GWX22" s="575"/>
      <c r="GWY22" s="575"/>
      <c r="GWZ22" s="575"/>
      <c r="GXA22" s="575"/>
      <c r="GXB22" s="575"/>
      <c r="GXC22" s="575"/>
      <c r="GXD22" s="575"/>
      <c r="GXE22" s="575"/>
      <c r="GXF22" s="575"/>
      <c r="GXG22" s="575"/>
      <c r="GXH22" s="575"/>
      <c r="GXI22" s="575"/>
      <c r="GXJ22" s="575"/>
      <c r="GXK22" s="575"/>
      <c r="GXL22" s="575"/>
      <c r="GXM22" s="575"/>
      <c r="GXN22" s="575"/>
      <c r="GXO22" s="575"/>
      <c r="GXP22" s="575"/>
      <c r="GXQ22" s="575"/>
      <c r="GXR22" s="575"/>
      <c r="GXS22" s="575"/>
      <c r="GXT22" s="575"/>
      <c r="GXU22" s="575"/>
      <c r="GXV22" s="575"/>
      <c r="GXW22" s="575"/>
      <c r="GXX22" s="575"/>
      <c r="GXY22" s="575"/>
      <c r="GXZ22" s="575"/>
      <c r="GYA22" s="575"/>
      <c r="GYB22" s="575"/>
      <c r="GYC22" s="575"/>
      <c r="GYD22" s="575"/>
      <c r="GYE22" s="575"/>
      <c r="GYF22" s="575"/>
      <c r="GYG22" s="575"/>
      <c r="GYH22" s="575"/>
      <c r="GYI22" s="575"/>
      <c r="GYJ22" s="575"/>
      <c r="GYK22" s="575"/>
      <c r="GYL22" s="575"/>
      <c r="GYM22" s="575"/>
      <c r="GYN22" s="575"/>
      <c r="GYO22" s="575"/>
      <c r="GYP22" s="575"/>
      <c r="GYQ22" s="575"/>
      <c r="GYR22" s="575"/>
      <c r="GYS22" s="575"/>
      <c r="GYT22" s="575"/>
      <c r="GYU22" s="575"/>
      <c r="GYV22" s="575"/>
      <c r="GYW22" s="575"/>
      <c r="GYX22" s="575"/>
      <c r="GYY22" s="575"/>
      <c r="GYZ22" s="575"/>
      <c r="GZA22" s="575"/>
      <c r="GZB22" s="575"/>
      <c r="GZC22" s="575"/>
      <c r="GZD22" s="575"/>
      <c r="GZE22" s="575"/>
      <c r="GZF22" s="575"/>
      <c r="GZG22" s="575"/>
      <c r="GZH22" s="575"/>
      <c r="GZI22" s="575"/>
      <c r="GZJ22" s="575"/>
      <c r="GZK22" s="575"/>
      <c r="GZL22" s="575"/>
      <c r="GZM22" s="575"/>
      <c r="GZN22" s="575"/>
      <c r="GZO22" s="575"/>
      <c r="GZP22" s="575"/>
      <c r="GZQ22" s="575"/>
      <c r="GZR22" s="575"/>
      <c r="GZS22" s="575"/>
      <c r="GZT22" s="575"/>
      <c r="GZU22" s="575"/>
      <c r="GZV22" s="575"/>
      <c r="GZW22" s="575"/>
      <c r="GZX22" s="575"/>
      <c r="GZY22" s="575"/>
      <c r="GZZ22" s="575"/>
      <c r="HAA22" s="575"/>
      <c r="HAB22" s="575"/>
      <c r="HAC22" s="575"/>
      <c r="HAD22" s="575"/>
      <c r="HAE22" s="575"/>
      <c r="HAF22" s="575"/>
      <c r="HAG22" s="575"/>
      <c r="HAH22" s="575"/>
      <c r="HAI22" s="575"/>
      <c r="HAJ22" s="575"/>
      <c r="HAK22" s="575"/>
      <c r="HAL22" s="575"/>
      <c r="HAM22" s="575"/>
      <c r="HAN22" s="575"/>
      <c r="HAO22" s="575"/>
      <c r="HAP22" s="575"/>
      <c r="HAQ22" s="575"/>
      <c r="HAR22" s="575"/>
      <c r="HAS22" s="575"/>
      <c r="HAT22" s="575"/>
      <c r="HAU22" s="575"/>
      <c r="HAV22" s="575"/>
      <c r="HAW22" s="575"/>
      <c r="HAX22" s="575"/>
      <c r="HAY22" s="575"/>
      <c r="HAZ22" s="575"/>
      <c r="HBA22" s="575"/>
      <c r="HBB22" s="575"/>
      <c r="HBC22" s="575"/>
      <c r="HBD22" s="575"/>
      <c r="HBE22" s="575"/>
      <c r="HBF22" s="575"/>
      <c r="HBG22" s="575"/>
      <c r="HBH22" s="575"/>
      <c r="HBI22" s="575"/>
      <c r="HBJ22" s="575"/>
      <c r="HBK22" s="575"/>
      <c r="HBL22" s="575"/>
      <c r="HBM22" s="575"/>
      <c r="HBN22" s="575"/>
      <c r="HBO22" s="575"/>
      <c r="HBP22" s="575"/>
      <c r="HBQ22" s="575"/>
      <c r="HBR22" s="575"/>
      <c r="HBS22" s="575"/>
      <c r="HBT22" s="575"/>
      <c r="HBU22" s="575"/>
      <c r="HBV22" s="575"/>
      <c r="HBW22" s="575"/>
      <c r="HBX22" s="575"/>
      <c r="HBY22" s="575"/>
      <c r="HBZ22" s="575"/>
      <c r="HCA22" s="575"/>
      <c r="HCB22" s="575"/>
      <c r="HCC22" s="575"/>
      <c r="HCD22" s="575"/>
      <c r="HCE22" s="575"/>
      <c r="HCF22" s="575"/>
      <c r="HCG22" s="575"/>
      <c r="HCH22" s="575"/>
      <c r="HCI22" s="575"/>
      <c r="HCJ22" s="575"/>
      <c r="HCK22" s="575"/>
      <c r="HCL22" s="575"/>
      <c r="HCM22" s="575"/>
      <c r="HCN22" s="575"/>
      <c r="HCO22" s="575"/>
      <c r="HCP22" s="575"/>
      <c r="HCQ22" s="575"/>
      <c r="HCR22" s="575"/>
      <c r="HCS22" s="575"/>
      <c r="HCT22" s="575"/>
      <c r="HCU22" s="575"/>
      <c r="HCV22" s="575"/>
      <c r="HCW22" s="575"/>
      <c r="HCX22" s="575"/>
      <c r="HCY22" s="575"/>
      <c r="HCZ22" s="575"/>
      <c r="HDA22" s="575"/>
      <c r="HDB22" s="575"/>
      <c r="HDC22" s="575"/>
      <c r="HDD22" s="575"/>
      <c r="HDE22" s="575"/>
      <c r="HDF22" s="575"/>
      <c r="HDG22" s="575"/>
      <c r="HDH22" s="575"/>
      <c r="HDI22" s="575"/>
      <c r="HDJ22" s="575"/>
      <c r="HDK22" s="575"/>
      <c r="HDL22" s="575"/>
      <c r="HDM22" s="575"/>
      <c r="HDN22" s="575"/>
      <c r="HDO22" s="575"/>
      <c r="HDP22" s="575"/>
      <c r="HDQ22" s="575"/>
      <c r="HDR22" s="575"/>
      <c r="HDS22" s="575"/>
      <c r="HDT22" s="575"/>
      <c r="HDU22" s="575"/>
      <c r="HDV22" s="575"/>
      <c r="HDW22" s="575"/>
      <c r="HDX22" s="575"/>
      <c r="HDY22" s="575"/>
      <c r="HDZ22" s="575"/>
      <c r="HEA22" s="575"/>
      <c r="HEB22" s="575"/>
      <c r="HEC22" s="575"/>
      <c r="HED22" s="575"/>
      <c r="HEE22" s="575"/>
      <c r="HEF22" s="575"/>
      <c r="HEG22" s="575"/>
      <c r="HEH22" s="575"/>
      <c r="HEI22" s="575"/>
      <c r="HEJ22" s="575"/>
      <c r="HEK22" s="575"/>
      <c r="HEL22" s="575"/>
      <c r="HEM22" s="575"/>
      <c r="HEN22" s="575"/>
      <c r="HEO22" s="575"/>
      <c r="HEP22" s="575"/>
      <c r="HEQ22" s="575"/>
      <c r="HER22" s="575"/>
      <c r="HES22" s="575"/>
      <c r="HET22" s="575"/>
      <c r="HEU22" s="575"/>
      <c r="HEV22" s="575"/>
      <c r="HEW22" s="575"/>
      <c r="HEX22" s="575"/>
      <c r="HEY22" s="575"/>
      <c r="HEZ22" s="575"/>
      <c r="HFA22" s="575"/>
      <c r="HFB22" s="575"/>
      <c r="HFC22" s="575"/>
      <c r="HFD22" s="575"/>
      <c r="HFE22" s="575"/>
      <c r="HFF22" s="575"/>
      <c r="HFG22" s="575"/>
      <c r="HFH22" s="575"/>
      <c r="HFI22" s="575"/>
      <c r="HFJ22" s="575"/>
      <c r="HFK22" s="575"/>
      <c r="HFL22" s="575"/>
      <c r="HFM22" s="575"/>
      <c r="HFN22" s="575"/>
      <c r="HFO22" s="575"/>
      <c r="HFP22" s="575"/>
      <c r="HFQ22" s="575"/>
      <c r="HFR22" s="575"/>
      <c r="HFS22" s="575"/>
      <c r="HFT22" s="575"/>
      <c r="HFU22" s="575"/>
      <c r="HFV22" s="575"/>
      <c r="HFW22" s="575"/>
      <c r="HFX22" s="575"/>
      <c r="HFY22" s="575"/>
      <c r="HFZ22" s="575"/>
      <c r="HGA22" s="575"/>
      <c r="HGB22" s="575"/>
      <c r="HGC22" s="575"/>
      <c r="HGD22" s="575"/>
      <c r="HGE22" s="575"/>
      <c r="HGF22" s="575"/>
      <c r="HGG22" s="575"/>
      <c r="HGH22" s="575"/>
      <c r="HGI22" s="575"/>
      <c r="HGJ22" s="575"/>
      <c r="HGK22" s="575"/>
      <c r="HGL22" s="575"/>
      <c r="HGM22" s="575"/>
      <c r="HGN22" s="575"/>
      <c r="HGO22" s="575"/>
      <c r="HGP22" s="575"/>
      <c r="HGQ22" s="575"/>
      <c r="HGR22" s="575"/>
      <c r="HGS22" s="575"/>
      <c r="HGT22" s="575"/>
      <c r="HGU22" s="575"/>
      <c r="HGV22" s="575"/>
      <c r="HGW22" s="575"/>
      <c r="HGX22" s="575"/>
      <c r="HGY22" s="575"/>
      <c r="HGZ22" s="575"/>
      <c r="HHA22" s="575"/>
      <c r="HHB22" s="575"/>
      <c r="HHC22" s="575"/>
      <c r="HHD22" s="575"/>
      <c r="HHE22" s="575"/>
      <c r="HHF22" s="575"/>
      <c r="HHG22" s="575"/>
      <c r="HHH22" s="575"/>
      <c r="HHI22" s="575"/>
      <c r="HHJ22" s="575"/>
      <c r="HHK22" s="575"/>
      <c r="HHL22" s="575"/>
      <c r="HHM22" s="575"/>
      <c r="HHN22" s="575"/>
      <c r="HHO22" s="575"/>
      <c r="HHP22" s="575"/>
      <c r="HHQ22" s="575"/>
      <c r="HHR22" s="575"/>
      <c r="HHS22" s="575"/>
      <c r="HHT22" s="575"/>
      <c r="HHU22" s="575"/>
      <c r="HHV22" s="575"/>
      <c r="HHW22" s="575"/>
      <c r="HHX22" s="575"/>
      <c r="HHY22" s="575"/>
      <c r="HHZ22" s="575"/>
      <c r="HIA22" s="575"/>
      <c r="HIB22" s="575"/>
      <c r="HIC22" s="575"/>
      <c r="HID22" s="575"/>
      <c r="HIE22" s="575"/>
      <c r="HIF22" s="575"/>
      <c r="HIG22" s="575"/>
      <c r="HIH22" s="575"/>
      <c r="HII22" s="575"/>
      <c r="HIJ22" s="575"/>
      <c r="HIK22" s="575"/>
      <c r="HIL22" s="575"/>
      <c r="HIM22" s="575"/>
      <c r="HIN22" s="575"/>
      <c r="HIO22" s="575"/>
      <c r="HIP22" s="575"/>
      <c r="HIQ22" s="575"/>
      <c r="HIR22" s="575"/>
      <c r="HIS22" s="575"/>
      <c r="HIT22" s="575"/>
      <c r="HIU22" s="575"/>
      <c r="HIV22" s="575"/>
      <c r="HIW22" s="575"/>
      <c r="HIX22" s="575"/>
      <c r="HIY22" s="575"/>
      <c r="HIZ22" s="575"/>
      <c r="HJA22" s="575"/>
      <c r="HJB22" s="575"/>
      <c r="HJC22" s="575"/>
      <c r="HJD22" s="575"/>
      <c r="HJE22" s="575"/>
      <c r="HJF22" s="575"/>
      <c r="HJG22" s="575"/>
      <c r="HJH22" s="575"/>
      <c r="HJI22" s="575"/>
      <c r="HJJ22" s="575"/>
      <c r="HJK22" s="575"/>
      <c r="HJL22" s="575"/>
      <c r="HJM22" s="575"/>
      <c r="HJN22" s="575"/>
      <c r="HJO22" s="575"/>
      <c r="HJP22" s="575"/>
      <c r="HJQ22" s="575"/>
      <c r="HJR22" s="575"/>
      <c r="HJS22" s="575"/>
      <c r="HJT22" s="575"/>
      <c r="HJU22" s="575"/>
      <c r="HJV22" s="575"/>
      <c r="HJW22" s="575"/>
      <c r="HJX22" s="575"/>
      <c r="HJY22" s="575"/>
      <c r="HJZ22" s="575"/>
      <c r="HKA22" s="575"/>
      <c r="HKB22" s="575"/>
      <c r="HKC22" s="575"/>
      <c r="HKD22" s="575"/>
      <c r="HKE22" s="575"/>
      <c r="HKF22" s="575"/>
      <c r="HKG22" s="575"/>
      <c r="HKH22" s="575"/>
      <c r="HKI22" s="575"/>
      <c r="HKJ22" s="575"/>
      <c r="HKK22" s="575"/>
      <c r="HKL22" s="575"/>
      <c r="HKM22" s="575"/>
      <c r="HKN22" s="575"/>
      <c r="HKO22" s="575"/>
      <c r="HKP22" s="575"/>
      <c r="HKQ22" s="575"/>
      <c r="HKR22" s="575"/>
      <c r="HKS22" s="575"/>
      <c r="HKT22" s="575"/>
      <c r="HKU22" s="575"/>
      <c r="HKV22" s="575"/>
      <c r="HKW22" s="575"/>
      <c r="HKX22" s="575"/>
      <c r="HKY22" s="575"/>
      <c r="HKZ22" s="575"/>
      <c r="HLA22" s="575"/>
      <c r="HLB22" s="575"/>
      <c r="HLC22" s="575"/>
      <c r="HLD22" s="575"/>
      <c r="HLE22" s="575"/>
      <c r="HLF22" s="575"/>
      <c r="HLG22" s="575"/>
      <c r="HLH22" s="575"/>
      <c r="HLI22" s="575"/>
      <c r="HLJ22" s="575"/>
      <c r="HLK22" s="575"/>
      <c r="HLL22" s="575"/>
      <c r="HLM22" s="575"/>
      <c r="HLN22" s="575"/>
      <c r="HLO22" s="575"/>
      <c r="HLP22" s="575"/>
      <c r="HLQ22" s="575"/>
      <c r="HLR22" s="575"/>
      <c r="HLS22" s="575"/>
      <c r="HLT22" s="575"/>
      <c r="HLU22" s="575"/>
      <c r="HLV22" s="575"/>
      <c r="HLW22" s="575"/>
      <c r="HLX22" s="575"/>
      <c r="HLY22" s="575"/>
      <c r="HLZ22" s="575"/>
      <c r="HMA22" s="575"/>
      <c r="HMB22" s="575"/>
      <c r="HMC22" s="575"/>
      <c r="HMD22" s="575"/>
      <c r="HME22" s="575"/>
      <c r="HMF22" s="575"/>
      <c r="HMG22" s="575"/>
      <c r="HMH22" s="575"/>
      <c r="HMI22" s="575"/>
      <c r="HMJ22" s="575"/>
      <c r="HMK22" s="575"/>
      <c r="HML22" s="575"/>
      <c r="HMM22" s="575"/>
      <c r="HMN22" s="575"/>
      <c r="HMO22" s="575"/>
      <c r="HMP22" s="575"/>
      <c r="HMQ22" s="575"/>
      <c r="HMR22" s="575"/>
      <c r="HMS22" s="575"/>
      <c r="HMT22" s="575"/>
      <c r="HMU22" s="575"/>
      <c r="HMV22" s="575"/>
      <c r="HMW22" s="575"/>
      <c r="HMX22" s="575"/>
      <c r="HMY22" s="575"/>
      <c r="HMZ22" s="575"/>
      <c r="HNA22" s="575"/>
      <c r="HNB22" s="575"/>
      <c r="HNC22" s="575"/>
      <c r="HND22" s="575"/>
      <c r="HNE22" s="575"/>
      <c r="HNF22" s="575"/>
      <c r="HNG22" s="575"/>
      <c r="HNH22" s="575"/>
      <c r="HNI22" s="575"/>
      <c r="HNJ22" s="575"/>
      <c r="HNK22" s="575"/>
      <c r="HNL22" s="575"/>
      <c r="HNM22" s="575"/>
      <c r="HNN22" s="575"/>
      <c r="HNO22" s="575"/>
      <c r="HNP22" s="575"/>
      <c r="HNQ22" s="575"/>
      <c r="HNR22" s="575"/>
      <c r="HNS22" s="575"/>
      <c r="HNT22" s="575"/>
      <c r="HNU22" s="575"/>
      <c r="HNV22" s="575"/>
      <c r="HNW22" s="575"/>
      <c r="HNX22" s="575"/>
      <c r="HNY22" s="575"/>
      <c r="HNZ22" s="575"/>
      <c r="HOA22" s="575"/>
      <c r="HOB22" s="575"/>
      <c r="HOC22" s="575"/>
      <c r="HOD22" s="575"/>
      <c r="HOE22" s="575"/>
      <c r="HOF22" s="575"/>
      <c r="HOG22" s="575"/>
      <c r="HOH22" s="575"/>
      <c r="HOI22" s="575"/>
      <c r="HOJ22" s="575"/>
      <c r="HOK22" s="575"/>
      <c r="HOL22" s="575"/>
      <c r="HOM22" s="575"/>
      <c r="HON22" s="575"/>
      <c r="HOO22" s="575"/>
      <c r="HOP22" s="575"/>
      <c r="HOQ22" s="575"/>
      <c r="HOR22" s="575"/>
      <c r="HOS22" s="575"/>
      <c r="HOT22" s="575"/>
      <c r="HOU22" s="575"/>
      <c r="HOV22" s="575"/>
      <c r="HOW22" s="575"/>
      <c r="HOX22" s="575"/>
      <c r="HOY22" s="575"/>
      <c r="HOZ22" s="575"/>
      <c r="HPA22" s="575"/>
      <c r="HPB22" s="575"/>
      <c r="HPC22" s="575"/>
      <c r="HPD22" s="575"/>
      <c r="HPE22" s="575"/>
      <c r="HPF22" s="575"/>
      <c r="HPG22" s="575"/>
      <c r="HPH22" s="575"/>
      <c r="HPI22" s="575"/>
      <c r="HPJ22" s="575"/>
      <c r="HPK22" s="575"/>
      <c r="HPL22" s="575"/>
      <c r="HPM22" s="575"/>
      <c r="HPN22" s="575"/>
      <c r="HPO22" s="575"/>
      <c r="HPP22" s="575"/>
      <c r="HPQ22" s="575"/>
      <c r="HPR22" s="575"/>
      <c r="HPS22" s="575"/>
      <c r="HPT22" s="575"/>
      <c r="HPU22" s="575"/>
      <c r="HPV22" s="575"/>
      <c r="HPW22" s="575"/>
      <c r="HPX22" s="575"/>
      <c r="HPY22" s="575"/>
      <c r="HPZ22" s="575"/>
      <c r="HQA22" s="575"/>
      <c r="HQB22" s="575"/>
      <c r="HQC22" s="575"/>
      <c r="HQD22" s="575"/>
      <c r="HQE22" s="575"/>
      <c r="HQF22" s="575"/>
      <c r="HQG22" s="575"/>
      <c r="HQH22" s="575"/>
      <c r="HQI22" s="575"/>
      <c r="HQJ22" s="575"/>
      <c r="HQK22" s="575"/>
      <c r="HQL22" s="575"/>
      <c r="HQM22" s="575"/>
      <c r="HQN22" s="575"/>
      <c r="HQO22" s="575"/>
      <c r="HQP22" s="575"/>
      <c r="HQQ22" s="575"/>
      <c r="HQR22" s="575"/>
      <c r="HQS22" s="575"/>
      <c r="HQT22" s="575"/>
      <c r="HQU22" s="575"/>
      <c r="HQV22" s="575"/>
      <c r="HQW22" s="575"/>
      <c r="HQX22" s="575"/>
      <c r="HQY22" s="575"/>
      <c r="HQZ22" s="575"/>
      <c r="HRA22" s="575"/>
      <c r="HRB22" s="575"/>
      <c r="HRC22" s="575"/>
      <c r="HRD22" s="575"/>
      <c r="HRE22" s="575"/>
      <c r="HRF22" s="575"/>
      <c r="HRG22" s="575"/>
      <c r="HRH22" s="575"/>
      <c r="HRI22" s="575"/>
      <c r="HRJ22" s="575"/>
      <c r="HRK22" s="575"/>
      <c r="HRL22" s="575"/>
      <c r="HRM22" s="575"/>
      <c r="HRN22" s="575"/>
      <c r="HRO22" s="575"/>
      <c r="HRP22" s="575"/>
      <c r="HRQ22" s="575"/>
      <c r="HRR22" s="575"/>
      <c r="HRS22" s="575"/>
      <c r="HRT22" s="575"/>
      <c r="HRU22" s="575"/>
      <c r="HRV22" s="575"/>
      <c r="HRW22" s="575"/>
      <c r="HRX22" s="575"/>
      <c r="HRY22" s="575"/>
      <c r="HRZ22" s="575"/>
      <c r="HSA22" s="575"/>
      <c r="HSB22" s="575"/>
      <c r="HSC22" s="575"/>
      <c r="HSD22" s="575"/>
      <c r="HSE22" s="575"/>
      <c r="HSF22" s="575"/>
      <c r="HSG22" s="575"/>
      <c r="HSH22" s="575"/>
      <c r="HSI22" s="575"/>
      <c r="HSJ22" s="575"/>
      <c r="HSK22" s="575"/>
      <c r="HSL22" s="575"/>
      <c r="HSM22" s="575"/>
      <c r="HSN22" s="575"/>
      <c r="HSO22" s="575"/>
      <c r="HSP22" s="575"/>
      <c r="HSQ22" s="575"/>
      <c r="HSR22" s="575"/>
      <c r="HSS22" s="575"/>
      <c r="HST22" s="575"/>
      <c r="HSU22" s="575"/>
      <c r="HSV22" s="575"/>
      <c r="HSW22" s="575"/>
      <c r="HSX22" s="575"/>
      <c r="HSY22" s="575"/>
      <c r="HSZ22" s="575"/>
      <c r="HTA22" s="575"/>
      <c r="HTB22" s="575"/>
      <c r="HTC22" s="575"/>
      <c r="HTD22" s="575"/>
      <c r="HTE22" s="575"/>
      <c r="HTF22" s="575"/>
      <c r="HTG22" s="575"/>
      <c r="HTH22" s="575"/>
      <c r="HTI22" s="575"/>
      <c r="HTJ22" s="575"/>
      <c r="HTK22" s="575"/>
      <c r="HTL22" s="575"/>
      <c r="HTM22" s="575"/>
      <c r="HTN22" s="575"/>
      <c r="HTO22" s="575"/>
      <c r="HTP22" s="575"/>
      <c r="HTQ22" s="575"/>
      <c r="HTR22" s="575"/>
      <c r="HTS22" s="575"/>
      <c r="HTT22" s="575"/>
      <c r="HTU22" s="575"/>
      <c r="HTV22" s="575"/>
      <c r="HTW22" s="575"/>
      <c r="HTX22" s="575"/>
      <c r="HTY22" s="575"/>
      <c r="HTZ22" s="575"/>
      <c r="HUA22" s="575"/>
      <c r="HUB22" s="575"/>
      <c r="HUC22" s="575"/>
      <c r="HUD22" s="575"/>
      <c r="HUE22" s="575"/>
      <c r="HUF22" s="575"/>
      <c r="HUG22" s="575"/>
      <c r="HUH22" s="575"/>
      <c r="HUI22" s="575"/>
      <c r="HUJ22" s="575"/>
      <c r="HUK22" s="575"/>
      <c r="HUL22" s="575"/>
      <c r="HUM22" s="575"/>
      <c r="HUN22" s="575"/>
      <c r="HUO22" s="575"/>
      <c r="HUP22" s="575"/>
      <c r="HUQ22" s="575"/>
      <c r="HUR22" s="575"/>
      <c r="HUS22" s="575"/>
      <c r="HUT22" s="575"/>
      <c r="HUU22" s="575"/>
      <c r="HUV22" s="575"/>
      <c r="HUW22" s="575"/>
      <c r="HUX22" s="575"/>
      <c r="HUY22" s="575"/>
      <c r="HUZ22" s="575"/>
      <c r="HVA22" s="575"/>
      <c r="HVB22" s="575"/>
      <c r="HVC22" s="575"/>
      <c r="HVD22" s="575"/>
      <c r="HVE22" s="575"/>
      <c r="HVF22" s="575"/>
      <c r="HVG22" s="575"/>
      <c r="HVH22" s="575"/>
      <c r="HVI22" s="575"/>
      <c r="HVJ22" s="575"/>
      <c r="HVK22" s="575"/>
      <c r="HVL22" s="575"/>
      <c r="HVM22" s="575"/>
      <c r="HVN22" s="575"/>
      <c r="HVO22" s="575"/>
      <c r="HVP22" s="575"/>
      <c r="HVQ22" s="575"/>
      <c r="HVR22" s="575"/>
      <c r="HVS22" s="575"/>
      <c r="HVT22" s="575"/>
      <c r="HVU22" s="575"/>
      <c r="HVV22" s="575"/>
      <c r="HVW22" s="575"/>
      <c r="HVX22" s="575"/>
      <c r="HVY22" s="575"/>
      <c r="HVZ22" s="575"/>
      <c r="HWA22" s="575"/>
      <c r="HWB22" s="575"/>
      <c r="HWC22" s="575"/>
      <c r="HWD22" s="575"/>
      <c r="HWE22" s="575"/>
      <c r="HWF22" s="575"/>
      <c r="HWG22" s="575"/>
      <c r="HWH22" s="575"/>
      <c r="HWI22" s="575"/>
      <c r="HWJ22" s="575"/>
      <c r="HWK22" s="575"/>
      <c r="HWL22" s="575"/>
      <c r="HWM22" s="575"/>
      <c r="HWN22" s="575"/>
      <c r="HWO22" s="575"/>
      <c r="HWP22" s="575"/>
      <c r="HWQ22" s="575"/>
      <c r="HWR22" s="575"/>
      <c r="HWS22" s="575"/>
      <c r="HWT22" s="575"/>
      <c r="HWU22" s="575"/>
      <c r="HWV22" s="575"/>
      <c r="HWW22" s="575"/>
      <c r="HWX22" s="575"/>
      <c r="HWY22" s="575"/>
      <c r="HWZ22" s="575"/>
      <c r="HXA22" s="575"/>
      <c r="HXB22" s="575"/>
      <c r="HXC22" s="575"/>
      <c r="HXD22" s="575"/>
      <c r="HXE22" s="575"/>
      <c r="HXF22" s="575"/>
      <c r="HXG22" s="575"/>
      <c r="HXH22" s="575"/>
      <c r="HXI22" s="575"/>
      <c r="HXJ22" s="575"/>
      <c r="HXK22" s="575"/>
      <c r="HXL22" s="575"/>
      <c r="HXM22" s="575"/>
      <c r="HXN22" s="575"/>
      <c r="HXO22" s="575"/>
      <c r="HXP22" s="575"/>
      <c r="HXQ22" s="575"/>
      <c r="HXR22" s="575"/>
      <c r="HXS22" s="575"/>
      <c r="HXT22" s="575"/>
      <c r="HXU22" s="575"/>
      <c r="HXV22" s="575"/>
      <c r="HXW22" s="575"/>
      <c r="HXX22" s="575"/>
      <c r="HXY22" s="575"/>
      <c r="HXZ22" s="575"/>
      <c r="HYA22" s="575"/>
      <c r="HYB22" s="575"/>
      <c r="HYC22" s="575"/>
      <c r="HYD22" s="575"/>
      <c r="HYE22" s="575"/>
      <c r="HYF22" s="575"/>
      <c r="HYG22" s="575"/>
      <c r="HYH22" s="575"/>
      <c r="HYI22" s="575"/>
      <c r="HYJ22" s="575"/>
      <c r="HYK22" s="575"/>
      <c r="HYL22" s="575"/>
      <c r="HYM22" s="575"/>
      <c r="HYN22" s="575"/>
      <c r="HYO22" s="575"/>
      <c r="HYP22" s="575"/>
      <c r="HYQ22" s="575"/>
      <c r="HYR22" s="575"/>
      <c r="HYS22" s="575"/>
      <c r="HYT22" s="575"/>
      <c r="HYU22" s="575"/>
      <c r="HYV22" s="575"/>
      <c r="HYW22" s="575"/>
      <c r="HYX22" s="575"/>
      <c r="HYY22" s="575"/>
      <c r="HYZ22" s="575"/>
      <c r="HZA22" s="575"/>
      <c r="HZB22" s="575"/>
      <c r="HZC22" s="575"/>
      <c r="HZD22" s="575"/>
      <c r="HZE22" s="575"/>
      <c r="HZF22" s="575"/>
      <c r="HZG22" s="575"/>
      <c r="HZH22" s="575"/>
      <c r="HZI22" s="575"/>
      <c r="HZJ22" s="575"/>
      <c r="HZK22" s="575"/>
      <c r="HZL22" s="575"/>
      <c r="HZM22" s="575"/>
      <c r="HZN22" s="575"/>
      <c r="HZO22" s="575"/>
      <c r="HZP22" s="575"/>
      <c r="HZQ22" s="575"/>
      <c r="HZR22" s="575"/>
      <c r="HZS22" s="575"/>
      <c r="HZT22" s="575"/>
      <c r="HZU22" s="575"/>
      <c r="HZV22" s="575"/>
      <c r="HZW22" s="575"/>
      <c r="HZX22" s="575"/>
      <c r="HZY22" s="575"/>
      <c r="HZZ22" s="575"/>
      <c r="IAA22" s="575"/>
      <c r="IAB22" s="575"/>
      <c r="IAC22" s="575"/>
      <c r="IAD22" s="575"/>
      <c r="IAE22" s="575"/>
      <c r="IAF22" s="575"/>
      <c r="IAG22" s="575"/>
      <c r="IAH22" s="575"/>
      <c r="IAI22" s="575"/>
      <c r="IAJ22" s="575"/>
      <c r="IAK22" s="575"/>
      <c r="IAL22" s="575"/>
      <c r="IAM22" s="575"/>
      <c r="IAN22" s="575"/>
      <c r="IAO22" s="575"/>
      <c r="IAP22" s="575"/>
      <c r="IAQ22" s="575"/>
      <c r="IAR22" s="575"/>
      <c r="IAS22" s="575"/>
      <c r="IAT22" s="575"/>
      <c r="IAU22" s="575"/>
      <c r="IAV22" s="575"/>
      <c r="IAW22" s="575"/>
      <c r="IAX22" s="575"/>
      <c r="IAY22" s="575"/>
      <c r="IAZ22" s="575"/>
      <c r="IBA22" s="575"/>
      <c r="IBB22" s="575"/>
      <c r="IBC22" s="575"/>
      <c r="IBD22" s="575"/>
      <c r="IBE22" s="575"/>
      <c r="IBF22" s="575"/>
      <c r="IBG22" s="575"/>
      <c r="IBH22" s="575"/>
      <c r="IBI22" s="575"/>
      <c r="IBJ22" s="575"/>
      <c r="IBK22" s="575"/>
      <c r="IBL22" s="575"/>
      <c r="IBM22" s="575"/>
      <c r="IBN22" s="575"/>
      <c r="IBO22" s="575"/>
      <c r="IBP22" s="575"/>
      <c r="IBQ22" s="575"/>
      <c r="IBR22" s="575"/>
      <c r="IBS22" s="575"/>
      <c r="IBT22" s="575"/>
      <c r="IBU22" s="575"/>
      <c r="IBV22" s="575"/>
      <c r="IBW22" s="575"/>
      <c r="IBX22" s="575"/>
      <c r="IBY22" s="575"/>
      <c r="IBZ22" s="575"/>
      <c r="ICA22" s="575"/>
      <c r="ICB22" s="575"/>
      <c r="ICC22" s="575"/>
      <c r="ICD22" s="575"/>
      <c r="ICE22" s="575"/>
      <c r="ICF22" s="575"/>
      <c r="ICG22" s="575"/>
      <c r="ICH22" s="575"/>
      <c r="ICI22" s="575"/>
      <c r="ICJ22" s="575"/>
      <c r="ICK22" s="575"/>
      <c r="ICL22" s="575"/>
      <c r="ICM22" s="575"/>
      <c r="ICN22" s="575"/>
      <c r="ICO22" s="575"/>
      <c r="ICP22" s="575"/>
      <c r="ICQ22" s="575"/>
      <c r="ICR22" s="575"/>
      <c r="ICS22" s="575"/>
      <c r="ICT22" s="575"/>
      <c r="ICU22" s="575"/>
      <c r="ICV22" s="575"/>
      <c r="ICW22" s="575"/>
      <c r="ICX22" s="575"/>
      <c r="ICY22" s="575"/>
      <c r="ICZ22" s="575"/>
      <c r="IDA22" s="575"/>
      <c r="IDB22" s="575"/>
      <c r="IDC22" s="575"/>
      <c r="IDD22" s="575"/>
      <c r="IDE22" s="575"/>
      <c r="IDF22" s="575"/>
      <c r="IDG22" s="575"/>
      <c r="IDH22" s="575"/>
      <c r="IDI22" s="575"/>
      <c r="IDJ22" s="575"/>
      <c r="IDK22" s="575"/>
      <c r="IDL22" s="575"/>
      <c r="IDM22" s="575"/>
      <c r="IDN22" s="575"/>
      <c r="IDO22" s="575"/>
      <c r="IDP22" s="575"/>
      <c r="IDQ22" s="575"/>
      <c r="IDR22" s="575"/>
      <c r="IDS22" s="575"/>
      <c r="IDT22" s="575"/>
      <c r="IDU22" s="575"/>
      <c r="IDV22" s="575"/>
      <c r="IDW22" s="575"/>
      <c r="IDX22" s="575"/>
      <c r="IDY22" s="575"/>
      <c r="IDZ22" s="575"/>
      <c r="IEA22" s="575"/>
      <c r="IEB22" s="575"/>
      <c r="IEC22" s="575"/>
      <c r="IED22" s="575"/>
      <c r="IEE22" s="575"/>
      <c r="IEF22" s="575"/>
      <c r="IEG22" s="575"/>
      <c r="IEH22" s="575"/>
      <c r="IEI22" s="575"/>
      <c r="IEJ22" s="575"/>
      <c r="IEK22" s="575"/>
      <c r="IEL22" s="575"/>
      <c r="IEM22" s="575"/>
      <c r="IEN22" s="575"/>
      <c r="IEO22" s="575"/>
      <c r="IEP22" s="575"/>
      <c r="IEQ22" s="575"/>
      <c r="IER22" s="575"/>
      <c r="IES22" s="575"/>
      <c r="IET22" s="575"/>
      <c r="IEU22" s="575"/>
      <c r="IEV22" s="575"/>
      <c r="IEW22" s="575"/>
      <c r="IEX22" s="575"/>
      <c r="IEY22" s="575"/>
      <c r="IEZ22" s="575"/>
      <c r="IFA22" s="575"/>
      <c r="IFB22" s="575"/>
      <c r="IFC22" s="575"/>
      <c r="IFD22" s="575"/>
      <c r="IFE22" s="575"/>
      <c r="IFF22" s="575"/>
      <c r="IFG22" s="575"/>
      <c r="IFH22" s="575"/>
      <c r="IFI22" s="575"/>
      <c r="IFJ22" s="575"/>
      <c r="IFK22" s="575"/>
      <c r="IFL22" s="575"/>
      <c r="IFM22" s="575"/>
      <c r="IFN22" s="575"/>
      <c r="IFO22" s="575"/>
      <c r="IFP22" s="575"/>
      <c r="IFQ22" s="575"/>
      <c r="IFR22" s="575"/>
      <c r="IFS22" s="575"/>
      <c r="IFT22" s="575"/>
      <c r="IFU22" s="575"/>
      <c r="IFV22" s="575"/>
      <c r="IFW22" s="575"/>
      <c r="IFX22" s="575"/>
      <c r="IFY22" s="575"/>
      <c r="IFZ22" s="575"/>
      <c r="IGA22" s="575"/>
      <c r="IGB22" s="575"/>
      <c r="IGC22" s="575"/>
      <c r="IGD22" s="575"/>
      <c r="IGE22" s="575"/>
      <c r="IGF22" s="575"/>
      <c r="IGG22" s="575"/>
      <c r="IGH22" s="575"/>
      <c r="IGI22" s="575"/>
      <c r="IGJ22" s="575"/>
      <c r="IGK22" s="575"/>
      <c r="IGL22" s="575"/>
      <c r="IGM22" s="575"/>
      <c r="IGN22" s="575"/>
      <c r="IGO22" s="575"/>
      <c r="IGP22" s="575"/>
      <c r="IGQ22" s="575"/>
      <c r="IGR22" s="575"/>
      <c r="IGS22" s="575"/>
      <c r="IGT22" s="575"/>
      <c r="IGU22" s="575"/>
      <c r="IGV22" s="575"/>
      <c r="IGW22" s="575"/>
      <c r="IGX22" s="575"/>
      <c r="IGY22" s="575"/>
      <c r="IGZ22" s="575"/>
      <c r="IHA22" s="575"/>
      <c r="IHB22" s="575"/>
      <c r="IHC22" s="575"/>
      <c r="IHD22" s="575"/>
      <c r="IHE22" s="575"/>
      <c r="IHF22" s="575"/>
      <c r="IHG22" s="575"/>
      <c r="IHH22" s="575"/>
      <c r="IHI22" s="575"/>
      <c r="IHJ22" s="575"/>
      <c r="IHK22" s="575"/>
      <c r="IHL22" s="575"/>
      <c r="IHM22" s="575"/>
      <c r="IHN22" s="575"/>
      <c r="IHO22" s="575"/>
      <c r="IHP22" s="575"/>
      <c r="IHQ22" s="575"/>
      <c r="IHR22" s="575"/>
      <c r="IHS22" s="575"/>
      <c r="IHT22" s="575"/>
      <c r="IHU22" s="575"/>
      <c r="IHV22" s="575"/>
      <c r="IHW22" s="575"/>
      <c r="IHX22" s="575"/>
      <c r="IHY22" s="575"/>
      <c r="IHZ22" s="575"/>
      <c r="IIA22" s="575"/>
      <c r="IIB22" s="575"/>
      <c r="IIC22" s="575"/>
      <c r="IID22" s="575"/>
      <c r="IIE22" s="575"/>
      <c r="IIF22" s="575"/>
      <c r="IIG22" s="575"/>
      <c r="IIH22" s="575"/>
      <c r="III22" s="575"/>
      <c r="IIJ22" s="575"/>
      <c r="IIK22" s="575"/>
      <c r="IIL22" s="575"/>
      <c r="IIM22" s="575"/>
      <c r="IIN22" s="575"/>
      <c r="IIO22" s="575"/>
      <c r="IIP22" s="575"/>
      <c r="IIQ22" s="575"/>
      <c r="IIR22" s="575"/>
      <c r="IIS22" s="575"/>
      <c r="IIT22" s="575"/>
      <c r="IIU22" s="575"/>
      <c r="IIV22" s="575"/>
      <c r="IIW22" s="575"/>
      <c r="IIX22" s="575"/>
      <c r="IIY22" s="575"/>
      <c r="IIZ22" s="575"/>
      <c r="IJA22" s="575"/>
      <c r="IJB22" s="575"/>
      <c r="IJC22" s="575"/>
      <c r="IJD22" s="575"/>
      <c r="IJE22" s="575"/>
      <c r="IJF22" s="575"/>
      <c r="IJG22" s="575"/>
      <c r="IJH22" s="575"/>
      <c r="IJI22" s="575"/>
      <c r="IJJ22" s="575"/>
      <c r="IJK22" s="575"/>
      <c r="IJL22" s="575"/>
      <c r="IJM22" s="575"/>
      <c r="IJN22" s="575"/>
      <c r="IJO22" s="575"/>
      <c r="IJP22" s="575"/>
      <c r="IJQ22" s="575"/>
      <c r="IJR22" s="575"/>
      <c r="IJS22" s="575"/>
      <c r="IJT22" s="575"/>
      <c r="IJU22" s="575"/>
      <c r="IJV22" s="575"/>
      <c r="IJW22" s="575"/>
      <c r="IJX22" s="575"/>
      <c r="IJY22" s="575"/>
      <c r="IJZ22" s="575"/>
      <c r="IKA22" s="575"/>
      <c r="IKB22" s="575"/>
      <c r="IKC22" s="575"/>
      <c r="IKD22" s="575"/>
      <c r="IKE22" s="575"/>
      <c r="IKF22" s="575"/>
      <c r="IKG22" s="575"/>
      <c r="IKH22" s="575"/>
      <c r="IKI22" s="575"/>
      <c r="IKJ22" s="575"/>
      <c r="IKK22" s="575"/>
      <c r="IKL22" s="575"/>
      <c r="IKM22" s="575"/>
      <c r="IKN22" s="575"/>
      <c r="IKO22" s="575"/>
      <c r="IKP22" s="575"/>
      <c r="IKQ22" s="575"/>
      <c r="IKR22" s="575"/>
      <c r="IKS22" s="575"/>
      <c r="IKT22" s="575"/>
      <c r="IKU22" s="575"/>
      <c r="IKV22" s="575"/>
      <c r="IKW22" s="575"/>
      <c r="IKX22" s="575"/>
      <c r="IKY22" s="575"/>
      <c r="IKZ22" s="575"/>
      <c r="ILA22" s="575"/>
      <c r="ILB22" s="575"/>
      <c r="ILC22" s="575"/>
      <c r="ILD22" s="575"/>
      <c r="ILE22" s="575"/>
      <c r="ILF22" s="575"/>
      <c r="ILG22" s="575"/>
      <c r="ILH22" s="575"/>
      <c r="ILI22" s="575"/>
      <c r="ILJ22" s="575"/>
      <c r="ILK22" s="575"/>
      <c r="ILL22" s="575"/>
      <c r="ILM22" s="575"/>
      <c r="ILN22" s="575"/>
      <c r="ILO22" s="575"/>
      <c r="ILP22" s="575"/>
      <c r="ILQ22" s="575"/>
      <c r="ILR22" s="575"/>
      <c r="ILS22" s="575"/>
      <c r="ILT22" s="575"/>
      <c r="ILU22" s="575"/>
      <c r="ILV22" s="575"/>
      <c r="ILW22" s="575"/>
      <c r="ILX22" s="575"/>
      <c r="ILY22" s="575"/>
      <c r="ILZ22" s="575"/>
      <c r="IMA22" s="575"/>
      <c r="IMB22" s="575"/>
      <c r="IMC22" s="575"/>
      <c r="IMD22" s="575"/>
      <c r="IME22" s="575"/>
      <c r="IMF22" s="575"/>
      <c r="IMG22" s="575"/>
      <c r="IMH22" s="575"/>
      <c r="IMI22" s="575"/>
      <c r="IMJ22" s="575"/>
      <c r="IMK22" s="575"/>
      <c r="IML22" s="575"/>
      <c r="IMM22" s="575"/>
      <c r="IMN22" s="575"/>
      <c r="IMO22" s="575"/>
      <c r="IMP22" s="575"/>
      <c r="IMQ22" s="575"/>
      <c r="IMR22" s="575"/>
      <c r="IMS22" s="575"/>
      <c r="IMT22" s="575"/>
      <c r="IMU22" s="575"/>
      <c r="IMV22" s="575"/>
      <c r="IMW22" s="575"/>
      <c r="IMX22" s="575"/>
      <c r="IMY22" s="575"/>
      <c r="IMZ22" s="575"/>
      <c r="INA22" s="575"/>
      <c r="INB22" s="575"/>
      <c r="INC22" s="575"/>
      <c r="IND22" s="575"/>
      <c r="INE22" s="575"/>
      <c r="INF22" s="575"/>
      <c r="ING22" s="575"/>
      <c r="INH22" s="575"/>
      <c r="INI22" s="575"/>
      <c r="INJ22" s="575"/>
      <c r="INK22" s="575"/>
      <c r="INL22" s="575"/>
      <c r="INM22" s="575"/>
      <c r="INN22" s="575"/>
      <c r="INO22" s="575"/>
      <c r="INP22" s="575"/>
      <c r="INQ22" s="575"/>
      <c r="INR22" s="575"/>
      <c r="INS22" s="575"/>
      <c r="INT22" s="575"/>
      <c r="INU22" s="575"/>
      <c r="INV22" s="575"/>
      <c r="INW22" s="575"/>
      <c r="INX22" s="575"/>
      <c r="INY22" s="575"/>
      <c r="INZ22" s="575"/>
      <c r="IOA22" s="575"/>
      <c r="IOB22" s="575"/>
      <c r="IOC22" s="575"/>
      <c r="IOD22" s="575"/>
      <c r="IOE22" s="575"/>
      <c r="IOF22" s="575"/>
      <c r="IOG22" s="575"/>
      <c r="IOH22" s="575"/>
      <c r="IOI22" s="575"/>
      <c r="IOJ22" s="575"/>
      <c r="IOK22" s="575"/>
      <c r="IOL22" s="575"/>
      <c r="IOM22" s="575"/>
      <c r="ION22" s="575"/>
      <c r="IOO22" s="575"/>
      <c r="IOP22" s="575"/>
      <c r="IOQ22" s="575"/>
      <c r="IOR22" s="575"/>
      <c r="IOS22" s="575"/>
      <c r="IOT22" s="575"/>
      <c r="IOU22" s="575"/>
      <c r="IOV22" s="575"/>
      <c r="IOW22" s="575"/>
      <c r="IOX22" s="575"/>
      <c r="IOY22" s="575"/>
      <c r="IOZ22" s="575"/>
      <c r="IPA22" s="575"/>
      <c r="IPB22" s="575"/>
      <c r="IPC22" s="575"/>
      <c r="IPD22" s="575"/>
      <c r="IPE22" s="575"/>
      <c r="IPF22" s="575"/>
      <c r="IPG22" s="575"/>
      <c r="IPH22" s="575"/>
      <c r="IPI22" s="575"/>
      <c r="IPJ22" s="575"/>
      <c r="IPK22" s="575"/>
      <c r="IPL22" s="575"/>
      <c r="IPM22" s="575"/>
      <c r="IPN22" s="575"/>
      <c r="IPO22" s="575"/>
      <c r="IPP22" s="575"/>
      <c r="IPQ22" s="575"/>
      <c r="IPR22" s="575"/>
      <c r="IPS22" s="575"/>
      <c r="IPT22" s="575"/>
      <c r="IPU22" s="575"/>
      <c r="IPV22" s="575"/>
      <c r="IPW22" s="575"/>
      <c r="IPX22" s="575"/>
      <c r="IPY22" s="575"/>
      <c r="IPZ22" s="575"/>
      <c r="IQA22" s="575"/>
      <c r="IQB22" s="575"/>
      <c r="IQC22" s="575"/>
      <c r="IQD22" s="575"/>
      <c r="IQE22" s="575"/>
      <c r="IQF22" s="575"/>
      <c r="IQG22" s="575"/>
      <c r="IQH22" s="575"/>
      <c r="IQI22" s="575"/>
      <c r="IQJ22" s="575"/>
      <c r="IQK22" s="575"/>
      <c r="IQL22" s="575"/>
      <c r="IQM22" s="575"/>
      <c r="IQN22" s="575"/>
      <c r="IQO22" s="575"/>
      <c r="IQP22" s="575"/>
      <c r="IQQ22" s="575"/>
      <c r="IQR22" s="575"/>
      <c r="IQS22" s="575"/>
      <c r="IQT22" s="575"/>
      <c r="IQU22" s="575"/>
      <c r="IQV22" s="575"/>
      <c r="IQW22" s="575"/>
      <c r="IQX22" s="575"/>
      <c r="IQY22" s="575"/>
      <c r="IQZ22" s="575"/>
      <c r="IRA22" s="575"/>
      <c r="IRB22" s="575"/>
      <c r="IRC22" s="575"/>
      <c r="IRD22" s="575"/>
      <c r="IRE22" s="575"/>
      <c r="IRF22" s="575"/>
      <c r="IRG22" s="575"/>
      <c r="IRH22" s="575"/>
      <c r="IRI22" s="575"/>
      <c r="IRJ22" s="575"/>
      <c r="IRK22" s="575"/>
      <c r="IRL22" s="575"/>
      <c r="IRM22" s="575"/>
      <c r="IRN22" s="575"/>
      <c r="IRO22" s="575"/>
      <c r="IRP22" s="575"/>
      <c r="IRQ22" s="575"/>
      <c r="IRR22" s="575"/>
      <c r="IRS22" s="575"/>
      <c r="IRT22" s="575"/>
      <c r="IRU22" s="575"/>
      <c r="IRV22" s="575"/>
      <c r="IRW22" s="575"/>
      <c r="IRX22" s="575"/>
      <c r="IRY22" s="575"/>
      <c r="IRZ22" s="575"/>
      <c r="ISA22" s="575"/>
      <c r="ISB22" s="575"/>
      <c r="ISC22" s="575"/>
      <c r="ISD22" s="575"/>
      <c r="ISE22" s="575"/>
      <c r="ISF22" s="575"/>
      <c r="ISG22" s="575"/>
      <c r="ISH22" s="575"/>
      <c r="ISI22" s="575"/>
      <c r="ISJ22" s="575"/>
      <c r="ISK22" s="575"/>
      <c r="ISL22" s="575"/>
      <c r="ISM22" s="575"/>
      <c r="ISN22" s="575"/>
      <c r="ISO22" s="575"/>
      <c r="ISP22" s="575"/>
      <c r="ISQ22" s="575"/>
      <c r="ISR22" s="575"/>
      <c r="ISS22" s="575"/>
      <c r="IST22" s="575"/>
      <c r="ISU22" s="575"/>
      <c r="ISV22" s="575"/>
      <c r="ISW22" s="575"/>
      <c r="ISX22" s="575"/>
      <c r="ISY22" s="575"/>
      <c r="ISZ22" s="575"/>
      <c r="ITA22" s="575"/>
      <c r="ITB22" s="575"/>
      <c r="ITC22" s="575"/>
      <c r="ITD22" s="575"/>
      <c r="ITE22" s="575"/>
      <c r="ITF22" s="575"/>
      <c r="ITG22" s="575"/>
      <c r="ITH22" s="575"/>
      <c r="ITI22" s="575"/>
      <c r="ITJ22" s="575"/>
      <c r="ITK22" s="575"/>
      <c r="ITL22" s="575"/>
      <c r="ITM22" s="575"/>
      <c r="ITN22" s="575"/>
      <c r="ITO22" s="575"/>
      <c r="ITP22" s="575"/>
      <c r="ITQ22" s="575"/>
      <c r="ITR22" s="575"/>
      <c r="ITS22" s="575"/>
      <c r="ITT22" s="575"/>
      <c r="ITU22" s="575"/>
      <c r="ITV22" s="575"/>
      <c r="ITW22" s="575"/>
      <c r="ITX22" s="575"/>
      <c r="ITY22" s="575"/>
      <c r="ITZ22" s="575"/>
      <c r="IUA22" s="575"/>
      <c r="IUB22" s="575"/>
      <c r="IUC22" s="575"/>
      <c r="IUD22" s="575"/>
      <c r="IUE22" s="575"/>
      <c r="IUF22" s="575"/>
      <c r="IUG22" s="575"/>
      <c r="IUH22" s="575"/>
      <c r="IUI22" s="575"/>
      <c r="IUJ22" s="575"/>
      <c r="IUK22" s="575"/>
      <c r="IUL22" s="575"/>
      <c r="IUM22" s="575"/>
      <c r="IUN22" s="575"/>
      <c r="IUO22" s="575"/>
      <c r="IUP22" s="575"/>
      <c r="IUQ22" s="575"/>
      <c r="IUR22" s="575"/>
      <c r="IUS22" s="575"/>
      <c r="IUT22" s="575"/>
      <c r="IUU22" s="575"/>
      <c r="IUV22" s="575"/>
      <c r="IUW22" s="575"/>
      <c r="IUX22" s="575"/>
      <c r="IUY22" s="575"/>
      <c r="IUZ22" s="575"/>
      <c r="IVA22" s="575"/>
      <c r="IVB22" s="575"/>
      <c r="IVC22" s="575"/>
      <c r="IVD22" s="575"/>
      <c r="IVE22" s="575"/>
      <c r="IVF22" s="575"/>
      <c r="IVG22" s="575"/>
      <c r="IVH22" s="575"/>
      <c r="IVI22" s="575"/>
      <c r="IVJ22" s="575"/>
      <c r="IVK22" s="575"/>
      <c r="IVL22" s="575"/>
      <c r="IVM22" s="575"/>
      <c r="IVN22" s="575"/>
      <c r="IVO22" s="575"/>
      <c r="IVP22" s="575"/>
      <c r="IVQ22" s="575"/>
      <c r="IVR22" s="575"/>
      <c r="IVS22" s="575"/>
      <c r="IVT22" s="575"/>
      <c r="IVU22" s="575"/>
      <c r="IVV22" s="575"/>
      <c r="IVW22" s="575"/>
      <c r="IVX22" s="575"/>
      <c r="IVY22" s="575"/>
      <c r="IVZ22" s="575"/>
      <c r="IWA22" s="575"/>
      <c r="IWB22" s="575"/>
      <c r="IWC22" s="575"/>
      <c r="IWD22" s="575"/>
      <c r="IWE22" s="575"/>
      <c r="IWF22" s="575"/>
      <c r="IWG22" s="575"/>
      <c r="IWH22" s="575"/>
      <c r="IWI22" s="575"/>
      <c r="IWJ22" s="575"/>
      <c r="IWK22" s="575"/>
      <c r="IWL22" s="575"/>
      <c r="IWM22" s="575"/>
      <c r="IWN22" s="575"/>
      <c r="IWO22" s="575"/>
      <c r="IWP22" s="575"/>
      <c r="IWQ22" s="575"/>
      <c r="IWR22" s="575"/>
      <c r="IWS22" s="575"/>
      <c r="IWT22" s="575"/>
      <c r="IWU22" s="575"/>
      <c r="IWV22" s="575"/>
      <c r="IWW22" s="575"/>
      <c r="IWX22" s="575"/>
      <c r="IWY22" s="575"/>
      <c r="IWZ22" s="575"/>
      <c r="IXA22" s="575"/>
      <c r="IXB22" s="575"/>
      <c r="IXC22" s="575"/>
      <c r="IXD22" s="575"/>
      <c r="IXE22" s="575"/>
      <c r="IXF22" s="575"/>
      <c r="IXG22" s="575"/>
      <c r="IXH22" s="575"/>
      <c r="IXI22" s="575"/>
      <c r="IXJ22" s="575"/>
      <c r="IXK22" s="575"/>
      <c r="IXL22" s="575"/>
      <c r="IXM22" s="575"/>
      <c r="IXN22" s="575"/>
      <c r="IXO22" s="575"/>
      <c r="IXP22" s="575"/>
      <c r="IXQ22" s="575"/>
      <c r="IXR22" s="575"/>
      <c r="IXS22" s="575"/>
      <c r="IXT22" s="575"/>
      <c r="IXU22" s="575"/>
      <c r="IXV22" s="575"/>
      <c r="IXW22" s="575"/>
      <c r="IXX22" s="575"/>
      <c r="IXY22" s="575"/>
      <c r="IXZ22" s="575"/>
      <c r="IYA22" s="575"/>
      <c r="IYB22" s="575"/>
      <c r="IYC22" s="575"/>
      <c r="IYD22" s="575"/>
      <c r="IYE22" s="575"/>
      <c r="IYF22" s="575"/>
      <c r="IYG22" s="575"/>
      <c r="IYH22" s="575"/>
      <c r="IYI22" s="575"/>
      <c r="IYJ22" s="575"/>
      <c r="IYK22" s="575"/>
      <c r="IYL22" s="575"/>
      <c r="IYM22" s="575"/>
      <c r="IYN22" s="575"/>
      <c r="IYO22" s="575"/>
      <c r="IYP22" s="575"/>
      <c r="IYQ22" s="575"/>
      <c r="IYR22" s="575"/>
      <c r="IYS22" s="575"/>
      <c r="IYT22" s="575"/>
      <c r="IYU22" s="575"/>
      <c r="IYV22" s="575"/>
      <c r="IYW22" s="575"/>
      <c r="IYX22" s="575"/>
      <c r="IYY22" s="575"/>
      <c r="IYZ22" s="575"/>
      <c r="IZA22" s="575"/>
      <c r="IZB22" s="575"/>
      <c r="IZC22" s="575"/>
      <c r="IZD22" s="575"/>
      <c r="IZE22" s="575"/>
      <c r="IZF22" s="575"/>
      <c r="IZG22" s="575"/>
      <c r="IZH22" s="575"/>
      <c r="IZI22" s="575"/>
      <c r="IZJ22" s="575"/>
      <c r="IZK22" s="575"/>
      <c r="IZL22" s="575"/>
      <c r="IZM22" s="575"/>
      <c r="IZN22" s="575"/>
      <c r="IZO22" s="575"/>
      <c r="IZP22" s="575"/>
      <c r="IZQ22" s="575"/>
      <c r="IZR22" s="575"/>
      <c r="IZS22" s="575"/>
      <c r="IZT22" s="575"/>
      <c r="IZU22" s="575"/>
      <c r="IZV22" s="575"/>
      <c r="IZW22" s="575"/>
      <c r="IZX22" s="575"/>
      <c r="IZY22" s="575"/>
      <c r="IZZ22" s="575"/>
      <c r="JAA22" s="575"/>
      <c r="JAB22" s="575"/>
      <c r="JAC22" s="575"/>
      <c r="JAD22" s="575"/>
      <c r="JAE22" s="575"/>
      <c r="JAF22" s="575"/>
      <c r="JAG22" s="575"/>
      <c r="JAH22" s="575"/>
      <c r="JAI22" s="575"/>
      <c r="JAJ22" s="575"/>
      <c r="JAK22" s="575"/>
      <c r="JAL22" s="575"/>
      <c r="JAM22" s="575"/>
      <c r="JAN22" s="575"/>
      <c r="JAO22" s="575"/>
      <c r="JAP22" s="575"/>
      <c r="JAQ22" s="575"/>
      <c r="JAR22" s="575"/>
      <c r="JAS22" s="575"/>
      <c r="JAT22" s="575"/>
      <c r="JAU22" s="575"/>
      <c r="JAV22" s="575"/>
      <c r="JAW22" s="575"/>
      <c r="JAX22" s="575"/>
      <c r="JAY22" s="575"/>
      <c r="JAZ22" s="575"/>
      <c r="JBA22" s="575"/>
      <c r="JBB22" s="575"/>
      <c r="JBC22" s="575"/>
      <c r="JBD22" s="575"/>
      <c r="JBE22" s="575"/>
      <c r="JBF22" s="575"/>
      <c r="JBG22" s="575"/>
      <c r="JBH22" s="575"/>
      <c r="JBI22" s="575"/>
      <c r="JBJ22" s="575"/>
      <c r="JBK22" s="575"/>
      <c r="JBL22" s="575"/>
      <c r="JBM22" s="575"/>
      <c r="JBN22" s="575"/>
      <c r="JBO22" s="575"/>
      <c r="JBP22" s="575"/>
      <c r="JBQ22" s="575"/>
      <c r="JBR22" s="575"/>
      <c r="JBS22" s="575"/>
      <c r="JBT22" s="575"/>
      <c r="JBU22" s="575"/>
      <c r="JBV22" s="575"/>
      <c r="JBW22" s="575"/>
      <c r="JBX22" s="575"/>
      <c r="JBY22" s="575"/>
      <c r="JBZ22" s="575"/>
      <c r="JCA22" s="575"/>
      <c r="JCB22" s="575"/>
      <c r="JCC22" s="575"/>
      <c r="JCD22" s="575"/>
      <c r="JCE22" s="575"/>
      <c r="JCF22" s="575"/>
      <c r="JCG22" s="575"/>
      <c r="JCH22" s="575"/>
      <c r="JCI22" s="575"/>
      <c r="JCJ22" s="575"/>
      <c r="JCK22" s="575"/>
      <c r="JCL22" s="575"/>
      <c r="JCM22" s="575"/>
      <c r="JCN22" s="575"/>
      <c r="JCO22" s="575"/>
      <c r="JCP22" s="575"/>
      <c r="JCQ22" s="575"/>
      <c r="JCR22" s="575"/>
      <c r="JCS22" s="575"/>
      <c r="JCT22" s="575"/>
      <c r="JCU22" s="575"/>
      <c r="JCV22" s="575"/>
      <c r="JCW22" s="575"/>
      <c r="JCX22" s="575"/>
      <c r="JCY22" s="575"/>
      <c r="JCZ22" s="575"/>
      <c r="JDA22" s="575"/>
      <c r="JDB22" s="575"/>
      <c r="JDC22" s="575"/>
      <c r="JDD22" s="575"/>
      <c r="JDE22" s="575"/>
      <c r="JDF22" s="575"/>
      <c r="JDG22" s="575"/>
      <c r="JDH22" s="575"/>
      <c r="JDI22" s="575"/>
      <c r="JDJ22" s="575"/>
      <c r="JDK22" s="575"/>
      <c r="JDL22" s="575"/>
      <c r="JDM22" s="575"/>
      <c r="JDN22" s="575"/>
      <c r="JDO22" s="575"/>
      <c r="JDP22" s="575"/>
      <c r="JDQ22" s="575"/>
      <c r="JDR22" s="575"/>
      <c r="JDS22" s="575"/>
      <c r="JDT22" s="575"/>
      <c r="JDU22" s="575"/>
      <c r="JDV22" s="575"/>
      <c r="JDW22" s="575"/>
      <c r="JDX22" s="575"/>
      <c r="JDY22" s="575"/>
      <c r="JDZ22" s="575"/>
      <c r="JEA22" s="575"/>
      <c r="JEB22" s="575"/>
      <c r="JEC22" s="575"/>
      <c r="JED22" s="575"/>
      <c r="JEE22" s="575"/>
      <c r="JEF22" s="575"/>
      <c r="JEG22" s="575"/>
      <c r="JEH22" s="575"/>
      <c r="JEI22" s="575"/>
      <c r="JEJ22" s="575"/>
      <c r="JEK22" s="575"/>
      <c r="JEL22" s="575"/>
      <c r="JEM22" s="575"/>
      <c r="JEN22" s="575"/>
      <c r="JEO22" s="575"/>
      <c r="JEP22" s="575"/>
      <c r="JEQ22" s="575"/>
      <c r="JER22" s="575"/>
      <c r="JES22" s="575"/>
      <c r="JET22" s="575"/>
      <c r="JEU22" s="575"/>
      <c r="JEV22" s="575"/>
      <c r="JEW22" s="575"/>
      <c r="JEX22" s="575"/>
      <c r="JEY22" s="575"/>
      <c r="JEZ22" s="575"/>
      <c r="JFA22" s="575"/>
      <c r="JFB22" s="575"/>
      <c r="JFC22" s="575"/>
      <c r="JFD22" s="575"/>
      <c r="JFE22" s="575"/>
      <c r="JFF22" s="575"/>
      <c r="JFG22" s="575"/>
      <c r="JFH22" s="575"/>
      <c r="JFI22" s="575"/>
      <c r="JFJ22" s="575"/>
      <c r="JFK22" s="575"/>
      <c r="JFL22" s="575"/>
      <c r="JFM22" s="575"/>
      <c r="JFN22" s="575"/>
      <c r="JFO22" s="575"/>
      <c r="JFP22" s="575"/>
      <c r="JFQ22" s="575"/>
      <c r="JFR22" s="575"/>
      <c r="JFS22" s="575"/>
      <c r="JFT22" s="575"/>
      <c r="JFU22" s="575"/>
      <c r="JFV22" s="575"/>
      <c r="JFW22" s="575"/>
      <c r="JFX22" s="575"/>
      <c r="JFY22" s="575"/>
      <c r="JFZ22" s="575"/>
      <c r="JGA22" s="575"/>
      <c r="JGB22" s="575"/>
      <c r="JGC22" s="575"/>
      <c r="JGD22" s="575"/>
      <c r="JGE22" s="575"/>
      <c r="JGF22" s="575"/>
      <c r="JGG22" s="575"/>
      <c r="JGH22" s="575"/>
      <c r="JGI22" s="575"/>
      <c r="JGJ22" s="575"/>
      <c r="JGK22" s="575"/>
      <c r="JGL22" s="575"/>
      <c r="JGM22" s="575"/>
      <c r="JGN22" s="575"/>
      <c r="JGO22" s="575"/>
      <c r="JGP22" s="575"/>
      <c r="JGQ22" s="575"/>
      <c r="JGR22" s="575"/>
      <c r="JGS22" s="575"/>
      <c r="JGT22" s="575"/>
      <c r="JGU22" s="575"/>
      <c r="JGV22" s="575"/>
      <c r="JGW22" s="575"/>
      <c r="JGX22" s="575"/>
      <c r="JGY22" s="575"/>
      <c r="JGZ22" s="575"/>
      <c r="JHA22" s="575"/>
      <c r="JHB22" s="575"/>
      <c r="JHC22" s="575"/>
      <c r="JHD22" s="575"/>
      <c r="JHE22" s="575"/>
      <c r="JHF22" s="575"/>
      <c r="JHG22" s="575"/>
      <c r="JHH22" s="575"/>
      <c r="JHI22" s="575"/>
      <c r="JHJ22" s="575"/>
      <c r="JHK22" s="575"/>
      <c r="JHL22" s="575"/>
      <c r="JHM22" s="575"/>
      <c r="JHN22" s="575"/>
      <c r="JHO22" s="575"/>
      <c r="JHP22" s="575"/>
      <c r="JHQ22" s="575"/>
      <c r="JHR22" s="575"/>
      <c r="JHS22" s="575"/>
      <c r="JHT22" s="575"/>
      <c r="JHU22" s="575"/>
      <c r="JHV22" s="575"/>
      <c r="JHW22" s="575"/>
      <c r="JHX22" s="575"/>
      <c r="JHY22" s="575"/>
      <c r="JHZ22" s="575"/>
      <c r="JIA22" s="575"/>
      <c r="JIB22" s="575"/>
      <c r="JIC22" s="575"/>
      <c r="JID22" s="575"/>
      <c r="JIE22" s="575"/>
      <c r="JIF22" s="575"/>
      <c r="JIG22" s="575"/>
      <c r="JIH22" s="575"/>
      <c r="JII22" s="575"/>
      <c r="JIJ22" s="575"/>
      <c r="JIK22" s="575"/>
      <c r="JIL22" s="575"/>
      <c r="JIM22" s="575"/>
      <c r="JIN22" s="575"/>
      <c r="JIO22" s="575"/>
      <c r="JIP22" s="575"/>
      <c r="JIQ22" s="575"/>
      <c r="JIR22" s="575"/>
      <c r="JIS22" s="575"/>
      <c r="JIT22" s="575"/>
      <c r="JIU22" s="575"/>
      <c r="JIV22" s="575"/>
      <c r="JIW22" s="575"/>
      <c r="JIX22" s="575"/>
      <c r="JIY22" s="575"/>
      <c r="JIZ22" s="575"/>
      <c r="JJA22" s="575"/>
      <c r="JJB22" s="575"/>
      <c r="JJC22" s="575"/>
      <c r="JJD22" s="575"/>
      <c r="JJE22" s="575"/>
      <c r="JJF22" s="575"/>
      <c r="JJG22" s="575"/>
      <c r="JJH22" s="575"/>
      <c r="JJI22" s="575"/>
      <c r="JJJ22" s="575"/>
      <c r="JJK22" s="575"/>
      <c r="JJL22" s="575"/>
      <c r="JJM22" s="575"/>
      <c r="JJN22" s="575"/>
      <c r="JJO22" s="575"/>
      <c r="JJP22" s="575"/>
      <c r="JJQ22" s="575"/>
      <c r="JJR22" s="575"/>
      <c r="JJS22" s="575"/>
      <c r="JJT22" s="575"/>
      <c r="JJU22" s="575"/>
      <c r="JJV22" s="575"/>
      <c r="JJW22" s="575"/>
      <c r="JJX22" s="575"/>
      <c r="JJY22" s="575"/>
      <c r="JJZ22" s="575"/>
      <c r="JKA22" s="575"/>
      <c r="JKB22" s="575"/>
      <c r="JKC22" s="575"/>
      <c r="JKD22" s="575"/>
      <c r="JKE22" s="575"/>
      <c r="JKF22" s="575"/>
      <c r="JKG22" s="575"/>
      <c r="JKH22" s="575"/>
      <c r="JKI22" s="575"/>
      <c r="JKJ22" s="575"/>
      <c r="JKK22" s="575"/>
      <c r="JKL22" s="575"/>
      <c r="JKM22" s="575"/>
      <c r="JKN22" s="575"/>
      <c r="JKO22" s="575"/>
      <c r="JKP22" s="575"/>
      <c r="JKQ22" s="575"/>
      <c r="JKR22" s="575"/>
      <c r="JKS22" s="575"/>
      <c r="JKT22" s="575"/>
      <c r="JKU22" s="575"/>
      <c r="JKV22" s="575"/>
      <c r="JKW22" s="575"/>
      <c r="JKX22" s="575"/>
      <c r="JKY22" s="575"/>
      <c r="JKZ22" s="575"/>
      <c r="JLA22" s="575"/>
      <c r="JLB22" s="575"/>
      <c r="JLC22" s="575"/>
      <c r="JLD22" s="575"/>
      <c r="JLE22" s="575"/>
      <c r="JLF22" s="575"/>
      <c r="JLG22" s="575"/>
      <c r="JLH22" s="575"/>
      <c r="JLI22" s="575"/>
      <c r="JLJ22" s="575"/>
      <c r="JLK22" s="575"/>
      <c r="JLL22" s="575"/>
      <c r="JLM22" s="575"/>
      <c r="JLN22" s="575"/>
      <c r="JLO22" s="575"/>
      <c r="JLP22" s="575"/>
      <c r="JLQ22" s="575"/>
      <c r="JLR22" s="575"/>
      <c r="JLS22" s="575"/>
      <c r="JLT22" s="575"/>
      <c r="JLU22" s="575"/>
      <c r="JLV22" s="575"/>
      <c r="JLW22" s="575"/>
      <c r="JLX22" s="575"/>
      <c r="JLY22" s="575"/>
      <c r="JLZ22" s="575"/>
      <c r="JMA22" s="575"/>
      <c r="JMB22" s="575"/>
      <c r="JMC22" s="575"/>
      <c r="JMD22" s="575"/>
      <c r="JME22" s="575"/>
      <c r="JMF22" s="575"/>
      <c r="JMG22" s="575"/>
      <c r="JMH22" s="575"/>
      <c r="JMI22" s="575"/>
      <c r="JMJ22" s="575"/>
      <c r="JMK22" s="575"/>
      <c r="JML22" s="575"/>
      <c r="JMM22" s="575"/>
      <c r="JMN22" s="575"/>
      <c r="JMO22" s="575"/>
      <c r="JMP22" s="575"/>
      <c r="JMQ22" s="575"/>
      <c r="JMR22" s="575"/>
      <c r="JMS22" s="575"/>
      <c r="JMT22" s="575"/>
      <c r="JMU22" s="575"/>
      <c r="JMV22" s="575"/>
      <c r="JMW22" s="575"/>
      <c r="JMX22" s="575"/>
      <c r="JMY22" s="575"/>
      <c r="JMZ22" s="575"/>
      <c r="JNA22" s="575"/>
      <c r="JNB22" s="575"/>
      <c r="JNC22" s="575"/>
      <c r="JND22" s="575"/>
      <c r="JNE22" s="575"/>
      <c r="JNF22" s="575"/>
      <c r="JNG22" s="575"/>
      <c r="JNH22" s="575"/>
      <c r="JNI22" s="575"/>
      <c r="JNJ22" s="575"/>
      <c r="JNK22" s="575"/>
      <c r="JNL22" s="575"/>
      <c r="JNM22" s="575"/>
      <c r="JNN22" s="575"/>
      <c r="JNO22" s="575"/>
      <c r="JNP22" s="575"/>
      <c r="JNQ22" s="575"/>
      <c r="JNR22" s="575"/>
      <c r="JNS22" s="575"/>
      <c r="JNT22" s="575"/>
      <c r="JNU22" s="575"/>
      <c r="JNV22" s="575"/>
      <c r="JNW22" s="575"/>
      <c r="JNX22" s="575"/>
      <c r="JNY22" s="575"/>
      <c r="JNZ22" s="575"/>
      <c r="JOA22" s="575"/>
      <c r="JOB22" s="575"/>
      <c r="JOC22" s="575"/>
      <c r="JOD22" s="575"/>
      <c r="JOE22" s="575"/>
      <c r="JOF22" s="575"/>
      <c r="JOG22" s="575"/>
      <c r="JOH22" s="575"/>
      <c r="JOI22" s="575"/>
      <c r="JOJ22" s="575"/>
      <c r="JOK22" s="575"/>
      <c r="JOL22" s="575"/>
      <c r="JOM22" s="575"/>
      <c r="JON22" s="575"/>
      <c r="JOO22" s="575"/>
      <c r="JOP22" s="575"/>
      <c r="JOQ22" s="575"/>
      <c r="JOR22" s="575"/>
      <c r="JOS22" s="575"/>
      <c r="JOT22" s="575"/>
      <c r="JOU22" s="575"/>
      <c r="JOV22" s="575"/>
      <c r="JOW22" s="575"/>
      <c r="JOX22" s="575"/>
      <c r="JOY22" s="575"/>
      <c r="JOZ22" s="575"/>
      <c r="JPA22" s="575"/>
      <c r="JPB22" s="575"/>
      <c r="JPC22" s="575"/>
      <c r="JPD22" s="575"/>
      <c r="JPE22" s="575"/>
      <c r="JPF22" s="575"/>
      <c r="JPG22" s="575"/>
      <c r="JPH22" s="575"/>
      <c r="JPI22" s="575"/>
      <c r="JPJ22" s="575"/>
      <c r="JPK22" s="575"/>
      <c r="JPL22" s="575"/>
      <c r="JPM22" s="575"/>
      <c r="JPN22" s="575"/>
      <c r="JPO22" s="575"/>
      <c r="JPP22" s="575"/>
      <c r="JPQ22" s="575"/>
      <c r="JPR22" s="575"/>
      <c r="JPS22" s="575"/>
      <c r="JPT22" s="575"/>
      <c r="JPU22" s="575"/>
      <c r="JPV22" s="575"/>
      <c r="JPW22" s="575"/>
      <c r="JPX22" s="575"/>
      <c r="JPY22" s="575"/>
      <c r="JPZ22" s="575"/>
      <c r="JQA22" s="575"/>
      <c r="JQB22" s="575"/>
      <c r="JQC22" s="575"/>
      <c r="JQD22" s="575"/>
      <c r="JQE22" s="575"/>
      <c r="JQF22" s="575"/>
      <c r="JQG22" s="575"/>
      <c r="JQH22" s="575"/>
      <c r="JQI22" s="575"/>
      <c r="JQJ22" s="575"/>
      <c r="JQK22" s="575"/>
      <c r="JQL22" s="575"/>
      <c r="JQM22" s="575"/>
      <c r="JQN22" s="575"/>
      <c r="JQO22" s="575"/>
      <c r="JQP22" s="575"/>
      <c r="JQQ22" s="575"/>
      <c r="JQR22" s="575"/>
      <c r="JQS22" s="575"/>
      <c r="JQT22" s="575"/>
      <c r="JQU22" s="575"/>
      <c r="JQV22" s="575"/>
      <c r="JQW22" s="575"/>
      <c r="JQX22" s="575"/>
      <c r="JQY22" s="575"/>
      <c r="JQZ22" s="575"/>
      <c r="JRA22" s="575"/>
      <c r="JRB22" s="575"/>
      <c r="JRC22" s="575"/>
      <c r="JRD22" s="575"/>
      <c r="JRE22" s="575"/>
      <c r="JRF22" s="575"/>
      <c r="JRG22" s="575"/>
      <c r="JRH22" s="575"/>
      <c r="JRI22" s="575"/>
      <c r="JRJ22" s="575"/>
      <c r="JRK22" s="575"/>
      <c r="JRL22" s="575"/>
      <c r="JRM22" s="575"/>
      <c r="JRN22" s="575"/>
      <c r="JRO22" s="575"/>
      <c r="JRP22" s="575"/>
      <c r="JRQ22" s="575"/>
      <c r="JRR22" s="575"/>
      <c r="JRS22" s="575"/>
      <c r="JRT22" s="575"/>
      <c r="JRU22" s="575"/>
      <c r="JRV22" s="575"/>
      <c r="JRW22" s="575"/>
      <c r="JRX22" s="575"/>
      <c r="JRY22" s="575"/>
      <c r="JRZ22" s="575"/>
      <c r="JSA22" s="575"/>
      <c r="JSB22" s="575"/>
      <c r="JSC22" s="575"/>
      <c r="JSD22" s="575"/>
      <c r="JSE22" s="575"/>
      <c r="JSF22" s="575"/>
      <c r="JSG22" s="575"/>
      <c r="JSH22" s="575"/>
      <c r="JSI22" s="575"/>
      <c r="JSJ22" s="575"/>
      <c r="JSK22" s="575"/>
      <c r="JSL22" s="575"/>
      <c r="JSM22" s="575"/>
      <c r="JSN22" s="575"/>
      <c r="JSO22" s="575"/>
      <c r="JSP22" s="575"/>
      <c r="JSQ22" s="575"/>
      <c r="JSR22" s="575"/>
      <c r="JSS22" s="575"/>
      <c r="JST22" s="575"/>
      <c r="JSU22" s="575"/>
      <c r="JSV22" s="575"/>
      <c r="JSW22" s="575"/>
      <c r="JSX22" s="575"/>
      <c r="JSY22" s="575"/>
      <c r="JSZ22" s="575"/>
      <c r="JTA22" s="575"/>
      <c r="JTB22" s="575"/>
      <c r="JTC22" s="575"/>
      <c r="JTD22" s="575"/>
      <c r="JTE22" s="575"/>
      <c r="JTF22" s="575"/>
      <c r="JTG22" s="575"/>
      <c r="JTH22" s="575"/>
      <c r="JTI22" s="575"/>
      <c r="JTJ22" s="575"/>
      <c r="JTK22" s="575"/>
      <c r="JTL22" s="575"/>
      <c r="JTM22" s="575"/>
      <c r="JTN22" s="575"/>
      <c r="JTO22" s="575"/>
      <c r="JTP22" s="575"/>
      <c r="JTQ22" s="575"/>
      <c r="JTR22" s="575"/>
      <c r="JTS22" s="575"/>
      <c r="JTT22" s="575"/>
      <c r="JTU22" s="575"/>
      <c r="JTV22" s="575"/>
      <c r="JTW22" s="575"/>
      <c r="JTX22" s="575"/>
      <c r="JTY22" s="575"/>
      <c r="JTZ22" s="575"/>
      <c r="JUA22" s="575"/>
      <c r="JUB22" s="575"/>
      <c r="JUC22" s="575"/>
      <c r="JUD22" s="575"/>
      <c r="JUE22" s="575"/>
      <c r="JUF22" s="575"/>
      <c r="JUG22" s="575"/>
      <c r="JUH22" s="575"/>
      <c r="JUI22" s="575"/>
      <c r="JUJ22" s="575"/>
      <c r="JUK22" s="575"/>
      <c r="JUL22" s="575"/>
      <c r="JUM22" s="575"/>
      <c r="JUN22" s="575"/>
      <c r="JUO22" s="575"/>
      <c r="JUP22" s="575"/>
      <c r="JUQ22" s="575"/>
      <c r="JUR22" s="575"/>
      <c r="JUS22" s="575"/>
      <c r="JUT22" s="575"/>
      <c r="JUU22" s="575"/>
      <c r="JUV22" s="575"/>
      <c r="JUW22" s="575"/>
      <c r="JUX22" s="575"/>
      <c r="JUY22" s="575"/>
      <c r="JUZ22" s="575"/>
      <c r="JVA22" s="575"/>
      <c r="JVB22" s="575"/>
      <c r="JVC22" s="575"/>
      <c r="JVD22" s="575"/>
      <c r="JVE22" s="575"/>
      <c r="JVF22" s="575"/>
      <c r="JVG22" s="575"/>
      <c r="JVH22" s="575"/>
      <c r="JVI22" s="575"/>
      <c r="JVJ22" s="575"/>
      <c r="JVK22" s="575"/>
      <c r="JVL22" s="575"/>
      <c r="JVM22" s="575"/>
      <c r="JVN22" s="575"/>
      <c r="JVO22" s="575"/>
      <c r="JVP22" s="575"/>
      <c r="JVQ22" s="575"/>
      <c r="JVR22" s="575"/>
      <c r="JVS22" s="575"/>
      <c r="JVT22" s="575"/>
      <c r="JVU22" s="575"/>
      <c r="JVV22" s="575"/>
      <c r="JVW22" s="575"/>
      <c r="JVX22" s="575"/>
      <c r="JVY22" s="575"/>
      <c r="JVZ22" s="575"/>
      <c r="JWA22" s="575"/>
      <c r="JWB22" s="575"/>
      <c r="JWC22" s="575"/>
      <c r="JWD22" s="575"/>
      <c r="JWE22" s="575"/>
      <c r="JWF22" s="575"/>
      <c r="JWG22" s="575"/>
      <c r="JWH22" s="575"/>
      <c r="JWI22" s="575"/>
      <c r="JWJ22" s="575"/>
      <c r="JWK22" s="575"/>
      <c r="JWL22" s="575"/>
      <c r="JWM22" s="575"/>
      <c r="JWN22" s="575"/>
      <c r="JWO22" s="575"/>
      <c r="JWP22" s="575"/>
      <c r="JWQ22" s="575"/>
      <c r="JWR22" s="575"/>
      <c r="JWS22" s="575"/>
      <c r="JWT22" s="575"/>
      <c r="JWU22" s="575"/>
      <c r="JWV22" s="575"/>
      <c r="JWW22" s="575"/>
      <c r="JWX22" s="575"/>
      <c r="JWY22" s="575"/>
      <c r="JWZ22" s="575"/>
      <c r="JXA22" s="575"/>
      <c r="JXB22" s="575"/>
      <c r="JXC22" s="575"/>
      <c r="JXD22" s="575"/>
      <c r="JXE22" s="575"/>
      <c r="JXF22" s="575"/>
      <c r="JXG22" s="575"/>
      <c r="JXH22" s="575"/>
      <c r="JXI22" s="575"/>
      <c r="JXJ22" s="575"/>
      <c r="JXK22" s="575"/>
      <c r="JXL22" s="575"/>
      <c r="JXM22" s="575"/>
      <c r="JXN22" s="575"/>
      <c r="JXO22" s="575"/>
      <c r="JXP22" s="575"/>
      <c r="JXQ22" s="575"/>
      <c r="JXR22" s="575"/>
      <c r="JXS22" s="575"/>
      <c r="JXT22" s="575"/>
      <c r="JXU22" s="575"/>
      <c r="JXV22" s="575"/>
      <c r="JXW22" s="575"/>
      <c r="JXX22" s="575"/>
      <c r="JXY22" s="575"/>
      <c r="JXZ22" s="575"/>
      <c r="JYA22" s="575"/>
      <c r="JYB22" s="575"/>
      <c r="JYC22" s="575"/>
      <c r="JYD22" s="575"/>
      <c r="JYE22" s="575"/>
      <c r="JYF22" s="575"/>
      <c r="JYG22" s="575"/>
      <c r="JYH22" s="575"/>
      <c r="JYI22" s="575"/>
      <c r="JYJ22" s="575"/>
      <c r="JYK22" s="575"/>
      <c r="JYL22" s="575"/>
      <c r="JYM22" s="575"/>
      <c r="JYN22" s="575"/>
      <c r="JYO22" s="575"/>
      <c r="JYP22" s="575"/>
      <c r="JYQ22" s="575"/>
      <c r="JYR22" s="575"/>
      <c r="JYS22" s="575"/>
      <c r="JYT22" s="575"/>
      <c r="JYU22" s="575"/>
      <c r="JYV22" s="575"/>
      <c r="JYW22" s="575"/>
      <c r="JYX22" s="575"/>
      <c r="JYY22" s="575"/>
      <c r="JYZ22" s="575"/>
      <c r="JZA22" s="575"/>
      <c r="JZB22" s="575"/>
      <c r="JZC22" s="575"/>
      <c r="JZD22" s="575"/>
      <c r="JZE22" s="575"/>
      <c r="JZF22" s="575"/>
      <c r="JZG22" s="575"/>
      <c r="JZH22" s="575"/>
      <c r="JZI22" s="575"/>
      <c r="JZJ22" s="575"/>
      <c r="JZK22" s="575"/>
      <c r="JZL22" s="575"/>
      <c r="JZM22" s="575"/>
      <c r="JZN22" s="575"/>
      <c r="JZO22" s="575"/>
      <c r="JZP22" s="575"/>
      <c r="JZQ22" s="575"/>
      <c r="JZR22" s="575"/>
      <c r="JZS22" s="575"/>
      <c r="JZT22" s="575"/>
      <c r="JZU22" s="575"/>
      <c r="JZV22" s="575"/>
      <c r="JZW22" s="575"/>
      <c r="JZX22" s="575"/>
      <c r="JZY22" s="575"/>
      <c r="JZZ22" s="575"/>
      <c r="KAA22" s="575"/>
      <c r="KAB22" s="575"/>
      <c r="KAC22" s="575"/>
      <c r="KAD22" s="575"/>
      <c r="KAE22" s="575"/>
      <c r="KAF22" s="575"/>
      <c r="KAG22" s="575"/>
      <c r="KAH22" s="575"/>
      <c r="KAI22" s="575"/>
      <c r="KAJ22" s="575"/>
      <c r="KAK22" s="575"/>
      <c r="KAL22" s="575"/>
      <c r="KAM22" s="575"/>
      <c r="KAN22" s="575"/>
      <c r="KAO22" s="575"/>
      <c r="KAP22" s="575"/>
      <c r="KAQ22" s="575"/>
      <c r="KAR22" s="575"/>
      <c r="KAS22" s="575"/>
      <c r="KAT22" s="575"/>
      <c r="KAU22" s="575"/>
      <c r="KAV22" s="575"/>
      <c r="KAW22" s="575"/>
      <c r="KAX22" s="575"/>
      <c r="KAY22" s="575"/>
      <c r="KAZ22" s="575"/>
      <c r="KBA22" s="575"/>
      <c r="KBB22" s="575"/>
      <c r="KBC22" s="575"/>
      <c r="KBD22" s="575"/>
      <c r="KBE22" s="575"/>
      <c r="KBF22" s="575"/>
      <c r="KBG22" s="575"/>
      <c r="KBH22" s="575"/>
      <c r="KBI22" s="575"/>
      <c r="KBJ22" s="575"/>
      <c r="KBK22" s="575"/>
      <c r="KBL22" s="575"/>
      <c r="KBM22" s="575"/>
      <c r="KBN22" s="575"/>
      <c r="KBO22" s="575"/>
      <c r="KBP22" s="575"/>
      <c r="KBQ22" s="575"/>
      <c r="KBR22" s="575"/>
      <c r="KBS22" s="575"/>
      <c r="KBT22" s="575"/>
      <c r="KBU22" s="575"/>
      <c r="KBV22" s="575"/>
      <c r="KBW22" s="575"/>
      <c r="KBX22" s="575"/>
      <c r="KBY22" s="575"/>
      <c r="KBZ22" s="575"/>
      <c r="KCA22" s="575"/>
      <c r="KCB22" s="575"/>
      <c r="KCC22" s="575"/>
      <c r="KCD22" s="575"/>
      <c r="KCE22" s="575"/>
      <c r="KCF22" s="575"/>
      <c r="KCG22" s="575"/>
      <c r="KCH22" s="575"/>
      <c r="KCI22" s="575"/>
      <c r="KCJ22" s="575"/>
      <c r="KCK22" s="575"/>
      <c r="KCL22" s="575"/>
      <c r="KCM22" s="575"/>
      <c r="KCN22" s="575"/>
      <c r="KCO22" s="575"/>
      <c r="KCP22" s="575"/>
      <c r="KCQ22" s="575"/>
      <c r="KCR22" s="575"/>
      <c r="KCS22" s="575"/>
      <c r="KCT22" s="575"/>
      <c r="KCU22" s="575"/>
      <c r="KCV22" s="575"/>
      <c r="KCW22" s="575"/>
      <c r="KCX22" s="575"/>
      <c r="KCY22" s="575"/>
      <c r="KCZ22" s="575"/>
      <c r="KDA22" s="575"/>
      <c r="KDB22" s="575"/>
      <c r="KDC22" s="575"/>
      <c r="KDD22" s="575"/>
      <c r="KDE22" s="575"/>
      <c r="KDF22" s="575"/>
      <c r="KDG22" s="575"/>
      <c r="KDH22" s="575"/>
      <c r="KDI22" s="575"/>
      <c r="KDJ22" s="575"/>
      <c r="KDK22" s="575"/>
      <c r="KDL22" s="575"/>
      <c r="KDM22" s="575"/>
      <c r="KDN22" s="575"/>
      <c r="KDO22" s="575"/>
      <c r="KDP22" s="575"/>
      <c r="KDQ22" s="575"/>
      <c r="KDR22" s="575"/>
      <c r="KDS22" s="575"/>
      <c r="KDT22" s="575"/>
      <c r="KDU22" s="575"/>
      <c r="KDV22" s="575"/>
      <c r="KDW22" s="575"/>
      <c r="KDX22" s="575"/>
      <c r="KDY22" s="575"/>
      <c r="KDZ22" s="575"/>
      <c r="KEA22" s="575"/>
      <c r="KEB22" s="575"/>
      <c r="KEC22" s="575"/>
      <c r="KED22" s="575"/>
      <c r="KEE22" s="575"/>
      <c r="KEF22" s="575"/>
      <c r="KEG22" s="575"/>
      <c r="KEH22" s="575"/>
      <c r="KEI22" s="575"/>
      <c r="KEJ22" s="575"/>
      <c r="KEK22" s="575"/>
      <c r="KEL22" s="575"/>
      <c r="KEM22" s="575"/>
      <c r="KEN22" s="575"/>
      <c r="KEO22" s="575"/>
      <c r="KEP22" s="575"/>
      <c r="KEQ22" s="575"/>
      <c r="KER22" s="575"/>
      <c r="KES22" s="575"/>
      <c r="KET22" s="575"/>
      <c r="KEU22" s="575"/>
      <c r="KEV22" s="575"/>
      <c r="KEW22" s="575"/>
      <c r="KEX22" s="575"/>
      <c r="KEY22" s="575"/>
      <c r="KEZ22" s="575"/>
      <c r="KFA22" s="575"/>
      <c r="KFB22" s="575"/>
      <c r="KFC22" s="575"/>
      <c r="KFD22" s="575"/>
      <c r="KFE22" s="575"/>
      <c r="KFF22" s="575"/>
      <c r="KFG22" s="575"/>
      <c r="KFH22" s="575"/>
      <c r="KFI22" s="575"/>
      <c r="KFJ22" s="575"/>
      <c r="KFK22" s="575"/>
      <c r="KFL22" s="575"/>
      <c r="KFM22" s="575"/>
      <c r="KFN22" s="575"/>
      <c r="KFO22" s="575"/>
      <c r="KFP22" s="575"/>
      <c r="KFQ22" s="575"/>
      <c r="KFR22" s="575"/>
      <c r="KFS22" s="575"/>
      <c r="KFT22" s="575"/>
      <c r="KFU22" s="575"/>
      <c r="KFV22" s="575"/>
      <c r="KFW22" s="575"/>
      <c r="KFX22" s="575"/>
      <c r="KFY22" s="575"/>
      <c r="KFZ22" s="575"/>
      <c r="KGA22" s="575"/>
      <c r="KGB22" s="575"/>
      <c r="KGC22" s="575"/>
      <c r="KGD22" s="575"/>
      <c r="KGE22" s="575"/>
      <c r="KGF22" s="575"/>
      <c r="KGG22" s="575"/>
      <c r="KGH22" s="575"/>
      <c r="KGI22" s="575"/>
      <c r="KGJ22" s="575"/>
      <c r="KGK22" s="575"/>
      <c r="KGL22" s="575"/>
      <c r="KGM22" s="575"/>
      <c r="KGN22" s="575"/>
      <c r="KGO22" s="575"/>
      <c r="KGP22" s="575"/>
      <c r="KGQ22" s="575"/>
      <c r="KGR22" s="575"/>
      <c r="KGS22" s="575"/>
      <c r="KGT22" s="575"/>
      <c r="KGU22" s="575"/>
      <c r="KGV22" s="575"/>
      <c r="KGW22" s="575"/>
      <c r="KGX22" s="575"/>
      <c r="KGY22" s="575"/>
      <c r="KGZ22" s="575"/>
      <c r="KHA22" s="575"/>
      <c r="KHB22" s="575"/>
      <c r="KHC22" s="575"/>
      <c r="KHD22" s="575"/>
      <c r="KHE22" s="575"/>
      <c r="KHF22" s="575"/>
      <c r="KHG22" s="575"/>
      <c r="KHH22" s="575"/>
      <c r="KHI22" s="575"/>
      <c r="KHJ22" s="575"/>
      <c r="KHK22" s="575"/>
      <c r="KHL22" s="575"/>
      <c r="KHM22" s="575"/>
      <c r="KHN22" s="575"/>
      <c r="KHO22" s="575"/>
      <c r="KHP22" s="575"/>
      <c r="KHQ22" s="575"/>
      <c r="KHR22" s="575"/>
      <c r="KHS22" s="575"/>
      <c r="KHT22" s="575"/>
      <c r="KHU22" s="575"/>
      <c r="KHV22" s="575"/>
      <c r="KHW22" s="575"/>
      <c r="KHX22" s="575"/>
      <c r="KHY22" s="575"/>
      <c r="KHZ22" s="575"/>
      <c r="KIA22" s="575"/>
      <c r="KIB22" s="575"/>
      <c r="KIC22" s="575"/>
      <c r="KID22" s="575"/>
      <c r="KIE22" s="575"/>
      <c r="KIF22" s="575"/>
      <c r="KIG22" s="575"/>
      <c r="KIH22" s="575"/>
      <c r="KII22" s="575"/>
      <c r="KIJ22" s="575"/>
      <c r="KIK22" s="575"/>
      <c r="KIL22" s="575"/>
      <c r="KIM22" s="575"/>
      <c r="KIN22" s="575"/>
      <c r="KIO22" s="575"/>
      <c r="KIP22" s="575"/>
      <c r="KIQ22" s="575"/>
      <c r="KIR22" s="575"/>
      <c r="KIS22" s="575"/>
      <c r="KIT22" s="575"/>
      <c r="KIU22" s="575"/>
      <c r="KIV22" s="575"/>
      <c r="KIW22" s="575"/>
      <c r="KIX22" s="575"/>
      <c r="KIY22" s="575"/>
      <c r="KIZ22" s="575"/>
      <c r="KJA22" s="575"/>
      <c r="KJB22" s="575"/>
      <c r="KJC22" s="575"/>
      <c r="KJD22" s="575"/>
      <c r="KJE22" s="575"/>
      <c r="KJF22" s="575"/>
      <c r="KJG22" s="575"/>
      <c r="KJH22" s="575"/>
      <c r="KJI22" s="575"/>
      <c r="KJJ22" s="575"/>
      <c r="KJK22" s="575"/>
      <c r="KJL22" s="575"/>
      <c r="KJM22" s="575"/>
      <c r="KJN22" s="575"/>
      <c r="KJO22" s="575"/>
      <c r="KJP22" s="575"/>
      <c r="KJQ22" s="575"/>
      <c r="KJR22" s="575"/>
      <c r="KJS22" s="575"/>
      <c r="KJT22" s="575"/>
      <c r="KJU22" s="575"/>
      <c r="KJV22" s="575"/>
      <c r="KJW22" s="575"/>
      <c r="KJX22" s="575"/>
      <c r="KJY22" s="575"/>
      <c r="KJZ22" s="575"/>
      <c r="KKA22" s="575"/>
      <c r="KKB22" s="575"/>
      <c r="KKC22" s="575"/>
      <c r="KKD22" s="575"/>
      <c r="KKE22" s="575"/>
      <c r="KKF22" s="575"/>
      <c r="KKG22" s="575"/>
      <c r="KKH22" s="575"/>
      <c r="KKI22" s="575"/>
      <c r="KKJ22" s="575"/>
      <c r="KKK22" s="575"/>
      <c r="KKL22" s="575"/>
      <c r="KKM22" s="575"/>
      <c r="KKN22" s="575"/>
      <c r="KKO22" s="575"/>
      <c r="KKP22" s="575"/>
      <c r="KKQ22" s="575"/>
      <c r="KKR22" s="575"/>
      <c r="KKS22" s="575"/>
      <c r="KKT22" s="575"/>
      <c r="KKU22" s="575"/>
      <c r="KKV22" s="575"/>
      <c r="KKW22" s="575"/>
      <c r="KKX22" s="575"/>
      <c r="KKY22" s="575"/>
      <c r="KKZ22" s="575"/>
      <c r="KLA22" s="575"/>
      <c r="KLB22" s="575"/>
      <c r="KLC22" s="575"/>
      <c r="KLD22" s="575"/>
      <c r="KLE22" s="575"/>
      <c r="KLF22" s="575"/>
      <c r="KLG22" s="575"/>
      <c r="KLH22" s="575"/>
      <c r="KLI22" s="575"/>
      <c r="KLJ22" s="575"/>
      <c r="KLK22" s="575"/>
      <c r="KLL22" s="575"/>
      <c r="KLM22" s="575"/>
      <c r="KLN22" s="575"/>
      <c r="KLO22" s="575"/>
      <c r="KLP22" s="575"/>
      <c r="KLQ22" s="575"/>
      <c r="KLR22" s="575"/>
      <c r="KLS22" s="575"/>
      <c r="KLT22" s="575"/>
      <c r="KLU22" s="575"/>
      <c r="KLV22" s="575"/>
      <c r="KLW22" s="575"/>
      <c r="KLX22" s="575"/>
      <c r="KLY22" s="575"/>
      <c r="KLZ22" s="575"/>
      <c r="KMA22" s="575"/>
      <c r="KMB22" s="575"/>
      <c r="KMC22" s="575"/>
      <c r="KMD22" s="575"/>
      <c r="KME22" s="575"/>
      <c r="KMF22" s="575"/>
      <c r="KMG22" s="575"/>
      <c r="KMH22" s="575"/>
      <c r="KMI22" s="575"/>
      <c r="KMJ22" s="575"/>
      <c r="KMK22" s="575"/>
      <c r="KML22" s="575"/>
      <c r="KMM22" s="575"/>
      <c r="KMN22" s="575"/>
      <c r="KMO22" s="575"/>
      <c r="KMP22" s="575"/>
      <c r="KMQ22" s="575"/>
      <c r="KMR22" s="575"/>
      <c r="KMS22" s="575"/>
      <c r="KMT22" s="575"/>
      <c r="KMU22" s="575"/>
      <c r="KMV22" s="575"/>
      <c r="KMW22" s="575"/>
      <c r="KMX22" s="575"/>
      <c r="KMY22" s="575"/>
      <c r="KMZ22" s="575"/>
      <c r="KNA22" s="575"/>
      <c r="KNB22" s="575"/>
      <c r="KNC22" s="575"/>
      <c r="KND22" s="575"/>
      <c r="KNE22" s="575"/>
      <c r="KNF22" s="575"/>
      <c r="KNG22" s="575"/>
      <c r="KNH22" s="575"/>
      <c r="KNI22" s="575"/>
      <c r="KNJ22" s="575"/>
      <c r="KNK22" s="575"/>
      <c r="KNL22" s="575"/>
      <c r="KNM22" s="575"/>
      <c r="KNN22" s="575"/>
      <c r="KNO22" s="575"/>
      <c r="KNP22" s="575"/>
      <c r="KNQ22" s="575"/>
      <c r="KNR22" s="575"/>
      <c r="KNS22" s="575"/>
      <c r="KNT22" s="575"/>
      <c r="KNU22" s="575"/>
      <c r="KNV22" s="575"/>
      <c r="KNW22" s="575"/>
      <c r="KNX22" s="575"/>
      <c r="KNY22" s="575"/>
      <c r="KNZ22" s="575"/>
      <c r="KOA22" s="575"/>
      <c r="KOB22" s="575"/>
      <c r="KOC22" s="575"/>
      <c r="KOD22" s="575"/>
      <c r="KOE22" s="575"/>
      <c r="KOF22" s="575"/>
      <c r="KOG22" s="575"/>
      <c r="KOH22" s="575"/>
      <c r="KOI22" s="575"/>
      <c r="KOJ22" s="575"/>
      <c r="KOK22" s="575"/>
      <c r="KOL22" s="575"/>
      <c r="KOM22" s="575"/>
      <c r="KON22" s="575"/>
      <c r="KOO22" s="575"/>
      <c r="KOP22" s="575"/>
      <c r="KOQ22" s="575"/>
      <c r="KOR22" s="575"/>
      <c r="KOS22" s="575"/>
      <c r="KOT22" s="575"/>
      <c r="KOU22" s="575"/>
      <c r="KOV22" s="575"/>
      <c r="KOW22" s="575"/>
      <c r="KOX22" s="575"/>
      <c r="KOY22" s="575"/>
      <c r="KOZ22" s="575"/>
      <c r="KPA22" s="575"/>
      <c r="KPB22" s="575"/>
      <c r="KPC22" s="575"/>
      <c r="KPD22" s="575"/>
      <c r="KPE22" s="575"/>
      <c r="KPF22" s="575"/>
      <c r="KPG22" s="575"/>
      <c r="KPH22" s="575"/>
      <c r="KPI22" s="575"/>
      <c r="KPJ22" s="575"/>
      <c r="KPK22" s="575"/>
      <c r="KPL22" s="575"/>
      <c r="KPM22" s="575"/>
      <c r="KPN22" s="575"/>
      <c r="KPO22" s="575"/>
      <c r="KPP22" s="575"/>
      <c r="KPQ22" s="575"/>
      <c r="KPR22" s="575"/>
      <c r="KPS22" s="575"/>
      <c r="KPT22" s="575"/>
      <c r="KPU22" s="575"/>
      <c r="KPV22" s="575"/>
      <c r="KPW22" s="575"/>
      <c r="KPX22" s="575"/>
      <c r="KPY22" s="575"/>
      <c r="KPZ22" s="575"/>
      <c r="KQA22" s="575"/>
      <c r="KQB22" s="575"/>
      <c r="KQC22" s="575"/>
      <c r="KQD22" s="575"/>
      <c r="KQE22" s="575"/>
      <c r="KQF22" s="575"/>
      <c r="KQG22" s="575"/>
      <c r="KQH22" s="575"/>
      <c r="KQI22" s="575"/>
      <c r="KQJ22" s="575"/>
      <c r="KQK22" s="575"/>
      <c r="KQL22" s="575"/>
      <c r="KQM22" s="575"/>
      <c r="KQN22" s="575"/>
      <c r="KQO22" s="575"/>
      <c r="KQP22" s="575"/>
      <c r="KQQ22" s="575"/>
      <c r="KQR22" s="575"/>
      <c r="KQS22" s="575"/>
      <c r="KQT22" s="575"/>
      <c r="KQU22" s="575"/>
      <c r="KQV22" s="575"/>
      <c r="KQW22" s="575"/>
      <c r="KQX22" s="575"/>
      <c r="KQY22" s="575"/>
      <c r="KQZ22" s="575"/>
      <c r="KRA22" s="575"/>
      <c r="KRB22" s="575"/>
      <c r="KRC22" s="575"/>
      <c r="KRD22" s="575"/>
      <c r="KRE22" s="575"/>
      <c r="KRF22" s="575"/>
      <c r="KRG22" s="575"/>
      <c r="KRH22" s="575"/>
      <c r="KRI22" s="575"/>
      <c r="KRJ22" s="575"/>
      <c r="KRK22" s="575"/>
      <c r="KRL22" s="575"/>
      <c r="KRM22" s="575"/>
      <c r="KRN22" s="575"/>
      <c r="KRO22" s="575"/>
      <c r="KRP22" s="575"/>
      <c r="KRQ22" s="575"/>
      <c r="KRR22" s="575"/>
      <c r="KRS22" s="575"/>
      <c r="KRT22" s="575"/>
      <c r="KRU22" s="575"/>
      <c r="KRV22" s="575"/>
      <c r="KRW22" s="575"/>
      <c r="KRX22" s="575"/>
      <c r="KRY22" s="575"/>
      <c r="KRZ22" s="575"/>
      <c r="KSA22" s="575"/>
      <c r="KSB22" s="575"/>
      <c r="KSC22" s="575"/>
      <c r="KSD22" s="575"/>
      <c r="KSE22" s="575"/>
      <c r="KSF22" s="575"/>
      <c r="KSG22" s="575"/>
      <c r="KSH22" s="575"/>
      <c r="KSI22" s="575"/>
      <c r="KSJ22" s="575"/>
      <c r="KSK22" s="575"/>
      <c r="KSL22" s="575"/>
      <c r="KSM22" s="575"/>
      <c r="KSN22" s="575"/>
      <c r="KSO22" s="575"/>
      <c r="KSP22" s="575"/>
      <c r="KSQ22" s="575"/>
      <c r="KSR22" s="575"/>
      <c r="KSS22" s="575"/>
      <c r="KST22" s="575"/>
      <c r="KSU22" s="575"/>
      <c r="KSV22" s="575"/>
      <c r="KSW22" s="575"/>
      <c r="KSX22" s="575"/>
      <c r="KSY22" s="575"/>
      <c r="KSZ22" s="575"/>
      <c r="KTA22" s="575"/>
      <c r="KTB22" s="575"/>
      <c r="KTC22" s="575"/>
      <c r="KTD22" s="575"/>
      <c r="KTE22" s="575"/>
      <c r="KTF22" s="575"/>
      <c r="KTG22" s="575"/>
      <c r="KTH22" s="575"/>
      <c r="KTI22" s="575"/>
      <c r="KTJ22" s="575"/>
      <c r="KTK22" s="575"/>
      <c r="KTL22" s="575"/>
      <c r="KTM22" s="575"/>
      <c r="KTN22" s="575"/>
      <c r="KTO22" s="575"/>
      <c r="KTP22" s="575"/>
      <c r="KTQ22" s="575"/>
      <c r="KTR22" s="575"/>
      <c r="KTS22" s="575"/>
      <c r="KTT22" s="575"/>
      <c r="KTU22" s="575"/>
      <c r="KTV22" s="575"/>
      <c r="KTW22" s="575"/>
      <c r="KTX22" s="575"/>
      <c r="KTY22" s="575"/>
      <c r="KTZ22" s="575"/>
      <c r="KUA22" s="575"/>
      <c r="KUB22" s="575"/>
      <c r="KUC22" s="575"/>
      <c r="KUD22" s="575"/>
      <c r="KUE22" s="575"/>
      <c r="KUF22" s="575"/>
      <c r="KUG22" s="575"/>
      <c r="KUH22" s="575"/>
      <c r="KUI22" s="575"/>
      <c r="KUJ22" s="575"/>
      <c r="KUK22" s="575"/>
      <c r="KUL22" s="575"/>
      <c r="KUM22" s="575"/>
      <c r="KUN22" s="575"/>
      <c r="KUO22" s="575"/>
      <c r="KUP22" s="575"/>
      <c r="KUQ22" s="575"/>
      <c r="KUR22" s="575"/>
      <c r="KUS22" s="575"/>
      <c r="KUT22" s="575"/>
      <c r="KUU22" s="575"/>
      <c r="KUV22" s="575"/>
      <c r="KUW22" s="575"/>
      <c r="KUX22" s="575"/>
      <c r="KUY22" s="575"/>
      <c r="KUZ22" s="575"/>
      <c r="KVA22" s="575"/>
      <c r="KVB22" s="575"/>
      <c r="KVC22" s="575"/>
      <c r="KVD22" s="575"/>
      <c r="KVE22" s="575"/>
      <c r="KVF22" s="575"/>
      <c r="KVG22" s="575"/>
      <c r="KVH22" s="575"/>
      <c r="KVI22" s="575"/>
      <c r="KVJ22" s="575"/>
      <c r="KVK22" s="575"/>
      <c r="KVL22" s="575"/>
      <c r="KVM22" s="575"/>
      <c r="KVN22" s="575"/>
      <c r="KVO22" s="575"/>
      <c r="KVP22" s="575"/>
      <c r="KVQ22" s="575"/>
      <c r="KVR22" s="575"/>
      <c r="KVS22" s="575"/>
      <c r="KVT22" s="575"/>
      <c r="KVU22" s="575"/>
      <c r="KVV22" s="575"/>
      <c r="KVW22" s="575"/>
      <c r="KVX22" s="575"/>
      <c r="KVY22" s="575"/>
      <c r="KVZ22" s="575"/>
      <c r="KWA22" s="575"/>
      <c r="KWB22" s="575"/>
      <c r="KWC22" s="575"/>
      <c r="KWD22" s="575"/>
      <c r="KWE22" s="575"/>
      <c r="KWF22" s="575"/>
      <c r="KWG22" s="575"/>
      <c r="KWH22" s="575"/>
      <c r="KWI22" s="575"/>
      <c r="KWJ22" s="575"/>
      <c r="KWK22" s="575"/>
      <c r="KWL22" s="575"/>
      <c r="KWM22" s="575"/>
      <c r="KWN22" s="575"/>
      <c r="KWO22" s="575"/>
      <c r="KWP22" s="575"/>
      <c r="KWQ22" s="575"/>
      <c r="KWR22" s="575"/>
      <c r="KWS22" s="575"/>
      <c r="KWT22" s="575"/>
      <c r="KWU22" s="575"/>
      <c r="KWV22" s="575"/>
      <c r="KWW22" s="575"/>
      <c r="KWX22" s="575"/>
      <c r="KWY22" s="575"/>
      <c r="KWZ22" s="575"/>
      <c r="KXA22" s="575"/>
      <c r="KXB22" s="575"/>
      <c r="KXC22" s="575"/>
      <c r="KXD22" s="575"/>
      <c r="KXE22" s="575"/>
      <c r="KXF22" s="575"/>
      <c r="KXG22" s="575"/>
      <c r="KXH22" s="575"/>
      <c r="KXI22" s="575"/>
      <c r="KXJ22" s="575"/>
      <c r="KXK22" s="575"/>
      <c r="KXL22" s="575"/>
      <c r="KXM22" s="575"/>
      <c r="KXN22" s="575"/>
      <c r="KXO22" s="575"/>
      <c r="KXP22" s="575"/>
      <c r="KXQ22" s="575"/>
      <c r="KXR22" s="575"/>
      <c r="KXS22" s="575"/>
      <c r="KXT22" s="575"/>
      <c r="KXU22" s="575"/>
      <c r="KXV22" s="575"/>
      <c r="KXW22" s="575"/>
      <c r="KXX22" s="575"/>
      <c r="KXY22" s="575"/>
      <c r="KXZ22" s="575"/>
      <c r="KYA22" s="575"/>
      <c r="KYB22" s="575"/>
      <c r="KYC22" s="575"/>
      <c r="KYD22" s="575"/>
      <c r="KYE22" s="575"/>
      <c r="KYF22" s="575"/>
      <c r="KYG22" s="575"/>
      <c r="KYH22" s="575"/>
      <c r="KYI22" s="575"/>
      <c r="KYJ22" s="575"/>
      <c r="KYK22" s="575"/>
      <c r="KYL22" s="575"/>
      <c r="KYM22" s="575"/>
      <c r="KYN22" s="575"/>
      <c r="KYO22" s="575"/>
      <c r="KYP22" s="575"/>
      <c r="KYQ22" s="575"/>
      <c r="KYR22" s="575"/>
      <c r="KYS22" s="575"/>
      <c r="KYT22" s="575"/>
      <c r="KYU22" s="575"/>
      <c r="KYV22" s="575"/>
      <c r="KYW22" s="575"/>
      <c r="KYX22" s="575"/>
      <c r="KYY22" s="575"/>
      <c r="KYZ22" s="575"/>
      <c r="KZA22" s="575"/>
      <c r="KZB22" s="575"/>
      <c r="KZC22" s="575"/>
      <c r="KZD22" s="575"/>
      <c r="KZE22" s="575"/>
      <c r="KZF22" s="575"/>
      <c r="KZG22" s="575"/>
      <c r="KZH22" s="575"/>
      <c r="KZI22" s="575"/>
      <c r="KZJ22" s="575"/>
      <c r="KZK22" s="575"/>
      <c r="KZL22" s="575"/>
      <c r="KZM22" s="575"/>
      <c r="KZN22" s="575"/>
      <c r="KZO22" s="575"/>
      <c r="KZP22" s="575"/>
      <c r="KZQ22" s="575"/>
      <c r="KZR22" s="575"/>
      <c r="KZS22" s="575"/>
      <c r="KZT22" s="575"/>
      <c r="KZU22" s="575"/>
      <c r="KZV22" s="575"/>
      <c r="KZW22" s="575"/>
      <c r="KZX22" s="575"/>
      <c r="KZY22" s="575"/>
      <c r="KZZ22" s="575"/>
      <c r="LAA22" s="575"/>
      <c r="LAB22" s="575"/>
      <c r="LAC22" s="575"/>
      <c r="LAD22" s="575"/>
      <c r="LAE22" s="575"/>
      <c r="LAF22" s="575"/>
      <c r="LAG22" s="575"/>
      <c r="LAH22" s="575"/>
      <c r="LAI22" s="575"/>
      <c r="LAJ22" s="575"/>
      <c r="LAK22" s="575"/>
      <c r="LAL22" s="575"/>
      <c r="LAM22" s="575"/>
      <c r="LAN22" s="575"/>
      <c r="LAO22" s="575"/>
      <c r="LAP22" s="575"/>
      <c r="LAQ22" s="575"/>
      <c r="LAR22" s="575"/>
      <c r="LAS22" s="575"/>
      <c r="LAT22" s="575"/>
      <c r="LAU22" s="575"/>
      <c r="LAV22" s="575"/>
      <c r="LAW22" s="575"/>
      <c r="LAX22" s="575"/>
      <c r="LAY22" s="575"/>
      <c r="LAZ22" s="575"/>
      <c r="LBA22" s="575"/>
      <c r="LBB22" s="575"/>
      <c r="LBC22" s="575"/>
      <c r="LBD22" s="575"/>
      <c r="LBE22" s="575"/>
      <c r="LBF22" s="575"/>
      <c r="LBG22" s="575"/>
      <c r="LBH22" s="575"/>
      <c r="LBI22" s="575"/>
      <c r="LBJ22" s="575"/>
      <c r="LBK22" s="575"/>
      <c r="LBL22" s="575"/>
      <c r="LBM22" s="575"/>
      <c r="LBN22" s="575"/>
      <c r="LBO22" s="575"/>
      <c r="LBP22" s="575"/>
      <c r="LBQ22" s="575"/>
      <c r="LBR22" s="575"/>
      <c r="LBS22" s="575"/>
      <c r="LBT22" s="575"/>
      <c r="LBU22" s="575"/>
      <c r="LBV22" s="575"/>
      <c r="LBW22" s="575"/>
      <c r="LBX22" s="575"/>
      <c r="LBY22" s="575"/>
      <c r="LBZ22" s="575"/>
      <c r="LCA22" s="575"/>
      <c r="LCB22" s="575"/>
      <c r="LCC22" s="575"/>
      <c r="LCD22" s="575"/>
      <c r="LCE22" s="575"/>
      <c r="LCF22" s="575"/>
      <c r="LCG22" s="575"/>
      <c r="LCH22" s="575"/>
      <c r="LCI22" s="575"/>
      <c r="LCJ22" s="575"/>
      <c r="LCK22" s="575"/>
      <c r="LCL22" s="575"/>
      <c r="LCM22" s="575"/>
      <c r="LCN22" s="575"/>
      <c r="LCO22" s="575"/>
      <c r="LCP22" s="575"/>
      <c r="LCQ22" s="575"/>
      <c r="LCR22" s="575"/>
      <c r="LCS22" s="575"/>
      <c r="LCT22" s="575"/>
      <c r="LCU22" s="575"/>
      <c r="LCV22" s="575"/>
      <c r="LCW22" s="575"/>
      <c r="LCX22" s="575"/>
      <c r="LCY22" s="575"/>
      <c r="LCZ22" s="575"/>
      <c r="LDA22" s="575"/>
      <c r="LDB22" s="575"/>
      <c r="LDC22" s="575"/>
      <c r="LDD22" s="575"/>
      <c r="LDE22" s="575"/>
      <c r="LDF22" s="575"/>
      <c r="LDG22" s="575"/>
      <c r="LDH22" s="575"/>
      <c r="LDI22" s="575"/>
      <c r="LDJ22" s="575"/>
      <c r="LDK22" s="575"/>
      <c r="LDL22" s="575"/>
      <c r="LDM22" s="575"/>
      <c r="LDN22" s="575"/>
      <c r="LDO22" s="575"/>
      <c r="LDP22" s="575"/>
      <c r="LDQ22" s="575"/>
      <c r="LDR22" s="575"/>
      <c r="LDS22" s="575"/>
      <c r="LDT22" s="575"/>
      <c r="LDU22" s="575"/>
      <c r="LDV22" s="575"/>
      <c r="LDW22" s="575"/>
      <c r="LDX22" s="575"/>
      <c r="LDY22" s="575"/>
      <c r="LDZ22" s="575"/>
      <c r="LEA22" s="575"/>
      <c r="LEB22" s="575"/>
      <c r="LEC22" s="575"/>
      <c r="LED22" s="575"/>
      <c r="LEE22" s="575"/>
      <c r="LEF22" s="575"/>
      <c r="LEG22" s="575"/>
      <c r="LEH22" s="575"/>
      <c r="LEI22" s="575"/>
      <c r="LEJ22" s="575"/>
      <c r="LEK22" s="575"/>
      <c r="LEL22" s="575"/>
      <c r="LEM22" s="575"/>
      <c r="LEN22" s="575"/>
      <c r="LEO22" s="575"/>
      <c r="LEP22" s="575"/>
      <c r="LEQ22" s="575"/>
      <c r="LER22" s="575"/>
      <c r="LES22" s="575"/>
      <c r="LET22" s="575"/>
      <c r="LEU22" s="575"/>
      <c r="LEV22" s="575"/>
      <c r="LEW22" s="575"/>
      <c r="LEX22" s="575"/>
      <c r="LEY22" s="575"/>
      <c r="LEZ22" s="575"/>
      <c r="LFA22" s="575"/>
      <c r="LFB22" s="575"/>
      <c r="LFC22" s="575"/>
      <c r="LFD22" s="575"/>
      <c r="LFE22" s="575"/>
      <c r="LFF22" s="575"/>
      <c r="LFG22" s="575"/>
      <c r="LFH22" s="575"/>
      <c r="LFI22" s="575"/>
      <c r="LFJ22" s="575"/>
      <c r="LFK22" s="575"/>
      <c r="LFL22" s="575"/>
      <c r="LFM22" s="575"/>
      <c r="LFN22" s="575"/>
      <c r="LFO22" s="575"/>
      <c r="LFP22" s="575"/>
      <c r="LFQ22" s="575"/>
      <c r="LFR22" s="575"/>
      <c r="LFS22" s="575"/>
      <c r="LFT22" s="575"/>
      <c r="LFU22" s="575"/>
      <c r="LFV22" s="575"/>
      <c r="LFW22" s="575"/>
      <c r="LFX22" s="575"/>
      <c r="LFY22" s="575"/>
      <c r="LFZ22" s="575"/>
      <c r="LGA22" s="575"/>
      <c r="LGB22" s="575"/>
      <c r="LGC22" s="575"/>
      <c r="LGD22" s="575"/>
      <c r="LGE22" s="575"/>
      <c r="LGF22" s="575"/>
      <c r="LGG22" s="575"/>
      <c r="LGH22" s="575"/>
      <c r="LGI22" s="575"/>
      <c r="LGJ22" s="575"/>
      <c r="LGK22" s="575"/>
      <c r="LGL22" s="575"/>
      <c r="LGM22" s="575"/>
      <c r="LGN22" s="575"/>
      <c r="LGO22" s="575"/>
      <c r="LGP22" s="575"/>
      <c r="LGQ22" s="575"/>
      <c r="LGR22" s="575"/>
      <c r="LGS22" s="575"/>
      <c r="LGT22" s="575"/>
      <c r="LGU22" s="575"/>
      <c r="LGV22" s="575"/>
      <c r="LGW22" s="575"/>
      <c r="LGX22" s="575"/>
      <c r="LGY22" s="575"/>
      <c r="LGZ22" s="575"/>
      <c r="LHA22" s="575"/>
      <c r="LHB22" s="575"/>
      <c r="LHC22" s="575"/>
      <c r="LHD22" s="575"/>
      <c r="LHE22" s="575"/>
      <c r="LHF22" s="575"/>
      <c r="LHG22" s="575"/>
      <c r="LHH22" s="575"/>
      <c r="LHI22" s="575"/>
      <c r="LHJ22" s="575"/>
      <c r="LHK22" s="575"/>
      <c r="LHL22" s="575"/>
      <c r="LHM22" s="575"/>
      <c r="LHN22" s="575"/>
      <c r="LHO22" s="575"/>
      <c r="LHP22" s="575"/>
      <c r="LHQ22" s="575"/>
      <c r="LHR22" s="575"/>
      <c r="LHS22" s="575"/>
      <c r="LHT22" s="575"/>
      <c r="LHU22" s="575"/>
      <c r="LHV22" s="575"/>
      <c r="LHW22" s="575"/>
      <c r="LHX22" s="575"/>
      <c r="LHY22" s="575"/>
      <c r="LHZ22" s="575"/>
      <c r="LIA22" s="575"/>
      <c r="LIB22" s="575"/>
      <c r="LIC22" s="575"/>
      <c r="LID22" s="575"/>
      <c r="LIE22" s="575"/>
      <c r="LIF22" s="575"/>
      <c r="LIG22" s="575"/>
      <c r="LIH22" s="575"/>
      <c r="LII22" s="575"/>
      <c r="LIJ22" s="575"/>
      <c r="LIK22" s="575"/>
      <c r="LIL22" s="575"/>
      <c r="LIM22" s="575"/>
      <c r="LIN22" s="575"/>
      <c r="LIO22" s="575"/>
      <c r="LIP22" s="575"/>
      <c r="LIQ22" s="575"/>
      <c r="LIR22" s="575"/>
      <c r="LIS22" s="575"/>
      <c r="LIT22" s="575"/>
      <c r="LIU22" s="575"/>
      <c r="LIV22" s="575"/>
      <c r="LIW22" s="575"/>
      <c r="LIX22" s="575"/>
      <c r="LIY22" s="575"/>
      <c r="LIZ22" s="575"/>
      <c r="LJA22" s="575"/>
      <c r="LJB22" s="575"/>
      <c r="LJC22" s="575"/>
      <c r="LJD22" s="575"/>
      <c r="LJE22" s="575"/>
      <c r="LJF22" s="575"/>
      <c r="LJG22" s="575"/>
      <c r="LJH22" s="575"/>
      <c r="LJI22" s="575"/>
      <c r="LJJ22" s="575"/>
      <c r="LJK22" s="575"/>
      <c r="LJL22" s="575"/>
      <c r="LJM22" s="575"/>
      <c r="LJN22" s="575"/>
      <c r="LJO22" s="575"/>
      <c r="LJP22" s="575"/>
      <c r="LJQ22" s="575"/>
      <c r="LJR22" s="575"/>
      <c r="LJS22" s="575"/>
      <c r="LJT22" s="575"/>
      <c r="LJU22" s="575"/>
      <c r="LJV22" s="575"/>
      <c r="LJW22" s="575"/>
      <c r="LJX22" s="575"/>
      <c r="LJY22" s="575"/>
      <c r="LJZ22" s="575"/>
      <c r="LKA22" s="575"/>
      <c r="LKB22" s="575"/>
      <c r="LKC22" s="575"/>
      <c r="LKD22" s="575"/>
      <c r="LKE22" s="575"/>
      <c r="LKF22" s="575"/>
      <c r="LKG22" s="575"/>
      <c r="LKH22" s="575"/>
      <c r="LKI22" s="575"/>
      <c r="LKJ22" s="575"/>
      <c r="LKK22" s="575"/>
      <c r="LKL22" s="575"/>
      <c r="LKM22" s="575"/>
      <c r="LKN22" s="575"/>
      <c r="LKO22" s="575"/>
      <c r="LKP22" s="575"/>
      <c r="LKQ22" s="575"/>
      <c r="LKR22" s="575"/>
      <c r="LKS22" s="575"/>
      <c r="LKT22" s="575"/>
      <c r="LKU22" s="575"/>
      <c r="LKV22" s="575"/>
      <c r="LKW22" s="575"/>
      <c r="LKX22" s="575"/>
      <c r="LKY22" s="575"/>
      <c r="LKZ22" s="575"/>
      <c r="LLA22" s="575"/>
      <c r="LLB22" s="575"/>
      <c r="LLC22" s="575"/>
      <c r="LLD22" s="575"/>
      <c r="LLE22" s="575"/>
      <c r="LLF22" s="575"/>
      <c r="LLG22" s="575"/>
      <c r="LLH22" s="575"/>
      <c r="LLI22" s="575"/>
      <c r="LLJ22" s="575"/>
      <c r="LLK22" s="575"/>
      <c r="LLL22" s="575"/>
      <c r="LLM22" s="575"/>
      <c r="LLN22" s="575"/>
      <c r="LLO22" s="575"/>
      <c r="LLP22" s="575"/>
      <c r="LLQ22" s="575"/>
      <c r="LLR22" s="575"/>
      <c r="LLS22" s="575"/>
      <c r="LLT22" s="575"/>
      <c r="LLU22" s="575"/>
      <c r="LLV22" s="575"/>
      <c r="LLW22" s="575"/>
      <c r="LLX22" s="575"/>
      <c r="LLY22" s="575"/>
      <c r="LLZ22" s="575"/>
      <c r="LMA22" s="575"/>
      <c r="LMB22" s="575"/>
      <c r="LMC22" s="575"/>
      <c r="LMD22" s="575"/>
      <c r="LME22" s="575"/>
      <c r="LMF22" s="575"/>
      <c r="LMG22" s="575"/>
      <c r="LMH22" s="575"/>
      <c r="LMI22" s="575"/>
      <c r="LMJ22" s="575"/>
      <c r="LMK22" s="575"/>
      <c r="LML22" s="575"/>
      <c r="LMM22" s="575"/>
      <c r="LMN22" s="575"/>
      <c r="LMO22" s="575"/>
      <c r="LMP22" s="575"/>
      <c r="LMQ22" s="575"/>
      <c r="LMR22" s="575"/>
      <c r="LMS22" s="575"/>
      <c r="LMT22" s="575"/>
      <c r="LMU22" s="575"/>
      <c r="LMV22" s="575"/>
      <c r="LMW22" s="575"/>
      <c r="LMX22" s="575"/>
      <c r="LMY22" s="575"/>
      <c r="LMZ22" s="575"/>
      <c r="LNA22" s="575"/>
      <c r="LNB22" s="575"/>
      <c r="LNC22" s="575"/>
      <c r="LND22" s="575"/>
      <c r="LNE22" s="575"/>
      <c r="LNF22" s="575"/>
      <c r="LNG22" s="575"/>
      <c r="LNH22" s="575"/>
      <c r="LNI22" s="575"/>
      <c r="LNJ22" s="575"/>
      <c r="LNK22" s="575"/>
      <c r="LNL22" s="575"/>
      <c r="LNM22" s="575"/>
      <c r="LNN22" s="575"/>
      <c r="LNO22" s="575"/>
      <c r="LNP22" s="575"/>
      <c r="LNQ22" s="575"/>
      <c r="LNR22" s="575"/>
      <c r="LNS22" s="575"/>
      <c r="LNT22" s="575"/>
      <c r="LNU22" s="575"/>
      <c r="LNV22" s="575"/>
      <c r="LNW22" s="575"/>
      <c r="LNX22" s="575"/>
      <c r="LNY22" s="575"/>
      <c r="LNZ22" s="575"/>
      <c r="LOA22" s="575"/>
      <c r="LOB22" s="575"/>
      <c r="LOC22" s="575"/>
      <c r="LOD22" s="575"/>
      <c r="LOE22" s="575"/>
      <c r="LOF22" s="575"/>
      <c r="LOG22" s="575"/>
      <c r="LOH22" s="575"/>
      <c r="LOI22" s="575"/>
      <c r="LOJ22" s="575"/>
      <c r="LOK22" s="575"/>
      <c r="LOL22" s="575"/>
      <c r="LOM22" s="575"/>
      <c r="LON22" s="575"/>
      <c r="LOO22" s="575"/>
      <c r="LOP22" s="575"/>
      <c r="LOQ22" s="575"/>
      <c r="LOR22" s="575"/>
      <c r="LOS22" s="575"/>
      <c r="LOT22" s="575"/>
      <c r="LOU22" s="575"/>
      <c r="LOV22" s="575"/>
      <c r="LOW22" s="575"/>
      <c r="LOX22" s="575"/>
      <c r="LOY22" s="575"/>
      <c r="LOZ22" s="575"/>
      <c r="LPA22" s="575"/>
      <c r="LPB22" s="575"/>
      <c r="LPC22" s="575"/>
      <c r="LPD22" s="575"/>
      <c r="LPE22" s="575"/>
      <c r="LPF22" s="575"/>
      <c r="LPG22" s="575"/>
      <c r="LPH22" s="575"/>
      <c r="LPI22" s="575"/>
      <c r="LPJ22" s="575"/>
      <c r="LPK22" s="575"/>
      <c r="LPL22" s="575"/>
      <c r="LPM22" s="575"/>
      <c r="LPN22" s="575"/>
      <c r="LPO22" s="575"/>
      <c r="LPP22" s="575"/>
      <c r="LPQ22" s="575"/>
      <c r="LPR22" s="575"/>
      <c r="LPS22" s="575"/>
      <c r="LPT22" s="575"/>
      <c r="LPU22" s="575"/>
      <c r="LPV22" s="575"/>
      <c r="LPW22" s="575"/>
      <c r="LPX22" s="575"/>
      <c r="LPY22" s="575"/>
      <c r="LPZ22" s="575"/>
      <c r="LQA22" s="575"/>
      <c r="LQB22" s="575"/>
      <c r="LQC22" s="575"/>
      <c r="LQD22" s="575"/>
      <c r="LQE22" s="575"/>
      <c r="LQF22" s="575"/>
      <c r="LQG22" s="575"/>
      <c r="LQH22" s="575"/>
      <c r="LQI22" s="575"/>
      <c r="LQJ22" s="575"/>
      <c r="LQK22" s="575"/>
      <c r="LQL22" s="575"/>
      <c r="LQM22" s="575"/>
      <c r="LQN22" s="575"/>
      <c r="LQO22" s="575"/>
      <c r="LQP22" s="575"/>
      <c r="LQQ22" s="575"/>
      <c r="LQR22" s="575"/>
      <c r="LQS22" s="575"/>
      <c r="LQT22" s="575"/>
      <c r="LQU22" s="575"/>
      <c r="LQV22" s="575"/>
      <c r="LQW22" s="575"/>
      <c r="LQX22" s="575"/>
      <c r="LQY22" s="575"/>
      <c r="LQZ22" s="575"/>
      <c r="LRA22" s="575"/>
      <c r="LRB22" s="575"/>
      <c r="LRC22" s="575"/>
      <c r="LRD22" s="575"/>
      <c r="LRE22" s="575"/>
      <c r="LRF22" s="575"/>
      <c r="LRG22" s="575"/>
      <c r="LRH22" s="575"/>
      <c r="LRI22" s="575"/>
      <c r="LRJ22" s="575"/>
      <c r="LRK22" s="575"/>
      <c r="LRL22" s="575"/>
      <c r="LRM22" s="575"/>
      <c r="LRN22" s="575"/>
      <c r="LRO22" s="575"/>
      <c r="LRP22" s="575"/>
      <c r="LRQ22" s="575"/>
      <c r="LRR22" s="575"/>
      <c r="LRS22" s="575"/>
      <c r="LRT22" s="575"/>
      <c r="LRU22" s="575"/>
      <c r="LRV22" s="575"/>
      <c r="LRW22" s="575"/>
      <c r="LRX22" s="575"/>
      <c r="LRY22" s="575"/>
      <c r="LRZ22" s="575"/>
      <c r="LSA22" s="575"/>
      <c r="LSB22" s="575"/>
      <c r="LSC22" s="575"/>
      <c r="LSD22" s="575"/>
      <c r="LSE22" s="575"/>
      <c r="LSF22" s="575"/>
      <c r="LSG22" s="575"/>
      <c r="LSH22" s="575"/>
      <c r="LSI22" s="575"/>
      <c r="LSJ22" s="575"/>
      <c r="LSK22" s="575"/>
      <c r="LSL22" s="575"/>
      <c r="LSM22" s="575"/>
      <c r="LSN22" s="575"/>
      <c r="LSO22" s="575"/>
      <c r="LSP22" s="575"/>
      <c r="LSQ22" s="575"/>
      <c r="LSR22" s="575"/>
      <c r="LSS22" s="575"/>
      <c r="LST22" s="575"/>
      <c r="LSU22" s="575"/>
      <c r="LSV22" s="575"/>
      <c r="LSW22" s="575"/>
      <c r="LSX22" s="575"/>
      <c r="LSY22" s="575"/>
      <c r="LSZ22" s="575"/>
      <c r="LTA22" s="575"/>
      <c r="LTB22" s="575"/>
      <c r="LTC22" s="575"/>
      <c r="LTD22" s="575"/>
      <c r="LTE22" s="575"/>
      <c r="LTF22" s="575"/>
      <c r="LTG22" s="575"/>
      <c r="LTH22" s="575"/>
      <c r="LTI22" s="575"/>
      <c r="LTJ22" s="575"/>
      <c r="LTK22" s="575"/>
      <c r="LTL22" s="575"/>
      <c r="LTM22" s="575"/>
      <c r="LTN22" s="575"/>
      <c r="LTO22" s="575"/>
      <c r="LTP22" s="575"/>
      <c r="LTQ22" s="575"/>
      <c r="LTR22" s="575"/>
      <c r="LTS22" s="575"/>
      <c r="LTT22" s="575"/>
      <c r="LTU22" s="575"/>
      <c r="LTV22" s="575"/>
      <c r="LTW22" s="575"/>
      <c r="LTX22" s="575"/>
      <c r="LTY22" s="575"/>
      <c r="LTZ22" s="575"/>
      <c r="LUA22" s="575"/>
      <c r="LUB22" s="575"/>
      <c r="LUC22" s="575"/>
      <c r="LUD22" s="575"/>
      <c r="LUE22" s="575"/>
      <c r="LUF22" s="575"/>
      <c r="LUG22" s="575"/>
      <c r="LUH22" s="575"/>
      <c r="LUI22" s="575"/>
      <c r="LUJ22" s="575"/>
      <c r="LUK22" s="575"/>
      <c r="LUL22" s="575"/>
      <c r="LUM22" s="575"/>
      <c r="LUN22" s="575"/>
      <c r="LUO22" s="575"/>
      <c r="LUP22" s="575"/>
      <c r="LUQ22" s="575"/>
      <c r="LUR22" s="575"/>
      <c r="LUS22" s="575"/>
      <c r="LUT22" s="575"/>
      <c r="LUU22" s="575"/>
      <c r="LUV22" s="575"/>
      <c r="LUW22" s="575"/>
      <c r="LUX22" s="575"/>
      <c r="LUY22" s="575"/>
      <c r="LUZ22" s="575"/>
      <c r="LVA22" s="575"/>
      <c r="LVB22" s="575"/>
      <c r="LVC22" s="575"/>
      <c r="LVD22" s="575"/>
      <c r="LVE22" s="575"/>
      <c r="LVF22" s="575"/>
      <c r="LVG22" s="575"/>
      <c r="LVH22" s="575"/>
      <c r="LVI22" s="575"/>
      <c r="LVJ22" s="575"/>
      <c r="LVK22" s="575"/>
      <c r="LVL22" s="575"/>
      <c r="LVM22" s="575"/>
      <c r="LVN22" s="575"/>
      <c r="LVO22" s="575"/>
      <c r="LVP22" s="575"/>
      <c r="LVQ22" s="575"/>
      <c r="LVR22" s="575"/>
      <c r="LVS22" s="575"/>
      <c r="LVT22" s="575"/>
      <c r="LVU22" s="575"/>
      <c r="LVV22" s="575"/>
      <c r="LVW22" s="575"/>
      <c r="LVX22" s="575"/>
      <c r="LVY22" s="575"/>
      <c r="LVZ22" s="575"/>
      <c r="LWA22" s="575"/>
      <c r="LWB22" s="575"/>
      <c r="LWC22" s="575"/>
      <c r="LWD22" s="575"/>
      <c r="LWE22" s="575"/>
      <c r="LWF22" s="575"/>
      <c r="LWG22" s="575"/>
      <c r="LWH22" s="575"/>
      <c r="LWI22" s="575"/>
      <c r="LWJ22" s="575"/>
      <c r="LWK22" s="575"/>
      <c r="LWL22" s="575"/>
      <c r="LWM22" s="575"/>
      <c r="LWN22" s="575"/>
      <c r="LWO22" s="575"/>
      <c r="LWP22" s="575"/>
      <c r="LWQ22" s="575"/>
      <c r="LWR22" s="575"/>
      <c r="LWS22" s="575"/>
      <c r="LWT22" s="575"/>
      <c r="LWU22" s="575"/>
      <c r="LWV22" s="575"/>
      <c r="LWW22" s="575"/>
      <c r="LWX22" s="575"/>
      <c r="LWY22" s="575"/>
      <c r="LWZ22" s="575"/>
      <c r="LXA22" s="575"/>
      <c r="LXB22" s="575"/>
      <c r="LXC22" s="575"/>
      <c r="LXD22" s="575"/>
      <c r="LXE22" s="575"/>
      <c r="LXF22" s="575"/>
      <c r="LXG22" s="575"/>
      <c r="LXH22" s="575"/>
      <c r="LXI22" s="575"/>
      <c r="LXJ22" s="575"/>
      <c r="LXK22" s="575"/>
      <c r="LXL22" s="575"/>
      <c r="LXM22" s="575"/>
      <c r="LXN22" s="575"/>
      <c r="LXO22" s="575"/>
      <c r="LXP22" s="575"/>
      <c r="LXQ22" s="575"/>
      <c r="LXR22" s="575"/>
      <c r="LXS22" s="575"/>
      <c r="LXT22" s="575"/>
      <c r="LXU22" s="575"/>
      <c r="LXV22" s="575"/>
      <c r="LXW22" s="575"/>
      <c r="LXX22" s="575"/>
      <c r="LXY22" s="575"/>
      <c r="LXZ22" s="575"/>
      <c r="LYA22" s="575"/>
      <c r="LYB22" s="575"/>
      <c r="LYC22" s="575"/>
      <c r="LYD22" s="575"/>
      <c r="LYE22" s="575"/>
      <c r="LYF22" s="575"/>
      <c r="LYG22" s="575"/>
      <c r="LYH22" s="575"/>
      <c r="LYI22" s="575"/>
      <c r="LYJ22" s="575"/>
      <c r="LYK22" s="575"/>
      <c r="LYL22" s="575"/>
      <c r="LYM22" s="575"/>
      <c r="LYN22" s="575"/>
      <c r="LYO22" s="575"/>
      <c r="LYP22" s="575"/>
      <c r="LYQ22" s="575"/>
      <c r="LYR22" s="575"/>
      <c r="LYS22" s="575"/>
      <c r="LYT22" s="575"/>
      <c r="LYU22" s="575"/>
      <c r="LYV22" s="575"/>
      <c r="LYW22" s="575"/>
      <c r="LYX22" s="575"/>
      <c r="LYY22" s="575"/>
      <c r="LYZ22" s="575"/>
      <c r="LZA22" s="575"/>
      <c r="LZB22" s="575"/>
      <c r="LZC22" s="575"/>
      <c r="LZD22" s="575"/>
      <c r="LZE22" s="575"/>
      <c r="LZF22" s="575"/>
      <c r="LZG22" s="575"/>
      <c r="LZH22" s="575"/>
      <c r="LZI22" s="575"/>
      <c r="LZJ22" s="575"/>
      <c r="LZK22" s="575"/>
      <c r="LZL22" s="575"/>
      <c r="LZM22" s="575"/>
      <c r="LZN22" s="575"/>
      <c r="LZO22" s="575"/>
      <c r="LZP22" s="575"/>
      <c r="LZQ22" s="575"/>
      <c r="LZR22" s="575"/>
      <c r="LZS22" s="575"/>
      <c r="LZT22" s="575"/>
      <c r="LZU22" s="575"/>
      <c r="LZV22" s="575"/>
      <c r="LZW22" s="575"/>
      <c r="LZX22" s="575"/>
      <c r="LZY22" s="575"/>
      <c r="LZZ22" s="575"/>
      <c r="MAA22" s="575"/>
      <c r="MAB22" s="575"/>
      <c r="MAC22" s="575"/>
      <c r="MAD22" s="575"/>
      <c r="MAE22" s="575"/>
      <c r="MAF22" s="575"/>
      <c r="MAG22" s="575"/>
      <c r="MAH22" s="575"/>
      <c r="MAI22" s="575"/>
      <c r="MAJ22" s="575"/>
      <c r="MAK22" s="575"/>
      <c r="MAL22" s="575"/>
      <c r="MAM22" s="575"/>
      <c r="MAN22" s="575"/>
      <c r="MAO22" s="575"/>
      <c r="MAP22" s="575"/>
      <c r="MAQ22" s="575"/>
      <c r="MAR22" s="575"/>
      <c r="MAS22" s="575"/>
      <c r="MAT22" s="575"/>
      <c r="MAU22" s="575"/>
      <c r="MAV22" s="575"/>
      <c r="MAW22" s="575"/>
      <c r="MAX22" s="575"/>
      <c r="MAY22" s="575"/>
      <c r="MAZ22" s="575"/>
      <c r="MBA22" s="575"/>
      <c r="MBB22" s="575"/>
      <c r="MBC22" s="575"/>
      <c r="MBD22" s="575"/>
      <c r="MBE22" s="575"/>
      <c r="MBF22" s="575"/>
      <c r="MBG22" s="575"/>
      <c r="MBH22" s="575"/>
      <c r="MBI22" s="575"/>
      <c r="MBJ22" s="575"/>
      <c r="MBK22" s="575"/>
      <c r="MBL22" s="575"/>
      <c r="MBM22" s="575"/>
      <c r="MBN22" s="575"/>
      <c r="MBO22" s="575"/>
      <c r="MBP22" s="575"/>
      <c r="MBQ22" s="575"/>
      <c r="MBR22" s="575"/>
      <c r="MBS22" s="575"/>
      <c r="MBT22" s="575"/>
      <c r="MBU22" s="575"/>
      <c r="MBV22" s="575"/>
      <c r="MBW22" s="575"/>
      <c r="MBX22" s="575"/>
      <c r="MBY22" s="575"/>
      <c r="MBZ22" s="575"/>
      <c r="MCA22" s="575"/>
      <c r="MCB22" s="575"/>
      <c r="MCC22" s="575"/>
      <c r="MCD22" s="575"/>
      <c r="MCE22" s="575"/>
      <c r="MCF22" s="575"/>
      <c r="MCG22" s="575"/>
      <c r="MCH22" s="575"/>
      <c r="MCI22" s="575"/>
      <c r="MCJ22" s="575"/>
      <c r="MCK22" s="575"/>
      <c r="MCL22" s="575"/>
      <c r="MCM22" s="575"/>
      <c r="MCN22" s="575"/>
      <c r="MCO22" s="575"/>
      <c r="MCP22" s="575"/>
      <c r="MCQ22" s="575"/>
      <c r="MCR22" s="575"/>
      <c r="MCS22" s="575"/>
      <c r="MCT22" s="575"/>
      <c r="MCU22" s="575"/>
      <c r="MCV22" s="575"/>
      <c r="MCW22" s="575"/>
      <c r="MCX22" s="575"/>
      <c r="MCY22" s="575"/>
      <c r="MCZ22" s="575"/>
      <c r="MDA22" s="575"/>
      <c r="MDB22" s="575"/>
      <c r="MDC22" s="575"/>
      <c r="MDD22" s="575"/>
      <c r="MDE22" s="575"/>
      <c r="MDF22" s="575"/>
      <c r="MDG22" s="575"/>
      <c r="MDH22" s="575"/>
      <c r="MDI22" s="575"/>
      <c r="MDJ22" s="575"/>
      <c r="MDK22" s="575"/>
      <c r="MDL22" s="575"/>
      <c r="MDM22" s="575"/>
      <c r="MDN22" s="575"/>
      <c r="MDO22" s="575"/>
      <c r="MDP22" s="575"/>
      <c r="MDQ22" s="575"/>
      <c r="MDR22" s="575"/>
      <c r="MDS22" s="575"/>
      <c r="MDT22" s="575"/>
      <c r="MDU22" s="575"/>
      <c r="MDV22" s="575"/>
      <c r="MDW22" s="575"/>
      <c r="MDX22" s="575"/>
      <c r="MDY22" s="575"/>
      <c r="MDZ22" s="575"/>
      <c r="MEA22" s="575"/>
      <c r="MEB22" s="575"/>
      <c r="MEC22" s="575"/>
      <c r="MED22" s="575"/>
      <c r="MEE22" s="575"/>
      <c r="MEF22" s="575"/>
      <c r="MEG22" s="575"/>
      <c r="MEH22" s="575"/>
      <c r="MEI22" s="575"/>
      <c r="MEJ22" s="575"/>
      <c r="MEK22" s="575"/>
      <c r="MEL22" s="575"/>
      <c r="MEM22" s="575"/>
      <c r="MEN22" s="575"/>
      <c r="MEO22" s="575"/>
      <c r="MEP22" s="575"/>
      <c r="MEQ22" s="575"/>
      <c r="MER22" s="575"/>
      <c r="MES22" s="575"/>
      <c r="MET22" s="575"/>
      <c r="MEU22" s="575"/>
      <c r="MEV22" s="575"/>
      <c r="MEW22" s="575"/>
      <c r="MEX22" s="575"/>
      <c r="MEY22" s="575"/>
      <c r="MEZ22" s="575"/>
      <c r="MFA22" s="575"/>
      <c r="MFB22" s="575"/>
      <c r="MFC22" s="575"/>
      <c r="MFD22" s="575"/>
      <c r="MFE22" s="575"/>
      <c r="MFF22" s="575"/>
      <c r="MFG22" s="575"/>
      <c r="MFH22" s="575"/>
      <c r="MFI22" s="575"/>
      <c r="MFJ22" s="575"/>
      <c r="MFK22" s="575"/>
      <c r="MFL22" s="575"/>
      <c r="MFM22" s="575"/>
      <c r="MFN22" s="575"/>
      <c r="MFO22" s="575"/>
      <c r="MFP22" s="575"/>
      <c r="MFQ22" s="575"/>
      <c r="MFR22" s="575"/>
      <c r="MFS22" s="575"/>
      <c r="MFT22" s="575"/>
      <c r="MFU22" s="575"/>
      <c r="MFV22" s="575"/>
      <c r="MFW22" s="575"/>
      <c r="MFX22" s="575"/>
      <c r="MFY22" s="575"/>
      <c r="MFZ22" s="575"/>
      <c r="MGA22" s="575"/>
      <c r="MGB22" s="575"/>
      <c r="MGC22" s="575"/>
      <c r="MGD22" s="575"/>
      <c r="MGE22" s="575"/>
      <c r="MGF22" s="575"/>
      <c r="MGG22" s="575"/>
      <c r="MGH22" s="575"/>
      <c r="MGI22" s="575"/>
      <c r="MGJ22" s="575"/>
      <c r="MGK22" s="575"/>
      <c r="MGL22" s="575"/>
      <c r="MGM22" s="575"/>
      <c r="MGN22" s="575"/>
      <c r="MGO22" s="575"/>
      <c r="MGP22" s="575"/>
      <c r="MGQ22" s="575"/>
      <c r="MGR22" s="575"/>
      <c r="MGS22" s="575"/>
      <c r="MGT22" s="575"/>
      <c r="MGU22" s="575"/>
      <c r="MGV22" s="575"/>
      <c r="MGW22" s="575"/>
      <c r="MGX22" s="575"/>
      <c r="MGY22" s="575"/>
      <c r="MGZ22" s="575"/>
      <c r="MHA22" s="575"/>
      <c r="MHB22" s="575"/>
      <c r="MHC22" s="575"/>
      <c r="MHD22" s="575"/>
      <c r="MHE22" s="575"/>
      <c r="MHF22" s="575"/>
      <c r="MHG22" s="575"/>
      <c r="MHH22" s="575"/>
      <c r="MHI22" s="575"/>
      <c r="MHJ22" s="575"/>
      <c r="MHK22" s="575"/>
      <c r="MHL22" s="575"/>
      <c r="MHM22" s="575"/>
      <c r="MHN22" s="575"/>
      <c r="MHO22" s="575"/>
      <c r="MHP22" s="575"/>
      <c r="MHQ22" s="575"/>
      <c r="MHR22" s="575"/>
      <c r="MHS22" s="575"/>
      <c r="MHT22" s="575"/>
      <c r="MHU22" s="575"/>
      <c r="MHV22" s="575"/>
      <c r="MHW22" s="575"/>
      <c r="MHX22" s="575"/>
      <c r="MHY22" s="575"/>
      <c r="MHZ22" s="575"/>
      <c r="MIA22" s="575"/>
      <c r="MIB22" s="575"/>
      <c r="MIC22" s="575"/>
      <c r="MID22" s="575"/>
      <c r="MIE22" s="575"/>
      <c r="MIF22" s="575"/>
      <c r="MIG22" s="575"/>
      <c r="MIH22" s="575"/>
      <c r="MII22" s="575"/>
      <c r="MIJ22" s="575"/>
      <c r="MIK22" s="575"/>
      <c r="MIL22" s="575"/>
      <c r="MIM22" s="575"/>
      <c r="MIN22" s="575"/>
      <c r="MIO22" s="575"/>
      <c r="MIP22" s="575"/>
      <c r="MIQ22" s="575"/>
      <c r="MIR22" s="575"/>
      <c r="MIS22" s="575"/>
      <c r="MIT22" s="575"/>
      <c r="MIU22" s="575"/>
      <c r="MIV22" s="575"/>
      <c r="MIW22" s="575"/>
      <c r="MIX22" s="575"/>
      <c r="MIY22" s="575"/>
      <c r="MIZ22" s="575"/>
      <c r="MJA22" s="575"/>
      <c r="MJB22" s="575"/>
      <c r="MJC22" s="575"/>
      <c r="MJD22" s="575"/>
      <c r="MJE22" s="575"/>
      <c r="MJF22" s="575"/>
      <c r="MJG22" s="575"/>
      <c r="MJH22" s="575"/>
      <c r="MJI22" s="575"/>
      <c r="MJJ22" s="575"/>
      <c r="MJK22" s="575"/>
      <c r="MJL22" s="575"/>
      <c r="MJM22" s="575"/>
      <c r="MJN22" s="575"/>
      <c r="MJO22" s="575"/>
      <c r="MJP22" s="575"/>
      <c r="MJQ22" s="575"/>
      <c r="MJR22" s="575"/>
      <c r="MJS22" s="575"/>
      <c r="MJT22" s="575"/>
      <c r="MJU22" s="575"/>
      <c r="MJV22" s="575"/>
      <c r="MJW22" s="575"/>
      <c r="MJX22" s="575"/>
      <c r="MJY22" s="575"/>
      <c r="MJZ22" s="575"/>
      <c r="MKA22" s="575"/>
      <c r="MKB22" s="575"/>
      <c r="MKC22" s="575"/>
      <c r="MKD22" s="575"/>
      <c r="MKE22" s="575"/>
      <c r="MKF22" s="575"/>
      <c r="MKG22" s="575"/>
      <c r="MKH22" s="575"/>
      <c r="MKI22" s="575"/>
      <c r="MKJ22" s="575"/>
      <c r="MKK22" s="575"/>
      <c r="MKL22" s="575"/>
      <c r="MKM22" s="575"/>
      <c r="MKN22" s="575"/>
      <c r="MKO22" s="575"/>
      <c r="MKP22" s="575"/>
      <c r="MKQ22" s="575"/>
      <c r="MKR22" s="575"/>
      <c r="MKS22" s="575"/>
      <c r="MKT22" s="575"/>
      <c r="MKU22" s="575"/>
      <c r="MKV22" s="575"/>
      <c r="MKW22" s="575"/>
      <c r="MKX22" s="575"/>
      <c r="MKY22" s="575"/>
      <c r="MKZ22" s="575"/>
      <c r="MLA22" s="575"/>
      <c r="MLB22" s="575"/>
      <c r="MLC22" s="575"/>
      <c r="MLD22" s="575"/>
      <c r="MLE22" s="575"/>
      <c r="MLF22" s="575"/>
      <c r="MLG22" s="575"/>
      <c r="MLH22" s="575"/>
      <c r="MLI22" s="575"/>
      <c r="MLJ22" s="575"/>
      <c r="MLK22" s="575"/>
      <c r="MLL22" s="575"/>
      <c r="MLM22" s="575"/>
      <c r="MLN22" s="575"/>
      <c r="MLO22" s="575"/>
      <c r="MLP22" s="575"/>
      <c r="MLQ22" s="575"/>
      <c r="MLR22" s="575"/>
      <c r="MLS22" s="575"/>
      <c r="MLT22" s="575"/>
      <c r="MLU22" s="575"/>
      <c r="MLV22" s="575"/>
      <c r="MLW22" s="575"/>
      <c r="MLX22" s="575"/>
      <c r="MLY22" s="575"/>
      <c r="MLZ22" s="575"/>
      <c r="MMA22" s="575"/>
      <c r="MMB22" s="575"/>
      <c r="MMC22" s="575"/>
      <c r="MMD22" s="575"/>
      <c r="MME22" s="575"/>
      <c r="MMF22" s="575"/>
      <c r="MMG22" s="575"/>
      <c r="MMH22" s="575"/>
      <c r="MMI22" s="575"/>
      <c r="MMJ22" s="575"/>
      <c r="MMK22" s="575"/>
      <c r="MML22" s="575"/>
      <c r="MMM22" s="575"/>
      <c r="MMN22" s="575"/>
      <c r="MMO22" s="575"/>
      <c r="MMP22" s="575"/>
      <c r="MMQ22" s="575"/>
      <c r="MMR22" s="575"/>
      <c r="MMS22" s="575"/>
      <c r="MMT22" s="575"/>
      <c r="MMU22" s="575"/>
      <c r="MMV22" s="575"/>
      <c r="MMW22" s="575"/>
      <c r="MMX22" s="575"/>
      <c r="MMY22" s="575"/>
      <c r="MMZ22" s="575"/>
      <c r="MNA22" s="575"/>
      <c r="MNB22" s="575"/>
      <c r="MNC22" s="575"/>
      <c r="MND22" s="575"/>
      <c r="MNE22" s="575"/>
      <c r="MNF22" s="575"/>
      <c r="MNG22" s="575"/>
      <c r="MNH22" s="575"/>
      <c r="MNI22" s="575"/>
      <c r="MNJ22" s="575"/>
      <c r="MNK22" s="575"/>
      <c r="MNL22" s="575"/>
      <c r="MNM22" s="575"/>
      <c r="MNN22" s="575"/>
      <c r="MNO22" s="575"/>
      <c r="MNP22" s="575"/>
      <c r="MNQ22" s="575"/>
      <c r="MNR22" s="575"/>
      <c r="MNS22" s="575"/>
      <c r="MNT22" s="575"/>
      <c r="MNU22" s="575"/>
      <c r="MNV22" s="575"/>
      <c r="MNW22" s="575"/>
      <c r="MNX22" s="575"/>
      <c r="MNY22" s="575"/>
      <c r="MNZ22" s="575"/>
      <c r="MOA22" s="575"/>
      <c r="MOB22" s="575"/>
      <c r="MOC22" s="575"/>
      <c r="MOD22" s="575"/>
      <c r="MOE22" s="575"/>
      <c r="MOF22" s="575"/>
      <c r="MOG22" s="575"/>
      <c r="MOH22" s="575"/>
      <c r="MOI22" s="575"/>
      <c r="MOJ22" s="575"/>
      <c r="MOK22" s="575"/>
      <c r="MOL22" s="575"/>
      <c r="MOM22" s="575"/>
      <c r="MON22" s="575"/>
      <c r="MOO22" s="575"/>
      <c r="MOP22" s="575"/>
      <c r="MOQ22" s="575"/>
      <c r="MOR22" s="575"/>
      <c r="MOS22" s="575"/>
      <c r="MOT22" s="575"/>
      <c r="MOU22" s="575"/>
      <c r="MOV22" s="575"/>
      <c r="MOW22" s="575"/>
      <c r="MOX22" s="575"/>
      <c r="MOY22" s="575"/>
      <c r="MOZ22" s="575"/>
      <c r="MPA22" s="575"/>
      <c r="MPB22" s="575"/>
      <c r="MPC22" s="575"/>
      <c r="MPD22" s="575"/>
      <c r="MPE22" s="575"/>
      <c r="MPF22" s="575"/>
      <c r="MPG22" s="575"/>
      <c r="MPH22" s="575"/>
      <c r="MPI22" s="575"/>
      <c r="MPJ22" s="575"/>
      <c r="MPK22" s="575"/>
      <c r="MPL22" s="575"/>
      <c r="MPM22" s="575"/>
      <c r="MPN22" s="575"/>
      <c r="MPO22" s="575"/>
      <c r="MPP22" s="575"/>
      <c r="MPQ22" s="575"/>
      <c r="MPR22" s="575"/>
      <c r="MPS22" s="575"/>
      <c r="MPT22" s="575"/>
      <c r="MPU22" s="575"/>
      <c r="MPV22" s="575"/>
      <c r="MPW22" s="575"/>
      <c r="MPX22" s="575"/>
      <c r="MPY22" s="575"/>
      <c r="MPZ22" s="575"/>
      <c r="MQA22" s="575"/>
      <c r="MQB22" s="575"/>
      <c r="MQC22" s="575"/>
      <c r="MQD22" s="575"/>
      <c r="MQE22" s="575"/>
      <c r="MQF22" s="575"/>
      <c r="MQG22" s="575"/>
      <c r="MQH22" s="575"/>
      <c r="MQI22" s="575"/>
      <c r="MQJ22" s="575"/>
      <c r="MQK22" s="575"/>
      <c r="MQL22" s="575"/>
      <c r="MQM22" s="575"/>
      <c r="MQN22" s="575"/>
      <c r="MQO22" s="575"/>
      <c r="MQP22" s="575"/>
      <c r="MQQ22" s="575"/>
      <c r="MQR22" s="575"/>
      <c r="MQS22" s="575"/>
      <c r="MQT22" s="575"/>
      <c r="MQU22" s="575"/>
      <c r="MQV22" s="575"/>
      <c r="MQW22" s="575"/>
      <c r="MQX22" s="575"/>
      <c r="MQY22" s="575"/>
      <c r="MQZ22" s="575"/>
      <c r="MRA22" s="575"/>
      <c r="MRB22" s="575"/>
      <c r="MRC22" s="575"/>
      <c r="MRD22" s="575"/>
      <c r="MRE22" s="575"/>
      <c r="MRF22" s="575"/>
      <c r="MRG22" s="575"/>
      <c r="MRH22" s="575"/>
      <c r="MRI22" s="575"/>
      <c r="MRJ22" s="575"/>
      <c r="MRK22" s="575"/>
      <c r="MRL22" s="575"/>
      <c r="MRM22" s="575"/>
      <c r="MRN22" s="575"/>
      <c r="MRO22" s="575"/>
      <c r="MRP22" s="575"/>
      <c r="MRQ22" s="575"/>
      <c r="MRR22" s="575"/>
      <c r="MRS22" s="575"/>
      <c r="MRT22" s="575"/>
      <c r="MRU22" s="575"/>
      <c r="MRV22" s="575"/>
      <c r="MRW22" s="575"/>
      <c r="MRX22" s="575"/>
      <c r="MRY22" s="575"/>
      <c r="MRZ22" s="575"/>
      <c r="MSA22" s="575"/>
      <c r="MSB22" s="575"/>
      <c r="MSC22" s="575"/>
      <c r="MSD22" s="575"/>
      <c r="MSE22" s="575"/>
      <c r="MSF22" s="575"/>
      <c r="MSG22" s="575"/>
      <c r="MSH22" s="575"/>
      <c r="MSI22" s="575"/>
      <c r="MSJ22" s="575"/>
      <c r="MSK22" s="575"/>
      <c r="MSL22" s="575"/>
      <c r="MSM22" s="575"/>
      <c r="MSN22" s="575"/>
      <c r="MSO22" s="575"/>
      <c r="MSP22" s="575"/>
      <c r="MSQ22" s="575"/>
      <c r="MSR22" s="575"/>
      <c r="MSS22" s="575"/>
      <c r="MST22" s="575"/>
      <c r="MSU22" s="575"/>
      <c r="MSV22" s="575"/>
      <c r="MSW22" s="575"/>
      <c r="MSX22" s="575"/>
      <c r="MSY22" s="575"/>
      <c r="MSZ22" s="575"/>
      <c r="MTA22" s="575"/>
      <c r="MTB22" s="575"/>
      <c r="MTC22" s="575"/>
      <c r="MTD22" s="575"/>
      <c r="MTE22" s="575"/>
      <c r="MTF22" s="575"/>
      <c r="MTG22" s="575"/>
      <c r="MTH22" s="575"/>
      <c r="MTI22" s="575"/>
      <c r="MTJ22" s="575"/>
      <c r="MTK22" s="575"/>
      <c r="MTL22" s="575"/>
      <c r="MTM22" s="575"/>
      <c r="MTN22" s="575"/>
      <c r="MTO22" s="575"/>
      <c r="MTP22" s="575"/>
      <c r="MTQ22" s="575"/>
      <c r="MTR22" s="575"/>
      <c r="MTS22" s="575"/>
      <c r="MTT22" s="575"/>
      <c r="MTU22" s="575"/>
      <c r="MTV22" s="575"/>
      <c r="MTW22" s="575"/>
      <c r="MTX22" s="575"/>
      <c r="MTY22" s="575"/>
      <c r="MTZ22" s="575"/>
      <c r="MUA22" s="575"/>
      <c r="MUB22" s="575"/>
      <c r="MUC22" s="575"/>
      <c r="MUD22" s="575"/>
      <c r="MUE22" s="575"/>
      <c r="MUF22" s="575"/>
      <c r="MUG22" s="575"/>
      <c r="MUH22" s="575"/>
      <c r="MUI22" s="575"/>
      <c r="MUJ22" s="575"/>
      <c r="MUK22" s="575"/>
      <c r="MUL22" s="575"/>
      <c r="MUM22" s="575"/>
      <c r="MUN22" s="575"/>
      <c r="MUO22" s="575"/>
      <c r="MUP22" s="575"/>
      <c r="MUQ22" s="575"/>
      <c r="MUR22" s="575"/>
      <c r="MUS22" s="575"/>
      <c r="MUT22" s="575"/>
      <c r="MUU22" s="575"/>
      <c r="MUV22" s="575"/>
      <c r="MUW22" s="575"/>
      <c r="MUX22" s="575"/>
      <c r="MUY22" s="575"/>
      <c r="MUZ22" s="575"/>
      <c r="MVA22" s="575"/>
      <c r="MVB22" s="575"/>
      <c r="MVC22" s="575"/>
      <c r="MVD22" s="575"/>
      <c r="MVE22" s="575"/>
      <c r="MVF22" s="575"/>
      <c r="MVG22" s="575"/>
      <c r="MVH22" s="575"/>
      <c r="MVI22" s="575"/>
      <c r="MVJ22" s="575"/>
      <c r="MVK22" s="575"/>
      <c r="MVL22" s="575"/>
      <c r="MVM22" s="575"/>
      <c r="MVN22" s="575"/>
      <c r="MVO22" s="575"/>
      <c r="MVP22" s="575"/>
      <c r="MVQ22" s="575"/>
      <c r="MVR22" s="575"/>
      <c r="MVS22" s="575"/>
      <c r="MVT22" s="575"/>
      <c r="MVU22" s="575"/>
      <c r="MVV22" s="575"/>
      <c r="MVW22" s="575"/>
      <c r="MVX22" s="575"/>
      <c r="MVY22" s="575"/>
      <c r="MVZ22" s="575"/>
      <c r="MWA22" s="575"/>
      <c r="MWB22" s="575"/>
      <c r="MWC22" s="575"/>
      <c r="MWD22" s="575"/>
      <c r="MWE22" s="575"/>
      <c r="MWF22" s="575"/>
      <c r="MWG22" s="575"/>
      <c r="MWH22" s="575"/>
      <c r="MWI22" s="575"/>
      <c r="MWJ22" s="575"/>
      <c r="MWK22" s="575"/>
      <c r="MWL22" s="575"/>
      <c r="MWM22" s="575"/>
      <c r="MWN22" s="575"/>
      <c r="MWO22" s="575"/>
      <c r="MWP22" s="575"/>
      <c r="MWQ22" s="575"/>
      <c r="MWR22" s="575"/>
      <c r="MWS22" s="575"/>
      <c r="MWT22" s="575"/>
      <c r="MWU22" s="575"/>
      <c r="MWV22" s="575"/>
      <c r="MWW22" s="575"/>
      <c r="MWX22" s="575"/>
      <c r="MWY22" s="575"/>
      <c r="MWZ22" s="575"/>
      <c r="MXA22" s="575"/>
      <c r="MXB22" s="575"/>
      <c r="MXC22" s="575"/>
      <c r="MXD22" s="575"/>
      <c r="MXE22" s="575"/>
      <c r="MXF22" s="575"/>
      <c r="MXG22" s="575"/>
      <c r="MXH22" s="575"/>
      <c r="MXI22" s="575"/>
      <c r="MXJ22" s="575"/>
      <c r="MXK22" s="575"/>
      <c r="MXL22" s="575"/>
      <c r="MXM22" s="575"/>
      <c r="MXN22" s="575"/>
      <c r="MXO22" s="575"/>
      <c r="MXP22" s="575"/>
      <c r="MXQ22" s="575"/>
      <c r="MXR22" s="575"/>
      <c r="MXS22" s="575"/>
      <c r="MXT22" s="575"/>
      <c r="MXU22" s="575"/>
      <c r="MXV22" s="575"/>
      <c r="MXW22" s="575"/>
      <c r="MXX22" s="575"/>
      <c r="MXY22" s="575"/>
      <c r="MXZ22" s="575"/>
      <c r="MYA22" s="575"/>
      <c r="MYB22" s="575"/>
      <c r="MYC22" s="575"/>
      <c r="MYD22" s="575"/>
      <c r="MYE22" s="575"/>
      <c r="MYF22" s="575"/>
      <c r="MYG22" s="575"/>
      <c r="MYH22" s="575"/>
      <c r="MYI22" s="575"/>
      <c r="MYJ22" s="575"/>
      <c r="MYK22" s="575"/>
      <c r="MYL22" s="575"/>
      <c r="MYM22" s="575"/>
      <c r="MYN22" s="575"/>
      <c r="MYO22" s="575"/>
      <c r="MYP22" s="575"/>
      <c r="MYQ22" s="575"/>
      <c r="MYR22" s="575"/>
      <c r="MYS22" s="575"/>
      <c r="MYT22" s="575"/>
      <c r="MYU22" s="575"/>
      <c r="MYV22" s="575"/>
      <c r="MYW22" s="575"/>
      <c r="MYX22" s="575"/>
      <c r="MYY22" s="575"/>
      <c r="MYZ22" s="575"/>
      <c r="MZA22" s="575"/>
      <c r="MZB22" s="575"/>
      <c r="MZC22" s="575"/>
      <c r="MZD22" s="575"/>
      <c r="MZE22" s="575"/>
      <c r="MZF22" s="575"/>
      <c r="MZG22" s="575"/>
      <c r="MZH22" s="575"/>
      <c r="MZI22" s="575"/>
      <c r="MZJ22" s="575"/>
      <c r="MZK22" s="575"/>
      <c r="MZL22" s="575"/>
      <c r="MZM22" s="575"/>
      <c r="MZN22" s="575"/>
      <c r="MZO22" s="575"/>
      <c r="MZP22" s="575"/>
      <c r="MZQ22" s="575"/>
      <c r="MZR22" s="575"/>
      <c r="MZS22" s="575"/>
      <c r="MZT22" s="575"/>
      <c r="MZU22" s="575"/>
      <c r="MZV22" s="575"/>
      <c r="MZW22" s="575"/>
      <c r="MZX22" s="575"/>
      <c r="MZY22" s="575"/>
      <c r="MZZ22" s="575"/>
      <c r="NAA22" s="575"/>
      <c r="NAB22" s="575"/>
      <c r="NAC22" s="575"/>
      <c r="NAD22" s="575"/>
      <c r="NAE22" s="575"/>
      <c r="NAF22" s="575"/>
      <c r="NAG22" s="575"/>
      <c r="NAH22" s="575"/>
      <c r="NAI22" s="575"/>
      <c r="NAJ22" s="575"/>
      <c r="NAK22" s="575"/>
      <c r="NAL22" s="575"/>
      <c r="NAM22" s="575"/>
      <c r="NAN22" s="575"/>
      <c r="NAO22" s="575"/>
      <c r="NAP22" s="575"/>
      <c r="NAQ22" s="575"/>
      <c r="NAR22" s="575"/>
      <c r="NAS22" s="575"/>
      <c r="NAT22" s="575"/>
      <c r="NAU22" s="575"/>
      <c r="NAV22" s="575"/>
      <c r="NAW22" s="575"/>
      <c r="NAX22" s="575"/>
      <c r="NAY22" s="575"/>
      <c r="NAZ22" s="575"/>
      <c r="NBA22" s="575"/>
      <c r="NBB22" s="575"/>
      <c r="NBC22" s="575"/>
      <c r="NBD22" s="575"/>
      <c r="NBE22" s="575"/>
      <c r="NBF22" s="575"/>
      <c r="NBG22" s="575"/>
      <c r="NBH22" s="575"/>
      <c r="NBI22" s="575"/>
      <c r="NBJ22" s="575"/>
      <c r="NBK22" s="575"/>
      <c r="NBL22" s="575"/>
      <c r="NBM22" s="575"/>
      <c r="NBN22" s="575"/>
      <c r="NBO22" s="575"/>
      <c r="NBP22" s="575"/>
      <c r="NBQ22" s="575"/>
      <c r="NBR22" s="575"/>
      <c r="NBS22" s="575"/>
      <c r="NBT22" s="575"/>
      <c r="NBU22" s="575"/>
      <c r="NBV22" s="575"/>
      <c r="NBW22" s="575"/>
      <c r="NBX22" s="575"/>
      <c r="NBY22" s="575"/>
      <c r="NBZ22" s="575"/>
      <c r="NCA22" s="575"/>
      <c r="NCB22" s="575"/>
      <c r="NCC22" s="575"/>
      <c r="NCD22" s="575"/>
      <c r="NCE22" s="575"/>
      <c r="NCF22" s="575"/>
      <c r="NCG22" s="575"/>
      <c r="NCH22" s="575"/>
      <c r="NCI22" s="575"/>
      <c r="NCJ22" s="575"/>
      <c r="NCK22" s="575"/>
      <c r="NCL22" s="575"/>
      <c r="NCM22" s="575"/>
      <c r="NCN22" s="575"/>
      <c r="NCO22" s="575"/>
      <c r="NCP22" s="575"/>
      <c r="NCQ22" s="575"/>
      <c r="NCR22" s="575"/>
      <c r="NCS22" s="575"/>
      <c r="NCT22" s="575"/>
      <c r="NCU22" s="575"/>
      <c r="NCV22" s="575"/>
      <c r="NCW22" s="575"/>
      <c r="NCX22" s="575"/>
      <c r="NCY22" s="575"/>
      <c r="NCZ22" s="575"/>
      <c r="NDA22" s="575"/>
      <c r="NDB22" s="575"/>
      <c r="NDC22" s="575"/>
      <c r="NDD22" s="575"/>
      <c r="NDE22" s="575"/>
      <c r="NDF22" s="575"/>
      <c r="NDG22" s="575"/>
      <c r="NDH22" s="575"/>
      <c r="NDI22" s="575"/>
      <c r="NDJ22" s="575"/>
      <c r="NDK22" s="575"/>
      <c r="NDL22" s="575"/>
      <c r="NDM22" s="575"/>
      <c r="NDN22" s="575"/>
      <c r="NDO22" s="575"/>
      <c r="NDP22" s="575"/>
      <c r="NDQ22" s="575"/>
      <c r="NDR22" s="575"/>
      <c r="NDS22" s="575"/>
      <c r="NDT22" s="575"/>
      <c r="NDU22" s="575"/>
      <c r="NDV22" s="575"/>
      <c r="NDW22" s="575"/>
      <c r="NDX22" s="575"/>
      <c r="NDY22" s="575"/>
      <c r="NDZ22" s="575"/>
      <c r="NEA22" s="575"/>
      <c r="NEB22" s="575"/>
      <c r="NEC22" s="575"/>
      <c r="NED22" s="575"/>
      <c r="NEE22" s="575"/>
      <c r="NEF22" s="575"/>
      <c r="NEG22" s="575"/>
      <c r="NEH22" s="575"/>
      <c r="NEI22" s="575"/>
      <c r="NEJ22" s="575"/>
      <c r="NEK22" s="575"/>
      <c r="NEL22" s="575"/>
      <c r="NEM22" s="575"/>
      <c r="NEN22" s="575"/>
      <c r="NEO22" s="575"/>
      <c r="NEP22" s="575"/>
      <c r="NEQ22" s="575"/>
      <c r="NER22" s="575"/>
      <c r="NES22" s="575"/>
      <c r="NET22" s="575"/>
      <c r="NEU22" s="575"/>
      <c r="NEV22" s="575"/>
      <c r="NEW22" s="575"/>
      <c r="NEX22" s="575"/>
      <c r="NEY22" s="575"/>
      <c r="NEZ22" s="575"/>
      <c r="NFA22" s="575"/>
      <c r="NFB22" s="575"/>
      <c r="NFC22" s="575"/>
      <c r="NFD22" s="575"/>
      <c r="NFE22" s="575"/>
      <c r="NFF22" s="575"/>
      <c r="NFG22" s="575"/>
      <c r="NFH22" s="575"/>
      <c r="NFI22" s="575"/>
      <c r="NFJ22" s="575"/>
      <c r="NFK22" s="575"/>
      <c r="NFL22" s="575"/>
      <c r="NFM22" s="575"/>
      <c r="NFN22" s="575"/>
      <c r="NFO22" s="575"/>
      <c r="NFP22" s="575"/>
      <c r="NFQ22" s="575"/>
      <c r="NFR22" s="575"/>
      <c r="NFS22" s="575"/>
      <c r="NFT22" s="575"/>
      <c r="NFU22" s="575"/>
      <c r="NFV22" s="575"/>
      <c r="NFW22" s="575"/>
      <c r="NFX22" s="575"/>
      <c r="NFY22" s="575"/>
      <c r="NFZ22" s="575"/>
      <c r="NGA22" s="575"/>
      <c r="NGB22" s="575"/>
      <c r="NGC22" s="575"/>
      <c r="NGD22" s="575"/>
      <c r="NGE22" s="575"/>
      <c r="NGF22" s="575"/>
      <c r="NGG22" s="575"/>
      <c r="NGH22" s="575"/>
      <c r="NGI22" s="575"/>
      <c r="NGJ22" s="575"/>
      <c r="NGK22" s="575"/>
      <c r="NGL22" s="575"/>
      <c r="NGM22" s="575"/>
      <c r="NGN22" s="575"/>
      <c r="NGO22" s="575"/>
      <c r="NGP22" s="575"/>
      <c r="NGQ22" s="575"/>
      <c r="NGR22" s="575"/>
      <c r="NGS22" s="575"/>
      <c r="NGT22" s="575"/>
      <c r="NGU22" s="575"/>
      <c r="NGV22" s="575"/>
      <c r="NGW22" s="575"/>
      <c r="NGX22" s="575"/>
      <c r="NGY22" s="575"/>
      <c r="NGZ22" s="575"/>
      <c r="NHA22" s="575"/>
      <c r="NHB22" s="575"/>
      <c r="NHC22" s="575"/>
      <c r="NHD22" s="575"/>
      <c r="NHE22" s="575"/>
      <c r="NHF22" s="575"/>
      <c r="NHG22" s="575"/>
      <c r="NHH22" s="575"/>
      <c r="NHI22" s="575"/>
      <c r="NHJ22" s="575"/>
      <c r="NHK22" s="575"/>
      <c r="NHL22" s="575"/>
      <c r="NHM22" s="575"/>
      <c r="NHN22" s="575"/>
      <c r="NHO22" s="575"/>
      <c r="NHP22" s="575"/>
      <c r="NHQ22" s="575"/>
      <c r="NHR22" s="575"/>
      <c r="NHS22" s="575"/>
      <c r="NHT22" s="575"/>
      <c r="NHU22" s="575"/>
      <c r="NHV22" s="575"/>
      <c r="NHW22" s="575"/>
      <c r="NHX22" s="575"/>
      <c r="NHY22" s="575"/>
      <c r="NHZ22" s="575"/>
      <c r="NIA22" s="575"/>
      <c r="NIB22" s="575"/>
      <c r="NIC22" s="575"/>
      <c r="NID22" s="575"/>
      <c r="NIE22" s="575"/>
      <c r="NIF22" s="575"/>
      <c r="NIG22" s="575"/>
      <c r="NIH22" s="575"/>
      <c r="NII22" s="575"/>
      <c r="NIJ22" s="575"/>
      <c r="NIK22" s="575"/>
      <c r="NIL22" s="575"/>
      <c r="NIM22" s="575"/>
      <c r="NIN22" s="575"/>
      <c r="NIO22" s="575"/>
      <c r="NIP22" s="575"/>
      <c r="NIQ22" s="575"/>
      <c r="NIR22" s="575"/>
      <c r="NIS22" s="575"/>
      <c r="NIT22" s="575"/>
      <c r="NIU22" s="575"/>
      <c r="NIV22" s="575"/>
      <c r="NIW22" s="575"/>
      <c r="NIX22" s="575"/>
      <c r="NIY22" s="575"/>
      <c r="NIZ22" s="575"/>
      <c r="NJA22" s="575"/>
      <c r="NJB22" s="575"/>
      <c r="NJC22" s="575"/>
      <c r="NJD22" s="575"/>
      <c r="NJE22" s="575"/>
      <c r="NJF22" s="575"/>
      <c r="NJG22" s="575"/>
      <c r="NJH22" s="575"/>
      <c r="NJI22" s="575"/>
      <c r="NJJ22" s="575"/>
      <c r="NJK22" s="575"/>
      <c r="NJL22" s="575"/>
      <c r="NJM22" s="575"/>
      <c r="NJN22" s="575"/>
      <c r="NJO22" s="575"/>
      <c r="NJP22" s="575"/>
      <c r="NJQ22" s="575"/>
      <c r="NJR22" s="575"/>
      <c r="NJS22" s="575"/>
      <c r="NJT22" s="575"/>
      <c r="NJU22" s="575"/>
      <c r="NJV22" s="575"/>
      <c r="NJW22" s="575"/>
      <c r="NJX22" s="575"/>
      <c r="NJY22" s="575"/>
      <c r="NJZ22" s="575"/>
      <c r="NKA22" s="575"/>
      <c r="NKB22" s="575"/>
      <c r="NKC22" s="575"/>
      <c r="NKD22" s="575"/>
      <c r="NKE22" s="575"/>
      <c r="NKF22" s="575"/>
      <c r="NKG22" s="575"/>
      <c r="NKH22" s="575"/>
      <c r="NKI22" s="575"/>
      <c r="NKJ22" s="575"/>
      <c r="NKK22" s="575"/>
      <c r="NKL22" s="575"/>
      <c r="NKM22" s="575"/>
      <c r="NKN22" s="575"/>
      <c r="NKO22" s="575"/>
      <c r="NKP22" s="575"/>
      <c r="NKQ22" s="575"/>
      <c r="NKR22" s="575"/>
      <c r="NKS22" s="575"/>
      <c r="NKT22" s="575"/>
      <c r="NKU22" s="575"/>
      <c r="NKV22" s="575"/>
      <c r="NKW22" s="575"/>
      <c r="NKX22" s="575"/>
      <c r="NKY22" s="575"/>
      <c r="NKZ22" s="575"/>
      <c r="NLA22" s="575"/>
      <c r="NLB22" s="575"/>
      <c r="NLC22" s="575"/>
      <c r="NLD22" s="575"/>
      <c r="NLE22" s="575"/>
      <c r="NLF22" s="575"/>
      <c r="NLG22" s="575"/>
      <c r="NLH22" s="575"/>
      <c r="NLI22" s="575"/>
      <c r="NLJ22" s="575"/>
      <c r="NLK22" s="575"/>
      <c r="NLL22" s="575"/>
      <c r="NLM22" s="575"/>
      <c r="NLN22" s="575"/>
      <c r="NLO22" s="575"/>
      <c r="NLP22" s="575"/>
      <c r="NLQ22" s="575"/>
      <c r="NLR22" s="575"/>
      <c r="NLS22" s="575"/>
      <c r="NLT22" s="575"/>
      <c r="NLU22" s="575"/>
      <c r="NLV22" s="575"/>
      <c r="NLW22" s="575"/>
      <c r="NLX22" s="575"/>
      <c r="NLY22" s="575"/>
      <c r="NLZ22" s="575"/>
      <c r="NMA22" s="575"/>
      <c r="NMB22" s="575"/>
      <c r="NMC22" s="575"/>
      <c r="NMD22" s="575"/>
      <c r="NME22" s="575"/>
      <c r="NMF22" s="575"/>
      <c r="NMG22" s="575"/>
      <c r="NMH22" s="575"/>
      <c r="NMI22" s="575"/>
      <c r="NMJ22" s="575"/>
      <c r="NMK22" s="575"/>
      <c r="NML22" s="575"/>
      <c r="NMM22" s="575"/>
      <c r="NMN22" s="575"/>
      <c r="NMO22" s="575"/>
      <c r="NMP22" s="575"/>
      <c r="NMQ22" s="575"/>
      <c r="NMR22" s="575"/>
      <c r="NMS22" s="575"/>
      <c r="NMT22" s="575"/>
      <c r="NMU22" s="575"/>
      <c r="NMV22" s="575"/>
      <c r="NMW22" s="575"/>
      <c r="NMX22" s="575"/>
      <c r="NMY22" s="575"/>
      <c r="NMZ22" s="575"/>
      <c r="NNA22" s="575"/>
      <c r="NNB22" s="575"/>
      <c r="NNC22" s="575"/>
      <c r="NND22" s="575"/>
      <c r="NNE22" s="575"/>
      <c r="NNF22" s="575"/>
      <c r="NNG22" s="575"/>
      <c r="NNH22" s="575"/>
      <c r="NNI22" s="575"/>
      <c r="NNJ22" s="575"/>
      <c r="NNK22" s="575"/>
      <c r="NNL22" s="575"/>
      <c r="NNM22" s="575"/>
      <c r="NNN22" s="575"/>
      <c r="NNO22" s="575"/>
      <c r="NNP22" s="575"/>
      <c r="NNQ22" s="575"/>
      <c r="NNR22" s="575"/>
      <c r="NNS22" s="575"/>
      <c r="NNT22" s="575"/>
      <c r="NNU22" s="575"/>
      <c r="NNV22" s="575"/>
      <c r="NNW22" s="575"/>
      <c r="NNX22" s="575"/>
      <c r="NNY22" s="575"/>
      <c r="NNZ22" s="575"/>
      <c r="NOA22" s="575"/>
      <c r="NOB22" s="575"/>
      <c r="NOC22" s="575"/>
      <c r="NOD22" s="575"/>
      <c r="NOE22" s="575"/>
      <c r="NOF22" s="575"/>
      <c r="NOG22" s="575"/>
      <c r="NOH22" s="575"/>
      <c r="NOI22" s="575"/>
      <c r="NOJ22" s="575"/>
      <c r="NOK22" s="575"/>
      <c r="NOL22" s="575"/>
      <c r="NOM22" s="575"/>
      <c r="NON22" s="575"/>
      <c r="NOO22" s="575"/>
      <c r="NOP22" s="575"/>
      <c r="NOQ22" s="575"/>
      <c r="NOR22" s="575"/>
      <c r="NOS22" s="575"/>
      <c r="NOT22" s="575"/>
      <c r="NOU22" s="575"/>
      <c r="NOV22" s="575"/>
      <c r="NOW22" s="575"/>
      <c r="NOX22" s="575"/>
      <c r="NOY22" s="575"/>
      <c r="NOZ22" s="575"/>
      <c r="NPA22" s="575"/>
      <c r="NPB22" s="575"/>
      <c r="NPC22" s="575"/>
      <c r="NPD22" s="575"/>
      <c r="NPE22" s="575"/>
      <c r="NPF22" s="575"/>
      <c r="NPG22" s="575"/>
      <c r="NPH22" s="575"/>
      <c r="NPI22" s="575"/>
      <c r="NPJ22" s="575"/>
      <c r="NPK22" s="575"/>
      <c r="NPL22" s="575"/>
      <c r="NPM22" s="575"/>
      <c r="NPN22" s="575"/>
      <c r="NPO22" s="575"/>
      <c r="NPP22" s="575"/>
      <c r="NPQ22" s="575"/>
      <c r="NPR22" s="575"/>
      <c r="NPS22" s="575"/>
      <c r="NPT22" s="575"/>
      <c r="NPU22" s="575"/>
      <c r="NPV22" s="575"/>
      <c r="NPW22" s="575"/>
      <c r="NPX22" s="575"/>
      <c r="NPY22" s="575"/>
      <c r="NPZ22" s="575"/>
      <c r="NQA22" s="575"/>
      <c r="NQB22" s="575"/>
      <c r="NQC22" s="575"/>
      <c r="NQD22" s="575"/>
      <c r="NQE22" s="575"/>
      <c r="NQF22" s="575"/>
      <c r="NQG22" s="575"/>
      <c r="NQH22" s="575"/>
      <c r="NQI22" s="575"/>
      <c r="NQJ22" s="575"/>
      <c r="NQK22" s="575"/>
      <c r="NQL22" s="575"/>
      <c r="NQM22" s="575"/>
      <c r="NQN22" s="575"/>
      <c r="NQO22" s="575"/>
      <c r="NQP22" s="575"/>
      <c r="NQQ22" s="575"/>
      <c r="NQR22" s="575"/>
      <c r="NQS22" s="575"/>
      <c r="NQT22" s="575"/>
      <c r="NQU22" s="575"/>
      <c r="NQV22" s="575"/>
      <c r="NQW22" s="575"/>
      <c r="NQX22" s="575"/>
      <c r="NQY22" s="575"/>
      <c r="NQZ22" s="575"/>
      <c r="NRA22" s="575"/>
      <c r="NRB22" s="575"/>
      <c r="NRC22" s="575"/>
      <c r="NRD22" s="575"/>
      <c r="NRE22" s="575"/>
      <c r="NRF22" s="575"/>
      <c r="NRG22" s="575"/>
      <c r="NRH22" s="575"/>
      <c r="NRI22" s="575"/>
      <c r="NRJ22" s="575"/>
      <c r="NRK22" s="575"/>
      <c r="NRL22" s="575"/>
      <c r="NRM22" s="575"/>
      <c r="NRN22" s="575"/>
      <c r="NRO22" s="575"/>
      <c r="NRP22" s="575"/>
      <c r="NRQ22" s="575"/>
      <c r="NRR22" s="575"/>
      <c r="NRS22" s="575"/>
      <c r="NRT22" s="575"/>
      <c r="NRU22" s="575"/>
      <c r="NRV22" s="575"/>
      <c r="NRW22" s="575"/>
      <c r="NRX22" s="575"/>
      <c r="NRY22" s="575"/>
      <c r="NRZ22" s="575"/>
      <c r="NSA22" s="575"/>
      <c r="NSB22" s="575"/>
      <c r="NSC22" s="575"/>
      <c r="NSD22" s="575"/>
      <c r="NSE22" s="575"/>
      <c r="NSF22" s="575"/>
      <c r="NSG22" s="575"/>
      <c r="NSH22" s="575"/>
      <c r="NSI22" s="575"/>
      <c r="NSJ22" s="575"/>
      <c r="NSK22" s="575"/>
      <c r="NSL22" s="575"/>
      <c r="NSM22" s="575"/>
      <c r="NSN22" s="575"/>
      <c r="NSO22" s="575"/>
      <c r="NSP22" s="575"/>
      <c r="NSQ22" s="575"/>
      <c r="NSR22" s="575"/>
      <c r="NSS22" s="575"/>
      <c r="NST22" s="575"/>
      <c r="NSU22" s="575"/>
      <c r="NSV22" s="575"/>
      <c r="NSW22" s="575"/>
      <c r="NSX22" s="575"/>
      <c r="NSY22" s="575"/>
      <c r="NSZ22" s="575"/>
      <c r="NTA22" s="575"/>
      <c r="NTB22" s="575"/>
      <c r="NTC22" s="575"/>
      <c r="NTD22" s="575"/>
      <c r="NTE22" s="575"/>
      <c r="NTF22" s="575"/>
      <c r="NTG22" s="575"/>
      <c r="NTH22" s="575"/>
      <c r="NTI22" s="575"/>
      <c r="NTJ22" s="575"/>
      <c r="NTK22" s="575"/>
      <c r="NTL22" s="575"/>
      <c r="NTM22" s="575"/>
      <c r="NTN22" s="575"/>
      <c r="NTO22" s="575"/>
      <c r="NTP22" s="575"/>
      <c r="NTQ22" s="575"/>
      <c r="NTR22" s="575"/>
      <c r="NTS22" s="575"/>
      <c r="NTT22" s="575"/>
      <c r="NTU22" s="575"/>
      <c r="NTV22" s="575"/>
      <c r="NTW22" s="575"/>
      <c r="NTX22" s="575"/>
      <c r="NTY22" s="575"/>
      <c r="NTZ22" s="575"/>
      <c r="NUA22" s="575"/>
      <c r="NUB22" s="575"/>
      <c r="NUC22" s="575"/>
      <c r="NUD22" s="575"/>
      <c r="NUE22" s="575"/>
      <c r="NUF22" s="575"/>
      <c r="NUG22" s="575"/>
      <c r="NUH22" s="575"/>
      <c r="NUI22" s="575"/>
      <c r="NUJ22" s="575"/>
      <c r="NUK22" s="575"/>
      <c r="NUL22" s="575"/>
      <c r="NUM22" s="575"/>
      <c r="NUN22" s="575"/>
      <c r="NUO22" s="575"/>
      <c r="NUP22" s="575"/>
      <c r="NUQ22" s="575"/>
      <c r="NUR22" s="575"/>
      <c r="NUS22" s="575"/>
      <c r="NUT22" s="575"/>
      <c r="NUU22" s="575"/>
      <c r="NUV22" s="575"/>
      <c r="NUW22" s="575"/>
      <c r="NUX22" s="575"/>
      <c r="NUY22" s="575"/>
      <c r="NUZ22" s="575"/>
      <c r="NVA22" s="575"/>
      <c r="NVB22" s="575"/>
      <c r="NVC22" s="575"/>
      <c r="NVD22" s="575"/>
      <c r="NVE22" s="575"/>
      <c r="NVF22" s="575"/>
      <c r="NVG22" s="575"/>
      <c r="NVH22" s="575"/>
      <c r="NVI22" s="575"/>
      <c r="NVJ22" s="575"/>
      <c r="NVK22" s="575"/>
      <c r="NVL22" s="575"/>
      <c r="NVM22" s="575"/>
      <c r="NVN22" s="575"/>
      <c r="NVO22" s="575"/>
      <c r="NVP22" s="575"/>
      <c r="NVQ22" s="575"/>
      <c r="NVR22" s="575"/>
      <c r="NVS22" s="575"/>
      <c r="NVT22" s="575"/>
      <c r="NVU22" s="575"/>
      <c r="NVV22" s="575"/>
      <c r="NVW22" s="575"/>
      <c r="NVX22" s="575"/>
      <c r="NVY22" s="575"/>
      <c r="NVZ22" s="575"/>
      <c r="NWA22" s="575"/>
      <c r="NWB22" s="575"/>
      <c r="NWC22" s="575"/>
      <c r="NWD22" s="575"/>
      <c r="NWE22" s="575"/>
      <c r="NWF22" s="575"/>
      <c r="NWG22" s="575"/>
      <c r="NWH22" s="575"/>
      <c r="NWI22" s="575"/>
      <c r="NWJ22" s="575"/>
      <c r="NWK22" s="575"/>
      <c r="NWL22" s="575"/>
      <c r="NWM22" s="575"/>
      <c r="NWN22" s="575"/>
      <c r="NWO22" s="575"/>
      <c r="NWP22" s="575"/>
      <c r="NWQ22" s="575"/>
      <c r="NWR22" s="575"/>
      <c r="NWS22" s="575"/>
      <c r="NWT22" s="575"/>
      <c r="NWU22" s="575"/>
      <c r="NWV22" s="575"/>
      <c r="NWW22" s="575"/>
      <c r="NWX22" s="575"/>
      <c r="NWY22" s="575"/>
      <c r="NWZ22" s="575"/>
      <c r="NXA22" s="575"/>
      <c r="NXB22" s="575"/>
      <c r="NXC22" s="575"/>
      <c r="NXD22" s="575"/>
      <c r="NXE22" s="575"/>
      <c r="NXF22" s="575"/>
      <c r="NXG22" s="575"/>
      <c r="NXH22" s="575"/>
      <c r="NXI22" s="575"/>
      <c r="NXJ22" s="575"/>
      <c r="NXK22" s="575"/>
      <c r="NXL22" s="575"/>
      <c r="NXM22" s="575"/>
      <c r="NXN22" s="575"/>
      <c r="NXO22" s="575"/>
      <c r="NXP22" s="575"/>
      <c r="NXQ22" s="575"/>
      <c r="NXR22" s="575"/>
      <c r="NXS22" s="575"/>
      <c r="NXT22" s="575"/>
      <c r="NXU22" s="575"/>
      <c r="NXV22" s="575"/>
      <c r="NXW22" s="575"/>
      <c r="NXX22" s="575"/>
      <c r="NXY22" s="575"/>
      <c r="NXZ22" s="575"/>
      <c r="NYA22" s="575"/>
      <c r="NYB22" s="575"/>
      <c r="NYC22" s="575"/>
      <c r="NYD22" s="575"/>
      <c r="NYE22" s="575"/>
      <c r="NYF22" s="575"/>
      <c r="NYG22" s="575"/>
      <c r="NYH22" s="575"/>
      <c r="NYI22" s="575"/>
      <c r="NYJ22" s="575"/>
      <c r="NYK22" s="575"/>
      <c r="NYL22" s="575"/>
      <c r="NYM22" s="575"/>
      <c r="NYN22" s="575"/>
      <c r="NYO22" s="575"/>
      <c r="NYP22" s="575"/>
      <c r="NYQ22" s="575"/>
      <c r="NYR22" s="575"/>
      <c r="NYS22" s="575"/>
      <c r="NYT22" s="575"/>
      <c r="NYU22" s="575"/>
      <c r="NYV22" s="575"/>
      <c r="NYW22" s="575"/>
      <c r="NYX22" s="575"/>
      <c r="NYY22" s="575"/>
      <c r="NYZ22" s="575"/>
      <c r="NZA22" s="575"/>
      <c r="NZB22" s="575"/>
      <c r="NZC22" s="575"/>
      <c r="NZD22" s="575"/>
      <c r="NZE22" s="575"/>
      <c r="NZF22" s="575"/>
      <c r="NZG22" s="575"/>
      <c r="NZH22" s="575"/>
      <c r="NZI22" s="575"/>
      <c r="NZJ22" s="575"/>
      <c r="NZK22" s="575"/>
      <c r="NZL22" s="575"/>
      <c r="NZM22" s="575"/>
      <c r="NZN22" s="575"/>
      <c r="NZO22" s="575"/>
      <c r="NZP22" s="575"/>
      <c r="NZQ22" s="575"/>
      <c r="NZR22" s="575"/>
      <c r="NZS22" s="575"/>
      <c r="NZT22" s="575"/>
      <c r="NZU22" s="575"/>
      <c r="NZV22" s="575"/>
      <c r="NZW22" s="575"/>
      <c r="NZX22" s="575"/>
      <c r="NZY22" s="575"/>
      <c r="NZZ22" s="575"/>
      <c r="OAA22" s="575"/>
      <c r="OAB22" s="575"/>
      <c r="OAC22" s="575"/>
      <c r="OAD22" s="575"/>
      <c r="OAE22" s="575"/>
      <c r="OAF22" s="575"/>
      <c r="OAG22" s="575"/>
      <c r="OAH22" s="575"/>
      <c r="OAI22" s="575"/>
      <c r="OAJ22" s="575"/>
      <c r="OAK22" s="575"/>
      <c r="OAL22" s="575"/>
      <c r="OAM22" s="575"/>
      <c r="OAN22" s="575"/>
      <c r="OAO22" s="575"/>
      <c r="OAP22" s="575"/>
      <c r="OAQ22" s="575"/>
      <c r="OAR22" s="575"/>
      <c r="OAS22" s="575"/>
      <c r="OAT22" s="575"/>
      <c r="OAU22" s="575"/>
      <c r="OAV22" s="575"/>
      <c r="OAW22" s="575"/>
      <c r="OAX22" s="575"/>
      <c r="OAY22" s="575"/>
      <c r="OAZ22" s="575"/>
      <c r="OBA22" s="575"/>
      <c r="OBB22" s="575"/>
      <c r="OBC22" s="575"/>
      <c r="OBD22" s="575"/>
      <c r="OBE22" s="575"/>
      <c r="OBF22" s="575"/>
      <c r="OBG22" s="575"/>
      <c r="OBH22" s="575"/>
      <c r="OBI22" s="575"/>
      <c r="OBJ22" s="575"/>
      <c r="OBK22" s="575"/>
      <c r="OBL22" s="575"/>
      <c r="OBM22" s="575"/>
      <c r="OBN22" s="575"/>
      <c r="OBO22" s="575"/>
      <c r="OBP22" s="575"/>
      <c r="OBQ22" s="575"/>
      <c r="OBR22" s="575"/>
      <c r="OBS22" s="575"/>
      <c r="OBT22" s="575"/>
      <c r="OBU22" s="575"/>
      <c r="OBV22" s="575"/>
      <c r="OBW22" s="575"/>
      <c r="OBX22" s="575"/>
      <c r="OBY22" s="575"/>
      <c r="OBZ22" s="575"/>
      <c r="OCA22" s="575"/>
      <c r="OCB22" s="575"/>
      <c r="OCC22" s="575"/>
      <c r="OCD22" s="575"/>
      <c r="OCE22" s="575"/>
      <c r="OCF22" s="575"/>
      <c r="OCG22" s="575"/>
      <c r="OCH22" s="575"/>
      <c r="OCI22" s="575"/>
      <c r="OCJ22" s="575"/>
      <c r="OCK22" s="575"/>
      <c r="OCL22" s="575"/>
      <c r="OCM22" s="575"/>
      <c r="OCN22" s="575"/>
      <c r="OCO22" s="575"/>
      <c r="OCP22" s="575"/>
      <c r="OCQ22" s="575"/>
      <c r="OCR22" s="575"/>
      <c r="OCS22" s="575"/>
      <c r="OCT22" s="575"/>
      <c r="OCU22" s="575"/>
      <c r="OCV22" s="575"/>
      <c r="OCW22" s="575"/>
      <c r="OCX22" s="575"/>
      <c r="OCY22" s="575"/>
      <c r="OCZ22" s="575"/>
      <c r="ODA22" s="575"/>
      <c r="ODB22" s="575"/>
      <c r="ODC22" s="575"/>
      <c r="ODD22" s="575"/>
      <c r="ODE22" s="575"/>
      <c r="ODF22" s="575"/>
      <c r="ODG22" s="575"/>
      <c r="ODH22" s="575"/>
      <c r="ODI22" s="575"/>
      <c r="ODJ22" s="575"/>
      <c r="ODK22" s="575"/>
      <c r="ODL22" s="575"/>
      <c r="ODM22" s="575"/>
      <c r="ODN22" s="575"/>
      <c r="ODO22" s="575"/>
      <c r="ODP22" s="575"/>
      <c r="ODQ22" s="575"/>
      <c r="ODR22" s="575"/>
      <c r="ODS22" s="575"/>
      <c r="ODT22" s="575"/>
      <c r="ODU22" s="575"/>
      <c r="ODV22" s="575"/>
      <c r="ODW22" s="575"/>
      <c r="ODX22" s="575"/>
      <c r="ODY22" s="575"/>
      <c r="ODZ22" s="575"/>
      <c r="OEA22" s="575"/>
      <c r="OEB22" s="575"/>
      <c r="OEC22" s="575"/>
      <c r="OED22" s="575"/>
      <c r="OEE22" s="575"/>
      <c r="OEF22" s="575"/>
      <c r="OEG22" s="575"/>
      <c r="OEH22" s="575"/>
      <c r="OEI22" s="575"/>
      <c r="OEJ22" s="575"/>
      <c r="OEK22" s="575"/>
      <c r="OEL22" s="575"/>
      <c r="OEM22" s="575"/>
      <c r="OEN22" s="575"/>
      <c r="OEO22" s="575"/>
      <c r="OEP22" s="575"/>
      <c r="OEQ22" s="575"/>
      <c r="OER22" s="575"/>
      <c r="OES22" s="575"/>
      <c r="OET22" s="575"/>
      <c r="OEU22" s="575"/>
      <c r="OEV22" s="575"/>
      <c r="OEW22" s="575"/>
      <c r="OEX22" s="575"/>
      <c r="OEY22" s="575"/>
      <c r="OEZ22" s="575"/>
      <c r="OFA22" s="575"/>
      <c r="OFB22" s="575"/>
      <c r="OFC22" s="575"/>
      <c r="OFD22" s="575"/>
      <c r="OFE22" s="575"/>
      <c r="OFF22" s="575"/>
      <c r="OFG22" s="575"/>
      <c r="OFH22" s="575"/>
      <c r="OFI22" s="575"/>
      <c r="OFJ22" s="575"/>
      <c r="OFK22" s="575"/>
      <c r="OFL22" s="575"/>
      <c r="OFM22" s="575"/>
      <c r="OFN22" s="575"/>
      <c r="OFO22" s="575"/>
      <c r="OFP22" s="575"/>
      <c r="OFQ22" s="575"/>
      <c r="OFR22" s="575"/>
      <c r="OFS22" s="575"/>
      <c r="OFT22" s="575"/>
      <c r="OFU22" s="575"/>
      <c r="OFV22" s="575"/>
      <c r="OFW22" s="575"/>
      <c r="OFX22" s="575"/>
      <c r="OFY22" s="575"/>
      <c r="OFZ22" s="575"/>
      <c r="OGA22" s="575"/>
      <c r="OGB22" s="575"/>
      <c r="OGC22" s="575"/>
      <c r="OGD22" s="575"/>
      <c r="OGE22" s="575"/>
      <c r="OGF22" s="575"/>
      <c r="OGG22" s="575"/>
      <c r="OGH22" s="575"/>
      <c r="OGI22" s="575"/>
      <c r="OGJ22" s="575"/>
      <c r="OGK22" s="575"/>
      <c r="OGL22" s="575"/>
      <c r="OGM22" s="575"/>
      <c r="OGN22" s="575"/>
      <c r="OGO22" s="575"/>
      <c r="OGP22" s="575"/>
      <c r="OGQ22" s="575"/>
      <c r="OGR22" s="575"/>
      <c r="OGS22" s="575"/>
      <c r="OGT22" s="575"/>
      <c r="OGU22" s="575"/>
      <c r="OGV22" s="575"/>
      <c r="OGW22" s="575"/>
      <c r="OGX22" s="575"/>
      <c r="OGY22" s="575"/>
      <c r="OGZ22" s="575"/>
      <c r="OHA22" s="575"/>
      <c r="OHB22" s="575"/>
      <c r="OHC22" s="575"/>
      <c r="OHD22" s="575"/>
      <c r="OHE22" s="575"/>
      <c r="OHF22" s="575"/>
      <c r="OHG22" s="575"/>
      <c r="OHH22" s="575"/>
      <c r="OHI22" s="575"/>
      <c r="OHJ22" s="575"/>
      <c r="OHK22" s="575"/>
      <c r="OHL22" s="575"/>
      <c r="OHM22" s="575"/>
      <c r="OHN22" s="575"/>
      <c r="OHO22" s="575"/>
      <c r="OHP22" s="575"/>
      <c r="OHQ22" s="575"/>
      <c r="OHR22" s="575"/>
      <c r="OHS22" s="575"/>
      <c r="OHT22" s="575"/>
      <c r="OHU22" s="575"/>
      <c r="OHV22" s="575"/>
      <c r="OHW22" s="575"/>
      <c r="OHX22" s="575"/>
      <c r="OHY22" s="575"/>
      <c r="OHZ22" s="575"/>
      <c r="OIA22" s="575"/>
      <c r="OIB22" s="575"/>
      <c r="OIC22" s="575"/>
      <c r="OID22" s="575"/>
      <c r="OIE22" s="575"/>
      <c r="OIF22" s="575"/>
      <c r="OIG22" s="575"/>
      <c r="OIH22" s="575"/>
      <c r="OII22" s="575"/>
      <c r="OIJ22" s="575"/>
      <c r="OIK22" s="575"/>
      <c r="OIL22" s="575"/>
      <c r="OIM22" s="575"/>
      <c r="OIN22" s="575"/>
      <c r="OIO22" s="575"/>
      <c r="OIP22" s="575"/>
      <c r="OIQ22" s="575"/>
      <c r="OIR22" s="575"/>
      <c r="OIS22" s="575"/>
      <c r="OIT22" s="575"/>
      <c r="OIU22" s="575"/>
      <c r="OIV22" s="575"/>
      <c r="OIW22" s="575"/>
      <c r="OIX22" s="575"/>
      <c r="OIY22" s="575"/>
      <c r="OIZ22" s="575"/>
      <c r="OJA22" s="575"/>
      <c r="OJB22" s="575"/>
      <c r="OJC22" s="575"/>
      <c r="OJD22" s="575"/>
      <c r="OJE22" s="575"/>
      <c r="OJF22" s="575"/>
      <c r="OJG22" s="575"/>
      <c r="OJH22" s="575"/>
      <c r="OJI22" s="575"/>
      <c r="OJJ22" s="575"/>
      <c r="OJK22" s="575"/>
      <c r="OJL22" s="575"/>
      <c r="OJM22" s="575"/>
      <c r="OJN22" s="575"/>
      <c r="OJO22" s="575"/>
      <c r="OJP22" s="575"/>
      <c r="OJQ22" s="575"/>
      <c r="OJR22" s="575"/>
      <c r="OJS22" s="575"/>
      <c r="OJT22" s="575"/>
      <c r="OJU22" s="575"/>
      <c r="OJV22" s="575"/>
      <c r="OJW22" s="575"/>
      <c r="OJX22" s="575"/>
      <c r="OJY22" s="575"/>
      <c r="OJZ22" s="575"/>
      <c r="OKA22" s="575"/>
      <c r="OKB22" s="575"/>
      <c r="OKC22" s="575"/>
      <c r="OKD22" s="575"/>
      <c r="OKE22" s="575"/>
      <c r="OKF22" s="575"/>
      <c r="OKG22" s="575"/>
      <c r="OKH22" s="575"/>
      <c r="OKI22" s="575"/>
      <c r="OKJ22" s="575"/>
      <c r="OKK22" s="575"/>
      <c r="OKL22" s="575"/>
      <c r="OKM22" s="575"/>
      <c r="OKN22" s="575"/>
      <c r="OKO22" s="575"/>
      <c r="OKP22" s="575"/>
      <c r="OKQ22" s="575"/>
      <c r="OKR22" s="575"/>
      <c r="OKS22" s="575"/>
      <c r="OKT22" s="575"/>
      <c r="OKU22" s="575"/>
      <c r="OKV22" s="575"/>
      <c r="OKW22" s="575"/>
      <c r="OKX22" s="575"/>
      <c r="OKY22" s="575"/>
      <c r="OKZ22" s="575"/>
      <c r="OLA22" s="575"/>
      <c r="OLB22" s="575"/>
      <c r="OLC22" s="575"/>
      <c r="OLD22" s="575"/>
      <c r="OLE22" s="575"/>
      <c r="OLF22" s="575"/>
      <c r="OLG22" s="575"/>
      <c r="OLH22" s="575"/>
      <c r="OLI22" s="575"/>
      <c r="OLJ22" s="575"/>
      <c r="OLK22" s="575"/>
      <c r="OLL22" s="575"/>
      <c r="OLM22" s="575"/>
      <c r="OLN22" s="575"/>
      <c r="OLO22" s="575"/>
      <c r="OLP22" s="575"/>
      <c r="OLQ22" s="575"/>
      <c r="OLR22" s="575"/>
      <c r="OLS22" s="575"/>
      <c r="OLT22" s="575"/>
      <c r="OLU22" s="575"/>
      <c r="OLV22" s="575"/>
      <c r="OLW22" s="575"/>
      <c r="OLX22" s="575"/>
      <c r="OLY22" s="575"/>
      <c r="OLZ22" s="575"/>
      <c r="OMA22" s="575"/>
      <c r="OMB22" s="575"/>
      <c r="OMC22" s="575"/>
      <c r="OMD22" s="575"/>
      <c r="OME22" s="575"/>
      <c r="OMF22" s="575"/>
      <c r="OMG22" s="575"/>
      <c r="OMH22" s="575"/>
      <c r="OMI22" s="575"/>
      <c r="OMJ22" s="575"/>
      <c r="OMK22" s="575"/>
      <c r="OML22" s="575"/>
      <c r="OMM22" s="575"/>
      <c r="OMN22" s="575"/>
      <c r="OMO22" s="575"/>
      <c r="OMP22" s="575"/>
      <c r="OMQ22" s="575"/>
      <c r="OMR22" s="575"/>
      <c r="OMS22" s="575"/>
      <c r="OMT22" s="575"/>
      <c r="OMU22" s="575"/>
      <c r="OMV22" s="575"/>
      <c r="OMW22" s="575"/>
      <c r="OMX22" s="575"/>
      <c r="OMY22" s="575"/>
      <c r="OMZ22" s="575"/>
      <c r="ONA22" s="575"/>
      <c r="ONB22" s="575"/>
      <c r="ONC22" s="575"/>
      <c r="OND22" s="575"/>
      <c r="ONE22" s="575"/>
      <c r="ONF22" s="575"/>
      <c r="ONG22" s="575"/>
      <c r="ONH22" s="575"/>
      <c r="ONI22" s="575"/>
      <c r="ONJ22" s="575"/>
      <c r="ONK22" s="575"/>
      <c r="ONL22" s="575"/>
      <c r="ONM22" s="575"/>
      <c r="ONN22" s="575"/>
      <c r="ONO22" s="575"/>
      <c r="ONP22" s="575"/>
      <c r="ONQ22" s="575"/>
      <c r="ONR22" s="575"/>
      <c r="ONS22" s="575"/>
      <c r="ONT22" s="575"/>
      <c r="ONU22" s="575"/>
      <c r="ONV22" s="575"/>
      <c r="ONW22" s="575"/>
      <c r="ONX22" s="575"/>
      <c r="ONY22" s="575"/>
      <c r="ONZ22" s="575"/>
      <c r="OOA22" s="575"/>
      <c r="OOB22" s="575"/>
      <c r="OOC22" s="575"/>
      <c r="OOD22" s="575"/>
      <c r="OOE22" s="575"/>
      <c r="OOF22" s="575"/>
      <c r="OOG22" s="575"/>
      <c r="OOH22" s="575"/>
      <c r="OOI22" s="575"/>
      <c r="OOJ22" s="575"/>
      <c r="OOK22" s="575"/>
      <c r="OOL22" s="575"/>
      <c r="OOM22" s="575"/>
      <c r="OON22" s="575"/>
      <c r="OOO22" s="575"/>
      <c r="OOP22" s="575"/>
      <c r="OOQ22" s="575"/>
      <c r="OOR22" s="575"/>
      <c r="OOS22" s="575"/>
      <c r="OOT22" s="575"/>
      <c r="OOU22" s="575"/>
      <c r="OOV22" s="575"/>
      <c r="OOW22" s="575"/>
      <c r="OOX22" s="575"/>
      <c r="OOY22" s="575"/>
      <c r="OOZ22" s="575"/>
      <c r="OPA22" s="575"/>
      <c r="OPB22" s="575"/>
      <c r="OPC22" s="575"/>
      <c r="OPD22" s="575"/>
      <c r="OPE22" s="575"/>
      <c r="OPF22" s="575"/>
      <c r="OPG22" s="575"/>
      <c r="OPH22" s="575"/>
      <c r="OPI22" s="575"/>
      <c r="OPJ22" s="575"/>
      <c r="OPK22" s="575"/>
      <c r="OPL22" s="575"/>
      <c r="OPM22" s="575"/>
      <c r="OPN22" s="575"/>
      <c r="OPO22" s="575"/>
      <c r="OPP22" s="575"/>
      <c r="OPQ22" s="575"/>
      <c r="OPR22" s="575"/>
      <c r="OPS22" s="575"/>
      <c r="OPT22" s="575"/>
      <c r="OPU22" s="575"/>
      <c r="OPV22" s="575"/>
      <c r="OPW22" s="575"/>
      <c r="OPX22" s="575"/>
      <c r="OPY22" s="575"/>
      <c r="OPZ22" s="575"/>
      <c r="OQA22" s="575"/>
      <c r="OQB22" s="575"/>
      <c r="OQC22" s="575"/>
      <c r="OQD22" s="575"/>
      <c r="OQE22" s="575"/>
      <c r="OQF22" s="575"/>
      <c r="OQG22" s="575"/>
      <c r="OQH22" s="575"/>
      <c r="OQI22" s="575"/>
      <c r="OQJ22" s="575"/>
      <c r="OQK22" s="575"/>
      <c r="OQL22" s="575"/>
      <c r="OQM22" s="575"/>
      <c r="OQN22" s="575"/>
      <c r="OQO22" s="575"/>
      <c r="OQP22" s="575"/>
      <c r="OQQ22" s="575"/>
      <c r="OQR22" s="575"/>
      <c r="OQS22" s="575"/>
      <c r="OQT22" s="575"/>
      <c r="OQU22" s="575"/>
      <c r="OQV22" s="575"/>
      <c r="OQW22" s="575"/>
      <c r="OQX22" s="575"/>
      <c r="OQY22" s="575"/>
      <c r="OQZ22" s="575"/>
      <c r="ORA22" s="575"/>
      <c r="ORB22" s="575"/>
      <c r="ORC22" s="575"/>
      <c r="ORD22" s="575"/>
      <c r="ORE22" s="575"/>
      <c r="ORF22" s="575"/>
      <c r="ORG22" s="575"/>
      <c r="ORH22" s="575"/>
      <c r="ORI22" s="575"/>
      <c r="ORJ22" s="575"/>
      <c r="ORK22" s="575"/>
      <c r="ORL22" s="575"/>
      <c r="ORM22" s="575"/>
      <c r="ORN22" s="575"/>
      <c r="ORO22" s="575"/>
      <c r="ORP22" s="575"/>
      <c r="ORQ22" s="575"/>
      <c r="ORR22" s="575"/>
      <c r="ORS22" s="575"/>
      <c r="ORT22" s="575"/>
      <c r="ORU22" s="575"/>
      <c r="ORV22" s="575"/>
      <c r="ORW22" s="575"/>
      <c r="ORX22" s="575"/>
      <c r="ORY22" s="575"/>
      <c r="ORZ22" s="575"/>
      <c r="OSA22" s="575"/>
      <c r="OSB22" s="575"/>
      <c r="OSC22" s="575"/>
      <c r="OSD22" s="575"/>
      <c r="OSE22" s="575"/>
      <c r="OSF22" s="575"/>
      <c r="OSG22" s="575"/>
      <c r="OSH22" s="575"/>
      <c r="OSI22" s="575"/>
      <c r="OSJ22" s="575"/>
      <c r="OSK22" s="575"/>
      <c r="OSL22" s="575"/>
      <c r="OSM22" s="575"/>
      <c r="OSN22" s="575"/>
      <c r="OSO22" s="575"/>
      <c r="OSP22" s="575"/>
      <c r="OSQ22" s="575"/>
      <c r="OSR22" s="575"/>
      <c r="OSS22" s="575"/>
      <c r="OST22" s="575"/>
      <c r="OSU22" s="575"/>
      <c r="OSV22" s="575"/>
      <c r="OSW22" s="575"/>
      <c r="OSX22" s="575"/>
      <c r="OSY22" s="575"/>
      <c r="OSZ22" s="575"/>
      <c r="OTA22" s="575"/>
      <c r="OTB22" s="575"/>
      <c r="OTC22" s="575"/>
      <c r="OTD22" s="575"/>
      <c r="OTE22" s="575"/>
      <c r="OTF22" s="575"/>
      <c r="OTG22" s="575"/>
      <c r="OTH22" s="575"/>
      <c r="OTI22" s="575"/>
      <c r="OTJ22" s="575"/>
      <c r="OTK22" s="575"/>
      <c r="OTL22" s="575"/>
      <c r="OTM22" s="575"/>
      <c r="OTN22" s="575"/>
      <c r="OTO22" s="575"/>
      <c r="OTP22" s="575"/>
      <c r="OTQ22" s="575"/>
      <c r="OTR22" s="575"/>
      <c r="OTS22" s="575"/>
      <c r="OTT22" s="575"/>
      <c r="OTU22" s="575"/>
      <c r="OTV22" s="575"/>
      <c r="OTW22" s="575"/>
      <c r="OTX22" s="575"/>
      <c r="OTY22" s="575"/>
      <c r="OTZ22" s="575"/>
      <c r="OUA22" s="575"/>
      <c r="OUB22" s="575"/>
      <c r="OUC22" s="575"/>
      <c r="OUD22" s="575"/>
      <c r="OUE22" s="575"/>
      <c r="OUF22" s="575"/>
      <c r="OUG22" s="575"/>
      <c r="OUH22" s="575"/>
      <c r="OUI22" s="575"/>
      <c r="OUJ22" s="575"/>
      <c r="OUK22" s="575"/>
      <c r="OUL22" s="575"/>
      <c r="OUM22" s="575"/>
      <c r="OUN22" s="575"/>
      <c r="OUO22" s="575"/>
      <c r="OUP22" s="575"/>
      <c r="OUQ22" s="575"/>
      <c r="OUR22" s="575"/>
      <c r="OUS22" s="575"/>
      <c r="OUT22" s="575"/>
      <c r="OUU22" s="575"/>
      <c r="OUV22" s="575"/>
      <c r="OUW22" s="575"/>
      <c r="OUX22" s="575"/>
      <c r="OUY22" s="575"/>
      <c r="OUZ22" s="575"/>
      <c r="OVA22" s="575"/>
      <c r="OVB22" s="575"/>
      <c r="OVC22" s="575"/>
      <c r="OVD22" s="575"/>
      <c r="OVE22" s="575"/>
      <c r="OVF22" s="575"/>
      <c r="OVG22" s="575"/>
      <c r="OVH22" s="575"/>
      <c r="OVI22" s="575"/>
      <c r="OVJ22" s="575"/>
      <c r="OVK22" s="575"/>
      <c r="OVL22" s="575"/>
      <c r="OVM22" s="575"/>
      <c r="OVN22" s="575"/>
      <c r="OVO22" s="575"/>
      <c r="OVP22" s="575"/>
      <c r="OVQ22" s="575"/>
      <c r="OVR22" s="575"/>
      <c r="OVS22" s="575"/>
      <c r="OVT22" s="575"/>
      <c r="OVU22" s="575"/>
      <c r="OVV22" s="575"/>
      <c r="OVW22" s="575"/>
      <c r="OVX22" s="575"/>
      <c r="OVY22" s="575"/>
      <c r="OVZ22" s="575"/>
      <c r="OWA22" s="575"/>
      <c r="OWB22" s="575"/>
      <c r="OWC22" s="575"/>
      <c r="OWD22" s="575"/>
      <c r="OWE22" s="575"/>
      <c r="OWF22" s="575"/>
      <c r="OWG22" s="575"/>
      <c r="OWH22" s="575"/>
      <c r="OWI22" s="575"/>
      <c r="OWJ22" s="575"/>
      <c r="OWK22" s="575"/>
      <c r="OWL22" s="575"/>
      <c r="OWM22" s="575"/>
      <c r="OWN22" s="575"/>
      <c r="OWO22" s="575"/>
      <c r="OWP22" s="575"/>
      <c r="OWQ22" s="575"/>
      <c r="OWR22" s="575"/>
      <c r="OWS22" s="575"/>
      <c r="OWT22" s="575"/>
      <c r="OWU22" s="575"/>
      <c r="OWV22" s="575"/>
      <c r="OWW22" s="575"/>
      <c r="OWX22" s="575"/>
      <c r="OWY22" s="575"/>
      <c r="OWZ22" s="575"/>
      <c r="OXA22" s="575"/>
      <c r="OXB22" s="575"/>
      <c r="OXC22" s="575"/>
      <c r="OXD22" s="575"/>
      <c r="OXE22" s="575"/>
      <c r="OXF22" s="575"/>
      <c r="OXG22" s="575"/>
      <c r="OXH22" s="575"/>
      <c r="OXI22" s="575"/>
      <c r="OXJ22" s="575"/>
      <c r="OXK22" s="575"/>
      <c r="OXL22" s="575"/>
      <c r="OXM22" s="575"/>
      <c r="OXN22" s="575"/>
      <c r="OXO22" s="575"/>
      <c r="OXP22" s="575"/>
      <c r="OXQ22" s="575"/>
      <c r="OXR22" s="575"/>
      <c r="OXS22" s="575"/>
      <c r="OXT22" s="575"/>
      <c r="OXU22" s="575"/>
      <c r="OXV22" s="575"/>
      <c r="OXW22" s="575"/>
      <c r="OXX22" s="575"/>
      <c r="OXY22" s="575"/>
      <c r="OXZ22" s="575"/>
      <c r="OYA22" s="575"/>
      <c r="OYB22" s="575"/>
      <c r="OYC22" s="575"/>
      <c r="OYD22" s="575"/>
      <c r="OYE22" s="575"/>
      <c r="OYF22" s="575"/>
      <c r="OYG22" s="575"/>
      <c r="OYH22" s="575"/>
      <c r="OYI22" s="575"/>
      <c r="OYJ22" s="575"/>
      <c r="OYK22" s="575"/>
      <c r="OYL22" s="575"/>
      <c r="OYM22" s="575"/>
      <c r="OYN22" s="575"/>
      <c r="OYO22" s="575"/>
      <c r="OYP22" s="575"/>
      <c r="OYQ22" s="575"/>
      <c r="OYR22" s="575"/>
      <c r="OYS22" s="575"/>
      <c r="OYT22" s="575"/>
      <c r="OYU22" s="575"/>
      <c r="OYV22" s="575"/>
      <c r="OYW22" s="575"/>
      <c r="OYX22" s="575"/>
      <c r="OYY22" s="575"/>
      <c r="OYZ22" s="575"/>
      <c r="OZA22" s="575"/>
      <c r="OZB22" s="575"/>
      <c r="OZC22" s="575"/>
      <c r="OZD22" s="575"/>
      <c r="OZE22" s="575"/>
      <c r="OZF22" s="575"/>
      <c r="OZG22" s="575"/>
      <c r="OZH22" s="575"/>
      <c r="OZI22" s="575"/>
      <c r="OZJ22" s="575"/>
      <c r="OZK22" s="575"/>
      <c r="OZL22" s="575"/>
      <c r="OZM22" s="575"/>
      <c r="OZN22" s="575"/>
      <c r="OZO22" s="575"/>
      <c r="OZP22" s="575"/>
      <c r="OZQ22" s="575"/>
      <c r="OZR22" s="575"/>
      <c r="OZS22" s="575"/>
      <c r="OZT22" s="575"/>
      <c r="OZU22" s="575"/>
      <c r="OZV22" s="575"/>
      <c r="OZW22" s="575"/>
      <c r="OZX22" s="575"/>
      <c r="OZY22" s="575"/>
      <c r="OZZ22" s="575"/>
      <c r="PAA22" s="575"/>
      <c r="PAB22" s="575"/>
      <c r="PAC22" s="575"/>
      <c r="PAD22" s="575"/>
      <c r="PAE22" s="575"/>
      <c r="PAF22" s="575"/>
      <c r="PAG22" s="575"/>
      <c r="PAH22" s="575"/>
      <c r="PAI22" s="575"/>
      <c r="PAJ22" s="575"/>
      <c r="PAK22" s="575"/>
      <c r="PAL22" s="575"/>
      <c r="PAM22" s="575"/>
      <c r="PAN22" s="575"/>
      <c r="PAO22" s="575"/>
      <c r="PAP22" s="575"/>
      <c r="PAQ22" s="575"/>
      <c r="PAR22" s="575"/>
      <c r="PAS22" s="575"/>
      <c r="PAT22" s="575"/>
      <c r="PAU22" s="575"/>
      <c r="PAV22" s="575"/>
      <c r="PAW22" s="575"/>
      <c r="PAX22" s="575"/>
      <c r="PAY22" s="575"/>
      <c r="PAZ22" s="575"/>
      <c r="PBA22" s="575"/>
      <c r="PBB22" s="575"/>
      <c r="PBC22" s="575"/>
      <c r="PBD22" s="575"/>
      <c r="PBE22" s="575"/>
      <c r="PBF22" s="575"/>
      <c r="PBG22" s="575"/>
      <c r="PBH22" s="575"/>
      <c r="PBI22" s="575"/>
      <c r="PBJ22" s="575"/>
      <c r="PBK22" s="575"/>
      <c r="PBL22" s="575"/>
      <c r="PBM22" s="575"/>
      <c r="PBN22" s="575"/>
      <c r="PBO22" s="575"/>
      <c r="PBP22" s="575"/>
      <c r="PBQ22" s="575"/>
      <c r="PBR22" s="575"/>
      <c r="PBS22" s="575"/>
      <c r="PBT22" s="575"/>
      <c r="PBU22" s="575"/>
      <c r="PBV22" s="575"/>
      <c r="PBW22" s="575"/>
      <c r="PBX22" s="575"/>
      <c r="PBY22" s="575"/>
      <c r="PBZ22" s="575"/>
      <c r="PCA22" s="575"/>
      <c r="PCB22" s="575"/>
      <c r="PCC22" s="575"/>
      <c r="PCD22" s="575"/>
      <c r="PCE22" s="575"/>
      <c r="PCF22" s="575"/>
      <c r="PCG22" s="575"/>
      <c r="PCH22" s="575"/>
      <c r="PCI22" s="575"/>
      <c r="PCJ22" s="575"/>
      <c r="PCK22" s="575"/>
      <c r="PCL22" s="575"/>
      <c r="PCM22" s="575"/>
      <c r="PCN22" s="575"/>
      <c r="PCO22" s="575"/>
      <c r="PCP22" s="575"/>
      <c r="PCQ22" s="575"/>
      <c r="PCR22" s="575"/>
      <c r="PCS22" s="575"/>
      <c r="PCT22" s="575"/>
      <c r="PCU22" s="575"/>
      <c r="PCV22" s="575"/>
      <c r="PCW22" s="575"/>
      <c r="PCX22" s="575"/>
      <c r="PCY22" s="575"/>
      <c r="PCZ22" s="575"/>
      <c r="PDA22" s="575"/>
      <c r="PDB22" s="575"/>
      <c r="PDC22" s="575"/>
      <c r="PDD22" s="575"/>
      <c r="PDE22" s="575"/>
      <c r="PDF22" s="575"/>
      <c r="PDG22" s="575"/>
      <c r="PDH22" s="575"/>
      <c r="PDI22" s="575"/>
      <c r="PDJ22" s="575"/>
      <c r="PDK22" s="575"/>
      <c r="PDL22" s="575"/>
      <c r="PDM22" s="575"/>
      <c r="PDN22" s="575"/>
      <c r="PDO22" s="575"/>
      <c r="PDP22" s="575"/>
      <c r="PDQ22" s="575"/>
      <c r="PDR22" s="575"/>
      <c r="PDS22" s="575"/>
      <c r="PDT22" s="575"/>
      <c r="PDU22" s="575"/>
      <c r="PDV22" s="575"/>
      <c r="PDW22" s="575"/>
      <c r="PDX22" s="575"/>
      <c r="PDY22" s="575"/>
      <c r="PDZ22" s="575"/>
      <c r="PEA22" s="575"/>
      <c r="PEB22" s="575"/>
      <c r="PEC22" s="575"/>
      <c r="PED22" s="575"/>
      <c r="PEE22" s="575"/>
      <c r="PEF22" s="575"/>
      <c r="PEG22" s="575"/>
      <c r="PEH22" s="575"/>
      <c r="PEI22" s="575"/>
      <c r="PEJ22" s="575"/>
      <c r="PEK22" s="575"/>
      <c r="PEL22" s="575"/>
      <c r="PEM22" s="575"/>
      <c r="PEN22" s="575"/>
      <c r="PEO22" s="575"/>
      <c r="PEP22" s="575"/>
      <c r="PEQ22" s="575"/>
      <c r="PER22" s="575"/>
      <c r="PES22" s="575"/>
      <c r="PET22" s="575"/>
      <c r="PEU22" s="575"/>
      <c r="PEV22" s="575"/>
      <c r="PEW22" s="575"/>
      <c r="PEX22" s="575"/>
      <c r="PEY22" s="575"/>
      <c r="PEZ22" s="575"/>
      <c r="PFA22" s="575"/>
      <c r="PFB22" s="575"/>
      <c r="PFC22" s="575"/>
      <c r="PFD22" s="575"/>
      <c r="PFE22" s="575"/>
      <c r="PFF22" s="575"/>
      <c r="PFG22" s="575"/>
      <c r="PFH22" s="575"/>
      <c r="PFI22" s="575"/>
      <c r="PFJ22" s="575"/>
      <c r="PFK22" s="575"/>
      <c r="PFL22" s="575"/>
      <c r="PFM22" s="575"/>
      <c r="PFN22" s="575"/>
      <c r="PFO22" s="575"/>
      <c r="PFP22" s="575"/>
      <c r="PFQ22" s="575"/>
      <c r="PFR22" s="575"/>
      <c r="PFS22" s="575"/>
      <c r="PFT22" s="575"/>
      <c r="PFU22" s="575"/>
      <c r="PFV22" s="575"/>
      <c r="PFW22" s="575"/>
      <c r="PFX22" s="575"/>
      <c r="PFY22" s="575"/>
      <c r="PFZ22" s="575"/>
      <c r="PGA22" s="575"/>
      <c r="PGB22" s="575"/>
      <c r="PGC22" s="575"/>
      <c r="PGD22" s="575"/>
      <c r="PGE22" s="575"/>
      <c r="PGF22" s="575"/>
      <c r="PGG22" s="575"/>
      <c r="PGH22" s="575"/>
      <c r="PGI22" s="575"/>
      <c r="PGJ22" s="575"/>
      <c r="PGK22" s="575"/>
      <c r="PGL22" s="575"/>
      <c r="PGM22" s="575"/>
      <c r="PGN22" s="575"/>
      <c r="PGO22" s="575"/>
      <c r="PGP22" s="575"/>
      <c r="PGQ22" s="575"/>
      <c r="PGR22" s="575"/>
      <c r="PGS22" s="575"/>
      <c r="PGT22" s="575"/>
      <c r="PGU22" s="575"/>
      <c r="PGV22" s="575"/>
      <c r="PGW22" s="575"/>
      <c r="PGX22" s="575"/>
      <c r="PGY22" s="575"/>
      <c r="PGZ22" s="575"/>
      <c r="PHA22" s="575"/>
      <c r="PHB22" s="575"/>
      <c r="PHC22" s="575"/>
      <c r="PHD22" s="575"/>
      <c r="PHE22" s="575"/>
      <c r="PHF22" s="575"/>
      <c r="PHG22" s="575"/>
      <c r="PHH22" s="575"/>
      <c r="PHI22" s="575"/>
      <c r="PHJ22" s="575"/>
      <c r="PHK22" s="575"/>
      <c r="PHL22" s="575"/>
      <c r="PHM22" s="575"/>
      <c r="PHN22" s="575"/>
      <c r="PHO22" s="575"/>
      <c r="PHP22" s="575"/>
      <c r="PHQ22" s="575"/>
      <c r="PHR22" s="575"/>
      <c r="PHS22" s="575"/>
      <c r="PHT22" s="575"/>
      <c r="PHU22" s="575"/>
      <c r="PHV22" s="575"/>
      <c r="PHW22" s="575"/>
      <c r="PHX22" s="575"/>
      <c r="PHY22" s="575"/>
      <c r="PHZ22" s="575"/>
      <c r="PIA22" s="575"/>
      <c r="PIB22" s="575"/>
      <c r="PIC22" s="575"/>
      <c r="PID22" s="575"/>
      <c r="PIE22" s="575"/>
      <c r="PIF22" s="575"/>
      <c r="PIG22" s="575"/>
      <c r="PIH22" s="575"/>
      <c r="PII22" s="575"/>
      <c r="PIJ22" s="575"/>
      <c r="PIK22" s="575"/>
      <c r="PIL22" s="575"/>
      <c r="PIM22" s="575"/>
      <c r="PIN22" s="575"/>
      <c r="PIO22" s="575"/>
      <c r="PIP22" s="575"/>
      <c r="PIQ22" s="575"/>
      <c r="PIR22" s="575"/>
      <c r="PIS22" s="575"/>
      <c r="PIT22" s="575"/>
      <c r="PIU22" s="575"/>
      <c r="PIV22" s="575"/>
      <c r="PIW22" s="575"/>
      <c r="PIX22" s="575"/>
      <c r="PIY22" s="575"/>
      <c r="PIZ22" s="575"/>
      <c r="PJA22" s="575"/>
      <c r="PJB22" s="575"/>
      <c r="PJC22" s="575"/>
      <c r="PJD22" s="575"/>
      <c r="PJE22" s="575"/>
      <c r="PJF22" s="575"/>
      <c r="PJG22" s="575"/>
      <c r="PJH22" s="575"/>
      <c r="PJI22" s="575"/>
      <c r="PJJ22" s="575"/>
      <c r="PJK22" s="575"/>
      <c r="PJL22" s="575"/>
      <c r="PJM22" s="575"/>
      <c r="PJN22" s="575"/>
      <c r="PJO22" s="575"/>
      <c r="PJP22" s="575"/>
      <c r="PJQ22" s="575"/>
      <c r="PJR22" s="575"/>
      <c r="PJS22" s="575"/>
      <c r="PJT22" s="575"/>
      <c r="PJU22" s="575"/>
      <c r="PJV22" s="575"/>
      <c r="PJW22" s="575"/>
      <c r="PJX22" s="575"/>
      <c r="PJY22" s="575"/>
      <c r="PJZ22" s="575"/>
      <c r="PKA22" s="575"/>
      <c r="PKB22" s="575"/>
      <c r="PKC22" s="575"/>
      <c r="PKD22" s="575"/>
      <c r="PKE22" s="575"/>
      <c r="PKF22" s="575"/>
      <c r="PKG22" s="575"/>
      <c r="PKH22" s="575"/>
      <c r="PKI22" s="575"/>
      <c r="PKJ22" s="575"/>
      <c r="PKK22" s="575"/>
      <c r="PKL22" s="575"/>
      <c r="PKM22" s="575"/>
      <c r="PKN22" s="575"/>
      <c r="PKO22" s="575"/>
      <c r="PKP22" s="575"/>
      <c r="PKQ22" s="575"/>
      <c r="PKR22" s="575"/>
      <c r="PKS22" s="575"/>
      <c r="PKT22" s="575"/>
      <c r="PKU22" s="575"/>
      <c r="PKV22" s="575"/>
      <c r="PKW22" s="575"/>
      <c r="PKX22" s="575"/>
      <c r="PKY22" s="575"/>
      <c r="PKZ22" s="575"/>
      <c r="PLA22" s="575"/>
      <c r="PLB22" s="575"/>
      <c r="PLC22" s="575"/>
      <c r="PLD22" s="575"/>
      <c r="PLE22" s="575"/>
      <c r="PLF22" s="575"/>
      <c r="PLG22" s="575"/>
      <c r="PLH22" s="575"/>
      <c r="PLI22" s="575"/>
      <c r="PLJ22" s="575"/>
      <c r="PLK22" s="575"/>
      <c r="PLL22" s="575"/>
      <c r="PLM22" s="575"/>
      <c r="PLN22" s="575"/>
      <c r="PLO22" s="575"/>
      <c r="PLP22" s="575"/>
      <c r="PLQ22" s="575"/>
      <c r="PLR22" s="575"/>
      <c r="PLS22" s="575"/>
      <c r="PLT22" s="575"/>
      <c r="PLU22" s="575"/>
      <c r="PLV22" s="575"/>
      <c r="PLW22" s="575"/>
      <c r="PLX22" s="575"/>
      <c r="PLY22" s="575"/>
      <c r="PLZ22" s="575"/>
      <c r="PMA22" s="575"/>
      <c r="PMB22" s="575"/>
      <c r="PMC22" s="575"/>
      <c r="PMD22" s="575"/>
      <c r="PME22" s="575"/>
      <c r="PMF22" s="575"/>
      <c r="PMG22" s="575"/>
      <c r="PMH22" s="575"/>
      <c r="PMI22" s="575"/>
      <c r="PMJ22" s="575"/>
      <c r="PMK22" s="575"/>
      <c r="PML22" s="575"/>
      <c r="PMM22" s="575"/>
      <c r="PMN22" s="575"/>
      <c r="PMO22" s="575"/>
      <c r="PMP22" s="575"/>
      <c r="PMQ22" s="575"/>
      <c r="PMR22" s="575"/>
      <c r="PMS22" s="575"/>
      <c r="PMT22" s="575"/>
      <c r="PMU22" s="575"/>
      <c r="PMV22" s="575"/>
      <c r="PMW22" s="575"/>
      <c r="PMX22" s="575"/>
      <c r="PMY22" s="575"/>
      <c r="PMZ22" s="575"/>
      <c r="PNA22" s="575"/>
      <c r="PNB22" s="575"/>
      <c r="PNC22" s="575"/>
      <c r="PND22" s="575"/>
      <c r="PNE22" s="575"/>
      <c r="PNF22" s="575"/>
      <c r="PNG22" s="575"/>
      <c r="PNH22" s="575"/>
      <c r="PNI22" s="575"/>
      <c r="PNJ22" s="575"/>
      <c r="PNK22" s="575"/>
      <c r="PNL22" s="575"/>
      <c r="PNM22" s="575"/>
      <c r="PNN22" s="575"/>
      <c r="PNO22" s="575"/>
      <c r="PNP22" s="575"/>
      <c r="PNQ22" s="575"/>
      <c r="PNR22" s="575"/>
      <c r="PNS22" s="575"/>
      <c r="PNT22" s="575"/>
      <c r="PNU22" s="575"/>
      <c r="PNV22" s="575"/>
      <c r="PNW22" s="575"/>
      <c r="PNX22" s="575"/>
      <c r="PNY22" s="575"/>
      <c r="PNZ22" s="575"/>
      <c r="POA22" s="575"/>
      <c r="POB22" s="575"/>
      <c r="POC22" s="575"/>
      <c r="POD22" s="575"/>
      <c r="POE22" s="575"/>
      <c r="POF22" s="575"/>
      <c r="POG22" s="575"/>
      <c r="POH22" s="575"/>
      <c r="POI22" s="575"/>
      <c r="POJ22" s="575"/>
      <c r="POK22" s="575"/>
      <c r="POL22" s="575"/>
      <c r="POM22" s="575"/>
      <c r="PON22" s="575"/>
      <c r="POO22" s="575"/>
      <c r="POP22" s="575"/>
      <c r="POQ22" s="575"/>
      <c r="POR22" s="575"/>
      <c r="POS22" s="575"/>
      <c r="POT22" s="575"/>
      <c r="POU22" s="575"/>
      <c r="POV22" s="575"/>
      <c r="POW22" s="575"/>
      <c r="POX22" s="575"/>
      <c r="POY22" s="575"/>
      <c r="POZ22" s="575"/>
      <c r="PPA22" s="575"/>
      <c r="PPB22" s="575"/>
      <c r="PPC22" s="575"/>
      <c r="PPD22" s="575"/>
      <c r="PPE22" s="575"/>
      <c r="PPF22" s="575"/>
      <c r="PPG22" s="575"/>
      <c r="PPH22" s="575"/>
      <c r="PPI22" s="575"/>
      <c r="PPJ22" s="575"/>
      <c r="PPK22" s="575"/>
      <c r="PPL22" s="575"/>
      <c r="PPM22" s="575"/>
      <c r="PPN22" s="575"/>
      <c r="PPO22" s="575"/>
      <c r="PPP22" s="575"/>
      <c r="PPQ22" s="575"/>
      <c r="PPR22" s="575"/>
      <c r="PPS22" s="575"/>
      <c r="PPT22" s="575"/>
      <c r="PPU22" s="575"/>
      <c r="PPV22" s="575"/>
      <c r="PPW22" s="575"/>
      <c r="PPX22" s="575"/>
      <c r="PPY22" s="575"/>
      <c r="PPZ22" s="575"/>
      <c r="PQA22" s="575"/>
      <c r="PQB22" s="575"/>
      <c r="PQC22" s="575"/>
      <c r="PQD22" s="575"/>
      <c r="PQE22" s="575"/>
      <c r="PQF22" s="575"/>
      <c r="PQG22" s="575"/>
      <c r="PQH22" s="575"/>
      <c r="PQI22" s="575"/>
      <c r="PQJ22" s="575"/>
      <c r="PQK22" s="575"/>
      <c r="PQL22" s="575"/>
      <c r="PQM22" s="575"/>
      <c r="PQN22" s="575"/>
      <c r="PQO22" s="575"/>
      <c r="PQP22" s="575"/>
      <c r="PQQ22" s="575"/>
      <c r="PQR22" s="575"/>
      <c r="PQS22" s="575"/>
      <c r="PQT22" s="575"/>
      <c r="PQU22" s="575"/>
      <c r="PQV22" s="575"/>
      <c r="PQW22" s="575"/>
      <c r="PQX22" s="575"/>
      <c r="PQY22" s="575"/>
      <c r="PQZ22" s="575"/>
      <c r="PRA22" s="575"/>
      <c r="PRB22" s="575"/>
      <c r="PRC22" s="575"/>
      <c r="PRD22" s="575"/>
      <c r="PRE22" s="575"/>
      <c r="PRF22" s="575"/>
      <c r="PRG22" s="575"/>
      <c r="PRH22" s="575"/>
      <c r="PRI22" s="575"/>
      <c r="PRJ22" s="575"/>
      <c r="PRK22" s="575"/>
      <c r="PRL22" s="575"/>
      <c r="PRM22" s="575"/>
      <c r="PRN22" s="575"/>
      <c r="PRO22" s="575"/>
      <c r="PRP22" s="575"/>
      <c r="PRQ22" s="575"/>
      <c r="PRR22" s="575"/>
      <c r="PRS22" s="575"/>
      <c r="PRT22" s="575"/>
      <c r="PRU22" s="575"/>
      <c r="PRV22" s="575"/>
      <c r="PRW22" s="575"/>
      <c r="PRX22" s="575"/>
      <c r="PRY22" s="575"/>
      <c r="PRZ22" s="575"/>
      <c r="PSA22" s="575"/>
      <c r="PSB22" s="575"/>
      <c r="PSC22" s="575"/>
      <c r="PSD22" s="575"/>
      <c r="PSE22" s="575"/>
      <c r="PSF22" s="575"/>
      <c r="PSG22" s="575"/>
      <c r="PSH22" s="575"/>
      <c r="PSI22" s="575"/>
      <c r="PSJ22" s="575"/>
      <c r="PSK22" s="575"/>
      <c r="PSL22" s="575"/>
      <c r="PSM22" s="575"/>
      <c r="PSN22" s="575"/>
      <c r="PSO22" s="575"/>
      <c r="PSP22" s="575"/>
      <c r="PSQ22" s="575"/>
      <c r="PSR22" s="575"/>
      <c r="PSS22" s="575"/>
      <c r="PST22" s="575"/>
      <c r="PSU22" s="575"/>
      <c r="PSV22" s="575"/>
      <c r="PSW22" s="575"/>
      <c r="PSX22" s="575"/>
      <c r="PSY22" s="575"/>
      <c r="PSZ22" s="575"/>
      <c r="PTA22" s="575"/>
      <c r="PTB22" s="575"/>
      <c r="PTC22" s="575"/>
      <c r="PTD22" s="575"/>
      <c r="PTE22" s="575"/>
      <c r="PTF22" s="575"/>
      <c r="PTG22" s="575"/>
      <c r="PTH22" s="575"/>
      <c r="PTI22" s="575"/>
      <c r="PTJ22" s="575"/>
      <c r="PTK22" s="575"/>
      <c r="PTL22" s="575"/>
      <c r="PTM22" s="575"/>
      <c r="PTN22" s="575"/>
      <c r="PTO22" s="575"/>
      <c r="PTP22" s="575"/>
      <c r="PTQ22" s="575"/>
      <c r="PTR22" s="575"/>
      <c r="PTS22" s="575"/>
      <c r="PTT22" s="575"/>
      <c r="PTU22" s="575"/>
      <c r="PTV22" s="575"/>
      <c r="PTW22" s="575"/>
      <c r="PTX22" s="575"/>
      <c r="PTY22" s="575"/>
      <c r="PTZ22" s="575"/>
      <c r="PUA22" s="575"/>
      <c r="PUB22" s="575"/>
      <c r="PUC22" s="575"/>
      <c r="PUD22" s="575"/>
      <c r="PUE22" s="575"/>
      <c r="PUF22" s="575"/>
      <c r="PUG22" s="575"/>
      <c r="PUH22" s="575"/>
      <c r="PUI22" s="575"/>
      <c r="PUJ22" s="575"/>
      <c r="PUK22" s="575"/>
      <c r="PUL22" s="575"/>
      <c r="PUM22" s="575"/>
      <c r="PUN22" s="575"/>
      <c r="PUO22" s="575"/>
      <c r="PUP22" s="575"/>
      <c r="PUQ22" s="575"/>
      <c r="PUR22" s="575"/>
      <c r="PUS22" s="575"/>
      <c r="PUT22" s="575"/>
      <c r="PUU22" s="575"/>
      <c r="PUV22" s="575"/>
      <c r="PUW22" s="575"/>
      <c r="PUX22" s="575"/>
      <c r="PUY22" s="575"/>
      <c r="PUZ22" s="575"/>
      <c r="PVA22" s="575"/>
      <c r="PVB22" s="575"/>
      <c r="PVC22" s="575"/>
      <c r="PVD22" s="575"/>
      <c r="PVE22" s="575"/>
      <c r="PVF22" s="575"/>
      <c r="PVG22" s="575"/>
      <c r="PVH22" s="575"/>
      <c r="PVI22" s="575"/>
      <c r="PVJ22" s="575"/>
      <c r="PVK22" s="575"/>
      <c r="PVL22" s="575"/>
      <c r="PVM22" s="575"/>
      <c r="PVN22" s="575"/>
      <c r="PVO22" s="575"/>
      <c r="PVP22" s="575"/>
      <c r="PVQ22" s="575"/>
      <c r="PVR22" s="575"/>
      <c r="PVS22" s="575"/>
      <c r="PVT22" s="575"/>
      <c r="PVU22" s="575"/>
      <c r="PVV22" s="575"/>
      <c r="PVW22" s="575"/>
      <c r="PVX22" s="575"/>
      <c r="PVY22" s="575"/>
      <c r="PVZ22" s="575"/>
      <c r="PWA22" s="575"/>
      <c r="PWB22" s="575"/>
      <c r="PWC22" s="575"/>
      <c r="PWD22" s="575"/>
      <c r="PWE22" s="575"/>
      <c r="PWF22" s="575"/>
      <c r="PWG22" s="575"/>
      <c r="PWH22" s="575"/>
      <c r="PWI22" s="575"/>
      <c r="PWJ22" s="575"/>
      <c r="PWK22" s="575"/>
      <c r="PWL22" s="575"/>
      <c r="PWM22" s="575"/>
      <c r="PWN22" s="575"/>
      <c r="PWO22" s="575"/>
      <c r="PWP22" s="575"/>
      <c r="PWQ22" s="575"/>
      <c r="PWR22" s="575"/>
      <c r="PWS22" s="575"/>
      <c r="PWT22" s="575"/>
      <c r="PWU22" s="575"/>
      <c r="PWV22" s="575"/>
      <c r="PWW22" s="575"/>
      <c r="PWX22" s="575"/>
      <c r="PWY22" s="575"/>
      <c r="PWZ22" s="575"/>
      <c r="PXA22" s="575"/>
      <c r="PXB22" s="575"/>
      <c r="PXC22" s="575"/>
      <c r="PXD22" s="575"/>
      <c r="PXE22" s="575"/>
      <c r="PXF22" s="575"/>
      <c r="PXG22" s="575"/>
      <c r="PXH22" s="575"/>
      <c r="PXI22" s="575"/>
      <c r="PXJ22" s="575"/>
      <c r="PXK22" s="575"/>
      <c r="PXL22" s="575"/>
      <c r="PXM22" s="575"/>
      <c r="PXN22" s="575"/>
      <c r="PXO22" s="575"/>
      <c r="PXP22" s="575"/>
      <c r="PXQ22" s="575"/>
      <c r="PXR22" s="575"/>
      <c r="PXS22" s="575"/>
      <c r="PXT22" s="575"/>
      <c r="PXU22" s="575"/>
      <c r="PXV22" s="575"/>
      <c r="PXW22" s="575"/>
      <c r="PXX22" s="575"/>
      <c r="PXY22" s="575"/>
      <c r="PXZ22" s="575"/>
      <c r="PYA22" s="575"/>
      <c r="PYB22" s="575"/>
      <c r="PYC22" s="575"/>
      <c r="PYD22" s="575"/>
      <c r="PYE22" s="575"/>
      <c r="PYF22" s="575"/>
      <c r="PYG22" s="575"/>
      <c r="PYH22" s="575"/>
      <c r="PYI22" s="575"/>
      <c r="PYJ22" s="575"/>
      <c r="PYK22" s="575"/>
      <c r="PYL22" s="575"/>
      <c r="PYM22" s="575"/>
      <c r="PYN22" s="575"/>
      <c r="PYO22" s="575"/>
      <c r="PYP22" s="575"/>
      <c r="PYQ22" s="575"/>
      <c r="PYR22" s="575"/>
      <c r="PYS22" s="575"/>
      <c r="PYT22" s="575"/>
      <c r="PYU22" s="575"/>
      <c r="PYV22" s="575"/>
      <c r="PYW22" s="575"/>
      <c r="PYX22" s="575"/>
      <c r="PYY22" s="575"/>
      <c r="PYZ22" s="575"/>
      <c r="PZA22" s="575"/>
      <c r="PZB22" s="575"/>
      <c r="PZC22" s="575"/>
      <c r="PZD22" s="575"/>
      <c r="PZE22" s="575"/>
      <c r="PZF22" s="575"/>
      <c r="PZG22" s="575"/>
      <c r="PZH22" s="575"/>
      <c r="PZI22" s="575"/>
      <c r="PZJ22" s="575"/>
      <c r="PZK22" s="575"/>
      <c r="PZL22" s="575"/>
      <c r="PZM22" s="575"/>
      <c r="PZN22" s="575"/>
      <c r="PZO22" s="575"/>
      <c r="PZP22" s="575"/>
      <c r="PZQ22" s="575"/>
      <c r="PZR22" s="575"/>
      <c r="PZS22" s="575"/>
      <c r="PZT22" s="575"/>
      <c r="PZU22" s="575"/>
      <c r="PZV22" s="575"/>
      <c r="PZW22" s="575"/>
      <c r="PZX22" s="575"/>
      <c r="PZY22" s="575"/>
      <c r="PZZ22" s="575"/>
      <c r="QAA22" s="575"/>
      <c r="QAB22" s="575"/>
      <c r="QAC22" s="575"/>
      <c r="QAD22" s="575"/>
      <c r="QAE22" s="575"/>
      <c r="QAF22" s="575"/>
      <c r="QAG22" s="575"/>
      <c r="QAH22" s="575"/>
      <c r="QAI22" s="575"/>
      <c r="QAJ22" s="575"/>
      <c r="QAK22" s="575"/>
      <c r="QAL22" s="575"/>
      <c r="QAM22" s="575"/>
      <c r="QAN22" s="575"/>
      <c r="QAO22" s="575"/>
      <c r="QAP22" s="575"/>
      <c r="QAQ22" s="575"/>
      <c r="QAR22" s="575"/>
      <c r="QAS22" s="575"/>
      <c r="QAT22" s="575"/>
      <c r="QAU22" s="575"/>
      <c r="QAV22" s="575"/>
      <c r="QAW22" s="575"/>
      <c r="QAX22" s="575"/>
      <c r="QAY22" s="575"/>
      <c r="QAZ22" s="575"/>
      <c r="QBA22" s="575"/>
      <c r="QBB22" s="575"/>
      <c r="QBC22" s="575"/>
      <c r="QBD22" s="575"/>
      <c r="QBE22" s="575"/>
      <c r="QBF22" s="575"/>
      <c r="QBG22" s="575"/>
      <c r="QBH22" s="575"/>
      <c r="QBI22" s="575"/>
      <c r="QBJ22" s="575"/>
      <c r="QBK22" s="575"/>
      <c r="QBL22" s="575"/>
      <c r="QBM22" s="575"/>
      <c r="QBN22" s="575"/>
      <c r="QBO22" s="575"/>
      <c r="QBP22" s="575"/>
      <c r="QBQ22" s="575"/>
      <c r="QBR22" s="575"/>
      <c r="QBS22" s="575"/>
      <c r="QBT22" s="575"/>
      <c r="QBU22" s="575"/>
      <c r="QBV22" s="575"/>
      <c r="QBW22" s="575"/>
      <c r="QBX22" s="575"/>
      <c r="QBY22" s="575"/>
      <c r="QBZ22" s="575"/>
      <c r="QCA22" s="575"/>
      <c r="QCB22" s="575"/>
      <c r="QCC22" s="575"/>
      <c r="QCD22" s="575"/>
      <c r="QCE22" s="575"/>
      <c r="QCF22" s="575"/>
      <c r="QCG22" s="575"/>
      <c r="QCH22" s="575"/>
      <c r="QCI22" s="575"/>
      <c r="QCJ22" s="575"/>
      <c r="QCK22" s="575"/>
      <c r="QCL22" s="575"/>
      <c r="QCM22" s="575"/>
      <c r="QCN22" s="575"/>
      <c r="QCO22" s="575"/>
      <c r="QCP22" s="575"/>
      <c r="QCQ22" s="575"/>
      <c r="QCR22" s="575"/>
      <c r="QCS22" s="575"/>
      <c r="QCT22" s="575"/>
      <c r="QCU22" s="575"/>
      <c r="QCV22" s="575"/>
      <c r="QCW22" s="575"/>
      <c r="QCX22" s="575"/>
      <c r="QCY22" s="575"/>
      <c r="QCZ22" s="575"/>
      <c r="QDA22" s="575"/>
      <c r="QDB22" s="575"/>
      <c r="QDC22" s="575"/>
      <c r="QDD22" s="575"/>
      <c r="QDE22" s="575"/>
      <c r="QDF22" s="575"/>
      <c r="QDG22" s="575"/>
      <c r="QDH22" s="575"/>
      <c r="QDI22" s="575"/>
      <c r="QDJ22" s="575"/>
      <c r="QDK22" s="575"/>
      <c r="QDL22" s="575"/>
      <c r="QDM22" s="575"/>
      <c r="QDN22" s="575"/>
      <c r="QDO22" s="575"/>
      <c r="QDP22" s="575"/>
      <c r="QDQ22" s="575"/>
      <c r="QDR22" s="575"/>
      <c r="QDS22" s="575"/>
      <c r="QDT22" s="575"/>
      <c r="QDU22" s="575"/>
      <c r="QDV22" s="575"/>
      <c r="QDW22" s="575"/>
      <c r="QDX22" s="575"/>
      <c r="QDY22" s="575"/>
      <c r="QDZ22" s="575"/>
      <c r="QEA22" s="575"/>
      <c r="QEB22" s="575"/>
      <c r="QEC22" s="575"/>
      <c r="QED22" s="575"/>
      <c r="QEE22" s="575"/>
      <c r="QEF22" s="575"/>
      <c r="QEG22" s="575"/>
      <c r="QEH22" s="575"/>
      <c r="QEI22" s="575"/>
      <c r="QEJ22" s="575"/>
      <c r="QEK22" s="575"/>
      <c r="QEL22" s="575"/>
      <c r="QEM22" s="575"/>
      <c r="QEN22" s="575"/>
      <c r="QEO22" s="575"/>
      <c r="QEP22" s="575"/>
      <c r="QEQ22" s="575"/>
      <c r="QER22" s="575"/>
      <c r="QES22" s="575"/>
      <c r="QET22" s="575"/>
      <c r="QEU22" s="575"/>
      <c r="QEV22" s="575"/>
      <c r="QEW22" s="575"/>
      <c r="QEX22" s="575"/>
      <c r="QEY22" s="575"/>
      <c r="QEZ22" s="575"/>
      <c r="QFA22" s="575"/>
      <c r="QFB22" s="575"/>
      <c r="QFC22" s="575"/>
      <c r="QFD22" s="575"/>
      <c r="QFE22" s="575"/>
      <c r="QFF22" s="575"/>
      <c r="QFG22" s="575"/>
      <c r="QFH22" s="575"/>
      <c r="QFI22" s="575"/>
      <c r="QFJ22" s="575"/>
      <c r="QFK22" s="575"/>
      <c r="QFL22" s="575"/>
      <c r="QFM22" s="575"/>
      <c r="QFN22" s="575"/>
      <c r="QFO22" s="575"/>
      <c r="QFP22" s="575"/>
      <c r="QFQ22" s="575"/>
      <c r="QFR22" s="575"/>
      <c r="QFS22" s="575"/>
      <c r="QFT22" s="575"/>
      <c r="QFU22" s="575"/>
      <c r="QFV22" s="575"/>
      <c r="QFW22" s="575"/>
      <c r="QFX22" s="575"/>
      <c r="QFY22" s="575"/>
      <c r="QFZ22" s="575"/>
      <c r="QGA22" s="575"/>
      <c r="QGB22" s="575"/>
      <c r="QGC22" s="575"/>
      <c r="QGD22" s="575"/>
      <c r="QGE22" s="575"/>
      <c r="QGF22" s="575"/>
      <c r="QGG22" s="575"/>
      <c r="QGH22" s="575"/>
      <c r="QGI22" s="575"/>
      <c r="QGJ22" s="575"/>
      <c r="QGK22" s="575"/>
      <c r="QGL22" s="575"/>
      <c r="QGM22" s="575"/>
      <c r="QGN22" s="575"/>
      <c r="QGO22" s="575"/>
      <c r="QGP22" s="575"/>
      <c r="QGQ22" s="575"/>
      <c r="QGR22" s="575"/>
      <c r="QGS22" s="575"/>
      <c r="QGT22" s="575"/>
      <c r="QGU22" s="575"/>
      <c r="QGV22" s="575"/>
      <c r="QGW22" s="575"/>
      <c r="QGX22" s="575"/>
      <c r="QGY22" s="575"/>
      <c r="QGZ22" s="575"/>
      <c r="QHA22" s="575"/>
      <c r="QHB22" s="575"/>
      <c r="QHC22" s="575"/>
      <c r="QHD22" s="575"/>
      <c r="QHE22" s="575"/>
      <c r="QHF22" s="575"/>
      <c r="QHG22" s="575"/>
      <c r="QHH22" s="575"/>
      <c r="QHI22" s="575"/>
      <c r="QHJ22" s="575"/>
      <c r="QHK22" s="575"/>
      <c r="QHL22" s="575"/>
      <c r="QHM22" s="575"/>
      <c r="QHN22" s="575"/>
      <c r="QHO22" s="575"/>
      <c r="QHP22" s="575"/>
      <c r="QHQ22" s="575"/>
      <c r="QHR22" s="575"/>
      <c r="QHS22" s="575"/>
      <c r="QHT22" s="575"/>
      <c r="QHU22" s="575"/>
      <c r="QHV22" s="575"/>
      <c r="QHW22" s="575"/>
      <c r="QHX22" s="575"/>
      <c r="QHY22" s="575"/>
      <c r="QHZ22" s="575"/>
      <c r="QIA22" s="575"/>
      <c r="QIB22" s="575"/>
      <c r="QIC22" s="575"/>
      <c r="QID22" s="575"/>
      <c r="QIE22" s="575"/>
      <c r="QIF22" s="575"/>
      <c r="QIG22" s="575"/>
      <c r="QIH22" s="575"/>
      <c r="QII22" s="575"/>
      <c r="QIJ22" s="575"/>
      <c r="QIK22" s="575"/>
      <c r="QIL22" s="575"/>
      <c r="QIM22" s="575"/>
      <c r="QIN22" s="575"/>
      <c r="QIO22" s="575"/>
      <c r="QIP22" s="575"/>
      <c r="QIQ22" s="575"/>
      <c r="QIR22" s="575"/>
      <c r="QIS22" s="575"/>
      <c r="QIT22" s="575"/>
      <c r="QIU22" s="575"/>
      <c r="QIV22" s="575"/>
      <c r="QIW22" s="575"/>
      <c r="QIX22" s="575"/>
      <c r="QIY22" s="575"/>
      <c r="QIZ22" s="575"/>
      <c r="QJA22" s="575"/>
      <c r="QJB22" s="575"/>
      <c r="QJC22" s="575"/>
      <c r="QJD22" s="575"/>
      <c r="QJE22" s="575"/>
      <c r="QJF22" s="575"/>
      <c r="QJG22" s="575"/>
      <c r="QJH22" s="575"/>
      <c r="QJI22" s="575"/>
      <c r="QJJ22" s="575"/>
      <c r="QJK22" s="575"/>
      <c r="QJL22" s="575"/>
      <c r="QJM22" s="575"/>
      <c r="QJN22" s="575"/>
      <c r="QJO22" s="575"/>
      <c r="QJP22" s="575"/>
      <c r="QJQ22" s="575"/>
      <c r="QJR22" s="575"/>
      <c r="QJS22" s="575"/>
      <c r="QJT22" s="575"/>
      <c r="QJU22" s="575"/>
      <c r="QJV22" s="575"/>
      <c r="QJW22" s="575"/>
      <c r="QJX22" s="575"/>
      <c r="QJY22" s="575"/>
      <c r="QJZ22" s="575"/>
      <c r="QKA22" s="575"/>
      <c r="QKB22" s="575"/>
      <c r="QKC22" s="575"/>
      <c r="QKD22" s="575"/>
      <c r="QKE22" s="575"/>
      <c r="QKF22" s="575"/>
      <c r="QKG22" s="575"/>
      <c r="QKH22" s="575"/>
      <c r="QKI22" s="575"/>
      <c r="QKJ22" s="575"/>
      <c r="QKK22" s="575"/>
      <c r="QKL22" s="575"/>
      <c r="QKM22" s="575"/>
      <c r="QKN22" s="575"/>
      <c r="QKO22" s="575"/>
      <c r="QKP22" s="575"/>
      <c r="QKQ22" s="575"/>
      <c r="QKR22" s="575"/>
      <c r="QKS22" s="575"/>
      <c r="QKT22" s="575"/>
      <c r="QKU22" s="575"/>
      <c r="QKV22" s="575"/>
      <c r="QKW22" s="575"/>
      <c r="QKX22" s="575"/>
      <c r="QKY22" s="575"/>
      <c r="QKZ22" s="575"/>
      <c r="QLA22" s="575"/>
      <c r="QLB22" s="575"/>
      <c r="QLC22" s="575"/>
      <c r="QLD22" s="575"/>
      <c r="QLE22" s="575"/>
      <c r="QLF22" s="575"/>
      <c r="QLG22" s="575"/>
      <c r="QLH22" s="575"/>
      <c r="QLI22" s="575"/>
      <c r="QLJ22" s="575"/>
      <c r="QLK22" s="575"/>
      <c r="QLL22" s="575"/>
      <c r="QLM22" s="575"/>
      <c r="QLN22" s="575"/>
      <c r="QLO22" s="575"/>
      <c r="QLP22" s="575"/>
      <c r="QLQ22" s="575"/>
      <c r="QLR22" s="575"/>
      <c r="QLS22" s="575"/>
      <c r="QLT22" s="575"/>
      <c r="QLU22" s="575"/>
      <c r="QLV22" s="575"/>
      <c r="QLW22" s="575"/>
      <c r="QLX22" s="575"/>
      <c r="QLY22" s="575"/>
      <c r="QLZ22" s="575"/>
      <c r="QMA22" s="575"/>
      <c r="QMB22" s="575"/>
      <c r="QMC22" s="575"/>
      <c r="QMD22" s="575"/>
      <c r="QME22" s="575"/>
      <c r="QMF22" s="575"/>
      <c r="QMG22" s="575"/>
      <c r="QMH22" s="575"/>
      <c r="QMI22" s="575"/>
      <c r="QMJ22" s="575"/>
      <c r="QMK22" s="575"/>
      <c r="QML22" s="575"/>
      <c r="QMM22" s="575"/>
      <c r="QMN22" s="575"/>
      <c r="QMO22" s="575"/>
      <c r="QMP22" s="575"/>
      <c r="QMQ22" s="575"/>
      <c r="QMR22" s="575"/>
      <c r="QMS22" s="575"/>
      <c r="QMT22" s="575"/>
      <c r="QMU22" s="575"/>
      <c r="QMV22" s="575"/>
      <c r="QMW22" s="575"/>
      <c r="QMX22" s="575"/>
      <c r="QMY22" s="575"/>
      <c r="QMZ22" s="575"/>
      <c r="QNA22" s="575"/>
      <c r="QNB22" s="575"/>
      <c r="QNC22" s="575"/>
      <c r="QND22" s="575"/>
      <c r="QNE22" s="575"/>
      <c r="QNF22" s="575"/>
      <c r="QNG22" s="575"/>
      <c r="QNH22" s="575"/>
      <c r="QNI22" s="575"/>
      <c r="QNJ22" s="575"/>
      <c r="QNK22" s="575"/>
      <c r="QNL22" s="575"/>
      <c r="QNM22" s="575"/>
      <c r="QNN22" s="575"/>
      <c r="QNO22" s="575"/>
      <c r="QNP22" s="575"/>
      <c r="QNQ22" s="575"/>
      <c r="QNR22" s="575"/>
      <c r="QNS22" s="575"/>
      <c r="QNT22" s="575"/>
      <c r="QNU22" s="575"/>
      <c r="QNV22" s="575"/>
      <c r="QNW22" s="575"/>
      <c r="QNX22" s="575"/>
      <c r="QNY22" s="575"/>
      <c r="QNZ22" s="575"/>
      <c r="QOA22" s="575"/>
      <c r="QOB22" s="575"/>
      <c r="QOC22" s="575"/>
      <c r="QOD22" s="575"/>
      <c r="QOE22" s="575"/>
      <c r="QOF22" s="575"/>
      <c r="QOG22" s="575"/>
      <c r="QOH22" s="575"/>
      <c r="QOI22" s="575"/>
      <c r="QOJ22" s="575"/>
      <c r="QOK22" s="575"/>
      <c r="QOL22" s="575"/>
      <c r="QOM22" s="575"/>
      <c r="QON22" s="575"/>
      <c r="QOO22" s="575"/>
      <c r="QOP22" s="575"/>
      <c r="QOQ22" s="575"/>
      <c r="QOR22" s="575"/>
      <c r="QOS22" s="575"/>
      <c r="QOT22" s="575"/>
      <c r="QOU22" s="575"/>
      <c r="QOV22" s="575"/>
      <c r="QOW22" s="575"/>
      <c r="QOX22" s="575"/>
      <c r="QOY22" s="575"/>
      <c r="QOZ22" s="575"/>
      <c r="QPA22" s="575"/>
      <c r="QPB22" s="575"/>
      <c r="QPC22" s="575"/>
      <c r="QPD22" s="575"/>
      <c r="QPE22" s="575"/>
      <c r="QPF22" s="575"/>
      <c r="QPG22" s="575"/>
      <c r="QPH22" s="575"/>
      <c r="QPI22" s="575"/>
      <c r="QPJ22" s="575"/>
      <c r="QPK22" s="575"/>
      <c r="QPL22" s="575"/>
      <c r="QPM22" s="575"/>
      <c r="QPN22" s="575"/>
      <c r="QPO22" s="575"/>
      <c r="QPP22" s="575"/>
      <c r="QPQ22" s="575"/>
      <c r="QPR22" s="575"/>
      <c r="QPS22" s="575"/>
      <c r="QPT22" s="575"/>
      <c r="QPU22" s="575"/>
      <c r="QPV22" s="575"/>
      <c r="QPW22" s="575"/>
      <c r="QPX22" s="575"/>
      <c r="QPY22" s="575"/>
      <c r="QPZ22" s="575"/>
      <c r="QQA22" s="575"/>
      <c r="QQB22" s="575"/>
      <c r="QQC22" s="575"/>
      <c r="QQD22" s="575"/>
      <c r="QQE22" s="575"/>
      <c r="QQF22" s="575"/>
      <c r="QQG22" s="575"/>
      <c r="QQH22" s="575"/>
      <c r="QQI22" s="575"/>
      <c r="QQJ22" s="575"/>
      <c r="QQK22" s="575"/>
      <c r="QQL22" s="575"/>
      <c r="QQM22" s="575"/>
      <c r="QQN22" s="575"/>
      <c r="QQO22" s="575"/>
      <c r="QQP22" s="575"/>
      <c r="QQQ22" s="575"/>
      <c r="QQR22" s="575"/>
      <c r="QQS22" s="575"/>
      <c r="QQT22" s="575"/>
      <c r="QQU22" s="575"/>
      <c r="QQV22" s="575"/>
      <c r="QQW22" s="575"/>
      <c r="QQX22" s="575"/>
      <c r="QQY22" s="575"/>
      <c r="QQZ22" s="575"/>
      <c r="QRA22" s="575"/>
      <c r="QRB22" s="575"/>
      <c r="QRC22" s="575"/>
      <c r="QRD22" s="575"/>
      <c r="QRE22" s="575"/>
      <c r="QRF22" s="575"/>
      <c r="QRG22" s="575"/>
      <c r="QRH22" s="575"/>
      <c r="QRI22" s="575"/>
      <c r="QRJ22" s="575"/>
      <c r="QRK22" s="575"/>
      <c r="QRL22" s="575"/>
      <c r="QRM22" s="575"/>
      <c r="QRN22" s="575"/>
      <c r="QRO22" s="575"/>
      <c r="QRP22" s="575"/>
      <c r="QRQ22" s="575"/>
      <c r="QRR22" s="575"/>
      <c r="QRS22" s="575"/>
      <c r="QRT22" s="575"/>
      <c r="QRU22" s="575"/>
      <c r="QRV22" s="575"/>
      <c r="QRW22" s="575"/>
      <c r="QRX22" s="575"/>
      <c r="QRY22" s="575"/>
      <c r="QRZ22" s="575"/>
      <c r="QSA22" s="575"/>
      <c r="QSB22" s="575"/>
      <c r="QSC22" s="575"/>
      <c r="QSD22" s="575"/>
      <c r="QSE22" s="575"/>
      <c r="QSF22" s="575"/>
      <c r="QSG22" s="575"/>
      <c r="QSH22" s="575"/>
      <c r="QSI22" s="575"/>
      <c r="QSJ22" s="575"/>
      <c r="QSK22" s="575"/>
      <c r="QSL22" s="575"/>
      <c r="QSM22" s="575"/>
      <c r="QSN22" s="575"/>
      <c r="QSO22" s="575"/>
      <c r="QSP22" s="575"/>
      <c r="QSQ22" s="575"/>
      <c r="QSR22" s="575"/>
      <c r="QSS22" s="575"/>
      <c r="QST22" s="575"/>
      <c r="QSU22" s="575"/>
      <c r="QSV22" s="575"/>
      <c r="QSW22" s="575"/>
      <c r="QSX22" s="575"/>
      <c r="QSY22" s="575"/>
      <c r="QSZ22" s="575"/>
      <c r="QTA22" s="575"/>
      <c r="QTB22" s="575"/>
      <c r="QTC22" s="575"/>
      <c r="QTD22" s="575"/>
      <c r="QTE22" s="575"/>
      <c r="QTF22" s="575"/>
      <c r="QTG22" s="575"/>
      <c r="QTH22" s="575"/>
      <c r="QTI22" s="575"/>
      <c r="QTJ22" s="575"/>
      <c r="QTK22" s="575"/>
      <c r="QTL22" s="575"/>
      <c r="QTM22" s="575"/>
      <c r="QTN22" s="575"/>
      <c r="QTO22" s="575"/>
      <c r="QTP22" s="575"/>
      <c r="QTQ22" s="575"/>
      <c r="QTR22" s="575"/>
      <c r="QTS22" s="575"/>
      <c r="QTT22" s="575"/>
      <c r="QTU22" s="575"/>
      <c r="QTV22" s="575"/>
      <c r="QTW22" s="575"/>
      <c r="QTX22" s="575"/>
      <c r="QTY22" s="575"/>
      <c r="QTZ22" s="575"/>
      <c r="QUA22" s="575"/>
      <c r="QUB22" s="575"/>
      <c r="QUC22" s="575"/>
      <c r="QUD22" s="575"/>
      <c r="QUE22" s="575"/>
      <c r="QUF22" s="575"/>
      <c r="QUG22" s="575"/>
      <c r="QUH22" s="575"/>
      <c r="QUI22" s="575"/>
      <c r="QUJ22" s="575"/>
      <c r="QUK22" s="575"/>
      <c r="QUL22" s="575"/>
      <c r="QUM22" s="575"/>
      <c r="QUN22" s="575"/>
      <c r="QUO22" s="575"/>
      <c r="QUP22" s="575"/>
      <c r="QUQ22" s="575"/>
      <c r="QUR22" s="575"/>
      <c r="QUS22" s="575"/>
      <c r="QUT22" s="575"/>
      <c r="QUU22" s="575"/>
      <c r="QUV22" s="575"/>
      <c r="QUW22" s="575"/>
      <c r="QUX22" s="575"/>
      <c r="QUY22" s="575"/>
      <c r="QUZ22" s="575"/>
      <c r="QVA22" s="575"/>
      <c r="QVB22" s="575"/>
      <c r="QVC22" s="575"/>
      <c r="QVD22" s="575"/>
      <c r="QVE22" s="575"/>
      <c r="QVF22" s="575"/>
      <c r="QVG22" s="575"/>
      <c r="QVH22" s="575"/>
      <c r="QVI22" s="575"/>
      <c r="QVJ22" s="575"/>
      <c r="QVK22" s="575"/>
      <c r="QVL22" s="575"/>
      <c r="QVM22" s="575"/>
      <c r="QVN22" s="575"/>
      <c r="QVO22" s="575"/>
      <c r="QVP22" s="575"/>
      <c r="QVQ22" s="575"/>
      <c r="QVR22" s="575"/>
      <c r="QVS22" s="575"/>
      <c r="QVT22" s="575"/>
      <c r="QVU22" s="575"/>
      <c r="QVV22" s="575"/>
      <c r="QVW22" s="575"/>
      <c r="QVX22" s="575"/>
      <c r="QVY22" s="575"/>
      <c r="QVZ22" s="575"/>
      <c r="QWA22" s="575"/>
      <c r="QWB22" s="575"/>
      <c r="QWC22" s="575"/>
      <c r="QWD22" s="575"/>
      <c r="QWE22" s="575"/>
      <c r="QWF22" s="575"/>
      <c r="QWG22" s="575"/>
      <c r="QWH22" s="575"/>
      <c r="QWI22" s="575"/>
      <c r="QWJ22" s="575"/>
      <c r="QWK22" s="575"/>
      <c r="QWL22" s="575"/>
      <c r="QWM22" s="575"/>
      <c r="QWN22" s="575"/>
      <c r="QWO22" s="575"/>
      <c r="QWP22" s="575"/>
      <c r="QWQ22" s="575"/>
      <c r="QWR22" s="575"/>
      <c r="QWS22" s="575"/>
      <c r="QWT22" s="575"/>
      <c r="QWU22" s="575"/>
      <c r="QWV22" s="575"/>
      <c r="QWW22" s="575"/>
      <c r="QWX22" s="575"/>
      <c r="QWY22" s="575"/>
      <c r="QWZ22" s="575"/>
      <c r="QXA22" s="575"/>
      <c r="QXB22" s="575"/>
      <c r="QXC22" s="575"/>
      <c r="QXD22" s="575"/>
      <c r="QXE22" s="575"/>
      <c r="QXF22" s="575"/>
      <c r="QXG22" s="575"/>
      <c r="QXH22" s="575"/>
      <c r="QXI22" s="575"/>
      <c r="QXJ22" s="575"/>
      <c r="QXK22" s="575"/>
      <c r="QXL22" s="575"/>
      <c r="QXM22" s="575"/>
      <c r="QXN22" s="575"/>
      <c r="QXO22" s="575"/>
      <c r="QXP22" s="575"/>
      <c r="QXQ22" s="575"/>
      <c r="QXR22" s="575"/>
      <c r="QXS22" s="575"/>
      <c r="QXT22" s="575"/>
      <c r="QXU22" s="575"/>
      <c r="QXV22" s="575"/>
      <c r="QXW22" s="575"/>
      <c r="QXX22" s="575"/>
      <c r="QXY22" s="575"/>
      <c r="QXZ22" s="575"/>
      <c r="QYA22" s="575"/>
      <c r="QYB22" s="575"/>
      <c r="QYC22" s="575"/>
      <c r="QYD22" s="575"/>
      <c r="QYE22" s="575"/>
      <c r="QYF22" s="575"/>
      <c r="QYG22" s="575"/>
      <c r="QYH22" s="575"/>
      <c r="QYI22" s="575"/>
      <c r="QYJ22" s="575"/>
      <c r="QYK22" s="575"/>
      <c r="QYL22" s="575"/>
      <c r="QYM22" s="575"/>
      <c r="QYN22" s="575"/>
      <c r="QYO22" s="575"/>
      <c r="QYP22" s="575"/>
      <c r="QYQ22" s="575"/>
      <c r="QYR22" s="575"/>
      <c r="QYS22" s="575"/>
      <c r="QYT22" s="575"/>
      <c r="QYU22" s="575"/>
      <c r="QYV22" s="575"/>
      <c r="QYW22" s="575"/>
      <c r="QYX22" s="575"/>
      <c r="QYY22" s="575"/>
      <c r="QYZ22" s="575"/>
      <c r="QZA22" s="575"/>
      <c r="QZB22" s="575"/>
      <c r="QZC22" s="575"/>
      <c r="QZD22" s="575"/>
      <c r="QZE22" s="575"/>
      <c r="QZF22" s="575"/>
      <c r="QZG22" s="575"/>
      <c r="QZH22" s="575"/>
      <c r="QZI22" s="575"/>
      <c r="QZJ22" s="575"/>
      <c r="QZK22" s="575"/>
      <c r="QZL22" s="575"/>
      <c r="QZM22" s="575"/>
      <c r="QZN22" s="575"/>
      <c r="QZO22" s="575"/>
      <c r="QZP22" s="575"/>
      <c r="QZQ22" s="575"/>
      <c r="QZR22" s="575"/>
      <c r="QZS22" s="575"/>
      <c r="QZT22" s="575"/>
      <c r="QZU22" s="575"/>
      <c r="QZV22" s="575"/>
      <c r="QZW22" s="575"/>
      <c r="QZX22" s="575"/>
      <c r="QZY22" s="575"/>
      <c r="QZZ22" s="575"/>
      <c r="RAA22" s="575"/>
      <c r="RAB22" s="575"/>
      <c r="RAC22" s="575"/>
      <c r="RAD22" s="575"/>
      <c r="RAE22" s="575"/>
      <c r="RAF22" s="575"/>
      <c r="RAG22" s="575"/>
      <c r="RAH22" s="575"/>
      <c r="RAI22" s="575"/>
      <c r="RAJ22" s="575"/>
      <c r="RAK22" s="575"/>
      <c r="RAL22" s="575"/>
      <c r="RAM22" s="575"/>
      <c r="RAN22" s="575"/>
      <c r="RAO22" s="575"/>
      <c r="RAP22" s="575"/>
      <c r="RAQ22" s="575"/>
      <c r="RAR22" s="575"/>
      <c r="RAS22" s="575"/>
      <c r="RAT22" s="575"/>
      <c r="RAU22" s="575"/>
      <c r="RAV22" s="575"/>
      <c r="RAW22" s="575"/>
      <c r="RAX22" s="575"/>
      <c r="RAY22" s="575"/>
      <c r="RAZ22" s="575"/>
      <c r="RBA22" s="575"/>
      <c r="RBB22" s="575"/>
      <c r="RBC22" s="575"/>
      <c r="RBD22" s="575"/>
      <c r="RBE22" s="575"/>
      <c r="RBF22" s="575"/>
      <c r="RBG22" s="575"/>
      <c r="RBH22" s="575"/>
      <c r="RBI22" s="575"/>
      <c r="RBJ22" s="575"/>
      <c r="RBK22" s="575"/>
      <c r="RBL22" s="575"/>
      <c r="RBM22" s="575"/>
      <c r="RBN22" s="575"/>
      <c r="RBO22" s="575"/>
      <c r="RBP22" s="575"/>
      <c r="RBQ22" s="575"/>
      <c r="RBR22" s="575"/>
      <c r="RBS22" s="575"/>
      <c r="RBT22" s="575"/>
      <c r="RBU22" s="575"/>
      <c r="RBV22" s="575"/>
      <c r="RBW22" s="575"/>
      <c r="RBX22" s="575"/>
      <c r="RBY22" s="575"/>
      <c r="RBZ22" s="575"/>
      <c r="RCA22" s="575"/>
      <c r="RCB22" s="575"/>
      <c r="RCC22" s="575"/>
      <c r="RCD22" s="575"/>
      <c r="RCE22" s="575"/>
      <c r="RCF22" s="575"/>
      <c r="RCG22" s="575"/>
      <c r="RCH22" s="575"/>
      <c r="RCI22" s="575"/>
      <c r="RCJ22" s="575"/>
      <c r="RCK22" s="575"/>
      <c r="RCL22" s="575"/>
      <c r="RCM22" s="575"/>
      <c r="RCN22" s="575"/>
      <c r="RCO22" s="575"/>
      <c r="RCP22" s="575"/>
      <c r="RCQ22" s="575"/>
      <c r="RCR22" s="575"/>
      <c r="RCS22" s="575"/>
      <c r="RCT22" s="575"/>
      <c r="RCU22" s="575"/>
      <c r="RCV22" s="575"/>
      <c r="RCW22" s="575"/>
      <c r="RCX22" s="575"/>
      <c r="RCY22" s="575"/>
      <c r="RCZ22" s="575"/>
      <c r="RDA22" s="575"/>
      <c r="RDB22" s="575"/>
      <c r="RDC22" s="575"/>
      <c r="RDD22" s="575"/>
      <c r="RDE22" s="575"/>
      <c r="RDF22" s="575"/>
      <c r="RDG22" s="575"/>
      <c r="RDH22" s="575"/>
      <c r="RDI22" s="575"/>
      <c r="RDJ22" s="575"/>
      <c r="RDK22" s="575"/>
      <c r="RDL22" s="575"/>
      <c r="RDM22" s="575"/>
      <c r="RDN22" s="575"/>
      <c r="RDO22" s="575"/>
      <c r="RDP22" s="575"/>
      <c r="RDQ22" s="575"/>
      <c r="RDR22" s="575"/>
      <c r="RDS22" s="575"/>
      <c r="RDT22" s="575"/>
      <c r="RDU22" s="575"/>
      <c r="RDV22" s="575"/>
      <c r="RDW22" s="575"/>
      <c r="RDX22" s="575"/>
      <c r="RDY22" s="575"/>
      <c r="RDZ22" s="575"/>
      <c r="REA22" s="575"/>
      <c r="REB22" s="575"/>
      <c r="REC22" s="575"/>
      <c r="RED22" s="575"/>
      <c r="REE22" s="575"/>
      <c r="REF22" s="575"/>
      <c r="REG22" s="575"/>
      <c r="REH22" s="575"/>
      <c r="REI22" s="575"/>
      <c r="REJ22" s="575"/>
      <c r="REK22" s="575"/>
      <c r="REL22" s="575"/>
      <c r="REM22" s="575"/>
      <c r="REN22" s="575"/>
      <c r="REO22" s="575"/>
      <c r="REP22" s="575"/>
      <c r="REQ22" s="575"/>
      <c r="RER22" s="575"/>
      <c r="RES22" s="575"/>
      <c r="RET22" s="575"/>
      <c r="REU22" s="575"/>
      <c r="REV22" s="575"/>
      <c r="REW22" s="575"/>
      <c r="REX22" s="575"/>
      <c r="REY22" s="575"/>
      <c r="REZ22" s="575"/>
      <c r="RFA22" s="575"/>
      <c r="RFB22" s="575"/>
      <c r="RFC22" s="575"/>
      <c r="RFD22" s="575"/>
      <c r="RFE22" s="575"/>
      <c r="RFF22" s="575"/>
      <c r="RFG22" s="575"/>
      <c r="RFH22" s="575"/>
      <c r="RFI22" s="575"/>
      <c r="RFJ22" s="575"/>
      <c r="RFK22" s="575"/>
      <c r="RFL22" s="575"/>
      <c r="RFM22" s="575"/>
      <c r="RFN22" s="575"/>
      <c r="RFO22" s="575"/>
      <c r="RFP22" s="575"/>
      <c r="RFQ22" s="575"/>
      <c r="RFR22" s="575"/>
      <c r="RFS22" s="575"/>
      <c r="RFT22" s="575"/>
      <c r="RFU22" s="575"/>
      <c r="RFV22" s="575"/>
      <c r="RFW22" s="575"/>
      <c r="RFX22" s="575"/>
      <c r="RFY22" s="575"/>
      <c r="RFZ22" s="575"/>
      <c r="RGA22" s="575"/>
      <c r="RGB22" s="575"/>
      <c r="RGC22" s="575"/>
      <c r="RGD22" s="575"/>
      <c r="RGE22" s="575"/>
      <c r="RGF22" s="575"/>
      <c r="RGG22" s="575"/>
      <c r="RGH22" s="575"/>
      <c r="RGI22" s="575"/>
      <c r="RGJ22" s="575"/>
      <c r="RGK22" s="575"/>
      <c r="RGL22" s="575"/>
      <c r="RGM22" s="575"/>
      <c r="RGN22" s="575"/>
      <c r="RGO22" s="575"/>
      <c r="RGP22" s="575"/>
      <c r="RGQ22" s="575"/>
      <c r="RGR22" s="575"/>
      <c r="RGS22" s="575"/>
      <c r="RGT22" s="575"/>
      <c r="RGU22" s="575"/>
      <c r="RGV22" s="575"/>
      <c r="RGW22" s="575"/>
      <c r="RGX22" s="575"/>
      <c r="RGY22" s="575"/>
      <c r="RGZ22" s="575"/>
      <c r="RHA22" s="575"/>
      <c r="RHB22" s="575"/>
      <c r="RHC22" s="575"/>
      <c r="RHD22" s="575"/>
      <c r="RHE22" s="575"/>
      <c r="RHF22" s="575"/>
      <c r="RHG22" s="575"/>
      <c r="RHH22" s="575"/>
      <c r="RHI22" s="575"/>
      <c r="RHJ22" s="575"/>
      <c r="RHK22" s="575"/>
      <c r="RHL22" s="575"/>
      <c r="RHM22" s="575"/>
      <c r="RHN22" s="575"/>
      <c r="RHO22" s="575"/>
      <c r="RHP22" s="575"/>
      <c r="RHQ22" s="575"/>
      <c r="RHR22" s="575"/>
      <c r="RHS22" s="575"/>
      <c r="RHT22" s="575"/>
      <c r="RHU22" s="575"/>
      <c r="RHV22" s="575"/>
      <c r="RHW22" s="575"/>
      <c r="RHX22" s="575"/>
      <c r="RHY22" s="575"/>
      <c r="RHZ22" s="575"/>
      <c r="RIA22" s="575"/>
      <c r="RIB22" s="575"/>
      <c r="RIC22" s="575"/>
      <c r="RID22" s="575"/>
      <c r="RIE22" s="575"/>
      <c r="RIF22" s="575"/>
      <c r="RIG22" s="575"/>
      <c r="RIH22" s="575"/>
      <c r="RII22" s="575"/>
      <c r="RIJ22" s="575"/>
      <c r="RIK22" s="575"/>
      <c r="RIL22" s="575"/>
      <c r="RIM22" s="575"/>
      <c r="RIN22" s="575"/>
      <c r="RIO22" s="575"/>
      <c r="RIP22" s="575"/>
      <c r="RIQ22" s="575"/>
      <c r="RIR22" s="575"/>
      <c r="RIS22" s="575"/>
      <c r="RIT22" s="575"/>
      <c r="RIU22" s="575"/>
      <c r="RIV22" s="575"/>
      <c r="RIW22" s="575"/>
      <c r="RIX22" s="575"/>
      <c r="RIY22" s="575"/>
      <c r="RIZ22" s="575"/>
      <c r="RJA22" s="575"/>
      <c r="RJB22" s="575"/>
      <c r="RJC22" s="575"/>
      <c r="RJD22" s="575"/>
      <c r="RJE22" s="575"/>
      <c r="RJF22" s="575"/>
      <c r="RJG22" s="575"/>
      <c r="RJH22" s="575"/>
      <c r="RJI22" s="575"/>
      <c r="RJJ22" s="575"/>
      <c r="RJK22" s="575"/>
      <c r="RJL22" s="575"/>
      <c r="RJM22" s="575"/>
      <c r="RJN22" s="575"/>
      <c r="RJO22" s="575"/>
      <c r="RJP22" s="575"/>
      <c r="RJQ22" s="575"/>
      <c r="RJR22" s="575"/>
      <c r="RJS22" s="575"/>
      <c r="RJT22" s="575"/>
      <c r="RJU22" s="575"/>
      <c r="RJV22" s="575"/>
      <c r="RJW22" s="575"/>
      <c r="RJX22" s="575"/>
      <c r="RJY22" s="575"/>
      <c r="RJZ22" s="575"/>
      <c r="RKA22" s="575"/>
      <c r="RKB22" s="575"/>
      <c r="RKC22" s="575"/>
      <c r="RKD22" s="575"/>
      <c r="RKE22" s="575"/>
      <c r="RKF22" s="575"/>
      <c r="RKG22" s="575"/>
      <c r="RKH22" s="575"/>
      <c r="RKI22" s="575"/>
      <c r="RKJ22" s="575"/>
      <c r="RKK22" s="575"/>
      <c r="RKL22" s="575"/>
      <c r="RKM22" s="575"/>
      <c r="RKN22" s="575"/>
      <c r="RKO22" s="575"/>
      <c r="RKP22" s="575"/>
      <c r="RKQ22" s="575"/>
      <c r="RKR22" s="575"/>
      <c r="RKS22" s="575"/>
      <c r="RKT22" s="575"/>
      <c r="RKU22" s="575"/>
      <c r="RKV22" s="575"/>
      <c r="RKW22" s="575"/>
      <c r="RKX22" s="575"/>
      <c r="RKY22" s="575"/>
      <c r="RKZ22" s="575"/>
      <c r="RLA22" s="575"/>
      <c r="RLB22" s="575"/>
      <c r="RLC22" s="575"/>
      <c r="RLD22" s="575"/>
      <c r="RLE22" s="575"/>
      <c r="RLF22" s="575"/>
      <c r="RLG22" s="575"/>
      <c r="RLH22" s="575"/>
      <c r="RLI22" s="575"/>
      <c r="RLJ22" s="575"/>
      <c r="RLK22" s="575"/>
      <c r="RLL22" s="575"/>
      <c r="RLM22" s="575"/>
      <c r="RLN22" s="575"/>
      <c r="RLO22" s="575"/>
      <c r="RLP22" s="575"/>
      <c r="RLQ22" s="575"/>
      <c r="RLR22" s="575"/>
      <c r="RLS22" s="575"/>
      <c r="RLT22" s="575"/>
      <c r="RLU22" s="575"/>
      <c r="RLV22" s="575"/>
      <c r="RLW22" s="575"/>
      <c r="RLX22" s="575"/>
      <c r="RLY22" s="575"/>
      <c r="RLZ22" s="575"/>
      <c r="RMA22" s="575"/>
      <c r="RMB22" s="575"/>
      <c r="RMC22" s="575"/>
      <c r="RMD22" s="575"/>
      <c r="RME22" s="575"/>
      <c r="RMF22" s="575"/>
      <c r="RMG22" s="575"/>
      <c r="RMH22" s="575"/>
      <c r="RMI22" s="575"/>
      <c r="RMJ22" s="575"/>
      <c r="RMK22" s="575"/>
      <c r="RML22" s="575"/>
      <c r="RMM22" s="575"/>
      <c r="RMN22" s="575"/>
      <c r="RMO22" s="575"/>
      <c r="RMP22" s="575"/>
      <c r="RMQ22" s="575"/>
      <c r="RMR22" s="575"/>
      <c r="RMS22" s="575"/>
      <c r="RMT22" s="575"/>
      <c r="RMU22" s="575"/>
      <c r="RMV22" s="575"/>
      <c r="RMW22" s="575"/>
      <c r="RMX22" s="575"/>
      <c r="RMY22" s="575"/>
      <c r="RMZ22" s="575"/>
      <c r="RNA22" s="575"/>
      <c r="RNB22" s="575"/>
      <c r="RNC22" s="575"/>
      <c r="RND22" s="575"/>
      <c r="RNE22" s="575"/>
      <c r="RNF22" s="575"/>
      <c r="RNG22" s="575"/>
      <c r="RNH22" s="575"/>
      <c r="RNI22" s="575"/>
      <c r="RNJ22" s="575"/>
      <c r="RNK22" s="575"/>
      <c r="RNL22" s="575"/>
      <c r="RNM22" s="575"/>
      <c r="RNN22" s="575"/>
      <c r="RNO22" s="575"/>
      <c r="RNP22" s="575"/>
      <c r="RNQ22" s="575"/>
      <c r="RNR22" s="575"/>
      <c r="RNS22" s="575"/>
      <c r="RNT22" s="575"/>
      <c r="RNU22" s="575"/>
      <c r="RNV22" s="575"/>
      <c r="RNW22" s="575"/>
      <c r="RNX22" s="575"/>
      <c r="RNY22" s="575"/>
      <c r="RNZ22" s="575"/>
      <c r="ROA22" s="575"/>
      <c r="ROB22" s="575"/>
      <c r="ROC22" s="575"/>
      <c r="ROD22" s="575"/>
      <c r="ROE22" s="575"/>
      <c r="ROF22" s="575"/>
      <c r="ROG22" s="575"/>
      <c r="ROH22" s="575"/>
      <c r="ROI22" s="575"/>
      <c r="ROJ22" s="575"/>
      <c r="ROK22" s="575"/>
      <c r="ROL22" s="575"/>
      <c r="ROM22" s="575"/>
      <c r="RON22" s="575"/>
      <c r="ROO22" s="575"/>
      <c r="ROP22" s="575"/>
      <c r="ROQ22" s="575"/>
      <c r="ROR22" s="575"/>
      <c r="ROS22" s="575"/>
      <c r="ROT22" s="575"/>
      <c r="ROU22" s="575"/>
      <c r="ROV22" s="575"/>
      <c r="ROW22" s="575"/>
      <c r="ROX22" s="575"/>
      <c r="ROY22" s="575"/>
      <c r="ROZ22" s="575"/>
      <c r="RPA22" s="575"/>
      <c r="RPB22" s="575"/>
      <c r="RPC22" s="575"/>
      <c r="RPD22" s="575"/>
      <c r="RPE22" s="575"/>
      <c r="RPF22" s="575"/>
      <c r="RPG22" s="575"/>
      <c r="RPH22" s="575"/>
      <c r="RPI22" s="575"/>
      <c r="RPJ22" s="575"/>
      <c r="RPK22" s="575"/>
      <c r="RPL22" s="575"/>
      <c r="RPM22" s="575"/>
      <c r="RPN22" s="575"/>
      <c r="RPO22" s="575"/>
      <c r="RPP22" s="575"/>
      <c r="RPQ22" s="575"/>
      <c r="RPR22" s="575"/>
      <c r="RPS22" s="575"/>
      <c r="RPT22" s="575"/>
      <c r="RPU22" s="575"/>
      <c r="RPV22" s="575"/>
      <c r="RPW22" s="575"/>
      <c r="RPX22" s="575"/>
      <c r="RPY22" s="575"/>
      <c r="RPZ22" s="575"/>
      <c r="RQA22" s="575"/>
      <c r="RQB22" s="575"/>
      <c r="RQC22" s="575"/>
      <c r="RQD22" s="575"/>
      <c r="RQE22" s="575"/>
      <c r="RQF22" s="575"/>
      <c r="RQG22" s="575"/>
      <c r="RQH22" s="575"/>
      <c r="RQI22" s="575"/>
      <c r="RQJ22" s="575"/>
      <c r="RQK22" s="575"/>
      <c r="RQL22" s="575"/>
      <c r="RQM22" s="575"/>
      <c r="RQN22" s="575"/>
      <c r="RQO22" s="575"/>
      <c r="RQP22" s="575"/>
      <c r="RQQ22" s="575"/>
      <c r="RQR22" s="575"/>
      <c r="RQS22" s="575"/>
      <c r="RQT22" s="575"/>
      <c r="RQU22" s="575"/>
      <c r="RQV22" s="575"/>
      <c r="RQW22" s="575"/>
      <c r="RQX22" s="575"/>
      <c r="RQY22" s="575"/>
      <c r="RQZ22" s="575"/>
      <c r="RRA22" s="575"/>
      <c r="RRB22" s="575"/>
      <c r="RRC22" s="575"/>
      <c r="RRD22" s="575"/>
      <c r="RRE22" s="575"/>
      <c r="RRF22" s="575"/>
      <c r="RRG22" s="575"/>
      <c r="RRH22" s="575"/>
      <c r="RRI22" s="575"/>
      <c r="RRJ22" s="575"/>
      <c r="RRK22" s="575"/>
      <c r="RRL22" s="575"/>
      <c r="RRM22" s="575"/>
      <c r="RRN22" s="575"/>
      <c r="RRO22" s="575"/>
      <c r="RRP22" s="575"/>
      <c r="RRQ22" s="575"/>
      <c r="RRR22" s="575"/>
      <c r="RRS22" s="575"/>
      <c r="RRT22" s="575"/>
      <c r="RRU22" s="575"/>
      <c r="RRV22" s="575"/>
      <c r="RRW22" s="575"/>
      <c r="RRX22" s="575"/>
      <c r="RRY22" s="575"/>
      <c r="RRZ22" s="575"/>
      <c r="RSA22" s="575"/>
      <c r="RSB22" s="575"/>
      <c r="RSC22" s="575"/>
      <c r="RSD22" s="575"/>
      <c r="RSE22" s="575"/>
      <c r="RSF22" s="575"/>
      <c r="RSG22" s="575"/>
      <c r="RSH22" s="575"/>
      <c r="RSI22" s="575"/>
      <c r="RSJ22" s="575"/>
      <c r="RSK22" s="575"/>
      <c r="RSL22" s="575"/>
      <c r="RSM22" s="575"/>
      <c r="RSN22" s="575"/>
      <c r="RSO22" s="575"/>
      <c r="RSP22" s="575"/>
      <c r="RSQ22" s="575"/>
      <c r="RSR22" s="575"/>
      <c r="RSS22" s="575"/>
      <c r="RST22" s="575"/>
      <c r="RSU22" s="575"/>
      <c r="RSV22" s="575"/>
      <c r="RSW22" s="575"/>
      <c r="RSX22" s="575"/>
      <c r="RSY22" s="575"/>
      <c r="RSZ22" s="575"/>
      <c r="RTA22" s="575"/>
      <c r="RTB22" s="575"/>
      <c r="RTC22" s="575"/>
      <c r="RTD22" s="575"/>
      <c r="RTE22" s="575"/>
      <c r="RTF22" s="575"/>
      <c r="RTG22" s="575"/>
      <c r="RTH22" s="575"/>
      <c r="RTI22" s="575"/>
      <c r="RTJ22" s="575"/>
      <c r="RTK22" s="575"/>
      <c r="RTL22" s="575"/>
      <c r="RTM22" s="575"/>
      <c r="RTN22" s="575"/>
      <c r="RTO22" s="575"/>
      <c r="RTP22" s="575"/>
      <c r="RTQ22" s="575"/>
      <c r="RTR22" s="575"/>
      <c r="RTS22" s="575"/>
      <c r="RTT22" s="575"/>
      <c r="RTU22" s="575"/>
      <c r="RTV22" s="575"/>
      <c r="RTW22" s="575"/>
      <c r="RTX22" s="575"/>
      <c r="RTY22" s="575"/>
      <c r="RTZ22" s="575"/>
      <c r="RUA22" s="575"/>
      <c r="RUB22" s="575"/>
      <c r="RUC22" s="575"/>
      <c r="RUD22" s="575"/>
      <c r="RUE22" s="575"/>
      <c r="RUF22" s="575"/>
      <c r="RUG22" s="575"/>
      <c r="RUH22" s="575"/>
      <c r="RUI22" s="575"/>
      <c r="RUJ22" s="575"/>
      <c r="RUK22" s="575"/>
      <c r="RUL22" s="575"/>
      <c r="RUM22" s="575"/>
      <c r="RUN22" s="575"/>
      <c r="RUO22" s="575"/>
      <c r="RUP22" s="575"/>
      <c r="RUQ22" s="575"/>
      <c r="RUR22" s="575"/>
      <c r="RUS22" s="575"/>
      <c r="RUT22" s="575"/>
      <c r="RUU22" s="575"/>
      <c r="RUV22" s="575"/>
      <c r="RUW22" s="575"/>
      <c r="RUX22" s="575"/>
      <c r="RUY22" s="575"/>
      <c r="RUZ22" s="575"/>
      <c r="RVA22" s="575"/>
      <c r="RVB22" s="575"/>
      <c r="RVC22" s="575"/>
      <c r="RVD22" s="575"/>
      <c r="RVE22" s="575"/>
      <c r="RVF22" s="575"/>
      <c r="RVG22" s="575"/>
      <c r="RVH22" s="575"/>
      <c r="RVI22" s="575"/>
      <c r="RVJ22" s="575"/>
      <c r="RVK22" s="575"/>
      <c r="RVL22" s="575"/>
      <c r="RVM22" s="575"/>
      <c r="RVN22" s="575"/>
      <c r="RVO22" s="575"/>
      <c r="RVP22" s="575"/>
      <c r="RVQ22" s="575"/>
      <c r="RVR22" s="575"/>
      <c r="RVS22" s="575"/>
      <c r="RVT22" s="575"/>
      <c r="RVU22" s="575"/>
      <c r="RVV22" s="575"/>
      <c r="RVW22" s="575"/>
      <c r="RVX22" s="575"/>
      <c r="RVY22" s="575"/>
      <c r="RVZ22" s="575"/>
      <c r="RWA22" s="575"/>
      <c r="RWB22" s="575"/>
      <c r="RWC22" s="575"/>
      <c r="RWD22" s="575"/>
      <c r="RWE22" s="575"/>
      <c r="RWF22" s="575"/>
      <c r="RWG22" s="575"/>
      <c r="RWH22" s="575"/>
      <c r="RWI22" s="575"/>
      <c r="RWJ22" s="575"/>
      <c r="RWK22" s="575"/>
      <c r="RWL22" s="575"/>
      <c r="RWM22" s="575"/>
      <c r="RWN22" s="575"/>
      <c r="RWO22" s="575"/>
      <c r="RWP22" s="575"/>
      <c r="RWQ22" s="575"/>
      <c r="RWR22" s="575"/>
      <c r="RWS22" s="575"/>
      <c r="RWT22" s="575"/>
      <c r="RWU22" s="575"/>
      <c r="RWV22" s="575"/>
      <c r="RWW22" s="575"/>
      <c r="RWX22" s="575"/>
      <c r="RWY22" s="575"/>
      <c r="RWZ22" s="575"/>
      <c r="RXA22" s="575"/>
      <c r="RXB22" s="575"/>
      <c r="RXC22" s="575"/>
      <c r="RXD22" s="575"/>
      <c r="RXE22" s="575"/>
      <c r="RXF22" s="575"/>
      <c r="RXG22" s="575"/>
      <c r="RXH22" s="575"/>
      <c r="RXI22" s="575"/>
      <c r="RXJ22" s="575"/>
      <c r="RXK22" s="575"/>
      <c r="RXL22" s="575"/>
      <c r="RXM22" s="575"/>
      <c r="RXN22" s="575"/>
      <c r="RXO22" s="575"/>
      <c r="RXP22" s="575"/>
      <c r="RXQ22" s="575"/>
      <c r="RXR22" s="575"/>
      <c r="RXS22" s="575"/>
      <c r="RXT22" s="575"/>
      <c r="RXU22" s="575"/>
      <c r="RXV22" s="575"/>
      <c r="RXW22" s="575"/>
      <c r="RXX22" s="575"/>
      <c r="RXY22" s="575"/>
      <c r="RXZ22" s="575"/>
      <c r="RYA22" s="575"/>
      <c r="RYB22" s="575"/>
      <c r="RYC22" s="575"/>
      <c r="RYD22" s="575"/>
      <c r="RYE22" s="575"/>
      <c r="RYF22" s="575"/>
      <c r="RYG22" s="575"/>
      <c r="RYH22" s="575"/>
      <c r="RYI22" s="575"/>
      <c r="RYJ22" s="575"/>
      <c r="RYK22" s="575"/>
      <c r="RYL22" s="575"/>
      <c r="RYM22" s="575"/>
      <c r="RYN22" s="575"/>
      <c r="RYO22" s="575"/>
      <c r="RYP22" s="575"/>
      <c r="RYQ22" s="575"/>
      <c r="RYR22" s="575"/>
      <c r="RYS22" s="575"/>
      <c r="RYT22" s="575"/>
      <c r="RYU22" s="575"/>
      <c r="RYV22" s="575"/>
      <c r="RYW22" s="575"/>
      <c r="RYX22" s="575"/>
      <c r="RYY22" s="575"/>
      <c r="RYZ22" s="575"/>
      <c r="RZA22" s="575"/>
      <c r="RZB22" s="575"/>
      <c r="RZC22" s="575"/>
      <c r="RZD22" s="575"/>
      <c r="RZE22" s="575"/>
      <c r="RZF22" s="575"/>
      <c r="RZG22" s="575"/>
      <c r="RZH22" s="575"/>
      <c r="RZI22" s="575"/>
      <c r="RZJ22" s="575"/>
      <c r="RZK22" s="575"/>
      <c r="RZL22" s="575"/>
      <c r="RZM22" s="575"/>
      <c r="RZN22" s="575"/>
      <c r="RZO22" s="575"/>
      <c r="RZP22" s="575"/>
      <c r="RZQ22" s="575"/>
      <c r="RZR22" s="575"/>
      <c r="RZS22" s="575"/>
      <c r="RZT22" s="575"/>
      <c r="RZU22" s="575"/>
      <c r="RZV22" s="575"/>
      <c r="RZW22" s="575"/>
      <c r="RZX22" s="575"/>
      <c r="RZY22" s="575"/>
      <c r="RZZ22" s="575"/>
      <c r="SAA22" s="575"/>
      <c r="SAB22" s="575"/>
      <c r="SAC22" s="575"/>
      <c r="SAD22" s="575"/>
      <c r="SAE22" s="575"/>
      <c r="SAF22" s="575"/>
      <c r="SAG22" s="575"/>
      <c r="SAH22" s="575"/>
      <c r="SAI22" s="575"/>
      <c r="SAJ22" s="575"/>
      <c r="SAK22" s="575"/>
      <c r="SAL22" s="575"/>
      <c r="SAM22" s="575"/>
      <c r="SAN22" s="575"/>
      <c r="SAO22" s="575"/>
      <c r="SAP22" s="575"/>
      <c r="SAQ22" s="575"/>
      <c r="SAR22" s="575"/>
      <c r="SAS22" s="575"/>
      <c r="SAT22" s="575"/>
      <c r="SAU22" s="575"/>
      <c r="SAV22" s="575"/>
      <c r="SAW22" s="575"/>
      <c r="SAX22" s="575"/>
      <c r="SAY22" s="575"/>
      <c r="SAZ22" s="575"/>
      <c r="SBA22" s="575"/>
      <c r="SBB22" s="575"/>
      <c r="SBC22" s="575"/>
      <c r="SBD22" s="575"/>
      <c r="SBE22" s="575"/>
      <c r="SBF22" s="575"/>
      <c r="SBG22" s="575"/>
      <c r="SBH22" s="575"/>
      <c r="SBI22" s="575"/>
      <c r="SBJ22" s="575"/>
      <c r="SBK22" s="575"/>
      <c r="SBL22" s="575"/>
      <c r="SBM22" s="575"/>
      <c r="SBN22" s="575"/>
      <c r="SBO22" s="575"/>
      <c r="SBP22" s="575"/>
      <c r="SBQ22" s="575"/>
      <c r="SBR22" s="575"/>
      <c r="SBS22" s="575"/>
      <c r="SBT22" s="575"/>
      <c r="SBU22" s="575"/>
      <c r="SBV22" s="575"/>
      <c r="SBW22" s="575"/>
      <c r="SBX22" s="575"/>
      <c r="SBY22" s="575"/>
      <c r="SBZ22" s="575"/>
      <c r="SCA22" s="575"/>
      <c r="SCB22" s="575"/>
      <c r="SCC22" s="575"/>
      <c r="SCD22" s="575"/>
      <c r="SCE22" s="575"/>
      <c r="SCF22" s="575"/>
      <c r="SCG22" s="575"/>
      <c r="SCH22" s="575"/>
      <c r="SCI22" s="575"/>
      <c r="SCJ22" s="575"/>
      <c r="SCK22" s="575"/>
      <c r="SCL22" s="575"/>
      <c r="SCM22" s="575"/>
      <c r="SCN22" s="575"/>
      <c r="SCO22" s="575"/>
      <c r="SCP22" s="575"/>
      <c r="SCQ22" s="575"/>
      <c r="SCR22" s="575"/>
      <c r="SCS22" s="575"/>
      <c r="SCT22" s="575"/>
      <c r="SCU22" s="575"/>
      <c r="SCV22" s="575"/>
      <c r="SCW22" s="575"/>
      <c r="SCX22" s="575"/>
      <c r="SCY22" s="575"/>
      <c r="SCZ22" s="575"/>
      <c r="SDA22" s="575"/>
      <c r="SDB22" s="575"/>
      <c r="SDC22" s="575"/>
      <c r="SDD22" s="575"/>
      <c r="SDE22" s="575"/>
      <c r="SDF22" s="575"/>
      <c r="SDG22" s="575"/>
      <c r="SDH22" s="575"/>
      <c r="SDI22" s="575"/>
      <c r="SDJ22" s="575"/>
      <c r="SDK22" s="575"/>
      <c r="SDL22" s="575"/>
      <c r="SDM22" s="575"/>
      <c r="SDN22" s="575"/>
      <c r="SDO22" s="575"/>
      <c r="SDP22" s="575"/>
      <c r="SDQ22" s="575"/>
      <c r="SDR22" s="575"/>
      <c r="SDS22" s="575"/>
      <c r="SDT22" s="575"/>
      <c r="SDU22" s="575"/>
      <c r="SDV22" s="575"/>
      <c r="SDW22" s="575"/>
      <c r="SDX22" s="575"/>
      <c r="SDY22" s="575"/>
      <c r="SDZ22" s="575"/>
      <c r="SEA22" s="575"/>
      <c r="SEB22" s="575"/>
      <c r="SEC22" s="575"/>
      <c r="SED22" s="575"/>
      <c r="SEE22" s="575"/>
      <c r="SEF22" s="575"/>
      <c r="SEG22" s="575"/>
      <c r="SEH22" s="575"/>
      <c r="SEI22" s="575"/>
      <c r="SEJ22" s="575"/>
      <c r="SEK22" s="575"/>
      <c r="SEL22" s="575"/>
      <c r="SEM22" s="575"/>
      <c r="SEN22" s="575"/>
      <c r="SEO22" s="575"/>
      <c r="SEP22" s="575"/>
      <c r="SEQ22" s="575"/>
      <c r="SER22" s="575"/>
      <c r="SES22" s="575"/>
      <c r="SET22" s="575"/>
      <c r="SEU22" s="575"/>
      <c r="SEV22" s="575"/>
      <c r="SEW22" s="575"/>
      <c r="SEX22" s="575"/>
      <c r="SEY22" s="575"/>
      <c r="SEZ22" s="575"/>
      <c r="SFA22" s="575"/>
      <c r="SFB22" s="575"/>
      <c r="SFC22" s="575"/>
      <c r="SFD22" s="575"/>
      <c r="SFE22" s="575"/>
      <c r="SFF22" s="575"/>
      <c r="SFG22" s="575"/>
      <c r="SFH22" s="575"/>
      <c r="SFI22" s="575"/>
      <c r="SFJ22" s="575"/>
      <c r="SFK22" s="575"/>
      <c r="SFL22" s="575"/>
      <c r="SFM22" s="575"/>
      <c r="SFN22" s="575"/>
      <c r="SFO22" s="575"/>
      <c r="SFP22" s="575"/>
      <c r="SFQ22" s="575"/>
      <c r="SFR22" s="575"/>
      <c r="SFS22" s="575"/>
      <c r="SFT22" s="575"/>
      <c r="SFU22" s="575"/>
      <c r="SFV22" s="575"/>
      <c r="SFW22" s="575"/>
      <c r="SFX22" s="575"/>
      <c r="SFY22" s="575"/>
      <c r="SFZ22" s="575"/>
      <c r="SGA22" s="575"/>
      <c r="SGB22" s="575"/>
      <c r="SGC22" s="575"/>
      <c r="SGD22" s="575"/>
      <c r="SGE22" s="575"/>
      <c r="SGF22" s="575"/>
      <c r="SGG22" s="575"/>
      <c r="SGH22" s="575"/>
      <c r="SGI22" s="575"/>
      <c r="SGJ22" s="575"/>
      <c r="SGK22" s="575"/>
      <c r="SGL22" s="575"/>
      <c r="SGM22" s="575"/>
      <c r="SGN22" s="575"/>
      <c r="SGO22" s="575"/>
      <c r="SGP22" s="575"/>
      <c r="SGQ22" s="575"/>
      <c r="SGR22" s="575"/>
      <c r="SGS22" s="575"/>
      <c r="SGT22" s="575"/>
      <c r="SGU22" s="575"/>
      <c r="SGV22" s="575"/>
      <c r="SGW22" s="575"/>
      <c r="SGX22" s="575"/>
      <c r="SGY22" s="575"/>
      <c r="SGZ22" s="575"/>
      <c r="SHA22" s="575"/>
      <c r="SHB22" s="575"/>
      <c r="SHC22" s="575"/>
      <c r="SHD22" s="575"/>
      <c r="SHE22" s="575"/>
      <c r="SHF22" s="575"/>
      <c r="SHG22" s="575"/>
      <c r="SHH22" s="575"/>
      <c r="SHI22" s="575"/>
      <c r="SHJ22" s="575"/>
      <c r="SHK22" s="575"/>
      <c r="SHL22" s="575"/>
      <c r="SHM22" s="575"/>
      <c r="SHN22" s="575"/>
      <c r="SHO22" s="575"/>
      <c r="SHP22" s="575"/>
      <c r="SHQ22" s="575"/>
      <c r="SHR22" s="575"/>
      <c r="SHS22" s="575"/>
      <c r="SHT22" s="575"/>
      <c r="SHU22" s="575"/>
      <c r="SHV22" s="575"/>
      <c r="SHW22" s="575"/>
      <c r="SHX22" s="575"/>
      <c r="SHY22" s="575"/>
      <c r="SHZ22" s="575"/>
      <c r="SIA22" s="575"/>
      <c r="SIB22" s="575"/>
      <c r="SIC22" s="575"/>
      <c r="SID22" s="575"/>
      <c r="SIE22" s="575"/>
      <c r="SIF22" s="575"/>
      <c r="SIG22" s="575"/>
      <c r="SIH22" s="575"/>
      <c r="SII22" s="575"/>
      <c r="SIJ22" s="575"/>
      <c r="SIK22" s="575"/>
      <c r="SIL22" s="575"/>
      <c r="SIM22" s="575"/>
      <c r="SIN22" s="575"/>
      <c r="SIO22" s="575"/>
      <c r="SIP22" s="575"/>
      <c r="SIQ22" s="575"/>
      <c r="SIR22" s="575"/>
      <c r="SIS22" s="575"/>
      <c r="SIT22" s="575"/>
      <c r="SIU22" s="575"/>
      <c r="SIV22" s="575"/>
      <c r="SIW22" s="575"/>
      <c r="SIX22" s="575"/>
      <c r="SIY22" s="575"/>
      <c r="SIZ22" s="575"/>
      <c r="SJA22" s="575"/>
      <c r="SJB22" s="575"/>
      <c r="SJC22" s="575"/>
      <c r="SJD22" s="575"/>
      <c r="SJE22" s="575"/>
      <c r="SJF22" s="575"/>
      <c r="SJG22" s="575"/>
      <c r="SJH22" s="575"/>
      <c r="SJI22" s="575"/>
      <c r="SJJ22" s="575"/>
      <c r="SJK22" s="575"/>
      <c r="SJL22" s="575"/>
      <c r="SJM22" s="575"/>
      <c r="SJN22" s="575"/>
      <c r="SJO22" s="575"/>
      <c r="SJP22" s="575"/>
      <c r="SJQ22" s="575"/>
      <c r="SJR22" s="575"/>
      <c r="SJS22" s="575"/>
      <c r="SJT22" s="575"/>
      <c r="SJU22" s="575"/>
      <c r="SJV22" s="575"/>
      <c r="SJW22" s="575"/>
      <c r="SJX22" s="575"/>
      <c r="SJY22" s="575"/>
      <c r="SJZ22" s="575"/>
      <c r="SKA22" s="575"/>
      <c r="SKB22" s="575"/>
      <c r="SKC22" s="575"/>
      <c r="SKD22" s="575"/>
      <c r="SKE22" s="575"/>
      <c r="SKF22" s="575"/>
      <c r="SKG22" s="575"/>
      <c r="SKH22" s="575"/>
      <c r="SKI22" s="575"/>
      <c r="SKJ22" s="575"/>
      <c r="SKK22" s="575"/>
      <c r="SKL22" s="575"/>
      <c r="SKM22" s="575"/>
      <c r="SKN22" s="575"/>
      <c r="SKO22" s="575"/>
      <c r="SKP22" s="575"/>
      <c r="SKQ22" s="575"/>
      <c r="SKR22" s="575"/>
      <c r="SKS22" s="575"/>
      <c r="SKT22" s="575"/>
      <c r="SKU22" s="575"/>
      <c r="SKV22" s="575"/>
      <c r="SKW22" s="575"/>
      <c r="SKX22" s="575"/>
      <c r="SKY22" s="575"/>
      <c r="SKZ22" s="575"/>
      <c r="SLA22" s="575"/>
      <c r="SLB22" s="575"/>
      <c r="SLC22" s="575"/>
      <c r="SLD22" s="575"/>
      <c r="SLE22" s="575"/>
      <c r="SLF22" s="575"/>
      <c r="SLG22" s="575"/>
      <c r="SLH22" s="575"/>
      <c r="SLI22" s="575"/>
      <c r="SLJ22" s="575"/>
      <c r="SLK22" s="575"/>
      <c r="SLL22" s="575"/>
      <c r="SLM22" s="575"/>
      <c r="SLN22" s="575"/>
      <c r="SLO22" s="575"/>
      <c r="SLP22" s="575"/>
      <c r="SLQ22" s="575"/>
      <c r="SLR22" s="575"/>
      <c r="SLS22" s="575"/>
      <c r="SLT22" s="575"/>
      <c r="SLU22" s="575"/>
      <c r="SLV22" s="575"/>
      <c r="SLW22" s="575"/>
      <c r="SLX22" s="575"/>
      <c r="SLY22" s="575"/>
      <c r="SLZ22" s="575"/>
      <c r="SMA22" s="575"/>
      <c r="SMB22" s="575"/>
      <c r="SMC22" s="575"/>
      <c r="SMD22" s="575"/>
      <c r="SME22" s="575"/>
      <c r="SMF22" s="575"/>
      <c r="SMG22" s="575"/>
      <c r="SMH22" s="575"/>
      <c r="SMI22" s="575"/>
      <c r="SMJ22" s="575"/>
      <c r="SMK22" s="575"/>
      <c r="SML22" s="575"/>
      <c r="SMM22" s="575"/>
      <c r="SMN22" s="575"/>
      <c r="SMO22" s="575"/>
      <c r="SMP22" s="575"/>
      <c r="SMQ22" s="575"/>
      <c r="SMR22" s="575"/>
      <c r="SMS22" s="575"/>
      <c r="SMT22" s="575"/>
      <c r="SMU22" s="575"/>
      <c r="SMV22" s="575"/>
      <c r="SMW22" s="575"/>
      <c r="SMX22" s="575"/>
      <c r="SMY22" s="575"/>
      <c r="SMZ22" s="575"/>
      <c r="SNA22" s="575"/>
      <c r="SNB22" s="575"/>
      <c r="SNC22" s="575"/>
      <c r="SND22" s="575"/>
      <c r="SNE22" s="575"/>
      <c r="SNF22" s="575"/>
      <c r="SNG22" s="575"/>
      <c r="SNH22" s="575"/>
      <c r="SNI22" s="575"/>
      <c r="SNJ22" s="575"/>
      <c r="SNK22" s="575"/>
      <c r="SNL22" s="575"/>
      <c r="SNM22" s="575"/>
      <c r="SNN22" s="575"/>
      <c r="SNO22" s="575"/>
      <c r="SNP22" s="575"/>
      <c r="SNQ22" s="575"/>
      <c r="SNR22" s="575"/>
      <c r="SNS22" s="575"/>
      <c r="SNT22" s="575"/>
      <c r="SNU22" s="575"/>
      <c r="SNV22" s="575"/>
      <c r="SNW22" s="575"/>
      <c r="SNX22" s="575"/>
      <c r="SNY22" s="575"/>
      <c r="SNZ22" s="575"/>
      <c r="SOA22" s="575"/>
      <c r="SOB22" s="575"/>
      <c r="SOC22" s="575"/>
      <c r="SOD22" s="575"/>
      <c r="SOE22" s="575"/>
      <c r="SOF22" s="575"/>
      <c r="SOG22" s="575"/>
      <c r="SOH22" s="575"/>
      <c r="SOI22" s="575"/>
      <c r="SOJ22" s="575"/>
      <c r="SOK22" s="575"/>
      <c r="SOL22" s="575"/>
      <c r="SOM22" s="575"/>
      <c r="SON22" s="575"/>
      <c r="SOO22" s="575"/>
      <c r="SOP22" s="575"/>
      <c r="SOQ22" s="575"/>
      <c r="SOR22" s="575"/>
      <c r="SOS22" s="575"/>
      <c r="SOT22" s="575"/>
      <c r="SOU22" s="575"/>
      <c r="SOV22" s="575"/>
      <c r="SOW22" s="575"/>
      <c r="SOX22" s="575"/>
      <c r="SOY22" s="575"/>
      <c r="SOZ22" s="575"/>
      <c r="SPA22" s="575"/>
      <c r="SPB22" s="575"/>
      <c r="SPC22" s="575"/>
      <c r="SPD22" s="575"/>
      <c r="SPE22" s="575"/>
      <c r="SPF22" s="575"/>
      <c r="SPG22" s="575"/>
      <c r="SPH22" s="575"/>
      <c r="SPI22" s="575"/>
      <c r="SPJ22" s="575"/>
      <c r="SPK22" s="575"/>
      <c r="SPL22" s="575"/>
      <c r="SPM22" s="575"/>
      <c r="SPN22" s="575"/>
      <c r="SPO22" s="575"/>
      <c r="SPP22" s="575"/>
      <c r="SPQ22" s="575"/>
      <c r="SPR22" s="575"/>
      <c r="SPS22" s="575"/>
      <c r="SPT22" s="575"/>
      <c r="SPU22" s="575"/>
      <c r="SPV22" s="575"/>
      <c r="SPW22" s="575"/>
      <c r="SPX22" s="575"/>
      <c r="SPY22" s="575"/>
      <c r="SPZ22" s="575"/>
      <c r="SQA22" s="575"/>
      <c r="SQB22" s="575"/>
      <c r="SQC22" s="575"/>
      <c r="SQD22" s="575"/>
      <c r="SQE22" s="575"/>
      <c r="SQF22" s="575"/>
      <c r="SQG22" s="575"/>
      <c r="SQH22" s="575"/>
      <c r="SQI22" s="575"/>
      <c r="SQJ22" s="575"/>
      <c r="SQK22" s="575"/>
      <c r="SQL22" s="575"/>
      <c r="SQM22" s="575"/>
      <c r="SQN22" s="575"/>
      <c r="SQO22" s="575"/>
      <c r="SQP22" s="575"/>
      <c r="SQQ22" s="575"/>
      <c r="SQR22" s="575"/>
      <c r="SQS22" s="575"/>
      <c r="SQT22" s="575"/>
      <c r="SQU22" s="575"/>
      <c r="SQV22" s="575"/>
      <c r="SQW22" s="575"/>
      <c r="SQX22" s="575"/>
      <c r="SQY22" s="575"/>
      <c r="SQZ22" s="575"/>
      <c r="SRA22" s="575"/>
      <c r="SRB22" s="575"/>
      <c r="SRC22" s="575"/>
      <c r="SRD22" s="575"/>
      <c r="SRE22" s="575"/>
      <c r="SRF22" s="575"/>
      <c r="SRG22" s="575"/>
      <c r="SRH22" s="575"/>
      <c r="SRI22" s="575"/>
      <c r="SRJ22" s="575"/>
      <c r="SRK22" s="575"/>
      <c r="SRL22" s="575"/>
      <c r="SRM22" s="575"/>
      <c r="SRN22" s="575"/>
      <c r="SRO22" s="575"/>
      <c r="SRP22" s="575"/>
      <c r="SRQ22" s="575"/>
      <c r="SRR22" s="575"/>
      <c r="SRS22" s="575"/>
      <c r="SRT22" s="575"/>
      <c r="SRU22" s="575"/>
      <c r="SRV22" s="575"/>
      <c r="SRW22" s="575"/>
      <c r="SRX22" s="575"/>
      <c r="SRY22" s="575"/>
      <c r="SRZ22" s="575"/>
      <c r="SSA22" s="575"/>
      <c r="SSB22" s="575"/>
      <c r="SSC22" s="575"/>
      <c r="SSD22" s="575"/>
      <c r="SSE22" s="575"/>
      <c r="SSF22" s="575"/>
      <c r="SSG22" s="575"/>
      <c r="SSH22" s="575"/>
      <c r="SSI22" s="575"/>
      <c r="SSJ22" s="575"/>
      <c r="SSK22" s="575"/>
      <c r="SSL22" s="575"/>
      <c r="SSM22" s="575"/>
      <c r="SSN22" s="575"/>
      <c r="SSO22" s="575"/>
      <c r="SSP22" s="575"/>
      <c r="SSQ22" s="575"/>
      <c r="SSR22" s="575"/>
      <c r="SSS22" s="575"/>
      <c r="SST22" s="575"/>
      <c r="SSU22" s="575"/>
      <c r="SSV22" s="575"/>
      <c r="SSW22" s="575"/>
      <c r="SSX22" s="575"/>
      <c r="SSY22" s="575"/>
      <c r="SSZ22" s="575"/>
      <c r="STA22" s="575"/>
      <c r="STB22" s="575"/>
      <c r="STC22" s="575"/>
      <c r="STD22" s="575"/>
      <c r="STE22" s="575"/>
      <c r="STF22" s="575"/>
      <c r="STG22" s="575"/>
      <c r="STH22" s="575"/>
      <c r="STI22" s="575"/>
      <c r="STJ22" s="575"/>
      <c r="STK22" s="575"/>
      <c r="STL22" s="575"/>
      <c r="STM22" s="575"/>
      <c r="STN22" s="575"/>
      <c r="STO22" s="575"/>
      <c r="STP22" s="575"/>
      <c r="STQ22" s="575"/>
      <c r="STR22" s="575"/>
      <c r="STS22" s="575"/>
      <c r="STT22" s="575"/>
      <c r="STU22" s="575"/>
      <c r="STV22" s="575"/>
      <c r="STW22" s="575"/>
      <c r="STX22" s="575"/>
      <c r="STY22" s="575"/>
      <c r="STZ22" s="575"/>
      <c r="SUA22" s="575"/>
      <c r="SUB22" s="575"/>
      <c r="SUC22" s="575"/>
      <c r="SUD22" s="575"/>
      <c r="SUE22" s="575"/>
      <c r="SUF22" s="575"/>
      <c r="SUG22" s="575"/>
      <c r="SUH22" s="575"/>
      <c r="SUI22" s="575"/>
      <c r="SUJ22" s="575"/>
      <c r="SUK22" s="575"/>
      <c r="SUL22" s="575"/>
      <c r="SUM22" s="575"/>
      <c r="SUN22" s="575"/>
      <c r="SUO22" s="575"/>
      <c r="SUP22" s="575"/>
      <c r="SUQ22" s="575"/>
      <c r="SUR22" s="575"/>
      <c r="SUS22" s="575"/>
      <c r="SUT22" s="575"/>
      <c r="SUU22" s="575"/>
      <c r="SUV22" s="575"/>
      <c r="SUW22" s="575"/>
      <c r="SUX22" s="575"/>
      <c r="SUY22" s="575"/>
      <c r="SUZ22" s="575"/>
      <c r="SVA22" s="575"/>
      <c r="SVB22" s="575"/>
      <c r="SVC22" s="575"/>
      <c r="SVD22" s="575"/>
      <c r="SVE22" s="575"/>
      <c r="SVF22" s="575"/>
      <c r="SVG22" s="575"/>
      <c r="SVH22" s="575"/>
      <c r="SVI22" s="575"/>
      <c r="SVJ22" s="575"/>
      <c r="SVK22" s="575"/>
      <c r="SVL22" s="575"/>
      <c r="SVM22" s="575"/>
      <c r="SVN22" s="575"/>
      <c r="SVO22" s="575"/>
      <c r="SVP22" s="575"/>
      <c r="SVQ22" s="575"/>
      <c r="SVR22" s="575"/>
      <c r="SVS22" s="575"/>
      <c r="SVT22" s="575"/>
      <c r="SVU22" s="575"/>
      <c r="SVV22" s="575"/>
      <c r="SVW22" s="575"/>
      <c r="SVX22" s="575"/>
      <c r="SVY22" s="575"/>
      <c r="SVZ22" s="575"/>
      <c r="SWA22" s="575"/>
      <c r="SWB22" s="575"/>
      <c r="SWC22" s="575"/>
      <c r="SWD22" s="575"/>
      <c r="SWE22" s="575"/>
      <c r="SWF22" s="575"/>
      <c r="SWG22" s="575"/>
      <c r="SWH22" s="575"/>
      <c r="SWI22" s="575"/>
      <c r="SWJ22" s="575"/>
      <c r="SWK22" s="575"/>
      <c r="SWL22" s="575"/>
      <c r="SWM22" s="575"/>
      <c r="SWN22" s="575"/>
      <c r="SWO22" s="575"/>
      <c r="SWP22" s="575"/>
      <c r="SWQ22" s="575"/>
      <c r="SWR22" s="575"/>
      <c r="SWS22" s="575"/>
      <c r="SWT22" s="575"/>
      <c r="SWU22" s="575"/>
      <c r="SWV22" s="575"/>
      <c r="SWW22" s="575"/>
      <c r="SWX22" s="575"/>
      <c r="SWY22" s="575"/>
      <c r="SWZ22" s="575"/>
      <c r="SXA22" s="575"/>
      <c r="SXB22" s="575"/>
      <c r="SXC22" s="575"/>
      <c r="SXD22" s="575"/>
      <c r="SXE22" s="575"/>
      <c r="SXF22" s="575"/>
      <c r="SXG22" s="575"/>
      <c r="SXH22" s="575"/>
      <c r="SXI22" s="575"/>
      <c r="SXJ22" s="575"/>
      <c r="SXK22" s="575"/>
      <c r="SXL22" s="575"/>
      <c r="SXM22" s="575"/>
      <c r="SXN22" s="575"/>
      <c r="SXO22" s="575"/>
      <c r="SXP22" s="575"/>
      <c r="SXQ22" s="575"/>
      <c r="SXR22" s="575"/>
      <c r="SXS22" s="575"/>
      <c r="SXT22" s="575"/>
      <c r="SXU22" s="575"/>
      <c r="SXV22" s="575"/>
      <c r="SXW22" s="575"/>
      <c r="SXX22" s="575"/>
      <c r="SXY22" s="575"/>
      <c r="SXZ22" s="575"/>
      <c r="SYA22" s="575"/>
      <c r="SYB22" s="575"/>
      <c r="SYC22" s="575"/>
      <c r="SYD22" s="575"/>
      <c r="SYE22" s="575"/>
      <c r="SYF22" s="575"/>
      <c r="SYG22" s="575"/>
      <c r="SYH22" s="575"/>
      <c r="SYI22" s="575"/>
      <c r="SYJ22" s="575"/>
      <c r="SYK22" s="575"/>
      <c r="SYL22" s="575"/>
      <c r="SYM22" s="575"/>
      <c r="SYN22" s="575"/>
      <c r="SYO22" s="575"/>
      <c r="SYP22" s="575"/>
      <c r="SYQ22" s="575"/>
      <c r="SYR22" s="575"/>
      <c r="SYS22" s="575"/>
      <c r="SYT22" s="575"/>
      <c r="SYU22" s="575"/>
      <c r="SYV22" s="575"/>
      <c r="SYW22" s="575"/>
      <c r="SYX22" s="575"/>
      <c r="SYY22" s="575"/>
      <c r="SYZ22" s="575"/>
      <c r="SZA22" s="575"/>
      <c r="SZB22" s="575"/>
      <c r="SZC22" s="575"/>
      <c r="SZD22" s="575"/>
      <c r="SZE22" s="575"/>
      <c r="SZF22" s="575"/>
      <c r="SZG22" s="575"/>
      <c r="SZH22" s="575"/>
      <c r="SZI22" s="575"/>
      <c r="SZJ22" s="575"/>
      <c r="SZK22" s="575"/>
      <c r="SZL22" s="575"/>
      <c r="SZM22" s="575"/>
      <c r="SZN22" s="575"/>
      <c r="SZO22" s="575"/>
      <c r="SZP22" s="575"/>
      <c r="SZQ22" s="575"/>
      <c r="SZR22" s="575"/>
      <c r="SZS22" s="575"/>
      <c r="SZT22" s="575"/>
      <c r="SZU22" s="575"/>
      <c r="SZV22" s="575"/>
      <c r="SZW22" s="575"/>
      <c r="SZX22" s="575"/>
      <c r="SZY22" s="575"/>
      <c r="SZZ22" s="575"/>
      <c r="TAA22" s="575"/>
      <c r="TAB22" s="575"/>
      <c r="TAC22" s="575"/>
      <c r="TAD22" s="575"/>
      <c r="TAE22" s="575"/>
      <c r="TAF22" s="575"/>
      <c r="TAG22" s="575"/>
      <c r="TAH22" s="575"/>
      <c r="TAI22" s="575"/>
      <c r="TAJ22" s="575"/>
      <c r="TAK22" s="575"/>
      <c r="TAL22" s="575"/>
      <c r="TAM22" s="575"/>
      <c r="TAN22" s="575"/>
      <c r="TAO22" s="575"/>
      <c r="TAP22" s="575"/>
      <c r="TAQ22" s="575"/>
      <c r="TAR22" s="575"/>
      <c r="TAS22" s="575"/>
      <c r="TAT22" s="575"/>
      <c r="TAU22" s="575"/>
      <c r="TAV22" s="575"/>
      <c r="TAW22" s="575"/>
      <c r="TAX22" s="575"/>
      <c r="TAY22" s="575"/>
      <c r="TAZ22" s="575"/>
      <c r="TBA22" s="575"/>
      <c r="TBB22" s="575"/>
      <c r="TBC22" s="575"/>
      <c r="TBD22" s="575"/>
      <c r="TBE22" s="575"/>
      <c r="TBF22" s="575"/>
      <c r="TBG22" s="575"/>
      <c r="TBH22" s="575"/>
      <c r="TBI22" s="575"/>
      <c r="TBJ22" s="575"/>
      <c r="TBK22" s="575"/>
      <c r="TBL22" s="575"/>
      <c r="TBM22" s="575"/>
      <c r="TBN22" s="575"/>
      <c r="TBO22" s="575"/>
      <c r="TBP22" s="575"/>
      <c r="TBQ22" s="575"/>
      <c r="TBR22" s="575"/>
      <c r="TBS22" s="575"/>
      <c r="TBT22" s="575"/>
      <c r="TBU22" s="575"/>
      <c r="TBV22" s="575"/>
      <c r="TBW22" s="575"/>
      <c r="TBX22" s="575"/>
      <c r="TBY22" s="575"/>
      <c r="TBZ22" s="575"/>
      <c r="TCA22" s="575"/>
      <c r="TCB22" s="575"/>
      <c r="TCC22" s="575"/>
      <c r="TCD22" s="575"/>
      <c r="TCE22" s="575"/>
      <c r="TCF22" s="575"/>
      <c r="TCG22" s="575"/>
      <c r="TCH22" s="575"/>
      <c r="TCI22" s="575"/>
      <c r="TCJ22" s="575"/>
      <c r="TCK22" s="575"/>
      <c r="TCL22" s="575"/>
      <c r="TCM22" s="575"/>
      <c r="TCN22" s="575"/>
      <c r="TCO22" s="575"/>
      <c r="TCP22" s="575"/>
      <c r="TCQ22" s="575"/>
      <c r="TCR22" s="575"/>
      <c r="TCS22" s="575"/>
      <c r="TCT22" s="575"/>
      <c r="TCU22" s="575"/>
      <c r="TCV22" s="575"/>
      <c r="TCW22" s="575"/>
      <c r="TCX22" s="575"/>
      <c r="TCY22" s="575"/>
      <c r="TCZ22" s="575"/>
      <c r="TDA22" s="575"/>
      <c r="TDB22" s="575"/>
      <c r="TDC22" s="575"/>
      <c r="TDD22" s="575"/>
      <c r="TDE22" s="575"/>
      <c r="TDF22" s="575"/>
      <c r="TDG22" s="575"/>
      <c r="TDH22" s="575"/>
      <c r="TDI22" s="575"/>
      <c r="TDJ22" s="575"/>
      <c r="TDK22" s="575"/>
      <c r="TDL22" s="575"/>
      <c r="TDM22" s="575"/>
      <c r="TDN22" s="575"/>
      <c r="TDO22" s="575"/>
      <c r="TDP22" s="575"/>
      <c r="TDQ22" s="575"/>
      <c r="TDR22" s="575"/>
      <c r="TDS22" s="575"/>
      <c r="TDT22" s="575"/>
      <c r="TDU22" s="575"/>
      <c r="TDV22" s="575"/>
      <c r="TDW22" s="575"/>
      <c r="TDX22" s="575"/>
      <c r="TDY22" s="575"/>
      <c r="TDZ22" s="575"/>
      <c r="TEA22" s="575"/>
      <c r="TEB22" s="575"/>
      <c r="TEC22" s="575"/>
      <c r="TED22" s="575"/>
      <c r="TEE22" s="575"/>
      <c r="TEF22" s="575"/>
      <c r="TEG22" s="575"/>
      <c r="TEH22" s="575"/>
      <c r="TEI22" s="575"/>
      <c r="TEJ22" s="575"/>
      <c r="TEK22" s="575"/>
      <c r="TEL22" s="575"/>
      <c r="TEM22" s="575"/>
      <c r="TEN22" s="575"/>
      <c r="TEO22" s="575"/>
      <c r="TEP22" s="575"/>
      <c r="TEQ22" s="575"/>
      <c r="TER22" s="575"/>
      <c r="TES22" s="575"/>
      <c r="TET22" s="575"/>
      <c r="TEU22" s="575"/>
      <c r="TEV22" s="575"/>
      <c r="TEW22" s="575"/>
      <c r="TEX22" s="575"/>
      <c r="TEY22" s="575"/>
      <c r="TEZ22" s="575"/>
      <c r="TFA22" s="575"/>
      <c r="TFB22" s="575"/>
      <c r="TFC22" s="575"/>
      <c r="TFD22" s="575"/>
      <c r="TFE22" s="575"/>
      <c r="TFF22" s="575"/>
      <c r="TFG22" s="575"/>
      <c r="TFH22" s="575"/>
      <c r="TFI22" s="575"/>
      <c r="TFJ22" s="575"/>
      <c r="TFK22" s="575"/>
      <c r="TFL22" s="575"/>
      <c r="TFM22" s="575"/>
      <c r="TFN22" s="575"/>
      <c r="TFO22" s="575"/>
      <c r="TFP22" s="575"/>
      <c r="TFQ22" s="575"/>
      <c r="TFR22" s="575"/>
      <c r="TFS22" s="575"/>
      <c r="TFT22" s="575"/>
      <c r="TFU22" s="575"/>
      <c r="TFV22" s="575"/>
      <c r="TFW22" s="575"/>
      <c r="TFX22" s="575"/>
      <c r="TFY22" s="575"/>
      <c r="TFZ22" s="575"/>
      <c r="TGA22" s="575"/>
      <c r="TGB22" s="575"/>
      <c r="TGC22" s="575"/>
      <c r="TGD22" s="575"/>
      <c r="TGE22" s="575"/>
      <c r="TGF22" s="575"/>
      <c r="TGG22" s="575"/>
      <c r="TGH22" s="575"/>
      <c r="TGI22" s="575"/>
      <c r="TGJ22" s="575"/>
      <c r="TGK22" s="575"/>
      <c r="TGL22" s="575"/>
      <c r="TGM22" s="575"/>
      <c r="TGN22" s="575"/>
      <c r="TGO22" s="575"/>
      <c r="TGP22" s="575"/>
      <c r="TGQ22" s="575"/>
      <c r="TGR22" s="575"/>
      <c r="TGS22" s="575"/>
      <c r="TGT22" s="575"/>
      <c r="TGU22" s="575"/>
      <c r="TGV22" s="575"/>
      <c r="TGW22" s="575"/>
      <c r="TGX22" s="575"/>
      <c r="TGY22" s="575"/>
      <c r="TGZ22" s="575"/>
      <c r="THA22" s="575"/>
      <c r="THB22" s="575"/>
      <c r="THC22" s="575"/>
      <c r="THD22" s="575"/>
      <c r="THE22" s="575"/>
      <c r="THF22" s="575"/>
      <c r="THG22" s="575"/>
      <c r="THH22" s="575"/>
      <c r="THI22" s="575"/>
      <c r="THJ22" s="575"/>
      <c r="THK22" s="575"/>
      <c r="THL22" s="575"/>
      <c r="THM22" s="575"/>
      <c r="THN22" s="575"/>
      <c r="THO22" s="575"/>
      <c r="THP22" s="575"/>
      <c r="THQ22" s="575"/>
      <c r="THR22" s="575"/>
      <c r="THS22" s="575"/>
      <c r="THT22" s="575"/>
      <c r="THU22" s="575"/>
      <c r="THV22" s="575"/>
      <c r="THW22" s="575"/>
      <c r="THX22" s="575"/>
      <c r="THY22" s="575"/>
      <c r="THZ22" s="575"/>
      <c r="TIA22" s="575"/>
      <c r="TIB22" s="575"/>
      <c r="TIC22" s="575"/>
      <c r="TID22" s="575"/>
      <c r="TIE22" s="575"/>
      <c r="TIF22" s="575"/>
      <c r="TIG22" s="575"/>
      <c r="TIH22" s="575"/>
      <c r="TII22" s="575"/>
      <c r="TIJ22" s="575"/>
      <c r="TIK22" s="575"/>
      <c r="TIL22" s="575"/>
      <c r="TIM22" s="575"/>
      <c r="TIN22" s="575"/>
      <c r="TIO22" s="575"/>
      <c r="TIP22" s="575"/>
      <c r="TIQ22" s="575"/>
      <c r="TIR22" s="575"/>
      <c r="TIS22" s="575"/>
      <c r="TIT22" s="575"/>
      <c r="TIU22" s="575"/>
      <c r="TIV22" s="575"/>
      <c r="TIW22" s="575"/>
      <c r="TIX22" s="575"/>
      <c r="TIY22" s="575"/>
      <c r="TIZ22" s="575"/>
      <c r="TJA22" s="575"/>
      <c r="TJB22" s="575"/>
      <c r="TJC22" s="575"/>
      <c r="TJD22" s="575"/>
      <c r="TJE22" s="575"/>
      <c r="TJF22" s="575"/>
      <c r="TJG22" s="575"/>
      <c r="TJH22" s="575"/>
      <c r="TJI22" s="575"/>
      <c r="TJJ22" s="575"/>
      <c r="TJK22" s="575"/>
      <c r="TJL22" s="575"/>
      <c r="TJM22" s="575"/>
      <c r="TJN22" s="575"/>
      <c r="TJO22" s="575"/>
      <c r="TJP22" s="575"/>
      <c r="TJQ22" s="575"/>
      <c r="TJR22" s="575"/>
      <c r="TJS22" s="575"/>
      <c r="TJT22" s="575"/>
      <c r="TJU22" s="575"/>
      <c r="TJV22" s="575"/>
      <c r="TJW22" s="575"/>
      <c r="TJX22" s="575"/>
      <c r="TJY22" s="575"/>
      <c r="TJZ22" s="575"/>
      <c r="TKA22" s="575"/>
      <c r="TKB22" s="575"/>
      <c r="TKC22" s="575"/>
      <c r="TKD22" s="575"/>
      <c r="TKE22" s="575"/>
      <c r="TKF22" s="575"/>
      <c r="TKG22" s="575"/>
      <c r="TKH22" s="575"/>
      <c r="TKI22" s="575"/>
      <c r="TKJ22" s="575"/>
      <c r="TKK22" s="575"/>
      <c r="TKL22" s="575"/>
      <c r="TKM22" s="575"/>
      <c r="TKN22" s="575"/>
      <c r="TKO22" s="575"/>
      <c r="TKP22" s="575"/>
      <c r="TKQ22" s="575"/>
      <c r="TKR22" s="575"/>
      <c r="TKS22" s="575"/>
      <c r="TKT22" s="575"/>
      <c r="TKU22" s="575"/>
      <c r="TKV22" s="575"/>
      <c r="TKW22" s="575"/>
      <c r="TKX22" s="575"/>
      <c r="TKY22" s="575"/>
      <c r="TKZ22" s="575"/>
      <c r="TLA22" s="575"/>
      <c r="TLB22" s="575"/>
      <c r="TLC22" s="575"/>
      <c r="TLD22" s="575"/>
      <c r="TLE22" s="575"/>
      <c r="TLF22" s="575"/>
      <c r="TLG22" s="575"/>
      <c r="TLH22" s="575"/>
      <c r="TLI22" s="575"/>
      <c r="TLJ22" s="575"/>
      <c r="TLK22" s="575"/>
      <c r="TLL22" s="575"/>
      <c r="TLM22" s="575"/>
      <c r="TLN22" s="575"/>
      <c r="TLO22" s="575"/>
      <c r="TLP22" s="575"/>
      <c r="TLQ22" s="575"/>
      <c r="TLR22" s="575"/>
      <c r="TLS22" s="575"/>
      <c r="TLT22" s="575"/>
      <c r="TLU22" s="575"/>
      <c r="TLV22" s="575"/>
      <c r="TLW22" s="575"/>
      <c r="TLX22" s="575"/>
      <c r="TLY22" s="575"/>
      <c r="TLZ22" s="575"/>
      <c r="TMA22" s="575"/>
      <c r="TMB22" s="575"/>
      <c r="TMC22" s="575"/>
      <c r="TMD22" s="575"/>
      <c r="TME22" s="575"/>
      <c r="TMF22" s="575"/>
      <c r="TMG22" s="575"/>
      <c r="TMH22" s="575"/>
      <c r="TMI22" s="575"/>
      <c r="TMJ22" s="575"/>
      <c r="TMK22" s="575"/>
      <c r="TML22" s="575"/>
      <c r="TMM22" s="575"/>
      <c r="TMN22" s="575"/>
      <c r="TMO22" s="575"/>
      <c r="TMP22" s="575"/>
      <c r="TMQ22" s="575"/>
      <c r="TMR22" s="575"/>
      <c r="TMS22" s="575"/>
      <c r="TMT22" s="575"/>
      <c r="TMU22" s="575"/>
      <c r="TMV22" s="575"/>
      <c r="TMW22" s="575"/>
      <c r="TMX22" s="575"/>
      <c r="TMY22" s="575"/>
      <c r="TMZ22" s="575"/>
      <c r="TNA22" s="575"/>
      <c r="TNB22" s="575"/>
      <c r="TNC22" s="575"/>
      <c r="TND22" s="575"/>
      <c r="TNE22" s="575"/>
      <c r="TNF22" s="575"/>
      <c r="TNG22" s="575"/>
      <c r="TNH22" s="575"/>
      <c r="TNI22" s="575"/>
      <c r="TNJ22" s="575"/>
      <c r="TNK22" s="575"/>
      <c r="TNL22" s="575"/>
      <c r="TNM22" s="575"/>
      <c r="TNN22" s="575"/>
      <c r="TNO22" s="575"/>
      <c r="TNP22" s="575"/>
      <c r="TNQ22" s="575"/>
      <c r="TNR22" s="575"/>
      <c r="TNS22" s="575"/>
      <c r="TNT22" s="575"/>
      <c r="TNU22" s="575"/>
      <c r="TNV22" s="575"/>
      <c r="TNW22" s="575"/>
      <c r="TNX22" s="575"/>
      <c r="TNY22" s="575"/>
      <c r="TNZ22" s="575"/>
      <c r="TOA22" s="575"/>
      <c r="TOB22" s="575"/>
      <c r="TOC22" s="575"/>
      <c r="TOD22" s="575"/>
      <c r="TOE22" s="575"/>
      <c r="TOF22" s="575"/>
      <c r="TOG22" s="575"/>
      <c r="TOH22" s="575"/>
      <c r="TOI22" s="575"/>
      <c r="TOJ22" s="575"/>
      <c r="TOK22" s="575"/>
      <c r="TOL22" s="575"/>
      <c r="TOM22" s="575"/>
      <c r="TON22" s="575"/>
      <c r="TOO22" s="575"/>
      <c r="TOP22" s="575"/>
      <c r="TOQ22" s="575"/>
      <c r="TOR22" s="575"/>
      <c r="TOS22" s="575"/>
      <c r="TOT22" s="575"/>
      <c r="TOU22" s="575"/>
      <c r="TOV22" s="575"/>
      <c r="TOW22" s="575"/>
      <c r="TOX22" s="575"/>
      <c r="TOY22" s="575"/>
      <c r="TOZ22" s="575"/>
      <c r="TPA22" s="575"/>
      <c r="TPB22" s="575"/>
      <c r="TPC22" s="575"/>
      <c r="TPD22" s="575"/>
      <c r="TPE22" s="575"/>
      <c r="TPF22" s="575"/>
      <c r="TPG22" s="575"/>
      <c r="TPH22" s="575"/>
      <c r="TPI22" s="575"/>
      <c r="TPJ22" s="575"/>
      <c r="TPK22" s="575"/>
      <c r="TPL22" s="575"/>
      <c r="TPM22" s="575"/>
      <c r="TPN22" s="575"/>
      <c r="TPO22" s="575"/>
      <c r="TPP22" s="575"/>
      <c r="TPQ22" s="575"/>
      <c r="TPR22" s="575"/>
      <c r="TPS22" s="575"/>
      <c r="TPT22" s="575"/>
      <c r="TPU22" s="575"/>
      <c r="TPV22" s="575"/>
      <c r="TPW22" s="575"/>
      <c r="TPX22" s="575"/>
      <c r="TPY22" s="575"/>
      <c r="TPZ22" s="575"/>
      <c r="TQA22" s="575"/>
      <c r="TQB22" s="575"/>
      <c r="TQC22" s="575"/>
      <c r="TQD22" s="575"/>
      <c r="TQE22" s="575"/>
      <c r="TQF22" s="575"/>
      <c r="TQG22" s="575"/>
      <c r="TQH22" s="575"/>
      <c r="TQI22" s="575"/>
      <c r="TQJ22" s="575"/>
      <c r="TQK22" s="575"/>
      <c r="TQL22" s="575"/>
      <c r="TQM22" s="575"/>
      <c r="TQN22" s="575"/>
      <c r="TQO22" s="575"/>
      <c r="TQP22" s="575"/>
      <c r="TQQ22" s="575"/>
      <c r="TQR22" s="575"/>
      <c r="TQS22" s="575"/>
      <c r="TQT22" s="575"/>
      <c r="TQU22" s="575"/>
      <c r="TQV22" s="575"/>
      <c r="TQW22" s="575"/>
      <c r="TQX22" s="575"/>
      <c r="TQY22" s="575"/>
      <c r="TQZ22" s="575"/>
      <c r="TRA22" s="575"/>
      <c r="TRB22" s="575"/>
      <c r="TRC22" s="575"/>
      <c r="TRD22" s="575"/>
      <c r="TRE22" s="575"/>
      <c r="TRF22" s="575"/>
      <c r="TRG22" s="575"/>
      <c r="TRH22" s="575"/>
      <c r="TRI22" s="575"/>
      <c r="TRJ22" s="575"/>
      <c r="TRK22" s="575"/>
      <c r="TRL22" s="575"/>
      <c r="TRM22" s="575"/>
      <c r="TRN22" s="575"/>
      <c r="TRO22" s="575"/>
      <c r="TRP22" s="575"/>
      <c r="TRQ22" s="575"/>
      <c r="TRR22" s="575"/>
      <c r="TRS22" s="575"/>
      <c r="TRT22" s="575"/>
      <c r="TRU22" s="575"/>
      <c r="TRV22" s="575"/>
      <c r="TRW22" s="575"/>
      <c r="TRX22" s="575"/>
      <c r="TRY22" s="575"/>
      <c r="TRZ22" s="575"/>
      <c r="TSA22" s="575"/>
      <c r="TSB22" s="575"/>
      <c r="TSC22" s="575"/>
      <c r="TSD22" s="575"/>
      <c r="TSE22" s="575"/>
      <c r="TSF22" s="575"/>
      <c r="TSG22" s="575"/>
      <c r="TSH22" s="575"/>
      <c r="TSI22" s="575"/>
      <c r="TSJ22" s="575"/>
      <c r="TSK22" s="575"/>
      <c r="TSL22" s="575"/>
      <c r="TSM22" s="575"/>
      <c r="TSN22" s="575"/>
      <c r="TSO22" s="575"/>
      <c r="TSP22" s="575"/>
      <c r="TSQ22" s="575"/>
      <c r="TSR22" s="575"/>
      <c r="TSS22" s="575"/>
      <c r="TST22" s="575"/>
      <c r="TSU22" s="575"/>
      <c r="TSV22" s="575"/>
      <c r="TSW22" s="575"/>
      <c r="TSX22" s="575"/>
      <c r="TSY22" s="575"/>
      <c r="TSZ22" s="575"/>
      <c r="TTA22" s="575"/>
      <c r="TTB22" s="575"/>
      <c r="TTC22" s="575"/>
      <c r="TTD22" s="575"/>
      <c r="TTE22" s="575"/>
      <c r="TTF22" s="575"/>
      <c r="TTG22" s="575"/>
      <c r="TTH22" s="575"/>
      <c r="TTI22" s="575"/>
      <c r="TTJ22" s="575"/>
      <c r="TTK22" s="575"/>
      <c r="TTL22" s="575"/>
      <c r="TTM22" s="575"/>
      <c r="TTN22" s="575"/>
      <c r="TTO22" s="575"/>
      <c r="TTP22" s="575"/>
      <c r="TTQ22" s="575"/>
      <c r="TTR22" s="575"/>
      <c r="TTS22" s="575"/>
      <c r="TTT22" s="575"/>
      <c r="TTU22" s="575"/>
      <c r="TTV22" s="575"/>
      <c r="TTW22" s="575"/>
      <c r="TTX22" s="575"/>
      <c r="TTY22" s="575"/>
      <c r="TTZ22" s="575"/>
      <c r="TUA22" s="575"/>
      <c r="TUB22" s="575"/>
      <c r="TUC22" s="575"/>
      <c r="TUD22" s="575"/>
      <c r="TUE22" s="575"/>
      <c r="TUF22" s="575"/>
      <c r="TUG22" s="575"/>
      <c r="TUH22" s="575"/>
      <c r="TUI22" s="575"/>
      <c r="TUJ22" s="575"/>
      <c r="TUK22" s="575"/>
      <c r="TUL22" s="575"/>
      <c r="TUM22" s="575"/>
      <c r="TUN22" s="575"/>
      <c r="TUO22" s="575"/>
      <c r="TUP22" s="575"/>
      <c r="TUQ22" s="575"/>
      <c r="TUR22" s="575"/>
      <c r="TUS22" s="575"/>
      <c r="TUT22" s="575"/>
      <c r="TUU22" s="575"/>
      <c r="TUV22" s="575"/>
      <c r="TUW22" s="575"/>
      <c r="TUX22" s="575"/>
      <c r="TUY22" s="575"/>
      <c r="TUZ22" s="575"/>
      <c r="TVA22" s="575"/>
      <c r="TVB22" s="575"/>
      <c r="TVC22" s="575"/>
      <c r="TVD22" s="575"/>
      <c r="TVE22" s="575"/>
      <c r="TVF22" s="575"/>
      <c r="TVG22" s="575"/>
      <c r="TVH22" s="575"/>
      <c r="TVI22" s="575"/>
      <c r="TVJ22" s="575"/>
      <c r="TVK22" s="575"/>
      <c r="TVL22" s="575"/>
      <c r="TVM22" s="575"/>
      <c r="TVN22" s="575"/>
      <c r="TVO22" s="575"/>
      <c r="TVP22" s="575"/>
      <c r="TVQ22" s="575"/>
      <c r="TVR22" s="575"/>
      <c r="TVS22" s="575"/>
      <c r="TVT22" s="575"/>
      <c r="TVU22" s="575"/>
      <c r="TVV22" s="575"/>
      <c r="TVW22" s="575"/>
      <c r="TVX22" s="575"/>
      <c r="TVY22" s="575"/>
      <c r="TVZ22" s="575"/>
      <c r="TWA22" s="575"/>
      <c r="TWB22" s="575"/>
      <c r="TWC22" s="575"/>
      <c r="TWD22" s="575"/>
      <c r="TWE22" s="575"/>
      <c r="TWF22" s="575"/>
      <c r="TWG22" s="575"/>
      <c r="TWH22" s="575"/>
      <c r="TWI22" s="575"/>
      <c r="TWJ22" s="575"/>
      <c r="TWK22" s="575"/>
      <c r="TWL22" s="575"/>
      <c r="TWM22" s="575"/>
      <c r="TWN22" s="575"/>
      <c r="TWO22" s="575"/>
      <c r="TWP22" s="575"/>
      <c r="TWQ22" s="575"/>
      <c r="TWR22" s="575"/>
      <c r="TWS22" s="575"/>
      <c r="TWT22" s="575"/>
      <c r="TWU22" s="575"/>
      <c r="TWV22" s="575"/>
      <c r="TWW22" s="575"/>
      <c r="TWX22" s="575"/>
      <c r="TWY22" s="575"/>
      <c r="TWZ22" s="575"/>
      <c r="TXA22" s="575"/>
      <c r="TXB22" s="575"/>
      <c r="TXC22" s="575"/>
      <c r="TXD22" s="575"/>
      <c r="TXE22" s="575"/>
      <c r="TXF22" s="575"/>
      <c r="TXG22" s="575"/>
      <c r="TXH22" s="575"/>
      <c r="TXI22" s="575"/>
      <c r="TXJ22" s="575"/>
      <c r="TXK22" s="575"/>
      <c r="TXL22" s="575"/>
      <c r="TXM22" s="575"/>
      <c r="TXN22" s="575"/>
      <c r="TXO22" s="575"/>
      <c r="TXP22" s="575"/>
      <c r="TXQ22" s="575"/>
      <c r="TXR22" s="575"/>
      <c r="TXS22" s="575"/>
      <c r="TXT22" s="575"/>
      <c r="TXU22" s="575"/>
      <c r="TXV22" s="575"/>
      <c r="TXW22" s="575"/>
      <c r="TXX22" s="575"/>
      <c r="TXY22" s="575"/>
      <c r="TXZ22" s="575"/>
      <c r="TYA22" s="575"/>
      <c r="TYB22" s="575"/>
      <c r="TYC22" s="575"/>
      <c r="TYD22" s="575"/>
      <c r="TYE22" s="575"/>
      <c r="TYF22" s="575"/>
      <c r="TYG22" s="575"/>
      <c r="TYH22" s="575"/>
      <c r="TYI22" s="575"/>
      <c r="TYJ22" s="575"/>
      <c r="TYK22" s="575"/>
      <c r="TYL22" s="575"/>
      <c r="TYM22" s="575"/>
      <c r="TYN22" s="575"/>
      <c r="TYO22" s="575"/>
      <c r="TYP22" s="575"/>
      <c r="TYQ22" s="575"/>
      <c r="TYR22" s="575"/>
      <c r="TYS22" s="575"/>
      <c r="TYT22" s="575"/>
      <c r="TYU22" s="575"/>
      <c r="TYV22" s="575"/>
      <c r="TYW22" s="575"/>
      <c r="TYX22" s="575"/>
      <c r="TYY22" s="575"/>
      <c r="TYZ22" s="575"/>
      <c r="TZA22" s="575"/>
      <c r="TZB22" s="575"/>
      <c r="TZC22" s="575"/>
      <c r="TZD22" s="575"/>
      <c r="TZE22" s="575"/>
      <c r="TZF22" s="575"/>
      <c r="TZG22" s="575"/>
      <c r="TZH22" s="575"/>
      <c r="TZI22" s="575"/>
      <c r="TZJ22" s="575"/>
      <c r="TZK22" s="575"/>
      <c r="TZL22" s="575"/>
      <c r="TZM22" s="575"/>
      <c r="TZN22" s="575"/>
      <c r="TZO22" s="575"/>
      <c r="TZP22" s="575"/>
      <c r="TZQ22" s="575"/>
      <c r="TZR22" s="575"/>
      <c r="TZS22" s="575"/>
      <c r="TZT22" s="575"/>
      <c r="TZU22" s="575"/>
      <c r="TZV22" s="575"/>
      <c r="TZW22" s="575"/>
      <c r="TZX22" s="575"/>
      <c r="TZY22" s="575"/>
      <c r="TZZ22" s="575"/>
      <c r="UAA22" s="575"/>
      <c r="UAB22" s="575"/>
      <c r="UAC22" s="575"/>
      <c r="UAD22" s="575"/>
      <c r="UAE22" s="575"/>
      <c r="UAF22" s="575"/>
      <c r="UAG22" s="575"/>
      <c r="UAH22" s="575"/>
      <c r="UAI22" s="575"/>
      <c r="UAJ22" s="575"/>
      <c r="UAK22" s="575"/>
      <c r="UAL22" s="575"/>
      <c r="UAM22" s="575"/>
      <c r="UAN22" s="575"/>
      <c r="UAO22" s="575"/>
      <c r="UAP22" s="575"/>
      <c r="UAQ22" s="575"/>
      <c r="UAR22" s="575"/>
      <c r="UAS22" s="575"/>
      <c r="UAT22" s="575"/>
      <c r="UAU22" s="575"/>
      <c r="UAV22" s="575"/>
      <c r="UAW22" s="575"/>
      <c r="UAX22" s="575"/>
      <c r="UAY22" s="575"/>
      <c r="UAZ22" s="575"/>
      <c r="UBA22" s="575"/>
      <c r="UBB22" s="575"/>
      <c r="UBC22" s="575"/>
      <c r="UBD22" s="575"/>
      <c r="UBE22" s="575"/>
      <c r="UBF22" s="575"/>
      <c r="UBG22" s="575"/>
      <c r="UBH22" s="575"/>
      <c r="UBI22" s="575"/>
      <c r="UBJ22" s="575"/>
      <c r="UBK22" s="575"/>
      <c r="UBL22" s="575"/>
      <c r="UBM22" s="575"/>
      <c r="UBN22" s="575"/>
      <c r="UBO22" s="575"/>
      <c r="UBP22" s="575"/>
      <c r="UBQ22" s="575"/>
      <c r="UBR22" s="575"/>
      <c r="UBS22" s="575"/>
      <c r="UBT22" s="575"/>
      <c r="UBU22" s="575"/>
      <c r="UBV22" s="575"/>
      <c r="UBW22" s="575"/>
      <c r="UBX22" s="575"/>
      <c r="UBY22" s="575"/>
      <c r="UBZ22" s="575"/>
      <c r="UCA22" s="575"/>
      <c r="UCB22" s="575"/>
      <c r="UCC22" s="575"/>
      <c r="UCD22" s="575"/>
      <c r="UCE22" s="575"/>
      <c r="UCF22" s="575"/>
      <c r="UCG22" s="575"/>
      <c r="UCH22" s="575"/>
      <c r="UCI22" s="575"/>
      <c r="UCJ22" s="575"/>
      <c r="UCK22" s="575"/>
      <c r="UCL22" s="575"/>
      <c r="UCM22" s="575"/>
      <c r="UCN22" s="575"/>
      <c r="UCO22" s="575"/>
      <c r="UCP22" s="575"/>
      <c r="UCQ22" s="575"/>
      <c r="UCR22" s="575"/>
      <c r="UCS22" s="575"/>
      <c r="UCT22" s="575"/>
      <c r="UCU22" s="575"/>
      <c r="UCV22" s="575"/>
      <c r="UCW22" s="575"/>
      <c r="UCX22" s="575"/>
      <c r="UCY22" s="575"/>
      <c r="UCZ22" s="575"/>
      <c r="UDA22" s="575"/>
      <c r="UDB22" s="575"/>
      <c r="UDC22" s="575"/>
      <c r="UDD22" s="575"/>
      <c r="UDE22" s="575"/>
      <c r="UDF22" s="575"/>
      <c r="UDG22" s="575"/>
      <c r="UDH22" s="575"/>
      <c r="UDI22" s="575"/>
      <c r="UDJ22" s="575"/>
      <c r="UDK22" s="575"/>
      <c r="UDL22" s="575"/>
      <c r="UDM22" s="575"/>
      <c r="UDN22" s="575"/>
      <c r="UDO22" s="575"/>
      <c r="UDP22" s="575"/>
      <c r="UDQ22" s="575"/>
      <c r="UDR22" s="575"/>
      <c r="UDS22" s="575"/>
      <c r="UDT22" s="575"/>
      <c r="UDU22" s="575"/>
      <c r="UDV22" s="575"/>
      <c r="UDW22" s="575"/>
      <c r="UDX22" s="575"/>
      <c r="UDY22" s="575"/>
      <c r="UDZ22" s="575"/>
      <c r="UEA22" s="575"/>
      <c r="UEB22" s="575"/>
      <c r="UEC22" s="575"/>
      <c r="UED22" s="575"/>
      <c r="UEE22" s="575"/>
      <c r="UEF22" s="575"/>
      <c r="UEG22" s="575"/>
      <c r="UEH22" s="575"/>
      <c r="UEI22" s="575"/>
      <c r="UEJ22" s="575"/>
      <c r="UEK22" s="575"/>
      <c r="UEL22" s="575"/>
      <c r="UEM22" s="575"/>
      <c r="UEN22" s="575"/>
      <c r="UEO22" s="575"/>
      <c r="UEP22" s="575"/>
      <c r="UEQ22" s="575"/>
      <c r="UER22" s="575"/>
      <c r="UES22" s="575"/>
      <c r="UET22" s="575"/>
      <c r="UEU22" s="575"/>
      <c r="UEV22" s="575"/>
      <c r="UEW22" s="575"/>
      <c r="UEX22" s="575"/>
      <c r="UEY22" s="575"/>
      <c r="UEZ22" s="575"/>
      <c r="UFA22" s="575"/>
      <c r="UFB22" s="575"/>
      <c r="UFC22" s="575"/>
      <c r="UFD22" s="575"/>
      <c r="UFE22" s="575"/>
      <c r="UFF22" s="575"/>
      <c r="UFG22" s="575"/>
      <c r="UFH22" s="575"/>
      <c r="UFI22" s="575"/>
      <c r="UFJ22" s="575"/>
      <c r="UFK22" s="575"/>
      <c r="UFL22" s="575"/>
      <c r="UFM22" s="575"/>
      <c r="UFN22" s="575"/>
      <c r="UFO22" s="575"/>
      <c r="UFP22" s="575"/>
      <c r="UFQ22" s="575"/>
      <c r="UFR22" s="575"/>
      <c r="UFS22" s="575"/>
      <c r="UFT22" s="575"/>
      <c r="UFU22" s="575"/>
      <c r="UFV22" s="575"/>
      <c r="UFW22" s="575"/>
      <c r="UFX22" s="575"/>
      <c r="UFY22" s="575"/>
      <c r="UFZ22" s="575"/>
      <c r="UGA22" s="575"/>
      <c r="UGB22" s="575"/>
      <c r="UGC22" s="575"/>
      <c r="UGD22" s="575"/>
      <c r="UGE22" s="575"/>
      <c r="UGF22" s="575"/>
      <c r="UGG22" s="575"/>
      <c r="UGH22" s="575"/>
      <c r="UGI22" s="575"/>
      <c r="UGJ22" s="575"/>
      <c r="UGK22" s="575"/>
      <c r="UGL22" s="575"/>
      <c r="UGM22" s="575"/>
      <c r="UGN22" s="575"/>
      <c r="UGO22" s="575"/>
      <c r="UGP22" s="575"/>
      <c r="UGQ22" s="575"/>
      <c r="UGR22" s="575"/>
      <c r="UGS22" s="575"/>
      <c r="UGT22" s="575"/>
      <c r="UGU22" s="575"/>
      <c r="UGV22" s="575"/>
      <c r="UGW22" s="575"/>
      <c r="UGX22" s="575"/>
      <c r="UGY22" s="575"/>
      <c r="UGZ22" s="575"/>
      <c r="UHA22" s="575"/>
      <c r="UHB22" s="575"/>
      <c r="UHC22" s="575"/>
      <c r="UHD22" s="575"/>
      <c r="UHE22" s="575"/>
      <c r="UHF22" s="575"/>
      <c r="UHG22" s="575"/>
      <c r="UHH22" s="575"/>
      <c r="UHI22" s="575"/>
      <c r="UHJ22" s="575"/>
      <c r="UHK22" s="575"/>
      <c r="UHL22" s="575"/>
      <c r="UHM22" s="575"/>
      <c r="UHN22" s="575"/>
      <c r="UHO22" s="575"/>
      <c r="UHP22" s="575"/>
      <c r="UHQ22" s="575"/>
      <c r="UHR22" s="575"/>
      <c r="UHS22" s="575"/>
      <c r="UHT22" s="575"/>
      <c r="UHU22" s="575"/>
      <c r="UHV22" s="575"/>
      <c r="UHW22" s="575"/>
      <c r="UHX22" s="575"/>
      <c r="UHY22" s="575"/>
      <c r="UHZ22" s="575"/>
      <c r="UIA22" s="575"/>
      <c r="UIB22" s="575"/>
      <c r="UIC22" s="575"/>
      <c r="UID22" s="575"/>
      <c r="UIE22" s="575"/>
      <c r="UIF22" s="575"/>
      <c r="UIG22" s="575"/>
      <c r="UIH22" s="575"/>
      <c r="UII22" s="575"/>
      <c r="UIJ22" s="575"/>
      <c r="UIK22" s="575"/>
      <c r="UIL22" s="575"/>
      <c r="UIM22" s="575"/>
      <c r="UIN22" s="575"/>
      <c r="UIO22" s="575"/>
      <c r="UIP22" s="575"/>
      <c r="UIQ22" s="575"/>
      <c r="UIR22" s="575"/>
      <c r="UIS22" s="575"/>
      <c r="UIT22" s="575"/>
      <c r="UIU22" s="575"/>
      <c r="UIV22" s="575"/>
      <c r="UIW22" s="575"/>
      <c r="UIX22" s="575"/>
      <c r="UIY22" s="575"/>
      <c r="UIZ22" s="575"/>
      <c r="UJA22" s="575"/>
      <c r="UJB22" s="575"/>
      <c r="UJC22" s="575"/>
      <c r="UJD22" s="575"/>
      <c r="UJE22" s="575"/>
      <c r="UJF22" s="575"/>
      <c r="UJG22" s="575"/>
      <c r="UJH22" s="575"/>
      <c r="UJI22" s="575"/>
      <c r="UJJ22" s="575"/>
      <c r="UJK22" s="575"/>
      <c r="UJL22" s="575"/>
      <c r="UJM22" s="575"/>
      <c r="UJN22" s="575"/>
      <c r="UJO22" s="575"/>
      <c r="UJP22" s="575"/>
      <c r="UJQ22" s="575"/>
      <c r="UJR22" s="575"/>
      <c r="UJS22" s="575"/>
      <c r="UJT22" s="575"/>
      <c r="UJU22" s="575"/>
      <c r="UJV22" s="575"/>
      <c r="UJW22" s="575"/>
      <c r="UJX22" s="575"/>
      <c r="UJY22" s="575"/>
      <c r="UJZ22" s="575"/>
      <c r="UKA22" s="575"/>
      <c r="UKB22" s="575"/>
      <c r="UKC22" s="575"/>
      <c r="UKD22" s="575"/>
      <c r="UKE22" s="575"/>
      <c r="UKF22" s="575"/>
      <c r="UKG22" s="575"/>
      <c r="UKH22" s="575"/>
      <c r="UKI22" s="575"/>
      <c r="UKJ22" s="575"/>
      <c r="UKK22" s="575"/>
      <c r="UKL22" s="575"/>
      <c r="UKM22" s="575"/>
      <c r="UKN22" s="575"/>
      <c r="UKO22" s="575"/>
      <c r="UKP22" s="575"/>
      <c r="UKQ22" s="575"/>
      <c r="UKR22" s="575"/>
      <c r="UKS22" s="575"/>
      <c r="UKT22" s="575"/>
      <c r="UKU22" s="575"/>
      <c r="UKV22" s="575"/>
      <c r="UKW22" s="575"/>
      <c r="UKX22" s="575"/>
      <c r="UKY22" s="575"/>
      <c r="UKZ22" s="575"/>
      <c r="ULA22" s="575"/>
      <c r="ULB22" s="575"/>
      <c r="ULC22" s="575"/>
      <c r="ULD22" s="575"/>
      <c r="ULE22" s="575"/>
      <c r="ULF22" s="575"/>
      <c r="ULG22" s="575"/>
      <c r="ULH22" s="575"/>
      <c r="ULI22" s="575"/>
      <c r="ULJ22" s="575"/>
      <c r="ULK22" s="575"/>
      <c r="ULL22" s="575"/>
      <c r="ULM22" s="575"/>
      <c r="ULN22" s="575"/>
      <c r="ULO22" s="575"/>
      <c r="ULP22" s="575"/>
      <c r="ULQ22" s="575"/>
      <c r="ULR22" s="575"/>
      <c r="ULS22" s="575"/>
      <c r="ULT22" s="575"/>
      <c r="ULU22" s="575"/>
      <c r="ULV22" s="575"/>
      <c r="ULW22" s="575"/>
      <c r="ULX22" s="575"/>
      <c r="ULY22" s="575"/>
      <c r="ULZ22" s="575"/>
      <c r="UMA22" s="575"/>
      <c r="UMB22" s="575"/>
      <c r="UMC22" s="575"/>
      <c r="UMD22" s="575"/>
      <c r="UME22" s="575"/>
      <c r="UMF22" s="575"/>
      <c r="UMG22" s="575"/>
      <c r="UMH22" s="575"/>
      <c r="UMI22" s="575"/>
      <c r="UMJ22" s="575"/>
      <c r="UMK22" s="575"/>
      <c r="UML22" s="575"/>
      <c r="UMM22" s="575"/>
      <c r="UMN22" s="575"/>
      <c r="UMO22" s="575"/>
      <c r="UMP22" s="575"/>
      <c r="UMQ22" s="575"/>
      <c r="UMR22" s="575"/>
      <c r="UMS22" s="575"/>
      <c r="UMT22" s="575"/>
      <c r="UMU22" s="575"/>
      <c r="UMV22" s="575"/>
      <c r="UMW22" s="575"/>
      <c r="UMX22" s="575"/>
      <c r="UMY22" s="575"/>
      <c r="UMZ22" s="575"/>
      <c r="UNA22" s="575"/>
      <c r="UNB22" s="575"/>
      <c r="UNC22" s="575"/>
      <c r="UND22" s="575"/>
      <c r="UNE22" s="575"/>
      <c r="UNF22" s="575"/>
      <c r="UNG22" s="575"/>
      <c r="UNH22" s="575"/>
      <c r="UNI22" s="575"/>
      <c r="UNJ22" s="575"/>
      <c r="UNK22" s="575"/>
      <c r="UNL22" s="575"/>
      <c r="UNM22" s="575"/>
      <c r="UNN22" s="575"/>
      <c r="UNO22" s="575"/>
      <c r="UNP22" s="575"/>
      <c r="UNQ22" s="575"/>
      <c r="UNR22" s="575"/>
      <c r="UNS22" s="575"/>
      <c r="UNT22" s="575"/>
      <c r="UNU22" s="575"/>
      <c r="UNV22" s="575"/>
      <c r="UNW22" s="575"/>
      <c r="UNX22" s="575"/>
      <c r="UNY22" s="575"/>
      <c r="UNZ22" s="575"/>
      <c r="UOA22" s="575"/>
      <c r="UOB22" s="575"/>
      <c r="UOC22" s="575"/>
      <c r="UOD22" s="575"/>
      <c r="UOE22" s="575"/>
      <c r="UOF22" s="575"/>
      <c r="UOG22" s="575"/>
      <c r="UOH22" s="575"/>
      <c r="UOI22" s="575"/>
      <c r="UOJ22" s="575"/>
      <c r="UOK22" s="575"/>
      <c r="UOL22" s="575"/>
      <c r="UOM22" s="575"/>
      <c r="UON22" s="575"/>
      <c r="UOO22" s="575"/>
      <c r="UOP22" s="575"/>
      <c r="UOQ22" s="575"/>
      <c r="UOR22" s="575"/>
      <c r="UOS22" s="575"/>
      <c r="UOT22" s="575"/>
      <c r="UOU22" s="575"/>
      <c r="UOV22" s="575"/>
      <c r="UOW22" s="575"/>
      <c r="UOX22" s="575"/>
      <c r="UOY22" s="575"/>
      <c r="UOZ22" s="575"/>
      <c r="UPA22" s="575"/>
      <c r="UPB22" s="575"/>
      <c r="UPC22" s="575"/>
      <c r="UPD22" s="575"/>
      <c r="UPE22" s="575"/>
      <c r="UPF22" s="575"/>
      <c r="UPG22" s="575"/>
      <c r="UPH22" s="575"/>
      <c r="UPI22" s="575"/>
      <c r="UPJ22" s="575"/>
      <c r="UPK22" s="575"/>
      <c r="UPL22" s="575"/>
      <c r="UPM22" s="575"/>
      <c r="UPN22" s="575"/>
      <c r="UPO22" s="575"/>
      <c r="UPP22" s="575"/>
      <c r="UPQ22" s="575"/>
      <c r="UPR22" s="575"/>
      <c r="UPS22" s="575"/>
      <c r="UPT22" s="575"/>
      <c r="UPU22" s="575"/>
      <c r="UPV22" s="575"/>
      <c r="UPW22" s="575"/>
      <c r="UPX22" s="575"/>
      <c r="UPY22" s="575"/>
      <c r="UPZ22" s="575"/>
      <c r="UQA22" s="575"/>
      <c r="UQB22" s="575"/>
      <c r="UQC22" s="575"/>
      <c r="UQD22" s="575"/>
      <c r="UQE22" s="575"/>
      <c r="UQF22" s="575"/>
      <c r="UQG22" s="575"/>
      <c r="UQH22" s="575"/>
      <c r="UQI22" s="575"/>
      <c r="UQJ22" s="575"/>
      <c r="UQK22" s="575"/>
      <c r="UQL22" s="575"/>
      <c r="UQM22" s="575"/>
      <c r="UQN22" s="575"/>
      <c r="UQO22" s="575"/>
      <c r="UQP22" s="575"/>
      <c r="UQQ22" s="575"/>
      <c r="UQR22" s="575"/>
      <c r="UQS22" s="575"/>
      <c r="UQT22" s="575"/>
      <c r="UQU22" s="575"/>
      <c r="UQV22" s="575"/>
      <c r="UQW22" s="575"/>
      <c r="UQX22" s="575"/>
      <c r="UQY22" s="575"/>
      <c r="UQZ22" s="575"/>
      <c r="URA22" s="575"/>
      <c r="URB22" s="575"/>
      <c r="URC22" s="575"/>
      <c r="URD22" s="575"/>
      <c r="URE22" s="575"/>
      <c r="URF22" s="575"/>
      <c r="URG22" s="575"/>
      <c r="URH22" s="575"/>
      <c r="URI22" s="575"/>
      <c r="URJ22" s="575"/>
      <c r="URK22" s="575"/>
      <c r="URL22" s="575"/>
      <c r="URM22" s="575"/>
      <c r="URN22" s="575"/>
      <c r="URO22" s="575"/>
      <c r="URP22" s="575"/>
      <c r="URQ22" s="575"/>
      <c r="URR22" s="575"/>
      <c r="URS22" s="575"/>
      <c r="URT22" s="575"/>
      <c r="URU22" s="575"/>
      <c r="URV22" s="575"/>
      <c r="URW22" s="575"/>
      <c r="URX22" s="575"/>
      <c r="URY22" s="575"/>
      <c r="URZ22" s="575"/>
      <c r="USA22" s="575"/>
      <c r="USB22" s="575"/>
      <c r="USC22" s="575"/>
      <c r="USD22" s="575"/>
      <c r="USE22" s="575"/>
      <c r="USF22" s="575"/>
      <c r="USG22" s="575"/>
      <c r="USH22" s="575"/>
      <c r="USI22" s="575"/>
      <c r="USJ22" s="575"/>
      <c r="USK22" s="575"/>
      <c r="USL22" s="575"/>
      <c r="USM22" s="575"/>
      <c r="USN22" s="575"/>
      <c r="USO22" s="575"/>
      <c r="USP22" s="575"/>
      <c r="USQ22" s="575"/>
      <c r="USR22" s="575"/>
      <c r="USS22" s="575"/>
      <c r="UST22" s="575"/>
      <c r="USU22" s="575"/>
      <c r="USV22" s="575"/>
      <c r="USW22" s="575"/>
      <c r="USX22" s="575"/>
      <c r="USY22" s="575"/>
      <c r="USZ22" s="575"/>
      <c r="UTA22" s="575"/>
      <c r="UTB22" s="575"/>
      <c r="UTC22" s="575"/>
      <c r="UTD22" s="575"/>
      <c r="UTE22" s="575"/>
      <c r="UTF22" s="575"/>
      <c r="UTG22" s="575"/>
      <c r="UTH22" s="575"/>
      <c r="UTI22" s="575"/>
      <c r="UTJ22" s="575"/>
      <c r="UTK22" s="575"/>
      <c r="UTL22" s="575"/>
      <c r="UTM22" s="575"/>
      <c r="UTN22" s="575"/>
      <c r="UTO22" s="575"/>
      <c r="UTP22" s="575"/>
      <c r="UTQ22" s="575"/>
      <c r="UTR22" s="575"/>
      <c r="UTS22" s="575"/>
      <c r="UTT22" s="575"/>
      <c r="UTU22" s="575"/>
      <c r="UTV22" s="575"/>
      <c r="UTW22" s="575"/>
      <c r="UTX22" s="575"/>
      <c r="UTY22" s="575"/>
      <c r="UTZ22" s="575"/>
      <c r="UUA22" s="575"/>
      <c r="UUB22" s="575"/>
      <c r="UUC22" s="575"/>
      <c r="UUD22" s="575"/>
      <c r="UUE22" s="575"/>
      <c r="UUF22" s="575"/>
      <c r="UUG22" s="575"/>
      <c r="UUH22" s="575"/>
      <c r="UUI22" s="575"/>
      <c r="UUJ22" s="575"/>
      <c r="UUK22" s="575"/>
      <c r="UUL22" s="575"/>
      <c r="UUM22" s="575"/>
      <c r="UUN22" s="575"/>
      <c r="UUO22" s="575"/>
      <c r="UUP22" s="575"/>
      <c r="UUQ22" s="575"/>
      <c r="UUR22" s="575"/>
      <c r="UUS22" s="575"/>
      <c r="UUT22" s="575"/>
      <c r="UUU22" s="575"/>
      <c r="UUV22" s="575"/>
      <c r="UUW22" s="575"/>
      <c r="UUX22" s="575"/>
      <c r="UUY22" s="575"/>
      <c r="UUZ22" s="575"/>
      <c r="UVA22" s="575"/>
      <c r="UVB22" s="575"/>
      <c r="UVC22" s="575"/>
      <c r="UVD22" s="575"/>
      <c r="UVE22" s="575"/>
      <c r="UVF22" s="575"/>
      <c r="UVG22" s="575"/>
      <c r="UVH22" s="575"/>
      <c r="UVI22" s="575"/>
      <c r="UVJ22" s="575"/>
      <c r="UVK22" s="575"/>
      <c r="UVL22" s="575"/>
      <c r="UVM22" s="575"/>
      <c r="UVN22" s="575"/>
      <c r="UVO22" s="575"/>
      <c r="UVP22" s="575"/>
      <c r="UVQ22" s="575"/>
      <c r="UVR22" s="575"/>
      <c r="UVS22" s="575"/>
      <c r="UVT22" s="575"/>
      <c r="UVU22" s="575"/>
      <c r="UVV22" s="575"/>
      <c r="UVW22" s="575"/>
      <c r="UVX22" s="575"/>
      <c r="UVY22" s="575"/>
      <c r="UVZ22" s="575"/>
      <c r="UWA22" s="575"/>
      <c r="UWB22" s="575"/>
      <c r="UWC22" s="575"/>
      <c r="UWD22" s="575"/>
      <c r="UWE22" s="575"/>
      <c r="UWF22" s="575"/>
      <c r="UWG22" s="575"/>
      <c r="UWH22" s="575"/>
      <c r="UWI22" s="575"/>
      <c r="UWJ22" s="575"/>
      <c r="UWK22" s="575"/>
      <c r="UWL22" s="575"/>
      <c r="UWM22" s="575"/>
      <c r="UWN22" s="575"/>
      <c r="UWO22" s="575"/>
      <c r="UWP22" s="575"/>
      <c r="UWQ22" s="575"/>
      <c r="UWR22" s="575"/>
      <c r="UWS22" s="575"/>
      <c r="UWT22" s="575"/>
      <c r="UWU22" s="575"/>
      <c r="UWV22" s="575"/>
      <c r="UWW22" s="575"/>
      <c r="UWX22" s="575"/>
      <c r="UWY22" s="575"/>
      <c r="UWZ22" s="575"/>
      <c r="UXA22" s="575"/>
      <c r="UXB22" s="575"/>
      <c r="UXC22" s="575"/>
      <c r="UXD22" s="575"/>
      <c r="UXE22" s="575"/>
      <c r="UXF22" s="575"/>
      <c r="UXG22" s="575"/>
      <c r="UXH22" s="575"/>
      <c r="UXI22" s="575"/>
      <c r="UXJ22" s="575"/>
      <c r="UXK22" s="575"/>
      <c r="UXL22" s="575"/>
      <c r="UXM22" s="575"/>
      <c r="UXN22" s="575"/>
      <c r="UXO22" s="575"/>
      <c r="UXP22" s="575"/>
      <c r="UXQ22" s="575"/>
      <c r="UXR22" s="575"/>
      <c r="UXS22" s="575"/>
      <c r="UXT22" s="575"/>
      <c r="UXU22" s="575"/>
      <c r="UXV22" s="575"/>
      <c r="UXW22" s="575"/>
      <c r="UXX22" s="575"/>
      <c r="UXY22" s="575"/>
      <c r="UXZ22" s="575"/>
      <c r="UYA22" s="575"/>
      <c r="UYB22" s="575"/>
      <c r="UYC22" s="575"/>
      <c r="UYD22" s="575"/>
      <c r="UYE22" s="575"/>
      <c r="UYF22" s="575"/>
      <c r="UYG22" s="575"/>
      <c r="UYH22" s="575"/>
      <c r="UYI22" s="575"/>
      <c r="UYJ22" s="575"/>
      <c r="UYK22" s="575"/>
      <c r="UYL22" s="575"/>
      <c r="UYM22" s="575"/>
      <c r="UYN22" s="575"/>
      <c r="UYO22" s="575"/>
      <c r="UYP22" s="575"/>
      <c r="UYQ22" s="575"/>
      <c r="UYR22" s="575"/>
      <c r="UYS22" s="575"/>
      <c r="UYT22" s="575"/>
      <c r="UYU22" s="575"/>
      <c r="UYV22" s="575"/>
      <c r="UYW22" s="575"/>
      <c r="UYX22" s="575"/>
      <c r="UYY22" s="575"/>
      <c r="UYZ22" s="575"/>
      <c r="UZA22" s="575"/>
      <c r="UZB22" s="575"/>
      <c r="UZC22" s="575"/>
      <c r="UZD22" s="575"/>
      <c r="UZE22" s="575"/>
      <c r="UZF22" s="575"/>
      <c r="UZG22" s="575"/>
      <c r="UZH22" s="575"/>
      <c r="UZI22" s="575"/>
      <c r="UZJ22" s="575"/>
      <c r="UZK22" s="575"/>
      <c r="UZL22" s="575"/>
      <c r="UZM22" s="575"/>
      <c r="UZN22" s="575"/>
      <c r="UZO22" s="575"/>
      <c r="UZP22" s="575"/>
      <c r="UZQ22" s="575"/>
      <c r="UZR22" s="575"/>
      <c r="UZS22" s="575"/>
      <c r="UZT22" s="575"/>
      <c r="UZU22" s="575"/>
      <c r="UZV22" s="575"/>
      <c r="UZW22" s="575"/>
      <c r="UZX22" s="575"/>
      <c r="UZY22" s="575"/>
      <c r="UZZ22" s="575"/>
      <c r="VAA22" s="575"/>
      <c r="VAB22" s="575"/>
      <c r="VAC22" s="575"/>
      <c r="VAD22" s="575"/>
      <c r="VAE22" s="575"/>
      <c r="VAF22" s="575"/>
      <c r="VAG22" s="575"/>
      <c r="VAH22" s="575"/>
      <c r="VAI22" s="575"/>
      <c r="VAJ22" s="575"/>
      <c r="VAK22" s="575"/>
      <c r="VAL22" s="575"/>
      <c r="VAM22" s="575"/>
      <c r="VAN22" s="575"/>
      <c r="VAO22" s="575"/>
      <c r="VAP22" s="575"/>
      <c r="VAQ22" s="575"/>
      <c r="VAR22" s="575"/>
      <c r="VAS22" s="575"/>
      <c r="VAT22" s="575"/>
      <c r="VAU22" s="575"/>
      <c r="VAV22" s="575"/>
      <c r="VAW22" s="575"/>
      <c r="VAX22" s="575"/>
      <c r="VAY22" s="575"/>
      <c r="VAZ22" s="575"/>
      <c r="VBA22" s="575"/>
      <c r="VBB22" s="575"/>
      <c r="VBC22" s="575"/>
      <c r="VBD22" s="575"/>
      <c r="VBE22" s="575"/>
      <c r="VBF22" s="575"/>
      <c r="VBG22" s="575"/>
      <c r="VBH22" s="575"/>
      <c r="VBI22" s="575"/>
      <c r="VBJ22" s="575"/>
      <c r="VBK22" s="575"/>
      <c r="VBL22" s="575"/>
      <c r="VBM22" s="575"/>
      <c r="VBN22" s="575"/>
      <c r="VBO22" s="575"/>
      <c r="VBP22" s="575"/>
      <c r="VBQ22" s="575"/>
      <c r="VBR22" s="575"/>
      <c r="VBS22" s="575"/>
      <c r="VBT22" s="575"/>
      <c r="VBU22" s="575"/>
      <c r="VBV22" s="575"/>
      <c r="VBW22" s="575"/>
      <c r="VBX22" s="575"/>
      <c r="VBY22" s="575"/>
      <c r="VBZ22" s="575"/>
      <c r="VCA22" s="575"/>
      <c r="VCB22" s="575"/>
      <c r="VCC22" s="575"/>
      <c r="VCD22" s="575"/>
      <c r="VCE22" s="575"/>
      <c r="VCF22" s="575"/>
      <c r="VCG22" s="575"/>
      <c r="VCH22" s="575"/>
      <c r="VCI22" s="575"/>
      <c r="VCJ22" s="575"/>
      <c r="VCK22" s="575"/>
      <c r="VCL22" s="575"/>
      <c r="VCM22" s="575"/>
      <c r="VCN22" s="575"/>
      <c r="VCO22" s="575"/>
      <c r="VCP22" s="575"/>
      <c r="VCQ22" s="575"/>
      <c r="VCR22" s="575"/>
      <c r="VCS22" s="575"/>
      <c r="VCT22" s="575"/>
      <c r="VCU22" s="575"/>
      <c r="VCV22" s="575"/>
      <c r="VCW22" s="575"/>
      <c r="VCX22" s="575"/>
      <c r="VCY22" s="575"/>
      <c r="VCZ22" s="575"/>
      <c r="VDA22" s="575"/>
      <c r="VDB22" s="575"/>
      <c r="VDC22" s="575"/>
      <c r="VDD22" s="575"/>
      <c r="VDE22" s="575"/>
      <c r="VDF22" s="575"/>
      <c r="VDG22" s="575"/>
      <c r="VDH22" s="575"/>
      <c r="VDI22" s="575"/>
      <c r="VDJ22" s="575"/>
      <c r="VDK22" s="575"/>
      <c r="VDL22" s="575"/>
      <c r="VDM22" s="575"/>
      <c r="VDN22" s="575"/>
      <c r="VDO22" s="575"/>
      <c r="VDP22" s="575"/>
      <c r="VDQ22" s="575"/>
      <c r="VDR22" s="575"/>
      <c r="VDS22" s="575"/>
      <c r="VDT22" s="575"/>
      <c r="VDU22" s="575"/>
      <c r="VDV22" s="575"/>
      <c r="VDW22" s="575"/>
      <c r="VDX22" s="575"/>
      <c r="VDY22" s="575"/>
      <c r="VDZ22" s="575"/>
      <c r="VEA22" s="575"/>
      <c r="VEB22" s="575"/>
      <c r="VEC22" s="575"/>
      <c r="VED22" s="575"/>
      <c r="VEE22" s="575"/>
      <c r="VEF22" s="575"/>
      <c r="VEG22" s="575"/>
      <c r="VEH22" s="575"/>
      <c r="VEI22" s="575"/>
      <c r="VEJ22" s="575"/>
      <c r="VEK22" s="575"/>
      <c r="VEL22" s="575"/>
      <c r="VEM22" s="575"/>
      <c r="VEN22" s="575"/>
      <c r="VEO22" s="575"/>
      <c r="VEP22" s="575"/>
      <c r="VEQ22" s="575"/>
      <c r="VER22" s="575"/>
      <c r="VES22" s="575"/>
      <c r="VET22" s="575"/>
      <c r="VEU22" s="575"/>
      <c r="VEV22" s="575"/>
      <c r="VEW22" s="575"/>
      <c r="VEX22" s="575"/>
      <c r="VEY22" s="575"/>
      <c r="VEZ22" s="575"/>
      <c r="VFA22" s="575"/>
      <c r="VFB22" s="575"/>
      <c r="VFC22" s="575"/>
      <c r="VFD22" s="575"/>
      <c r="VFE22" s="575"/>
      <c r="VFF22" s="575"/>
      <c r="VFG22" s="575"/>
      <c r="VFH22" s="575"/>
      <c r="VFI22" s="575"/>
      <c r="VFJ22" s="575"/>
      <c r="VFK22" s="575"/>
      <c r="VFL22" s="575"/>
      <c r="VFM22" s="575"/>
      <c r="VFN22" s="575"/>
      <c r="VFO22" s="575"/>
      <c r="VFP22" s="575"/>
      <c r="VFQ22" s="575"/>
      <c r="VFR22" s="575"/>
      <c r="VFS22" s="575"/>
      <c r="VFT22" s="575"/>
      <c r="VFU22" s="575"/>
      <c r="VFV22" s="575"/>
      <c r="VFW22" s="575"/>
      <c r="VFX22" s="575"/>
      <c r="VFY22" s="575"/>
      <c r="VFZ22" s="575"/>
      <c r="VGA22" s="575"/>
      <c r="VGB22" s="575"/>
      <c r="VGC22" s="575"/>
      <c r="VGD22" s="575"/>
      <c r="VGE22" s="575"/>
      <c r="VGF22" s="575"/>
      <c r="VGG22" s="575"/>
      <c r="VGH22" s="575"/>
      <c r="VGI22" s="575"/>
      <c r="VGJ22" s="575"/>
      <c r="VGK22" s="575"/>
      <c r="VGL22" s="575"/>
      <c r="VGM22" s="575"/>
      <c r="VGN22" s="575"/>
      <c r="VGO22" s="575"/>
      <c r="VGP22" s="575"/>
      <c r="VGQ22" s="575"/>
      <c r="VGR22" s="575"/>
      <c r="VGS22" s="575"/>
      <c r="VGT22" s="575"/>
      <c r="VGU22" s="575"/>
      <c r="VGV22" s="575"/>
      <c r="VGW22" s="575"/>
      <c r="VGX22" s="575"/>
      <c r="VGY22" s="575"/>
      <c r="VGZ22" s="575"/>
      <c r="VHA22" s="575"/>
      <c r="VHB22" s="575"/>
      <c r="VHC22" s="575"/>
      <c r="VHD22" s="575"/>
      <c r="VHE22" s="575"/>
      <c r="VHF22" s="575"/>
      <c r="VHG22" s="575"/>
      <c r="VHH22" s="575"/>
      <c r="VHI22" s="575"/>
      <c r="VHJ22" s="575"/>
      <c r="VHK22" s="575"/>
      <c r="VHL22" s="575"/>
      <c r="VHM22" s="575"/>
      <c r="VHN22" s="575"/>
      <c r="VHO22" s="575"/>
      <c r="VHP22" s="575"/>
      <c r="VHQ22" s="575"/>
      <c r="VHR22" s="575"/>
      <c r="VHS22" s="575"/>
      <c r="VHT22" s="575"/>
      <c r="VHU22" s="575"/>
      <c r="VHV22" s="575"/>
      <c r="VHW22" s="575"/>
      <c r="VHX22" s="575"/>
      <c r="VHY22" s="575"/>
      <c r="VHZ22" s="575"/>
      <c r="VIA22" s="575"/>
      <c r="VIB22" s="575"/>
      <c r="VIC22" s="575"/>
      <c r="VID22" s="575"/>
      <c r="VIE22" s="575"/>
      <c r="VIF22" s="575"/>
      <c r="VIG22" s="575"/>
      <c r="VIH22" s="575"/>
      <c r="VII22" s="575"/>
      <c r="VIJ22" s="575"/>
      <c r="VIK22" s="575"/>
      <c r="VIL22" s="575"/>
      <c r="VIM22" s="575"/>
      <c r="VIN22" s="575"/>
      <c r="VIO22" s="575"/>
      <c r="VIP22" s="575"/>
      <c r="VIQ22" s="575"/>
      <c r="VIR22" s="575"/>
      <c r="VIS22" s="575"/>
      <c r="VIT22" s="575"/>
      <c r="VIU22" s="575"/>
      <c r="VIV22" s="575"/>
      <c r="VIW22" s="575"/>
      <c r="VIX22" s="575"/>
      <c r="VIY22" s="575"/>
      <c r="VIZ22" s="575"/>
      <c r="VJA22" s="575"/>
      <c r="VJB22" s="575"/>
      <c r="VJC22" s="575"/>
      <c r="VJD22" s="575"/>
      <c r="VJE22" s="575"/>
      <c r="VJF22" s="575"/>
      <c r="VJG22" s="575"/>
      <c r="VJH22" s="575"/>
      <c r="VJI22" s="575"/>
      <c r="VJJ22" s="575"/>
      <c r="VJK22" s="575"/>
      <c r="VJL22" s="575"/>
      <c r="VJM22" s="575"/>
      <c r="VJN22" s="575"/>
      <c r="VJO22" s="575"/>
      <c r="VJP22" s="575"/>
      <c r="VJQ22" s="575"/>
      <c r="VJR22" s="575"/>
      <c r="VJS22" s="575"/>
      <c r="VJT22" s="575"/>
      <c r="VJU22" s="575"/>
      <c r="VJV22" s="575"/>
      <c r="VJW22" s="575"/>
      <c r="VJX22" s="575"/>
      <c r="VJY22" s="575"/>
      <c r="VJZ22" s="575"/>
      <c r="VKA22" s="575"/>
      <c r="VKB22" s="575"/>
      <c r="VKC22" s="575"/>
      <c r="VKD22" s="575"/>
      <c r="VKE22" s="575"/>
      <c r="VKF22" s="575"/>
      <c r="VKG22" s="575"/>
      <c r="VKH22" s="575"/>
      <c r="VKI22" s="575"/>
      <c r="VKJ22" s="575"/>
      <c r="VKK22" s="575"/>
      <c r="VKL22" s="575"/>
      <c r="VKM22" s="575"/>
      <c r="VKN22" s="575"/>
      <c r="VKO22" s="575"/>
      <c r="VKP22" s="575"/>
      <c r="VKQ22" s="575"/>
      <c r="VKR22" s="575"/>
      <c r="VKS22" s="575"/>
      <c r="VKT22" s="575"/>
      <c r="VKU22" s="575"/>
      <c r="VKV22" s="575"/>
      <c r="VKW22" s="575"/>
      <c r="VKX22" s="575"/>
      <c r="VKY22" s="575"/>
      <c r="VKZ22" s="575"/>
      <c r="VLA22" s="575"/>
      <c r="VLB22" s="575"/>
      <c r="VLC22" s="575"/>
      <c r="VLD22" s="575"/>
      <c r="VLE22" s="575"/>
      <c r="VLF22" s="575"/>
      <c r="VLG22" s="575"/>
      <c r="VLH22" s="575"/>
      <c r="VLI22" s="575"/>
      <c r="VLJ22" s="575"/>
      <c r="VLK22" s="575"/>
      <c r="VLL22" s="575"/>
      <c r="VLM22" s="575"/>
      <c r="VLN22" s="575"/>
      <c r="VLO22" s="575"/>
      <c r="VLP22" s="575"/>
      <c r="VLQ22" s="575"/>
      <c r="VLR22" s="575"/>
      <c r="VLS22" s="575"/>
      <c r="VLT22" s="575"/>
      <c r="VLU22" s="575"/>
      <c r="VLV22" s="575"/>
      <c r="VLW22" s="575"/>
      <c r="VLX22" s="575"/>
      <c r="VLY22" s="575"/>
      <c r="VLZ22" s="575"/>
      <c r="VMA22" s="575"/>
      <c r="VMB22" s="575"/>
      <c r="VMC22" s="575"/>
      <c r="VMD22" s="575"/>
      <c r="VME22" s="575"/>
      <c r="VMF22" s="575"/>
      <c r="VMG22" s="575"/>
      <c r="VMH22" s="575"/>
      <c r="VMI22" s="575"/>
      <c r="VMJ22" s="575"/>
      <c r="VMK22" s="575"/>
      <c r="VML22" s="575"/>
      <c r="VMM22" s="575"/>
      <c r="VMN22" s="575"/>
      <c r="VMO22" s="575"/>
      <c r="VMP22" s="575"/>
      <c r="VMQ22" s="575"/>
      <c r="VMR22" s="575"/>
      <c r="VMS22" s="575"/>
      <c r="VMT22" s="575"/>
      <c r="VMU22" s="575"/>
      <c r="VMV22" s="575"/>
      <c r="VMW22" s="575"/>
      <c r="VMX22" s="575"/>
      <c r="VMY22" s="575"/>
      <c r="VMZ22" s="575"/>
      <c r="VNA22" s="575"/>
      <c r="VNB22" s="575"/>
      <c r="VNC22" s="575"/>
      <c r="VND22" s="575"/>
      <c r="VNE22" s="575"/>
      <c r="VNF22" s="575"/>
      <c r="VNG22" s="575"/>
      <c r="VNH22" s="575"/>
      <c r="VNI22" s="575"/>
      <c r="VNJ22" s="575"/>
      <c r="VNK22" s="575"/>
      <c r="VNL22" s="575"/>
      <c r="VNM22" s="575"/>
      <c r="VNN22" s="575"/>
      <c r="VNO22" s="575"/>
      <c r="VNP22" s="575"/>
      <c r="VNQ22" s="575"/>
      <c r="VNR22" s="575"/>
      <c r="VNS22" s="575"/>
      <c r="VNT22" s="575"/>
      <c r="VNU22" s="575"/>
      <c r="VNV22" s="575"/>
      <c r="VNW22" s="575"/>
      <c r="VNX22" s="575"/>
      <c r="VNY22" s="575"/>
      <c r="VNZ22" s="575"/>
      <c r="VOA22" s="575"/>
      <c r="VOB22" s="575"/>
      <c r="VOC22" s="575"/>
      <c r="VOD22" s="575"/>
      <c r="VOE22" s="575"/>
      <c r="VOF22" s="575"/>
      <c r="VOG22" s="575"/>
      <c r="VOH22" s="575"/>
      <c r="VOI22" s="575"/>
      <c r="VOJ22" s="575"/>
      <c r="VOK22" s="575"/>
      <c r="VOL22" s="575"/>
      <c r="VOM22" s="575"/>
      <c r="VON22" s="575"/>
      <c r="VOO22" s="575"/>
      <c r="VOP22" s="575"/>
      <c r="VOQ22" s="575"/>
      <c r="VOR22" s="575"/>
      <c r="VOS22" s="575"/>
      <c r="VOT22" s="575"/>
      <c r="VOU22" s="575"/>
      <c r="VOV22" s="575"/>
      <c r="VOW22" s="575"/>
      <c r="VOX22" s="575"/>
      <c r="VOY22" s="575"/>
      <c r="VOZ22" s="575"/>
      <c r="VPA22" s="575"/>
      <c r="VPB22" s="575"/>
      <c r="VPC22" s="575"/>
      <c r="VPD22" s="575"/>
      <c r="VPE22" s="575"/>
      <c r="VPF22" s="575"/>
      <c r="VPG22" s="575"/>
      <c r="VPH22" s="575"/>
      <c r="VPI22" s="575"/>
      <c r="VPJ22" s="575"/>
      <c r="VPK22" s="575"/>
      <c r="VPL22" s="575"/>
      <c r="VPM22" s="575"/>
      <c r="VPN22" s="575"/>
      <c r="VPO22" s="575"/>
      <c r="VPP22" s="575"/>
      <c r="VPQ22" s="575"/>
      <c r="VPR22" s="575"/>
      <c r="VPS22" s="575"/>
      <c r="VPT22" s="575"/>
      <c r="VPU22" s="575"/>
      <c r="VPV22" s="575"/>
      <c r="VPW22" s="575"/>
      <c r="VPX22" s="575"/>
      <c r="VPY22" s="575"/>
      <c r="VPZ22" s="575"/>
      <c r="VQA22" s="575"/>
      <c r="VQB22" s="575"/>
      <c r="VQC22" s="575"/>
      <c r="VQD22" s="575"/>
      <c r="VQE22" s="575"/>
      <c r="VQF22" s="575"/>
      <c r="VQG22" s="575"/>
      <c r="VQH22" s="575"/>
      <c r="VQI22" s="575"/>
      <c r="VQJ22" s="575"/>
      <c r="VQK22" s="575"/>
      <c r="VQL22" s="575"/>
      <c r="VQM22" s="575"/>
      <c r="VQN22" s="575"/>
      <c r="VQO22" s="575"/>
      <c r="VQP22" s="575"/>
      <c r="VQQ22" s="575"/>
      <c r="VQR22" s="575"/>
      <c r="VQS22" s="575"/>
      <c r="VQT22" s="575"/>
      <c r="VQU22" s="575"/>
      <c r="VQV22" s="575"/>
      <c r="VQW22" s="575"/>
      <c r="VQX22" s="575"/>
      <c r="VQY22" s="575"/>
      <c r="VQZ22" s="575"/>
      <c r="VRA22" s="575"/>
      <c r="VRB22" s="575"/>
      <c r="VRC22" s="575"/>
      <c r="VRD22" s="575"/>
      <c r="VRE22" s="575"/>
      <c r="VRF22" s="575"/>
      <c r="VRG22" s="575"/>
      <c r="VRH22" s="575"/>
      <c r="VRI22" s="575"/>
      <c r="VRJ22" s="575"/>
      <c r="VRK22" s="575"/>
      <c r="VRL22" s="575"/>
      <c r="VRM22" s="575"/>
      <c r="VRN22" s="575"/>
      <c r="VRO22" s="575"/>
      <c r="VRP22" s="575"/>
      <c r="VRQ22" s="575"/>
      <c r="VRR22" s="575"/>
      <c r="VRS22" s="575"/>
      <c r="VRT22" s="575"/>
      <c r="VRU22" s="575"/>
      <c r="VRV22" s="575"/>
      <c r="VRW22" s="575"/>
      <c r="VRX22" s="575"/>
      <c r="VRY22" s="575"/>
      <c r="VRZ22" s="575"/>
      <c r="VSA22" s="575"/>
      <c r="VSB22" s="575"/>
      <c r="VSC22" s="575"/>
      <c r="VSD22" s="575"/>
      <c r="VSE22" s="575"/>
      <c r="VSF22" s="575"/>
      <c r="VSG22" s="575"/>
      <c r="VSH22" s="575"/>
      <c r="VSI22" s="575"/>
      <c r="VSJ22" s="575"/>
      <c r="VSK22" s="575"/>
      <c r="VSL22" s="575"/>
      <c r="VSM22" s="575"/>
      <c r="VSN22" s="575"/>
      <c r="VSO22" s="575"/>
      <c r="VSP22" s="575"/>
      <c r="VSQ22" s="575"/>
      <c r="VSR22" s="575"/>
      <c r="VSS22" s="575"/>
      <c r="VST22" s="575"/>
      <c r="VSU22" s="575"/>
      <c r="VSV22" s="575"/>
      <c r="VSW22" s="575"/>
      <c r="VSX22" s="575"/>
      <c r="VSY22" s="575"/>
      <c r="VSZ22" s="575"/>
      <c r="VTA22" s="575"/>
      <c r="VTB22" s="575"/>
      <c r="VTC22" s="575"/>
      <c r="VTD22" s="575"/>
      <c r="VTE22" s="575"/>
      <c r="VTF22" s="575"/>
      <c r="VTG22" s="575"/>
      <c r="VTH22" s="575"/>
      <c r="VTI22" s="575"/>
      <c r="VTJ22" s="575"/>
      <c r="VTK22" s="575"/>
      <c r="VTL22" s="575"/>
      <c r="VTM22" s="575"/>
      <c r="VTN22" s="575"/>
      <c r="VTO22" s="575"/>
      <c r="VTP22" s="575"/>
      <c r="VTQ22" s="575"/>
      <c r="VTR22" s="575"/>
      <c r="VTS22" s="575"/>
      <c r="VTT22" s="575"/>
      <c r="VTU22" s="575"/>
      <c r="VTV22" s="575"/>
      <c r="VTW22" s="575"/>
      <c r="VTX22" s="575"/>
      <c r="VTY22" s="575"/>
      <c r="VTZ22" s="575"/>
      <c r="VUA22" s="575"/>
      <c r="VUB22" s="575"/>
      <c r="VUC22" s="575"/>
      <c r="VUD22" s="575"/>
      <c r="VUE22" s="575"/>
      <c r="VUF22" s="575"/>
      <c r="VUG22" s="575"/>
      <c r="VUH22" s="575"/>
      <c r="VUI22" s="575"/>
      <c r="VUJ22" s="575"/>
      <c r="VUK22" s="575"/>
      <c r="VUL22" s="575"/>
      <c r="VUM22" s="575"/>
      <c r="VUN22" s="575"/>
      <c r="VUO22" s="575"/>
      <c r="VUP22" s="575"/>
      <c r="VUQ22" s="575"/>
      <c r="VUR22" s="575"/>
      <c r="VUS22" s="575"/>
      <c r="VUT22" s="575"/>
      <c r="VUU22" s="575"/>
      <c r="VUV22" s="575"/>
      <c r="VUW22" s="575"/>
      <c r="VUX22" s="575"/>
      <c r="VUY22" s="575"/>
      <c r="VUZ22" s="575"/>
      <c r="VVA22" s="575"/>
      <c r="VVB22" s="575"/>
      <c r="VVC22" s="575"/>
      <c r="VVD22" s="575"/>
      <c r="VVE22" s="575"/>
      <c r="VVF22" s="575"/>
      <c r="VVG22" s="575"/>
      <c r="VVH22" s="575"/>
      <c r="VVI22" s="575"/>
      <c r="VVJ22" s="575"/>
      <c r="VVK22" s="575"/>
      <c r="VVL22" s="575"/>
      <c r="VVM22" s="575"/>
      <c r="VVN22" s="575"/>
      <c r="VVO22" s="575"/>
      <c r="VVP22" s="575"/>
      <c r="VVQ22" s="575"/>
      <c r="VVR22" s="575"/>
      <c r="VVS22" s="575"/>
      <c r="VVT22" s="575"/>
      <c r="VVU22" s="575"/>
      <c r="VVV22" s="575"/>
      <c r="VVW22" s="575"/>
      <c r="VVX22" s="575"/>
      <c r="VVY22" s="575"/>
      <c r="VVZ22" s="575"/>
      <c r="VWA22" s="575"/>
      <c r="VWB22" s="575"/>
      <c r="VWC22" s="575"/>
      <c r="VWD22" s="575"/>
      <c r="VWE22" s="575"/>
      <c r="VWF22" s="575"/>
      <c r="VWG22" s="575"/>
      <c r="VWH22" s="575"/>
      <c r="VWI22" s="575"/>
      <c r="VWJ22" s="575"/>
      <c r="VWK22" s="575"/>
      <c r="VWL22" s="575"/>
      <c r="VWM22" s="575"/>
      <c r="VWN22" s="575"/>
      <c r="VWO22" s="575"/>
      <c r="VWP22" s="575"/>
      <c r="VWQ22" s="575"/>
      <c r="VWR22" s="575"/>
      <c r="VWS22" s="575"/>
      <c r="VWT22" s="575"/>
      <c r="VWU22" s="575"/>
      <c r="VWV22" s="575"/>
      <c r="VWW22" s="575"/>
      <c r="VWX22" s="575"/>
      <c r="VWY22" s="575"/>
      <c r="VWZ22" s="575"/>
      <c r="VXA22" s="575"/>
      <c r="VXB22" s="575"/>
      <c r="VXC22" s="575"/>
      <c r="VXD22" s="575"/>
      <c r="VXE22" s="575"/>
      <c r="VXF22" s="575"/>
      <c r="VXG22" s="575"/>
      <c r="VXH22" s="575"/>
      <c r="VXI22" s="575"/>
      <c r="VXJ22" s="575"/>
      <c r="VXK22" s="575"/>
      <c r="VXL22" s="575"/>
      <c r="VXM22" s="575"/>
      <c r="VXN22" s="575"/>
      <c r="VXO22" s="575"/>
      <c r="VXP22" s="575"/>
      <c r="VXQ22" s="575"/>
      <c r="VXR22" s="575"/>
      <c r="VXS22" s="575"/>
      <c r="VXT22" s="575"/>
      <c r="VXU22" s="575"/>
      <c r="VXV22" s="575"/>
      <c r="VXW22" s="575"/>
      <c r="VXX22" s="575"/>
      <c r="VXY22" s="575"/>
      <c r="VXZ22" s="575"/>
      <c r="VYA22" s="575"/>
      <c r="VYB22" s="575"/>
      <c r="VYC22" s="575"/>
      <c r="VYD22" s="575"/>
      <c r="VYE22" s="575"/>
      <c r="VYF22" s="575"/>
      <c r="VYG22" s="575"/>
      <c r="VYH22" s="575"/>
      <c r="VYI22" s="575"/>
      <c r="VYJ22" s="575"/>
      <c r="VYK22" s="575"/>
      <c r="VYL22" s="575"/>
      <c r="VYM22" s="575"/>
      <c r="VYN22" s="575"/>
      <c r="VYO22" s="575"/>
      <c r="VYP22" s="575"/>
      <c r="VYQ22" s="575"/>
      <c r="VYR22" s="575"/>
      <c r="VYS22" s="575"/>
      <c r="VYT22" s="575"/>
      <c r="VYU22" s="575"/>
      <c r="VYV22" s="575"/>
      <c r="VYW22" s="575"/>
      <c r="VYX22" s="575"/>
      <c r="VYY22" s="575"/>
      <c r="VYZ22" s="575"/>
      <c r="VZA22" s="575"/>
      <c r="VZB22" s="575"/>
      <c r="VZC22" s="575"/>
      <c r="VZD22" s="575"/>
      <c r="VZE22" s="575"/>
      <c r="VZF22" s="575"/>
      <c r="VZG22" s="575"/>
      <c r="VZH22" s="575"/>
      <c r="VZI22" s="575"/>
      <c r="VZJ22" s="575"/>
      <c r="VZK22" s="575"/>
      <c r="VZL22" s="575"/>
      <c r="VZM22" s="575"/>
      <c r="VZN22" s="575"/>
      <c r="VZO22" s="575"/>
      <c r="VZP22" s="575"/>
      <c r="VZQ22" s="575"/>
      <c r="VZR22" s="575"/>
      <c r="VZS22" s="575"/>
      <c r="VZT22" s="575"/>
      <c r="VZU22" s="575"/>
      <c r="VZV22" s="575"/>
      <c r="VZW22" s="575"/>
      <c r="VZX22" s="575"/>
      <c r="VZY22" s="575"/>
      <c r="VZZ22" s="575"/>
      <c r="WAA22" s="575"/>
      <c r="WAB22" s="575"/>
      <c r="WAC22" s="575"/>
      <c r="WAD22" s="575"/>
      <c r="WAE22" s="575"/>
      <c r="WAF22" s="575"/>
      <c r="WAG22" s="575"/>
      <c r="WAH22" s="575"/>
      <c r="WAI22" s="575"/>
      <c r="WAJ22" s="575"/>
      <c r="WAK22" s="575"/>
      <c r="WAL22" s="575"/>
      <c r="WAM22" s="575"/>
      <c r="WAN22" s="575"/>
      <c r="WAO22" s="575"/>
      <c r="WAP22" s="575"/>
      <c r="WAQ22" s="575"/>
      <c r="WAR22" s="575"/>
      <c r="WAS22" s="575"/>
      <c r="WAT22" s="575"/>
      <c r="WAU22" s="575"/>
      <c r="WAV22" s="575"/>
      <c r="WAW22" s="575"/>
      <c r="WAX22" s="575"/>
      <c r="WAY22" s="575"/>
      <c r="WAZ22" s="575"/>
      <c r="WBA22" s="575"/>
      <c r="WBB22" s="575"/>
      <c r="WBC22" s="575"/>
      <c r="WBD22" s="575"/>
      <c r="WBE22" s="575"/>
      <c r="WBF22" s="575"/>
      <c r="WBG22" s="575"/>
      <c r="WBH22" s="575"/>
      <c r="WBI22" s="575"/>
      <c r="WBJ22" s="575"/>
      <c r="WBK22" s="575"/>
      <c r="WBL22" s="575"/>
      <c r="WBM22" s="575"/>
      <c r="WBN22" s="575"/>
      <c r="WBO22" s="575"/>
      <c r="WBP22" s="575"/>
      <c r="WBQ22" s="575"/>
      <c r="WBR22" s="575"/>
      <c r="WBS22" s="575"/>
      <c r="WBT22" s="575"/>
      <c r="WBU22" s="575"/>
      <c r="WBV22" s="575"/>
      <c r="WBW22" s="575"/>
      <c r="WBX22" s="575"/>
      <c r="WBY22" s="575"/>
      <c r="WBZ22" s="575"/>
      <c r="WCA22" s="575"/>
      <c r="WCB22" s="575"/>
      <c r="WCC22" s="575"/>
      <c r="WCD22" s="575"/>
      <c r="WCE22" s="575"/>
      <c r="WCF22" s="575"/>
      <c r="WCG22" s="575"/>
      <c r="WCH22" s="575"/>
      <c r="WCI22" s="575"/>
      <c r="WCJ22" s="575"/>
      <c r="WCK22" s="575"/>
      <c r="WCL22" s="575"/>
      <c r="WCM22" s="575"/>
      <c r="WCN22" s="575"/>
      <c r="WCO22" s="575"/>
      <c r="WCP22" s="575"/>
      <c r="WCQ22" s="575"/>
      <c r="WCR22" s="575"/>
      <c r="WCS22" s="575"/>
      <c r="WCT22" s="575"/>
      <c r="WCU22" s="575"/>
      <c r="WCV22" s="575"/>
      <c r="WCW22" s="575"/>
      <c r="WCX22" s="575"/>
      <c r="WCY22" s="575"/>
      <c r="WCZ22" s="575"/>
      <c r="WDA22" s="575"/>
      <c r="WDB22" s="575"/>
      <c r="WDC22" s="575"/>
      <c r="WDD22" s="575"/>
      <c r="WDE22" s="575"/>
      <c r="WDF22" s="575"/>
      <c r="WDG22" s="575"/>
      <c r="WDH22" s="575"/>
      <c r="WDI22" s="575"/>
      <c r="WDJ22" s="575"/>
      <c r="WDK22" s="575"/>
      <c r="WDL22" s="575"/>
      <c r="WDM22" s="575"/>
      <c r="WDN22" s="575"/>
      <c r="WDO22" s="575"/>
      <c r="WDP22" s="575"/>
      <c r="WDQ22" s="575"/>
      <c r="WDR22" s="575"/>
      <c r="WDS22" s="575"/>
      <c r="WDT22" s="575"/>
      <c r="WDU22" s="575"/>
      <c r="WDV22" s="575"/>
      <c r="WDW22" s="575"/>
      <c r="WDX22" s="575"/>
      <c r="WDY22" s="575"/>
      <c r="WDZ22" s="575"/>
      <c r="WEA22" s="575"/>
      <c r="WEB22" s="575"/>
      <c r="WEC22" s="575"/>
      <c r="WED22" s="575"/>
      <c r="WEE22" s="575"/>
      <c r="WEF22" s="575"/>
      <c r="WEG22" s="575"/>
      <c r="WEH22" s="575"/>
      <c r="WEI22" s="575"/>
      <c r="WEJ22" s="575"/>
      <c r="WEK22" s="575"/>
      <c r="WEL22" s="575"/>
      <c r="WEM22" s="575"/>
      <c r="WEN22" s="575"/>
      <c r="WEO22" s="575"/>
      <c r="WEP22" s="575"/>
      <c r="WEQ22" s="575"/>
      <c r="WER22" s="575"/>
      <c r="WES22" s="575"/>
      <c r="WET22" s="575"/>
      <c r="WEU22" s="575"/>
      <c r="WEV22" s="575"/>
      <c r="WEW22" s="575"/>
      <c r="WEX22" s="575"/>
      <c r="WEY22" s="575"/>
      <c r="WEZ22" s="575"/>
      <c r="WFA22" s="575"/>
      <c r="WFB22" s="575"/>
      <c r="WFC22" s="575"/>
      <c r="WFD22" s="575"/>
      <c r="WFE22" s="575"/>
      <c r="WFF22" s="575"/>
      <c r="WFG22" s="575"/>
      <c r="WFH22" s="575"/>
      <c r="WFI22" s="575"/>
      <c r="WFJ22" s="575"/>
      <c r="WFK22" s="575"/>
      <c r="WFL22" s="575"/>
      <c r="WFM22" s="575"/>
      <c r="WFN22" s="575"/>
      <c r="WFO22" s="575"/>
      <c r="WFP22" s="575"/>
      <c r="WFQ22" s="575"/>
      <c r="WFR22" s="575"/>
      <c r="WFS22" s="575"/>
      <c r="WFT22" s="575"/>
      <c r="WFU22" s="575"/>
      <c r="WFV22" s="575"/>
      <c r="WFW22" s="575"/>
      <c r="WFX22" s="575"/>
      <c r="WFY22" s="575"/>
      <c r="WFZ22" s="575"/>
      <c r="WGA22" s="575"/>
      <c r="WGB22" s="575"/>
      <c r="WGC22" s="575"/>
      <c r="WGD22" s="575"/>
      <c r="WGE22" s="575"/>
      <c r="WGF22" s="575"/>
      <c r="WGG22" s="575"/>
      <c r="WGH22" s="575"/>
      <c r="WGI22" s="575"/>
      <c r="WGJ22" s="575"/>
      <c r="WGK22" s="575"/>
      <c r="WGL22" s="575"/>
      <c r="WGM22" s="575"/>
      <c r="WGN22" s="575"/>
      <c r="WGO22" s="575"/>
      <c r="WGP22" s="575"/>
      <c r="WGQ22" s="575"/>
      <c r="WGR22" s="575"/>
      <c r="WGS22" s="575"/>
      <c r="WGT22" s="575"/>
      <c r="WGU22" s="575"/>
      <c r="WGV22" s="575"/>
      <c r="WGW22" s="575"/>
      <c r="WGX22" s="575"/>
      <c r="WGY22" s="575"/>
      <c r="WGZ22" s="575"/>
      <c r="WHA22" s="575"/>
      <c r="WHB22" s="575"/>
      <c r="WHC22" s="575"/>
      <c r="WHD22" s="575"/>
      <c r="WHE22" s="575"/>
      <c r="WHF22" s="575"/>
      <c r="WHG22" s="575"/>
      <c r="WHH22" s="575"/>
      <c r="WHI22" s="575"/>
      <c r="WHJ22" s="575"/>
      <c r="WHK22" s="575"/>
      <c r="WHL22" s="575"/>
      <c r="WHM22" s="575"/>
      <c r="WHN22" s="575"/>
      <c r="WHO22" s="575"/>
      <c r="WHP22" s="575"/>
      <c r="WHQ22" s="575"/>
      <c r="WHR22" s="575"/>
      <c r="WHS22" s="575"/>
      <c r="WHT22" s="575"/>
      <c r="WHU22" s="575"/>
      <c r="WHV22" s="575"/>
      <c r="WHW22" s="575"/>
      <c r="WHX22" s="575"/>
      <c r="WHY22" s="575"/>
      <c r="WHZ22" s="575"/>
      <c r="WIA22" s="575"/>
      <c r="WIB22" s="575"/>
      <c r="WIC22" s="575"/>
      <c r="WID22" s="575"/>
      <c r="WIE22" s="575"/>
      <c r="WIF22" s="575"/>
      <c r="WIG22" s="575"/>
      <c r="WIH22" s="575"/>
      <c r="WII22" s="575"/>
      <c r="WIJ22" s="575"/>
      <c r="WIK22" s="575"/>
      <c r="WIL22" s="575"/>
      <c r="WIM22" s="575"/>
      <c r="WIN22" s="575"/>
      <c r="WIO22" s="575"/>
      <c r="WIP22" s="575"/>
      <c r="WIQ22" s="575"/>
      <c r="WIR22" s="575"/>
      <c r="WIS22" s="575"/>
      <c r="WIT22" s="575"/>
      <c r="WIU22" s="575"/>
      <c r="WIV22" s="575"/>
      <c r="WIW22" s="575"/>
      <c r="WIX22" s="575"/>
      <c r="WIY22" s="575"/>
      <c r="WIZ22" s="575"/>
      <c r="WJA22" s="575"/>
      <c r="WJB22" s="575"/>
      <c r="WJC22" s="575"/>
      <c r="WJD22" s="575"/>
      <c r="WJE22" s="575"/>
      <c r="WJF22" s="575"/>
      <c r="WJG22" s="575"/>
      <c r="WJH22" s="575"/>
      <c r="WJI22" s="575"/>
      <c r="WJJ22" s="575"/>
      <c r="WJK22" s="575"/>
      <c r="WJL22" s="575"/>
      <c r="WJM22" s="575"/>
      <c r="WJN22" s="575"/>
      <c r="WJO22" s="575"/>
      <c r="WJP22" s="575"/>
      <c r="WJQ22" s="575"/>
      <c r="WJR22" s="575"/>
      <c r="WJS22" s="575"/>
      <c r="WJT22" s="575"/>
      <c r="WJU22" s="575"/>
      <c r="WJV22" s="575"/>
      <c r="WJW22" s="575"/>
      <c r="WJX22" s="575"/>
      <c r="WJY22" s="575"/>
      <c r="WJZ22" s="575"/>
      <c r="WKA22" s="575"/>
      <c r="WKB22" s="575"/>
      <c r="WKC22" s="575"/>
      <c r="WKD22" s="575"/>
      <c r="WKE22" s="575"/>
      <c r="WKF22" s="575"/>
      <c r="WKG22" s="575"/>
      <c r="WKH22" s="575"/>
      <c r="WKI22" s="575"/>
      <c r="WKJ22" s="575"/>
      <c r="WKK22" s="575"/>
      <c r="WKL22" s="575"/>
      <c r="WKM22" s="575"/>
      <c r="WKN22" s="575"/>
      <c r="WKO22" s="575"/>
      <c r="WKP22" s="575"/>
      <c r="WKQ22" s="575"/>
      <c r="WKR22" s="575"/>
      <c r="WKS22" s="575"/>
      <c r="WKT22" s="575"/>
      <c r="WKU22" s="575"/>
      <c r="WKV22" s="575"/>
      <c r="WKW22" s="575"/>
      <c r="WKX22" s="575"/>
      <c r="WKY22" s="575"/>
      <c r="WKZ22" s="575"/>
      <c r="WLA22" s="575"/>
      <c r="WLB22" s="575"/>
      <c r="WLC22" s="575"/>
      <c r="WLD22" s="575"/>
      <c r="WLE22" s="575"/>
      <c r="WLF22" s="575"/>
      <c r="WLG22" s="575"/>
      <c r="WLH22" s="575"/>
      <c r="WLI22" s="575"/>
      <c r="WLJ22" s="575"/>
      <c r="WLK22" s="575"/>
      <c r="WLL22" s="575"/>
      <c r="WLM22" s="575"/>
      <c r="WLN22" s="575"/>
      <c r="WLO22" s="575"/>
      <c r="WLP22" s="575"/>
      <c r="WLQ22" s="575"/>
      <c r="WLR22" s="575"/>
      <c r="WLS22" s="575"/>
      <c r="WLT22" s="575"/>
      <c r="WLU22" s="575"/>
      <c r="WLV22" s="575"/>
      <c r="WLW22" s="575"/>
      <c r="WLX22" s="575"/>
      <c r="WLY22" s="575"/>
      <c r="WLZ22" s="575"/>
      <c r="WMA22" s="575"/>
      <c r="WMB22" s="575"/>
      <c r="WMC22" s="575"/>
      <c r="WMD22" s="575"/>
      <c r="WME22" s="575"/>
      <c r="WMF22" s="575"/>
      <c r="WMG22" s="575"/>
      <c r="WMH22" s="575"/>
      <c r="WMI22" s="575"/>
      <c r="WMJ22" s="575"/>
      <c r="WMK22" s="575"/>
      <c r="WML22" s="575"/>
      <c r="WMM22" s="575"/>
      <c r="WMN22" s="575"/>
      <c r="WMO22" s="575"/>
      <c r="WMP22" s="575"/>
      <c r="WMQ22" s="575"/>
      <c r="WMR22" s="575"/>
      <c r="WMS22" s="575"/>
      <c r="WMT22" s="575"/>
      <c r="WMU22" s="575"/>
      <c r="WMV22" s="575"/>
      <c r="WMW22" s="575"/>
      <c r="WMX22" s="575"/>
      <c r="WMY22" s="575"/>
      <c r="WMZ22" s="575"/>
      <c r="WNA22" s="575"/>
      <c r="WNB22" s="575"/>
      <c r="WNC22" s="575"/>
      <c r="WND22" s="575"/>
      <c r="WNE22" s="575"/>
      <c r="WNF22" s="575"/>
      <c r="WNG22" s="575"/>
      <c r="WNH22" s="575"/>
      <c r="WNI22" s="575"/>
      <c r="WNJ22" s="575"/>
      <c r="WNK22" s="575"/>
      <c r="WNL22" s="575"/>
      <c r="WNM22" s="575"/>
      <c r="WNN22" s="575"/>
      <c r="WNO22" s="575"/>
      <c r="WNP22" s="575"/>
      <c r="WNQ22" s="575"/>
      <c r="WNR22" s="575"/>
      <c r="WNS22" s="575"/>
      <c r="WNT22" s="575"/>
      <c r="WNU22" s="575"/>
      <c r="WNV22" s="575"/>
      <c r="WNW22" s="575"/>
      <c r="WNX22" s="575"/>
      <c r="WNY22" s="575"/>
      <c r="WNZ22" s="575"/>
      <c r="WOA22" s="575"/>
      <c r="WOB22" s="575"/>
      <c r="WOC22" s="575"/>
      <c r="WOD22" s="575"/>
      <c r="WOE22" s="575"/>
      <c r="WOF22" s="575"/>
      <c r="WOG22" s="575"/>
      <c r="WOH22" s="575"/>
      <c r="WOI22" s="575"/>
      <c r="WOJ22" s="575"/>
      <c r="WOK22" s="575"/>
      <c r="WOL22" s="575"/>
      <c r="WOM22" s="575"/>
      <c r="WON22" s="575"/>
      <c r="WOO22" s="575"/>
      <c r="WOP22" s="575"/>
      <c r="WOQ22" s="575"/>
      <c r="WOR22" s="575"/>
      <c r="WOS22" s="575"/>
      <c r="WOT22" s="575"/>
      <c r="WOU22" s="575"/>
      <c r="WOV22" s="575"/>
      <c r="WOW22" s="575"/>
      <c r="WOX22" s="575"/>
      <c r="WOY22" s="575"/>
      <c r="WOZ22" s="575"/>
      <c r="WPA22" s="575"/>
      <c r="WPB22" s="575"/>
      <c r="WPC22" s="575"/>
      <c r="WPD22" s="575"/>
      <c r="WPE22" s="575"/>
      <c r="WPF22" s="575"/>
      <c r="WPG22" s="575"/>
      <c r="WPH22" s="575"/>
      <c r="WPI22" s="575"/>
      <c r="WPJ22" s="575"/>
      <c r="WPK22" s="575"/>
      <c r="WPL22" s="575"/>
      <c r="WPM22" s="575"/>
      <c r="WPN22" s="575"/>
      <c r="WPO22" s="575"/>
      <c r="WPP22" s="575"/>
      <c r="WPQ22" s="575"/>
      <c r="WPR22" s="575"/>
      <c r="WPS22" s="575"/>
      <c r="WPT22" s="575"/>
      <c r="WPU22" s="575"/>
      <c r="WPV22" s="575"/>
      <c r="WPW22" s="575"/>
      <c r="WPX22" s="575"/>
      <c r="WPY22" s="575"/>
      <c r="WPZ22" s="575"/>
      <c r="WQA22" s="575"/>
      <c r="WQB22" s="575"/>
      <c r="WQC22" s="575"/>
      <c r="WQD22" s="575"/>
      <c r="WQE22" s="575"/>
      <c r="WQF22" s="575"/>
      <c r="WQG22" s="575"/>
      <c r="WQH22" s="575"/>
      <c r="WQI22" s="575"/>
      <c r="WQJ22" s="575"/>
      <c r="WQK22" s="575"/>
      <c r="WQL22" s="575"/>
      <c r="WQM22" s="575"/>
      <c r="WQN22" s="575"/>
      <c r="WQO22" s="575"/>
      <c r="WQP22" s="575"/>
      <c r="WQQ22" s="575"/>
      <c r="WQR22" s="575"/>
      <c r="WQS22" s="575"/>
      <c r="WQT22" s="575"/>
      <c r="WQU22" s="575"/>
      <c r="WQV22" s="575"/>
      <c r="WQW22" s="575"/>
      <c r="WQX22" s="575"/>
      <c r="WQY22" s="575"/>
      <c r="WQZ22" s="575"/>
      <c r="WRA22" s="575"/>
      <c r="WRB22" s="575"/>
      <c r="WRC22" s="575"/>
      <c r="WRD22" s="575"/>
      <c r="WRE22" s="575"/>
      <c r="WRF22" s="575"/>
      <c r="WRG22" s="575"/>
      <c r="WRH22" s="575"/>
      <c r="WRI22" s="575"/>
      <c r="WRJ22" s="575"/>
      <c r="WRK22" s="575"/>
      <c r="WRL22" s="575"/>
      <c r="WRM22" s="575"/>
      <c r="WRN22" s="575"/>
      <c r="WRO22" s="575"/>
      <c r="WRP22" s="575"/>
      <c r="WRQ22" s="575"/>
      <c r="WRR22" s="575"/>
      <c r="WRS22" s="575"/>
      <c r="WRT22" s="575"/>
      <c r="WRU22" s="575"/>
      <c r="WRV22" s="575"/>
      <c r="WRW22" s="575"/>
      <c r="WRX22" s="575"/>
      <c r="WRY22" s="575"/>
      <c r="WRZ22" s="575"/>
      <c r="WSA22" s="575"/>
      <c r="WSB22" s="575"/>
      <c r="WSC22" s="575"/>
      <c r="WSD22" s="575"/>
      <c r="WSE22" s="575"/>
      <c r="WSF22" s="575"/>
      <c r="WSG22" s="575"/>
      <c r="WSH22" s="575"/>
      <c r="WSI22" s="575"/>
      <c r="WSJ22" s="575"/>
      <c r="WSK22" s="575"/>
      <c r="WSL22" s="575"/>
      <c r="WSM22" s="575"/>
      <c r="WSN22" s="575"/>
      <c r="WSO22" s="575"/>
      <c r="WSP22" s="575"/>
      <c r="WSQ22" s="575"/>
      <c r="WSR22" s="575"/>
      <c r="WSS22" s="575"/>
      <c r="WST22" s="575"/>
      <c r="WSU22" s="575"/>
      <c r="WSV22" s="575"/>
      <c r="WSW22" s="575"/>
      <c r="WSX22" s="575"/>
      <c r="WSY22" s="575"/>
      <c r="WSZ22" s="575"/>
      <c r="WTA22" s="575"/>
      <c r="WTB22" s="575"/>
      <c r="WTC22" s="575"/>
      <c r="WTD22" s="575"/>
      <c r="WTE22" s="575"/>
      <c r="WTF22" s="575"/>
      <c r="WTG22" s="575"/>
      <c r="WTH22" s="575"/>
      <c r="WTI22" s="575"/>
      <c r="WTJ22" s="575"/>
      <c r="WTK22" s="575"/>
      <c r="WTL22" s="575"/>
      <c r="WTM22" s="575"/>
      <c r="WTN22" s="575"/>
      <c r="WTO22" s="575"/>
      <c r="WTP22" s="575"/>
      <c r="WTQ22" s="575"/>
      <c r="WTR22" s="575"/>
      <c r="WTS22" s="575"/>
      <c r="WTT22" s="575"/>
      <c r="WTU22" s="575"/>
      <c r="WTV22" s="575"/>
      <c r="WTW22" s="575"/>
      <c r="WTX22" s="575"/>
      <c r="WTY22" s="575"/>
      <c r="WTZ22" s="575"/>
      <c r="WUA22" s="575"/>
      <c r="WUB22" s="575"/>
      <c r="WUC22" s="575"/>
      <c r="WUD22" s="575"/>
      <c r="WUE22" s="575"/>
      <c r="WUF22" s="575"/>
      <c r="WUG22" s="575"/>
      <c r="WUH22" s="575"/>
      <c r="WUI22" s="575"/>
      <c r="WUJ22" s="575"/>
      <c r="WUK22" s="575"/>
      <c r="WUL22" s="575"/>
      <c r="WUM22" s="575"/>
      <c r="WUN22" s="575"/>
      <c r="WUO22" s="575"/>
      <c r="WUP22" s="575"/>
      <c r="WUQ22" s="575"/>
      <c r="WUR22" s="575"/>
      <c r="WUS22" s="575"/>
      <c r="WUT22" s="575"/>
      <c r="WUU22" s="575"/>
      <c r="WUV22" s="575"/>
      <c r="WUW22" s="575"/>
      <c r="WUX22" s="575"/>
      <c r="WUY22" s="575"/>
      <c r="WUZ22" s="575"/>
      <c r="WVA22" s="575"/>
      <c r="WVB22" s="575"/>
      <c r="WVC22" s="575"/>
      <c r="WVD22" s="575"/>
      <c r="WVE22" s="575"/>
      <c r="WVF22" s="575"/>
      <c r="WVG22" s="575"/>
      <c r="WVH22" s="575"/>
      <c r="WVI22" s="575"/>
      <c r="WVJ22" s="575"/>
      <c r="WVK22" s="575"/>
      <c r="WVL22" s="575"/>
      <c r="WVM22" s="575"/>
      <c r="WVN22" s="575"/>
      <c r="WVO22" s="575"/>
      <c r="WVP22" s="575"/>
      <c r="WVQ22" s="575"/>
      <c r="WVR22" s="575"/>
      <c r="WVS22" s="575"/>
      <c r="WVT22" s="575"/>
      <c r="WVU22" s="575"/>
      <c r="WVV22" s="575"/>
      <c r="WVW22" s="575"/>
      <c r="WVX22" s="575"/>
      <c r="WVY22" s="575"/>
      <c r="WVZ22" s="575"/>
      <c r="WWA22" s="575"/>
      <c r="WWB22" s="575"/>
      <c r="WWC22" s="575"/>
      <c r="WWD22" s="575"/>
      <c r="WWE22" s="575"/>
      <c r="WWF22" s="575"/>
      <c r="WWG22" s="575"/>
      <c r="WWH22" s="575"/>
      <c r="WWI22" s="575"/>
      <c r="WWJ22" s="575"/>
      <c r="WWK22" s="575"/>
      <c r="WWL22" s="575"/>
      <c r="WWM22" s="575"/>
      <c r="WWN22" s="575"/>
      <c r="WWO22" s="575"/>
      <c r="WWP22" s="575"/>
      <c r="WWQ22" s="575"/>
      <c r="WWR22" s="575"/>
      <c r="WWS22" s="575"/>
      <c r="WWT22" s="575"/>
      <c r="WWU22" s="575"/>
      <c r="WWV22" s="575"/>
      <c r="WWW22" s="575"/>
      <c r="WWX22" s="575"/>
      <c r="WWY22" s="575"/>
      <c r="WWZ22" s="575"/>
      <c r="WXA22" s="575"/>
      <c r="WXB22" s="575"/>
      <c r="WXC22" s="575"/>
      <c r="WXD22" s="575"/>
      <c r="WXE22" s="575"/>
      <c r="WXF22" s="575"/>
      <c r="WXG22" s="575"/>
      <c r="WXH22" s="575"/>
      <c r="WXI22" s="575"/>
      <c r="WXJ22" s="575"/>
      <c r="WXK22" s="575"/>
      <c r="WXL22" s="575"/>
      <c r="WXM22" s="575"/>
      <c r="WXN22" s="575"/>
      <c r="WXO22" s="575"/>
      <c r="WXP22" s="575"/>
      <c r="WXQ22" s="575"/>
      <c r="WXR22" s="575"/>
      <c r="WXS22" s="575"/>
      <c r="WXT22" s="575"/>
      <c r="WXU22" s="575"/>
      <c r="WXV22" s="575"/>
      <c r="WXW22" s="575"/>
      <c r="WXX22" s="575"/>
      <c r="WXY22" s="575"/>
      <c r="WXZ22" s="575"/>
      <c r="WYA22" s="575"/>
      <c r="WYB22" s="575"/>
      <c r="WYC22" s="575"/>
      <c r="WYD22" s="575"/>
      <c r="WYE22" s="575"/>
      <c r="WYF22" s="575"/>
      <c r="WYG22" s="575"/>
      <c r="WYH22" s="575"/>
      <c r="WYI22" s="575"/>
      <c r="WYJ22" s="575"/>
      <c r="WYK22" s="575"/>
      <c r="WYL22" s="575"/>
      <c r="WYM22" s="575"/>
      <c r="WYN22" s="575"/>
      <c r="WYO22" s="575"/>
      <c r="WYP22" s="575"/>
      <c r="WYQ22" s="575"/>
      <c r="WYR22" s="575"/>
      <c r="WYS22" s="575"/>
      <c r="WYT22" s="575"/>
      <c r="WYU22" s="575"/>
      <c r="WYV22" s="575"/>
      <c r="WYW22" s="575"/>
      <c r="WYX22" s="575"/>
      <c r="WYY22" s="575"/>
      <c r="WYZ22" s="575"/>
      <c r="WZA22" s="575"/>
      <c r="WZB22" s="575"/>
      <c r="WZC22" s="575"/>
      <c r="WZD22" s="575"/>
      <c r="WZE22" s="575"/>
      <c r="WZF22" s="575"/>
      <c r="WZG22" s="575"/>
      <c r="WZH22" s="575"/>
      <c r="WZI22" s="575"/>
      <c r="WZJ22" s="575"/>
      <c r="WZK22" s="575"/>
      <c r="WZL22" s="575"/>
      <c r="WZM22" s="575"/>
      <c r="WZN22" s="575"/>
      <c r="WZO22" s="575"/>
      <c r="WZP22" s="575"/>
      <c r="WZQ22" s="575"/>
      <c r="WZR22" s="575"/>
      <c r="WZS22" s="575"/>
      <c r="WZT22" s="575"/>
      <c r="WZU22" s="575"/>
      <c r="WZV22" s="575"/>
      <c r="WZW22" s="575"/>
      <c r="WZX22" s="575"/>
      <c r="WZY22" s="575"/>
      <c r="WZZ22" s="575"/>
      <c r="XAA22" s="575"/>
      <c r="XAB22" s="575"/>
      <c r="XAC22" s="575"/>
      <c r="XAD22" s="575"/>
      <c r="XAE22" s="575"/>
      <c r="XAF22" s="575"/>
      <c r="XAG22" s="575"/>
      <c r="XAH22" s="575"/>
      <c r="XAI22" s="575"/>
      <c r="XAJ22" s="575"/>
      <c r="XAK22" s="575"/>
      <c r="XAL22" s="575"/>
      <c r="XAM22" s="575"/>
      <c r="XAN22" s="575"/>
      <c r="XAO22" s="575"/>
      <c r="XAP22" s="575"/>
      <c r="XAQ22" s="575"/>
      <c r="XAR22" s="575"/>
      <c r="XAS22" s="575"/>
      <c r="XAT22" s="575"/>
      <c r="XAU22" s="575"/>
      <c r="XAV22" s="575"/>
      <c r="XAW22" s="575"/>
      <c r="XAX22" s="575"/>
      <c r="XAY22" s="575"/>
      <c r="XAZ22" s="575"/>
      <c r="XBA22" s="575"/>
      <c r="XBB22" s="575"/>
      <c r="XBC22" s="575"/>
      <c r="XBD22" s="575"/>
      <c r="XBE22" s="575"/>
      <c r="XBF22" s="575"/>
      <c r="XBG22" s="575"/>
      <c r="XBH22" s="575"/>
      <c r="XBI22" s="575"/>
      <c r="XBJ22" s="575"/>
      <c r="XBK22" s="575"/>
      <c r="XBL22" s="575"/>
      <c r="XBM22" s="575"/>
      <c r="XBN22" s="575"/>
      <c r="XBO22" s="575"/>
      <c r="XBP22" s="575"/>
      <c r="XBQ22" s="575"/>
      <c r="XBR22" s="575"/>
      <c r="XBS22" s="575"/>
      <c r="XBT22" s="575"/>
      <c r="XBU22" s="575"/>
      <c r="XBV22" s="575"/>
      <c r="XBW22" s="575"/>
      <c r="XBX22" s="575"/>
      <c r="XBY22" s="575"/>
      <c r="XBZ22" s="575"/>
      <c r="XCA22" s="575"/>
      <c r="XCB22" s="575"/>
      <c r="XCC22" s="575"/>
      <c r="XCD22" s="575"/>
      <c r="XCE22" s="575"/>
      <c r="XCF22" s="575"/>
      <c r="XCG22" s="575"/>
      <c r="XCH22" s="575"/>
      <c r="XCI22" s="575"/>
      <c r="XCJ22" s="575"/>
      <c r="XCK22" s="575"/>
      <c r="XCL22" s="575"/>
      <c r="XCM22" s="575"/>
      <c r="XCN22" s="575"/>
      <c r="XCO22" s="575"/>
      <c r="XCP22" s="575"/>
      <c r="XCQ22" s="575"/>
      <c r="XCR22" s="575"/>
      <c r="XCS22" s="575"/>
      <c r="XCT22" s="575"/>
      <c r="XCU22" s="575"/>
      <c r="XCV22" s="575"/>
      <c r="XCW22" s="575"/>
      <c r="XCX22" s="575"/>
      <c r="XCY22" s="575"/>
      <c r="XCZ22" s="575"/>
      <c r="XDA22" s="575"/>
      <c r="XDB22" s="575"/>
      <c r="XDC22" s="575"/>
      <c r="XDD22" s="575"/>
      <c r="XDE22" s="575"/>
      <c r="XDF22" s="575"/>
      <c r="XDG22" s="575"/>
      <c r="XDH22" s="575"/>
      <c r="XDI22" s="575"/>
      <c r="XDJ22" s="575"/>
      <c r="XDK22" s="575"/>
      <c r="XDL22" s="575"/>
      <c r="XDM22" s="575"/>
      <c r="XDN22" s="575"/>
      <c r="XDO22" s="575"/>
      <c r="XDP22" s="575"/>
      <c r="XDQ22" s="575"/>
      <c r="XDR22" s="575"/>
      <c r="XDS22" s="575"/>
      <c r="XDT22" s="575"/>
      <c r="XDU22" s="575"/>
      <c r="XDV22" s="575"/>
      <c r="XDW22" s="575"/>
      <c r="XDX22" s="575"/>
      <c r="XDY22" s="575"/>
      <c r="XDZ22" s="575"/>
      <c r="XEA22" s="575"/>
      <c r="XEB22" s="575"/>
      <c r="XEC22" s="575"/>
      <c r="XED22" s="575"/>
      <c r="XEE22" s="575"/>
      <c r="XEF22" s="575"/>
      <c r="XEG22" s="575"/>
      <c r="XEH22" s="575"/>
      <c r="XEI22" s="575"/>
      <c r="XEJ22" s="575"/>
      <c r="XEK22" s="575"/>
      <c r="XEL22" s="575"/>
      <c r="XEM22" s="575"/>
      <c r="XEN22" s="575"/>
      <c r="XEO22" s="575"/>
      <c r="XEP22" s="575"/>
      <c r="XEQ22" s="575"/>
      <c r="XER22" s="575"/>
      <c r="XES22" s="575"/>
      <c r="XET22" s="575"/>
      <c r="XEU22" s="575"/>
      <c r="XEV22" s="575"/>
      <c r="XEW22" s="575"/>
      <c r="XEX22" s="575"/>
      <c r="XEY22" s="575"/>
      <c r="XEZ22" s="575"/>
      <c r="XFA22" s="575"/>
      <c r="XFB22" s="575"/>
      <c r="XFC22" s="575"/>
    </row>
    <row r="23" spans="1:16383" ht="12.75" customHeight="1" thickTop="1" x14ac:dyDescent="0.2">
      <c r="A23" s="792" t="s">
        <v>498</v>
      </c>
      <c r="B23" s="792"/>
      <c r="C23" s="792"/>
      <c r="D23" s="792"/>
    </row>
    <row r="24" spans="1:16383" ht="36.75" customHeight="1" thickBot="1" x14ac:dyDescent="0.25">
      <c r="A24" s="631" t="s">
        <v>1236</v>
      </c>
      <c r="B24" s="638" t="s">
        <v>1243</v>
      </c>
      <c r="C24" s="390">
        <v>2016</v>
      </c>
      <c r="D24" s="390">
        <v>2028</v>
      </c>
    </row>
    <row r="25" spans="1:16383" ht="12.75" customHeight="1" thickTop="1" x14ac:dyDescent="0.2">
      <c r="A25" s="792" t="s">
        <v>497</v>
      </c>
      <c r="B25" s="792"/>
      <c r="C25" s="792"/>
      <c r="D25" s="792"/>
    </row>
    <row r="26" spans="1:16383" ht="28.5" customHeight="1" x14ac:dyDescent="0.2">
      <c r="A26" s="694" t="s">
        <v>499</v>
      </c>
      <c r="B26" s="693" t="s">
        <v>1244</v>
      </c>
      <c r="C26" s="778" t="s">
        <v>1245</v>
      </c>
      <c r="D26" s="778"/>
    </row>
    <row r="27" spans="1:16383" ht="18" customHeight="1" thickBot="1" x14ac:dyDescent="0.25">
      <c r="A27" s="181" t="s">
        <v>500</v>
      </c>
      <c r="B27" s="182" t="s">
        <v>501</v>
      </c>
      <c r="C27" s="182">
        <v>2013</v>
      </c>
      <c r="D27" s="182">
        <v>2018</v>
      </c>
    </row>
    <row r="28" spans="1:16383" ht="13.5" thickTop="1" x14ac:dyDescent="0.2">
      <c r="A28" s="792" t="s">
        <v>502</v>
      </c>
      <c r="B28" s="792"/>
      <c r="C28" s="792"/>
      <c r="D28" s="792"/>
    </row>
    <row r="29" spans="1:16383" ht="18.75" customHeight="1" x14ac:dyDescent="0.2">
      <c r="A29" s="642" t="s">
        <v>503</v>
      </c>
      <c r="B29" s="638" t="s">
        <v>504</v>
      </c>
      <c r="C29" s="390" t="s">
        <v>507</v>
      </c>
      <c r="D29" s="390" t="s">
        <v>476</v>
      </c>
    </row>
    <row r="30" spans="1:16383" ht="17.25" customHeight="1" thickBot="1" x14ac:dyDescent="0.25">
      <c r="A30" s="181" t="s">
        <v>509</v>
      </c>
      <c r="B30" s="182" t="s">
        <v>505</v>
      </c>
      <c r="C30" s="182" t="s">
        <v>506</v>
      </c>
      <c r="D30" s="182" t="s">
        <v>508</v>
      </c>
    </row>
    <row r="31" spans="1:16383" ht="13.5" thickTop="1" x14ac:dyDescent="0.2">
      <c r="A31" s="792" t="s">
        <v>510</v>
      </c>
      <c r="B31" s="792"/>
      <c r="C31" s="792"/>
      <c r="D31" s="792"/>
    </row>
    <row r="32" spans="1:16383" ht="19.5" customHeight="1" thickBot="1" x14ac:dyDescent="0.25">
      <c r="A32" s="181" t="s">
        <v>511</v>
      </c>
      <c r="B32" s="189" t="s">
        <v>31</v>
      </c>
      <c r="C32" s="189">
        <v>1986</v>
      </c>
      <c r="D32" s="189" t="s">
        <v>31</v>
      </c>
    </row>
    <row r="33" spans="1:5" ht="13.5" thickTop="1" x14ac:dyDescent="0.2">
      <c r="A33" s="792" t="s">
        <v>512</v>
      </c>
      <c r="B33" s="792"/>
      <c r="C33" s="792"/>
      <c r="D33" s="792"/>
    </row>
    <row r="34" spans="1:5" ht="13.5" customHeight="1" x14ac:dyDescent="0.2">
      <c r="A34" s="707" t="s">
        <v>1240</v>
      </c>
      <c r="B34" s="823" t="s">
        <v>1246</v>
      </c>
      <c r="C34" s="823" t="s">
        <v>1247</v>
      </c>
      <c r="D34" s="826">
        <v>2017</v>
      </c>
    </row>
    <row r="35" spans="1:5" ht="12" customHeight="1" x14ac:dyDescent="0.2">
      <c r="A35" s="708" t="s">
        <v>1237</v>
      </c>
      <c r="B35" s="824"/>
      <c r="C35" s="824"/>
      <c r="D35" s="827"/>
    </row>
    <row r="36" spans="1:5" ht="12" customHeight="1" x14ac:dyDescent="0.2">
      <c r="A36" s="708" t="s">
        <v>1241</v>
      </c>
      <c r="B36" s="824"/>
      <c r="C36" s="824"/>
      <c r="D36" s="827"/>
    </row>
    <row r="37" spans="1:5" ht="12.75" customHeight="1" x14ac:dyDescent="0.2">
      <c r="A37" s="708" t="s">
        <v>1238</v>
      </c>
      <c r="B37" s="824"/>
      <c r="C37" s="824"/>
      <c r="D37" s="827"/>
    </row>
    <row r="38" spans="1:5" ht="15" customHeight="1" thickBot="1" x14ac:dyDescent="0.25">
      <c r="A38" s="708" t="s">
        <v>1239</v>
      </c>
      <c r="B38" s="825"/>
      <c r="C38" s="825"/>
      <c r="D38" s="828"/>
    </row>
    <row r="39" spans="1:5" ht="17.45" customHeight="1" thickTop="1" x14ac:dyDescent="0.2">
      <c r="A39" s="792" t="s">
        <v>502</v>
      </c>
      <c r="B39" s="792"/>
      <c r="C39" s="792"/>
      <c r="D39" s="792"/>
    </row>
    <row r="40" spans="1:5" ht="60" customHeight="1" x14ac:dyDescent="0.2">
      <c r="A40" s="392" t="s">
        <v>513</v>
      </c>
      <c r="B40" s="638" t="s">
        <v>517</v>
      </c>
      <c r="C40" s="778" t="s">
        <v>519</v>
      </c>
      <c r="D40" s="778"/>
    </row>
    <row r="41" spans="1:5" ht="62.25" customHeight="1" x14ac:dyDescent="0.2">
      <c r="A41" s="392" t="s">
        <v>514</v>
      </c>
      <c r="B41" s="638" t="s">
        <v>518</v>
      </c>
      <c r="C41" s="822"/>
      <c r="D41" s="822"/>
    </row>
    <row r="42" spans="1:5" ht="17.25" customHeight="1" x14ac:dyDescent="0.2">
      <c r="A42" s="642" t="s">
        <v>515</v>
      </c>
      <c r="B42" s="638" t="s">
        <v>520</v>
      </c>
      <c r="C42" s="575">
        <v>2013</v>
      </c>
      <c r="D42" s="575" t="s">
        <v>522</v>
      </c>
    </row>
    <row r="43" spans="1:5" ht="16.5" customHeight="1" thickBot="1" x14ac:dyDescent="0.25">
      <c r="A43" s="181" t="s">
        <v>516</v>
      </c>
      <c r="B43" s="182" t="s">
        <v>521</v>
      </c>
      <c r="C43" s="182" t="s">
        <v>523</v>
      </c>
      <c r="D43" s="182" t="s">
        <v>524</v>
      </c>
    </row>
    <row r="44" spans="1:5" ht="13.5" thickTop="1" x14ac:dyDescent="0.2">
      <c r="A44" s="21"/>
      <c r="B44" s="21"/>
      <c r="C44" s="21"/>
      <c r="D44" s="21"/>
    </row>
    <row r="45" spans="1:5" x14ac:dyDescent="0.2">
      <c r="A45" s="743" t="s">
        <v>1221</v>
      </c>
      <c r="B45" s="312"/>
      <c r="C45" s="312"/>
      <c r="D45" s="312"/>
      <c r="E45" s="312"/>
    </row>
    <row r="46" spans="1:5" hidden="1" x14ac:dyDescent="0.2"/>
    <row r="47" spans="1:5" hidden="1" x14ac:dyDescent="0.2"/>
    <row r="48" spans="1:5"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sheetData>
  <sheetProtection password="CAF1" sheet="1" objects="1" scenarios="1" formatCells="0" formatColumns="0" formatRows="0" insertColumns="0" insertRows="0" insertHyperlinks="0" deleteColumns="0" deleteRows="0" sort="0" autoFilter="0" pivotTables="0"/>
  <mergeCells count="15">
    <mergeCell ref="C40:D41"/>
    <mergeCell ref="A2:B2"/>
    <mergeCell ref="A39:D39"/>
    <mergeCell ref="A23:D23"/>
    <mergeCell ref="A14:D14"/>
    <mergeCell ref="A25:D25"/>
    <mergeCell ref="A28:D28"/>
    <mergeCell ref="A31:D31"/>
    <mergeCell ref="A33:D33"/>
    <mergeCell ref="B34:B38"/>
    <mergeCell ref="C34:C38"/>
    <mergeCell ref="D34:D38"/>
    <mergeCell ref="A4:XFD4"/>
    <mergeCell ref="C26:D26"/>
    <mergeCell ref="D8:D9"/>
  </mergeCells>
  <phoneticPr fontId="20" type="noConversion"/>
  <hyperlinks>
    <hyperlink ref="A45" location="Content!A1" display="Back to the Contents"/>
  </hyperlinks>
  <printOptions horizontalCentered="1"/>
  <pageMargins left="0.25" right="0.25" top="0.75" bottom="0.75" header="0.3" footer="0.3"/>
  <pageSetup paperSize="9" firstPageNumber="27"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5" max="4" man="1"/>
    <brk id="22" max="4" man="1"/>
    <brk id="32"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Normal="100" zoomScaleSheetLayoutView="115" workbookViewId="0">
      <pane ySplit="3" topLeftCell="A4" activePane="bottomLeft" state="frozen"/>
      <selection pane="bottomLeft" activeCell="A11" sqref="A11:B11"/>
    </sheetView>
  </sheetViews>
  <sheetFormatPr defaultColWidth="0" defaultRowHeight="52.5" customHeight="1" zeroHeight="1" outlineLevelCol="2" x14ac:dyDescent="0.2"/>
  <cols>
    <col min="1" max="1" width="47.28515625" customWidth="1"/>
    <col min="2" max="3" width="9.140625" hidden="1" customWidth="1" outlineLevel="2"/>
    <col min="4" max="4" width="9.5703125" hidden="1" customWidth="1" outlineLevel="1" collapsed="1"/>
    <col min="5" max="5" width="8.7109375" customWidth="1" collapsed="1"/>
    <col min="6" max="9" width="8.7109375" customWidth="1"/>
    <col min="10" max="16384" width="9.140625" hidden="1"/>
  </cols>
  <sheetData>
    <row r="1" spans="1:9" ht="39" customHeight="1" thickTop="1" x14ac:dyDescent="0.25">
      <c r="A1" s="832" t="s">
        <v>525</v>
      </c>
      <c r="B1" s="832"/>
      <c r="C1" s="832"/>
      <c r="D1" s="832"/>
      <c r="E1" s="832"/>
      <c r="F1" s="832"/>
      <c r="G1" s="832"/>
      <c r="H1" s="832"/>
      <c r="I1" s="832"/>
    </row>
    <row r="2" spans="1:9" ht="12.75" x14ac:dyDescent="0.2">
      <c r="A2" s="175"/>
      <c r="B2" s="749" t="s">
        <v>227</v>
      </c>
      <c r="C2" s="749"/>
      <c r="D2" s="749"/>
      <c r="E2" s="749"/>
      <c r="F2" s="749"/>
      <c r="G2" s="749"/>
      <c r="H2" s="749"/>
      <c r="I2" s="749"/>
    </row>
    <row r="3" spans="1:9" ht="12.75" x14ac:dyDescent="0.2">
      <c r="A3" s="175"/>
      <c r="B3" s="437"/>
      <c r="C3" s="437"/>
      <c r="D3" s="512">
        <v>2007</v>
      </c>
      <c r="E3" s="512">
        <v>2008</v>
      </c>
      <c r="F3" s="512">
        <v>2009</v>
      </c>
      <c r="G3" s="512">
        <v>2010</v>
      </c>
      <c r="H3" s="512">
        <v>2011</v>
      </c>
      <c r="I3" s="512">
        <v>2012</v>
      </c>
    </row>
    <row r="4" spans="1:9" ht="13.5" customHeight="1" x14ac:dyDescent="0.2">
      <c r="A4" s="648" t="s">
        <v>526</v>
      </c>
      <c r="B4" s="325"/>
      <c r="C4" s="325"/>
      <c r="D4" s="325">
        <v>14.2</v>
      </c>
      <c r="E4" s="325">
        <v>32.1</v>
      </c>
      <c r="F4" s="325">
        <v>30.7</v>
      </c>
      <c r="G4" s="325">
        <v>21.8</v>
      </c>
      <c r="H4" s="325">
        <v>21.8</v>
      </c>
      <c r="I4" s="325">
        <v>24</v>
      </c>
    </row>
    <row r="5" spans="1:9" ht="15.75" customHeight="1" x14ac:dyDescent="0.2">
      <c r="A5" s="648" t="s">
        <v>426</v>
      </c>
      <c r="B5" s="176"/>
      <c r="C5" s="176"/>
      <c r="D5" s="176" t="s">
        <v>59</v>
      </c>
      <c r="E5" s="176">
        <v>4</v>
      </c>
      <c r="F5" s="176">
        <v>10</v>
      </c>
      <c r="G5" s="176">
        <v>10</v>
      </c>
      <c r="H5" s="176">
        <v>6</v>
      </c>
      <c r="I5" s="176">
        <v>7</v>
      </c>
    </row>
    <row r="6" spans="1:9" ht="10.5" customHeight="1" x14ac:dyDescent="0.2">
      <c r="A6" s="405" t="s">
        <v>527</v>
      </c>
      <c r="B6" s="345"/>
      <c r="C6" s="345"/>
      <c r="D6" s="358" t="s">
        <v>59</v>
      </c>
      <c r="E6" s="723">
        <v>0</v>
      </c>
      <c r="F6" s="358">
        <v>2</v>
      </c>
      <c r="G6" s="358">
        <v>4</v>
      </c>
      <c r="H6" s="358">
        <v>6</v>
      </c>
      <c r="I6" s="358">
        <v>1</v>
      </c>
    </row>
    <row r="7" spans="1:9" ht="14.25" customHeight="1" x14ac:dyDescent="0.2">
      <c r="A7" s="406" t="s">
        <v>528</v>
      </c>
      <c r="B7" s="345"/>
      <c r="C7" s="345"/>
      <c r="D7" s="358">
        <v>2.4</v>
      </c>
      <c r="E7" s="358">
        <v>6.3</v>
      </c>
      <c r="F7" s="358">
        <v>12.5</v>
      </c>
      <c r="G7" s="358">
        <v>11.4</v>
      </c>
      <c r="H7" s="358">
        <v>1.3</v>
      </c>
      <c r="I7" s="358">
        <v>0.7</v>
      </c>
    </row>
    <row r="8" spans="1:9" ht="15.75" customHeight="1" thickBot="1" x14ac:dyDescent="0.25">
      <c r="A8" s="137" t="s">
        <v>529</v>
      </c>
      <c r="B8" s="323"/>
      <c r="C8" s="323"/>
      <c r="D8" s="323">
        <v>1.3</v>
      </c>
      <c r="E8" s="323">
        <v>7.4</v>
      </c>
      <c r="F8" s="323">
        <v>3.6</v>
      </c>
      <c r="G8" s="323">
        <v>2.6</v>
      </c>
      <c r="H8" s="323">
        <v>0.7</v>
      </c>
      <c r="I8" s="323">
        <v>0.4</v>
      </c>
    </row>
    <row r="9" spans="1:9" ht="7.5" customHeight="1" thickTop="1" x14ac:dyDescent="0.2">
      <c r="A9" s="669"/>
      <c r="B9" s="322"/>
      <c r="C9" s="322"/>
      <c r="D9" s="322"/>
      <c r="E9" s="322"/>
      <c r="F9" s="322"/>
      <c r="G9" s="322"/>
      <c r="H9" s="322"/>
      <c r="I9" s="322"/>
    </row>
    <row r="10" spans="1:9" ht="36" customHeight="1" x14ac:dyDescent="0.2">
      <c r="A10" s="833" t="s">
        <v>530</v>
      </c>
      <c r="B10" s="833"/>
      <c r="C10" s="833"/>
      <c r="D10" s="833"/>
      <c r="E10" s="833"/>
      <c r="F10" s="833"/>
      <c r="G10" s="833"/>
      <c r="H10" s="833"/>
      <c r="I10" s="833"/>
    </row>
    <row r="11" spans="1:9" ht="15.75" customHeight="1" x14ac:dyDescent="0.2">
      <c r="A11" s="746" t="s">
        <v>1221</v>
      </c>
      <c r="B11" s="746"/>
      <c r="C11" s="322"/>
      <c r="D11" s="322"/>
      <c r="E11" s="322"/>
      <c r="F11" s="322"/>
      <c r="G11" s="322"/>
      <c r="H11" s="322"/>
      <c r="I11" s="322"/>
    </row>
    <row r="12" spans="1:9" ht="52.5" hidden="1" customHeight="1" x14ac:dyDescent="0.2"/>
  </sheetData>
  <sheetProtection password="CAF1" sheet="1" objects="1" scenarios="1"/>
  <mergeCells count="4">
    <mergeCell ref="A1:I1"/>
    <mergeCell ref="B2:I2"/>
    <mergeCell ref="A10:I10"/>
    <mergeCell ref="A11:B11"/>
  </mergeCells>
  <hyperlinks>
    <hyperlink ref="A11:B11" location="Content!A1" display="Back to the Contents"/>
  </hyperlinks>
  <pageMargins left="0.7" right="0.35416666666666669" top="0.75" bottom="0.75" header="0.3" footer="0.3"/>
  <pageSetup paperSize="9" orientation="portrait" r:id="rId1"/>
  <headerFooter>
    <oddHeader>&amp;L&amp;"Arial Cyr,полужирный"Газпром в цифрах 2007-2011 гг.&amp;R&amp;"Arial Cyr,полужирный"Справочник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N26"/>
  <sheetViews>
    <sheetView zoomScaleNormal="100" zoomScaleSheetLayoutView="100" workbookViewId="0">
      <selection sqref="A1:N1"/>
    </sheetView>
  </sheetViews>
  <sheetFormatPr defaultColWidth="0" defaultRowHeight="12.75" zeroHeight="1" x14ac:dyDescent="0.2"/>
  <cols>
    <col min="1" max="1" width="101" style="2" customWidth="1"/>
    <col min="2" max="16384" width="0" style="2" hidden="1"/>
  </cols>
  <sheetData>
    <row r="1" spans="1:14" ht="15.75" x14ac:dyDescent="0.25">
      <c r="A1" s="745" t="s">
        <v>1204</v>
      </c>
      <c r="B1" s="745"/>
      <c r="C1" s="745"/>
      <c r="D1" s="745"/>
      <c r="E1" s="745"/>
      <c r="F1" s="745"/>
      <c r="G1" s="745"/>
      <c r="H1" s="745"/>
      <c r="I1" s="745"/>
      <c r="J1" s="745"/>
      <c r="K1" s="745"/>
      <c r="L1" s="745"/>
      <c r="M1" s="745"/>
      <c r="N1" s="745"/>
    </row>
    <row r="2" spans="1:14" ht="32.25" customHeight="1" x14ac:dyDescent="0.25">
      <c r="A2" s="737" t="s">
        <v>1279</v>
      </c>
      <c r="B2" s="734"/>
      <c r="C2" s="734"/>
      <c r="D2" s="734"/>
      <c r="E2" s="734"/>
      <c r="F2" s="734"/>
      <c r="G2" s="734"/>
      <c r="H2" s="734"/>
      <c r="I2" s="734"/>
      <c r="J2" s="734"/>
      <c r="K2" s="734"/>
      <c r="L2" s="734"/>
      <c r="M2" s="734"/>
      <c r="N2" s="734"/>
    </row>
    <row r="3" spans="1:14" ht="38.25" customHeight="1" x14ac:dyDescent="0.25">
      <c r="A3" s="99" t="s">
        <v>1280</v>
      </c>
      <c r="B3" s="734"/>
      <c r="C3" s="734"/>
      <c r="D3" s="734"/>
      <c r="E3" s="734"/>
      <c r="F3" s="734"/>
      <c r="G3" s="734"/>
      <c r="H3" s="734"/>
      <c r="I3" s="734"/>
      <c r="J3" s="734"/>
      <c r="K3" s="734"/>
      <c r="L3" s="734"/>
      <c r="M3" s="734"/>
      <c r="N3" s="734"/>
    </row>
    <row r="4" spans="1:14" ht="27" customHeight="1" x14ac:dyDescent="0.2">
      <c r="A4" s="736" t="s">
        <v>1281</v>
      </c>
    </row>
    <row r="5" spans="1:14" ht="51.75" customHeight="1" x14ac:dyDescent="0.2">
      <c r="A5" s="99" t="s">
        <v>1200</v>
      </c>
    </row>
    <row r="6" spans="1:14" ht="51.75" customHeight="1" x14ac:dyDescent="0.2">
      <c r="A6" s="99" t="s">
        <v>1201</v>
      </c>
    </row>
    <row r="7" spans="1:14" ht="26.25" customHeight="1" x14ac:dyDescent="0.2">
      <c r="A7" s="99" t="s">
        <v>1202</v>
      </c>
    </row>
    <row r="8" spans="1:14" ht="53.25" customHeight="1" x14ac:dyDescent="0.2">
      <c r="A8" s="99" t="s">
        <v>1203</v>
      </c>
    </row>
    <row r="9" spans="1:14" x14ac:dyDescent="0.2">
      <c r="A9" s="154"/>
    </row>
    <row r="10" spans="1:14" x14ac:dyDescent="0.2">
      <c r="A10" s="742" t="s">
        <v>1221</v>
      </c>
    </row>
    <row r="11" spans="1:14" hidden="1" x14ac:dyDescent="0.2"/>
    <row r="12" spans="1:14" hidden="1" x14ac:dyDescent="0.2"/>
    <row r="13" spans="1:14" hidden="1" x14ac:dyDescent="0.2"/>
    <row r="14" spans="1:14" hidden="1" x14ac:dyDescent="0.2"/>
    <row r="15" spans="1:14" hidden="1" x14ac:dyDescent="0.2"/>
    <row r="16" spans="1:14"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t="12.75" hidden="1" customHeight="1" x14ac:dyDescent="0.2"/>
  </sheetData>
  <sheetProtection password="CAF1" sheet="1" objects="1" scenarios="1" formatCells="0" formatColumns="0" formatRows="0" insertColumns="0" insertRows="0" insertHyperlinks="0" deleteColumns="0" deleteRows="0" sort="0" autoFilter="0" pivotTables="0"/>
  <mergeCells count="1">
    <mergeCell ref="A1:N1"/>
  </mergeCells>
  <phoneticPr fontId="7" type="noConversion"/>
  <hyperlinks>
    <hyperlink ref="A10" location="Content!A1" display="Back to the Contents"/>
    <hyperlink ref="A1" location="Contents!A1" display="Preface"/>
  </hyperlinks>
  <pageMargins left="0.25" right="0.25" top="0.75" bottom="0.75" header="0.3" footer="0.3"/>
  <pageSetup paperSize="9" firstPageNumber="2" orientation="portrait" useFirstPageNumber="1" r:id="rId1"/>
  <headerFooter alignWithMargins="0">
    <oddHeader xml:space="preserve">&amp;L&amp;"Arial Cyr,полужирный"Газпром в цифрах 2007-2011 гг.
</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I58"/>
  <sheetViews>
    <sheetView zoomScaleNormal="100" zoomScaleSheetLayoutView="100" workbookViewId="0"/>
  </sheetViews>
  <sheetFormatPr defaultColWidth="0" defaultRowHeight="12.75" zeroHeight="1" outlineLevelCol="2" x14ac:dyDescent="0.2"/>
  <cols>
    <col min="1" max="1" width="52.7109375" style="4" customWidth="1"/>
    <col min="2" max="3" width="7.5703125" style="4" hidden="1" customWidth="1" outlineLevel="2"/>
    <col min="4" max="4" width="9.28515625" style="4" hidden="1" customWidth="1" outlineLevel="1"/>
    <col min="5" max="5" width="8.7109375" style="4" customWidth="1" collapsed="1"/>
    <col min="6" max="7" width="8.7109375" style="4" customWidth="1"/>
    <col min="8" max="8" width="8.7109375" style="318" customWidth="1"/>
    <col min="9" max="9" width="8.7109375" style="4" customWidth="1"/>
    <col min="10" max="16384" width="9.28515625" style="4" hidden="1"/>
  </cols>
  <sheetData>
    <row r="1" spans="1:9" ht="15.75" x14ac:dyDescent="0.25">
      <c r="A1" s="37" t="s">
        <v>531</v>
      </c>
      <c r="B1" s="21"/>
      <c r="C1" s="21"/>
      <c r="D1" s="21"/>
      <c r="E1" s="21"/>
      <c r="F1" s="21"/>
      <c r="G1" s="21"/>
      <c r="H1" s="317"/>
    </row>
    <row r="2" spans="1:9" ht="23.25" customHeight="1" x14ac:dyDescent="0.2">
      <c r="A2" s="818" t="s">
        <v>532</v>
      </c>
      <c r="B2" s="834"/>
      <c r="C2" s="834"/>
      <c r="D2" s="834"/>
      <c r="E2" s="834"/>
      <c r="F2" s="834"/>
      <c r="G2" s="834"/>
      <c r="H2" s="484"/>
    </row>
    <row r="3" spans="1:9" ht="13.15" customHeight="1" x14ac:dyDescent="0.2">
      <c r="A3" s="95"/>
      <c r="B3" s="749" t="s">
        <v>402</v>
      </c>
      <c r="C3" s="749"/>
      <c r="D3" s="749"/>
      <c r="E3" s="749"/>
      <c r="F3" s="749"/>
      <c r="G3" s="749"/>
      <c r="H3" s="749"/>
      <c r="I3" s="749"/>
    </row>
    <row r="4" spans="1:9" x14ac:dyDescent="0.2">
      <c r="A4" s="95"/>
      <c r="B4" s="17">
        <v>2005</v>
      </c>
      <c r="C4" s="311">
        <v>2006</v>
      </c>
      <c r="D4" s="408">
        <v>2007</v>
      </c>
      <c r="E4" s="512">
        <v>2008</v>
      </c>
      <c r="F4" s="512">
        <v>2009</v>
      </c>
      <c r="G4" s="512">
        <v>2010</v>
      </c>
      <c r="H4" s="512">
        <v>2011</v>
      </c>
      <c r="I4" s="512">
        <v>2012</v>
      </c>
    </row>
    <row r="5" spans="1:9" ht="13.5" customHeight="1" x14ac:dyDescent="0.2">
      <c r="A5" s="41" t="s">
        <v>533</v>
      </c>
      <c r="B5" s="190">
        <v>1402</v>
      </c>
      <c r="C5" s="190">
        <v>1526</v>
      </c>
      <c r="D5" s="190">
        <v>1157</v>
      </c>
      <c r="E5" s="190">
        <v>1381</v>
      </c>
      <c r="F5" s="41">
        <v>865</v>
      </c>
      <c r="G5" s="190">
        <f>ROUND(1338.6,0)</f>
        <v>1339</v>
      </c>
      <c r="H5" s="482">
        <v>2470</v>
      </c>
      <c r="I5" s="511">
        <v>3213</v>
      </c>
    </row>
    <row r="6" spans="1:9" x14ac:dyDescent="0.2">
      <c r="A6" s="41" t="s">
        <v>534</v>
      </c>
      <c r="B6" s="157">
        <v>2166.8000000000002</v>
      </c>
      <c r="C6" s="157">
        <v>2809</v>
      </c>
      <c r="D6" s="157">
        <v>2697</v>
      </c>
      <c r="E6" s="157">
        <v>2756.3</v>
      </c>
      <c r="F6" s="157">
        <v>2383.6999999999998</v>
      </c>
      <c r="G6" s="157">
        <v>2427.3000000000002</v>
      </c>
      <c r="H6" s="320" t="s">
        <v>67</v>
      </c>
      <c r="I6" s="320" t="s">
        <v>95</v>
      </c>
    </row>
    <row r="7" spans="1:9" ht="13.5" thickBot="1" x14ac:dyDescent="0.25">
      <c r="A7" s="82" t="s">
        <v>535</v>
      </c>
      <c r="B7" s="82">
        <v>0.14000000000000001</v>
      </c>
      <c r="C7" s="82">
        <v>0.12</v>
      </c>
      <c r="D7" s="82">
        <v>0.11</v>
      </c>
      <c r="E7" s="82">
        <v>0.13</v>
      </c>
      <c r="F7" s="82">
        <v>0.09</v>
      </c>
      <c r="G7" s="82">
        <v>0.04</v>
      </c>
      <c r="H7" s="82">
        <v>7.0000000000000007E-2</v>
      </c>
      <c r="I7" s="82">
        <v>0.09</v>
      </c>
    </row>
    <row r="8" spans="1:9" ht="15.75" customHeight="1" thickTop="1" x14ac:dyDescent="0.2">
      <c r="A8" s="835" t="s">
        <v>536</v>
      </c>
      <c r="B8" s="836"/>
      <c r="C8" s="836"/>
      <c r="D8" s="836"/>
      <c r="E8" s="836"/>
      <c r="F8" s="836"/>
      <c r="G8" s="836"/>
      <c r="H8" s="485"/>
    </row>
    <row r="9" spans="1:9" ht="13.15" customHeight="1" x14ac:dyDescent="0.2">
      <c r="A9" s="95"/>
      <c r="B9" s="749" t="s">
        <v>227</v>
      </c>
      <c r="C9" s="749"/>
      <c r="D9" s="749"/>
      <c r="E9" s="749"/>
      <c r="F9" s="749"/>
      <c r="G9" s="749"/>
      <c r="H9" s="749"/>
      <c r="I9" s="749"/>
    </row>
    <row r="10" spans="1:9" ht="12.75" customHeight="1" x14ac:dyDescent="0.2">
      <c r="A10" s="95"/>
      <c r="B10" s="17">
        <v>2005</v>
      </c>
      <c r="C10" s="311">
        <v>2006</v>
      </c>
      <c r="D10" s="408">
        <v>2007</v>
      </c>
      <c r="E10" s="512">
        <v>2008</v>
      </c>
      <c r="F10" s="512">
        <v>2009</v>
      </c>
      <c r="G10" s="512">
        <v>2010</v>
      </c>
      <c r="H10" s="512">
        <v>2011</v>
      </c>
      <c r="I10" s="512">
        <v>2012</v>
      </c>
    </row>
    <row r="11" spans="1:9" ht="23.45" customHeight="1" x14ac:dyDescent="0.2">
      <c r="A11" s="657" t="s">
        <v>537</v>
      </c>
      <c r="B11" s="74">
        <v>155</v>
      </c>
      <c r="C11" s="74">
        <v>156.9</v>
      </c>
      <c r="D11" s="74">
        <v>158.19999999999999</v>
      </c>
      <c r="E11" s="74">
        <v>159.5</v>
      </c>
      <c r="F11" s="74">
        <v>160.4</v>
      </c>
      <c r="G11" s="74">
        <v>161.69999999999999</v>
      </c>
      <c r="H11" s="74">
        <v>164.7</v>
      </c>
      <c r="I11" s="74">
        <v>168.3</v>
      </c>
    </row>
    <row r="12" spans="1:9" x14ac:dyDescent="0.2">
      <c r="A12" s="657" t="s">
        <v>538</v>
      </c>
      <c r="B12" s="81">
        <v>210</v>
      </c>
      <c r="C12" s="81">
        <v>217</v>
      </c>
      <c r="D12" s="81">
        <v>218</v>
      </c>
      <c r="E12" s="81">
        <v>214</v>
      </c>
      <c r="F12" s="81">
        <v>215</v>
      </c>
      <c r="G12" s="81">
        <v>215</v>
      </c>
      <c r="H12" s="325">
        <v>211</v>
      </c>
      <c r="I12" s="325">
        <v>222</v>
      </c>
    </row>
    <row r="13" spans="1:9" x14ac:dyDescent="0.2">
      <c r="A13" s="657" t="s">
        <v>539</v>
      </c>
      <c r="B13" s="176">
        <v>3587</v>
      </c>
      <c r="C13" s="176">
        <v>3629</v>
      </c>
      <c r="D13" s="176">
        <v>3641</v>
      </c>
      <c r="E13" s="176">
        <v>3669</v>
      </c>
      <c r="F13" s="176">
        <v>3675</v>
      </c>
      <c r="G13" s="176">
        <v>3659</v>
      </c>
      <c r="H13" s="176">
        <v>3630</v>
      </c>
      <c r="I13" s="176" t="s">
        <v>114</v>
      </c>
    </row>
    <row r="14" spans="1:9" ht="13.5" thickBot="1" x14ac:dyDescent="0.25">
      <c r="A14" s="82" t="s">
        <v>540</v>
      </c>
      <c r="B14" s="97">
        <v>40.200000000000003</v>
      </c>
      <c r="C14" s="152">
        <v>41</v>
      </c>
      <c r="D14" s="97">
        <v>41.4</v>
      </c>
      <c r="E14" s="97">
        <v>41.6</v>
      </c>
      <c r="F14" s="152">
        <v>42</v>
      </c>
      <c r="G14" s="97">
        <v>42.1</v>
      </c>
      <c r="H14" s="97">
        <v>41.7</v>
      </c>
      <c r="I14" s="152">
        <v>43.87</v>
      </c>
    </row>
    <row r="15" spans="1:9" ht="16.5" customHeight="1" thickTop="1" x14ac:dyDescent="0.2">
      <c r="A15" s="835" t="s">
        <v>541</v>
      </c>
      <c r="B15" s="836"/>
      <c r="C15" s="836"/>
      <c r="D15" s="836"/>
      <c r="E15" s="836"/>
      <c r="F15" s="836"/>
      <c r="G15" s="836"/>
      <c r="H15" s="485"/>
    </row>
    <row r="16" spans="1:9" ht="13.15" customHeight="1" x14ac:dyDescent="0.2">
      <c r="A16" s="387"/>
      <c r="B16" s="749" t="s">
        <v>227</v>
      </c>
      <c r="C16" s="749"/>
      <c r="D16" s="749"/>
      <c r="E16" s="749"/>
      <c r="F16" s="749"/>
      <c r="G16" s="749"/>
      <c r="H16" s="749"/>
      <c r="I16" s="749"/>
    </row>
    <row r="17" spans="1:9" ht="12.75" customHeight="1" x14ac:dyDescent="0.2">
      <c r="A17" s="838" t="s">
        <v>544</v>
      </c>
      <c r="B17" s="838"/>
      <c r="C17" s="644"/>
      <c r="D17" s="644"/>
      <c r="E17" s="644"/>
      <c r="F17" s="644"/>
      <c r="G17" s="837" t="s">
        <v>542</v>
      </c>
      <c r="H17" s="837"/>
      <c r="I17" s="644" t="s">
        <v>543</v>
      </c>
    </row>
    <row r="18" spans="1:9" x14ac:dyDescent="0.2">
      <c r="A18" s="653" t="s">
        <v>545</v>
      </c>
      <c r="B18" s="318"/>
      <c r="C18" s="318"/>
      <c r="D18" s="318"/>
      <c r="E18" s="492"/>
      <c r="F18" s="492"/>
      <c r="G18" s="492"/>
      <c r="H18" s="325">
        <v>22.2</v>
      </c>
      <c r="I18" s="134">
        <v>0.13200000000000001</v>
      </c>
    </row>
    <row r="19" spans="1:9" s="12" customFormat="1" ht="13.5" customHeight="1" x14ac:dyDescent="0.2">
      <c r="A19" s="653" t="s">
        <v>546</v>
      </c>
      <c r="E19" s="493"/>
      <c r="F19" s="492"/>
      <c r="G19" s="492"/>
      <c r="H19" s="325">
        <v>20.399999999999999</v>
      </c>
      <c r="I19" s="134">
        <v>0.121</v>
      </c>
    </row>
    <row r="20" spans="1:9" s="12" customFormat="1" ht="13.5" customHeight="1" x14ac:dyDescent="0.2">
      <c r="A20" s="653" t="s">
        <v>547</v>
      </c>
      <c r="E20" s="492"/>
      <c r="F20" s="492"/>
      <c r="G20" s="492"/>
      <c r="H20" s="325">
        <v>61.7</v>
      </c>
      <c r="I20" s="134">
        <v>0.36599999999999999</v>
      </c>
    </row>
    <row r="21" spans="1:9" s="12" customFormat="1" ht="13.5" customHeight="1" x14ac:dyDescent="0.2">
      <c r="A21" s="653" t="s">
        <v>548</v>
      </c>
      <c r="E21" s="841"/>
      <c r="F21" s="841"/>
      <c r="G21" s="841"/>
      <c r="H21" s="325">
        <v>36.799999999999997</v>
      </c>
      <c r="I21" s="134">
        <v>0.219</v>
      </c>
    </row>
    <row r="22" spans="1:9" s="12" customFormat="1" ht="13.5" customHeight="1" x14ac:dyDescent="0.2">
      <c r="A22" s="653" t="s">
        <v>549</v>
      </c>
      <c r="E22" s="492"/>
      <c r="F22" s="492"/>
      <c r="G22" s="492"/>
      <c r="H22" s="325">
        <v>18.8</v>
      </c>
      <c r="I22" s="134">
        <v>0.112</v>
      </c>
    </row>
    <row r="23" spans="1:9" s="12" customFormat="1" ht="13.5" customHeight="1" x14ac:dyDescent="0.2">
      <c r="A23" s="653" t="s">
        <v>550</v>
      </c>
      <c r="E23" s="841"/>
      <c r="F23" s="841"/>
      <c r="G23" s="841"/>
      <c r="H23" s="325">
        <v>8.4</v>
      </c>
      <c r="I23" s="134">
        <v>0.05</v>
      </c>
    </row>
    <row r="24" spans="1:9" s="12" customFormat="1" ht="13.5" customHeight="1" thickBot="1" x14ac:dyDescent="0.2">
      <c r="A24" s="839" t="s">
        <v>222</v>
      </c>
      <c r="B24" s="839"/>
      <c r="C24" s="839"/>
      <c r="E24" s="839"/>
      <c r="F24" s="839"/>
      <c r="G24" s="839"/>
      <c r="H24" s="364">
        <v>168.3</v>
      </c>
      <c r="I24" s="191">
        <v>1</v>
      </c>
    </row>
    <row r="25" spans="1:9" s="12" customFormat="1" ht="15.75" customHeight="1" thickTop="1" x14ac:dyDescent="0.2">
      <c r="A25" s="840" t="s">
        <v>551</v>
      </c>
      <c r="B25" s="840"/>
      <c r="C25" s="840"/>
      <c r="D25" s="840"/>
      <c r="E25" s="840"/>
      <c r="F25" s="840"/>
      <c r="G25" s="840"/>
      <c r="H25" s="840"/>
      <c r="I25" s="840"/>
    </row>
    <row r="26" spans="1:9" s="12" customFormat="1" ht="13.5" customHeight="1" x14ac:dyDescent="0.2">
      <c r="A26" s="95" t="s">
        <v>2</v>
      </c>
      <c r="B26" s="749" t="s">
        <v>402</v>
      </c>
      <c r="C26" s="749"/>
      <c r="D26" s="749"/>
      <c r="E26" s="749"/>
      <c r="F26" s="749"/>
      <c r="G26" s="749"/>
      <c r="H26" s="749"/>
      <c r="I26" s="749"/>
    </row>
    <row r="27" spans="1:9" s="666" customFormat="1" ht="13.5" customHeight="1" x14ac:dyDescent="0.2">
      <c r="A27" s="160" t="s">
        <v>2</v>
      </c>
      <c r="B27" s="17">
        <v>2005</v>
      </c>
      <c r="C27" s="311">
        <v>2006</v>
      </c>
      <c r="D27" s="408">
        <v>2007</v>
      </c>
      <c r="E27" s="615">
        <v>2008</v>
      </c>
      <c r="F27" s="615">
        <v>2009</v>
      </c>
      <c r="G27" s="615">
        <v>2010</v>
      </c>
      <c r="H27" s="615">
        <v>2011</v>
      </c>
      <c r="I27" s="615">
        <v>2012</v>
      </c>
    </row>
    <row r="28" spans="1:9" s="12" customFormat="1" ht="11.25" x14ac:dyDescent="0.15">
      <c r="A28" s="192" t="s">
        <v>552</v>
      </c>
      <c r="B28" s="193">
        <v>699.7</v>
      </c>
      <c r="C28" s="193">
        <v>717.8</v>
      </c>
      <c r="D28" s="193">
        <v>706.7</v>
      </c>
      <c r="E28" s="193">
        <v>714.3</v>
      </c>
      <c r="F28" s="193">
        <v>589.70000000000005</v>
      </c>
      <c r="G28" s="193">
        <v>661.2</v>
      </c>
      <c r="H28" s="193">
        <v>683.2</v>
      </c>
      <c r="I28" s="193">
        <v>666.2</v>
      </c>
    </row>
    <row r="29" spans="1:9" x14ac:dyDescent="0.2">
      <c r="A29" s="194" t="s">
        <v>553</v>
      </c>
      <c r="B29" s="74">
        <v>646.9</v>
      </c>
      <c r="C29" s="74">
        <v>660.9</v>
      </c>
      <c r="D29" s="74">
        <v>654.79999999999995</v>
      </c>
      <c r="E29" s="74">
        <v>669.2</v>
      </c>
      <c r="F29" s="74">
        <v>552.4</v>
      </c>
      <c r="G29" s="74">
        <v>614.1</v>
      </c>
      <c r="H29" s="74">
        <v>630.9</v>
      </c>
      <c r="I29" s="74">
        <v>615.20000000000005</v>
      </c>
    </row>
    <row r="30" spans="1:9" x14ac:dyDescent="0.2">
      <c r="A30" s="195" t="s">
        <v>554</v>
      </c>
      <c r="B30" s="74">
        <v>54.6</v>
      </c>
      <c r="C30" s="74">
        <v>57</v>
      </c>
      <c r="D30" s="74">
        <v>59.9</v>
      </c>
      <c r="E30" s="74">
        <v>61.4</v>
      </c>
      <c r="F30" s="74">
        <v>35.700000000000003</v>
      </c>
      <c r="G30" s="74">
        <v>35.299999999999997</v>
      </c>
      <c r="H30" s="74">
        <v>31.8</v>
      </c>
      <c r="I30" s="74">
        <v>31.7</v>
      </c>
    </row>
    <row r="31" spans="1:9" x14ac:dyDescent="0.2">
      <c r="A31" s="195" t="s">
        <v>555</v>
      </c>
      <c r="B31" s="74">
        <v>0</v>
      </c>
      <c r="C31" s="74">
        <v>0</v>
      </c>
      <c r="D31" s="74">
        <v>0</v>
      </c>
      <c r="E31" s="217">
        <v>0</v>
      </c>
      <c r="F31" s="217">
        <v>0</v>
      </c>
      <c r="G31" s="74">
        <v>0.8</v>
      </c>
      <c r="H31" s="74">
        <v>1.5</v>
      </c>
      <c r="I31" s="74">
        <v>1.6</v>
      </c>
    </row>
    <row r="32" spans="1:9" x14ac:dyDescent="0.2">
      <c r="A32" s="194" t="s">
        <v>556</v>
      </c>
      <c r="B32" s="74">
        <v>42.8</v>
      </c>
      <c r="C32" s="74">
        <v>48.2</v>
      </c>
      <c r="D32" s="74">
        <v>41.7</v>
      </c>
      <c r="E32" s="74">
        <v>36.1</v>
      </c>
      <c r="F32" s="74">
        <v>30</v>
      </c>
      <c r="G32" s="74">
        <v>40.799999999999997</v>
      </c>
      <c r="H32" s="74">
        <v>47.1</v>
      </c>
      <c r="I32" s="74">
        <v>44.3</v>
      </c>
    </row>
    <row r="33" spans="1:9" ht="13.5" thickBot="1" x14ac:dyDescent="0.25">
      <c r="A33" s="196" t="s">
        <v>557</v>
      </c>
      <c r="B33" s="152">
        <v>10</v>
      </c>
      <c r="C33" s="152">
        <v>8.6999999999999993</v>
      </c>
      <c r="D33" s="152">
        <v>10.199999999999999</v>
      </c>
      <c r="E33" s="152">
        <v>9</v>
      </c>
      <c r="F33" s="152">
        <v>7.3</v>
      </c>
      <c r="G33" s="152">
        <v>6.3</v>
      </c>
      <c r="H33" s="152">
        <v>5.2</v>
      </c>
      <c r="I33" s="152">
        <v>6.7</v>
      </c>
    </row>
    <row r="34" spans="1:9" ht="13.5" thickTop="1" x14ac:dyDescent="0.2">
      <c r="A34" s="192" t="s">
        <v>558</v>
      </c>
      <c r="B34" s="193">
        <v>699.7</v>
      </c>
      <c r="C34" s="193">
        <v>717.8</v>
      </c>
      <c r="D34" s="193">
        <v>706.7</v>
      </c>
      <c r="E34" s="193">
        <v>714.3</v>
      </c>
      <c r="F34" s="193">
        <v>589.70000000000005</v>
      </c>
      <c r="G34" s="193">
        <v>661.2</v>
      </c>
      <c r="H34" s="193">
        <v>683.2</v>
      </c>
      <c r="I34" s="193">
        <v>666.2</v>
      </c>
    </row>
    <row r="35" spans="1:9" x14ac:dyDescent="0.2">
      <c r="A35" s="194" t="s">
        <v>559</v>
      </c>
      <c r="B35" s="74">
        <v>339.8</v>
      </c>
      <c r="C35" s="74">
        <v>352</v>
      </c>
      <c r="D35" s="74">
        <v>356.4</v>
      </c>
      <c r="E35" s="74">
        <v>352.8</v>
      </c>
      <c r="F35" s="74">
        <v>335.6</v>
      </c>
      <c r="G35" s="74">
        <v>354.9</v>
      </c>
      <c r="H35" s="74">
        <v>365.6</v>
      </c>
      <c r="I35" s="74">
        <v>362.3</v>
      </c>
    </row>
    <row r="36" spans="1:9" x14ac:dyDescent="0.2">
      <c r="A36" s="195" t="s">
        <v>554</v>
      </c>
      <c r="B36" s="74">
        <v>0.1</v>
      </c>
      <c r="C36" s="74">
        <v>0.1</v>
      </c>
      <c r="D36" s="74">
        <v>0.1</v>
      </c>
      <c r="E36" s="74">
        <v>0.1</v>
      </c>
      <c r="F36" s="74">
        <v>0.1</v>
      </c>
      <c r="G36" s="74">
        <v>0.1</v>
      </c>
      <c r="H36" s="74">
        <v>0.1</v>
      </c>
      <c r="I36" s="74">
        <v>0.04</v>
      </c>
    </row>
    <row r="37" spans="1:9" x14ac:dyDescent="0.2">
      <c r="A37" s="194" t="s">
        <v>560</v>
      </c>
      <c r="B37" s="74">
        <v>251.2</v>
      </c>
      <c r="C37" s="74">
        <v>254.7</v>
      </c>
      <c r="D37" s="74">
        <v>247.3</v>
      </c>
      <c r="E37" s="74">
        <v>251.1</v>
      </c>
      <c r="F37" s="74">
        <v>195.6</v>
      </c>
      <c r="G37" s="74">
        <v>209.3</v>
      </c>
      <c r="H37" s="74">
        <v>217.7</v>
      </c>
      <c r="I37" s="74">
        <v>209.3</v>
      </c>
    </row>
    <row r="38" spans="1:9" x14ac:dyDescent="0.2">
      <c r="A38" s="195" t="s">
        <v>554</v>
      </c>
      <c r="B38" s="74">
        <v>54.5</v>
      </c>
      <c r="C38" s="74">
        <v>56.8</v>
      </c>
      <c r="D38" s="74">
        <v>59.7</v>
      </c>
      <c r="E38" s="74">
        <v>61.3</v>
      </c>
      <c r="F38" s="74">
        <v>35.6</v>
      </c>
      <c r="G38" s="74">
        <v>35.200000000000003</v>
      </c>
      <c r="H38" s="74">
        <v>31.8</v>
      </c>
      <c r="I38" s="74">
        <v>31.6</v>
      </c>
    </row>
    <row r="39" spans="1:9" x14ac:dyDescent="0.2">
      <c r="A39" s="195" t="s">
        <v>555</v>
      </c>
      <c r="B39" s="74">
        <v>0</v>
      </c>
      <c r="C39" s="74">
        <v>0</v>
      </c>
      <c r="D39" s="74">
        <v>0</v>
      </c>
      <c r="E39" s="217">
        <v>0</v>
      </c>
      <c r="F39" s="217">
        <v>0</v>
      </c>
      <c r="G39" s="74">
        <v>0.8</v>
      </c>
      <c r="H39" s="74">
        <v>1.5</v>
      </c>
      <c r="I39" s="74">
        <v>1.6</v>
      </c>
    </row>
    <row r="40" spans="1:9" x14ac:dyDescent="0.2">
      <c r="A40" s="194" t="s">
        <v>561</v>
      </c>
      <c r="B40" s="74">
        <v>46.3</v>
      </c>
      <c r="C40" s="74">
        <v>50.3</v>
      </c>
      <c r="D40" s="74">
        <v>43</v>
      </c>
      <c r="E40" s="74">
        <v>51.6</v>
      </c>
      <c r="F40" s="74">
        <v>15.7</v>
      </c>
      <c r="G40" s="74">
        <v>47.7</v>
      </c>
      <c r="H40" s="74">
        <v>48.2</v>
      </c>
      <c r="I40" s="74">
        <v>44.1</v>
      </c>
    </row>
    <row r="41" spans="1:9" ht="15" customHeight="1" x14ac:dyDescent="0.2">
      <c r="A41" s="194" t="s">
        <v>562</v>
      </c>
      <c r="B41" s="74">
        <v>51.7</v>
      </c>
      <c r="C41" s="74">
        <v>52</v>
      </c>
      <c r="D41" s="74">
        <v>49.5</v>
      </c>
      <c r="E41" s="74">
        <v>49.6</v>
      </c>
      <c r="F41" s="74">
        <v>36.299999999999997</v>
      </c>
      <c r="G41" s="74">
        <v>43.6</v>
      </c>
      <c r="H41" s="74">
        <v>45.8</v>
      </c>
      <c r="I41" s="74">
        <v>40.9</v>
      </c>
    </row>
    <row r="42" spans="1:9" ht="13.5" thickBot="1" x14ac:dyDescent="0.25">
      <c r="A42" s="196" t="s">
        <v>563</v>
      </c>
      <c r="B42" s="152">
        <v>10.7</v>
      </c>
      <c r="C42" s="152">
        <v>8.8000000000000007</v>
      </c>
      <c r="D42" s="152">
        <v>10.5</v>
      </c>
      <c r="E42" s="152">
        <v>9.1999999999999993</v>
      </c>
      <c r="F42" s="152">
        <v>6.5</v>
      </c>
      <c r="G42" s="152">
        <v>5.7</v>
      </c>
      <c r="H42" s="152">
        <v>5.9</v>
      </c>
      <c r="I42" s="152">
        <v>9.6</v>
      </c>
    </row>
    <row r="43" spans="1:9" ht="13.5" thickTop="1" x14ac:dyDescent="0.2">
      <c r="A43" s="22"/>
      <c r="B43" s="22"/>
      <c r="C43" s="22"/>
      <c r="D43" s="22"/>
      <c r="E43" s="22"/>
      <c r="F43" s="22"/>
      <c r="G43" s="22"/>
      <c r="H43" s="324"/>
    </row>
    <row r="44" spans="1:9" x14ac:dyDescent="0.2">
      <c r="A44" s="746" t="s">
        <v>1221</v>
      </c>
      <c r="B44" s="746"/>
      <c r="C44" s="746"/>
      <c r="D44" s="746"/>
      <c r="E44" s="746"/>
      <c r="F44" s="746"/>
      <c r="G44" s="15"/>
      <c r="H44" s="470"/>
    </row>
    <row r="45" spans="1:9" hidden="1" x14ac:dyDescent="0.2"/>
    <row r="46" spans="1:9" hidden="1" x14ac:dyDescent="0.2"/>
    <row r="47" spans="1:9" hidden="1" x14ac:dyDescent="0.2"/>
    <row r="48" spans="1: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sheetData>
  <sheetProtection password="CAF1" sheet="1" objects="1" scenarios="1" formatCells="0" formatColumns="0" formatRows="0" insertColumns="0" insertRows="0" insertHyperlinks="0" deleteColumns="0" deleteRows="0" sort="0" autoFilter="0" pivotTables="0"/>
  <mergeCells count="15">
    <mergeCell ref="A44:F44"/>
    <mergeCell ref="B26:I26"/>
    <mergeCell ref="A2:G2"/>
    <mergeCell ref="A15:G15"/>
    <mergeCell ref="A8:G8"/>
    <mergeCell ref="B3:I3"/>
    <mergeCell ref="B9:I9"/>
    <mergeCell ref="G17:H17"/>
    <mergeCell ref="A17:B17"/>
    <mergeCell ref="A24:C24"/>
    <mergeCell ref="A25:I25"/>
    <mergeCell ref="B16:I16"/>
    <mergeCell ref="E23:G23"/>
    <mergeCell ref="E21:G21"/>
    <mergeCell ref="E24:G24"/>
  </mergeCells>
  <phoneticPr fontId="7" type="noConversion"/>
  <hyperlinks>
    <hyperlink ref="A44:F44" location="Content!A1" display="Back to the Contents"/>
  </hyperlinks>
  <pageMargins left="0.25" right="0.25" top="0.75" bottom="0.75" header="0.3" footer="0.3"/>
  <pageSetup paperSize="9" firstPageNumber="3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enableFormatConditionsCalculation="0"/>
  <dimension ref="A1:D32"/>
  <sheetViews>
    <sheetView zoomScaleNormal="100" zoomScaleSheetLayoutView="100" workbookViewId="0">
      <pane ySplit="4" topLeftCell="A5" activePane="bottomLeft" state="frozen"/>
      <selection pane="bottomLeft"/>
    </sheetView>
  </sheetViews>
  <sheetFormatPr defaultColWidth="0" defaultRowHeight="0" customHeight="1" zeroHeight="1" x14ac:dyDescent="0.2"/>
  <cols>
    <col min="1" max="1" width="19" style="2" customWidth="1"/>
    <col min="2" max="2" width="21.28515625" style="2" customWidth="1"/>
    <col min="3" max="3" width="14.7109375" style="2" customWidth="1"/>
    <col min="4" max="4" width="32.85546875" style="2" customWidth="1"/>
    <col min="5" max="16384" width="0" style="2" hidden="1"/>
  </cols>
  <sheetData>
    <row r="1" spans="1:4" ht="18.75" x14ac:dyDescent="0.2">
      <c r="A1" s="671" t="s">
        <v>564</v>
      </c>
      <c r="B1" s="21"/>
      <c r="C1" s="21"/>
      <c r="D1" s="21"/>
    </row>
    <row r="2" spans="1:4" ht="13.5" customHeight="1" x14ac:dyDescent="0.2">
      <c r="A2" s="818"/>
      <c r="B2" s="818"/>
      <c r="C2" s="818"/>
      <c r="D2" s="818"/>
    </row>
    <row r="3" spans="1:4" ht="12.75" x14ac:dyDescent="0.2">
      <c r="A3" s="629" t="s">
        <v>462</v>
      </c>
      <c r="B3" s="768" t="s">
        <v>566</v>
      </c>
      <c r="C3" s="768"/>
      <c r="D3" s="768"/>
    </row>
    <row r="4" spans="1:4" ht="45" customHeight="1" x14ac:dyDescent="0.2">
      <c r="A4" s="18"/>
      <c r="B4" s="629" t="s">
        <v>565</v>
      </c>
      <c r="C4" s="629" t="s">
        <v>568</v>
      </c>
      <c r="D4" s="18" t="s">
        <v>567</v>
      </c>
    </row>
    <row r="5" spans="1:4" ht="22.5" customHeight="1" thickBot="1" x14ac:dyDescent="0.25">
      <c r="A5" s="700" t="s">
        <v>569</v>
      </c>
      <c r="B5" s="699" t="s">
        <v>581</v>
      </c>
      <c r="C5" s="699" t="s">
        <v>1260</v>
      </c>
      <c r="D5" s="699" t="s">
        <v>1257</v>
      </c>
    </row>
    <row r="6" spans="1:4" ht="18" customHeight="1" thickBot="1" x14ac:dyDescent="0.25">
      <c r="A6" s="197" t="s">
        <v>1269</v>
      </c>
      <c r="B6" s="198" t="s">
        <v>582</v>
      </c>
      <c r="C6" s="198" t="s">
        <v>1261</v>
      </c>
      <c r="D6" s="198" t="s">
        <v>583</v>
      </c>
    </row>
    <row r="7" spans="1:4" ht="18.75" customHeight="1" thickBot="1" x14ac:dyDescent="0.25">
      <c r="A7" s="643" t="s">
        <v>570</v>
      </c>
      <c r="B7" s="391" t="s">
        <v>584</v>
      </c>
      <c r="C7" s="178" t="s">
        <v>585</v>
      </c>
      <c r="D7" s="178" t="s">
        <v>586</v>
      </c>
    </row>
    <row r="8" spans="1:4" ht="38.25" customHeight="1" thickBot="1" x14ac:dyDescent="0.25">
      <c r="A8" s="197" t="s">
        <v>1270</v>
      </c>
      <c r="B8" s="198" t="s">
        <v>1267</v>
      </c>
      <c r="C8" s="198" t="s">
        <v>1262</v>
      </c>
      <c r="D8" s="198" t="s">
        <v>587</v>
      </c>
    </row>
    <row r="9" spans="1:4" ht="48.75" customHeight="1" thickBot="1" x14ac:dyDescent="0.25">
      <c r="A9" s="695" t="s">
        <v>571</v>
      </c>
      <c r="B9" s="696" t="s">
        <v>1268</v>
      </c>
      <c r="C9" s="696" t="s">
        <v>588</v>
      </c>
      <c r="D9" s="698" t="s">
        <v>1258</v>
      </c>
    </row>
    <row r="10" spans="1:4" ht="27.75" customHeight="1" thickBot="1" x14ac:dyDescent="0.25">
      <c r="A10" s="197" t="s">
        <v>1271</v>
      </c>
      <c r="B10" s="198" t="s">
        <v>580</v>
      </c>
      <c r="C10" s="198" t="s">
        <v>1263</v>
      </c>
      <c r="D10" s="198" t="s">
        <v>1259</v>
      </c>
    </row>
    <row r="11" spans="1:4" ht="19.5" customHeight="1" thickBot="1" x14ac:dyDescent="0.25">
      <c r="A11" s="643" t="s">
        <v>1275</v>
      </c>
      <c r="B11" s="639" t="s">
        <v>579</v>
      </c>
      <c r="C11" s="178" t="s">
        <v>1264</v>
      </c>
      <c r="D11" s="178" t="s">
        <v>578</v>
      </c>
    </row>
    <row r="12" spans="1:4" ht="26.25" customHeight="1" x14ac:dyDescent="0.2">
      <c r="A12" s="199" t="s">
        <v>1272</v>
      </c>
      <c r="B12" s="200" t="s">
        <v>576</v>
      </c>
      <c r="C12" s="200" t="s">
        <v>1264</v>
      </c>
      <c r="D12" s="200" t="s">
        <v>577</v>
      </c>
    </row>
    <row r="13" spans="1:4" ht="24.75" customHeight="1" thickBot="1" x14ac:dyDescent="0.25">
      <c r="A13" s="179" t="s">
        <v>1273</v>
      </c>
      <c r="B13" s="445" t="s">
        <v>574</v>
      </c>
      <c r="C13" s="445" t="s">
        <v>1265</v>
      </c>
      <c r="D13" s="445" t="s">
        <v>575</v>
      </c>
    </row>
    <row r="14" spans="1:4" ht="23.25" customHeight="1" thickBot="1" x14ac:dyDescent="0.25">
      <c r="A14" s="197" t="s">
        <v>1274</v>
      </c>
      <c r="B14" s="198" t="s">
        <v>572</v>
      </c>
      <c r="C14" s="198" t="s">
        <v>1266</v>
      </c>
      <c r="D14" s="198" t="s">
        <v>573</v>
      </c>
    </row>
    <row r="15" spans="1:4" ht="12.75" x14ac:dyDescent="0.2">
      <c r="A15" s="21"/>
      <c r="B15" s="21"/>
      <c r="C15" s="317"/>
      <c r="D15" s="21"/>
    </row>
    <row r="16" spans="1:4" ht="24" customHeight="1" x14ac:dyDescent="0.2">
      <c r="A16" s="746" t="s">
        <v>1221</v>
      </c>
      <c r="B16" s="746"/>
      <c r="C16" s="746"/>
      <c r="D16" s="746"/>
    </row>
    <row r="17" ht="24" hidden="1" customHeight="1" x14ac:dyDescent="0.2"/>
    <row r="18" ht="24" hidden="1" customHeight="1" x14ac:dyDescent="0.2"/>
    <row r="19" ht="24" hidden="1" customHeight="1" x14ac:dyDescent="0.2"/>
    <row r="20" ht="24" hidden="1" customHeight="1" x14ac:dyDescent="0.2"/>
    <row r="21" ht="24" hidden="1" customHeight="1" x14ac:dyDescent="0.2"/>
    <row r="22" ht="24" hidden="1" customHeight="1" x14ac:dyDescent="0.2"/>
    <row r="23" ht="24" hidden="1" customHeight="1" x14ac:dyDescent="0.2"/>
    <row r="24" ht="24" hidden="1" customHeight="1" x14ac:dyDescent="0.2"/>
    <row r="25" ht="24" hidden="1" customHeight="1" x14ac:dyDescent="0.2"/>
    <row r="26" ht="24" hidden="1" customHeight="1" x14ac:dyDescent="0.2"/>
    <row r="27" ht="24" hidden="1" customHeight="1" x14ac:dyDescent="0.2"/>
    <row r="28" ht="24" hidden="1" customHeight="1" x14ac:dyDescent="0.2"/>
    <row r="29" ht="24" hidden="1" customHeight="1" x14ac:dyDescent="0.2"/>
    <row r="30" ht="0" hidden="1" customHeight="1" x14ac:dyDescent="0.2"/>
    <row r="31" ht="0" hidden="1" customHeight="1" x14ac:dyDescent="0.2"/>
    <row r="32" ht="0" hidden="1" customHeight="1" x14ac:dyDescent="0.2"/>
  </sheetData>
  <sheetProtection password="CAF1" sheet="1" objects="1" scenarios="1" formatCells="0" formatColumns="0" formatRows="0" insertColumns="0" insertRows="0" insertHyperlinks="0" deleteColumns="0" deleteRows="0" sort="0" autoFilter="0" pivotTables="0"/>
  <mergeCells count="3">
    <mergeCell ref="A16:D16"/>
    <mergeCell ref="A2:D2"/>
    <mergeCell ref="B3:D3"/>
  </mergeCells>
  <phoneticPr fontId="20" type="noConversion"/>
  <hyperlinks>
    <hyperlink ref="A16:D16" location="Content!A1" display="Back to the Contents"/>
  </hyperlinks>
  <printOptions horizontalCentered="1"/>
  <pageMargins left="0.25" right="0.25" top="0.75" bottom="0.75" header="0.3" footer="0.3"/>
  <pageSetup paperSize="9" firstPageNumber="31"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1" max="71" man="1"/>
    <brk id="8" max="71" man="1"/>
    <brk id="9" max="7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X160"/>
  <sheetViews>
    <sheetView topLeftCell="A28" zoomScaleNormal="100" zoomScaleSheetLayoutView="100" workbookViewId="0">
      <selection activeCell="A58" sqref="A58:F58"/>
    </sheetView>
  </sheetViews>
  <sheetFormatPr defaultColWidth="0" defaultRowHeight="12.75" zeroHeight="1" outlineLevelCol="1" x14ac:dyDescent="0.2"/>
  <cols>
    <col min="1" max="1" width="30.7109375" style="4" customWidth="1"/>
    <col min="2" max="2" width="8.85546875" style="4" hidden="1" customWidth="1" outlineLevel="1"/>
    <col min="3" max="3" width="9.28515625" style="4" hidden="1" customWidth="1" outlineLevel="1"/>
    <col min="4" max="4" width="6.85546875" style="4" hidden="1" customWidth="1" outlineLevel="1"/>
    <col min="5" max="5" width="10.85546875" style="4" customWidth="1" collapsed="1"/>
    <col min="6" max="7" width="10.85546875" style="4" customWidth="1"/>
    <col min="8" max="8" width="11" style="318" customWidth="1"/>
    <col min="9" max="9" width="10.7109375" style="4" customWidth="1"/>
    <col min="10" max="10" width="9" style="4" hidden="1" customWidth="1"/>
    <col min="11" max="11" width="9.42578125" style="4" hidden="1" customWidth="1"/>
    <col min="12" max="12" width="7.5703125" style="4" hidden="1" customWidth="1"/>
    <col min="13" max="13" width="7.28515625" style="4" hidden="1" customWidth="1"/>
    <col min="14" max="24" width="18.7109375" style="4" hidden="1" customWidth="1"/>
    <col min="25" max="16384" width="13.85546875" style="4" hidden="1"/>
  </cols>
  <sheetData>
    <row r="1" spans="1:24" ht="15.75" x14ac:dyDescent="0.25">
      <c r="A1" s="745" t="s">
        <v>589</v>
      </c>
      <c r="B1" s="745"/>
      <c r="C1" s="745"/>
      <c r="D1" s="745"/>
      <c r="E1" s="745"/>
      <c r="F1" s="745"/>
      <c r="G1" s="21"/>
      <c r="H1" s="317"/>
    </row>
    <row r="2" spans="1:24" ht="21.75" customHeight="1" x14ac:dyDescent="0.2">
      <c r="A2" s="818" t="s">
        <v>590</v>
      </c>
      <c r="B2" s="818"/>
      <c r="C2" s="818"/>
      <c r="D2" s="818"/>
      <c r="E2" s="818"/>
      <c r="F2" s="818"/>
      <c r="G2" s="818"/>
      <c r="H2" s="317"/>
    </row>
    <row r="3" spans="1:24" ht="21.75" customHeight="1" x14ac:dyDescent="0.2">
      <c r="A3" s="569"/>
      <c r="B3" s="749" t="s">
        <v>227</v>
      </c>
      <c r="C3" s="749"/>
      <c r="D3" s="749"/>
      <c r="E3" s="749"/>
      <c r="F3" s="749"/>
      <c r="G3" s="749"/>
      <c r="H3" s="749"/>
      <c r="I3" s="749"/>
    </row>
    <row r="4" spans="1:24" s="434" customFormat="1" ht="21.75" customHeight="1" x14ac:dyDescent="0.2">
      <c r="A4" s="569"/>
      <c r="B4" s="569">
        <v>2005</v>
      </c>
      <c r="C4" s="577">
        <v>2006</v>
      </c>
      <c r="D4" s="569">
        <v>2007</v>
      </c>
      <c r="E4" s="512">
        <v>2008</v>
      </c>
      <c r="F4" s="512">
        <v>2009</v>
      </c>
      <c r="G4" s="512">
        <v>2010</v>
      </c>
      <c r="H4" s="512">
        <v>2011</v>
      </c>
      <c r="I4" s="512">
        <v>2012</v>
      </c>
    </row>
    <row r="5" spans="1:24" ht="21.75" customHeight="1" x14ac:dyDescent="0.2">
      <c r="A5" s="657" t="s">
        <v>591</v>
      </c>
      <c r="B5" s="325">
        <v>24</v>
      </c>
      <c r="C5" s="325">
        <v>25</v>
      </c>
      <c r="D5" s="325">
        <v>25</v>
      </c>
      <c r="E5" s="81">
        <v>25</v>
      </c>
      <c r="F5" s="81">
        <v>25</v>
      </c>
      <c r="G5" s="81">
        <v>25</v>
      </c>
      <c r="H5" s="325">
        <v>25</v>
      </c>
      <c r="I5" s="532">
        <v>25</v>
      </c>
    </row>
    <row r="6" spans="1:24" ht="21.75" customHeight="1" x14ac:dyDescent="0.2">
      <c r="A6" s="657" t="s">
        <v>592</v>
      </c>
      <c r="B6" s="139">
        <v>64.25</v>
      </c>
      <c r="C6" s="139">
        <v>64.650000000000006</v>
      </c>
      <c r="D6" s="139">
        <v>64.94</v>
      </c>
      <c r="E6" s="139">
        <v>65.2</v>
      </c>
      <c r="F6" s="139">
        <v>65.2</v>
      </c>
      <c r="G6" s="139">
        <v>65.41</v>
      </c>
      <c r="H6" s="139">
        <v>66.7</v>
      </c>
      <c r="I6" s="533">
        <v>68.16</v>
      </c>
    </row>
    <row r="7" spans="1:24" ht="21.75" customHeight="1" thickBot="1" x14ac:dyDescent="0.25">
      <c r="A7" s="82" t="s">
        <v>593</v>
      </c>
      <c r="B7" s="201">
        <v>2509</v>
      </c>
      <c r="C7" s="201">
        <v>2588</v>
      </c>
      <c r="D7" s="201">
        <v>2618</v>
      </c>
      <c r="E7" s="201">
        <v>2615</v>
      </c>
      <c r="F7" s="201">
        <v>2601</v>
      </c>
      <c r="G7" s="201">
        <v>2564</v>
      </c>
      <c r="H7" s="201" t="s">
        <v>69</v>
      </c>
      <c r="I7" s="534">
        <v>2621</v>
      </c>
    </row>
    <row r="8" spans="1:24" ht="21.75" customHeight="1" thickTop="1" x14ac:dyDescent="0.2">
      <c r="A8" s="661" t="s">
        <v>595</v>
      </c>
      <c r="B8" s="21"/>
      <c r="C8" s="21"/>
      <c r="D8" s="21"/>
      <c r="E8" s="21"/>
      <c r="F8" s="21"/>
      <c r="G8" s="21"/>
      <c r="H8" s="317"/>
    </row>
    <row r="9" spans="1:24" ht="21.75" customHeight="1" x14ac:dyDescent="0.2">
      <c r="A9" s="95"/>
      <c r="B9" s="749" t="s">
        <v>594</v>
      </c>
      <c r="C9" s="749"/>
      <c r="D9" s="749"/>
      <c r="E9" s="749"/>
      <c r="F9" s="749"/>
      <c r="G9" s="749"/>
      <c r="H9" s="749"/>
      <c r="I9" s="749"/>
    </row>
    <row r="10" spans="1:24" ht="21.75" customHeight="1" x14ac:dyDescent="0.2">
      <c r="A10" s="17"/>
      <c r="B10" s="17">
        <v>2005</v>
      </c>
      <c r="C10" s="311">
        <v>2006</v>
      </c>
      <c r="D10" s="408">
        <v>2007</v>
      </c>
      <c r="E10" s="512">
        <v>2008</v>
      </c>
      <c r="F10" s="512">
        <v>2009</v>
      </c>
      <c r="G10" s="512">
        <v>2010</v>
      </c>
      <c r="H10" s="512">
        <v>2011</v>
      </c>
      <c r="I10" s="512">
        <v>2012</v>
      </c>
    </row>
    <row r="11" spans="1:24" ht="21.75" customHeight="1" x14ac:dyDescent="0.2">
      <c r="A11" s="657" t="s">
        <v>596</v>
      </c>
      <c r="B11" s="64"/>
      <c r="C11" s="64"/>
      <c r="D11" s="64"/>
      <c r="E11" s="202"/>
      <c r="F11" s="202"/>
      <c r="G11" s="202"/>
      <c r="H11" s="202"/>
      <c r="I11" s="202"/>
    </row>
    <row r="12" spans="1:24" ht="21.75" customHeight="1" x14ac:dyDescent="0.2">
      <c r="A12" s="131" t="s">
        <v>412</v>
      </c>
      <c r="B12" s="42">
        <v>0</v>
      </c>
      <c r="C12" s="42">
        <v>0</v>
      </c>
      <c r="D12" s="42">
        <v>1074.8</v>
      </c>
      <c r="E12" s="42">
        <v>107.1</v>
      </c>
      <c r="F12" s="42">
        <v>161.4</v>
      </c>
      <c r="G12" s="42">
        <f>ROUND(866.627,1)</f>
        <v>866.6</v>
      </c>
      <c r="H12" s="217">
        <v>0</v>
      </c>
      <c r="I12" s="42">
        <v>357.6</v>
      </c>
    </row>
    <row r="13" spans="1:24" ht="21.75" customHeight="1" x14ac:dyDescent="0.2">
      <c r="A13" s="131" t="s">
        <v>413</v>
      </c>
      <c r="B13" s="42">
        <v>19513.3</v>
      </c>
      <c r="C13" s="42">
        <v>21189.200000000001</v>
      </c>
      <c r="D13" s="42">
        <v>21295.599999999999</v>
      </c>
      <c r="E13" s="42">
        <v>24370.5</v>
      </c>
      <c r="F13" s="42">
        <v>3075</v>
      </c>
      <c r="G13" s="42">
        <f>ROUND(24097.694,1)</f>
        <v>24097.7</v>
      </c>
      <c r="H13" s="42">
        <v>21291.8</v>
      </c>
      <c r="I13" s="42">
        <v>23793.599999999999</v>
      </c>
    </row>
    <row r="14" spans="1:24" ht="21.75" customHeight="1" x14ac:dyDescent="0.2">
      <c r="A14" s="131" t="s">
        <v>414</v>
      </c>
      <c r="B14" s="42">
        <v>22416.6</v>
      </c>
      <c r="C14" s="42">
        <v>25659.5</v>
      </c>
      <c r="D14" s="42">
        <v>19766.099999999999</v>
      </c>
      <c r="E14" s="42">
        <v>24020.400000000001</v>
      </c>
      <c r="F14" s="42">
        <v>10116.9</v>
      </c>
      <c r="G14" s="42">
        <f>ROUND(20680.963,1)</f>
        <v>20681</v>
      </c>
      <c r="H14" s="42">
        <v>24248.5</v>
      </c>
      <c r="I14" s="42">
        <v>18006.8</v>
      </c>
      <c r="J14" s="2"/>
      <c r="K14" s="2"/>
      <c r="L14" s="2"/>
      <c r="M14" s="2"/>
      <c r="N14" s="2"/>
      <c r="O14" s="2"/>
      <c r="P14" s="2"/>
      <c r="Q14" s="2"/>
      <c r="R14" s="2"/>
      <c r="S14" s="2"/>
      <c r="T14" s="2"/>
      <c r="U14" s="2"/>
      <c r="V14" s="2"/>
      <c r="W14" s="2"/>
      <c r="X14" s="2"/>
    </row>
    <row r="15" spans="1:24" ht="21.75" customHeight="1" x14ac:dyDescent="0.2">
      <c r="A15" s="131" t="s">
        <v>415</v>
      </c>
      <c r="B15" s="42">
        <v>4385.1000000000004</v>
      </c>
      <c r="C15" s="42">
        <v>3500.8</v>
      </c>
      <c r="D15" s="42">
        <v>859.5</v>
      </c>
      <c r="E15" s="42">
        <v>3150.4</v>
      </c>
      <c r="F15" s="42">
        <v>2319.1</v>
      </c>
      <c r="G15" s="42">
        <f>ROUND(2085.394,1)</f>
        <v>2085.4</v>
      </c>
      <c r="H15" s="42">
        <v>2657.2</v>
      </c>
      <c r="I15" s="42">
        <v>1938.7</v>
      </c>
      <c r="J15" s="13"/>
      <c r="K15" s="13"/>
      <c r="L15" s="13"/>
      <c r="M15" s="13"/>
      <c r="N15" s="13"/>
      <c r="O15" s="13"/>
      <c r="P15" s="13"/>
      <c r="Q15" s="13"/>
      <c r="R15" s="13"/>
      <c r="S15" s="13"/>
      <c r="T15" s="13"/>
      <c r="U15" s="13"/>
      <c r="V15" s="13"/>
      <c r="W15" s="13"/>
      <c r="X15" s="13"/>
    </row>
    <row r="16" spans="1:24" x14ac:dyDescent="0.2">
      <c r="A16" s="626" t="s">
        <v>597</v>
      </c>
      <c r="B16" s="203">
        <v>46315</v>
      </c>
      <c r="C16" s="203">
        <f t="shared" ref="C16:H16" si="0">SUM(C12:C15)</f>
        <v>50349.5</v>
      </c>
      <c r="D16" s="203">
        <f t="shared" si="0"/>
        <v>42996</v>
      </c>
      <c r="E16" s="203">
        <f t="shared" si="0"/>
        <v>51648.4</v>
      </c>
      <c r="F16" s="203">
        <f t="shared" si="0"/>
        <v>15672.4</v>
      </c>
      <c r="G16" s="203">
        <f t="shared" si="0"/>
        <v>47730.700000000004</v>
      </c>
      <c r="H16" s="203">
        <f t="shared" si="0"/>
        <v>48197.5</v>
      </c>
      <c r="I16" s="203" t="s">
        <v>115</v>
      </c>
      <c r="J16" s="13"/>
      <c r="K16" s="13"/>
      <c r="L16" s="13"/>
      <c r="M16" s="13"/>
      <c r="N16" s="13"/>
      <c r="O16" s="13"/>
      <c r="P16" s="13"/>
      <c r="Q16" s="13"/>
      <c r="R16" s="13"/>
      <c r="S16" s="13"/>
      <c r="T16" s="13"/>
      <c r="U16" s="13"/>
      <c r="V16" s="13"/>
      <c r="W16" s="13"/>
      <c r="X16" s="8"/>
    </row>
    <row r="17" spans="1:24" ht="13.15" customHeight="1" x14ac:dyDescent="0.2">
      <c r="A17" s="204"/>
      <c r="B17" s="749" t="s">
        <v>598</v>
      </c>
      <c r="C17" s="749"/>
      <c r="D17" s="749"/>
      <c r="E17" s="749"/>
      <c r="F17" s="749"/>
      <c r="G17" s="749"/>
      <c r="H17" s="749"/>
      <c r="I17" s="749"/>
      <c r="J17" s="7"/>
      <c r="K17" s="7"/>
      <c r="L17" s="7"/>
      <c r="M17" s="7"/>
      <c r="N17" s="7"/>
      <c r="O17" s="7"/>
      <c r="P17" s="7"/>
      <c r="Q17" s="7"/>
      <c r="R17" s="7"/>
      <c r="S17" s="7"/>
      <c r="T17" s="7"/>
      <c r="U17" s="7"/>
      <c r="V17" s="7"/>
      <c r="W17" s="7"/>
      <c r="X17" s="7"/>
    </row>
    <row r="18" spans="1:24" ht="21.75" x14ac:dyDescent="0.2">
      <c r="A18" s="204"/>
      <c r="B18" s="17" t="s">
        <v>50</v>
      </c>
      <c r="C18" s="17" t="s">
        <v>52</v>
      </c>
      <c r="D18" s="408" t="s">
        <v>53</v>
      </c>
      <c r="E18" s="512" t="s">
        <v>54</v>
      </c>
      <c r="F18" s="512" t="s">
        <v>55</v>
      </c>
      <c r="G18" s="512" t="s">
        <v>56</v>
      </c>
      <c r="H18" s="512" t="s">
        <v>68</v>
      </c>
      <c r="I18" s="512" t="s">
        <v>94</v>
      </c>
      <c r="J18" s="6"/>
      <c r="K18" s="6"/>
      <c r="L18" s="6"/>
      <c r="M18" s="6"/>
      <c r="N18" s="6"/>
      <c r="O18" s="6"/>
      <c r="P18" s="6"/>
      <c r="Q18" s="6"/>
      <c r="R18" s="6"/>
      <c r="S18" s="6"/>
      <c r="T18" s="6"/>
      <c r="U18" s="6"/>
      <c r="V18" s="6"/>
      <c r="W18" s="6"/>
      <c r="X18" s="7"/>
    </row>
    <row r="19" spans="1:24" x14ac:dyDescent="0.2">
      <c r="A19" s="657" t="s">
        <v>599</v>
      </c>
      <c r="B19" s="81"/>
      <c r="C19" s="81"/>
      <c r="D19" s="81"/>
      <c r="E19" s="81"/>
      <c r="F19" s="81"/>
      <c r="G19" s="81"/>
      <c r="H19" s="325"/>
      <c r="I19" s="325"/>
      <c r="J19" s="6"/>
      <c r="K19" s="6"/>
      <c r="L19" s="6"/>
      <c r="M19" s="6"/>
      <c r="N19" s="6"/>
      <c r="O19" s="6"/>
      <c r="P19" s="6"/>
      <c r="Q19" s="6"/>
      <c r="R19" s="6"/>
      <c r="S19" s="6"/>
      <c r="T19" s="6"/>
      <c r="U19" s="6"/>
      <c r="V19" s="6"/>
      <c r="W19" s="6"/>
      <c r="X19" s="6"/>
    </row>
    <row r="20" spans="1:24" x14ac:dyDescent="0.2">
      <c r="A20" s="131" t="s">
        <v>600</v>
      </c>
      <c r="B20" s="42">
        <v>185.7</v>
      </c>
      <c r="C20" s="42">
        <v>4.0999999999999996</v>
      </c>
      <c r="D20" s="42">
        <v>89.7</v>
      </c>
      <c r="E20" s="42">
        <v>107.1</v>
      </c>
      <c r="F20" s="42">
        <v>155.80000000000001</v>
      </c>
      <c r="G20" s="42">
        <v>135.1</v>
      </c>
      <c r="H20" s="42">
        <v>300</v>
      </c>
      <c r="I20" s="42">
        <v>143.9</v>
      </c>
      <c r="J20" s="6"/>
      <c r="K20" s="6"/>
      <c r="L20" s="6"/>
      <c r="M20" s="6"/>
      <c r="N20" s="6"/>
      <c r="O20" s="6"/>
      <c r="P20" s="6"/>
      <c r="Q20" s="6"/>
      <c r="R20" s="6"/>
      <c r="S20" s="6"/>
      <c r="T20" s="6"/>
      <c r="U20" s="6"/>
      <c r="V20" s="6"/>
      <c r="W20" s="6"/>
      <c r="X20" s="6"/>
    </row>
    <row r="21" spans="1:24" x14ac:dyDescent="0.2">
      <c r="A21" s="131" t="s">
        <v>415</v>
      </c>
      <c r="B21" s="42">
        <v>12873.2</v>
      </c>
      <c r="C21" s="42">
        <v>12743.4</v>
      </c>
      <c r="D21" s="42">
        <v>21688.7</v>
      </c>
      <c r="E21" s="42">
        <v>7634.2</v>
      </c>
      <c r="F21" s="42">
        <v>18980.5</v>
      </c>
      <c r="G21" s="42">
        <v>14428.8</v>
      </c>
      <c r="H21" s="42">
        <v>13664.6</v>
      </c>
      <c r="I21" s="42">
        <v>14418.3</v>
      </c>
      <c r="J21" s="6"/>
      <c r="K21" s="6"/>
      <c r="L21" s="6"/>
      <c r="M21" s="6"/>
      <c r="N21" s="6"/>
      <c r="O21" s="6"/>
      <c r="P21" s="6"/>
      <c r="Q21" s="6"/>
      <c r="R21" s="6"/>
      <c r="S21" s="6"/>
      <c r="T21" s="6"/>
      <c r="U21" s="6"/>
      <c r="V21" s="6"/>
      <c r="W21" s="6"/>
      <c r="X21" s="6"/>
    </row>
    <row r="22" spans="1:24" ht="12.75" customHeight="1" x14ac:dyDescent="0.2">
      <c r="A22" s="131" t="s">
        <v>601</v>
      </c>
      <c r="B22" s="42">
        <v>34936</v>
      </c>
      <c r="C22" s="42">
        <v>19763.599999999999</v>
      </c>
      <c r="D22" s="42">
        <v>28347.1</v>
      </c>
      <c r="E22" s="42">
        <v>8653.9</v>
      </c>
      <c r="F22" s="42">
        <v>26176.9</v>
      </c>
      <c r="G22" s="42">
        <v>31740.7</v>
      </c>
      <c r="H22" s="42">
        <v>29258.1</v>
      </c>
      <c r="I22" s="42" t="s">
        <v>116</v>
      </c>
    </row>
    <row r="23" spans="1:24" x14ac:dyDescent="0.2">
      <c r="A23" s="131" t="s">
        <v>602</v>
      </c>
      <c r="B23" s="42">
        <v>518.1</v>
      </c>
      <c r="C23" s="42">
        <v>116.5</v>
      </c>
      <c r="D23" s="42">
        <v>18.5</v>
      </c>
      <c r="E23" s="42">
        <v>2234</v>
      </c>
      <c r="F23" s="42">
        <v>48.5</v>
      </c>
      <c r="G23" s="42">
        <v>1366.2</v>
      </c>
      <c r="H23" s="42">
        <v>420.2</v>
      </c>
      <c r="I23" s="42" t="s">
        <v>117</v>
      </c>
    </row>
    <row r="24" spans="1:24" ht="13.5" thickBot="1" x14ac:dyDescent="0.25">
      <c r="A24" s="674" t="s">
        <v>597</v>
      </c>
      <c r="B24" s="39">
        <v>48513</v>
      </c>
      <c r="C24" s="39">
        <f t="shared" ref="C24:H24" si="1">SUM(C20:C23)</f>
        <v>32627.599999999999</v>
      </c>
      <c r="D24" s="39">
        <f t="shared" si="1"/>
        <v>50144</v>
      </c>
      <c r="E24" s="39">
        <f t="shared" si="1"/>
        <v>18629.2</v>
      </c>
      <c r="F24" s="39">
        <f t="shared" si="1"/>
        <v>45361.7</v>
      </c>
      <c r="G24" s="39">
        <f t="shared" si="1"/>
        <v>47670.799999999996</v>
      </c>
      <c r="H24" s="39">
        <f t="shared" si="1"/>
        <v>43642.899999999994</v>
      </c>
      <c r="I24" s="39" t="s">
        <v>118</v>
      </c>
    </row>
    <row r="25" spans="1:24" ht="23.25" customHeight="1" thickBot="1" x14ac:dyDescent="0.25">
      <c r="A25" s="82" t="s">
        <v>603</v>
      </c>
      <c r="B25" s="75">
        <v>568</v>
      </c>
      <c r="C25" s="75">
        <v>600</v>
      </c>
      <c r="D25" s="75">
        <v>608</v>
      </c>
      <c r="E25" s="598">
        <v>620</v>
      </c>
      <c r="F25" s="598">
        <v>620</v>
      </c>
      <c r="G25" s="598">
        <v>620</v>
      </c>
      <c r="H25" s="82">
        <v>647.70000000000005</v>
      </c>
      <c r="I25" s="82">
        <v>671.1</v>
      </c>
    </row>
    <row r="26" spans="1:24" ht="35.25" customHeight="1" thickTop="1" thickBot="1" x14ac:dyDescent="0.25">
      <c r="A26" s="82" t="s">
        <v>604</v>
      </c>
      <c r="B26" s="152">
        <v>477.5</v>
      </c>
      <c r="C26" s="152">
        <v>488</v>
      </c>
      <c r="D26" s="152">
        <v>492.4</v>
      </c>
      <c r="E26" s="598">
        <v>500</v>
      </c>
      <c r="F26" s="598">
        <v>500</v>
      </c>
      <c r="G26" s="152">
        <v>500</v>
      </c>
      <c r="H26" s="152">
        <v>522.1</v>
      </c>
      <c r="I26" s="152">
        <v>535.9</v>
      </c>
    </row>
    <row r="27" spans="1:24" ht="24.75" customHeight="1" thickTop="1" x14ac:dyDescent="0.2">
      <c r="A27" s="818" t="s">
        <v>606</v>
      </c>
      <c r="B27" s="818"/>
      <c r="C27" s="818"/>
      <c r="D27" s="818"/>
      <c r="E27" s="818"/>
      <c r="F27" s="818"/>
      <c r="G27" s="818"/>
      <c r="H27" s="818"/>
      <c r="I27" s="818"/>
    </row>
    <row r="28" spans="1:24" ht="12.75" customHeight="1" x14ac:dyDescent="0.2">
      <c r="A28" s="95"/>
      <c r="B28" s="749" t="s">
        <v>607</v>
      </c>
      <c r="C28" s="749"/>
      <c r="D28" s="749"/>
      <c r="E28" s="749"/>
      <c r="F28" s="749"/>
      <c r="G28" s="749"/>
      <c r="H28" s="749"/>
      <c r="I28" s="749"/>
    </row>
    <row r="29" spans="1:24" x14ac:dyDescent="0.2">
      <c r="A29" s="17"/>
      <c r="B29" s="17">
        <v>2005</v>
      </c>
      <c r="C29" s="311">
        <v>2006</v>
      </c>
      <c r="D29" s="408">
        <v>2007</v>
      </c>
      <c r="E29" s="408">
        <v>2008</v>
      </c>
      <c r="F29" s="408">
        <v>2009</v>
      </c>
      <c r="G29" s="408">
        <v>2010</v>
      </c>
      <c r="H29" s="471">
        <v>2011</v>
      </c>
      <c r="I29" s="408">
        <v>2012</v>
      </c>
    </row>
    <row r="30" spans="1:24" x14ac:dyDescent="0.2">
      <c r="A30" s="657" t="s">
        <v>608</v>
      </c>
      <c r="B30" s="42"/>
      <c r="C30" s="42"/>
      <c r="D30" s="42"/>
      <c r="E30" s="42"/>
      <c r="F30" s="42"/>
      <c r="G30" s="42"/>
      <c r="H30" s="42"/>
      <c r="I30" s="42"/>
    </row>
    <row r="31" spans="1:24" ht="12" customHeight="1" x14ac:dyDescent="0.2">
      <c r="A31" s="653" t="s">
        <v>609</v>
      </c>
      <c r="B31" s="42">
        <v>84</v>
      </c>
      <c r="C31" s="42">
        <v>101</v>
      </c>
      <c r="D31" s="42">
        <v>87</v>
      </c>
      <c r="E31" s="544">
        <v>89</v>
      </c>
      <c r="F31" s="544">
        <v>70</v>
      </c>
      <c r="G31" s="544">
        <v>46.1</v>
      </c>
      <c r="H31" s="544">
        <v>23.1</v>
      </c>
      <c r="I31" s="544">
        <v>127.4</v>
      </c>
    </row>
    <row r="32" spans="1:24" s="318" customFormat="1" ht="12" customHeight="1" x14ac:dyDescent="0.2">
      <c r="A32" s="653" t="s">
        <v>611</v>
      </c>
      <c r="B32" s="42"/>
      <c r="C32" s="42"/>
      <c r="D32" s="42"/>
      <c r="E32" s="544" t="s">
        <v>26</v>
      </c>
      <c r="F32" s="544" t="s">
        <v>26</v>
      </c>
      <c r="G32" s="544" t="s">
        <v>26</v>
      </c>
      <c r="H32" s="544">
        <v>748</v>
      </c>
      <c r="I32" s="544">
        <v>940.8</v>
      </c>
    </row>
    <row r="33" spans="1:9" x14ac:dyDescent="0.2">
      <c r="A33" s="653" t="s">
        <v>619</v>
      </c>
      <c r="B33" s="42">
        <v>1466.9</v>
      </c>
      <c r="C33" s="42">
        <v>1588.9</v>
      </c>
      <c r="D33" s="42">
        <v>135.30000000000001</v>
      </c>
      <c r="E33" s="544">
        <v>1300.0999999999999</v>
      </c>
      <c r="F33" s="544">
        <v>588.1</v>
      </c>
      <c r="G33" s="544">
        <f>ROUND(1639.45,1)</f>
        <v>1639.5</v>
      </c>
      <c r="H33" s="544">
        <v>1567.5</v>
      </c>
      <c r="I33" s="544">
        <v>1599.5</v>
      </c>
    </row>
    <row r="34" spans="1:9" x14ac:dyDescent="0.2">
      <c r="A34" s="621" t="s">
        <v>612</v>
      </c>
      <c r="B34" s="42"/>
      <c r="C34" s="42"/>
      <c r="D34" s="42"/>
      <c r="E34" s="544"/>
      <c r="F34" s="544"/>
      <c r="G34" s="544"/>
      <c r="H34" s="544"/>
      <c r="I34" s="544"/>
    </row>
    <row r="35" spans="1:9" x14ac:dyDescent="0.2">
      <c r="A35" s="653" t="s">
        <v>613</v>
      </c>
      <c r="B35" s="42">
        <v>440.4</v>
      </c>
      <c r="C35" s="42">
        <v>449</v>
      </c>
      <c r="D35" s="42">
        <v>944.8</v>
      </c>
      <c r="E35" s="544">
        <v>858.6</v>
      </c>
      <c r="F35" s="544">
        <v>474.1</v>
      </c>
      <c r="G35" s="544">
        <f>ROUND(580.758,1)</f>
        <v>580.79999999999995</v>
      </c>
      <c r="H35" s="544">
        <v>1093.7</v>
      </c>
      <c r="I35" s="544">
        <v>1407.1</v>
      </c>
    </row>
    <row r="36" spans="1:9" x14ac:dyDescent="0.2">
      <c r="A36" s="653" t="s">
        <v>614</v>
      </c>
      <c r="B36" s="42">
        <v>76.8</v>
      </c>
      <c r="C36" s="42">
        <v>294.39999999999998</v>
      </c>
      <c r="D36" s="42">
        <v>414.5</v>
      </c>
      <c r="E36" s="544">
        <v>528.9</v>
      </c>
      <c r="F36" s="544">
        <v>225.8</v>
      </c>
      <c r="G36" s="544">
        <f>ROUND(233.672,1)</f>
        <v>233.7</v>
      </c>
      <c r="H36" s="544">
        <v>225.2</v>
      </c>
      <c r="I36" s="544">
        <v>224.3</v>
      </c>
    </row>
    <row r="37" spans="1:9" x14ac:dyDescent="0.2">
      <c r="A37" s="653" t="s">
        <v>615</v>
      </c>
      <c r="B37" s="42">
        <v>374.9</v>
      </c>
      <c r="C37" s="42">
        <v>1142.7</v>
      </c>
      <c r="D37" s="42">
        <v>1111</v>
      </c>
      <c r="E37" s="544">
        <v>1384.8</v>
      </c>
      <c r="F37" s="544">
        <v>583.6</v>
      </c>
      <c r="G37" s="544">
        <f>ROUND(705.293,1)</f>
        <v>705.3</v>
      </c>
      <c r="H37" s="544">
        <v>155.19999999999999</v>
      </c>
      <c r="I37" s="544">
        <v>2149.5</v>
      </c>
    </row>
    <row r="38" spans="1:9" x14ac:dyDescent="0.2">
      <c r="A38" s="653" t="s">
        <v>616</v>
      </c>
      <c r="B38" s="42">
        <v>0</v>
      </c>
      <c r="C38" s="42">
        <v>0</v>
      </c>
      <c r="D38" s="42">
        <v>0</v>
      </c>
      <c r="E38" s="544">
        <v>0</v>
      </c>
      <c r="F38" s="544">
        <v>328</v>
      </c>
      <c r="G38" s="544">
        <f>ROUND(853.78,1)</f>
        <v>853.8</v>
      </c>
      <c r="H38" s="544">
        <v>1582.6</v>
      </c>
      <c r="I38" s="544">
        <v>1276.7</v>
      </c>
    </row>
    <row r="39" spans="1:9" s="318" customFormat="1" x14ac:dyDescent="0.2">
      <c r="A39" s="653" t="s">
        <v>617</v>
      </c>
      <c r="B39" s="42"/>
      <c r="C39" s="42">
        <v>0</v>
      </c>
      <c r="D39" s="42">
        <v>0</v>
      </c>
      <c r="E39" s="544">
        <v>0</v>
      </c>
      <c r="F39" s="544">
        <v>0</v>
      </c>
      <c r="G39" s="544">
        <v>0</v>
      </c>
      <c r="H39" s="544">
        <v>279.39999999999998</v>
      </c>
      <c r="I39" s="546">
        <v>336.2</v>
      </c>
    </row>
    <row r="40" spans="1:9" x14ac:dyDescent="0.2">
      <c r="A40" s="653" t="s">
        <v>618</v>
      </c>
      <c r="B40" s="42">
        <v>0</v>
      </c>
      <c r="C40" s="42">
        <v>0</v>
      </c>
      <c r="D40" s="42" t="s">
        <v>31</v>
      </c>
      <c r="E40" s="544">
        <v>273.89999999999998</v>
      </c>
      <c r="F40" s="544">
        <v>250</v>
      </c>
      <c r="G40" s="544">
        <f>ROUND(298.162,1)</f>
        <v>298.2</v>
      </c>
      <c r="H40" s="544">
        <v>0</v>
      </c>
      <c r="I40" s="544">
        <v>0</v>
      </c>
    </row>
    <row r="41" spans="1:9" x14ac:dyDescent="0.2">
      <c r="A41" s="627" t="s">
        <v>597</v>
      </c>
      <c r="B41" s="203">
        <v>2443</v>
      </c>
      <c r="C41" s="203">
        <f t="shared" ref="C41:I41" si="2">SUM(C31:C40)</f>
        <v>3576</v>
      </c>
      <c r="D41" s="203">
        <f t="shared" si="2"/>
        <v>2692.6</v>
      </c>
      <c r="E41" s="547">
        <f t="shared" si="2"/>
        <v>4435.2999999999993</v>
      </c>
      <c r="F41" s="547">
        <f t="shared" si="2"/>
        <v>2519.6</v>
      </c>
      <c r="G41" s="547">
        <f t="shared" si="2"/>
        <v>4357.3999999999996</v>
      </c>
      <c r="H41" s="547">
        <f t="shared" si="2"/>
        <v>5674.6999999999989</v>
      </c>
      <c r="I41" s="547">
        <f t="shared" si="2"/>
        <v>8061.4999999999991</v>
      </c>
    </row>
    <row r="42" spans="1:9" ht="25.5" customHeight="1" x14ac:dyDescent="0.2">
      <c r="A42" s="85"/>
      <c r="B42" s="749" t="s">
        <v>620</v>
      </c>
      <c r="C42" s="749"/>
      <c r="D42" s="749"/>
      <c r="E42" s="749"/>
      <c r="F42" s="749"/>
      <c r="G42" s="749"/>
      <c r="H42" s="749"/>
      <c r="I42" s="749"/>
    </row>
    <row r="43" spans="1:9" ht="21.75" x14ac:dyDescent="0.2">
      <c r="A43" s="85"/>
      <c r="B43" s="17" t="s">
        <v>50</v>
      </c>
      <c r="C43" s="17" t="s">
        <v>52</v>
      </c>
      <c r="D43" s="17" t="s">
        <v>53</v>
      </c>
      <c r="E43" s="17" t="s">
        <v>54</v>
      </c>
      <c r="F43" s="17" t="s">
        <v>55</v>
      </c>
      <c r="G43" s="17" t="s">
        <v>56</v>
      </c>
      <c r="H43" s="471" t="s">
        <v>68</v>
      </c>
      <c r="I43" s="386" t="s">
        <v>94</v>
      </c>
    </row>
    <row r="44" spans="1:9" ht="24" customHeight="1" x14ac:dyDescent="0.2">
      <c r="A44" s="657" t="s">
        <v>621</v>
      </c>
      <c r="B44" s="64"/>
      <c r="C44" s="64"/>
      <c r="D44" s="64"/>
      <c r="E44" s="64"/>
      <c r="F44" s="64"/>
      <c r="G44" s="64"/>
      <c r="H44" s="475"/>
      <c r="I44" s="388"/>
    </row>
    <row r="45" spans="1:9" x14ac:dyDescent="0.2">
      <c r="A45" s="657" t="s">
        <v>608</v>
      </c>
      <c r="B45" s="64"/>
      <c r="C45" s="64"/>
      <c r="D45" s="64"/>
      <c r="E45" s="64"/>
      <c r="F45" s="64"/>
      <c r="G45" s="64"/>
      <c r="H45" s="475"/>
      <c r="I45" s="388"/>
    </row>
    <row r="46" spans="1:9" x14ac:dyDescent="0.2">
      <c r="A46" s="653" t="s">
        <v>609</v>
      </c>
      <c r="B46" s="42">
        <v>73</v>
      </c>
      <c r="C46" s="42">
        <v>78</v>
      </c>
      <c r="D46" s="42">
        <v>64</v>
      </c>
      <c r="E46" s="544">
        <v>80</v>
      </c>
      <c r="F46" s="544">
        <v>24</v>
      </c>
      <c r="G46" s="544">
        <v>21.2</v>
      </c>
      <c r="H46" s="544">
        <v>127.1</v>
      </c>
      <c r="I46" s="544">
        <v>18.2</v>
      </c>
    </row>
    <row r="47" spans="1:9" s="318" customFormat="1" x14ac:dyDescent="0.2">
      <c r="A47" s="612" t="s">
        <v>611</v>
      </c>
      <c r="B47" s="42"/>
      <c r="C47" s="42"/>
      <c r="D47" s="42"/>
      <c r="E47" s="544" t="s">
        <v>26</v>
      </c>
      <c r="F47" s="544" t="s">
        <v>26</v>
      </c>
      <c r="G47" s="544" t="s">
        <v>26</v>
      </c>
      <c r="H47" s="544">
        <v>783.5</v>
      </c>
      <c r="I47" s="544">
        <v>840.9</v>
      </c>
    </row>
    <row r="48" spans="1:9" x14ac:dyDescent="0.2">
      <c r="A48" s="45" t="s">
        <v>619</v>
      </c>
      <c r="B48" s="42">
        <v>911.1</v>
      </c>
      <c r="C48" s="42">
        <v>213.1</v>
      </c>
      <c r="D48" s="42">
        <v>288.3</v>
      </c>
      <c r="E48" s="544">
        <v>682.8</v>
      </c>
      <c r="F48" s="544">
        <f>ROUND(1009.162,1)</f>
        <v>1009.2</v>
      </c>
      <c r="G48" s="544">
        <v>1658.5</v>
      </c>
      <c r="H48" s="544">
        <v>1529.8</v>
      </c>
      <c r="I48" s="544">
        <v>1410.8</v>
      </c>
    </row>
    <row r="49" spans="1:13" x14ac:dyDescent="0.2">
      <c r="A49" s="657" t="s">
        <v>612</v>
      </c>
      <c r="B49" s="42"/>
      <c r="C49" s="42"/>
      <c r="D49" s="42"/>
      <c r="E49" s="544"/>
      <c r="F49" s="544"/>
      <c r="G49" s="544"/>
      <c r="H49" s="544"/>
      <c r="I49" s="544"/>
    </row>
    <row r="50" spans="1:13" x14ac:dyDescent="0.2">
      <c r="A50" s="653" t="s">
        <v>613</v>
      </c>
      <c r="B50" s="42">
        <v>200</v>
      </c>
      <c r="C50" s="42">
        <v>200</v>
      </c>
      <c r="D50" s="42">
        <v>652.79999999999995</v>
      </c>
      <c r="E50" s="544">
        <v>381.9</v>
      </c>
      <c r="F50" s="544">
        <f>ROUNDDOWN(480.151,1)</f>
        <v>480.1</v>
      </c>
      <c r="G50" s="544">
        <v>543.70000000000005</v>
      </c>
      <c r="H50" s="544">
        <v>982.6</v>
      </c>
      <c r="I50" s="544">
        <v>1534.1</v>
      </c>
    </row>
    <row r="51" spans="1:13" x14ac:dyDescent="0.2">
      <c r="A51" s="653" t="s">
        <v>614</v>
      </c>
      <c r="B51" s="42">
        <v>0</v>
      </c>
      <c r="C51" s="42">
        <v>371.2</v>
      </c>
      <c r="D51" s="42">
        <v>422.4</v>
      </c>
      <c r="E51" s="544">
        <v>227.5</v>
      </c>
      <c r="F51" s="544">
        <f>ROUND(317.951,1)</f>
        <v>318</v>
      </c>
      <c r="G51" s="544">
        <v>435</v>
      </c>
      <c r="H51" s="544">
        <v>225.2</v>
      </c>
      <c r="I51" s="544">
        <v>224.3</v>
      </c>
    </row>
    <row r="52" spans="1:13" x14ac:dyDescent="0.2">
      <c r="A52" s="653" t="s">
        <v>622</v>
      </c>
      <c r="B52" s="42">
        <v>661.4</v>
      </c>
      <c r="C52" s="42">
        <v>887.4</v>
      </c>
      <c r="D52" s="42">
        <v>952.2</v>
      </c>
      <c r="E52" s="544">
        <v>790.1</v>
      </c>
      <c r="F52" s="544">
        <f>ROUND(731.396,1)</f>
        <v>731.4</v>
      </c>
      <c r="G52" s="544">
        <v>481.8</v>
      </c>
      <c r="H52" s="544">
        <v>716.9</v>
      </c>
      <c r="I52" s="544">
        <v>2067.4</v>
      </c>
    </row>
    <row r="53" spans="1:13" s="318" customFormat="1" x14ac:dyDescent="0.2">
      <c r="A53" s="653" t="s">
        <v>617</v>
      </c>
      <c r="B53" s="42"/>
      <c r="C53" s="42"/>
      <c r="D53" s="42"/>
      <c r="E53" s="544">
        <v>0</v>
      </c>
      <c r="F53" s="544">
        <v>0</v>
      </c>
      <c r="G53" s="544">
        <v>0</v>
      </c>
      <c r="H53" s="544">
        <v>34.299999999999997</v>
      </c>
      <c r="I53" s="544">
        <v>145.69999999999999</v>
      </c>
    </row>
    <row r="54" spans="1:13" x14ac:dyDescent="0.2">
      <c r="A54" s="653" t="s">
        <v>623</v>
      </c>
      <c r="B54" s="42">
        <v>0</v>
      </c>
      <c r="C54" s="42">
        <v>0</v>
      </c>
      <c r="D54" s="42">
        <v>0</v>
      </c>
      <c r="E54" s="544">
        <v>273.89999999999998</v>
      </c>
      <c r="F54" s="544">
        <f>ROUND(248.515,1)</f>
        <v>248.5</v>
      </c>
      <c r="G54" s="544">
        <v>299.7</v>
      </c>
      <c r="H54" s="544">
        <v>0</v>
      </c>
      <c r="I54" s="544">
        <v>0</v>
      </c>
    </row>
    <row r="55" spans="1:13" ht="13.5" thickBot="1" x14ac:dyDescent="0.25">
      <c r="A55" s="656" t="s">
        <v>597</v>
      </c>
      <c r="B55" s="55">
        <v>1845.5</v>
      </c>
      <c r="C55" s="55">
        <f t="shared" ref="C55:H55" si="3">SUM(C46:C54)</f>
        <v>1749.6999999999998</v>
      </c>
      <c r="D55" s="55">
        <f t="shared" si="3"/>
        <v>2379.6999999999998</v>
      </c>
      <c r="E55" s="545">
        <f t="shared" si="3"/>
        <v>2436.1999999999998</v>
      </c>
      <c r="F55" s="545">
        <f t="shared" si="3"/>
        <v>2811.2000000000003</v>
      </c>
      <c r="G55" s="545">
        <f t="shared" si="3"/>
        <v>3439.9</v>
      </c>
      <c r="H55" s="545">
        <f t="shared" si="3"/>
        <v>4399.3999999999996</v>
      </c>
      <c r="I55" s="545">
        <f>SUM(I46:I54)</f>
        <v>6241.4000000000005</v>
      </c>
    </row>
    <row r="56" spans="1:13" ht="13.5" customHeight="1" thickTop="1" x14ac:dyDescent="0.2">
      <c r="A56" s="842" t="s">
        <v>624</v>
      </c>
      <c r="B56" s="842"/>
      <c r="C56" s="842"/>
      <c r="D56" s="842"/>
      <c r="E56" s="842"/>
      <c r="F56" s="842"/>
      <c r="G56" s="842"/>
    </row>
    <row r="57" spans="1:13" s="318" customFormat="1" x14ac:dyDescent="0.2">
      <c r="A57" s="515"/>
      <c r="B57" s="324"/>
      <c r="C57" s="324"/>
      <c r="D57" s="324"/>
      <c r="E57" s="515"/>
      <c r="F57" s="515"/>
      <c r="G57" s="515"/>
      <c r="H57" s="544"/>
      <c r="I57" s="515"/>
      <c r="J57" s="544"/>
      <c r="K57" s="544"/>
      <c r="L57" s="544"/>
      <c r="M57" s="544"/>
    </row>
    <row r="58" spans="1:13" x14ac:dyDescent="0.2">
      <c r="A58" s="746" t="s">
        <v>1221</v>
      </c>
      <c r="B58" s="746"/>
      <c r="C58" s="746"/>
      <c r="D58" s="746"/>
      <c r="E58" s="746"/>
      <c r="F58" s="746"/>
      <c r="G58" s="15"/>
      <c r="H58" s="470"/>
    </row>
    <row r="59" spans="1:13" hidden="1" x14ac:dyDescent="0.2"/>
    <row r="60" spans="1:13" hidden="1" x14ac:dyDescent="0.2"/>
    <row r="61" spans="1:13" hidden="1" x14ac:dyDescent="0.2"/>
    <row r="62" spans="1:13" hidden="1" x14ac:dyDescent="0.2"/>
    <row r="63" spans="1:13" hidden="1" x14ac:dyDescent="0.2"/>
    <row r="64" spans="1:13"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sheetData>
  <sheetProtection password="CAF1" sheet="1" objects="1" scenarios="1" formatCells="0" formatColumns="0" formatRows="0" insertColumns="0" insertRows="0" insertHyperlinks="0" deleteColumns="0" deleteRows="0" sort="0" autoFilter="0" pivotTables="0"/>
  <mergeCells count="10">
    <mergeCell ref="A1:F1"/>
    <mergeCell ref="A2:G2"/>
    <mergeCell ref="A27:I27"/>
    <mergeCell ref="A58:F58"/>
    <mergeCell ref="A56:G56"/>
    <mergeCell ref="B42:I42"/>
    <mergeCell ref="B3:I3"/>
    <mergeCell ref="B9:I9"/>
    <mergeCell ref="B17:I17"/>
    <mergeCell ref="B28:I28"/>
  </mergeCells>
  <phoneticPr fontId="7" type="noConversion"/>
  <hyperlinks>
    <hyperlink ref="A58:F58" location="Content!A1" display="Back to the Contents"/>
  </hyperlinks>
  <pageMargins left="0.25" right="0.25" top="0.75" bottom="0.75" header="0.3" footer="0.3"/>
  <pageSetup paperSize="9" firstPageNumber="3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1" max="9" man="1"/>
    <brk id="26"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Normal="100" workbookViewId="0">
      <pane ySplit="3" topLeftCell="A4" activePane="bottomLeft" state="frozen"/>
      <selection pane="bottomLeft" sqref="A1:G1"/>
    </sheetView>
  </sheetViews>
  <sheetFormatPr defaultColWidth="0" defaultRowHeight="33.75" customHeight="1" zeroHeight="1" x14ac:dyDescent="0.2"/>
  <cols>
    <col min="1" max="1" width="16" customWidth="1"/>
    <col min="2" max="2" width="15.5703125" customWidth="1"/>
    <col min="3" max="3" width="12.42578125" customWidth="1"/>
    <col min="4" max="4" width="12.28515625" customWidth="1"/>
    <col min="5" max="5" width="9.140625" customWidth="1"/>
    <col min="6" max="6" width="11.28515625" customWidth="1"/>
    <col min="7" max="8" width="12.5703125" customWidth="1"/>
    <col min="9" max="11" width="0" hidden="1" customWidth="1"/>
    <col min="12" max="16384" width="9.28515625" hidden="1"/>
  </cols>
  <sheetData>
    <row r="1" spans="1:8" ht="12.75" x14ac:dyDescent="0.2">
      <c r="A1" s="843" t="s">
        <v>605</v>
      </c>
      <c r="B1" s="843"/>
      <c r="C1" s="843"/>
      <c r="D1" s="843"/>
      <c r="E1" s="843"/>
      <c r="F1" s="843"/>
      <c r="G1" s="843"/>
      <c r="H1" s="318"/>
    </row>
    <row r="2" spans="1:8" ht="12.75" x14ac:dyDescent="0.2">
      <c r="A2" s="845" t="s">
        <v>625</v>
      </c>
      <c r="B2" s="768" t="s">
        <v>626</v>
      </c>
      <c r="C2" s="768" t="s">
        <v>627</v>
      </c>
      <c r="D2" s="768" t="s">
        <v>628</v>
      </c>
      <c r="E2" s="768" t="s">
        <v>629</v>
      </c>
      <c r="F2" s="768" t="s">
        <v>566</v>
      </c>
      <c r="G2" s="768"/>
      <c r="H2" s="844" t="s">
        <v>630</v>
      </c>
    </row>
    <row r="3" spans="1:8" ht="31.5" x14ac:dyDescent="0.2">
      <c r="A3" s="845"/>
      <c r="B3" s="844"/>
      <c r="C3" s="844"/>
      <c r="D3" s="844"/>
      <c r="E3" s="844"/>
      <c r="F3" s="175" t="s">
        <v>631</v>
      </c>
      <c r="G3" s="536" t="s">
        <v>632</v>
      </c>
      <c r="H3" s="844"/>
    </row>
    <row r="4" spans="1:8" ht="22.5" x14ac:dyDescent="0.2">
      <c r="A4" s="185" t="s">
        <v>633</v>
      </c>
      <c r="B4" s="663" t="s">
        <v>643</v>
      </c>
      <c r="C4" s="535" t="s">
        <v>657</v>
      </c>
      <c r="D4" s="535" t="s">
        <v>661</v>
      </c>
      <c r="E4" s="662">
        <v>2001</v>
      </c>
      <c r="F4" s="75" t="s">
        <v>668</v>
      </c>
      <c r="G4" s="75" t="s">
        <v>676</v>
      </c>
      <c r="H4" s="662">
        <v>2013</v>
      </c>
    </row>
    <row r="5" spans="1:8" ht="36" customHeight="1" x14ac:dyDescent="0.2">
      <c r="A5" s="185" t="s">
        <v>648</v>
      </c>
      <c r="B5" s="663" t="s">
        <v>644</v>
      </c>
      <c r="C5" s="535" t="s">
        <v>658</v>
      </c>
      <c r="D5" s="535" t="s">
        <v>661</v>
      </c>
      <c r="E5" s="662">
        <v>2011</v>
      </c>
      <c r="F5" s="75" t="s">
        <v>666</v>
      </c>
      <c r="G5" s="75" t="s">
        <v>677</v>
      </c>
      <c r="H5" s="662">
        <v>2014</v>
      </c>
    </row>
    <row r="6" spans="1:8" ht="22.5" x14ac:dyDescent="0.2">
      <c r="A6" s="185" t="s">
        <v>634</v>
      </c>
      <c r="B6" s="663" t="s">
        <v>645</v>
      </c>
      <c r="C6" s="663" t="s">
        <v>657</v>
      </c>
      <c r="D6" s="535" t="s">
        <v>661</v>
      </c>
      <c r="E6" s="662">
        <v>2011</v>
      </c>
      <c r="F6" s="75" t="s">
        <v>667</v>
      </c>
      <c r="G6" s="75" t="s">
        <v>678</v>
      </c>
      <c r="H6" s="662">
        <v>2014</v>
      </c>
    </row>
    <row r="7" spans="1:8" ht="22.5" x14ac:dyDescent="0.2">
      <c r="A7" s="185" t="s">
        <v>635</v>
      </c>
      <c r="B7" s="663" t="s">
        <v>646</v>
      </c>
      <c r="C7" s="663" t="s">
        <v>659</v>
      </c>
      <c r="D7" s="535" t="s">
        <v>662</v>
      </c>
      <c r="E7" s="662">
        <v>2004</v>
      </c>
      <c r="F7" s="75" t="s">
        <v>669</v>
      </c>
      <c r="G7" s="75" t="s">
        <v>679</v>
      </c>
      <c r="H7" s="662">
        <v>2014</v>
      </c>
    </row>
    <row r="8" spans="1:8" ht="22.5" x14ac:dyDescent="0.2">
      <c r="A8" s="185" t="s">
        <v>636</v>
      </c>
      <c r="B8" s="663" t="s">
        <v>647</v>
      </c>
      <c r="C8" s="535" t="s">
        <v>658</v>
      </c>
      <c r="D8" s="535" t="s">
        <v>664</v>
      </c>
      <c r="E8" s="662">
        <v>2007</v>
      </c>
      <c r="F8" s="75" t="s">
        <v>665</v>
      </c>
      <c r="G8" s="75" t="s">
        <v>680</v>
      </c>
      <c r="H8" s="662">
        <v>2013</v>
      </c>
    </row>
    <row r="9" spans="1:8" ht="12.75" x14ac:dyDescent="0.2">
      <c r="A9" s="185" t="s">
        <v>637</v>
      </c>
      <c r="B9" s="663" t="s">
        <v>650</v>
      </c>
      <c r="C9" s="663" t="s">
        <v>660</v>
      </c>
      <c r="D9" s="663" t="s">
        <v>663</v>
      </c>
      <c r="E9" s="662">
        <v>2007</v>
      </c>
      <c r="F9" s="75" t="s">
        <v>666</v>
      </c>
      <c r="G9" s="75" t="s">
        <v>681</v>
      </c>
      <c r="H9" s="662">
        <v>2015</v>
      </c>
    </row>
    <row r="10" spans="1:8" ht="12.75" x14ac:dyDescent="0.2">
      <c r="A10" s="185" t="s">
        <v>638</v>
      </c>
      <c r="B10" s="663" t="s">
        <v>651</v>
      </c>
      <c r="C10" s="663" t="s">
        <v>660</v>
      </c>
      <c r="D10" s="535" t="s">
        <v>663</v>
      </c>
      <c r="E10" s="662">
        <v>2001</v>
      </c>
      <c r="F10" s="75" t="s">
        <v>670</v>
      </c>
      <c r="G10" s="75" t="s">
        <v>682</v>
      </c>
      <c r="H10" s="662">
        <v>2017</v>
      </c>
    </row>
    <row r="11" spans="1:8" ht="22.5" x14ac:dyDescent="0.2">
      <c r="A11" s="185" t="s">
        <v>639</v>
      </c>
      <c r="B11" s="663" t="s">
        <v>652</v>
      </c>
      <c r="C11" s="663" t="s">
        <v>660</v>
      </c>
      <c r="D11" s="535" t="s">
        <v>664</v>
      </c>
      <c r="E11" s="662">
        <v>2012</v>
      </c>
      <c r="F11" s="75" t="s">
        <v>671</v>
      </c>
      <c r="G11" s="75" t="s">
        <v>683</v>
      </c>
      <c r="H11" s="662">
        <v>2015</v>
      </c>
    </row>
    <row r="12" spans="1:8" ht="22.5" x14ac:dyDescent="0.2">
      <c r="A12" s="185" t="s">
        <v>649</v>
      </c>
      <c r="B12" s="663" t="s">
        <v>653</v>
      </c>
      <c r="C12" s="663" t="s">
        <v>660</v>
      </c>
      <c r="D12" s="535" t="s">
        <v>664</v>
      </c>
      <c r="E12" s="662">
        <v>2012</v>
      </c>
      <c r="F12" s="75" t="s">
        <v>672</v>
      </c>
      <c r="G12" s="75" t="s">
        <v>684</v>
      </c>
      <c r="H12" s="662">
        <v>2015</v>
      </c>
    </row>
    <row r="13" spans="1:8" ht="22.5" x14ac:dyDescent="0.2">
      <c r="A13" s="185" t="s">
        <v>640</v>
      </c>
      <c r="B13" s="663" t="s">
        <v>654</v>
      </c>
      <c r="C13" s="663" t="s">
        <v>660</v>
      </c>
      <c r="D13" s="535" t="s">
        <v>664</v>
      </c>
      <c r="E13" s="662">
        <v>2002</v>
      </c>
      <c r="F13" s="75" t="s">
        <v>673</v>
      </c>
      <c r="G13" s="75" t="s">
        <v>685</v>
      </c>
      <c r="H13" s="662">
        <v>2015</v>
      </c>
    </row>
    <row r="14" spans="1:8" ht="12.75" x14ac:dyDescent="0.2">
      <c r="A14" s="185" t="s">
        <v>641</v>
      </c>
      <c r="B14" s="663" t="s">
        <v>655</v>
      </c>
      <c r="C14" s="663" t="s">
        <v>660</v>
      </c>
      <c r="D14" s="535" t="s">
        <v>662</v>
      </c>
      <c r="E14" s="662">
        <v>2007</v>
      </c>
      <c r="F14" s="75" t="s">
        <v>674</v>
      </c>
      <c r="G14" s="75" t="s">
        <v>686</v>
      </c>
      <c r="H14" s="662">
        <v>2019</v>
      </c>
    </row>
    <row r="15" spans="1:8" ht="33.75" customHeight="1" thickBot="1" x14ac:dyDescent="0.25">
      <c r="A15" s="537" t="s">
        <v>642</v>
      </c>
      <c r="B15" s="541" t="s">
        <v>656</v>
      </c>
      <c r="C15" s="543" t="s">
        <v>660</v>
      </c>
      <c r="D15" s="543" t="s">
        <v>663</v>
      </c>
      <c r="E15" s="542">
        <v>1999</v>
      </c>
      <c r="F15" s="539" t="s">
        <v>675</v>
      </c>
      <c r="G15" s="540" t="s">
        <v>687</v>
      </c>
      <c r="H15" s="542">
        <v>2014</v>
      </c>
    </row>
    <row r="16" spans="1:8" ht="33.75" customHeight="1" thickTop="1" x14ac:dyDescent="0.2">
      <c r="A16" s="746" t="s">
        <v>1221</v>
      </c>
      <c r="B16" s="746"/>
      <c r="C16" s="746"/>
      <c r="D16" s="746"/>
      <c r="E16" s="746"/>
      <c r="F16" s="746"/>
      <c r="G16" s="670"/>
      <c r="H16" s="670"/>
    </row>
    <row r="17" spans="1:8" ht="33.75" hidden="1" customHeight="1" x14ac:dyDescent="0.2">
      <c r="A17" s="670"/>
      <c r="B17" s="670"/>
      <c r="C17" s="670"/>
      <c r="D17" s="670"/>
      <c r="E17" s="670"/>
      <c r="F17" s="670"/>
      <c r="G17" s="670"/>
      <c r="H17" s="670"/>
    </row>
    <row r="18" spans="1:8" ht="33.75" hidden="1" customHeight="1" x14ac:dyDescent="0.2">
      <c r="A18" s="670"/>
      <c r="B18" s="670"/>
      <c r="C18" s="670"/>
      <c r="D18" s="670"/>
      <c r="E18" s="670"/>
      <c r="F18" s="670"/>
      <c r="G18" s="670"/>
      <c r="H18" s="670"/>
    </row>
    <row r="19" spans="1:8" ht="33.75" hidden="1" customHeight="1" x14ac:dyDescent="0.2"/>
  </sheetData>
  <sheetProtection password="CAF1" sheet="1" objects="1" scenarios="1"/>
  <mergeCells count="9">
    <mergeCell ref="A16:F16"/>
    <mergeCell ref="A1:G1"/>
    <mergeCell ref="H2:H3"/>
    <mergeCell ref="B2:B3"/>
    <mergeCell ref="E2:E3"/>
    <mergeCell ref="D2:D3"/>
    <mergeCell ref="C2:C3"/>
    <mergeCell ref="F2:G2"/>
    <mergeCell ref="A2:A3"/>
  </mergeCells>
  <hyperlinks>
    <hyperlink ref="A16:F16" location="Content!A1" display="Back to the Contents"/>
  </hyperlink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Normal="100" workbookViewId="0">
      <selection activeCell="G8" sqref="G8"/>
    </sheetView>
  </sheetViews>
  <sheetFormatPr defaultColWidth="0" defaultRowHeight="32.25" customHeight="1" zeroHeight="1" x14ac:dyDescent="0.2"/>
  <cols>
    <col min="1" max="1" width="12.42578125" customWidth="1"/>
    <col min="2" max="2" width="10.85546875" customWidth="1"/>
    <col min="3" max="3" width="10.5703125" customWidth="1"/>
    <col min="4" max="4" width="11.28515625" customWidth="1"/>
    <col min="5" max="5" width="8.7109375" customWidth="1"/>
    <col min="6" max="6" width="19.5703125" customWidth="1"/>
    <col min="7" max="7" width="8.140625" customWidth="1"/>
    <col min="8" max="8" width="13.7109375" customWidth="1"/>
    <col min="9" max="9" width="10.140625" customWidth="1"/>
    <col min="10" max="10" width="7.85546875" customWidth="1"/>
    <col min="11" max="12" width="0" hidden="1" customWidth="1"/>
    <col min="13" max="18" width="9.140625" hidden="1" customWidth="1"/>
    <col min="19" max="16384" width="11.28515625" hidden="1"/>
  </cols>
  <sheetData>
    <row r="1" spans="1:13" ht="12.75" customHeight="1" x14ac:dyDescent="0.2">
      <c r="A1" s="818" t="s">
        <v>688</v>
      </c>
      <c r="B1" s="818"/>
      <c r="C1" s="818"/>
      <c r="D1" s="818"/>
      <c r="E1" s="818"/>
      <c r="F1" s="818"/>
      <c r="G1" s="818"/>
      <c r="H1" s="818"/>
      <c r="I1" s="818"/>
      <c r="J1" s="613"/>
    </row>
    <row r="2" spans="1:13" ht="12.75" customHeight="1" x14ac:dyDescent="0.2">
      <c r="A2" s="846" t="s">
        <v>690</v>
      </c>
      <c r="B2" s="846" t="s">
        <v>626</v>
      </c>
      <c r="C2" s="846" t="s">
        <v>691</v>
      </c>
      <c r="D2" s="846"/>
      <c r="E2" s="852" t="s">
        <v>692</v>
      </c>
      <c r="F2" s="851" t="s">
        <v>689</v>
      </c>
      <c r="G2" s="851"/>
      <c r="H2" s="851"/>
      <c r="I2" s="851"/>
      <c r="J2" s="851"/>
    </row>
    <row r="3" spans="1:13" ht="54" customHeight="1" x14ac:dyDescent="0.2">
      <c r="A3" s="847"/>
      <c r="B3" s="847"/>
      <c r="C3" s="846"/>
      <c r="D3" s="846"/>
      <c r="E3" s="852"/>
      <c r="F3" s="665" t="s">
        <v>694</v>
      </c>
      <c r="G3" s="665" t="s">
        <v>695</v>
      </c>
      <c r="H3" s="665" t="s">
        <v>696</v>
      </c>
      <c r="I3" s="665" t="s">
        <v>697</v>
      </c>
      <c r="J3" s="665" t="s">
        <v>698</v>
      </c>
    </row>
    <row r="4" spans="1:13" ht="27" customHeight="1" thickBot="1" x14ac:dyDescent="0.25">
      <c r="A4" s="675" t="s">
        <v>613</v>
      </c>
      <c r="B4" s="675" t="s">
        <v>700</v>
      </c>
      <c r="C4" s="853" t="s">
        <v>712</v>
      </c>
      <c r="D4" s="853"/>
      <c r="E4" s="676">
        <v>1.9</v>
      </c>
      <c r="F4" s="676">
        <v>18.899999999999999</v>
      </c>
      <c r="G4" s="676">
        <v>1</v>
      </c>
      <c r="H4" s="676">
        <v>4</v>
      </c>
      <c r="I4" s="676">
        <v>62</v>
      </c>
      <c r="J4" s="676">
        <v>17</v>
      </c>
    </row>
    <row r="5" spans="1:13" ht="27" customHeight="1" thickBot="1" x14ac:dyDescent="0.25">
      <c r="A5" s="675" t="s">
        <v>617</v>
      </c>
      <c r="B5" s="675" t="s">
        <v>701</v>
      </c>
      <c r="C5" s="854" t="s">
        <v>712</v>
      </c>
      <c r="D5" s="854"/>
      <c r="E5" s="676">
        <v>0.23</v>
      </c>
      <c r="F5" s="676">
        <v>2.5</v>
      </c>
      <c r="G5" s="676">
        <v>1</v>
      </c>
      <c r="H5" s="676">
        <v>2</v>
      </c>
      <c r="I5" s="676">
        <v>5</v>
      </c>
      <c r="J5" s="676">
        <v>18</v>
      </c>
    </row>
    <row r="6" spans="1:13" ht="27" customHeight="1" x14ac:dyDescent="0.2">
      <c r="A6" s="849" t="s">
        <v>622</v>
      </c>
      <c r="B6" s="663" t="s">
        <v>705</v>
      </c>
      <c r="C6" s="848" t="s">
        <v>712</v>
      </c>
      <c r="D6" s="848"/>
      <c r="E6" s="678">
        <v>0.5</v>
      </c>
      <c r="F6" s="679">
        <v>10</v>
      </c>
      <c r="G6" s="680">
        <v>1</v>
      </c>
      <c r="H6" s="680">
        <v>7</v>
      </c>
      <c r="I6" s="679">
        <v>88</v>
      </c>
      <c r="J6" s="680">
        <v>16</v>
      </c>
    </row>
    <row r="7" spans="1:13" ht="27" customHeight="1" x14ac:dyDescent="0.2">
      <c r="A7" s="776"/>
      <c r="B7" s="663" t="s">
        <v>702</v>
      </c>
      <c r="C7" s="848" t="s">
        <v>712</v>
      </c>
      <c r="D7" s="848"/>
      <c r="E7" s="678">
        <v>0.115</v>
      </c>
      <c r="F7" s="679">
        <v>2</v>
      </c>
      <c r="G7" s="722">
        <v>0</v>
      </c>
      <c r="H7" s="722">
        <v>0</v>
      </c>
      <c r="I7" s="722">
        <v>0</v>
      </c>
      <c r="J7" s="680">
        <v>2</v>
      </c>
    </row>
    <row r="8" spans="1:13" ht="27" customHeight="1" x14ac:dyDescent="0.2">
      <c r="A8" s="776"/>
      <c r="B8" s="663" t="s">
        <v>703</v>
      </c>
      <c r="C8" s="848" t="s">
        <v>713</v>
      </c>
      <c r="D8" s="848"/>
      <c r="E8" s="678">
        <v>0.38500000000000001</v>
      </c>
      <c r="F8" s="679">
        <v>6</v>
      </c>
      <c r="G8" s="680" t="s">
        <v>1</v>
      </c>
      <c r="H8" s="680" t="s">
        <v>1</v>
      </c>
      <c r="I8" s="679" t="s">
        <v>1</v>
      </c>
      <c r="J8" s="680" t="s">
        <v>1</v>
      </c>
    </row>
    <row r="9" spans="1:13" ht="27" customHeight="1" thickBot="1" x14ac:dyDescent="0.25">
      <c r="A9" s="850"/>
      <c r="B9" s="663" t="s">
        <v>704</v>
      </c>
      <c r="C9" s="848" t="s">
        <v>714</v>
      </c>
      <c r="D9" s="848"/>
      <c r="E9" s="678">
        <v>1.1499999999999999</v>
      </c>
      <c r="F9" s="679">
        <v>12</v>
      </c>
      <c r="G9" s="680" t="s">
        <v>1</v>
      </c>
      <c r="H9" s="680" t="s">
        <v>1</v>
      </c>
      <c r="I9" s="679" t="s">
        <v>1</v>
      </c>
      <c r="J9" s="680" t="s">
        <v>1</v>
      </c>
    </row>
    <row r="10" spans="1:13" ht="27.75" customHeight="1" thickBot="1" x14ac:dyDescent="0.25">
      <c r="A10" s="222" t="s">
        <v>699</v>
      </c>
      <c r="B10" s="222" t="s">
        <v>706</v>
      </c>
      <c r="C10" s="855" t="s">
        <v>715</v>
      </c>
      <c r="D10" s="855"/>
      <c r="E10" s="677">
        <v>0.23</v>
      </c>
      <c r="F10" s="677">
        <v>1.9</v>
      </c>
      <c r="G10" s="677" t="s">
        <v>1</v>
      </c>
      <c r="H10" s="677" t="s">
        <v>1</v>
      </c>
      <c r="I10" s="677" t="s">
        <v>1</v>
      </c>
      <c r="J10" s="677" t="s">
        <v>1</v>
      </c>
    </row>
    <row r="11" spans="1:13" ht="21.75" customHeight="1" x14ac:dyDescent="0.2">
      <c r="A11" s="849" t="s">
        <v>611</v>
      </c>
      <c r="B11" s="663" t="s">
        <v>707</v>
      </c>
      <c r="C11" s="857" t="s">
        <v>716</v>
      </c>
      <c r="D11" s="857"/>
      <c r="E11" s="678">
        <v>0.45800000000000002</v>
      </c>
      <c r="F11" s="679">
        <v>4</v>
      </c>
      <c r="G11" s="680">
        <v>2</v>
      </c>
      <c r="H11" s="680">
        <v>5</v>
      </c>
      <c r="I11" s="679">
        <v>7.1</v>
      </c>
      <c r="J11" s="680">
        <v>53</v>
      </c>
    </row>
    <row r="12" spans="1:13" ht="20.25" customHeight="1" x14ac:dyDescent="0.2">
      <c r="A12" s="776"/>
      <c r="B12" s="663" t="s">
        <v>708</v>
      </c>
      <c r="C12" s="848" t="s">
        <v>716</v>
      </c>
      <c r="D12" s="848"/>
      <c r="E12" s="678">
        <v>0.38500000000000001</v>
      </c>
      <c r="F12" s="679">
        <v>4</v>
      </c>
      <c r="G12" s="680">
        <v>1</v>
      </c>
      <c r="H12" s="680">
        <v>6</v>
      </c>
      <c r="I12" s="679">
        <v>4.4000000000000004</v>
      </c>
      <c r="J12" s="680">
        <v>42</v>
      </c>
    </row>
    <row r="13" spans="1:13" ht="18" customHeight="1" thickBot="1" x14ac:dyDescent="0.25">
      <c r="A13" s="850"/>
      <c r="B13" s="663" t="s">
        <v>709</v>
      </c>
      <c r="C13" s="858" t="s">
        <v>716</v>
      </c>
      <c r="D13" s="858"/>
      <c r="E13" s="676">
        <v>0.15</v>
      </c>
      <c r="F13" s="676">
        <v>10</v>
      </c>
      <c r="G13" s="676">
        <v>1</v>
      </c>
      <c r="H13" s="676">
        <v>2</v>
      </c>
      <c r="I13" s="676">
        <v>4.5999999999999996</v>
      </c>
      <c r="J13" s="676">
        <v>10</v>
      </c>
    </row>
    <row r="14" spans="1:13" ht="27" customHeight="1" thickBot="1" x14ac:dyDescent="0.25">
      <c r="A14" s="222" t="s">
        <v>619</v>
      </c>
      <c r="B14" s="222" t="s">
        <v>710</v>
      </c>
      <c r="C14" s="855" t="s">
        <v>717</v>
      </c>
      <c r="D14" s="855"/>
      <c r="E14" s="676">
        <v>2.5</v>
      </c>
      <c r="F14" s="676">
        <v>15.6</v>
      </c>
      <c r="G14" s="676">
        <v>1</v>
      </c>
      <c r="H14" s="676">
        <v>6</v>
      </c>
      <c r="I14" s="676">
        <v>33.1</v>
      </c>
      <c r="J14" s="676">
        <v>93</v>
      </c>
    </row>
    <row r="15" spans="1:13" ht="19.5" customHeight="1" thickBot="1" x14ac:dyDescent="0.25">
      <c r="A15" s="137" t="s">
        <v>609</v>
      </c>
      <c r="B15" s="664" t="s">
        <v>711</v>
      </c>
      <c r="C15" s="856" t="s">
        <v>716</v>
      </c>
      <c r="D15" s="856"/>
      <c r="E15" s="599">
        <v>0.13500000000000001</v>
      </c>
      <c r="F15" s="538">
        <v>9.1999999999999993</v>
      </c>
      <c r="G15" s="542">
        <v>1</v>
      </c>
      <c r="H15" s="634">
        <v>9</v>
      </c>
      <c r="I15" s="538">
        <v>9.9</v>
      </c>
      <c r="J15" s="634">
        <v>19</v>
      </c>
    </row>
    <row r="16" spans="1:13" ht="32.25" customHeight="1" thickTop="1" x14ac:dyDescent="0.2">
      <c r="A16" s="818" t="s">
        <v>718</v>
      </c>
      <c r="B16" s="818"/>
      <c r="C16" s="818"/>
      <c r="D16" s="818"/>
      <c r="E16" s="818"/>
      <c r="F16" s="818"/>
      <c r="G16" s="616"/>
      <c r="H16" s="616"/>
      <c r="I16" s="318"/>
      <c r="J16" s="318"/>
      <c r="K16" s="318"/>
      <c r="L16" s="318"/>
      <c r="M16" s="318"/>
    </row>
    <row r="17" spans="1:13" ht="21" customHeight="1" x14ac:dyDescent="0.2">
      <c r="A17" s="846" t="s">
        <v>690</v>
      </c>
      <c r="B17" s="846" t="s">
        <v>626</v>
      </c>
      <c r="C17" s="846" t="s">
        <v>719</v>
      </c>
      <c r="D17" s="846" t="s">
        <v>720</v>
      </c>
      <c r="E17" s="846" t="s">
        <v>721</v>
      </c>
      <c r="F17" s="846" t="s">
        <v>722</v>
      </c>
      <c r="G17" s="846" t="s">
        <v>566</v>
      </c>
      <c r="H17" s="846"/>
      <c r="I17" s="846" t="s">
        <v>630</v>
      </c>
      <c r="J17" s="846" t="s">
        <v>725</v>
      </c>
    </row>
    <row r="18" spans="1:13" ht="54" customHeight="1" x14ac:dyDescent="0.2">
      <c r="A18" s="847"/>
      <c r="B18" s="847"/>
      <c r="C18" s="847"/>
      <c r="D18" s="847"/>
      <c r="E18" s="847"/>
      <c r="F18" s="847"/>
      <c r="G18" s="665" t="s">
        <v>723</v>
      </c>
      <c r="H18" s="665" t="s">
        <v>724</v>
      </c>
      <c r="I18" s="846"/>
      <c r="J18" s="846"/>
    </row>
    <row r="19" spans="1:13" ht="32.25" customHeight="1" x14ac:dyDescent="0.2">
      <c r="A19" s="648" t="s">
        <v>699</v>
      </c>
      <c r="B19" s="648" t="s">
        <v>728</v>
      </c>
      <c r="C19" s="618" t="s">
        <v>733</v>
      </c>
      <c r="D19" s="618" t="s">
        <v>660</v>
      </c>
      <c r="E19" s="601" t="s">
        <v>38</v>
      </c>
      <c r="F19" s="619" t="s">
        <v>737</v>
      </c>
      <c r="G19" s="603">
        <v>0.75</v>
      </c>
      <c r="H19" s="602">
        <v>9</v>
      </c>
      <c r="I19" s="602" t="s">
        <v>1</v>
      </c>
      <c r="J19" s="602" t="s">
        <v>1</v>
      </c>
    </row>
    <row r="20" spans="1:13" ht="24.75" customHeight="1" x14ac:dyDescent="0.2">
      <c r="A20" s="648" t="s">
        <v>622</v>
      </c>
      <c r="B20" s="648" t="s">
        <v>702</v>
      </c>
      <c r="C20" s="618" t="s">
        <v>733</v>
      </c>
      <c r="D20" s="618" t="s">
        <v>734</v>
      </c>
      <c r="E20" s="601" t="s">
        <v>45</v>
      </c>
      <c r="F20" s="619" t="s">
        <v>738</v>
      </c>
      <c r="G20" s="603">
        <v>0.629</v>
      </c>
      <c r="H20" s="602">
        <v>25.8</v>
      </c>
      <c r="I20" s="682">
        <v>2011</v>
      </c>
      <c r="J20" s="682">
        <v>2025</v>
      </c>
    </row>
    <row r="21" spans="1:13" ht="25.5" customHeight="1" x14ac:dyDescent="0.2">
      <c r="A21" s="648"/>
      <c r="B21" s="648" t="s">
        <v>729</v>
      </c>
      <c r="C21" s="618" t="s">
        <v>733</v>
      </c>
      <c r="D21" s="618" t="s">
        <v>734</v>
      </c>
      <c r="E21" s="601" t="s">
        <v>46</v>
      </c>
      <c r="F21" s="619" t="s">
        <v>739</v>
      </c>
      <c r="G21" s="602">
        <v>1.5</v>
      </c>
      <c r="H21" s="602">
        <v>21.6</v>
      </c>
      <c r="I21" s="682">
        <v>2013</v>
      </c>
      <c r="J21" s="682">
        <v>2018</v>
      </c>
    </row>
    <row r="22" spans="1:13" ht="113.25" customHeight="1" x14ac:dyDescent="0.2">
      <c r="A22" s="646" t="s">
        <v>616</v>
      </c>
      <c r="B22" s="646" t="s">
        <v>730</v>
      </c>
      <c r="C22" s="617" t="s">
        <v>733</v>
      </c>
      <c r="D22" s="617" t="s">
        <v>660</v>
      </c>
      <c r="E22" s="601" t="s">
        <v>45</v>
      </c>
      <c r="F22" s="617" t="s">
        <v>740</v>
      </c>
      <c r="G22" s="602">
        <v>4.0999999999999996</v>
      </c>
      <c r="H22" s="602">
        <v>26.4</v>
      </c>
      <c r="I22" s="682">
        <v>2014</v>
      </c>
      <c r="J22" s="682">
        <v>2014</v>
      </c>
    </row>
    <row r="23" spans="1:13" ht="25.5" customHeight="1" x14ac:dyDescent="0.2">
      <c r="A23" s="648" t="s">
        <v>726</v>
      </c>
      <c r="B23" s="648" t="s">
        <v>731</v>
      </c>
      <c r="C23" s="618" t="s">
        <v>733</v>
      </c>
      <c r="D23" s="618" t="s">
        <v>660</v>
      </c>
      <c r="E23" s="601" t="s">
        <v>66</v>
      </c>
      <c r="F23" s="618" t="s">
        <v>736</v>
      </c>
      <c r="G23" s="603">
        <v>0.45600000000000002</v>
      </c>
      <c r="H23" s="602">
        <v>7.6</v>
      </c>
      <c r="I23" s="682">
        <v>2016</v>
      </c>
      <c r="J23" s="682">
        <v>2018</v>
      </c>
    </row>
    <row r="24" spans="1:13" ht="32.25" customHeight="1" thickBot="1" x14ac:dyDescent="0.25">
      <c r="A24" s="137" t="s">
        <v>727</v>
      </c>
      <c r="B24" s="664" t="s">
        <v>732</v>
      </c>
      <c r="C24" s="600" t="s">
        <v>733</v>
      </c>
      <c r="D24" s="600" t="s">
        <v>734</v>
      </c>
      <c r="E24" s="542" t="s">
        <v>1</v>
      </c>
      <c r="F24" s="681" t="s">
        <v>735</v>
      </c>
      <c r="G24" s="614">
        <v>0.96599999999999997</v>
      </c>
      <c r="H24" s="538">
        <v>24.1</v>
      </c>
      <c r="I24" s="614" t="s">
        <v>1</v>
      </c>
      <c r="J24" s="614" t="s">
        <v>1</v>
      </c>
    </row>
    <row r="25" spans="1:13" ht="32.25" customHeight="1" thickTop="1" x14ac:dyDescent="0.2">
      <c r="A25" s="746" t="s">
        <v>1221</v>
      </c>
      <c r="B25" s="746"/>
      <c r="C25" s="746"/>
      <c r="D25" s="746"/>
      <c r="E25" s="746"/>
      <c r="F25" s="746"/>
      <c r="G25" s="613"/>
      <c r="H25" s="613"/>
      <c r="I25" s="318"/>
      <c r="J25" s="318"/>
      <c r="K25" s="318"/>
      <c r="L25" s="318"/>
      <c r="M25" s="318"/>
    </row>
    <row r="26" spans="1:13" ht="32.25" hidden="1" customHeight="1" x14ac:dyDescent="0.2"/>
    <row r="27" spans="1:13" ht="32.25" hidden="1" customHeight="1" x14ac:dyDescent="0.2">
      <c r="A27" s="620"/>
      <c r="B27" s="620"/>
      <c r="C27" s="620"/>
      <c r="D27" s="620"/>
      <c r="E27" s="620"/>
      <c r="F27" s="620"/>
      <c r="G27" s="620"/>
      <c r="H27" s="620"/>
      <c r="I27" s="620"/>
      <c r="J27" s="620"/>
    </row>
    <row r="28" spans="1:13" ht="32.25" hidden="1" customHeight="1" x14ac:dyDescent="0.2"/>
  </sheetData>
  <sheetProtection password="CAF1" sheet="1" objects="1" scenarios="1"/>
  <mergeCells count="32">
    <mergeCell ref="G1:I1"/>
    <mergeCell ref="J17:J18"/>
    <mergeCell ref="A25:F25"/>
    <mergeCell ref="F2:J2"/>
    <mergeCell ref="E2:E3"/>
    <mergeCell ref="C2:D3"/>
    <mergeCell ref="C4:D4"/>
    <mergeCell ref="C5:D5"/>
    <mergeCell ref="A6:A9"/>
    <mergeCell ref="C14:D14"/>
    <mergeCell ref="C15:D15"/>
    <mergeCell ref="C8:D8"/>
    <mergeCell ref="C9:D9"/>
    <mergeCell ref="C10:D10"/>
    <mergeCell ref="C11:D11"/>
    <mergeCell ref="C12:D12"/>
    <mergeCell ref="C13:D13"/>
    <mergeCell ref="A16:F16"/>
    <mergeCell ref="A17:A18"/>
    <mergeCell ref="B17:B18"/>
    <mergeCell ref="C17:C18"/>
    <mergeCell ref="D17:D18"/>
    <mergeCell ref="E17:E18"/>
    <mergeCell ref="F17:F18"/>
    <mergeCell ref="C6:D6"/>
    <mergeCell ref="C7:D7"/>
    <mergeCell ref="A2:A3"/>
    <mergeCell ref="B2:B3"/>
    <mergeCell ref="A11:A13"/>
    <mergeCell ref="G17:H17"/>
    <mergeCell ref="I17:I18"/>
    <mergeCell ref="A1:F1"/>
  </mergeCells>
  <hyperlinks>
    <hyperlink ref="A25:F25" location="Content!A1" display="Back to the Contents"/>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I51"/>
  <sheetViews>
    <sheetView zoomScaleNormal="100" zoomScaleSheetLayoutView="100" workbookViewId="0">
      <pane ySplit="4" topLeftCell="A5" activePane="bottomLeft" state="frozen"/>
      <selection pane="bottomLeft" activeCell="A39" sqref="A39:F39"/>
    </sheetView>
  </sheetViews>
  <sheetFormatPr defaultColWidth="0" defaultRowHeight="12.75" zeroHeight="1" outlineLevelCol="2" x14ac:dyDescent="0.2"/>
  <cols>
    <col min="1" max="1" width="52.85546875" style="2" customWidth="1"/>
    <col min="2" max="3" width="9.28515625" style="2" hidden="1" customWidth="1" outlineLevel="2"/>
    <col min="4" max="4" width="9.28515625" style="2" hidden="1" customWidth="1" outlineLevel="1"/>
    <col min="5" max="5" width="8.7109375" style="2" customWidth="1" collapsed="1"/>
    <col min="6" max="9" width="8.7109375" style="2" customWidth="1"/>
    <col min="10" max="16384" width="13" style="2" hidden="1"/>
  </cols>
  <sheetData>
    <row r="1" spans="1:9" ht="15.75" x14ac:dyDescent="0.25">
      <c r="A1" s="745" t="s">
        <v>741</v>
      </c>
      <c r="B1" s="745"/>
      <c r="C1" s="745"/>
      <c r="D1" s="745"/>
      <c r="E1" s="745"/>
      <c r="F1" s="745"/>
      <c r="G1" s="745"/>
      <c r="H1" s="745"/>
      <c r="I1" s="745"/>
    </row>
    <row r="2" spans="1:9" ht="19.5" customHeight="1" x14ac:dyDescent="0.2">
      <c r="A2" s="788" t="s">
        <v>742</v>
      </c>
      <c r="B2" s="788"/>
      <c r="C2" s="788"/>
      <c r="D2" s="788"/>
      <c r="E2" s="788"/>
      <c r="F2" s="788"/>
      <c r="G2" s="788"/>
      <c r="H2" s="788"/>
      <c r="I2" s="788"/>
    </row>
    <row r="3" spans="1:9" ht="13.15" customHeight="1" x14ac:dyDescent="0.2">
      <c r="A3" s="95"/>
      <c r="B3" s="749" t="s">
        <v>402</v>
      </c>
      <c r="C3" s="749"/>
      <c r="D3" s="749"/>
      <c r="E3" s="749"/>
      <c r="F3" s="749"/>
      <c r="G3" s="749"/>
      <c r="H3" s="749"/>
      <c r="I3" s="749"/>
    </row>
    <row r="4" spans="1:9" x14ac:dyDescent="0.2">
      <c r="A4" s="95"/>
      <c r="B4" s="17">
        <v>2005</v>
      </c>
      <c r="C4" s="311">
        <v>2006</v>
      </c>
      <c r="D4" s="408">
        <v>2007</v>
      </c>
      <c r="E4" s="408">
        <v>2008</v>
      </c>
      <c r="F4" s="408">
        <v>2009</v>
      </c>
      <c r="G4" s="408">
        <v>2010</v>
      </c>
      <c r="H4" s="471">
        <v>2011</v>
      </c>
      <c r="I4" s="408">
        <v>2012</v>
      </c>
    </row>
    <row r="5" spans="1:9" x14ac:dyDescent="0.2">
      <c r="A5" s="407" t="s">
        <v>743</v>
      </c>
      <c r="B5" s="407"/>
      <c r="C5" s="407"/>
      <c r="D5" s="407"/>
      <c r="E5" s="407"/>
      <c r="F5" s="407"/>
      <c r="G5" s="407"/>
      <c r="H5" s="407"/>
      <c r="I5" s="407"/>
    </row>
    <row r="6" spans="1:9" ht="14.25" customHeight="1" x14ac:dyDescent="0.2">
      <c r="A6" s="395" t="s">
        <v>418</v>
      </c>
      <c r="B6" s="205">
        <v>33.9</v>
      </c>
      <c r="C6" s="205">
        <v>33.5</v>
      </c>
      <c r="D6" s="205">
        <v>33.299999999999997</v>
      </c>
      <c r="E6" s="205">
        <v>33.299999999999997</v>
      </c>
      <c r="F6" s="205">
        <v>30.4</v>
      </c>
      <c r="G6" s="206">
        <v>33.6</v>
      </c>
      <c r="H6" s="206">
        <v>33.200000000000003</v>
      </c>
      <c r="I6" s="206">
        <v>32.700000000000003</v>
      </c>
    </row>
    <row r="7" spans="1:9" x14ac:dyDescent="0.2">
      <c r="A7" s="444" t="s">
        <v>749</v>
      </c>
      <c r="B7" s="205">
        <v>12.4</v>
      </c>
      <c r="C7" s="205">
        <v>13.8</v>
      </c>
      <c r="D7" s="205">
        <v>10.7</v>
      </c>
      <c r="E7" s="205">
        <v>5.0999999999999996</v>
      </c>
      <c r="F7" s="205">
        <v>0</v>
      </c>
      <c r="G7" s="205">
        <v>0</v>
      </c>
      <c r="H7" s="205">
        <v>0</v>
      </c>
      <c r="I7" s="205">
        <v>0.5</v>
      </c>
    </row>
    <row r="8" spans="1:9" x14ac:dyDescent="0.2">
      <c r="A8" s="77" t="s">
        <v>222</v>
      </c>
      <c r="B8" s="208">
        <v>46.3</v>
      </c>
      <c r="C8" s="208">
        <v>47.3</v>
      </c>
      <c r="D8" s="208">
        <v>44</v>
      </c>
      <c r="E8" s="208">
        <v>38.4</v>
      </c>
      <c r="F8" s="208">
        <v>30.4</v>
      </c>
      <c r="G8" s="308">
        <v>33.6</v>
      </c>
      <c r="H8" s="308">
        <v>33.200000000000003</v>
      </c>
      <c r="I8" s="308">
        <v>32.700000000000003</v>
      </c>
    </row>
    <row r="9" spans="1:9" ht="13.15" customHeight="1" x14ac:dyDescent="0.2">
      <c r="A9" s="628" t="s">
        <v>744</v>
      </c>
      <c r="B9" s="389"/>
      <c r="C9" s="389"/>
      <c r="D9" s="389"/>
      <c r="E9" s="389"/>
      <c r="F9" s="389"/>
      <c r="G9" s="389"/>
      <c r="H9" s="478"/>
      <c r="I9" s="389"/>
    </row>
    <row r="10" spans="1:9" ht="13.5" customHeight="1" x14ac:dyDescent="0.2">
      <c r="A10" s="395" t="s">
        <v>745</v>
      </c>
      <c r="B10" s="205">
        <v>12</v>
      </c>
      <c r="C10" s="205">
        <v>12</v>
      </c>
      <c r="D10" s="205">
        <v>12</v>
      </c>
      <c r="E10" s="205">
        <v>11.7</v>
      </c>
      <c r="F10" s="205">
        <v>10.9</v>
      </c>
      <c r="G10" s="206">
        <v>12.3</v>
      </c>
      <c r="H10" s="206">
        <v>13</v>
      </c>
      <c r="I10" s="441">
        <v>14</v>
      </c>
    </row>
    <row r="11" spans="1:9" x14ac:dyDescent="0.2">
      <c r="A11" s="207" t="s">
        <v>746</v>
      </c>
      <c r="B11" s="205">
        <v>4.0999999999999996</v>
      </c>
      <c r="C11" s="205">
        <v>24.4</v>
      </c>
      <c r="D11" s="205">
        <v>26.2</v>
      </c>
      <c r="E11" s="205">
        <v>28.4</v>
      </c>
      <c r="F11" s="205">
        <v>33.4</v>
      </c>
      <c r="G11" s="209">
        <v>37.9</v>
      </c>
      <c r="H11" s="209">
        <v>40.5</v>
      </c>
      <c r="I11" s="209">
        <v>43.3</v>
      </c>
    </row>
    <row r="12" spans="1:9" x14ac:dyDescent="0.2">
      <c r="A12" s="394" t="s">
        <v>747</v>
      </c>
      <c r="B12" s="205">
        <v>0</v>
      </c>
      <c r="C12" s="205">
        <v>0</v>
      </c>
      <c r="D12" s="205">
        <v>0</v>
      </c>
      <c r="E12" s="205">
        <v>0</v>
      </c>
      <c r="F12" s="205">
        <v>2.4</v>
      </c>
      <c r="G12" s="209">
        <v>2.9</v>
      </c>
      <c r="H12" s="209">
        <v>2.4</v>
      </c>
      <c r="I12" s="209">
        <v>4.0999999999999996</v>
      </c>
    </row>
    <row r="13" spans="1:9" x14ac:dyDescent="0.2">
      <c r="A13" s="514" t="s">
        <v>748</v>
      </c>
      <c r="B13" s="205"/>
      <c r="C13" s="205"/>
      <c r="D13" s="205"/>
      <c r="E13" s="205">
        <v>0</v>
      </c>
      <c r="F13" s="205">
        <v>0</v>
      </c>
      <c r="G13" s="205">
        <v>0</v>
      </c>
      <c r="H13" s="205">
        <v>0</v>
      </c>
      <c r="I13" s="209">
        <v>4.0999999999999996</v>
      </c>
    </row>
    <row r="14" spans="1:9" ht="13.5" thickBot="1" x14ac:dyDescent="0.25">
      <c r="A14" s="54" t="s">
        <v>222</v>
      </c>
      <c r="B14" s="211">
        <v>16.100000000000001</v>
      </c>
      <c r="C14" s="211">
        <v>36.4</v>
      </c>
      <c r="D14" s="211">
        <v>38.200000000000003</v>
      </c>
      <c r="E14" s="211">
        <v>40.1</v>
      </c>
      <c r="F14" s="211">
        <v>44.3</v>
      </c>
      <c r="G14" s="212">
        <v>50.2</v>
      </c>
      <c r="H14" s="212">
        <v>53.5</v>
      </c>
      <c r="I14" s="212">
        <v>61.4</v>
      </c>
    </row>
    <row r="15" spans="1:9" ht="13.5" thickTop="1" x14ac:dyDescent="0.2">
      <c r="A15" s="860" t="s">
        <v>750</v>
      </c>
      <c r="B15" s="860"/>
      <c r="C15" s="860"/>
      <c r="D15" s="860"/>
      <c r="E15" s="860"/>
      <c r="F15" s="860"/>
      <c r="G15" s="860"/>
      <c r="H15" s="472"/>
    </row>
    <row r="16" spans="1:9" x14ac:dyDescent="0.2">
      <c r="A16" s="859" t="s">
        <v>751</v>
      </c>
      <c r="B16" s="859"/>
      <c r="C16" s="859"/>
      <c r="D16" s="859"/>
      <c r="E16" s="859"/>
      <c r="F16" s="859"/>
      <c r="G16" s="859"/>
      <c r="H16" s="859"/>
      <c r="I16" s="859"/>
    </row>
    <row r="17" spans="1:9" x14ac:dyDescent="0.2">
      <c r="A17" s="752" t="s">
        <v>752</v>
      </c>
      <c r="B17" s="752"/>
      <c r="C17" s="752"/>
      <c r="D17" s="752"/>
      <c r="E17" s="752"/>
      <c r="F17" s="752"/>
      <c r="G17" s="752"/>
      <c r="H17" s="474"/>
    </row>
    <row r="18" spans="1:9" ht="30" customHeight="1" x14ac:dyDescent="0.2">
      <c r="A18" s="788" t="s">
        <v>753</v>
      </c>
      <c r="B18" s="788"/>
      <c r="C18" s="788"/>
      <c r="D18" s="788"/>
      <c r="E18" s="788"/>
      <c r="F18" s="788"/>
      <c r="G18" s="788"/>
      <c r="H18" s="788"/>
      <c r="I18" s="788"/>
    </row>
    <row r="19" spans="1:9" ht="13.15" customHeight="1" x14ac:dyDescent="0.2">
      <c r="A19" s="95"/>
      <c r="B19" s="749" t="s">
        <v>402</v>
      </c>
      <c r="C19" s="749"/>
      <c r="D19" s="749"/>
      <c r="E19" s="749"/>
      <c r="F19" s="749"/>
      <c r="G19" s="749"/>
      <c r="H19" s="749"/>
      <c r="I19" s="749"/>
    </row>
    <row r="20" spans="1:9" x14ac:dyDescent="0.2">
      <c r="A20" s="95"/>
      <c r="B20" s="17">
        <v>2005</v>
      </c>
      <c r="C20" s="311">
        <v>2006</v>
      </c>
      <c r="D20" s="408">
        <v>2007</v>
      </c>
      <c r="E20" s="408">
        <v>2008</v>
      </c>
      <c r="F20" s="408">
        <v>2009</v>
      </c>
      <c r="G20" s="408">
        <v>2010</v>
      </c>
      <c r="H20" s="471">
        <v>2011</v>
      </c>
      <c r="I20" s="408">
        <v>2012</v>
      </c>
    </row>
    <row r="21" spans="1:9" x14ac:dyDescent="0.2">
      <c r="A21" s="653" t="s">
        <v>754</v>
      </c>
      <c r="B21" s="205">
        <v>3728.7</v>
      </c>
      <c r="C21" s="205">
        <v>3792.8</v>
      </c>
      <c r="D21" s="205">
        <v>3711.7</v>
      </c>
      <c r="E21" s="205">
        <v>3413.8</v>
      </c>
      <c r="F21" s="205">
        <f>'Refining - subsidiaries'!F6</f>
        <v>3408.2</v>
      </c>
      <c r="G21" s="205">
        <f>'Refining - subsidiaries'!G6</f>
        <v>3828.3</v>
      </c>
      <c r="H21" s="205">
        <v>4595.1000000000004</v>
      </c>
      <c r="I21" s="205">
        <v>4675.3</v>
      </c>
    </row>
    <row r="22" spans="1:9" x14ac:dyDescent="0.2">
      <c r="A22" s="653" t="s">
        <v>755</v>
      </c>
      <c r="B22" s="205">
        <v>37.5</v>
      </c>
      <c r="C22" s="205">
        <v>38.1</v>
      </c>
      <c r="D22" s="205">
        <v>35.799999999999997</v>
      </c>
      <c r="E22" s="205">
        <v>30.9</v>
      </c>
      <c r="F22" s="205">
        <f>'Refining - subsidiaries'!F8</f>
        <v>24.2</v>
      </c>
      <c r="G22" s="205">
        <f>'Refining - subsidiaries'!G8</f>
        <v>26.2</v>
      </c>
      <c r="H22" s="205">
        <v>25.7</v>
      </c>
      <c r="I22" s="205">
        <v>25</v>
      </c>
    </row>
    <row r="23" spans="1:9" ht="12.75" customHeight="1" x14ac:dyDescent="0.2">
      <c r="A23" s="653" t="s">
        <v>756</v>
      </c>
      <c r="B23" s="205">
        <v>4880.7</v>
      </c>
      <c r="C23" s="205">
        <v>5325.1</v>
      </c>
      <c r="D23" s="205">
        <v>5537.6</v>
      </c>
      <c r="E23" s="205">
        <v>4104.1000000000004</v>
      </c>
      <c r="F23" s="205">
        <v>2806.6</v>
      </c>
      <c r="G23" s="205">
        <v>3119.3</v>
      </c>
      <c r="H23" s="205">
        <v>2972.7</v>
      </c>
      <c r="I23" s="205">
        <v>3097.3</v>
      </c>
    </row>
    <row r="24" spans="1:9" x14ac:dyDescent="0.2">
      <c r="A24" s="653" t="s">
        <v>757</v>
      </c>
      <c r="B24" s="205">
        <v>3125.7</v>
      </c>
      <c r="C24" s="205">
        <v>7218.8</v>
      </c>
      <c r="D24" s="205">
        <v>7518.7</v>
      </c>
      <c r="E24" s="205">
        <v>7606.2</v>
      </c>
      <c r="F24" s="205">
        <v>8648.7999999999993</v>
      </c>
      <c r="G24" s="205">
        <v>9368.7999999999993</v>
      </c>
      <c r="H24" s="205">
        <v>10253.299999999999</v>
      </c>
      <c r="I24" s="205" t="s">
        <v>119</v>
      </c>
    </row>
    <row r="25" spans="1:9" x14ac:dyDescent="0.2">
      <c r="A25" s="653" t="s">
        <v>758</v>
      </c>
      <c r="B25" s="205">
        <v>236</v>
      </c>
      <c r="C25" s="205">
        <v>1755</v>
      </c>
      <c r="D25" s="205">
        <v>1735</v>
      </c>
      <c r="E25" s="205">
        <v>1914.2</v>
      </c>
      <c r="F25" s="205">
        <v>2129.9</v>
      </c>
      <c r="G25" s="205">
        <v>1620.1</v>
      </c>
      <c r="H25" s="205" t="s">
        <v>70</v>
      </c>
      <c r="I25" s="205">
        <v>1318.8</v>
      </c>
    </row>
    <row r="26" spans="1:9" x14ac:dyDescent="0.2">
      <c r="A26" s="653" t="s">
        <v>759</v>
      </c>
      <c r="B26" s="205">
        <v>2954.8</v>
      </c>
      <c r="C26" s="205">
        <v>9056.9</v>
      </c>
      <c r="D26" s="205">
        <v>9510.7000000000007</v>
      </c>
      <c r="E26" s="205">
        <v>10406.6</v>
      </c>
      <c r="F26" s="205">
        <v>11214.2</v>
      </c>
      <c r="G26" s="205">
        <v>12830.9</v>
      </c>
      <c r="H26" s="205">
        <v>12771.6</v>
      </c>
      <c r="I26" s="205" t="s">
        <v>120</v>
      </c>
    </row>
    <row r="27" spans="1:9" x14ac:dyDescent="0.2">
      <c r="A27" s="653" t="s">
        <v>760</v>
      </c>
      <c r="B27" s="205">
        <v>327.9</v>
      </c>
      <c r="C27" s="205">
        <v>1790.2</v>
      </c>
      <c r="D27" s="205">
        <v>1944.2</v>
      </c>
      <c r="E27" s="205">
        <v>1967.3</v>
      </c>
      <c r="F27" s="205">
        <v>2276</v>
      </c>
      <c r="G27" s="205">
        <v>2598.1</v>
      </c>
      <c r="H27" s="205">
        <v>2735.5</v>
      </c>
      <c r="I27" s="205" t="s">
        <v>121</v>
      </c>
    </row>
    <row r="28" spans="1:9" x14ac:dyDescent="0.2">
      <c r="A28" s="653" t="s">
        <v>761</v>
      </c>
      <c r="B28" s="205">
        <v>1077.8</v>
      </c>
      <c r="C28" s="205">
        <v>4886.5</v>
      </c>
      <c r="D28" s="205">
        <v>5653.9</v>
      </c>
      <c r="E28" s="205">
        <v>6138.5</v>
      </c>
      <c r="F28" s="205">
        <v>6355.6</v>
      </c>
      <c r="G28" s="205">
        <v>8176.4</v>
      </c>
      <c r="H28" s="205">
        <v>8642.5</v>
      </c>
      <c r="I28" s="205" t="s">
        <v>122</v>
      </c>
    </row>
    <row r="29" spans="1:9" x14ac:dyDescent="0.2">
      <c r="A29" s="653" t="s">
        <v>762</v>
      </c>
      <c r="B29" s="205">
        <v>53</v>
      </c>
      <c r="C29" s="205">
        <v>327</v>
      </c>
      <c r="D29" s="205">
        <v>346.4</v>
      </c>
      <c r="E29" s="205">
        <v>328.3</v>
      </c>
      <c r="F29" s="205">
        <v>371.4</v>
      </c>
      <c r="G29" s="205">
        <v>367.1</v>
      </c>
      <c r="H29" s="205">
        <v>391</v>
      </c>
      <c r="I29" s="205" t="s">
        <v>123</v>
      </c>
    </row>
    <row r="30" spans="1:9" x14ac:dyDescent="0.2">
      <c r="A30" s="653" t="s">
        <v>763</v>
      </c>
      <c r="B30" s="205">
        <v>5370.3</v>
      </c>
      <c r="C30" s="205">
        <v>5353.5</v>
      </c>
      <c r="D30" s="205">
        <v>5432.3</v>
      </c>
      <c r="E30" s="205">
        <v>5385.9</v>
      </c>
      <c r="F30" s="205">
        <v>4404.6000000000004</v>
      </c>
      <c r="G30" s="205">
        <v>5252.4</v>
      </c>
      <c r="H30" s="205">
        <v>5391.5</v>
      </c>
      <c r="I30" s="205">
        <v>5311.1</v>
      </c>
    </row>
    <row r="31" spans="1:9" x14ac:dyDescent="0.2">
      <c r="A31" s="653" t="s">
        <v>764</v>
      </c>
      <c r="B31" s="205">
        <v>1636.4</v>
      </c>
      <c r="C31" s="205">
        <v>3838.1</v>
      </c>
      <c r="D31" s="205">
        <v>4874</v>
      </c>
      <c r="E31" s="205">
        <v>5037.8999999999996</v>
      </c>
      <c r="F31" s="205">
        <f>'Refining - subsidiaries'!F28</f>
        <v>4892.6000000000004</v>
      </c>
      <c r="G31" s="205">
        <f>'Refining - subsidiaries'!G28</f>
        <v>4856.1000000000004</v>
      </c>
      <c r="H31" s="205">
        <v>3526.4</v>
      </c>
      <c r="I31" s="205">
        <v>4923.8999999999996</v>
      </c>
    </row>
    <row r="32" spans="1:9" x14ac:dyDescent="0.2">
      <c r="A32" s="653" t="s">
        <v>765</v>
      </c>
      <c r="B32" s="205">
        <v>3.1</v>
      </c>
      <c r="C32" s="205">
        <v>3</v>
      </c>
      <c r="D32" s="205">
        <v>2.8</v>
      </c>
      <c r="E32" s="205">
        <v>3</v>
      </c>
      <c r="F32" s="205">
        <f>'Refining - subsidiaries'!F30</f>
        <v>3</v>
      </c>
      <c r="G32" s="205">
        <f>'Refining - subsidiaries'!G30</f>
        <v>3.3</v>
      </c>
      <c r="H32" s="205">
        <v>3.4</v>
      </c>
      <c r="I32" s="205" t="s">
        <v>124</v>
      </c>
    </row>
    <row r="33" spans="1:9" x14ac:dyDescent="0.2">
      <c r="A33" s="653" t="s">
        <v>766</v>
      </c>
      <c r="B33" s="205">
        <v>3006.6</v>
      </c>
      <c r="C33" s="205">
        <v>3896.7</v>
      </c>
      <c r="D33" s="205">
        <v>2648.9</v>
      </c>
      <c r="E33" s="205">
        <v>1488.5</v>
      </c>
      <c r="F33" s="205">
        <f>'Refining - subsidiaries'!F32</f>
        <v>454</v>
      </c>
      <c r="G33" s="205">
        <f>'Refining - subsidiaries'!G32</f>
        <v>491.7</v>
      </c>
      <c r="H33" s="205">
        <v>697.4</v>
      </c>
      <c r="I33" s="205">
        <v>998.4</v>
      </c>
    </row>
    <row r="34" spans="1:9" x14ac:dyDescent="0.2">
      <c r="A34" s="653" t="s">
        <v>767</v>
      </c>
      <c r="B34" s="205">
        <v>108.1</v>
      </c>
      <c r="C34" s="205">
        <v>223.2</v>
      </c>
      <c r="D34" s="205">
        <v>238.4</v>
      </c>
      <c r="E34" s="205">
        <v>327.2</v>
      </c>
      <c r="F34" s="205">
        <f>'Refining - subsidiaries'!F34</f>
        <v>362.1</v>
      </c>
      <c r="G34" s="205">
        <f>'Refining - subsidiaries'!G34</f>
        <v>384.1</v>
      </c>
      <c r="H34" s="205">
        <v>391.8</v>
      </c>
      <c r="I34" s="205" t="s">
        <v>125</v>
      </c>
    </row>
    <row r="35" spans="1:9" x14ac:dyDescent="0.2">
      <c r="A35" s="653" t="s">
        <v>768</v>
      </c>
      <c r="B35" s="205">
        <v>33.6</v>
      </c>
      <c r="C35" s="205">
        <v>34.5</v>
      </c>
      <c r="D35" s="205">
        <v>35.4</v>
      </c>
      <c r="E35" s="205">
        <v>30.4</v>
      </c>
      <c r="F35" s="205">
        <f>'Refining - subsidiaries'!F36</f>
        <v>21.1</v>
      </c>
      <c r="G35" s="205">
        <f>'Refining - subsidiaries'!G36</f>
        <v>31.6</v>
      </c>
      <c r="H35" s="205">
        <v>31.4</v>
      </c>
      <c r="I35" s="205" t="s">
        <v>126</v>
      </c>
    </row>
    <row r="36" spans="1:9" x14ac:dyDescent="0.2">
      <c r="A36" s="653" t="s">
        <v>769</v>
      </c>
      <c r="B36" s="205">
        <v>614</v>
      </c>
      <c r="C36" s="205">
        <v>657.1</v>
      </c>
      <c r="D36" s="205">
        <v>0</v>
      </c>
      <c r="E36" s="205">
        <v>0</v>
      </c>
      <c r="F36" s="205">
        <f>'Refining - subsidiaries'!F38</f>
        <v>419</v>
      </c>
      <c r="G36" s="205">
        <f>'Refining - subsidiaries'!G38</f>
        <v>663.2</v>
      </c>
      <c r="H36" s="205">
        <v>690.4</v>
      </c>
      <c r="I36" s="205" t="s">
        <v>127</v>
      </c>
    </row>
    <row r="37" spans="1:9" ht="13.5" thickBot="1" x14ac:dyDescent="0.25">
      <c r="A37" s="151" t="s">
        <v>770</v>
      </c>
      <c r="B37" s="213">
        <v>75.099999999999994</v>
      </c>
      <c r="C37" s="213">
        <v>92.6</v>
      </c>
      <c r="D37" s="213">
        <v>102.6</v>
      </c>
      <c r="E37" s="213">
        <v>111</v>
      </c>
      <c r="F37" s="213">
        <f>'Refining - subsidiaries'!F40</f>
        <v>35.200000000000003</v>
      </c>
      <c r="G37" s="213">
        <f>'Refining - subsidiaries'!G40</f>
        <v>151.5</v>
      </c>
      <c r="H37" s="213">
        <v>145.1</v>
      </c>
      <c r="I37" s="213" t="s">
        <v>128</v>
      </c>
    </row>
    <row r="38" spans="1:9" ht="13.5" thickTop="1" x14ac:dyDescent="0.2">
      <c r="A38" s="21"/>
      <c r="B38" s="21"/>
      <c r="C38" s="21"/>
      <c r="D38" s="21"/>
      <c r="E38" s="21"/>
      <c r="F38" s="21"/>
      <c r="G38" s="21"/>
      <c r="H38" s="317"/>
    </row>
    <row r="39" spans="1:9" x14ac:dyDescent="0.2">
      <c r="A39" s="746" t="s">
        <v>1221</v>
      </c>
      <c r="B39" s="746"/>
      <c r="C39" s="746"/>
      <c r="D39" s="746"/>
      <c r="E39" s="746"/>
      <c r="F39" s="746"/>
      <c r="G39" s="15"/>
      <c r="H39" s="470"/>
    </row>
    <row r="40" spans="1:9" hidden="1" x14ac:dyDescent="0.2"/>
    <row r="41" spans="1:9" hidden="1" x14ac:dyDescent="0.2"/>
    <row r="42" spans="1:9" hidden="1" x14ac:dyDescent="0.2"/>
    <row r="43" spans="1:9" hidden="1" x14ac:dyDescent="0.2"/>
    <row r="44" spans="1:9" hidden="1" x14ac:dyDescent="0.2"/>
    <row r="45" spans="1:9" hidden="1" x14ac:dyDescent="0.2"/>
    <row r="46" spans="1:9" hidden="1" x14ac:dyDescent="0.2"/>
    <row r="47" spans="1:9" hidden="1" x14ac:dyDescent="0.2"/>
    <row r="48" spans="1:9" hidden="1" x14ac:dyDescent="0.2"/>
    <row r="49" hidden="1" x14ac:dyDescent="0.2"/>
    <row r="50" hidden="1" x14ac:dyDescent="0.2"/>
    <row r="51" hidden="1" x14ac:dyDescent="0.2"/>
  </sheetData>
  <sheetProtection password="CAF1" sheet="1" objects="1" scenarios="1" formatCells="0" formatColumns="0" formatRows="0" insertColumns="0" insertRows="0" insertHyperlinks="0" deleteColumns="0" deleteRows="0" sort="0" autoFilter="0" pivotTables="0"/>
  <mergeCells count="9">
    <mergeCell ref="A1:I1"/>
    <mergeCell ref="A2:I2"/>
    <mergeCell ref="A16:I16"/>
    <mergeCell ref="A18:I18"/>
    <mergeCell ref="A39:F39"/>
    <mergeCell ref="A15:G15"/>
    <mergeCell ref="A17:G17"/>
    <mergeCell ref="B19:I19"/>
    <mergeCell ref="B3:I3"/>
  </mergeCells>
  <phoneticPr fontId="20" type="noConversion"/>
  <hyperlinks>
    <hyperlink ref="A39:F39" location="Content!A1" display="Back to the Contents"/>
  </hyperlinks>
  <pageMargins left="0.25" right="0.25" top="0.75" bottom="0.75" header="0.3" footer="0.3"/>
  <pageSetup paperSize="9" firstPageNumber="3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S110"/>
  <sheetViews>
    <sheetView zoomScaleNormal="100" zoomScaleSheetLayoutView="100" workbookViewId="0">
      <pane ySplit="5" topLeftCell="A6" activePane="bottomLeft" state="frozen"/>
      <selection pane="bottomLeft" activeCell="A59" sqref="A59:F59"/>
    </sheetView>
  </sheetViews>
  <sheetFormatPr defaultColWidth="0" defaultRowHeight="12.75" zeroHeight="1" outlineLevelCol="2" x14ac:dyDescent="0.2"/>
  <cols>
    <col min="1" max="1" width="32" style="2" customWidth="1"/>
    <col min="2" max="2" width="9.140625" style="2" hidden="1" customWidth="1" outlineLevel="2"/>
    <col min="3" max="3" width="9.28515625" style="2" hidden="1" customWidth="1" outlineLevel="2"/>
    <col min="4" max="4" width="9.28515625" style="2" hidden="1" customWidth="1" outlineLevel="1"/>
    <col min="5" max="5" width="6.140625" style="2" customWidth="1" collapsed="1"/>
    <col min="6" max="11" width="6.140625" style="2" customWidth="1"/>
    <col min="12" max="12" width="7" style="2" customWidth="1"/>
    <col min="13" max="14" width="6.7109375" style="2" customWidth="1"/>
    <col min="15" max="19" width="6.140625" style="2" customWidth="1"/>
    <col min="20" max="16384" width="17.5703125" style="2" hidden="1"/>
  </cols>
  <sheetData>
    <row r="1" spans="1:19" ht="15.75" x14ac:dyDescent="0.25">
      <c r="A1" s="20" t="s">
        <v>773</v>
      </c>
      <c r="B1" s="214"/>
      <c r="C1" s="214"/>
      <c r="D1" s="214"/>
      <c r="E1" s="214"/>
      <c r="F1" s="214"/>
      <c r="G1" s="214"/>
      <c r="H1" s="214"/>
    </row>
    <row r="2" spans="1:19" ht="18.75" customHeight="1" x14ac:dyDescent="0.2">
      <c r="A2" s="818" t="s">
        <v>772</v>
      </c>
      <c r="B2" s="818"/>
      <c r="C2" s="818"/>
      <c r="D2" s="818"/>
      <c r="E2" s="818"/>
      <c r="F2" s="818"/>
      <c r="G2" s="818"/>
      <c r="H2" s="818"/>
      <c r="I2" s="818"/>
      <c r="J2" s="818"/>
      <c r="K2" s="818"/>
      <c r="L2" s="818"/>
      <c r="M2" s="818"/>
      <c r="N2" s="818"/>
      <c r="O2" s="818"/>
      <c r="P2" s="818"/>
      <c r="Q2" s="818"/>
      <c r="R2" s="818"/>
      <c r="S2" s="818"/>
    </row>
    <row r="3" spans="1:19" ht="13.15" customHeight="1" x14ac:dyDescent="0.2">
      <c r="A3" s="95"/>
      <c r="B3" s="505" t="s">
        <v>51</v>
      </c>
      <c r="C3" s="505"/>
      <c r="D3" s="505"/>
      <c r="E3" s="749" t="s">
        <v>402</v>
      </c>
      <c r="F3" s="749"/>
      <c r="G3" s="749"/>
      <c r="H3" s="749"/>
      <c r="I3" s="749"/>
      <c r="J3" s="749" t="s">
        <v>402</v>
      </c>
      <c r="K3" s="749"/>
      <c r="L3" s="749"/>
      <c r="M3" s="749"/>
      <c r="N3" s="749"/>
      <c r="O3" s="749" t="s">
        <v>402</v>
      </c>
      <c r="P3" s="749"/>
      <c r="Q3" s="749"/>
      <c r="R3" s="749"/>
      <c r="S3" s="749"/>
    </row>
    <row r="4" spans="1:19" x14ac:dyDescent="0.2">
      <c r="A4" s="95"/>
      <c r="B4" s="17">
        <v>2005</v>
      </c>
      <c r="C4" s="311">
        <v>2006</v>
      </c>
      <c r="D4" s="408">
        <v>2007</v>
      </c>
      <c r="E4" s="408">
        <v>2008</v>
      </c>
      <c r="F4" s="408">
        <v>2009</v>
      </c>
      <c r="G4" s="408">
        <v>2010</v>
      </c>
      <c r="H4" s="471">
        <v>2011</v>
      </c>
      <c r="I4" s="408">
        <v>2012</v>
      </c>
      <c r="J4" s="505">
        <v>2008</v>
      </c>
      <c r="K4" s="505">
        <v>2009</v>
      </c>
      <c r="L4" s="505">
        <v>2010</v>
      </c>
      <c r="M4" s="505">
        <v>2011</v>
      </c>
      <c r="N4" s="505">
        <v>2012</v>
      </c>
      <c r="O4" s="505">
        <v>2008</v>
      </c>
      <c r="P4" s="505">
        <v>2009</v>
      </c>
      <c r="Q4" s="505">
        <v>2010</v>
      </c>
      <c r="R4" s="505">
        <v>2011</v>
      </c>
      <c r="S4" s="505">
        <v>2012</v>
      </c>
    </row>
    <row r="5" spans="1:19" ht="30" customHeight="1" x14ac:dyDescent="0.2">
      <c r="A5" s="506"/>
      <c r="B5" s="749" t="s">
        <v>745</v>
      </c>
      <c r="C5" s="749"/>
      <c r="D5" s="749"/>
      <c r="E5" s="749"/>
      <c r="F5" s="749"/>
      <c r="G5" s="749"/>
      <c r="H5" s="749"/>
      <c r="I5" s="749"/>
      <c r="J5" s="861" t="s">
        <v>746</v>
      </c>
      <c r="K5" s="861"/>
      <c r="L5" s="861"/>
      <c r="M5" s="861"/>
      <c r="N5" s="861"/>
      <c r="O5" s="749" t="s">
        <v>774</v>
      </c>
      <c r="P5" s="749"/>
      <c r="Q5" s="749"/>
      <c r="R5" s="749"/>
      <c r="S5" s="749"/>
    </row>
    <row r="6" spans="1:19" ht="15.75" customHeight="1" x14ac:dyDescent="0.2">
      <c r="A6" s="646" t="s">
        <v>775</v>
      </c>
      <c r="B6" s="86">
        <v>3728.7</v>
      </c>
      <c r="C6" s="65">
        <v>3792.8</v>
      </c>
      <c r="D6" s="65">
        <v>3711.7</v>
      </c>
      <c r="E6" s="215">
        <v>3413.8</v>
      </c>
      <c r="F6" s="320">
        <v>3408.2</v>
      </c>
      <c r="G6" s="216">
        <v>3828.3</v>
      </c>
      <c r="H6" s="216" t="s">
        <v>71</v>
      </c>
      <c r="I6" s="216">
        <v>4675.3</v>
      </c>
      <c r="J6" s="720">
        <v>0</v>
      </c>
      <c r="K6" s="217">
        <v>0</v>
      </c>
      <c r="L6" s="719">
        <v>0</v>
      </c>
      <c r="M6" s="719">
        <v>0</v>
      </c>
      <c r="N6" s="719">
        <v>0</v>
      </c>
      <c r="O6" s="719">
        <v>0</v>
      </c>
      <c r="P6" s="719">
        <v>0</v>
      </c>
      <c r="Q6" s="719">
        <v>0</v>
      </c>
      <c r="R6" s="719">
        <v>0</v>
      </c>
      <c r="S6" s="719">
        <v>0</v>
      </c>
    </row>
    <row r="7" spans="1:19" x14ac:dyDescent="0.2">
      <c r="A7" s="548" t="s">
        <v>776</v>
      </c>
      <c r="B7" s="476"/>
      <c r="C7" s="320"/>
      <c r="D7" s="320"/>
      <c r="E7" s="720">
        <v>0</v>
      </c>
      <c r="F7" s="217">
        <v>0</v>
      </c>
      <c r="G7" s="719">
        <v>0</v>
      </c>
      <c r="H7" s="719">
        <v>0</v>
      </c>
      <c r="I7" s="719">
        <v>0</v>
      </c>
      <c r="J7" s="719">
        <v>0</v>
      </c>
      <c r="K7" s="719">
        <v>0</v>
      </c>
      <c r="L7" s="719">
        <v>0</v>
      </c>
      <c r="M7" s="719">
        <v>0</v>
      </c>
      <c r="N7" s="719">
        <v>0</v>
      </c>
      <c r="O7" s="719">
        <v>0</v>
      </c>
      <c r="P7" s="719">
        <v>0</v>
      </c>
      <c r="Q7" s="719">
        <v>0</v>
      </c>
      <c r="R7" s="719">
        <v>0</v>
      </c>
      <c r="S7" s="719">
        <v>0</v>
      </c>
    </row>
    <row r="8" spans="1:19" x14ac:dyDescent="0.2">
      <c r="A8" s="657" t="s">
        <v>755</v>
      </c>
      <c r="B8" s="86">
        <v>26.5</v>
      </c>
      <c r="C8" s="65">
        <v>26</v>
      </c>
      <c r="D8" s="65">
        <v>26.5</v>
      </c>
      <c r="E8" s="215">
        <v>26.5</v>
      </c>
      <c r="F8" s="320">
        <v>24.2</v>
      </c>
      <c r="G8" s="216">
        <v>26.2</v>
      </c>
      <c r="H8" s="216">
        <v>25.7</v>
      </c>
      <c r="I8" s="216">
        <v>25</v>
      </c>
      <c r="J8" s="720">
        <v>0</v>
      </c>
      <c r="K8" s="217">
        <v>0</v>
      </c>
      <c r="L8" s="719">
        <v>0</v>
      </c>
      <c r="M8" s="719">
        <v>0</v>
      </c>
      <c r="N8" s="719">
        <v>0</v>
      </c>
      <c r="O8" s="216">
        <v>4.4000000000000004</v>
      </c>
      <c r="P8" s="720">
        <v>0</v>
      </c>
      <c r="Q8" s="217">
        <v>0</v>
      </c>
      <c r="R8" s="719">
        <v>0</v>
      </c>
      <c r="S8" s="719">
        <v>0</v>
      </c>
    </row>
    <row r="9" spans="1:19" x14ac:dyDescent="0.2">
      <c r="A9" s="548" t="s">
        <v>776</v>
      </c>
      <c r="B9" s="476"/>
      <c r="C9" s="320"/>
      <c r="D9" s="320"/>
      <c r="E9" s="720">
        <v>0</v>
      </c>
      <c r="F9" s="217">
        <v>0</v>
      </c>
      <c r="G9" s="719">
        <v>0</v>
      </c>
      <c r="H9" s="719">
        <v>0</v>
      </c>
      <c r="I9" s="719">
        <v>0</v>
      </c>
      <c r="J9" s="719">
        <v>0</v>
      </c>
      <c r="K9" s="719">
        <v>0</v>
      </c>
      <c r="L9" s="719">
        <v>0</v>
      </c>
      <c r="M9" s="719">
        <v>0</v>
      </c>
      <c r="N9" s="719">
        <v>0</v>
      </c>
      <c r="O9" s="719">
        <v>0</v>
      </c>
      <c r="P9" s="720">
        <v>0</v>
      </c>
      <c r="Q9" s="217">
        <v>0</v>
      </c>
      <c r="R9" s="719">
        <v>0</v>
      </c>
      <c r="S9" s="719">
        <v>0</v>
      </c>
    </row>
    <row r="10" spans="1:19" ht="15.75" customHeight="1" x14ac:dyDescent="0.2">
      <c r="A10" s="646" t="s">
        <v>756</v>
      </c>
      <c r="B10" s="86">
        <v>1881.9</v>
      </c>
      <c r="C10" s="65">
        <v>1837.7</v>
      </c>
      <c r="D10" s="65">
        <v>2109.8000000000002</v>
      </c>
      <c r="E10" s="215">
        <v>2037.2</v>
      </c>
      <c r="F10" s="320">
        <v>2025.2</v>
      </c>
      <c r="G10" s="216">
        <v>2311.6</v>
      </c>
      <c r="H10" s="216" t="s">
        <v>72</v>
      </c>
      <c r="I10" s="216">
        <v>2286.4</v>
      </c>
      <c r="J10" s="216">
        <v>563.79999999999995</v>
      </c>
      <c r="K10" s="216">
        <v>781.4</v>
      </c>
      <c r="L10" s="216">
        <v>807.7</v>
      </c>
      <c r="M10" s="216">
        <v>691</v>
      </c>
      <c r="N10" s="216">
        <v>810.9</v>
      </c>
      <c r="O10" s="216">
        <v>1503.1</v>
      </c>
      <c r="P10" s="720">
        <v>0</v>
      </c>
      <c r="Q10" s="217">
        <v>0</v>
      </c>
      <c r="R10" s="719">
        <v>0</v>
      </c>
      <c r="S10" s="719">
        <v>0</v>
      </c>
    </row>
    <row r="11" spans="1:19" x14ac:dyDescent="0.2">
      <c r="A11" s="548" t="s">
        <v>776</v>
      </c>
      <c r="B11" s="476"/>
      <c r="C11" s="320"/>
      <c r="D11" s="320"/>
      <c r="E11" s="217">
        <v>0</v>
      </c>
      <c r="F11" s="217">
        <v>0</v>
      </c>
      <c r="G11" s="217">
        <v>0</v>
      </c>
      <c r="H11" s="217">
        <v>0</v>
      </c>
      <c r="I11" s="217">
        <v>0</v>
      </c>
      <c r="J11" s="217">
        <v>0</v>
      </c>
      <c r="K11" s="216">
        <v>105.4</v>
      </c>
      <c r="L11" s="216">
        <v>110.5</v>
      </c>
      <c r="M11" s="216">
        <v>83</v>
      </c>
      <c r="N11" s="216">
        <v>127.2</v>
      </c>
      <c r="O11" s="720">
        <v>0</v>
      </c>
      <c r="P11" s="217">
        <v>0</v>
      </c>
      <c r="Q11" s="719">
        <v>0</v>
      </c>
      <c r="R11" s="719">
        <v>0</v>
      </c>
      <c r="S11" s="719">
        <v>0</v>
      </c>
    </row>
    <row r="12" spans="1:19" x14ac:dyDescent="0.2">
      <c r="A12" s="646" t="s">
        <v>757</v>
      </c>
      <c r="B12" s="86">
        <v>2242.6999999999998</v>
      </c>
      <c r="C12" s="65">
        <v>2158.8000000000002</v>
      </c>
      <c r="D12" s="65">
        <v>2141.8000000000002</v>
      </c>
      <c r="E12" s="215">
        <v>2132.3000000000002</v>
      </c>
      <c r="F12" s="320">
        <v>2018.1</v>
      </c>
      <c r="G12" s="216">
        <v>2114.3000000000002</v>
      </c>
      <c r="H12" s="216" t="s">
        <v>73</v>
      </c>
      <c r="I12" s="216">
        <v>2243.8000000000002</v>
      </c>
      <c r="J12" s="216">
        <v>5473.9</v>
      </c>
      <c r="K12" s="216">
        <v>6630.7</v>
      </c>
      <c r="L12" s="216">
        <v>7254.5</v>
      </c>
      <c r="M12" s="216" t="s">
        <v>76</v>
      </c>
      <c r="N12" s="216">
        <v>8961.6</v>
      </c>
      <c r="O12" s="720">
        <v>0</v>
      </c>
      <c r="P12" s="217">
        <v>0</v>
      </c>
      <c r="Q12" s="719">
        <v>0</v>
      </c>
      <c r="R12" s="719">
        <v>0</v>
      </c>
      <c r="S12" s="216">
        <v>501.5</v>
      </c>
    </row>
    <row r="13" spans="1:19" x14ac:dyDescent="0.2">
      <c r="A13" s="548" t="s">
        <v>776</v>
      </c>
      <c r="B13" s="476"/>
      <c r="C13" s="320"/>
      <c r="D13" s="320"/>
      <c r="E13" s="217">
        <v>0</v>
      </c>
      <c r="F13" s="217">
        <v>0</v>
      </c>
      <c r="G13" s="217">
        <v>0</v>
      </c>
      <c r="H13" s="217">
        <v>0</v>
      </c>
      <c r="I13" s="217">
        <v>0</v>
      </c>
      <c r="J13" s="217">
        <v>0</v>
      </c>
      <c r="K13" s="216">
        <v>502.8</v>
      </c>
      <c r="L13" s="216">
        <v>554.4</v>
      </c>
      <c r="M13" s="216">
        <v>459</v>
      </c>
      <c r="N13" s="216">
        <v>827.8</v>
      </c>
      <c r="O13" s="720">
        <v>0</v>
      </c>
      <c r="P13" s="217">
        <v>0</v>
      </c>
      <c r="Q13" s="719">
        <v>0</v>
      </c>
      <c r="R13" s="719">
        <v>0</v>
      </c>
      <c r="S13" s="720">
        <v>0</v>
      </c>
    </row>
    <row r="14" spans="1:19" x14ac:dyDescent="0.2">
      <c r="A14" s="646" t="s">
        <v>777</v>
      </c>
      <c r="B14" s="476"/>
      <c r="C14" s="320"/>
      <c r="D14" s="320"/>
      <c r="E14" s="217">
        <v>0</v>
      </c>
      <c r="F14" s="217">
        <v>0</v>
      </c>
      <c r="G14" s="217">
        <v>0</v>
      </c>
      <c r="H14" s="217">
        <v>0</v>
      </c>
      <c r="I14" s="217">
        <v>0</v>
      </c>
      <c r="J14" s="216">
        <v>1914.2</v>
      </c>
      <c r="K14" s="216">
        <v>2129.9</v>
      </c>
      <c r="L14" s="216">
        <v>1620</v>
      </c>
      <c r="M14" s="216" t="s">
        <v>70</v>
      </c>
      <c r="N14" s="216">
        <v>1318.8</v>
      </c>
      <c r="O14" s="720">
        <v>0</v>
      </c>
      <c r="P14" s="217">
        <v>0</v>
      </c>
      <c r="Q14" s="719">
        <v>0</v>
      </c>
      <c r="R14" s="719">
        <v>0</v>
      </c>
      <c r="S14" s="720">
        <v>0</v>
      </c>
    </row>
    <row r="15" spans="1:19" x14ac:dyDescent="0.2">
      <c r="A15" s="548" t="s">
        <v>776</v>
      </c>
      <c r="B15" s="476"/>
      <c r="C15" s="320"/>
      <c r="D15" s="320"/>
      <c r="E15" s="217">
        <v>0</v>
      </c>
      <c r="F15" s="217">
        <v>0</v>
      </c>
      <c r="G15" s="217">
        <v>0</v>
      </c>
      <c r="H15" s="217">
        <v>0</v>
      </c>
      <c r="I15" s="217">
        <v>0</v>
      </c>
      <c r="J15" s="217">
        <v>0</v>
      </c>
      <c r="K15" s="216">
        <v>110.8</v>
      </c>
      <c r="L15" s="216">
        <v>133.69999999999999</v>
      </c>
      <c r="M15" s="216">
        <v>151</v>
      </c>
      <c r="N15" s="216">
        <v>127.2</v>
      </c>
      <c r="O15" s="720">
        <v>0</v>
      </c>
      <c r="P15" s="217">
        <v>0</v>
      </c>
      <c r="Q15" s="719">
        <v>0</v>
      </c>
      <c r="R15" s="719">
        <v>0</v>
      </c>
      <c r="S15" s="720">
        <v>0</v>
      </c>
    </row>
    <row r="16" spans="1:19" x14ac:dyDescent="0.2">
      <c r="A16" s="646" t="s">
        <v>778</v>
      </c>
      <c r="B16" s="476"/>
      <c r="C16" s="320"/>
      <c r="D16" s="320"/>
      <c r="E16" s="217">
        <v>0</v>
      </c>
      <c r="F16" s="217">
        <v>0</v>
      </c>
      <c r="G16" s="217">
        <v>0</v>
      </c>
      <c r="H16" s="217">
        <v>0</v>
      </c>
      <c r="I16" s="217">
        <v>0</v>
      </c>
      <c r="J16" s="217">
        <v>0</v>
      </c>
      <c r="K16" s="217">
        <v>0</v>
      </c>
      <c r="L16" s="217">
        <v>0</v>
      </c>
      <c r="M16" s="217">
        <v>0</v>
      </c>
      <c r="N16" s="217">
        <v>0</v>
      </c>
      <c r="O16" s="216">
        <v>284</v>
      </c>
      <c r="P16" s="720">
        <v>0</v>
      </c>
      <c r="Q16" s="217">
        <v>0</v>
      </c>
      <c r="R16" s="719">
        <v>0</v>
      </c>
      <c r="S16" s="719">
        <v>0</v>
      </c>
    </row>
    <row r="17" spans="1:19" x14ac:dyDescent="0.2">
      <c r="A17" s="548" t="s">
        <v>776</v>
      </c>
      <c r="B17" s="476"/>
      <c r="C17" s="320"/>
      <c r="D17" s="320"/>
      <c r="E17" s="217">
        <v>0</v>
      </c>
      <c r="F17" s="217">
        <v>0</v>
      </c>
      <c r="G17" s="217">
        <v>0</v>
      </c>
      <c r="H17" s="217">
        <v>0</v>
      </c>
      <c r="I17" s="217">
        <v>0</v>
      </c>
      <c r="J17" s="217">
        <v>0</v>
      </c>
      <c r="K17" s="217">
        <v>0</v>
      </c>
      <c r="L17" s="217">
        <v>0</v>
      </c>
      <c r="M17" s="217">
        <v>0</v>
      </c>
      <c r="N17" s="217">
        <v>0</v>
      </c>
      <c r="O17" s="720">
        <v>0</v>
      </c>
      <c r="P17" s="217">
        <v>0</v>
      </c>
      <c r="Q17" s="719">
        <v>0</v>
      </c>
      <c r="R17" s="719">
        <v>0</v>
      </c>
      <c r="S17" s="719">
        <v>0</v>
      </c>
    </row>
    <row r="18" spans="1:19" ht="13.5" customHeight="1" x14ac:dyDescent="0.2">
      <c r="A18" s="646" t="s">
        <v>759</v>
      </c>
      <c r="B18" s="86">
        <v>1640.8</v>
      </c>
      <c r="C18" s="65">
        <v>1442.9</v>
      </c>
      <c r="D18" s="65">
        <v>1429.3</v>
      </c>
      <c r="E18" s="215">
        <v>1394.1</v>
      </c>
      <c r="F18" s="320">
        <v>1276.5</v>
      </c>
      <c r="G18" s="216">
        <v>1366.2</v>
      </c>
      <c r="H18" s="216" t="s">
        <v>74</v>
      </c>
      <c r="I18" s="216">
        <v>1554.5</v>
      </c>
      <c r="J18" s="216" t="s">
        <v>130</v>
      </c>
      <c r="K18" s="216" t="s">
        <v>131</v>
      </c>
      <c r="L18" s="216" t="s">
        <v>132</v>
      </c>
      <c r="M18" s="216">
        <v>11491.1</v>
      </c>
      <c r="N18" s="216">
        <v>11508.1</v>
      </c>
      <c r="O18" s="720">
        <v>0</v>
      </c>
      <c r="P18" s="217">
        <v>0</v>
      </c>
      <c r="Q18" s="719">
        <v>0</v>
      </c>
      <c r="R18" s="719">
        <v>0</v>
      </c>
      <c r="S18" s="216">
        <v>1396.9</v>
      </c>
    </row>
    <row r="19" spans="1:19" x14ac:dyDescent="0.2">
      <c r="A19" s="548" t="s">
        <v>776</v>
      </c>
      <c r="B19" s="476"/>
      <c r="C19" s="320"/>
      <c r="D19" s="320"/>
      <c r="E19" s="217">
        <v>0</v>
      </c>
      <c r="F19" s="217">
        <v>0</v>
      </c>
      <c r="G19" s="217">
        <v>0</v>
      </c>
      <c r="H19" s="217">
        <v>0</v>
      </c>
      <c r="I19" s="217">
        <v>0</v>
      </c>
      <c r="J19" s="217">
        <v>0</v>
      </c>
      <c r="K19" s="216">
        <v>836</v>
      </c>
      <c r="L19" s="216">
        <v>898.1</v>
      </c>
      <c r="M19" s="216">
        <v>675</v>
      </c>
      <c r="N19" s="216">
        <v>1251.9000000000001</v>
      </c>
      <c r="O19" s="720">
        <v>0</v>
      </c>
      <c r="P19" s="217">
        <v>0</v>
      </c>
      <c r="Q19" s="719">
        <v>0</v>
      </c>
      <c r="R19" s="719">
        <v>0</v>
      </c>
      <c r="S19" s="720">
        <v>0</v>
      </c>
    </row>
    <row r="20" spans="1:19" x14ac:dyDescent="0.2">
      <c r="A20" s="646" t="s">
        <v>760</v>
      </c>
      <c r="B20" s="86">
        <v>50.9</v>
      </c>
      <c r="C20" s="65">
        <v>150.19999999999999</v>
      </c>
      <c r="D20" s="65">
        <v>133.9</v>
      </c>
      <c r="E20" s="215">
        <v>161.4</v>
      </c>
      <c r="F20" s="320">
        <v>165.8</v>
      </c>
      <c r="G20" s="216">
        <v>165.7</v>
      </c>
      <c r="H20" s="216">
        <v>166.5</v>
      </c>
      <c r="I20" s="216">
        <v>146</v>
      </c>
      <c r="J20" s="216">
        <v>1805.9</v>
      </c>
      <c r="K20" s="216">
        <v>2110.1999999999998</v>
      </c>
      <c r="L20" s="216">
        <v>2432.5</v>
      </c>
      <c r="M20" s="216" t="s">
        <v>77</v>
      </c>
      <c r="N20" s="216">
        <v>2667.7</v>
      </c>
      <c r="O20" s="720">
        <v>0</v>
      </c>
      <c r="P20" s="217">
        <v>0</v>
      </c>
      <c r="Q20" s="719">
        <v>0</v>
      </c>
      <c r="R20" s="719">
        <v>0</v>
      </c>
      <c r="S20" s="720">
        <v>0</v>
      </c>
    </row>
    <row r="21" spans="1:19" x14ac:dyDescent="0.2">
      <c r="A21" s="548" t="s">
        <v>776</v>
      </c>
      <c r="B21" s="476"/>
      <c r="C21" s="320"/>
      <c r="D21" s="320"/>
      <c r="E21" s="217">
        <v>0</v>
      </c>
      <c r="F21" s="217">
        <v>0</v>
      </c>
      <c r="G21" s="217">
        <v>0</v>
      </c>
      <c r="H21" s="217">
        <v>0</v>
      </c>
      <c r="I21" s="217">
        <v>0</v>
      </c>
      <c r="J21" s="217">
        <v>0</v>
      </c>
      <c r="K21" s="216">
        <v>48.3</v>
      </c>
      <c r="L21" s="216">
        <v>68.2</v>
      </c>
      <c r="M21" s="216">
        <v>75</v>
      </c>
      <c r="N21" s="216">
        <v>73.3</v>
      </c>
      <c r="O21" s="720">
        <v>0</v>
      </c>
      <c r="P21" s="217">
        <v>0</v>
      </c>
      <c r="Q21" s="719">
        <v>0</v>
      </c>
      <c r="R21" s="719">
        <v>0</v>
      </c>
      <c r="S21" s="720">
        <v>0</v>
      </c>
    </row>
    <row r="22" spans="1:19" x14ac:dyDescent="0.2">
      <c r="A22" s="646" t="s">
        <v>761</v>
      </c>
      <c r="B22" s="86">
        <v>380.8</v>
      </c>
      <c r="C22" s="65">
        <v>380.5</v>
      </c>
      <c r="D22" s="65">
        <v>394.2</v>
      </c>
      <c r="E22" s="215">
        <v>389.7</v>
      </c>
      <c r="F22" s="320">
        <v>347.9</v>
      </c>
      <c r="G22" s="216">
        <v>377.9</v>
      </c>
      <c r="H22" s="216">
        <v>299.5</v>
      </c>
      <c r="I22" s="216">
        <v>347.3</v>
      </c>
      <c r="J22" s="216">
        <v>5748.8</v>
      </c>
      <c r="K22" s="216">
        <v>6007.7</v>
      </c>
      <c r="L22" s="216">
        <v>7798.5</v>
      </c>
      <c r="M22" s="216" t="s">
        <v>78</v>
      </c>
      <c r="N22" s="216">
        <v>8775.2000000000007</v>
      </c>
      <c r="O22" s="720">
        <v>0</v>
      </c>
      <c r="P22" s="217">
        <v>0</v>
      </c>
      <c r="Q22" s="719">
        <v>0</v>
      </c>
      <c r="R22" s="719">
        <v>0</v>
      </c>
      <c r="S22" s="216">
        <v>1001.3</v>
      </c>
    </row>
    <row r="23" spans="1:19" x14ac:dyDescent="0.2">
      <c r="A23" s="548" t="s">
        <v>776</v>
      </c>
      <c r="B23" s="476"/>
      <c r="C23" s="320"/>
      <c r="D23" s="320"/>
      <c r="E23" s="217">
        <v>0</v>
      </c>
      <c r="F23" s="217">
        <v>0</v>
      </c>
      <c r="G23" s="217">
        <v>0</v>
      </c>
      <c r="H23" s="217">
        <v>0</v>
      </c>
      <c r="I23" s="217">
        <v>0</v>
      </c>
      <c r="J23" s="217">
        <v>0</v>
      </c>
      <c r="K23" s="216">
        <v>460.3</v>
      </c>
      <c r="L23" s="216">
        <v>528.5</v>
      </c>
      <c r="M23" s="216">
        <v>403</v>
      </c>
      <c r="N23" s="216">
        <v>1081.7</v>
      </c>
      <c r="O23" s="720">
        <v>0</v>
      </c>
      <c r="P23" s="217">
        <v>0</v>
      </c>
      <c r="Q23" s="719">
        <v>0</v>
      </c>
      <c r="R23" s="719">
        <v>0</v>
      </c>
      <c r="S23" s="720">
        <v>0</v>
      </c>
    </row>
    <row r="24" spans="1:19" x14ac:dyDescent="0.2">
      <c r="A24" s="646" t="s">
        <v>762</v>
      </c>
      <c r="B24" s="476"/>
      <c r="C24" s="320"/>
      <c r="D24" s="320"/>
      <c r="E24" s="217">
        <v>0</v>
      </c>
      <c r="F24" s="217">
        <v>0</v>
      </c>
      <c r="G24" s="217">
        <v>0</v>
      </c>
      <c r="H24" s="217">
        <v>0</v>
      </c>
      <c r="I24" s="217">
        <v>0</v>
      </c>
      <c r="J24" s="216">
        <v>328.3</v>
      </c>
      <c r="K24" s="216">
        <v>371.4</v>
      </c>
      <c r="L24" s="216">
        <v>367.1</v>
      </c>
      <c r="M24" s="216">
        <v>391</v>
      </c>
      <c r="N24" s="216">
        <v>380.3</v>
      </c>
      <c r="O24" s="720">
        <v>0</v>
      </c>
      <c r="P24" s="217">
        <v>0</v>
      </c>
      <c r="Q24" s="719">
        <v>0</v>
      </c>
      <c r="R24" s="719">
        <v>0</v>
      </c>
      <c r="S24" s="720">
        <v>0</v>
      </c>
    </row>
    <row r="25" spans="1:19" x14ac:dyDescent="0.2">
      <c r="A25" s="548" t="s">
        <v>776</v>
      </c>
      <c r="B25" s="476"/>
      <c r="C25" s="320"/>
      <c r="D25" s="320"/>
      <c r="E25" s="217">
        <v>0</v>
      </c>
      <c r="F25" s="217">
        <v>0</v>
      </c>
      <c r="G25" s="217">
        <v>0</v>
      </c>
      <c r="H25" s="217">
        <v>0</v>
      </c>
      <c r="I25" s="217">
        <v>0</v>
      </c>
      <c r="J25" s="217">
        <v>0</v>
      </c>
      <c r="K25" s="217">
        <v>0</v>
      </c>
      <c r="L25" s="217">
        <v>0</v>
      </c>
      <c r="M25" s="217">
        <v>0</v>
      </c>
      <c r="N25" s="217">
        <v>0</v>
      </c>
      <c r="O25" s="720">
        <v>0</v>
      </c>
      <c r="P25" s="217">
        <v>0</v>
      </c>
      <c r="Q25" s="719">
        <v>0</v>
      </c>
      <c r="R25" s="719">
        <v>0</v>
      </c>
      <c r="S25" s="720">
        <v>0</v>
      </c>
    </row>
    <row r="26" spans="1:19" x14ac:dyDescent="0.2">
      <c r="A26" s="646" t="s">
        <v>763</v>
      </c>
      <c r="B26" s="86">
        <v>5361.8</v>
      </c>
      <c r="C26" s="65">
        <v>5296.3</v>
      </c>
      <c r="D26" s="65">
        <v>5370.1</v>
      </c>
      <c r="E26" s="215">
        <v>5319.8</v>
      </c>
      <c r="F26" s="320">
        <v>4322.1000000000004</v>
      </c>
      <c r="G26" s="216">
        <v>5154.8999999999996</v>
      </c>
      <c r="H26" s="216" t="s">
        <v>75</v>
      </c>
      <c r="I26" s="216">
        <v>5203.3999999999996</v>
      </c>
      <c r="J26" s="216">
        <v>66.099999999999994</v>
      </c>
      <c r="K26" s="216">
        <v>82.5</v>
      </c>
      <c r="L26" s="216">
        <v>97.5</v>
      </c>
      <c r="M26" s="216">
        <v>108</v>
      </c>
      <c r="N26" s="216">
        <v>107.7</v>
      </c>
      <c r="O26" s="720">
        <v>0</v>
      </c>
      <c r="P26" s="217">
        <v>0</v>
      </c>
      <c r="Q26" s="719">
        <v>0</v>
      </c>
      <c r="R26" s="719">
        <v>0</v>
      </c>
      <c r="S26" s="720">
        <v>0</v>
      </c>
    </row>
    <row r="27" spans="1:19" x14ac:dyDescent="0.2">
      <c r="A27" s="548" t="s">
        <v>776</v>
      </c>
      <c r="B27" s="476"/>
      <c r="C27" s="320"/>
      <c r="D27" s="320"/>
      <c r="E27" s="217">
        <v>0</v>
      </c>
      <c r="F27" s="217">
        <v>0</v>
      </c>
      <c r="G27" s="217">
        <v>0</v>
      </c>
      <c r="H27" s="217">
        <v>0</v>
      </c>
      <c r="I27" s="217">
        <v>0</v>
      </c>
      <c r="J27" s="217">
        <v>0</v>
      </c>
      <c r="K27" s="217">
        <v>0</v>
      </c>
      <c r="L27" s="216">
        <v>2</v>
      </c>
      <c r="M27" s="216">
        <v>3</v>
      </c>
      <c r="N27" s="216">
        <v>2.9</v>
      </c>
      <c r="O27" s="720">
        <v>0</v>
      </c>
      <c r="P27" s="217">
        <v>0</v>
      </c>
      <c r="Q27" s="719">
        <v>0</v>
      </c>
      <c r="R27" s="719">
        <v>0</v>
      </c>
      <c r="S27" s="720">
        <v>0</v>
      </c>
    </row>
    <row r="28" spans="1:19" x14ac:dyDescent="0.2">
      <c r="A28" s="646" t="s">
        <v>764</v>
      </c>
      <c r="B28" s="86">
        <v>1636.4</v>
      </c>
      <c r="C28" s="65">
        <v>3838.1</v>
      </c>
      <c r="D28" s="65">
        <v>4874</v>
      </c>
      <c r="E28" s="215">
        <v>5037.8999999999996</v>
      </c>
      <c r="F28" s="320">
        <v>4892.6000000000004</v>
      </c>
      <c r="G28" s="216">
        <v>4856.1000000000004</v>
      </c>
      <c r="H28" s="216" t="s">
        <v>129</v>
      </c>
      <c r="I28" s="216">
        <v>4923.8999999999996</v>
      </c>
      <c r="J28" s="217">
        <v>0</v>
      </c>
      <c r="K28" s="217">
        <v>0</v>
      </c>
      <c r="L28" s="217">
        <v>0</v>
      </c>
      <c r="M28" s="217">
        <v>0</v>
      </c>
      <c r="N28" s="217">
        <v>0</v>
      </c>
      <c r="O28" s="720">
        <v>0</v>
      </c>
      <c r="P28" s="217">
        <v>0</v>
      </c>
      <c r="Q28" s="719">
        <v>0</v>
      </c>
      <c r="R28" s="719">
        <v>0</v>
      </c>
      <c r="S28" s="720">
        <v>0</v>
      </c>
    </row>
    <row r="29" spans="1:19" x14ac:dyDescent="0.2">
      <c r="A29" s="548" t="s">
        <v>776</v>
      </c>
      <c r="B29" s="476"/>
      <c r="C29" s="320"/>
      <c r="D29" s="320"/>
      <c r="E29" s="217">
        <v>0</v>
      </c>
      <c r="F29" s="217">
        <v>0</v>
      </c>
      <c r="G29" s="217">
        <v>0</v>
      </c>
      <c r="H29" s="217">
        <v>0</v>
      </c>
      <c r="I29" s="217">
        <v>0</v>
      </c>
      <c r="J29" s="217">
        <v>0</v>
      </c>
      <c r="K29" s="217">
        <v>0</v>
      </c>
      <c r="L29" s="217">
        <v>0</v>
      </c>
      <c r="M29" s="217">
        <v>0</v>
      </c>
      <c r="N29" s="217">
        <v>0</v>
      </c>
      <c r="O29" s="720">
        <v>0</v>
      </c>
      <c r="P29" s="217">
        <v>0</v>
      </c>
      <c r="Q29" s="719">
        <v>0</v>
      </c>
      <c r="R29" s="719">
        <v>0</v>
      </c>
      <c r="S29" s="720">
        <v>0</v>
      </c>
    </row>
    <row r="30" spans="1:19" x14ac:dyDescent="0.2">
      <c r="A30" s="646" t="s">
        <v>765</v>
      </c>
      <c r="B30" s="86">
        <v>3.1</v>
      </c>
      <c r="C30" s="65">
        <v>3</v>
      </c>
      <c r="D30" s="65">
        <v>2.8</v>
      </c>
      <c r="E30" s="215">
        <v>3</v>
      </c>
      <c r="F30" s="320">
        <v>3</v>
      </c>
      <c r="G30" s="216">
        <v>3.3</v>
      </c>
      <c r="H30" s="216">
        <v>3.4</v>
      </c>
      <c r="I30" s="216">
        <v>3.2</v>
      </c>
      <c r="J30" s="217">
        <v>0</v>
      </c>
      <c r="K30" s="217">
        <v>0</v>
      </c>
      <c r="L30" s="217">
        <v>0</v>
      </c>
      <c r="M30" s="217">
        <v>0</v>
      </c>
      <c r="N30" s="217">
        <v>0</v>
      </c>
      <c r="O30" s="720">
        <v>0</v>
      </c>
      <c r="P30" s="217">
        <v>0</v>
      </c>
      <c r="Q30" s="719">
        <v>0</v>
      </c>
      <c r="R30" s="719">
        <v>0</v>
      </c>
      <c r="S30" s="720">
        <v>0</v>
      </c>
    </row>
    <row r="31" spans="1:19" x14ac:dyDescent="0.2">
      <c r="A31" s="548" t="s">
        <v>776</v>
      </c>
      <c r="B31" s="476"/>
      <c r="C31" s="320"/>
      <c r="D31" s="320"/>
      <c r="E31" s="217">
        <v>0</v>
      </c>
      <c r="F31" s="217">
        <v>0</v>
      </c>
      <c r="G31" s="217">
        <v>0</v>
      </c>
      <c r="H31" s="217">
        <v>0</v>
      </c>
      <c r="I31" s="216"/>
      <c r="J31" s="217">
        <v>0</v>
      </c>
      <c r="K31" s="217">
        <v>0</v>
      </c>
      <c r="L31" s="217">
        <v>0</v>
      </c>
      <c r="M31" s="217">
        <v>0</v>
      </c>
      <c r="N31" s="217">
        <v>0</v>
      </c>
      <c r="O31" s="720">
        <v>0</v>
      </c>
      <c r="P31" s="217">
        <v>0</v>
      </c>
      <c r="Q31" s="719">
        <v>0</v>
      </c>
      <c r="R31" s="719">
        <v>0</v>
      </c>
      <c r="S31" s="720">
        <v>0</v>
      </c>
    </row>
    <row r="32" spans="1:19" ht="22.5" x14ac:dyDescent="0.2">
      <c r="A32" s="646" t="s">
        <v>766</v>
      </c>
      <c r="B32" s="86">
        <v>541.6</v>
      </c>
      <c r="C32" s="65">
        <v>881.4</v>
      </c>
      <c r="D32" s="65">
        <v>587.5</v>
      </c>
      <c r="E32" s="215">
        <v>554.6</v>
      </c>
      <c r="F32" s="320">
        <v>454</v>
      </c>
      <c r="G32" s="216">
        <v>491.7</v>
      </c>
      <c r="H32" s="216">
        <v>697.4</v>
      </c>
      <c r="I32" s="216">
        <v>998.4</v>
      </c>
      <c r="J32" s="217">
        <v>0</v>
      </c>
      <c r="K32" s="217">
        <v>0</v>
      </c>
      <c r="L32" s="217">
        <v>0</v>
      </c>
      <c r="M32" s="217">
        <v>0</v>
      </c>
      <c r="N32" s="217">
        <v>0</v>
      </c>
      <c r="O32" s="216">
        <v>933.9</v>
      </c>
      <c r="P32" s="720">
        <v>0</v>
      </c>
      <c r="Q32" s="217">
        <v>0</v>
      </c>
      <c r="R32" s="719">
        <v>0</v>
      </c>
      <c r="S32" s="719">
        <v>0</v>
      </c>
    </row>
    <row r="33" spans="1:19" x14ac:dyDescent="0.2">
      <c r="A33" s="548" t="s">
        <v>776</v>
      </c>
      <c r="B33" s="476"/>
      <c r="C33" s="320"/>
      <c r="D33" s="320"/>
      <c r="E33" s="217">
        <v>0</v>
      </c>
      <c r="F33" s="217">
        <v>0</v>
      </c>
      <c r="G33" s="217">
        <v>0</v>
      </c>
      <c r="H33" s="217">
        <v>0</v>
      </c>
      <c r="I33" s="217">
        <v>0</v>
      </c>
      <c r="J33" s="217">
        <v>0</v>
      </c>
      <c r="K33" s="217">
        <v>0</v>
      </c>
      <c r="L33" s="217">
        <v>0</v>
      </c>
      <c r="M33" s="217">
        <v>0</v>
      </c>
      <c r="N33" s="217">
        <v>0</v>
      </c>
      <c r="O33" s="217">
        <v>0</v>
      </c>
      <c r="P33" s="720">
        <v>0</v>
      </c>
      <c r="Q33" s="217">
        <v>0</v>
      </c>
      <c r="R33" s="719">
        <v>0</v>
      </c>
      <c r="S33" s="719">
        <v>0</v>
      </c>
    </row>
    <row r="34" spans="1:19" x14ac:dyDescent="0.2">
      <c r="A34" s="646" t="s">
        <v>767</v>
      </c>
      <c r="B34" s="86">
        <v>108.1</v>
      </c>
      <c r="C34" s="65">
        <v>223.2</v>
      </c>
      <c r="D34" s="65">
        <v>238.4</v>
      </c>
      <c r="E34" s="215">
        <v>327.2</v>
      </c>
      <c r="F34" s="320">
        <v>362.1</v>
      </c>
      <c r="G34" s="216">
        <v>384.1</v>
      </c>
      <c r="H34" s="216">
        <v>391.8</v>
      </c>
      <c r="I34" s="216">
        <v>397.1</v>
      </c>
      <c r="J34" s="217">
        <v>0</v>
      </c>
      <c r="K34" s="217">
        <v>0</v>
      </c>
      <c r="L34" s="217">
        <v>0</v>
      </c>
      <c r="M34" s="217">
        <v>0</v>
      </c>
      <c r="N34" s="217">
        <v>0</v>
      </c>
      <c r="O34" s="217">
        <v>0</v>
      </c>
      <c r="P34" s="720">
        <v>0</v>
      </c>
      <c r="Q34" s="217">
        <v>0</v>
      </c>
      <c r="R34" s="719">
        <v>0</v>
      </c>
      <c r="S34" s="719">
        <v>0</v>
      </c>
    </row>
    <row r="35" spans="1:19" x14ac:dyDescent="0.2">
      <c r="A35" s="548" t="s">
        <v>776</v>
      </c>
      <c r="B35" s="476"/>
      <c r="C35" s="320"/>
      <c r="D35" s="320"/>
      <c r="E35" s="217">
        <v>0</v>
      </c>
      <c r="F35" s="217">
        <v>0</v>
      </c>
      <c r="G35" s="217">
        <v>0</v>
      </c>
      <c r="H35" s="217">
        <v>0</v>
      </c>
      <c r="I35" s="217">
        <v>0</v>
      </c>
      <c r="J35" s="217">
        <v>0</v>
      </c>
      <c r="K35" s="217">
        <v>0</v>
      </c>
      <c r="L35" s="217">
        <v>0</v>
      </c>
      <c r="M35" s="217">
        <v>0</v>
      </c>
      <c r="N35" s="217">
        <v>0</v>
      </c>
      <c r="O35" s="217">
        <v>0</v>
      </c>
      <c r="P35" s="720">
        <v>0</v>
      </c>
      <c r="Q35" s="217">
        <v>0</v>
      </c>
      <c r="R35" s="719">
        <v>0</v>
      </c>
      <c r="S35" s="719">
        <v>0</v>
      </c>
    </row>
    <row r="36" spans="1:19" x14ac:dyDescent="0.2">
      <c r="A36" s="646" t="s">
        <v>768</v>
      </c>
      <c r="B36" s="86">
        <v>33.6</v>
      </c>
      <c r="C36" s="65">
        <v>34.5</v>
      </c>
      <c r="D36" s="65">
        <v>35.4</v>
      </c>
      <c r="E36" s="215">
        <v>30.4</v>
      </c>
      <c r="F36" s="320">
        <v>21.1</v>
      </c>
      <c r="G36" s="216">
        <v>31.6</v>
      </c>
      <c r="H36" s="216">
        <v>31.4</v>
      </c>
      <c r="I36" s="216">
        <v>31.2</v>
      </c>
      <c r="J36" s="217">
        <v>0</v>
      </c>
      <c r="K36" s="217">
        <v>0</v>
      </c>
      <c r="L36" s="217">
        <v>0</v>
      </c>
      <c r="M36" s="217">
        <v>0</v>
      </c>
      <c r="N36" s="217">
        <v>0</v>
      </c>
      <c r="O36" s="217">
        <v>0</v>
      </c>
      <c r="P36" s="720">
        <v>0</v>
      </c>
      <c r="Q36" s="217">
        <v>0</v>
      </c>
      <c r="R36" s="719">
        <v>0</v>
      </c>
      <c r="S36" s="719">
        <v>0</v>
      </c>
    </row>
    <row r="37" spans="1:19" x14ac:dyDescent="0.2">
      <c r="A37" s="548" t="s">
        <v>776</v>
      </c>
      <c r="B37" s="476"/>
      <c r="C37" s="320"/>
      <c r="D37" s="320"/>
      <c r="E37" s="217">
        <v>0</v>
      </c>
      <c r="F37" s="217">
        <v>0</v>
      </c>
      <c r="G37" s="217">
        <v>0</v>
      </c>
      <c r="H37" s="217">
        <v>0</v>
      </c>
      <c r="I37" s="217">
        <v>0</v>
      </c>
      <c r="J37" s="217">
        <v>0</v>
      </c>
      <c r="K37" s="217">
        <v>0</v>
      </c>
      <c r="L37" s="217">
        <v>0</v>
      </c>
      <c r="M37" s="217">
        <v>0</v>
      </c>
      <c r="N37" s="217">
        <v>0</v>
      </c>
      <c r="O37" s="217">
        <v>0</v>
      </c>
      <c r="P37" s="720">
        <v>0</v>
      </c>
      <c r="Q37" s="217">
        <v>0</v>
      </c>
      <c r="R37" s="719">
        <v>0</v>
      </c>
      <c r="S37" s="719">
        <v>0</v>
      </c>
    </row>
    <row r="38" spans="1:19" x14ac:dyDescent="0.2">
      <c r="A38" s="646" t="s">
        <v>769</v>
      </c>
      <c r="B38" s="86">
        <v>614</v>
      </c>
      <c r="C38" s="65">
        <v>657.1</v>
      </c>
      <c r="D38" s="217">
        <v>0</v>
      </c>
      <c r="E38" s="217">
        <v>0</v>
      </c>
      <c r="F38" s="320">
        <v>419</v>
      </c>
      <c r="G38" s="216">
        <v>663.2</v>
      </c>
      <c r="H38" s="216">
        <v>690.4</v>
      </c>
      <c r="I38" s="216">
        <v>744.5</v>
      </c>
      <c r="J38" s="217">
        <v>0</v>
      </c>
      <c r="K38" s="217">
        <v>0</v>
      </c>
      <c r="L38" s="217">
        <v>0</v>
      </c>
      <c r="M38" s="217">
        <v>0</v>
      </c>
      <c r="N38" s="217">
        <v>0</v>
      </c>
      <c r="O38" s="217">
        <v>0</v>
      </c>
      <c r="P38" s="720">
        <v>0</v>
      </c>
      <c r="Q38" s="217">
        <v>0</v>
      </c>
      <c r="R38" s="719">
        <v>0</v>
      </c>
      <c r="S38" s="719">
        <v>0</v>
      </c>
    </row>
    <row r="39" spans="1:19" x14ac:dyDescent="0.2">
      <c r="A39" s="548" t="s">
        <v>776</v>
      </c>
      <c r="B39" s="476"/>
      <c r="C39" s="320"/>
      <c r="D39" s="217"/>
      <c r="E39" s="217">
        <v>0</v>
      </c>
      <c r="F39" s="217">
        <v>0</v>
      </c>
      <c r="G39" s="217">
        <v>0</v>
      </c>
      <c r="H39" s="217">
        <v>0</v>
      </c>
      <c r="I39" s="217">
        <v>0</v>
      </c>
      <c r="J39" s="217">
        <v>0</v>
      </c>
      <c r="K39" s="217">
        <v>0</v>
      </c>
      <c r="L39" s="217">
        <v>0</v>
      </c>
      <c r="M39" s="217">
        <v>0</v>
      </c>
      <c r="N39" s="217">
        <v>0</v>
      </c>
      <c r="O39" s="217">
        <v>0</v>
      </c>
      <c r="P39" s="720">
        <v>0</v>
      </c>
      <c r="Q39" s="217">
        <v>0</v>
      </c>
      <c r="R39" s="719">
        <v>0</v>
      </c>
      <c r="S39" s="719">
        <v>0</v>
      </c>
    </row>
    <row r="40" spans="1:19" ht="12.75" customHeight="1" thickBot="1" x14ac:dyDescent="0.25">
      <c r="A40" s="646" t="s">
        <v>770</v>
      </c>
      <c r="B40" s="219">
        <v>75.099999999999994</v>
      </c>
      <c r="C40" s="83">
        <v>92.6</v>
      </c>
      <c r="D40" s="83">
        <v>102.6</v>
      </c>
      <c r="E40" s="215">
        <v>111</v>
      </c>
      <c r="F40" s="215">
        <v>35.200000000000003</v>
      </c>
      <c r="G40" s="215">
        <v>151.5</v>
      </c>
      <c r="H40" s="215">
        <v>145.1</v>
      </c>
      <c r="I40" s="215">
        <v>151.6</v>
      </c>
      <c r="J40" s="217">
        <v>0</v>
      </c>
      <c r="K40" s="217">
        <v>0</v>
      </c>
      <c r="L40" s="217">
        <v>0</v>
      </c>
      <c r="M40" s="217">
        <v>0</v>
      </c>
      <c r="N40" s="217">
        <v>0</v>
      </c>
      <c r="O40" s="217">
        <v>0</v>
      </c>
      <c r="P40" s="720">
        <v>0</v>
      </c>
      <c r="Q40" s="217">
        <v>0</v>
      </c>
      <c r="R40" s="719">
        <v>0</v>
      </c>
      <c r="S40" s="719">
        <v>0</v>
      </c>
    </row>
    <row r="41" spans="1:19" ht="12.75" customHeight="1" thickTop="1" x14ac:dyDescent="0.2">
      <c r="A41" s="548" t="s">
        <v>776</v>
      </c>
      <c r="B41" s="355"/>
      <c r="C41" s="322"/>
      <c r="D41" s="322"/>
      <c r="E41" s="217">
        <v>0</v>
      </c>
      <c r="F41" s="217">
        <v>0</v>
      </c>
      <c r="G41" s="217">
        <v>0</v>
      </c>
      <c r="H41" s="217">
        <v>0</v>
      </c>
      <c r="I41" s="217">
        <v>0</v>
      </c>
      <c r="J41" s="217">
        <v>0</v>
      </c>
      <c r="K41" s="217">
        <v>0</v>
      </c>
      <c r="L41" s="217">
        <v>0</v>
      </c>
      <c r="M41" s="217">
        <v>0</v>
      </c>
      <c r="N41" s="217">
        <v>0</v>
      </c>
      <c r="O41" s="720">
        <v>0</v>
      </c>
      <c r="P41" s="720">
        <v>0</v>
      </c>
      <c r="Q41" s="217">
        <v>0</v>
      </c>
      <c r="R41" s="719">
        <v>0</v>
      </c>
      <c r="S41" s="719">
        <v>0</v>
      </c>
    </row>
    <row r="42" spans="1:19" ht="27.75" customHeight="1" x14ac:dyDescent="0.2">
      <c r="A42" s="646" t="s">
        <v>779</v>
      </c>
      <c r="B42" s="355"/>
      <c r="C42" s="322"/>
      <c r="D42" s="322"/>
      <c r="E42" s="217">
        <v>0</v>
      </c>
      <c r="F42" s="217">
        <v>0</v>
      </c>
      <c r="G42" s="217">
        <v>0</v>
      </c>
      <c r="H42" s="217">
        <v>0</v>
      </c>
      <c r="I42" s="217">
        <v>0</v>
      </c>
      <c r="J42" s="217">
        <v>0</v>
      </c>
      <c r="K42" s="217">
        <v>0</v>
      </c>
      <c r="L42" s="217">
        <v>0</v>
      </c>
      <c r="M42" s="217">
        <v>0</v>
      </c>
      <c r="N42" s="217">
        <v>0</v>
      </c>
      <c r="O42" s="216">
        <v>1096.3</v>
      </c>
      <c r="P42" s="217">
        <v>0</v>
      </c>
      <c r="Q42" s="720">
        <v>0</v>
      </c>
      <c r="R42" s="217">
        <v>0</v>
      </c>
      <c r="S42" s="216">
        <v>232.3</v>
      </c>
    </row>
    <row r="43" spans="1:19" ht="12.75" customHeight="1" x14ac:dyDescent="0.2">
      <c r="A43" s="548" t="s">
        <v>776</v>
      </c>
      <c r="B43" s="355"/>
      <c r="C43" s="322"/>
      <c r="D43" s="322"/>
      <c r="E43" s="217">
        <v>0</v>
      </c>
      <c r="F43" s="217">
        <v>0</v>
      </c>
      <c r="G43" s="217">
        <v>0</v>
      </c>
      <c r="H43" s="217">
        <v>0</v>
      </c>
      <c r="I43" s="217">
        <v>0</v>
      </c>
      <c r="J43" s="217">
        <v>0</v>
      </c>
      <c r="K43" s="217">
        <v>0</v>
      </c>
      <c r="L43" s="217">
        <v>0</v>
      </c>
      <c r="M43" s="217">
        <v>0</v>
      </c>
      <c r="N43" s="217">
        <v>0</v>
      </c>
      <c r="O43" s="720">
        <v>0</v>
      </c>
      <c r="P43" s="217">
        <v>0</v>
      </c>
      <c r="Q43" s="720">
        <v>0</v>
      </c>
      <c r="R43" s="217">
        <v>0</v>
      </c>
      <c r="S43" s="217">
        <v>0</v>
      </c>
    </row>
    <row r="44" spans="1:19" ht="12.75" customHeight="1" x14ac:dyDescent="0.2">
      <c r="A44" s="646" t="s">
        <v>780</v>
      </c>
      <c r="B44" s="355"/>
      <c r="C44" s="322"/>
      <c r="D44" s="322"/>
      <c r="E44" s="217">
        <v>0</v>
      </c>
      <c r="F44" s="217">
        <v>0</v>
      </c>
      <c r="G44" s="217">
        <v>0</v>
      </c>
      <c r="H44" s="217">
        <v>0</v>
      </c>
      <c r="I44" s="217">
        <v>0</v>
      </c>
      <c r="J44" s="217">
        <v>0</v>
      </c>
      <c r="K44" s="217">
        <v>0</v>
      </c>
      <c r="L44" s="217">
        <v>0</v>
      </c>
      <c r="M44" s="217">
        <v>0</v>
      </c>
      <c r="N44" s="217">
        <v>0</v>
      </c>
      <c r="O44" s="216">
        <v>290</v>
      </c>
      <c r="P44" s="217">
        <v>0</v>
      </c>
      <c r="Q44" s="720">
        <v>0</v>
      </c>
      <c r="R44" s="217">
        <v>0</v>
      </c>
      <c r="S44" s="216">
        <v>62.8</v>
      </c>
    </row>
    <row r="45" spans="1:19" ht="12.75" customHeight="1" x14ac:dyDescent="0.2">
      <c r="A45" s="548" t="s">
        <v>776</v>
      </c>
      <c r="B45" s="355"/>
      <c r="C45" s="322"/>
      <c r="D45" s="322"/>
      <c r="E45" s="217">
        <v>0</v>
      </c>
      <c r="F45" s="217">
        <v>0</v>
      </c>
      <c r="G45" s="217">
        <v>0</v>
      </c>
      <c r="H45" s="217">
        <v>0</v>
      </c>
      <c r="I45" s="217">
        <v>0</v>
      </c>
      <c r="J45" s="217">
        <v>0</v>
      </c>
      <c r="K45" s="217">
        <v>0</v>
      </c>
      <c r="L45" s="217">
        <v>0</v>
      </c>
      <c r="M45" s="217">
        <v>0</v>
      </c>
      <c r="N45" s="217">
        <v>0</v>
      </c>
      <c r="O45" s="720">
        <v>0</v>
      </c>
      <c r="P45" s="217">
        <v>0</v>
      </c>
      <c r="Q45" s="720">
        <v>0</v>
      </c>
      <c r="R45" s="217">
        <v>0</v>
      </c>
      <c r="S45" s="217">
        <v>0</v>
      </c>
    </row>
    <row r="46" spans="1:19" ht="12.75" customHeight="1" x14ac:dyDescent="0.2">
      <c r="A46" s="646" t="s">
        <v>781</v>
      </c>
      <c r="B46" s="355"/>
      <c r="C46" s="322"/>
      <c r="D46" s="322"/>
      <c r="E46" s="217">
        <v>0</v>
      </c>
      <c r="F46" s="217">
        <v>0</v>
      </c>
      <c r="G46" s="217">
        <v>0</v>
      </c>
      <c r="H46" s="217">
        <v>0</v>
      </c>
      <c r="I46" s="217">
        <v>0</v>
      </c>
      <c r="J46" s="217">
        <v>0</v>
      </c>
      <c r="K46" s="217">
        <v>0</v>
      </c>
      <c r="L46" s="217">
        <v>0</v>
      </c>
      <c r="M46" s="217">
        <v>0</v>
      </c>
      <c r="N46" s="217">
        <v>0</v>
      </c>
      <c r="O46" s="216">
        <v>267.89999999999998</v>
      </c>
      <c r="P46" s="217">
        <v>0</v>
      </c>
      <c r="Q46" s="720">
        <v>0</v>
      </c>
      <c r="R46" s="217">
        <v>0</v>
      </c>
      <c r="S46" s="217">
        <v>0</v>
      </c>
    </row>
    <row r="47" spans="1:19" ht="12.75" customHeight="1" x14ac:dyDescent="0.2">
      <c r="A47" s="548" t="s">
        <v>776</v>
      </c>
      <c r="B47" s="355"/>
      <c r="C47" s="322"/>
      <c r="D47" s="322"/>
      <c r="E47" s="217">
        <v>0</v>
      </c>
      <c r="F47" s="217">
        <v>0</v>
      </c>
      <c r="G47" s="217">
        <v>0</v>
      </c>
      <c r="H47" s="217">
        <v>0</v>
      </c>
      <c r="I47" s="217">
        <v>0</v>
      </c>
      <c r="J47" s="217">
        <v>0</v>
      </c>
      <c r="K47" s="217">
        <v>0</v>
      </c>
      <c r="L47" s="217">
        <v>0</v>
      </c>
      <c r="M47" s="217">
        <v>0</v>
      </c>
      <c r="N47" s="217">
        <v>0</v>
      </c>
      <c r="O47" s="720">
        <v>0</v>
      </c>
      <c r="P47" s="217">
        <v>0</v>
      </c>
      <c r="Q47" s="720">
        <v>0</v>
      </c>
      <c r="R47" s="217">
        <v>0</v>
      </c>
      <c r="S47" s="217">
        <v>0</v>
      </c>
    </row>
    <row r="48" spans="1:19" ht="12.75" customHeight="1" x14ac:dyDescent="0.2">
      <c r="A48" s="646" t="s">
        <v>782</v>
      </c>
      <c r="B48" s="355"/>
      <c r="C48" s="322"/>
      <c r="D48" s="322"/>
      <c r="E48" s="217">
        <v>0</v>
      </c>
      <c r="F48" s="217">
        <v>0</v>
      </c>
      <c r="G48" s="217">
        <v>0</v>
      </c>
      <c r="H48" s="217">
        <v>0</v>
      </c>
      <c r="I48" s="217">
        <v>0</v>
      </c>
      <c r="J48" s="217">
        <v>0</v>
      </c>
      <c r="K48" s="217">
        <v>0</v>
      </c>
      <c r="L48" s="217">
        <v>0</v>
      </c>
      <c r="M48" s="217">
        <v>0</v>
      </c>
      <c r="N48" s="217">
        <v>0</v>
      </c>
      <c r="O48" s="216">
        <v>544.5</v>
      </c>
      <c r="P48" s="217">
        <v>0</v>
      </c>
      <c r="Q48" s="720">
        <v>0</v>
      </c>
      <c r="R48" s="217">
        <v>0</v>
      </c>
      <c r="S48" s="216">
        <v>99</v>
      </c>
    </row>
    <row r="49" spans="1:19" ht="12.75" customHeight="1" x14ac:dyDescent="0.2">
      <c r="A49" s="548" t="s">
        <v>776</v>
      </c>
      <c r="B49" s="355"/>
      <c r="C49" s="322"/>
      <c r="D49" s="322"/>
      <c r="E49" s="217">
        <v>0</v>
      </c>
      <c r="F49" s="217">
        <v>0</v>
      </c>
      <c r="G49" s="217">
        <v>0</v>
      </c>
      <c r="H49" s="217">
        <v>0</v>
      </c>
      <c r="I49" s="217">
        <v>0</v>
      </c>
      <c r="J49" s="217">
        <v>0</v>
      </c>
      <c r="K49" s="217">
        <v>0</v>
      </c>
      <c r="L49" s="217">
        <v>0</v>
      </c>
      <c r="M49" s="217">
        <v>0</v>
      </c>
      <c r="N49" s="217">
        <v>0</v>
      </c>
      <c r="O49" s="720">
        <v>0</v>
      </c>
      <c r="P49" s="217">
        <v>0</v>
      </c>
      <c r="Q49" s="720">
        <v>0</v>
      </c>
      <c r="R49" s="217">
        <v>0</v>
      </c>
      <c r="S49" s="217">
        <v>0</v>
      </c>
    </row>
    <row r="50" spans="1:19" ht="15.75" customHeight="1" x14ac:dyDescent="0.2">
      <c r="A50" s="646" t="s">
        <v>783</v>
      </c>
      <c r="B50" s="355"/>
      <c r="C50" s="322"/>
      <c r="D50" s="322"/>
      <c r="E50" s="217">
        <v>0</v>
      </c>
      <c r="F50" s="217">
        <v>0</v>
      </c>
      <c r="G50" s="217">
        <v>0</v>
      </c>
      <c r="H50" s="217">
        <v>0</v>
      </c>
      <c r="I50" s="217">
        <v>0</v>
      </c>
      <c r="J50" s="217">
        <v>0</v>
      </c>
      <c r="K50" s="217">
        <v>0</v>
      </c>
      <c r="L50" s="217">
        <v>0</v>
      </c>
      <c r="M50" s="217">
        <v>0</v>
      </c>
      <c r="N50" s="217">
        <v>0</v>
      </c>
      <c r="O50" s="216">
        <v>243.5</v>
      </c>
      <c r="P50" s="217">
        <v>0</v>
      </c>
      <c r="Q50" s="720">
        <v>0</v>
      </c>
      <c r="R50" s="217">
        <v>0</v>
      </c>
      <c r="S50" s="217">
        <v>0</v>
      </c>
    </row>
    <row r="51" spans="1:19" ht="12.75" customHeight="1" x14ac:dyDescent="0.2">
      <c r="A51" s="548" t="s">
        <v>776</v>
      </c>
      <c r="B51" s="355"/>
      <c r="C51" s="322"/>
      <c r="D51" s="322"/>
      <c r="E51" s="217">
        <v>0</v>
      </c>
      <c r="F51" s="217">
        <v>0</v>
      </c>
      <c r="G51" s="217">
        <v>0</v>
      </c>
      <c r="H51" s="217">
        <v>0</v>
      </c>
      <c r="I51" s="217">
        <v>0</v>
      </c>
      <c r="J51" s="217">
        <v>0</v>
      </c>
      <c r="K51" s="217">
        <v>0</v>
      </c>
      <c r="L51" s="217">
        <v>0</v>
      </c>
      <c r="M51" s="217">
        <v>0</v>
      </c>
      <c r="N51" s="217">
        <v>0</v>
      </c>
      <c r="O51" s="720">
        <v>0</v>
      </c>
      <c r="P51" s="217">
        <v>0</v>
      </c>
      <c r="Q51" s="720">
        <v>0</v>
      </c>
      <c r="R51" s="217">
        <v>0</v>
      </c>
      <c r="S51" s="217">
        <v>0</v>
      </c>
    </row>
    <row r="52" spans="1:19" ht="21" customHeight="1" x14ac:dyDescent="0.2">
      <c r="A52" s="646" t="s">
        <v>784</v>
      </c>
      <c r="B52" s="355"/>
      <c r="C52" s="322"/>
      <c r="D52" s="322"/>
      <c r="E52" s="217">
        <v>0</v>
      </c>
      <c r="F52" s="217">
        <v>0</v>
      </c>
      <c r="G52" s="217">
        <v>0</v>
      </c>
      <c r="H52" s="217">
        <v>0</v>
      </c>
      <c r="I52" s="217">
        <v>0</v>
      </c>
      <c r="J52" s="217">
        <v>0</v>
      </c>
      <c r="K52" s="217">
        <v>0</v>
      </c>
      <c r="L52" s="217">
        <v>0</v>
      </c>
      <c r="M52" s="217">
        <v>0</v>
      </c>
      <c r="N52" s="217">
        <v>0</v>
      </c>
      <c r="O52" s="216">
        <v>1103.4000000000001</v>
      </c>
      <c r="P52" s="217">
        <v>0</v>
      </c>
      <c r="Q52" s="720">
        <v>0</v>
      </c>
      <c r="R52" s="217">
        <v>0</v>
      </c>
      <c r="S52" s="216">
        <v>438.5</v>
      </c>
    </row>
    <row r="53" spans="1:19" ht="12.75" customHeight="1" x14ac:dyDescent="0.2">
      <c r="A53" s="548" t="s">
        <v>776</v>
      </c>
      <c r="B53" s="355"/>
      <c r="C53" s="322"/>
      <c r="D53" s="322"/>
      <c r="E53" s="217">
        <v>0</v>
      </c>
      <c r="F53" s="217">
        <v>0</v>
      </c>
      <c r="G53" s="217">
        <v>0</v>
      </c>
      <c r="H53" s="217">
        <v>0</v>
      </c>
      <c r="I53" s="217">
        <v>0</v>
      </c>
      <c r="J53" s="217">
        <v>0</v>
      </c>
      <c r="K53" s="217">
        <v>0</v>
      </c>
      <c r="L53" s="217">
        <v>0</v>
      </c>
      <c r="M53" s="217">
        <v>0</v>
      </c>
      <c r="N53" s="217">
        <v>0</v>
      </c>
      <c r="O53" s="720">
        <v>0</v>
      </c>
      <c r="P53" s="217">
        <v>0</v>
      </c>
      <c r="Q53" s="720">
        <v>0</v>
      </c>
      <c r="R53" s="217">
        <v>0</v>
      </c>
      <c r="S53" s="217">
        <v>0</v>
      </c>
    </row>
    <row r="54" spans="1:19" ht="12.75" customHeight="1" x14ac:dyDescent="0.2">
      <c r="A54" s="646" t="s">
        <v>785</v>
      </c>
      <c r="B54" s="355"/>
      <c r="C54" s="322"/>
      <c r="D54" s="322"/>
      <c r="E54" s="217">
        <v>0</v>
      </c>
      <c r="F54" s="217">
        <v>0</v>
      </c>
      <c r="G54" s="217">
        <v>0</v>
      </c>
      <c r="H54" s="217">
        <v>0</v>
      </c>
      <c r="I54" s="217">
        <v>0</v>
      </c>
      <c r="J54" s="217">
        <v>0</v>
      </c>
      <c r="K54" s="217">
        <v>0</v>
      </c>
      <c r="L54" s="217">
        <v>0</v>
      </c>
      <c r="M54" s="217">
        <v>0</v>
      </c>
      <c r="N54" s="217">
        <v>0</v>
      </c>
      <c r="O54" s="216">
        <v>6.5</v>
      </c>
      <c r="P54" s="217">
        <v>0</v>
      </c>
      <c r="Q54" s="720">
        <v>0</v>
      </c>
      <c r="R54" s="217">
        <v>0</v>
      </c>
      <c r="S54" s="217">
        <v>0</v>
      </c>
    </row>
    <row r="55" spans="1:19" ht="12.75" customHeight="1" thickBot="1" x14ac:dyDescent="0.25">
      <c r="A55" s="548" t="s">
        <v>776</v>
      </c>
      <c r="B55" s="355"/>
      <c r="C55" s="322"/>
      <c r="D55" s="322"/>
      <c r="E55" s="217">
        <v>0</v>
      </c>
      <c r="F55" s="217">
        <v>0</v>
      </c>
      <c r="G55" s="217">
        <v>0</v>
      </c>
      <c r="H55" s="217">
        <v>0</v>
      </c>
      <c r="I55" s="217">
        <v>0</v>
      </c>
      <c r="J55" s="217">
        <v>0</v>
      </c>
      <c r="K55" s="217">
        <v>0</v>
      </c>
      <c r="L55" s="217">
        <v>0</v>
      </c>
      <c r="M55" s="217">
        <v>0</v>
      </c>
      <c r="N55" s="217">
        <v>0</v>
      </c>
      <c r="O55" s="720">
        <v>0</v>
      </c>
      <c r="P55" s="217">
        <v>0</v>
      </c>
      <c r="Q55" s="720">
        <v>0</v>
      </c>
      <c r="R55" s="217">
        <v>0</v>
      </c>
      <c r="S55" s="217">
        <v>0</v>
      </c>
    </row>
    <row r="56" spans="1:19" ht="13.5" thickTop="1" x14ac:dyDescent="0.2">
      <c r="A56" s="860" t="s">
        <v>256</v>
      </c>
      <c r="B56" s="860"/>
      <c r="C56" s="860"/>
      <c r="D56" s="860"/>
      <c r="E56" s="860"/>
      <c r="F56" s="860"/>
      <c r="G56" s="860"/>
      <c r="H56" s="860"/>
      <c r="I56" s="860"/>
      <c r="J56" s="860"/>
      <c r="K56" s="860"/>
      <c r="L56" s="860"/>
      <c r="M56" s="860"/>
      <c r="N56" s="860"/>
      <c r="O56" s="860"/>
      <c r="P56" s="860"/>
      <c r="Q56" s="860"/>
      <c r="R56" s="860"/>
      <c r="S56" s="860"/>
    </row>
    <row r="57" spans="1:19" x14ac:dyDescent="0.2">
      <c r="A57" s="752" t="s">
        <v>786</v>
      </c>
      <c r="B57" s="752"/>
      <c r="C57" s="752"/>
      <c r="D57" s="752"/>
      <c r="E57" s="752"/>
      <c r="F57" s="752"/>
      <c r="G57" s="752"/>
      <c r="H57" s="752"/>
      <c r="I57" s="752"/>
      <c r="J57" s="752"/>
      <c r="K57" s="752"/>
      <c r="L57" s="752"/>
      <c r="M57" s="752"/>
      <c r="N57" s="752"/>
    </row>
    <row r="58" spans="1:19" x14ac:dyDescent="0.2">
      <c r="A58" s="21"/>
      <c r="B58" s="21"/>
      <c r="C58" s="21"/>
      <c r="D58" s="21"/>
      <c r="E58" s="21"/>
      <c r="F58" s="21"/>
      <c r="G58" s="21"/>
      <c r="H58" s="317"/>
    </row>
    <row r="59" spans="1:19" x14ac:dyDescent="0.2">
      <c r="A59" s="746" t="s">
        <v>1221</v>
      </c>
      <c r="B59" s="746"/>
      <c r="C59" s="746"/>
      <c r="D59" s="746"/>
      <c r="E59" s="746"/>
      <c r="F59" s="746"/>
      <c r="G59" s="15"/>
      <c r="H59" s="470"/>
    </row>
    <row r="60" spans="1:19" ht="12.75" hidden="1" customHeight="1" x14ac:dyDescent="0.2"/>
    <row r="61" spans="1:19" ht="12.75" hidden="1" customHeight="1" x14ac:dyDescent="0.2"/>
    <row r="62" spans="1:19" ht="12.75" hidden="1" customHeight="1" x14ac:dyDescent="0.2"/>
    <row r="63" spans="1:19" ht="12.75" hidden="1" customHeight="1" x14ac:dyDescent="0.2"/>
    <row r="64" spans="1:19" ht="12.75" hidden="1" customHeight="1" x14ac:dyDescent="0.2"/>
    <row r="65" ht="12.75" hidden="1" customHeight="1" x14ac:dyDescent="0.2"/>
    <row r="66" ht="12.75" hidden="1" customHeight="1" x14ac:dyDescent="0.2"/>
    <row r="67" ht="12.75" hidden="1" customHeight="1" x14ac:dyDescent="0.2"/>
    <row r="68" ht="12.75" hidden="1" customHeight="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sheetData>
  <sheetProtection password="CAF1" sheet="1" objects="1" scenarios="1" formatCells="0" formatColumns="0" formatRows="0" insertColumns="0" insertRows="0" insertHyperlinks="0" deleteColumns="0" deleteRows="0" sort="0" autoFilter="0" pivotTables="0"/>
  <mergeCells count="12">
    <mergeCell ref="A59:F59"/>
    <mergeCell ref="A56:G56"/>
    <mergeCell ref="A2:S2"/>
    <mergeCell ref="A57:N57"/>
    <mergeCell ref="H56:N56"/>
    <mergeCell ref="O56:S56"/>
    <mergeCell ref="J3:N3"/>
    <mergeCell ref="O3:S3"/>
    <mergeCell ref="E3:I3"/>
    <mergeCell ref="B5:I5"/>
    <mergeCell ref="J5:N5"/>
    <mergeCell ref="O5:S5"/>
  </mergeCells>
  <phoneticPr fontId="20" type="noConversion"/>
  <hyperlinks>
    <hyperlink ref="A59:F59" location="Content!A1" display="Back to the Contents"/>
  </hyperlinks>
  <pageMargins left="0.25" right="0.25" top="0.75" bottom="0.75" header="0.3" footer="0.3"/>
  <pageSetup paperSize="9" scale="74" firstPageNumber="37"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F54"/>
  <sheetViews>
    <sheetView zoomScaleNormal="100" zoomScaleSheetLayoutView="100" workbookViewId="0">
      <pane ySplit="3" topLeftCell="A4" activePane="bottomLeft" state="frozen"/>
      <selection pane="bottomLeft" sqref="A1:F1"/>
    </sheetView>
  </sheetViews>
  <sheetFormatPr defaultColWidth="0" defaultRowHeight="12.75" zeroHeight="1" x14ac:dyDescent="0.2"/>
  <cols>
    <col min="1" max="1" width="17.140625" style="2" customWidth="1"/>
    <col min="2" max="2" width="13.7109375" style="2" customWidth="1"/>
    <col min="3" max="3" width="14.28515625" style="2" customWidth="1"/>
    <col min="4" max="4" width="11.140625" style="2" customWidth="1"/>
    <col min="5" max="5" width="17.85546875" style="2" customWidth="1"/>
    <col min="6" max="6" width="49.85546875" style="2" customWidth="1"/>
    <col min="7" max="16384" width="9.140625" style="2" hidden="1"/>
  </cols>
  <sheetData>
    <row r="1" spans="1:6" ht="32.25" customHeight="1" x14ac:dyDescent="0.25">
      <c r="A1" s="814" t="s">
        <v>788</v>
      </c>
      <c r="B1" s="868"/>
      <c r="C1" s="868"/>
      <c r="D1" s="868"/>
      <c r="E1" s="868"/>
      <c r="F1" s="868"/>
    </row>
    <row r="2" spans="1:6" ht="19.5" customHeight="1" x14ac:dyDescent="0.2">
      <c r="A2" s="818" t="s">
        <v>787</v>
      </c>
      <c r="B2" s="821"/>
      <c r="C2" s="821"/>
      <c r="D2" s="821"/>
      <c r="E2" s="821"/>
      <c r="F2" s="821"/>
    </row>
    <row r="3" spans="1:6" ht="42" x14ac:dyDescent="0.2">
      <c r="A3" s="18" t="s">
        <v>789</v>
      </c>
      <c r="B3" s="18" t="s">
        <v>790</v>
      </c>
      <c r="C3" s="629" t="s">
        <v>791</v>
      </c>
      <c r="D3" s="18" t="s">
        <v>792</v>
      </c>
      <c r="E3" s="396" t="s">
        <v>793</v>
      </c>
      <c r="F3" s="18" t="s">
        <v>794</v>
      </c>
    </row>
    <row r="4" spans="1:6" ht="13.5" thickBot="1" x14ac:dyDescent="0.25">
      <c r="A4" s="862" t="s">
        <v>795</v>
      </c>
      <c r="B4" s="862"/>
      <c r="C4" s="862"/>
      <c r="D4" s="862"/>
      <c r="E4" s="862"/>
      <c r="F4" s="862"/>
    </row>
    <row r="5" spans="1:6" ht="33.75" x14ac:dyDescent="0.2">
      <c r="A5" s="863" t="s">
        <v>796</v>
      </c>
      <c r="B5" s="863" t="s">
        <v>803</v>
      </c>
      <c r="C5" s="866" t="s">
        <v>812</v>
      </c>
      <c r="D5" s="863" t="s">
        <v>27</v>
      </c>
      <c r="E5" s="649" t="s">
        <v>813</v>
      </c>
      <c r="F5" s="864" t="s">
        <v>826</v>
      </c>
    </row>
    <row r="6" spans="1:6" ht="1.5" customHeight="1" thickBot="1" x14ac:dyDescent="0.25">
      <c r="A6" s="858"/>
      <c r="B6" s="858"/>
      <c r="C6" s="867"/>
      <c r="D6" s="858"/>
      <c r="E6" s="650"/>
      <c r="F6" s="865"/>
    </row>
    <row r="7" spans="1:6" ht="33.75" x14ac:dyDescent="0.2">
      <c r="A7" s="871" t="s">
        <v>797</v>
      </c>
      <c r="B7" s="871" t="s">
        <v>804</v>
      </c>
      <c r="C7" s="871" t="s">
        <v>810</v>
      </c>
      <c r="D7" s="871" t="s">
        <v>10</v>
      </c>
      <c r="E7" s="29" t="s">
        <v>814</v>
      </c>
      <c r="F7" s="871" t="s">
        <v>825</v>
      </c>
    </row>
    <row r="8" spans="1:6" ht="0.75" customHeight="1" thickBot="1" x14ac:dyDescent="0.25">
      <c r="A8" s="871"/>
      <c r="B8" s="871"/>
      <c r="C8" s="871"/>
      <c r="D8" s="871"/>
      <c r="E8" s="401"/>
      <c r="F8" s="871"/>
    </row>
    <row r="9" spans="1:6" ht="23.25" thickBot="1" x14ac:dyDescent="0.25">
      <c r="A9" s="221" t="s">
        <v>800</v>
      </c>
      <c r="B9" s="197" t="s">
        <v>804</v>
      </c>
      <c r="C9" s="221" t="s">
        <v>810</v>
      </c>
      <c r="D9" s="197" t="s">
        <v>11</v>
      </c>
      <c r="E9" s="197" t="s">
        <v>815</v>
      </c>
      <c r="F9" s="222" t="s">
        <v>824</v>
      </c>
    </row>
    <row r="10" spans="1:6" ht="45" x14ac:dyDescent="0.2">
      <c r="A10" s="866" t="s">
        <v>798</v>
      </c>
      <c r="B10" s="863" t="s">
        <v>805</v>
      </c>
      <c r="C10" s="866" t="s">
        <v>809</v>
      </c>
      <c r="D10" s="863" t="s">
        <v>12</v>
      </c>
      <c r="E10" s="156" t="s">
        <v>816</v>
      </c>
      <c r="F10" s="864" t="s">
        <v>823</v>
      </c>
    </row>
    <row r="11" spans="1:6" ht="0.75" customHeight="1" thickBot="1" x14ac:dyDescent="0.25">
      <c r="A11" s="867"/>
      <c r="B11" s="858"/>
      <c r="C11" s="867"/>
      <c r="D11" s="858"/>
      <c r="E11" s="179"/>
      <c r="F11" s="865"/>
    </row>
    <row r="12" spans="1:6" ht="45.75" customHeight="1" thickBot="1" x14ac:dyDescent="0.25">
      <c r="A12" s="183" t="s">
        <v>799</v>
      </c>
      <c r="B12" s="400" t="s">
        <v>805</v>
      </c>
      <c r="C12" s="402" t="s">
        <v>811</v>
      </c>
      <c r="D12" s="179" t="s">
        <v>13</v>
      </c>
      <c r="E12" s="179" t="s">
        <v>817</v>
      </c>
      <c r="F12" s="440" t="s">
        <v>822</v>
      </c>
    </row>
    <row r="13" spans="1:6" ht="45.75" thickBot="1" x14ac:dyDescent="0.25">
      <c r="A13" s="222" t="s">
        <v>801</v>
      </c>
      <c r="B13" s="197" t="s">
        <v>805</v>
      </c>
      <c r="C13" s="221" t="s">
        <v>808</v>
      </c>
      <c r="D13" s="197" t="s">
        <v>13</v>
      </c>
      <c r="E13" s="197" t="s">
        <v>818</v>
      </c>
      <c r="F13" s="222" t="s">
        <v>821</v>
      </c>
    </row>
    <row r="14" spans="1:6" ht="23.25" customHeight="1" thickBot="1" x14ac:dyDescent="0.25">
      <c r="A14" s="29" t="s">
        <v>802</v>
      </c>
      <c r="B14" s="223" t="s">
        <v>806</v>
      </c>
      <c r="C14" s="223" t="s">
        <v>807</v>
      </c>
      <c r="D14" s="223" t="s">
        <v>14</v>
      </c>
      <c r="E14" s="29" t="s">
        <v>819</v>
      </c>
      <c r="F14" s="29" t="s">
        <v>820</v>
      </c>
    </row>
    <row r="15" spans="1:6" ht="13.5" thickBot="1" x14ac:dyDescent="0.25">
      <c r="A15" s="870" t="s">
        <v>746</v>
      </c>
      <c r="B15" s="870"/>
      <c r="C15" s="870"/>
      <c r="D15" s="870"/>
      <c r="E15" s="870"/>
      <c r="F15" s="870"/>
    </row>
    <row r="16" spans="1:6" ht="34.5" thickBot="1" x14ac:dyDescent="0.25">
      <c r="A16" s="223" t="s">
        <v>827</v>
      </c>
      <c r="B16" s="646" t="s">
        <v>834</v>
      </c>
      <c r="C16" s="646" t="s">
        <v>839</v>
      </c>
      <c r="D16" s="223" t="s">
        <v>15</v>
      </c>
      <c r="E16" s="223" t="s">
        <v>845</v>
      </c>
      <c r="F16" s="439" t="s">
        <v>857</v>
      </c>
    </row>
    <row r="17" spans="1:6" ht="23.25" thickBot="1" x14ac:dyDescent="0.25">
      <c r="A17" s="222" t="s">
        <v>828</v>
      </c>
      <c r="B17" s="222" t="s">
        <v>835</v>
      </c>
      <c r="C17" s="222" t="s">
        <v>840</v>
      </c>
      <c r="D17" s="222" t="s">
        <v>47</v>
      </c>
      <c r="E17" s="222" t="s">
        <v>846</v>
      </c>
      <c r="F17" s="197" t="s">
        <v>856</v>
      </c>
    </row>
    <row r="18" spans="1:6" ht="34.5" thickBot="1" x14ac:dyDescent="0.25">
      <c r="A18" s="222" t="s">
        <v>829</v>
      </c>
      <c r="B18" s="222" t="s">
        <v>48</v>
      </c>
      <c r="C18" s="222" t="s">
        <v>844</v>
      </c>
      <c r="D18" s="222" t="s">
        <v>49</v>
      </c>
      <c r="E18" s="849" t="s">
        <v>847</v>
      </c>
      <c r="F18" s="197" t="s">
        <v>855</v>
      </c>
    </row>
    <row r="19" spans="1:6" ht="25.5" customHeight="1" thickBot="1" x14ac:dyDescent="0.25">
      <c r="A19" s="222" t="s">
        <v>830</v>
      </c>
      <c r="B19" s="222" t="s">
        <v>48</v>
      </c>
      <c r="C19" s="222" t="s">
        <v>841</v>
      </c>
      <c r="D19" s="222" t="s">
        <v>49</v>
      </c>
      <c r="E19" s="850"/>
      <c r="F19" s="197" t="s">
        <v>854</v>
      </c>
    </row>
    <row r="20" spans="1:6" ht="39" customHeight="1" thickBot="1" x14ac:dyDescent="0.25">
      <c r="A20" s="222" t="s">
        <v>831</v>
      </c>
      <c r="B20" s="222" t="s">
        <v>836</v>
      </c>
      <c r="C20" s="222" t="s">
        <v>842</v>
      </c>
      <c r="D20" s="222" t="s">
        <v>57</v>
      </c>
      <c r="E20" s="222" t="s">
        <v>849</v>
      </c>
      <c r="F20" s="197" t="s">
        <v>853</v>
      </c>
    </row>
    <row r="21" spans="1:6" ht="25.5" customHeight="1" thickBot="1" x14ac:dyDescent="0.25">
      <c r="A21" s="222" t="s">
        <v>832</v>
      </c>
      <c r="B21" s="222" t="s">
        <v>837</v>
      </c>
      <c r="C21" s="222" t="s">
        <v>843</v>
      </c>
      <c r="D21" s="222" t="s">
        <v>24</v>
      </c>
      <c r="E21" s="222" t="s">
        <v>848</v>
      </c>
      <c r="F21" s="197" t="s">
        <v>852</v>
      </c>
    </row>
    <row r="22" spans="1:6" ht="38.25" customHeight="1" thickBot="1" x14ac:dyDescent="0.25">
      <c r="A22" s="222" t="s">
        <v>833</v>
      </c>
      <c r="B22" s="222" t="s">
        <v>838</v>
      </c>
      <c r="C22" s="222" t="s">
        <v>839</v>
      </c>
      <c r="D22" s="222" t="s">
        <v>37</v>
      </c>
      <c r="E22" s="222" t="s">
        <v>850</v>
      </c>
      <c r="F22" s="197" t="s">
        <v>851</v>
      </c>
    </row>
    <row r="23" spans="1:6" ht="16.5" customHeight="1" thickBot="1" x14ac:dyDescent="0.25">
      <c r="A23" s="870" t="s">
        <v>858</v>
      </c>
      <c r="B23" s="870"/>
      <c r="C23" s="870"/>
      <c r="D23" s="870"/>
      <c r="E23" s="870"/>
      <c r="F23" s="870"/>
    </row>
    <row r="24" spans="1:6" ht="48.75" customHeight="1" thickBot="1" x14ac:dyDescent="0.25">
      <c r="A24" s="224" t="s">
        <v>859</v>
      </c>
      <c r="B24" s="578" t="s">
        <v>862</v>
      </c>
      <c r="C24" s="578" t="s">
        <v>869</v>
      </c>
      <c r="D24" s="578" t="s">
        <v>15</v>
      </c>
      <c r="E24" s="578" t="s">
        <v>868</v>
      </c>
      <c r="F24" s="578" t="s">
        <v>867</v>
      </c>
    </row>
    <row r="25" spans="1:6" ht="276" customHeight="1" thickBot="1" x14ac:dyDescent="0.25">
      <c r="A25" s="197" t="s">
        <v>860</v>
      </c>
      <c r="B25" s="222" t="s">
        <v>862</v>
      </c>
      <c r="C25" s="222" t="s">
        <v>869</v>
      </c>
      <c r="D25" s="222" t="s">
        <v>151</v>
      </c>
      <c r="E25" s="222" t="s">
        <v>870</v>
      </c>
      <c r="F25" s="197" t="s">
        <v>866</v>
      </c>
    </row>
    <row r="26" spans="1:6" ht="37.5" customHeight="1" thickBot="1" x14ac:dyDescent="0.25">
      <c r="A26" s="573" t="s">
        <v>861</v>
      </c>
      <c r="B26" s="571" t="s">
        <v>862</v>
      </c>
      <c r="C26" s="571" t="s">
        <v>863</v>
      </c>
      <c r="D26" s="571" t="s">
        <v>152</v>
      </c>
      <c r="E26" s="571" t="s">
        <v>864</v>
      </c>
      <c r="F26" s="573" t="s">
        <v>865</v>
      </c>
    </row>
    <row r="27" spans="1:6" ht="27.75" customHeight="1" thickTop="1" x14ac:dyDescent="0.25">
      <c r="A27" s="869" t="s">
        <v>871</v>
      </c>
      <c r="B27" s="869"/>
      <c r="C27" s="869"/>
      <c r="D27" s="869"/>
      <c r="E27" s="869"/>
      <c r="F27" s="869"/>
    </row>
    <row r="28" spans="1:6" ht="42" x14ac:dyDescent="0.2">
      <c r="A28" s="570" t="s">
        <v>789</v>
      </c>
      <c r="B28" s="570" t="s">
        <v>790</v>
      </c>
      <c r="C28" s="570" t="s">
        <v>791</v>
      </c>
      <c r="D28" s="570" t="s">
        <v>792</v>
      </c>
      <c r="E28" s="570" t="s">
        <v>793</v>
      </c>
      <c r="F28" s="570" t="s">
        <v>794</v>
      </c>
    </row>
    <row r="29" spans="1:6" ht="27" customHeight="1" x14ac:dyDescent="0.2">
      <c r="A29" s="580" t="s">
        <v>872</v>
      </c>
      <c r="B29" s="580" t="s">
        <v>874</v>
      </c>
      <c r="C29" s="647" t="s">
        <v>876</v>
      </c>
      <c r="D29" s="579" t="s">
        <v>58</v>
      </c>
      <c r="E29" s="648" t="s">
        <v>879</v>
      </c>
      <c r="F29" s="580" t="s">
        <v>880</v>
      </c>
    </row>
    <row r="30" spans="1:6" ht="69.75" customHeight="1" thickBot="1" x14ac:dyDescent="0.25">
      <c r="A30" s="648" t="s">
        <v>873</v>
      </c>
      <c r="B30" s="580" t="s">
        <v>875</v>
      </c>
      <c r="C30" s="579" t="s">
        <v>877</v>
      </c>
      <c r="D30" s="579" t="s">
        <v>153</v>
      </c>
      <c r="E30" s="580" t="s">
        <v>878</v>
      </c>
      <c r="F30" s="580" t="s">
        <v>881</v>
      </c>
    </row>
    <row r="31" spans="1:6" ht="13.5" thickTop="1" x14ac:dyDescent="0.2">
      <c r="A31" s="576"/>
      <c r="B31" s="576"/>
      <c r="C31" s="576"/>
      <c r="D31" s="576"/>
      <c r="E31" s="576"/>
      <c r="F31" s="668"/>
    </row>
    <row r="32" spans="1:6" x14ac:dyDescent="0.2">
      <c r="A32" s="746" t="s">
        <v>1221</v>
      </c>
      <c r="B32" s="746"/>
      <c r="C32" s="746"/>
      <c r="D32" s="746"/>
      <c r="E32" s="746"/>
      <c r="F32" s="746"/>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sheetData>
  <sheetProtection password="CAF1" sheet="1" objects="1" scenarios="1" formatCells="0" formatColumns="0" formatRows="0" insertColumns="0" insertRows="0" insertHyperlinks="0" deleteColumns="0" deleteRows="0" sort="0" autoFilter="0" pivotTables="0"/>
  <mergeCells count="23">
    <mergeCell ref="A1:F1"/>
    <mergeCell ref="A32:F32"/>
    <mergeCell ref="A27:F27"/>
    <mergeCell ref="A15:F15"/>
    <mergeCell ref="D10:D11"/>
    <mergeCell ref="A7:A8"/>
    <mergeCell ref="A10:A11"/>
    <mergeCell ref="B7:B8"/>
    <mergeCell ref="F10:F11"/>
    <mergeCell ref="D7:D8"/>
    <mergeCell ref="B10:B11"/>
    <mergeCell ref="F7:F8"/>
    <mergeCell ref="C7:C8"/>
    <mergeCell ref="A23:F23"/>
    <mergeCell ref="E18:E19"/>
    <mergeCell ref="C10:C11"/>
    <mergeCell ref="A2:F2"/>
    <mergeCell ref="A4:F4"/>
    <mergeCell ref="D5:D6"/>
    <mergeCell ref="F5:F6"/>
    <mergeCell ref="C5:C6"/>
    <mergeCell ref="B5:B6"/>
    <mergeCell ref="A5:A6"/>
  </mergeCells>
  <phoneticPr fontId="20" type="noConversion"/>
  <hyperlinks>
    <hyperlink ref="A32:F32" location="Content!A1" display="Back to the Contents"/>
  </hyperlinks>
  <pageMargins left="0.25" right="0.25" top="0.75" bottom="0.75" header="0.3" footer="0.3"/>
  <pageSetup paperSize="9" scale="81" firstPageNumber="38"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1" max="5" man="1"/>
    <brk id="13"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XFB53"/>
  <sheetViews>
    <sheetView zoomScaleNormal="100" zoomScaleSheetLayoutView="100" workbookViewId="0">
      <pane ySplit="4" topLeftCell="A5" activePane="bottomLeft" state="frozen"/>
      <selection pane="bottomLeft"/>
    </sheetView>
  </sheetViews>
  <sheetFormatPr defaultColWidth="0" defaultRowHeight="12.75" zeroHeight="1" outlineLevelCol="1" x14ac:dyDescent="0.2"/>
  <cols>
    <col min="1" max="1" width="54.42578125" style="2" customWidth="1"/>
    <col min="2" max="2" width="9.7109375" style="2" hidden="1" customWidth="1" outlineLevel="1"/>
    <col min="3" max="3" width="9.28515625" style="2" customWidth="1" collapsed="1"/>
    <col min="4" max="7" width="9.28515625" style="2" customWidth="1"/>
    <col min="8" max="16382" width="9.140625" style="2" hidden="1"/>
    <col min="16383" max="16384" width="9.28515625" style="2" hidden="1"/>
  </cols>
  <sheetData>
    <row r="1" spans="1:7" ht="15.75" x14ac:dyDescent="0.25">
      <c r="A1" s="37" t="s">
        <v>882</v>
      </c>
      <c r="B1" s="21"/>
      <c r="C1" s="21"/>
      <c r="D1" s="21"/>
      <c r="E1" s="21"/>
      <c r="F1" s="317"/>
    </row>
    <row r="2" spans="1:7" ht="18.75" customHeight="1" x14ac:dyDescent="0.2">
      <c r="A2" s="818" t="s">
        <v>883</v>
      </c>
      <c r="B2" s="818"/>
      <c r="C2" s="818"/>
      <c r="D2" s="818"/>
      <c r="E2" s="818"/>
      <c r="F2" s="818"/>
      <c r="G2" s="818"/>
    </row>
    <row r="3" spans="1:7" ht="12.75" customHeight="1" x14ac:dyDescent="0.2">
      <c r="A3" s="95"/>
      <c r="B3" s="749" t="s">
        <v>884</v>
      </c>
      <c r="C3" s="749"/>
      <c r="D3" s="749"/>
      <c r="E3" s="749"/>
      <c r="F3" s="749"/>
      <c r="G3" s="749"/>
    </row>
    <row r="4" spans="1:7" s="433" customFormat="1" x14ac:dyDescent="0.2">
      <c r="A4" s="95"/>
      <c r="B4" s="408">
        <v>2007</v>
      </c>
      <c r="C4" s="408">
        <v>2008</v>
      </c>
      <c r="D4" s="408">
        <v>2009</v>
      </c>
      <c r="E4" s="408">
        <v>2010</v>
      </c>
      <c r="F4" s="471">
        <v>2011</v>
      </c>
      <c r="G4" s="408">
        <v>2012</v>
      </c>
    </row>
    <row r="5" spans="1:7" x14ac:dyDescent="0.2">
      <c r="A5" s="683" t="s">
        <v>885</v>
      </c>
      <c r="B5" s="416">
        <f>B6+B11</f>
        <v>11287</v>
      </c>
      <c r="C5" s="416">
        <v>29821</v>
      </c>
      <c r="D5" s="416">
        <v>36148</v>
      </c>
      <c r="E5" s="416">
        <v>36205</v>
      </c>
      <c r="F5" s="604" t="s">
        <v>133</v>
      </c>
      <c r="G5" s="549">
        <v>38254</v>
      </c>
    </row>
    <row r="6" spans="1:7" x14ac:dyDescent="0.2">
      <c r="A6" s="653" t="s">
        <v>886</v>
      </c>
      <c r="B6" s="605">
        <f>SUM(B7:B10)</f>
        <v>11117</v>
      </c>
      <c r="C6" s="605">
        <v>29651</v>
      </c>
      <c r="D6" s="605">
        <v>35978</v>
      </c>
      <c r="E6" s="605">
        <v>36035</v>
      </c>
      <c r="F6" s="605">
        <v>37011</v>
      </c>
      <c r="G6" s="606">
        <v>37617</v>
      </c>
    </row>
    <row r="7" spans="1:7" x14ac:dyDescent="0.2">
      <c r="A7" s="654" t="s">
        <v>887</v>
      </c>
      <c r="B7" s="225">
        <v>11117</v>
      </c>
      <c r="C7" s="225">
        <v>11904</v>
      </c>
      <c r="D7" s="225">
        <v>11918</v>
      </c>
      <c r="E7" s="417" t="s">
        <v>134</v>
      </c>
      <c r="F7" s="417">
        <v>12305</v>
      </c>
      <c r="G7" s="607">
        <v>12299</v>
      </c>
    </row>
    <row r="8" spans="1:7" x14ac:dyDescent="0.2">
      <c r="A8" s="654" t="s">
        <v>888</v>
      </c>
      <c r="B8" s="225">
        <v>0</v>
      </c>
      <c r="C8" s="225">
        <v>8695</v>
      </c>
      <c r="D8" s="225">
        <v>8695</v>
      </c>
      <c r="E8" s="417" t="s">
        <v>135</v>
      </c>
      <c r="F8" s="417" t="s">
        <v>136</v>
      </c>
      <c r="G8" s="607" t="s">
        <v>137</v>
      </c>
    </row>
    <row r="9" spans="1:7" x14ac:dyDescent="0.2">
      <c r="A9" s="654" t="s">
        <v>889</v>
      </c>
      <c r="B9" s="225">
        <v>0</v>
      </c>
      <c r="C9" s="225">
        <v>9052</v>
      </c>
      <c r="D9" s="225">
        <v>9052</v>
      </c>
      <c r="E9" s="417" t="s">
        <v>138</v>
      </c>
      <c r="F9" s="225">
        <v>0</v>
      </c>
      <c r="G9" s="225">
        <v>0</v>
      </c>
    </row>
    <row r="10" spans="1:7" x14ac:dyDescent="0.2">
      <c r="A10" s="548" t="s">
        <v>890</v>
      </c>
      <c r="B10" s="225">
        <v>0</v>
      </c>
      <c r="C10" s="225" t="s">
        <v>59</v>
      </c>
      <c r="D10" s="225">
        <v>6313</v>
      </c>
      <c r="E10" s="417" t="s">
        <v>139</v>
      </c>
      <c r="F10" s="417" t="s">
        <v>140</v>
      </c>
      <c r="G10" s="607">
        <v>6870</v>
      </c>
    </row>
    <row r="11" spans="1:7" x14ac:dyDescent="0.2">
      <c r="A11" s="653" t="s">
        <v>891</v>
      </c>
      <c r="B11" s="225">
        <v>170</v>
      </c>
      <c r="C11" s="225">
        <v>170</v>
      </c>
      <c r="D11" s="225">
        <v>170</v>
      </c>
      <c r="E11" s="209">
        <v>170</v>
      </c>
      <c r="F11" s="209">
        <v>637</v>
      </c>
      <c r="G11" s="607">
        <v>637</v>
      </c>
    </row>
    <row r="12" spans="1:7" ht="14.25" customHeight="1" thickBot="1" x14ac:dyDescent="0.25">
      <c r="A12" s="654" t="s">
        <v>892</v>
      </c>
      <c r="B12" s="418">
        <v>170</v>
      </c>
      <c r="C12" s="225">
        <v>170</v>
      </c>
      <c r="D12" s="225">
        <v>170</v>
      </c>
      <c r="E12" s="209">
        <v>170</v>
      </c>
      <c r="F12" s="209">
        <v>170</v>
      </c>
      <c r="G12" s="607">
        <v>170</v>
      </c>
    </row>
    <row r="13" spans="1:7" ht="14.25" customHeight="1" thickTop="1" thickBot="1" x14ac:dyDescent="0.25">
      <c r="A13" s="654" t="s">
        <v>893</v>
      </c>
      <c r="B13" s="523"/>
      <c r="C13" s="418">
        <v>0</v>
      </c>
      <c r="D13" s="418">
        <v>0</v>
      </c>
      <c r="E13" s="418">
        <v>0</v>
      </c>
      <c r="F13" s="419">
        <v>467</v>
      </c>
      <c r="G13" s="608">
        <v>467</v>
      </c>
    </row>
    <row r="14" spans="1:7" ht="13.5" thickTop="1" x14ac:dyDescent="0.2">
      <c r="A14" s="633" t="s">
        <v>894</v>
      </c>
      <c r="B14" s="420">
        <f>B15+B20</f>
        <v>35191</v>
      </c>
      <c r="C14" s="551">
        <f>C15+C20</f>
        <v>39461</v>
      </c>
      <c r="D14" s="551">
        <f>D15+D20</f>
        <v>54556</v>
      </c>
      <c r="E14" s="551">
        <f>E15+E20</f>
        <v>54525</v>
      </c>
      <c r="F14" s="551">
        <f>F15+F20</f>
        <v>54909</v>
      </c>
      <c r="G14" s="551">
        <v>54875</v>
      </c>
    </row>
    <row r="15" spans="1:7" x14ac:dyDescent="0.2">
      <c r="A15" s="177" t="s">
        <v>886</v>
      </c>
      <c r="B15" s="609">
        <f>SUM(B16:B19)</f>
        <v>34297</v>
      </c>
      <c r="C15" s="609">
        <f>SUM(C16:C19)</f>
        <v>38567</v>
      </c>
      <c r="D15" s="609">
        <f>SUM(D16:D19)</f>
        <v>53662</v>
      </c>
      <c r="E15" s="609">
        <f>SUM(E16:E19)</f>
        <v>53631</v>
      </c>
      <c r="F15" s="609">
        <f>SUM(F16:F19)</f>
        <v>54015</v>
      </c>
      <c r="G15" s="609">
        <v>53981</v>
      </c>
    </row>
    <row r="16" spans="1:7" x14ac:dyDescent="0.2">
      <c r="A16" s="654" t="s">
        <v>887</v>
      </c>
      <c r="B16" s="225">
        <v>34297</v>
      </c>
      <c r="C16" s="225">
        <v>34167</v>
      </c>
      <c r="D16" s="225">
        <v>34900</v>
      </c>
      <c r="E16" s="225">
        <v>34852</v>
      </c>
      <c r="F16" s="225">
        <v>35083</v>
      </c>
      <c r="G16" s="176">
        <v>35011</v>
      </c>
    </row>
    <row r="17" spans="1:8" x14ac:dyDescent="0.2">
      <c r="A17" s="654" t="s">
        <v>888</v>
      </c>
      <c r="B17" s="225">
        <v>0</v>
      </c>
      <c r="C17" s="225">
        <v>1700</v>
      </c>
      <c r="D17" s="225">
        <v>1700</v>
      </c>
      <c r="E17" s="225">
        <v>1649</v>
      </c>
      <c r="F17" s="225">
        <v>4316</v>
      </c>
      <c r="G17" s="176">
        <v>4473</v>
      </c>
    </row>
    <row r="18" spans="1:8" x14ac:dyDescent="0.2">
      <c r="A18" s="654" t="s">
        <v>889</v>
      </c>
      <c r="B18" s="225">
        <v>0</v>
      </c>
      <c r="C18" s="225">
        <v>2700</v>
      </c>
      <c r="D18" s="225">
        <v>2700</v>
      </c>
      <c r="E18" s="225">
        <v>2704</v>
      </c>
      <c r="F18" s="225">
        <v>0</v>
      </c>
      <c r="G18" s="225">
        <v>0</v>
      </c>
    </row>
    <row r="19" spans="1:8" x14ac:dyDescent="0.2">
      <c r="A19" s="654" t="s">
        <v>890</v>
      </c>
      <c r="B19" s="225">
        <v>0</v>
      </c>
      <c r="C19" s="225">
        <v>0</v>
      </c>
      <c r="D19" s="225">
        <v>14362</v>
      </c>
      <c r="E19" s="225">
        <v>14426</v>
      </c>
      <c r="F19" s="225">
        <v>14616</v>
      </c>
      <c r="G19" s="550">
        <v>14497</v>
      </c>
    </row>
    <row r="20" spans="1:8" x14ac:dyDescent="0.2">
      <c r="A20" s="177" t="s">
        <v>891</v>
      </c>
      <c r="B20" s="225">
        <v>894</v>
      </c>
      <c r="C20" s="225">
        <v>894</v>
      </c>
      <c r="D20" s="225">
        <v>894</v>
      </c>
      <c r="E20" s="209">
        <v>894</v>
      </c>
      <c r="F20" s="209">
        <v>894</v>
      </c>
      <c r="G20" s="417">
        <v>894</v>
      </c>
    </row>
    <row r="21" spans="1:8" ht="13.5" thickBot="1" x14ac:dyDescent="0.25">
      <c r="A21" s="654" t="s">
        <v>892</v>
      </c>
      <c r="B21" s="225">
        <v>894</v>
      </c>
      <c r="C21" s="225">
        <v>894</v>
      </c>
      <c r="D21" s="225">
        <v>894</v>
      </c>
      <c r="E21" s="209">
        <v>894</v>
      </c>
      <c r="F21" s="209">
        <v>894</v>
      </c>
      <c r="G21" s="417">
        <v>894</v>
      </c>
    </row>
    <row r="22" spans="1:8" ht="13.5" customHeight="1" thickTop="1" x14ac:dyDescent="0.2">
      <c r="A22" s="747" t="s">
        <v>895</v>
      </c>
      <c r="B22" s="747"/>
      <c r="C22" s="747"/>
      <c r="D22" s="747"/>
      <c r="E22" s="747"/>
      <c r="F22" s="747"/>
      <c r="G22" s="747"/>
      <c r="H22" s="16"/>
    </row>
    <row r="23" spans="1:8" ht="30.75" customHeight="1" x14ac:dyDescent="0.2">
      <c r="A23" s="632" t="s">
        <v>896</v>
      </c>
      <c r="B23" s="21"/>
      <c r="C23" s="21"/>
      <c r="D23" s="21"/>
      <c r="E23" s="21"/>
      <c r="F23" s="317"/>
    </row>
    <row r="24" spans="1:8" ht="12.75" customHeight="1" x14ac:dyDescent="0.2">
      <c r="A24" s="95"/>
      <c r="B24" s="749" t="s">
        <v>884</v>
      </c>
      <c r="C24" s="749"/>
      <c r="D24" s="749"/>
      <c r="E24" s="749"/>
      <c r="F24" s="749"/>
      <c r="G24" s="749"/>
    </row>
    <row r="25" spans="1:8" x14ac:dyDescent="0.2">
      <c r="A25" s="95"/>
      <c r="B25" s="408">
        <v>2007</v>
      </c>
      <c r="C25" s="408">
        <v>2008</v>
      </c>
      <c r="D25" s="408">
        <v>2009</v>
      </c>
      <c r="E25" s="408">
        <v>2010</v>
      </c>
      <c r="F25" s="471">
        <v>2011</v>
      </c>
      <c r="G25" s="408">
        <v>2012</v>
      </c>
    </row>
    <row r="26" spans="1:8" x14ac:dyDescent="0.2">
      <c r="A26" s="635" t="s">
        <v>898</v>
      </c>
      <c r="B26" s="422">
        <f>B27+B32</f>
        <v>32.5</v>
      </c>
      <c r="C26" s="422">
        <f>C27+C32</f>
        <v>109.3</v>
      </c>
      <c r="D26" s="422">
        <f>D27+D32</f>
        <v>138.5</v>
      </c>
      <c r="E26" s="422">
        <f>E27+E32</f>
        <v>175.1</v>
      </c>
      <c r="F26" s="422">
        <f>F27+F32</f>
        <v>173.20000000000002</v>
      </c>
      <c r="G26" s="422">
        <v>168.2</v>
      </c>
    </row>
    <row r="27" spans="1:8" x14ac:dyDescent="0.2">
      <c r="A27" s="648" t="s">
        <v>886</v>
      </c>
      <c r="B27" s="421">
        <f>SUM(B28:B31)</f>
        <v>31.9</v>
      </c>
      <c r="C27" s="610">
        <f>SUM(C28:C31)</f>
        <v>108.6</v>
      </c>
      <c r="D27" s="610">
        <f>SUM(D28:D31)</f>
        <v>137.9</v>
      </c>
      <c r="E27" s="610">
        <f>SUM(E28:E31)</f>
        <v>174.7</v>
      </c>
      <c r="F27" s="610">
        <f>SUM(F28:F31)</f>
        <v>172.8</v>
      </c>
      <c r="G27" s="494">
        <v>166.9</v>
      </c>
    </row>
    <row r="28" spans="1:8" ht="12.75" customHeight="1" x14ac:dyDescent="0.2">
      <c r="A28" s="653" t="s">
        <v>887</v>
      </c>
      <c r="B28" s="220">
        <v>31.9</v>
      </c>
      <c r="C28" s="220">
        <v>64.2</v>
      </c>
      <c r="D28" s="220">
        <v>61.7</v>
      </c>
      <c r="E28" s="210">
        <v>65</v>
      </c>
      <c r="F28" s="210">
        <v>64.7</v>
      </c>
      <c r="G28" s="210">
        <v>61.3</v>
      </c>
    </row>
    <row r="29" spans="1:8" x14ac:dyDescent="0.2">
      <c r="A29" s="653" t="s">
        <v>899</v>
      </c>
      <c r="B29" s="220">
        <v>0</v>
      </c>
      <c r="C29" s="220">
        <v>24.9</v>
      </c>
      <c r="D29" s="220">
        <v>47.2</v>
      </c>
      <c r="E29" s="209">
        <v>47.6</v>
      </c>
      <c r="F29" s="209">
        <v>79.7</v>
      </c>
      <c r="G29" s="210">
        <v>75.2</v>
      </c>
    </row>
    <row r="30" spans="1:8" x14ac:dyDescent="0.2">
      <c r="A30" s="653" t="s">
        <v>900</v>
      </c>
      <c r="B30" s="220">
        <v>0</v>
      </c>
      <c r="C30" s="220">
        <v>19.5</v>
      </c>
      <c r="D30" s="220">
        <v>29</v>
      </c>
      <c r="E30" s="209">
        <v>34.9</v>
      </c>
      <c r="F30" s="220">
        <v>0</v>
      </c>
      <c r="G30" s="719">
        <v>0</v>
      </c>
    </row>
    <row r="31" spans="1:8" x14ac:dyDescent="0.2">
      <c r="A31" s="653" t="s">
        <v>901</v>
      </c>
      <c r="B31" s="220">
        <v>0</v>
      </c>
      <c r="C31" s="220">
        <v>0</v>
      </c>
      <c r="D31" s="220">
        <v>0</v>
      </c>
      <c r="E31" s="209">
        <v>27.2</v>
      </c>
      <c r="F31" s="209">
        <v>28.4</v>
      </c>
      <c r="G31" s="494">
        <v>30.4</v>
      </c>
    </row>
    <row r="32" spans="1:8" x14ac:dyDescent="0.2">
      <c r="A32" s="648" t="s">
        <v>891</v>
      </c>
      <c r="B32" s="251">
        <v>0.6</v>
      </c>
      <c r="C32" s="251">
        <v>0.7</v>
      </c>
      <c r="D32" s="251">
        <v>0.6</v>
      </c>
      <c r="E32" s="308">
        <v>0.4</v>
      </c>
      <c r="F32" s="308">
        <v>0.4</v>
      </c>
      <c r="G32" s="308">
        <v>1.3</v>
      </c>
    </row>
    <row r="33" spans="1:7" ht="13.5" customHeight="1" thickBot="1" x14ac:dyDescent="0.25">
      <c r="A33" s="653" t="s">
        <v>892</v>
      </c>
      <c r="B33" s="220">
        <v>0.6</v>
      </c>
      <c r="C33" s="220">
        <v>0.7</v>
      </c>
      <c r="D33" s="220">
        <v>0.6</v>
      </c>
      <c r="E33" s="209">
        <v>0.4</v>
      </c>
      <c r="F33" s="209">
        <v>0.4</v>
      </c>
      <c r="G33" s="209">
        <v>0.3</v>
      </c>
    </row>
    <row r="34" spans="1:7" ht="13.5" customHeight="1" thickBot="1" x14ac:dyDescent="0.25">
      <c r="A34" s="554" t="s">
        <v>893</v>
      </c>
      <c r="B34" s="553" t="s">
        <v>59</v>
      </c>
      <c r="C34" s="220">
        <v>0</v>
      </c>
      <c r="D34" s="220">
        <v>0</v>
      </c>
      <c r="E34" s="220">
        <v>0</v>
      </c>
      <c r="F34" s="718">
        <v>0</v>
      </c>
      <c r="G34" s="210">
        <v>1</v>
      </c>
    </row>
    <row r="35" spans="1:7" ht="13.5" thickTop="1" x14ac:dyDescent="0.2">
      <c r="A35" s="110" t="s">
        <v>897</v>
      </c>
      <c r="B35" s="424">
        <f>B36+B41</f>
        <v>29.3</v>
      </c>
      <c r="C35" s="424">
        <f>C36+C41</f>
        <v>67.099999999999994</v>
      </c>
      <c r="D35" s="424">
        <f>D36+D41</f>
        <v>73.400000000000006</v>
      </c>
      <c r="E35" s="424">
        <f>E36+E41</f>
        <v>106.90000000000002</v>
      </c>
      <c r="F35" s="424">
        <f>F36+F41</f>
        <v>100.20000000000002</v>
      </c>
      <c r="G35" s="424">
        <v>102.5</v>
      </c>
    </row>
    <row r="36" spans="1:7" x14ac:dyDescent="0.2">
      <c r="A36" s="648" t="s">
        <v>886</v>
      </c>
      <c r="B36" s="423">
        <f>SUM(B37:B40)</f>
        <v>28</v>
      </c>
      <c r="C36" s="611">
        <f>SUM(C37:C40)</f>
        <v>65.8</v>
      </c>
      <c r="D36" s="611">
        <f>SUM(D37:D40)</f>
        <v>72.100000000000009</v>
      </c>
      <c r="E36" s="611">
        <f>SUM(E37:E40)</f>
        <v>105.50000000000001</v>
      </c>
      <c r="F36" s="611">
        <f>SUM(F37:F40)</f>
        <v>98.800000000000011</v>
      </c>
      <c r="G36" s="494">
        <v>101.1</v>
      </c>
    </row>
    <row r="37" spans="1:7" x14ac:dyDescent="0.2">
      <c r="A37" s="653" t="s">
        <v>887</v>
      </c>
      <c r="B37" s="220">
        <v>28</v>
      </c>
      <c r="C37" s="220">
        <v>62.4</v>
      </c>
      <c r="D37" s="220">
        <v>65.3</v>
      </c>
      <c r="E37" s="209">
        <v>69.900000000000006</v>
      </c>
      <c r="F37" s="209">
        <v>66.400000000000006</v>
      </c>
      <c r="G37" s="209">
        <v>68.400000000000006</v>
      </c>
    </row>
    <row r="38" spans="1:7" x14ac:dyDescent="0.2">
      <c r="A38" s="653" t="s">
        <v>899</v>
      </c>
      <c r="B38" s="227">
        <v>0</v>
      </c>
      <c r="C38" s="220">
        <v>1.2</v>
      </c>
      <c r="D38" s="220">
        <v>2.4</v>
      </c>
      <c r="E38" s="209">
        <v>2.4</v>
      </c>
      <c r="F38" s="209">
        <v>6.3</v>
      </c>
      <c r="G38" s="210">
        <v>6</v>
      </c>
    </row>
    <row r="39" spans="1:7" x14ac:dyDescent="0.2">
      <c r="A39" s="653" t="s">
        <v>900</v>
      </c>
      <c r="B39" s="227">
        <v>0</v>
      </c>
      <c r="C39" s="220">
        <v>2.2000000000000002</v>
      </c>
      <c r="D39" s="220">
        <v>4.4000000000000004</v>
      </c>
      <c r="E39" s="209">
        <v>4.4000000000000004</v>
      </c>
      <c r="F39" s="713">
        <v>0</v>
      </c>
      <c r="G39" s="713">
        <v>0</v>
      </c>
    </row>
    <row r="40" spans="1:7" x14ac:dyDescent="0.2">
      <c r="A40" s="653" t="s">
        <v>901</v>
      </c>
      <c r="B40" s="227">
        <v>0</v>
      </c>
      <c r="C40" s="713">
        <v>0</v>
      </c>
      <c r="D40" s="713">
        <v>0</v>
      </c>
      <c r="E40" s="228">
        <v>28.8</v>
      </c>
      <c r="F40" s="228">
        <v>26.1</v>
      </c>
      <c r="G40" s="494">
        <v>26.7</v>
      </c>
    </row>
    <row r="41" spans="1:7" x14ac:dyDescent="0.2">
      <c r="A41" s="648" t="s">
        <v>891</v>
      </c>
      <c r="B41" s="251">
        <v>1.3</v>
      </c>
      <c r="C41" s="220">
        <v>1.3</v>
      </c>
      <c r="D41" s="220">
        <v>1.3</v>
      </c>
      <c r="E41" s="209">
        <v>1.4</v>
      </c>
      <c r="F41" s="209">
        <v>1.4</v>
      </c>
      <c r="G41" s="209">
        <v>1.4</v>
      </c>
    </row>
    <row r="42" spans="1:7" ht="13.5" customHeight="1" thickBot="1" x14ac:dyDescent="0.25">
      <c r="A42" s="653" t="s">
        <v>892</v>
      </c>
      <c r="B42" s="220">
        <v>1.3</v>
      </c>
      <c r="C42" s="220">
        <v>1.3</v>
      </c>
      <c r="D42" s="220">
        <v>1.3</v>
      </c>
      <c r="E42" s="209">
        <v>1.4</v>
      </c>
      <c r="F42" s="209">
        <v>1.4</v>
      </c>
      <c r="G42" s="209">
        <v>1.4</v>
      </c>
    </row>
    <row r="43" spans="1:7" ht="12" customHeight="1" thickTop="1" x14ac:dyDescent="0.2">
      <c r="A43" s="872" t="s">
        <v>902</v>
      </c>
      <c r="B43" s="872"/>
      <c r="C43" s="872"/>
      <c r="D43" s="872"/>
      <c r="E43" s="872"/>
      <c r="F43" s="872"/>
      <c r="G43" s="403"/>
    </row>
    <row r="44" spans="1:7" ht="10.5" customHeight="1" x14ac:dyDescent="0.2">
      <c r="A44" s="873" t="s">
        <v>905</v>
      </c>
      <c r="B44" s="873"/>
      <c r="C44" s="873"/>
      <c r="D44" s="873"/>
      <c r="E44" s="873"/>
      <c r="F44" s="873"/>
      <c r="G44" s="873"/>
    </row>
    <row r="45" spans="1:7" ht="12.75" customHeight="1" x14ac:dyDescent="0.2">
      <c r="A45" s="873"/>
      <c r="B45" s="873"/>
      <c r="C45" s="873"/>
      <c r="D45" s="873"/>
      <c r="E45" s="873"/>
      <c r="F45" s="873"/>
      <c r="G45" s="873"/>
    </row>
    <row r="46" spans="1:7" ht="12" customHeight="1" x14ac:dyDescent="0.2">
      <c r="A46" s="760" t="s">
        <v>904</v>
      </c>
      <c r="B46" s="760"/>
      <c r="C46" s="760"/>
      <c r="D46" s="760"/>
      <c r="E46" s="760"/>
      <c r="F46" s="486"/>
    </row>
    <row r="47" spans="1:7" x14ac:dyDescent="0.2">
      <c r="A47" s="21"/>
      <c r="B47" s="21"/>
      <c r="C47" s="21"/>
      <c r="D47" s="21"/>
      <c r="E47" s="21"/>
      <c r="F47" s="317"/>
    </row>
    <row r="48" spans="1:7" x14ac:dyDescent="0.2">
      <c r="A48" s="746" t="s">
        <v>1221</v>
      </c>
      <c r="B48" s="746"/>
      <c r="C48" s="746"/>
      <c r="D48" s="746"/>
      <c r="E48" s="15"/>
      <c r="F48" s="470"/>
    </row>
    <row r="49" hidden="1" x14ac:dyDescent="0.2"/>
    <row r="50" hidden="1" x14ac:dyDescent="0.2"/>
    <row r="51" hidden="1" x14ac:dyDescent="0.2"/>
    <row r="52" hidden="1" x14ac:dyDescent="0.2"/>
    <row r="53" hidden="1" x14ac:dyDescent="0.2"/>
  </sheetData>
  <sheetProtection password="CAF1" sheet="1" objects="1" scenarios="1" formatCells="0" formatColumns="0" formatRows="0" insertColumns="0" insertRows="0" insertHyperlinks="0" deleteColumns="0" deleteRows="0" sort="0" autoFilter="0" pivotTables="0"/>
  <mergeCells count="8">
    <mergeCell ref="A2:G2"/>
    <mergeCell ref="A43:F43"/>
    <mergeCell ref="A44:G45"/>
    <mergeCell ref="A48:D48"/>
    <mergeCell ref="A46:E46"/>
    <mergeCell ref="B3:G3"/>
    <mergeCell ref="B24:G24"/>
    <mergeCell ref="A22:G22"/>
  </mergeCells>
  <phoneticPr fontId="20" type="noConversion"/>
  <hyperlinks>
    <hyperlink ref="A48:D48" location="Content!A1" display="Back to the Contents"/>
  </hyperlinks>
  <pageMargins left="0.25" right="0.25" top="0.75" bottom="0.75" header="0.3" footer="0.3"/>
  <pageSetup paperSize="9" firstPageNumber="4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XFD176"/>
  <sheetViews>
    <sheetView topLeftCell="A28" zoomScaleNormal="100" zoomScaleSheetLayoutView="115" workbookViewId="0">
      <pane ySplit="21" topLeftCell="A49" activePane="bottomLeft" state="frozen"/>
      <selection activeCell="A28" sqref="A28"/>
      <selection pane="bottomLeft"/>
    </sheetView>
  </sheetViews>
  <sheetFormatPr defaultColWidth="0" defaultRowHeight="12.75" zeroHeight="1" outlineLevelCol="2" x14ac:dyDescent="0.2"/>
  <cols>
    <col min="1" max="1" width="47.140625" style="2" customWidth="1"/>
    <col min="2" max="2" width="8.5703125" style="2" hidden="1" customWidth="1" outlineLevel="2"/>
    <col min="3" max="3" width="10.140625" style="2" hidden="1" customWidth="1" outlineLevel="1"/>
    <col min="4" max="4" width="10.140625" style="2" customWidth="1" collapsed="1"/>
    <col min="5" max="8" width="10.140625" style="2" customWidth="1"/>
    <col min="9" max="16384" width="17.140625" style="2" hidden="1"/>
  </cols>
  <sheetData>
    <row r="1" spans="1:16384" ht="15" customHeight="1" x14ac:dyDescent="0.25">
      <c r="A1" s="37" t="s">
        <v>1222</v>
      </c>
      <c r="B1" s="214"/>
      <c r="C1" s="214"/>
      <c r="D1" s="214"/>
      <c r="E1" s="214"/>
      <c r="F1" s="214"/>
      <c r="G1" s="214"/>
    </row>
    <row r="2" spans="1:16384" ht="18.75" customHeight="1" x14ac:dyDescent="0.2">
      <c r="A2" s="788" t="s">
        <v>1223</v>
      </c>
      <c r="B2" s="789"/>
      <c r="C2" s="789"/>
      <c r="D2" s="789"/>
      <c r="E2" s="789"/>
      <c r="F2" s="789"/>
      <c r="G2" s="789"/>
      <c r="H2" s="789"/>
    </row>
    <row r="3" spans="1:16384" ht="13.5" customHeight="1" x14ac:dyDescent="0.2">
      <c r="A3" s="702"/>
      <c r="B3" s="703"/>
      <c r="C3" s="702"/>
      <c r="D3" s="702"/>
      <c r="E3" s="702"/>
      <c r="F3" s="702"/>
      <c r="G3" s="702"/>
      <c r="H3" s="702"/>
    </row>
    <row r="4" spans="1:16384" ht="13.5" customHeight="1" x14ac:dyDescent="0.2">
      <c r="A4" s="702"/>
      <c r="B4" s="703"/>
      <c r="C4" s="702"/>
      <c r="D4" s="702">
        <v>2008</v>
      </c>
      <c r="E4" s="702">
        <v>2009</v>
      </c>
      <c r="F4" s="702">
        <v>2010</v>
      </c>
      <c r="G4" s="702">
        <v>2011</v>
      </c>
      <c r="H4" s="702">
        <v>2012</v>
      </c>
    </row>
    <row r="5" spans="1:16384" ht="13.5" customHeight="1" x14ac:dyDescent="0.2">
      <c r="A5" s="501" t="s">
        <v>1222</v>
      </c>
      <c r="B5" s="21"/>
      <c r="C5" s="21"/>
      <c r="D5" s="233">
        <v>2091.4</v>
      </c>
      <c r="E5" s="233">
        <v>1971.5</v>
      </c>
      <c r="F5" s="233">
        <v>2146.1</v>
      </c>
      <c r="G5" s="233">
        <v>2799.2</v>
      </c>
      <c r="H5" s="233">
        <v>2795.2</v>
      </c>
    </row>
    <row r="6" spans="1:16384" ht="13.5" customHeight="1" x14ac:dyDescent="0.2">
      <c r="A6" s="501" t="s">
        <v>1227</v>
      </c>
      <c r="B6" s="21"/>
      <c r="C6" s="21"/>
      <c r="D6" s="233">
        <v>922.4</v>
      </c>
      <c r="E6" s="233">
        <v>755.6</v>
      </c>
      <c r="F6" s="233">
        <v>956.7</v>
      </c>
      <c r="G6" s="233">
        <v>1284.7</v>
      </c>
      <c r="H6" s="233">
        <v>1543</v>
      </c>
    </row>
    <row r="7" spans="1:16384" ht="13.5" customHeight="1" x14ac:dyDescent="0.2">
      <c r="A7" s="501" t="s">
        <v>1226</v>
      </c>
      <c r="B7" s="21"/>
      <c r="C7" s="21"/>
      <c r="D7" s="233">
        <v>63.5</v>
      </c>
      <c r="E7" s="233">
        <v>47</v>
      </c>
      <c r="F7" s="233">
        <v>62.1</v>
      </c>
      <c r="G7" s="233">
        <v>79.3</v>
      </c>
      <c r="H7" s="233">
        <v>90.9</v>
      </c>
    </row>
    <row r="8" spans="1:16384" ht="13.5" customHeight="1" x14ac:dyDescent="0.2">
      <c r="A8" s="501" t="s">
        <v>1225</v>
      </c>
      <c r="B8" s="21"/>
      <c r="C8" s="21"/>
      <c r="D8" s="233">
        <v>134.30000000000001</v>
      </c>
      <c r="E8" s="233">
        <v>195.2</v>
      </c>
      <c r="F8" s="233">
        <v>297.5</v>
      </c>
      <c r="G8" s="233">
        <v>342.9</v>
      </c>
      <c r="H8" s="233">
        <v>340.8</v>
      </c>
    </row>
    <row r="9" spans="1:16384" s="705" customFormat="1" ht="13.5" customHeight="1" thickBot="1" x14ac:dyDescent="0.25">
      <c r="A9" s="82" t="s">
        <v>1224</v>
      </c>
      <c r="B9" s="704"/>
      <c r="C9" s="704"/>
      <c r="D9" s="706">
        <v>173.1</v>
      </c>
      <c r="E9" s="706">
        <v>149.19999999999999</v>
      </c>
      <c r="F9" s="706">
        <v>181.4</v>
      </c>
      <c r="G9" s="706">
        <v>229.7</v>
      </c>
      <c r="H9" s="706">
        <v>233.1</v>
      </c>
      <c r="I9" s="82"/>
      <c r="J9" s="704"/>
      <c r="K9" s="704"/>
      <c r="L9" s="704"/>
      <c r="M9" s="704"/>
      <c r="N9" s="704"/>
      <c r="O9" s="704"/>
      <c r="P9" s="704"/>
      <c r="Q9" s="82"/>
      <c r="R9" s="704"/>
      <c r="S9" s="704"/>
      <c r="T9" s="704"/>
      <c r="U9" s="704"/>
      <c r="V9" s="704"/>
      <c r="W9" s="704"/>
      <c r="X9" s="704"/>
      <c r="Y9" s="82"/>
      <c r="Z9" s="704"/>
      <c r="AA9" s="704"/>
      <c r="AB9" s="704"/>
      <c r="AC9" s="704"/>
      <c r="AD9" s="704"/>
      <c r="AE9" s="704"/>
      <c r="AF9" s="704"/>
      <c r="AG9" s="82"/>
      <c r="AH9" s="704"/>
      <c r="AI9" s="704"/>
      <c r="AJ9" s="704"/>
      <c r="AK9" s="704"/>
      <c r="AL9" s="704"/>
      <c r="AM9" s="704"/>
      <c r="AN9" s="704"/>
      <c r="AO9" s="82"/>
      <c r="AP9" s="704"/>
      <c r="AQ9" s="704"/>
      <c r="AR9" s="704"/>
      <c r="AS9" s="704"/>
      <c r="AT9" s="704"/>
      <c r="AU9" s="704"/>
      <c r="AV9" s="704"/>
      <c r="AW9" s="82"/>
      <c r="AX9" s="704"/>
      <c r="AY9" s="704"/>
      <c r="AZ9" s="704"/>
      <c r="BA9" s="704"/>
      <c r="BB9" s="704"/>
      <c r="BC9" s="704"/>
      <c r="BD9" s="704"/>
      <c r="BE9" s="82"/>
      <c r="BF9" s="704"/>
      <c r="BG9" s="704"/>
      <c r="BH9" s="704"/>
      <c r="BI9" s="704"/>
      <c r="BJ9" s="704"/>
      <c r="BK9" s="704"/>
      <c r="BL9" s="704"/>
      <c r="BM9" s="82"/>
      <c r="BN9" s="704"/>
      <c r="BO9" s="704"/>
      <c r="BP9" s="704"/>
      <c r="BQ9" s="704"/>
      <c r="BR9" s="704"/>
      <c r="BS9" s="704"/>
      <c r="BT9" s="704"/>
      <c r="BU9" s="82"/>
      <c r="BV9" s="704"/>
      <c r="BW9" s="704"/>
      <c r="BX9" s="704"/>
      <c r="BY9" s="704"/>
      <c r="BZ9" s="704"/>
      <c r="CA9" s="704"/>
      <c r="CB9" s="704"/>
      <c r="CC9" s="82"/>
      <c r="CD9" s="704"/>
      <c r="CE9" s="704"/>
      <c r="CF9" s="704"/>
      <c r="CG9" s="704"/>
      <c r="CH9" s="704"/>
      <c r="CI9" s="704"/>
      <c r="CJ9" s="704"/>
      <c r="CK9" s="82"/>
      <c r="CL9" s="704"/>
      <c r="CM9" s="704"/>
      <c r="CN9" s="704"/>
      <c r="CO9" s="704"/>
      <c r="CP9" s="704"/>
      <c r="CQ9" s="704"/>
      <c r="CR9" s="704"/>
      <c r="CS9" s="82"/>
      <c r="CT9" s="704"/>
      <c r="CU9" s="704"/>
      <c r="CV9" s="704"/>
      <c r="CW9" s="704"/>
      <c r="CX9" s="704"/>
      <c r="CY9" s="704"/>
      <c r="CZ9" s="704"/>
      <c r="DA9" s="82"/>
      <c r="DB9" s="704"/>
      <c r="DC9" s="704"/>
      <c r="DD9" s="704"/>
      <c r="DE9" s="704"/>
      <c r="DF9" s="704"/>
      <c r="DG9" s="704"/>
      <c r="DH9" s="704"/>
      <c r="DI9" s="82"/>
      <c r="DJ9" s="704"/>
      <c r="DK9" s="704"/>
      <c r="DL9" s="704"/>
      <c r="DM9" s="704"/>
      <c r="DN9" s="704"/>
      <c r="DO9" s="704"/>
      <c r="DP9" s="704"/>
      <c r="DQ9" s="82"/>
      <c r="DR9" s="704"/>
      <c r="DS9" s="704"/>
      <c r="DT9" s="704"/>
      <c r="DU9" s="704"/>
      <c r="DV9" s="704"/>
      <c r="DW9" s="704"/>
      <c r="DX9" s="704"/>
      <c r="DY9" s="82"/>
      <c r="DZ9" s="704"/>
      <c r="EA9" s="704"/>
      <c r="EB9" s="704"/>
      <c r="EC9" s="704"/>
      <c r="ED9" s="704"/>
      <c r="EE9" s="704"/>
      <c r="EF9" s="704"/>
      <c r="EG9" s="82"/>
      <c r="EH9" s="704"/>
      <c r="EI9" s="704"/>
      <c r="EJ9" s="704"/>
      <c r="EK9" s="704"/>
      <c r="EL9" s="704"/>
      <c r="EM9" s="704"/>
      <c r="EN9" s="704"/>
      <c r="EO9" s="82"/>
      <c r="EP9" s="704"/>
      <c r="EQ9" s="704"/>
      <c r="ER9" s="704"/>
      <c r="ES9" s="704"/>
      <c r="ET9" s="704"/>
      <c r="EU9" s="704"/>
      <c r="EV9" s="704"/>
      <c r="EW9" s="82"/>
      <c r="EX9" s="704"/>
      <c r="EY9" s="704"/>
      <c r="EZ9" s="704"/>
      <c r="FA9" s="704"/>
      <c r="FB9" s="704"/>
      <c r="FC9" s="704"/>
      <c r="FD9" s="704"/>
      <c r="FE9" s="82"/>
      <c r="FF9" s="704"/>
      <c r="FG9" s="704"/>
      <c r="FH9" s="704"/>
      <c r="FI9" s="704"/>
      <c r="FJ9" s="704"/>
      <c r="FK9" s="704"/>
      <c r="FL9" s="704"/>
      <c r="FM9" s="82"/>
      <c r="FN9" s="704"/>
      <c r="FO9" s="704"/>
      <c r="FP9" s="704"/>
      <c r="FQ9" s="704"/>
      <c r="FR9" s="704"/>
      <c r="FS9" s="704"/>
      <c r="FT9" s="704"/>
      <c r="FU9" s="82"/>
      <c r="FV9" s="704"/>
      <c r="FW9" s="704"/>
      <c r="FX9" s="704"/>
      <c r="FY9" s="704"/>
      <c r="FZ9" s="704"/>
      <c r="GA9" s="704"/>
      <c r="GB9" s="704"/>
      <c r="GC9" s="82"/>
      <c r="GD9" s="704"/>
      <c r="GE9" s="704"/>
      <c r="GF9" s="704"/>
      <c r="GG9" s="704"/>
      <c r="GH9" s="704"/>
      <c r="GI9" s="704"/>
      <c r="GJ9" s="704"/>
      <c r="GK9" s="82"/>
      <c r="GL9" s="704"/>
      <c r="GM9" s="704"/>
      <c r="GN9" s="704"/>
      <c r="GO9" s="704"/>
      <c r="GP9" s="704"/>
      <c r="GQ9" s="704"/>
      <c r="GR9" s="704"/>
      <c r="GS9" s="82"/>
      <c r="GT9" s="704"/>
      <c r="GU9" s="704"/>
      <c r="GV9" s="704"/>
      <c r="GW9" s="704"/>
      <c r="GX9" s="704"/>
      <c r="GY9" s="704"/>
      <c r="GZ9" s="704"/>
      <c r="HA9" s="82"/>
      <c r="HB9" s="704"/>
      <c r="HC9" s="704"/>
      <c r="HD9" s="704"/>
      <c r="HE9" s="704"/>
      <c r="HF9" s="704"/>
      <c r="HG9" s="704"/>
      <c r="HH9" s="704"/>
      <c r="HI9" s="82"/>
      <c r="HJ9" s="704"/>
      <c r="HK9" s="704"/>
      <c r="HL9" s="704"/>
      <c r="HM9" s="704"/>
      <c r="HN9" s="704"/>
      <c r="HO9" s="704"/>
      <c r="HP9" s="704"/>
      <c r="HQ9" s="82"/>
      <c r="HR9" s="704"/>
      <c r="HS9" s="704"/>
      <c r="HT9" s="704"/>
      <c r="HU9" s="704"/>
      <c r="HV9" s="704"/>
      <c r="HW9" s="704"/>
      <c r="HX9" s="704"/>
      <c r="HY9" s="82"/>
      <c r="HZ9" s="704"/>
      <c r="IA9" s="704"/>
      <c r="IB9" s="704"/>
      <c r="IC9" s="704"/>
      <c r="ID9" s="704"/>
      <c r="IE9" s="704"/>
      <c r="IF9" s="704"/>
      <c r="IG9" s="82"/>
      <c r="IH9" s="704"/>
      <c r="II9" s="704"/>
      <c r="IJ9" s="704"/>
      <c r="IK9" s="704"/>
      <c r="IL9" s="704"/>
      <c r="IM9" s="704"/>
      <c r="IN9" s="704"/>
      <c r="IO9" s="82"/>
      <c r="IP9" s="704"/>
      <c r="IQ9" s="704"/>
      <c r="IR9" s="704"/>
      <c r="IS9" s="704"/>
      <c r="IT9" s="704"/>
      <c r="IU9" s="704"/>
      <c r="IV9" s="704"/>
      <c r="IW9" s="82"/>
      <c r="IX9" s="704"/>
      <c r="IY9" s="704"/>
      <c r="IZ9" s="704"/>
      <c r="JA9" s="704"/>
      <c r="JB9" s="704"/>
      <c r="JC9" s="704"/>
      <c r="JD9" s="704"/>
      <c r="JE9" s="82"/>
      <c r="JF9" s="704"/>
      <c r="JG9" s="704"/>
      <c r="JH9" s="704"/>
      <c r="JI9" s="704"/>
      <c r="JJ9" s="704"/>
      <c r="JK9" s="704"/>
      <c r="JL9" s="704"/>
      <c r="JM9" s="82"/>
      <c r="JN9" s="704"/>
      <c r="JO9" s="704"/>
      <c r="JP9" s="704"/>
      <c r="JQ9" s="704"/>
      <c r="JR9" s="704"/>
      <c r="JS9" s="704"/>
      <c r="JT9" s="704"/>
      <c r="JU9" s="82"/>
      <c r="JV9" s="704"/>
      <c r="JW9" s="704"/>
      <c r="JX9" s="704"/>
      <c r="JY9" s="704"/>
      <c r="JZ9" s="704"/>
      <c r="KA9" s="704"/>
      <c r="KB9" s="704"/>
      <c r="KC9" s="82"/>
      <c r="KD9" s="704"/>
      <c r="KE9" s="704"/>
      <c r="KF9" s="704"/>
      <c r="KG9" s="704"/>
      <c r="KH9" s="704"/>
      <c r="KI9" s="704"/>
      <c r="KJ9" s="704"/>
      <c r="KK9" s="82"/>
      <c r="KL9" s="704"/>
      <c r="KM9" s="704"/>
      <c r="KN9" s="704"/>
      <c r="KO9" s="704"/>
      <c r="KP9" s="704"/>
      <c r="KQ9" s="704"/>
      <c r="KR9" s="704"/>
      <c r="KS9" s="82"/>
      <c r="KT9" s="704"/>
      <c r="KU9" s="704"/>
      <c r="KV9" s="704"/>
      <c r="KW9" s="704"/>
      <c r="KX9" s="704"/>
      <c r="KY9" s="704"/>
      <c r="KZ9" s="704"/>
      <c r="LA9" s="82"/>
      <c r="LB9" s="704"/>
      <c r="LC9" s="704"/>
      <c r="LD9" s="704"/>
      <c r="LE9" s="704"/>
      <c r="LF9" s="704"/>
      <c r="LG9" s="704"/>
      <c r="LH9" s="704"/>
      <c r="LI9" s="82"/>
      <c r="LJ9" s="704"/>
      <c r="LK9" s="704"/>
      <c r="LL9" s="704"/>
      <c r="LM9" s="704"/>
      <c r="LN9" s="704"/>
      <c r="LO9" s="704"/>
      <c r="LP9" s="704"/>
      <c r="LQ9" s="82"/>
      <c r="LR9" s="704"/>
      <c r="LS9" s="704"/>
      <c r="LT9" s="704"/>
      <c r="LU9" s="704"/>
      <c r="LV9" s="704"/>
      <c r="LW9" s="704"/>
      <c r="LX9" s="704"/>
      <c r="LY9" s="82"/>
      <c r="LZ9" s="704"/>
      <c r="MA9" s="704"/>
      <c r="MB9" s="704"/>
      <c r="MC9" s="704"/>
      <c r="MD9" s="704"/>
      <c r="ME9" s="704"/>
      <c r="MF9" s="704"/>
      <c r="MG9" s="82"/>
      <c r="MH9" s="704"/>
      <c r="MI9" s="704"/>
      <c r="MJ9" s="704"/>
      <c r="MK9" s="704"/>
      <c r="ML9" s="704"/>
      <c r="MM9" s="704"/>
      <c r="MN9" s="704"/>
      <c r="MO9" s="82"/>
      <c r="MP9" s="704"/>
      <c r="MQ9" s="704"/>
      <c r="MR9" s="704"/>
      <c r="MS9" s="704"/>
      <c r="MT9" s="704"/>
      <c r="MU9" s="704"/>
      <c r="MV9" s="704"/>
      <c r="MW9" s="82"/>
      <c r="MX9" s="704"/>
      <c r="MY9" s="704"/>
      <c r="MZ9" s="704"/>
      <c r="NA9" s="704"/>
      <c r="NB9" s="704"/>
      <c r="NC9" s="704"/>
      <c r="ND9" s="704"/>
      <c r="NE9" s="82"/>
      <c r="NF9" s="704"/>
      <c r="NG9" s="704"/>
      <c r="NH9" s="704"/>
      <c r="NI9" s="704"/>
      <c r="NJ9" s="704"/>
      <c r="NK9" s="704"/>
      <c r="NL9" s="704"/>
      <c r="NM9" s="82"/>
      <c r="NN9" s="704"/>
      <c r="NO9" s="704"/>
      <c r="NP9" s="704"/>
      <c r="NQ9" s="704"/>
      <c r="NR9" s="704"/>
      <c r="NS9" s="704"/>
      <c r="NT9" s="704"/>
      <c r="NU9" s="82"/>
      <c r="NV9" s="704"/>
      <c r="NW9" s="704"/>
      <c r="NX9" s="704"/>
      <c r="NY9" s="704"/>
      <c r="NZ9" s="704"/>
      <c r="OA9" s="704"/>
      <c r="OB9" s="704"/>
      <c r="OC9" s="82"/>
      <c r="OD9" s="704"/>
      <c r="OE9" s="704"/>
      <c r="OF9" s="704"/>
      <c r="OG9" s="704"/>
      <c r="OH9" s="704"/>
      <c r="OI9" s="704"/>
      <c r="OJ9" s="704"/>
      <c r="OK9" s="82"/>
      <c r="OL9" s="704"/>
      <c r="OM9" s="704"/>
      <c r="ON9" s="704"/>
      <c r="OO9" s="704"/>
      <c r="OP9" s="704"/>
      <c r="OQ9" s="704"/>
      <c r="OR9" s="704"/>
      <c r="OS9" s="82"/>
      <c r="OT9" s="704"/>
      <c r="OU9" s="704"/>
      <c r="OV9" s="704"/>
      <c r="OW9" s="704"/>
      <c r="OX9" s="704"/>
      <c r="OY9" s="704"/>
      <c r="OZ9" s="704"/>
      <c r="PA9" s="82"/>
      <c r="PB9" s="704"/>
      <c r="PC9" s="704"/>
      <c r="PD9" s="704"/>
      <c r="PE9" s="704"/>
      <c r="PF9" s="704"/>
      <c r="PG9" s="704"/>
      <c r="PH9" s="704"/>
      <c r="PI9" s="82"/>
      <c r="PJ9" s="704"/>
      <c r="PK9" s="704"/>
      <c r="PL9" s="704"/>
      <c r="PM9" s="704"/>
      <c r="PN9" s="704"/>
      <c r="PO9" s="704"/>
      <c r="PP9" s="704"/>
      <c r="PQ9" s="82"/>
      <c r="PR9" s="704"/>
      <c r="PS9" s="704"/>
      <c r="PT9" s="704"/>
      <c r="PU9" s="704"/>
      <c r="PV9" s="704"/>
      <c r="PW9" s="704"/>
      <c r="PX9" s="704"/>
      <c r="PY9" s="82"/>
      <c r="PZ9" s="704"/>
      <c r="QA9" s="704"/>
      <c r="QB9" s="704"/>
      <c r="QC9" s="704"/>
      <c r="QD9" s="704"/>
      <c r="QE9" s="704"/>
      <c r="QF9" s="704"/>
      <c r="QG9" s="82"/>
      <c r="QH9" s="704"/>
      <c r="QI9" s="704"/>
      <c r="QJ9" s="704"/>
      <c r="QK9" s="704"/>
      <c r="QL9" s="704"/>
      <c r="QM9" s="704"/>
      <c r="QN9" s="704"/>
      <c r="QO9" s="82"/>
      <c r="QP9" s="704"/>
      <c r="QQ9" s="704"/>
      <c r="QR9" s="704"/>
      <c r="QS9" s="704"/>
      <c r="QT9" s="704"/>
      <c r="QU9" s="704"/>
      <c r="QV9" s="704"/>
      <c r="QW9" s="82"/>
      <c r="QX9" s="704"/>
      <c r="QY9" s="704"/>
      <c r="QZ9" s="704"/>
      <c r="RA9" s="704"/>
      <c r="RB9" s="704"/>
      <c r="RC9" s="704"/>
      <c r="RD9" s="704"/>
      <c r="RE9" s="82"/>
      <c r="RF9" s="704"/>
      <c r="RG9" s="704"/>
      <c r="RH9" s="704"/>
      <c r="RI9" s="704"/>
      <c r="RJ9" s="704"/>
      <c r="RK9" s="704"/>
      <c r="RL9" s="704"/>
      <c r="RM9" s="82"/>
      <c r="RN9" s="704"/>
      <c r="RO9" s="704"/>
      <c r="RP9" s="704"/>
      <c r="RQ9" s="704"/>
      <c r="RR9" s="704"/>
      <c r="RS9" s="704"/>
      <c r="RT9" s="704"/>
      <c r="RU9" s="82"/>
      <c r="RV9" s="704"/>
      <c r="RW9" s="704"/>
      <c r="RX9" s="704"/>
      <c r="RY9" s="704"/>
      <c r="RZ9" s="704"/>
      <c r="SA9" s="704"/>
      <c r="SB9" s="704"/>
      <c r="SC9" s="82"/>
      <c r="SD9" s="704"/>
      <c r="SE9" s="704"/>
      <c r="SF9" s="704"/>
      <c r="SG9" s="704"/>
      <c r="SH9" s="704"/>
      <c r="SI9" s="704"/>
      <c r="SJ9" s="704"/>
      <c r="SK9" s="82"/>
      <c r="SL9" s="704"/>
      <c r="SM9" s="704"/>
      <c r="SN9" s="704"/>
      <c r="SO9" s="704"/>
      <c r="SP9" s="704"/>
      <c r="SQ9" s="704"/>
      <c r="SR9" s="704"/>
      <c r="SS9" s="82"/>
      <c r="ST9" s="704"/>
      <c r="SU9" s="704"/>
      <c r="SV9" s="704"/>
      <c r="SW9" s="704"/>
      <c r="SX9" s="704"/>
      <c r="SY9" s="704"/>
      <c r="SZ9" s="704"/>
      <c r="TA9" s="82"/>
      <c r="TB9" s="704"/>
      <c r="TC9" s="704"/>
      <c r="TD9" s="704"/>
      <c r="TE9" s="704"/>
      <c r="TF9" s="704"/>
      <c r="TG9" s="704"/>
      <c r="TH9" s="704"/>
      <c r="TI9" s="82"/>
      <c r="TJ9" s="704"/>
      <c r="TK9" s="704"/>
      <c r="TL9" s="704"/>
      <c r="TM9" s="704"/>
      <c r="TN9" s="704"/>
      <c r="TO9" s="704"/>
      <c r="TP9" s="704"/>
      <c r="TQ9" s="82"/>
      <c r="TR9" s="704"/>
      <c r="TS9" s="704"/>
      <c r="TT9" s="704"/>
      <c r="TU9" s="704"/>
      <c r="TV9" s="704"/>
      <c r="TW9" s="704"/>
      <c r="TX9" s="704"/>
      <c r="TY9" s="82"/>
      <c r="TZ9" s="704"/>
      <c r="UA9" s="704"/>
      <c r="UB9" s="704"/>
      <c r="UC9" s="704"/>
      <c r="UD9" s="704"/>
      <c r="UE9" s="704"/>
      <c r="UF9" s="704"/>
      <c r="UG9" s="82"/>
      <c r="UH9" s="704"/>
      <c r="UI9" s="704"/>
      <c r="UJ9" s="704"/>
      <c r="UK9" s="704"/>
      <c r="UL9" s="704"/>
      <c r="UM9" s="704"/>
      <c r="UN9" s="704"/>
      <c r="UO9" s="82"/>
      <c r="UP9" s="704"/>
      <c r="UQ9" s="704"/>
      <c r="UR9" s="704"/>
      <c r="US9" s="704"/>
      <c r="UT9" s="704"/>
      <c r="UU9" s="704"/>
      <c r="UV9" s="704"/>
      <c r="UW9" s="82"/>
      <c r="UX9" s="704"/>
      <c r="UY9" s="704"/>
      <c r="UZ9" s="704"/>
      <c r="VA9" s="704"/>
      <c r="VB9" s="704"/>
      <c r="VC9" s="704"/>
      <c r="VD9" s="704"/>
      <c r="VE9" s="82"/>
      <c r="VF9" s="704"/>
      <c r="VG9" s="704"/>
      <c r="VH9" s="704"/>
      <c r="VI9" s="704"/>
      <c r="VJ9" s="704"/>
      <c r="VK9" s="704"/>
      <c r="VL9" s="704"/>
      <c r="VM9" s="82"/>
      <c r="VN9" s="704"/>
      <c r="VO9" s="704"/>
      <c r="VP9" s="704"/>
      <c r="VQ9" s="704"/>
      <c r="VR9" s="704"/>
      <c r="VS9" s="704"/>
      <c r="VT9" s="704"/>
      <c r="VU9" s="82"/>
      <c r="VV9" s="704"/>
      <c r="VW9" s="704"/>
      <c r="VX9" s="704"/>
      <c r="VY9" s="704"/>
      <c r="VZ9" s="704"/>
      <c r="WA9" s="704"/>
      <c r="WB9" s="704"/>
      <c r="WC9" s="82"/>
      <c r="WD9" s="704"/>
      <c r="WE9" s="704"/>
      <c r="WF9" s="704"/>
      <c r="WG9" s="704"/>
      <c r="WH9" s="704"/>
      <c r="WI9" s="704"/>
      <c r="WJ9" s="704"/>
      <c r="WK9" s="82"/>
      <c r="WL9" s="704"/>
      <c r="WM9" s="704"/>
      <c r="WN9" s="704"/>
      <c r="WO9" s="704"/>
      <c r="WP9" s="704"/>
      <c r="WQ9" s="704"/>
      <c r="WR9" s="704"/>
      <c r="WS9" s="82"/>
      <c r="WT9" s="704"/>
      <c r="WU9" s="704"/>
      <c r="WV9" s="704"/>
      <c r="WW9" s="704"/>
      <c r="WX9" s="704"/>
      <c r="WY9" s="704"/>
      <c r="WZ9" s="704"/>
      <c r="XA9" s="82"/>
      <c r="XB9" s="704"/>
      <c r="XC9" s="704"/>
      <c r="XD9" s="704"/>
      <c r="XE9" s="704"/>
      <c r="XF9" s="704"/>
      <c r="XG9" s="704"/>
      <c r="XH9" s="704"/>
      <c r="XI9" s="82"/>
      <c r="XJ9" s="704"/>
      <c r="XK9" s="704"/>
      <c r="XL9" s="704"/>
      <c r="XM9" s="704"/>
      <c r="XN9" s="704"/>
      <c r="XO9" s="704"/>
      <c r="XP9" s="704"/>
      <c r="XQ9" s="82"/>
      <c r="XR9" s="704"/>
      <c r="XS9" s="704"/>
      <c r="XT9" s="704"/>
      <c r="XU9" s="704"/>
      <c r="XV9" s="704"/>
      <c r="XW9" s="704"/>
      <c r="XX9" s="704"/>
      <c r="XY9" s="82"/>
      <c r="XZ9" s="704"/>
      <c r="YA9" s="704"/>
      <c r="YB9" s="704"/>
      <c r="YC9" s="704"/>
      <c r="YD9" s="704"/>
      <c r="YE9" s="704"/>
      <c r="YF9" s="704"/>
      <c r="YG9" s="82"/>
      <c r="YH9" s="704"/>
      <c r="YI9" s="704"/>
      <c r="YJ9" s="704"/>
      <c r="YK9" s="704"/>
      <c r="YL9" s="704"/>
      <c r="YM9" s="704"/>
      <c r="YN9" s="704"/>
      <c r="YO9" s="82"/>
      <c r="YP9" s="704"/>
      <c r="YQ9" s="704"/>
      <c r="YR9" s="704"/>
      <c r="YS9" s="704"/>
      <c r="YT9" s="704"/>
      <c r="YU9" s="704"/>
      <c r="YV9" s="704"/>
      <c r="YW9" s="82"/>
      <c r="YX9" s="704"/>
      <c r="YY9" s="704"/>
      <c r="YZ9" s="704"/>
      <c r="ZA9" s="704"/>
      <c r="ZB9" s="704"/>
      <c r="ZC9" s="704"/>
      <c r="ZD9" s="704"/>
      <c r="ZE9" s="82"/>
      <c r="ZF9" s="704"/>
      <c r="ZG9" s="704"/>
      <c r="ZH9" s="704"/>
      <c r="ZI9" s="704"/>
      <c r="ZJ9" s="704"/>
      <c r="ZK9" s="704"/>
      <c r="ZL9" s="704"/>
      <c r="ZM9" s="82"/>
      <c r="ZN9" s="704"/>
      <c r="ZO9" s="704"/>
      <c r="ZP9" s="704"/>
      <c r="ZQ9" s="704"/>
      <c r="ZR9" s="704"/>
      <c r="ZS9" s="704"/>
      <c r="ZT9" s="704"/>
      <c r="ZU9" s="82"/>
      <c r="ZV9" s="704"/>
      <c r="ZW9" s="704"/>
      <c r="ZX9" s="704"/>
      <c r="ZY9" s="704"/>
      <c r="ZZ9" s="704"/>
      <c r="AAA9" s="704"/>
      <c r="AAB9" s="704"/>
      <c r="AAC9" s="82"/>
      <c r="AAD9" s="704"/>
      <c r="AAE9" s="704"/>
      <c r="AAF9" s="704"/>
      <c r="AAG9" s="704"/>
      <c r="AAH9" s="704"/>
      <c r="AAI9" s="704"/>
      <c r="AAJ9" s="704"/>
      <c r="AAK9" s="82"/>
      <c r="AAL9" s="704"/>
      <c r="AAM9" s="704"/>
      <c r="AAN9" s="704"/>
      <c r="AAO9" s="704"/>
      <c r="AAP9" s="704"/>
      <c r="AAQ9" s="704"/>
      <c r="AAR9" s="704"/>
      <c r="AAS9" s="82"/>
      <c r="AAT9" s="704"/>
      <c r="AAU9" s="704"/>
      <c r="AAV9" s="704"/>
      <c r="AAW9" s="704"/>
      <c r="AAX9" s="704"/>
      <c r="AAY9" s="704"/>
      <c r="AAZ9" s="704"/>
      <c r="ABA9" s="82"/>
      <c r="ABB9" s="704"/>
      <c r="ABC9" s="704"/>
      <c r="ABD9" s="704"/>
      <c r="ABE9" s="704"/>
      <c r="ABF9" s="704"/>
      <c r="ABG9" s="704"/>
      <c r="ABH9" s="704"/>
      <c r="ABI9" s="82"/>
      <c r="ABJ9" s="704"/>
      <c r="ABK9" s="704"/>
      <c r="ABL9" s="704"/>
      <c r="ABM9" s="704"/>
      <c r="ABN9" s="704"/>
      <c r="ABO9" s="704"/>
      <c r="ABP9" s="704"/>
      <c r="ABQ9" s="82"/>
      <c r="ABR9" s="704"/>
      <c r="ABS9" s="704"/>
      <c r="ABT9" s="704"/>
      <c r="ABU9" s="704"/>
      <c r="ABV9" s="704"/>
      <c r="ABW9" s="704"/>
      <c r="ABX9" s="704"/>
      <c r="ABY9" s="82"/>
      <c r="ABZ9" s="704"/>
      <c r="ACA9" s="704"/>
      <c r="ACB9" s="704"/>
      <c r="ACC9" s="704"/>
      <c r="ACD9" s="704"/>
      <c r="ACE9" s="704"/>
      <c r="ACF9" s="704"/>
      <c r="ACG9" s="82"/>
      <c r="ACH9" s="704"/>
      <c r="ACI9" s="704"/>
      <c r="ACJ9" s="704"/>
      <c r="ACK9" s="704"/>
      <c r="ACL9" s="704"/>
      <c r="ACM9" s="704"/>
      <c r="ACN9" s="704"/>
      <c r="ACO9" s="82"/>
      <c r="ACP9" s="704"/>
      <c r="ACQ9" s="704"/>
      <c r="ACR9" s="704"/>
      <c r="ACS9" s="704"/>
      <c r="ACT9" s="704"/>
      <c r="ACU9" s="704"/>
      <c r="ACV9" s="704"/>
      <c r="ACW9" s="82"/>
      <c r="ACX9" s="704"/>
      <c r="ACY9" s="704"/>
      <c r="ACZ9" s="704"/>
      <c r="ADA9" s="704"/>
      <c r="ADB9" s="704"/>
      <c r="ADC9" s="704"/>
      <c r="ADD9" s="704"/>
      <c r="ADE9" s="82"/>
      <c r="ADF9" s="704"/>
      <c r="ADG9" s="704"/>
      <c r="ADH9" s="704"/>
      <c r="ADI9" s="704"/>
      <c r="ADJ9" s="704"/>
      <c r="ADK9" s="704"/>
      <c r="ADL9" s="704"/>
      <c r="ADM9" s="82"/>
      <c r="ADN9" s="704"/>
      <c r="ADO9" s="704"/>
      <c r="ADP9" s="704"/>
      <c r="ADQ9" s="704"/>
      <c r="ADR9" s="704"/>
      <c r="ADS9" s="704"/>
      <c r="ADT9" s="704"/>
      <c r="ADU9" s="82"/>
      <c r="ADV9" s="704"/>
      <c r="ADW9" s="704"/>
      <c r="ADX9" s="704"/>
      <c r="ADY9" s="704"/>
      <c r="ADZ9" s="704"/>
      <c r="AEA9" s="704"/>
      <c r="AEB9" s="704"/>
      <c r="AEC9" s="82"/>
      <c r="AED9" s="704"/>
      <c r="AEE9" s="704"/>
      <c r="AEF9" s="704"/>
      <c r="AEG9" s="704"/>
      <c r="AEH9" s="704"/>
      <c r="AEI9" s="704"/>
      <c r="AEJ9" s="704"/>
      <c r="AEK9" s="82"/>
      <c r="AEL9" s="704"/>
      <c r="AEM9" s="704"/>
      <c r="AEN9" s="704"/>
      <c r="AEO9" s="704"/>
      <c r="AEP9" s="704"/>
      <c r="AEQ9" s="704"/>
      <c r="AER9" s="704"/>
      <c r="AES9" s="82"/>
      <c r="AET9" s="704"/>
      <c r="AEU9" s="704"/>
      <c r="AEV9" s="704"/>
      <c r="AEW9" s="704"/>
      <c r="AEX9" s="704"/>
      <c r="AEY9" s="704"/>
      <c r="AEZ9" s="704"/>
      <c r="AFA9" s="82"/>
      <c r="AFB9" s="704"/>
      <c r="AFC9" s="704"/>
      <c r="AFD9" s="704"/>
      <c r="AFE9" s="704"/>
      <c r="AFF9" s="704"/>
      <c r="AFG9" s="704"/>
      <c r="AFH9" s="704"/>
      <c r="AFI9" s="82"/>
      <c r="AFJ9" s="704"/>
      <c r="AFK9" s="704"/>
      <c r="AFL9" s="704"/>
      <c r="AFM9" s="704"/>
      <c r="AFN9" s="704"/>
      <c r="AFO9" s="704"/>
      <c r="AFP9" s="704"/>
      <c r="AFQ9" s="82"/>
      <c r="AFR9" s="704"/>
      <c r="AFS9" s="704"/>
      <c r="AFT9" s="704"/>
      <c r="AFU9" s="704"/>
      <c r="AFV9" s="704"/>
      <c r="AFW9" s="704"/>
      <c r="AFX9" s="704"/>
      <c r="AFY9" s="82"/>
      <c r="AFZ9" s="704"/>
      <c r="AGA9" s="704"/>
      <c r="AGB9" s="704"/>
      <c r="AGC9" s="704"/>
      <c r="AGD9" s="704"/>
      <c r="AGE9" s="704"/>
      <c r="AGF9" s="704"/>
      <c r="AGG9" s="82"/>
      <c r="AGH9" s="704"/>
      <c r="AGI9" s="704"/>
      <c r="AGJ9" s="704"/>
      <c r="AGK9" s="704"/>
      <c r="AGL9" s="704"/>
      <c r="AGM9" s="704"/>
      <c r="AGN9" s="704"/>
      <c r="AGO9" s="82"/>
      <c r="AGP9" s="704"/>
      <c r="AGQ9" s="704"/>
      <c r="AGR9" s="704"/>
      <c r="AGS9" s="704"/>
      <c r="AGT9" s="704"/>
      <c r="AGU9" s="704"/>
      <c r="AGV9" s="704"/>
      <c r="AGW9" s="82"/>
      <c r="AGX9" s="704"/>
      <c r="AGY9" s="704"/>
      <c r="AGZ9" s="704"/>
      <c r="AHA9" s="704"/>
      <c r="AHB9" s="704"/>
      <c r="AHC9" s="704"/>
      <c r="AHD9" s="704"/>
      <c r="AHE9" s="82"/>
      <c r="AHF9" s="704"/>
      <c r="AHG9" s="704"/>
      <c r="AHH9" s="704"/>
      <c r="AHI9" s="704"/>
      <c r="AHJ9" s="704"/>
      <c r="AHK9" s="704"/>
      <c r="AHL9" s="704"/>
      <c r="AHM9" s="82"/>
      <c r="AHN9" s="704"/>
      <c r="AHO9" s="704"/>
      <c r="AHP9" s="704"/>
      <c r="AHQ9" s="704"/>
      <c r="AHR9" s="704"/>
      <c r="AHS9" s="704"/>
      <c r="AHT9" s="704"/>
      <c r="AHU9" s="82"/>
      <c r="AHV9" s="704"/>
      <c r="AHW9" s="704"/>
      <c r="AHX9" s="704"/>
      <c r="AHY9" s="704"/>
      <c r="AHZ9" s="704"/>
      <c r="AIA9" s="704"/>
      <c r="AIB9" s="704"/>
      <c r="AIC9" s="82"/>
      <c r="AID9" s="704"/>
      <c r="AIE9" s="704"/>
      <c r="AIF9" s="704"/>
      <c r="AIG9" s="704"/>
      <c r="AIH9" s="704"/>
      <c r="AII9" s="704"/>
      <c r="AIJ9" s="704"/>
      <c r="AIK9" s="82"/>
      <c r="AIL9" s="704"/>
      <c r="AIM9" s="704"/>
      <c r="AIN9" s="704"/>
      <c r="AIO9" s="704"/>
      <c r="AIP9" s="704"/>
      <c r="AIQ9" s="704"/>
      <c r="AIR9" s="704"/>
      <c r="AIS9" s="82"/>
      <c r="AIT9" s="704"/>
      <c r="AIU9" s="704"/>
      <c r="AIV9" s="704"/>
      <c r="AIW9" s="704"/>
      <c r="AIX9" s="704"/>
      <c r="AIY9" s="704"/>
      <c r="AIZ9" s="704"/>
      <c r="AJA9" s="82"/>
      <c r="AJB9" s="704"/>
      <c r="AJC9" s="704"/>
      <c r="AJD9" s="704"/>
      <c r="AJE9" s="704"/>
      <c r="AJF9" s="704"/>
      <c r="AJG9" s="704"/>
      <c r="AJH9" s="704"/>
      <c r="AJI9" s="82"/>
      <c r="AJJ9" s="704"/>
      <c r="AJK9" s="704"/>
      <c r="AJL9" s="704"/>
      <c r="AJM9" s="704"/>
      <c r="AJN9" s="704"/>
      <c r="AJO9" s="704"/>
      <c r="AJP9" s="704"/>
      <c r="AJQ9" s="82"/>
      <c r="AJR9" s="704"/>
      <c r="AJS9" s="704"/>
      <c r="AJT9" s="704"/>
      <c r="AJU9" s="704"/>
      <c r="AJV9" s="704"/>
      <c r="AJW9" s="704"/>
      <c r="AJX9" s="704"/>
      <c r="AJY9" s="82"/>
      <c r="AJZ9" s="704"/>
      <c r="AKA9" s="704"/>
      <c r="AKB9" s="704"/>
      <c r="AKC9" s="704"/>
      <c r="AKD9" s="704"/>
      <c r="AKE9" s="704"/>
      <c r="AKF9" s="704"/>
      <c r="AKG9" s="82"/>
      <c r="AKH9" s="704"/>
      <c r="AKI9" s="704"/>
      <c r="AKJ9" s="704"/>
      <c r="AKK9" s="704"/>
      <c r="AKL9" s="704"/>
      <c r="AKM9" s="704"/>
      <c r="AKN9" s="704"/>
      <c r="AKO9" s="82"/>
      <c r="AKP9" s="704"/>
      <c r="AKQ9" s="704"/>
      <c r="AKR9" s="704"/>
      <c r="AKS9" s="704"/>
      <c r="AKT9" s="704"/>
      <c r="AKU9" s="704"/>
      <c r="AKV9" s="704"/>
      <c r="AKW9" s="82"/>
      <c r="AKX9" s="704"/>
      <c r="AKY9" s="704"/>
      <c r="AKZ9" s="704"/>
      <c r="ALA9" s="704"/>
      <c r="ALB9" s="704"/>
      <c r="ALC9" s="704"/>
      <c r="ALD9" s="704"/>
      <c r="ALE9" s="82"/>
      <c r="ALF9" s="704"/>
      <c r="ALG9" s="704"/>
      <c r="ALH9" s="704"/>
      <c r="ALI9" s="704"/>
      <c r="ALJ9" s="704"/>
      <c r="ALK9" s="704"/>
      <c r="ALL9" s="704"/>
      <c r="ALM9" s="82"/>
      <c r="ALN9" s="704"/>
      <c r="ALO9" s="704"/>
      <c r="ALP9" s="704"/>
      <c r="ALQ9" s="704"/>
      <c r="ALR9" s="704"/>
      <c r="ALS9" s="704"/>
      <c r="ALT9" s="704"/>
      <c r="ALU9" s="82"/>
      <c r="ALV9" s="704"/>
      <c r="ALW9" s="704"/>
      <c r="ALX9" s="704"/>
      <c r="ALY9" s="704"/>
      <c r="ALZ9" s="704"/>
      <c r="AMA9" s="704"/>
      <c r="AMB9" s="704"/>
      <c r="AMC9" s="82"/>
      <c r="AMD9" s="704"/>
      <c r="AME9" s="704"/>
      <c r="AMF9" s="704"/>
      <c r="AMG9" s="704"/>
      <c r="AMH9" s="704"/>
      <c r="AMI9" s="704"/>
      <c r="AMJ9" s="704"/>
      <c r="AMK9" s="82"/>
      <c r="AML9" s="704"/>
      <c r="AMM9" s="704"/>
      <c r="AMN9" s="704"/>
      <c r="AMO9" s="704"/>
      <c r="AMP9" s="704"/>
      <c r="AMQ9" s="704"/>
      <c r="AMR9" s="704"/>
      <c r="AMS9" s="82"/>
      <c r="AMT9" s="704"/>
      <c r="AMU9" s="704"/>
      <c r="AMV9" s="704"/>
      <c r="AMW9" s="704"/>
      <c r="AMX9" s="704"/>
      <c r="AMY9" s="704"/>
      <c r="AMZ9" s="704"/>
      <c r="ANA9" s="82"/>
      <c r="ANB9" s="704"/>
      <c r="ANC9" s="704"/>
      <c r="AND9" s="704"/>
      <c r="ANE9" s="704"/>
      <c r="ANF9" s="704"/>
      <c r="ANG9" s="704"/>
      <c r="ANH9" s="704"/>
      <c r="ANI9" s="82"/>
      <c r="ANJ9" s="704"/>
      <c r="ANK9" s="704"/>
      <c r="ANL9" s="704"/>
      <c r="ANM9" s="704"/>
      <c r="ANN9" s="704"/>
      <c r="ANO9" s="704"/>
      <c r="ANP9" s="704"/>
      <c r="ANQ9" s="82"/>
      <c r="ANR9" s="704"/>
      <c r="ANS9" s="704"/>
      <c r="ANT9" s="704"/>
      <c r="ANU9" s="704"/>
      <c r="ANV9" s="704"/>
      <c r="ANW9" s="704"/>
      <c r="ANX9" s="704"/>
      <c r="ANY9" s="82"/>
      <c r="ANZ9" s="704"/>
      <c r="AOA9" s="704"/>
      <c r="AOB9" s="704"/>
      <c r="AOC9" s="704"/>
      <c r="AOD9" s="704"/>
      <c r="AOE9" s="704"/>
      <c r="AOF9" s="704"/>
      <c r="AOG9" s="82"/>
      <c r="AOH9" s="704"/>
      <c r="AOI9" s="704"/>
      <c r="AOJ9" s="704"/>
      <c r="AOK9" s="704"/>
      <c r="AOL9" s="704"/>
      <c r="AOM9" s="704"/>
      <c r="AON9" s="704"/>
      <c r="AOO9" s="82"/>
      <c r="AOP9" s="704"/>
      <c r="AOQ9" s="704"/>
      <c r="AOR9" s="704"/>
      <c r="AOS9" s="704"/>
      <c r="AOT9" s="704"/>
      <c r="AOU9" s="704"/>
      <c r="AOV9" s="704"/>
      <c r="AOW9" s="82"/>
      <c r="AOX9" s="704"/>
      <c r="AOY9" s="704"/>
      <c r="AOZ9" s="704"/>
      <c r="APA9" s="704"/>
      <c r="APB9" s="704"/>
      <c r="APC9" s="704"/>
      <c r="APD9" s="704"/>
      <c r="APE9" s="82"/>
      <c r="APF9" s="704"/>
      <c r="APG9" s="704"/>
      <c r="APH9" s="704"/>
      <c r="API9" s="704"/>
      <c r="APJ9" s="704"/>
      <c r="APK9" s="704"/>
      <c r="APL9" s="704"/>
      <c r="APM9" s="82"/>
      <c r="APN9" s="704"/>
      <c r="APO9" s="704"/>
      <c r="APP9" s="704"/>
      <c r="APQ9" s="704"/>
      <c r="APR9" s="704"/>
      <c r="APS9" s="704"/>
      <c r="APT9" s="704"/>
      <c r="APU9" s="82"/>
      <c r="APV9" s="704"/>
      <c r="APW9" s="704"/>
      <c r="APX9" s="704"/>
      <c r="APY9" s="704"/>
      <c r="APZ9" s="704"/>
      <c r="AQA9" s="704"/>
      <c r="AQB9" s="704"/>
      <c r="AQC9" s="82"/>
      <c r="AQD9" s="704"/>
      <c r="AQE9" s="704"/>
      <c r="AQF9" s="704"/>
      <c r="AQG9" s="704"/>
      <c r="AQH9" s="704"/>
      <c r="AQI9" s="704"/>
      <c r="AQJ9" s="704"/>
      <c r="AQK9" s="82"/>
      <c r="AQL9" s="704"/>
      <c r="AQM9" s="704"/>
      <c r="AQN9" s="704"/>
      <c r="AQO9" s="704"/>
      <c r="AQP9" s="704"/>
      <c r="AQQ9" s="704"/>
      <c r="AQR9" s="704"/>
      <c r="AQS9" s="82"/>
      <c r="AQT9" s="704"/>
      <c r="AQU9" s="704"/>
      <c r="AQV9" s="704"/>
      <c r="AQW9" s="704"/>
      <c r="AQX9" s="704"/>
      <c r="AQY9" s="704"/>
      <c r="AQZ9" s="704"/>
      <c r="ARA9" s="82"/>
      <c r="ARB9" s="704"/>
      <c r="ARC9" s="704"/>
      <c r="ARD9" s="704"/>
      <c r="ARE9" s="704"/>
      <c r="ARF9" s="704"/>
      <c r="ARG9" s="704"/>
      <c r="ARH9" s="704"/>
      <c r="ARI9" s="82"/>
      <c r="ARJ9" s="704"/>
      <c r="ARK9" s="704"/>
      <c r="ARL9" s="704"/>
      <c r="ARM9" s="704"/>
      <c r="ARN9" s="704"/>
      <c r="ARO9" s="704"/>
      <c r="ARP9" s="704"/>
      <c r="ARQ9" s="82"/>
      <c r="ARR9" s="704"/>
      <c r="ARS9" s="704"/>
      <c r="ART9" s="704"/>
      <c r="ARU9" s="704"/>
      <c r="ARV9" s="704"/>
      <c r="ARW9" s="704"/>
      <c r="ARX9" s="704"/>
      <c r="ARY9" s="82"/>
      <c r="ARZ9" s="704"/>
      <c r="ASA9" s="704"/>
      <c r="ASB9" s="704"/>
      <c r="ASC9" s="704"/>
      <c r="ASD9" s="704"/>
      <c r="ASE9" s="704"/>
      <c r="ASF9" s="704"/>
      <c r="ASG9" s="82"/>
      <c r="ASH9" s="704"/>
      <c r="ASI9" s="704"/>
      <c r="ASJ9" s="704"/>
      <c r="ASK9" s="704"/>
      <c r="ASL9" s="704"/>
      <c r="ASM9" s="704"/>
      <c r="ASN9" s="704"/>
      <c r="ASO9" s="82"/>
      <c r="ASP9" s="704"/>
      <c r="ASQ9" s="704"/>
      <c r="ASR9" s="704"/>
      <c r="ASS9" s="704"/>
      <c r="AST9" s="704"/>
      <c r="ASU9" s="704"/>
      <c r="ASV9" s="704"/>
      <c r="ASW9" s="82"/>
      <c r="ASX9" s="704"/>
      <c r="ASY9" s="704"/>
      <c r="ASZ9" s="704"/>
      <c r="ATA9" s="704"/>
      <c r="ATB9" s="704"/>
      <c r="ATC9" s="704"/>
      <c r="ATD9" s="704"/>
      <c r="ATE9" s="82"/>
      <c r="ATF9" s="704"/>
      <c r="ATG9" s="704"/>
      <c r="ATH9" s="704"/>
      <c r="ATI9" s="704"/>
      <c r="ATJ9" s="704"/>
      <c r="ATK9" s="704"/>
      <c r="ATL9" s="704"/>
      <c r="ATM9" s="82"/>
      <c r="ATN9" s="704"/>
      <c r="ATO9" s="704"/>
      <c r="ATP9" s="704"/>
      <c r="ATQ9" s="704"/>
      <c r="ATR9" s="704"/>
      <c r="ATS9" s="704"/>
      <c r="ATT9" s="704"/>
      <c r="ATU9" s="82"/>
      <c r="ATV9" s="704"/>
      <c r="ATW9" s="704"/>
      <c r="ATX9" s="704"/>
      <c r="ATY9" s="704"/>
      <c r="ATZ9" s="704"/>
      <c r="AUA9" s="704"/>
      <c r="AUB9" s="704"/>
      <c r="AUC9" s="82"/>
      <c r="AUD9" s="704"/>
      <c r="AUE9" s="704"/>
      <c r="AUF9" s="704"/>
      <c r="AUG9" s="704"/>
      <c r="AUH9" s="704"/>
      <c r="AUI9" s="704"/>
      <c r="AUJ9" s="704"/>
      <c r="AUK9" s="82"/>
      <c r="AUL9" s="704"/>
      <c r="AUM9" s="704"/>
      <c r="AUN9" s="704"/>
      <c r="AUO9" s="704"/>
      <c r="AUP9" s="704"/>
      <c r="AUQ9" s="704"/>
      <c r="AUR9" s="704"/>
      <c r="AUS9" s="82"/>
      <c r="AUT9" s="704"/>
      <c r="AUU9" s="704"/>
      <c r="AUV9" s="704"/>
      <c r="AUW9" s="704"/>
      <c r="AUX9" s="704"/>
      <c r="AUY9" s="704"/>
      <c r="AUZ9" s="704"/>
      <c r="AVA9" s="82"/>
      <c r="AVB9" s="704"/>
      <c r="AVC9" s="704"/>
      <c r="AVD9" s="704"/>
      <c r="AVE9" s="704"/>
      <c r="AVF9" s="704"/>
      <c r="AVG9" s="704"/>
      <c r="AVH9" s="704"/>
      <c r="AVI9" s="82"/>
      <c r="AVJ9" s="704"/>
      <c r="AVK9" s="704"/>
      <c r="AVL9" s="704"/>
      <c r="AVM9" s="704"/>
      <c r="AVN9" s="704"/>
      <c r="AVO9" s="704"/>
      <c r="AVP9" s="704"/>
      <c r="AVQ9" s="82"/>
      <c r="AVR9" s="704"/>
      <c r="AVS9" s="704"/>
      <c r="AVT9" s="704"/>
      <c r="AVU9" s="704"/>
      <c r="AVV9" s="704"/>
      <c r="AVW9" s="704"/>
      <c r="AVX9" s="704"/>
      <c r="AVY9" s="82"/>
      <c r="AVZ9" s="704"/>
      <c r="AWA9" s="704"/>
      <c r="AWB9" s="704"/>
      <c r="AWC9" s="704"/>
      <c r="AWD9" s="704"/>
      <c r="AWE9" s="704"/>
      <c r="AWF9" s="704"/>
      <c r="AWG9" s="82"/>
      <c r="AWH9" s="704"/>
      <c r="AWI9" s="704"/>
      <c r="AWJ9" s="704"/>
      <c r="AWK9" s="704"/>
      <c r="AWL9" s="704"/>
      <c r="AWM9" s="704"/>
      <c r="AWN9" s="704"/>
      <c r="AWO9" s="82"/>
      <c r="AWP9" s="704"/>
      <c r="AWQ9" s="704"/>
      <c r="AWR9" s="704"/>
      <c r="AWS9" s="704"/>
      <c r="AWT9" s="704"/>
      <c r="AWU9" s="704"/>
      <c r="AWV9" s="704"/>
      <c r="AWW9" s="82"/>
      <c r="AWX9" s="704"/>
      <c r="AWY9" s="704"/>
      <c r="AWZ9" s="704"/>
      <c r="AXA9" s="704"/>
      <c r="AXB9" s="704"/>
      <c r="AXC9" s="704"/>
      <c r="AXD9" s="704"/>
      <c r="AXE9" s="82"/>
      <c r="AXF9" s="704"/>
      <c r="AXG9" s="704"/>
      <c r="AXH9" s="704"/>
      <c r="AXI9" s="704"/>
      <c r="AXJ9" s="704"/>
      <c r="AXK9" s="704"/>
      <c r="AXL9" s="704"/>
      <c r="AXM9" s="82"/>
      <c r="AXN9" s="704"/>
      <c r="AXO9" s="704"/>
      <c r="AXP9" s="704"/>
      <c r="AXQ9" s="704"/>
      <c r="AXR9" s="704"/>
      <c r="AXS9" s="704"/>
      <c r="AXT9" s="704"/>
      <c r="AXU9" s="82"/>
      <c r="AXV9" s="704"/>
      <c r="AXW9" s="704"/>
      <c r="AXX9" s="704"/>
      <c r="AXY9" s="704"/>
      <c r="AXZ9" s="704"/>
      <c r="AYA9" s="704"/>
      <c r="AYB9" s="704"/>
      <c r="AYC9" s="82"/>
      <c r="AYD9" s="704"/>
      <c r="AYE9" s="704"/>
      <c r="AYF9" s="704"/>
      <c r="AYG9" s="704"/>
      <c r="AYH9" s="704"/>
      <c r="AYI9" s="704"/>
      <c r="AYJ9" s="704"/>
      <c r="AYK9" s="82"/>
      <c r="AYL9" s="704"/>
      <c r="AYM9" s="704"/>
      <c r="AYN9" s="704"/>
      <c r="AYO9" s="704"/>
      <c r="AYP9" s="704"/>
      <c r="AYQ9" s="704"/>
      <c r="AYR9" s="704"/>
      <c r="AYS9" s="82"/>
      <c r="AYT9" s="704"/>
      <c r="AYU9" s="704"/>
      <c r="AYV9" s="704"/>
      <c r="AYW9" s="704"/>
      <c r="AYX9" s="704"/>
      <c r="AYY9" s="704"/>
      <c r="AYZ9" s="704"/>
      <c r="AZA9" s="82"/>
      <c r="AZB9" s="704"/>
      <c r="AZC9" s="704"/>
      <c r="AZD9" s="704"/>
      <c r="AZE9" s="704"/>
      <c r="AZF9" s="704"/>
      <c r="AZG9" s="704"/>
      <c r="AZH9" s="704"/>
      <c r="AZI9" s="82"/>
      <c r="AZJ9" s="704"/>
      <c r="AZK9" s="704"/>
      <c r="AZL9" s="704"/>
      <c r="AZM9" s="704"/>
      <c r="AZN9" s="704"/>
      <c r="AZO9" s="704"/>
      <c r="AZP9" s="704"/>
      <c r="AZQ9" s="82"/>
      <c r="AZR9" s="704"/>
      <c r="AZS9" s="704"/>
      <c r="AZT9" s="704"/>
      <c r="AZU9" s="704"/>
      <c r="AZV9" s="704"/>
      <c r="AZW9" s="704"/>
      <c r="AZX9" s="704"/>
      <c r="AZY9" s="82"/>
      <c r="AZZ9" s="704"/>
      <c r="BAA9" s="704"/>
      <c r="BAB9" s="704"/>
      <c r="BAC9" s="704"/>
      <c r="BAD9" s="704"/>
      <c r="BAE9" s="704"/>
      <c r="BAF9" s="704"/>
      <c r="BAG9" s="82"/>
      <c r="BAH9" s="704"/>
      <c r="BAI9" s="704"/>
      <c r="BAJ9" s="704"/>
      <c r="BAK9" s="704"/>
      <c r="BAL9" s="704"/>
      <c r="BAM9" s="704"/>
      <c r="BAN9" s="704"/>
      <c r="BAO9" s="82"/>
      <c r="BAP9" s="704"/>
      <c r="BAQ9" s="704"/>
      <c r="BAR9" s="704"/>
      <c r="BAS9" s="704"/>
      <c r="BAT9" s="704"/>
      <c r="BAU9" s="704"/>
      <c r="BAV9" s="704"/>
      <c r="BAW9" s="82"/>
      <c r="BAX9" s="704"/>
      <c r="BAY9" s="704"/>
      <c r="BAZ9" s="704"/>
      <c r="BBA9" s="704"/>
      <c r="BBB9" s="704"/>
      <c r="BBC9" s="704"/>
      <c r="BBD9" s="704"/>
      <c r="BBE9" s="82"/>
      <c r="BBF9" s="704"/>
      <c r="BBG9" s="704"/>
      <c r="BBH9" s="704"/>
      <c r="BBI9" s="704"/>
      <c r="BBJ9" s="704"/>
      <c r="BBK9" s="704"/>
      <c r="BBL9" s="704"/>
      <c r="BBM9" s="82"/>
      <c r="BBN9" s="704"/>
      <c r="BBO9" s="704"/>
      <c r="BBP9" s="704"/>
      <c r="BBQ9" s="704"/>
      <c r="BBR9" s="704"/>
      <c r="BBS9" s="704"/>
      <c r="BBT9" s="704"/>
      <c r="BBU9" s="82"/>
      <c r="BBV9" s="704"/>
      <c r="BBW9" s="704"/>
      <c r="BBX9" s="704"/>
      <c r="BBY9" s="704"/>
      <c r="BBZ9" s="704"/>
      <c r="BCA9" s="704"/>
      <c r="BCB9" s="704"/>
      <c r="BCC9" s="82"/>
      <c r="BCD9" s="704"/>
      <c r="BCE9" s="704"/>
      <c r="BCF9" s="704"/>
      <c r="BCG9" s="704"/>
      <c r="BCH9" s="704"/>
      <c r="BCI9" s="704"/>
      <c r="BCJ9" s="704"/>
      <c r="BCK9" s="82"/>
      <c r="BCL9" s="704"/>
      <c r="BCM9" s="704"/>
      <c r="BCN9" s="704"/>
      <c r="BCO9" s="704"/>
      <c r="BCP9" s="704"/>
      <c r="BCQ9" s="704"/>
      <c r="BCR9" s="704"/>
      <c r="BCS9" s="82"/>
      <c r="BCT9" s="704"/>
      <c r="BCU9" s="704"/>
      <c r="BCV9" s="704"/>
      <c r="BCW9" s="704"/>
      <c r="BCX9" s="704"/>
      <c r="BCY9" s="704"/>
      <c r="BCZ9" s="704"/>
      <c r="BDA9" s="82"/>
      <c r="BDB9" s="704"/>
      <c r="BDC9" s="704"/>
      <c r="BDD9" s="704"/>
      <c r="BDE9" s="704"/>
      <c r="BDF9" s="704"/>
      <c r="BDG9" s="704"/>
      <c r="BDH9" s="704"/>
      <c r="BDI9" s="82"/>
      <c r="BDJ9" s="704"/>
      <c r="BDK9" s="704"/>
      <c r="BDL9" s="704"/>
      <c r="BDM9" s="704"/>
      <c r="BDN9" s="704"/>
      <c r="BDO9" s="704"/>
      <c r="BDP9" s="704"/>
      <c r="BDQ9" s="82"/>
      <c r="BDR9" s="704"/>
      <c r="BDS9" s="704"/>
      <c r="BDT9" s="704"/>
      <c r="BDU9" s="704"/>
      <c r="BDV9" s="704"/>
      <c r="BDW9" s="704"/>
      <c r="BDX9" s="704"/>
      <c r="BDY9" s="82"/>
      <c r="BDZ9" s="704"/>
      <c r="BEA9" s="704"/>
      <c r="BEB9" s="704"/>
      <c r="BEC9" s="704"/>
      <c r="BED9" s="704"/>
      <c r="BEE9" s="704"/>
      <c r="BEF9" s="704"/>
      <c r="BEG9" s="82"/>
      <c r="BEH9" s="704"/>
      <c r="BEI9" s="704"/>
      <c r="BEJ9" s="704"/>
      <c r="BEK9" s="704"/>
      <c r="BEL9" s="704"/>
      <c r="BEM9" s="704"/>
      <c r="BEN9" s="704"/>
      <c r="BEO9" s="82"/>
      <c r="BEP9" s="704"/>
      <c r="BEQ9" s="704"/>
      <c r="BER9" s="704"/>
      <c r="BES9" s="704"/>
      <c r="BET9" s="704"/>
      <c r="BEU9" s="704"/>
      <c r="BEV9" s="704"/>
      <c r="BEW9" s="82"/>
      <c r="BEX9" s="704"/>
      <c r="BEY9" s="704"/>
      <c r="BEZ9" s="704"/>
      <c r="BFA9" s="704"/>
      <c r="BFB9" s="704"/>
      <c r="BFC9" s="704"/>
      <c r="BFD9" s="704"/>
      <c r="BFE9" s="82"/>
      <c r="BFF9" s="704"/>
      <c r="BFG9" s="704"/>
      <c r="BFH9" s="704"/>
      <c r="BFI9" s="704"/>
      <c r="BFJ9" s="704"/>
      <c r="BFK9" s="704"/>
      <c r="BFL9" s="704"/>
      <c r="BFM9" s="82"/>
      <c r="BFN9" s="704"/>
      <c r="BFO9" s="704"/>
      <c r="BFP9" s="704"/>
      <c r="BFQ9" s="704"/>
      <c r="BFR9" s="704"/>
      <c r="BFS9" s="704"/>
      <c r="BFT9" s="704"/>
      <c r="BFU9" s="82"/>
      <c r="BFV9" s="704"/>
      <c r="BFW9" s="704"/>
      <c r="BFX9" s="704"/>
      <c r="BFY9" s="704"/>
      <c r="BFZ9" s="704"/>
      <c r="BGA9" s="704"/>
      <c r="BGB9" s="704"/>
      <c r="BGC9" s="82"/>
      <c r="BGD9" s="704"/>
      <c r="BGE9" s="704"/>
      <c r="BGF9" s="704"/>
      <c r="BGG9" s="704"/>
      <c r="BGH9" s="704"/>
      <c r="BGI9" s="704"/>
      <c r="BGJ9" s="704"/>
      <c r="BGK9" s="82"/>
      <c r="BGL9" s="704"/>
      <c r="BGM9" s="704"/>
      <c r="BGN9" s="704"/>
      <c r="BGO9" s="704"/>
      <c r="BGP9" s="704"/>
      <c r="BGQ9" s="704"/>
      <c r="BGR9" s="704"/>
      <c r="BGS9" s="82"/>
      <c r="BGT9" s="704"/>
      <c r="BGU9" s="704"/>
      <c r="BGV9" s="704"/>
      <c r="BGW9" s="704"/>
      <c r="BGX9" s="704"/>
      <c r="BGY9" s="704"/>
      <c r="BGZ9" s="704"/>
      <c r="BHA9" s="82"/>
      <c r="BHB9" s="704"/>
      <c r="BHC9" s="704"/>
      <c r="BHD9" s="704"/>
      <c r="BHE9" s="704"/>
      <c r="BHF9" s="704"/>
      <c r="BHG9" s="704"/>
      <c r="BHH9" s="704"/>
      <c r="BHI9" s="82"/>
      <c r="BHJ9" s="704"/>
      <c r="BHK9" s="704"/>
      <c r="BHL9" s="704"/>
      <c r="BHM9" s="704"/>
      <c r="BHN9" s="704"/>
      <c r="BHO9" s="704"/>
      <c r="BHP9" s="704"/>
      <c r="BHQ9" s="82"/>
      <c r="BHR9" s="704"/>
      <c r="BHS9" s="704"/>
      <c r="BHT9" s="704"/>
      <c r="BHU9" s="704"/>
      <c r="BHV9" s="704"/>
      <c r="BHW9" s="704"/>
      <c r="BHX9" s="704"/>
      <c r="BHY9" s="82"/>
      <c r="BHZ9" s="704"/>
      <c r="BIA9" s="704"/>
      <c r="BIB9" s="704"/>
      <c r="BIC9" s="704"/>
      <c r="BID9" s="704"/>
      <c r="BIE9" s="704"/>
      <c r="BIF9" s="704"/>
      <c r="BIG9" s="82"/>
      <c r="BIH9" s="704"/>
      <c r="BII9" s="704"/>
      <c r="BIJ9" s="704"/>
      <c r="BIK9" s="704"/>
      <c r="BIL9" s="704"/>
      <c r="BIM9" s="704"/>
      <c r="BIN9" s="704"/>
      <c r="BIO9" s="82"/>
      <c r="BIP9" s="704"/>
      <c r="BIQ9" s="704"/>
      <c r="BIR9" s="704"/>
      <c r="BIS9" s="704"/>
      <c r="BIT9" s="704"/>
      <c r="BIU9" s="704"/>
      <c r="BIV9" s="704"/>
      <c r="BIW9" s="82"/>
      <c r="BIX9" s="704"/>
      <c r="BIY9" s="704"/>
      <c r="BIZ9" s="704"/>
      <c r="BJA9" s="704"/>
      <c r="BJB9" s="704"/>
      <c r="BJC9" s="704"/>
      <c r="BJD9" s="704"/>
      <c r="BJE9" s="82"/>
      <c r="BJF9" s="704"/>
      <c r="BJG9" s="704"/>
      <c r="BJH9" s="704"/>
      <c r="BJI9" s="704"/>
      <c r="BJJ9" s="704"/>
      <c r="BJK9" s="704"/>
      <c r="BJL9" s="704"/>
      <c r="BJM9" s="82"/>
      <c r="BJN9" s="704"/>
      <c r="BJO9" s="704"/>
      <c r="BJP9" s="704"/>
      <c r="BJQ9" s="704"/>
      <c r="BJR9" s="704"/>
      <c r="BJS9" s="704"/>
      <c r="BJT9" s="704"/>
      <c r="BJU9" s="82"/>
      <c r="BJV9" s="704"/>
      <c r="BJW9" s="704"/>
      <c r="BJX9" s="704"/>
      <c r="BJY9" s="704"/>
      <c r="BJZ9" s="704"/>
      <c r="BKA9" s="704"/>
      <c r="BKB9" s="704"/>
      <c r="BKC9" s="82"/>
      <c r="BKD9" s="704"/>
      <c r="BKE9" s="704"/>
      <c r="BKF9" s="704"/>
      <c r="BKG9" s="704"/>
      <c r="BKH9" s="704"/>
      <c r="BKI9" s="704"/>
      <c r="BKJ9" s="704"/>
      <c r="BKK9" s="82"/>
      <c r="BKL9" s="704"/>
      <c r="BKM9" s="704"/>
      <c r="BKN9" s="704"/>
      <c r="BKO9" s="704"/>
      <c r="BKP9" s="704"/>
      <c r="BKQ9" s="704"/>
      <c r="BKR9" s="704"/>
      <c r="BKS9" s="82"/>
      <c r="BKT9" s="704"/>
      <c r="BKU9" s="704"/>
      <c r="BKV9" s="704"/>
      <c r="BKW9" s="704"/>
      <c r="BKX9" s="704"/>
      <c r="BKY9" s="704"/>
      <c r="BKZ9" s="704"/>
      <c r="BLA9" s="82"/>
      <c r="BLB9" s="704"/>
      <c r="BLC9" s="704"/>
      <c r="BLD9" s="704"/>
      <c r="BLE9" s="704"/>
      <c r="BLF9" s="704"/>
      <c r="BLG9" s="704"/>
      <c r="BLH9" s="704"/>
      <c r="BLI9" s="82"/>
      <c r="BLJ9" s="704"/>
      <c r="BLK9" s="704"/>
      <c r="BLL9" s="704"/>
      <c r="BLM9" s="704"/>
      <c r="BLN9" s="704"/>
      <c r="BLO9" s="704"/>
      <c r="BLP9" s="704"/>
      <c r="BLQ9" s="82"/>
      <c r="BLR9" s="704"/>
      <c r="BLS9" s="704"/>
      <c r="BLT9" s="704"/>
      <c r="BLU9" s="704"/>
      <c r="BLV9" s="704"/>
      <c r="BLW9" s="704"/>
      <c r="BLX9" s="704"/>
      <c r="BLY9" s="82"/>
      <c r="BLZ9" s="704"/>
      <c r="BMA9" s="704"/>
      <c r="BMB9" s="704"/>
      <c r="BMC9" s="704"/>
      <c r="BMD9" s="704"/>
      <c r="BME9" s="704"/>
      <c r="BMF9" s="704"/>
      <c r="BMG9" s="82"/>
      <c r="BMH9" s="704"/>
      <c r="BMI9" s="704"/>
      <c r="BMJ9" s="704"/>
      <c r="BMK9" s="704"/>
      <c r="BML9" s="704"/>
      <c r="BMM9" s="704"/>
      <c r="BMN9" s="704"/>
      <c r="BMO9" s="82"/>
      <c r="BMP9" s="704"/>
      <c r="BMQ9" s="704"/>
      <c r="BMR9" s="704"/>
      <c r="BMS9" s="704"/>
      <c r="BMT9" s="704"/>
      <c r="BMU9" s="704"/>
      <c r="BMV9" s="704"/>
      <c r="BMW9" s="82"/>
      <c r="BMX9" s="704"/>
      <c r="BMY9" s="704"/>
      <c r="BMZ9" s="704"/>
      <c r="BNA9" s="704"/>
      <c r="BNB9" s="704"/>
      <c r="BNC9" s="704"/>
      <c r="BND9" s="704"/>
      <c r="BNE9" s="82"/>
      <c r="BNF9" s="704"/>
      <c r="BNG9" s="704"/>
      <c r="BNH9" s="704"/>
      <c r="BNI9" s="704"/>
      <c r="BNJ9" s="704"/>
      <c r="BNK9" s="704"/>
      <c r="BNL9" s="704"/>
      <c r="BNM9" s="82"/>
      <c r="BNN9" s="704"/>
      <c r="BNO9" s="704"/>
      <c r="BNP9" s="704"/>
      <c r="BNQ9" s="704"/>
      <c r="BNR9" s="704"/>
      <c r="BNS9" s="704"/>
      <c r="BNT9" s="704"/>
      <c r="BNU9" s="82"/>
      <c r="BNV9" s="704"/>
      <c r="BNW9" s="704"/>
      <c r="BNX9" s="704"/>
      <c r="BNY9" s="704"/>
      <c r="BNZ9" s="704"/>
      <c r="BOA9" s="704"/>
      <c r="BOB9" s="704"/>
      <c r="BOC9" s="82"/>
      <c r="BOD9" s="704"/>
      <c r="BOE9" s="704"/>
      <c r="BOF9" s="704"/>
      <c r="BOG9" s="704"/>
      <c r="BOH9" s="704"/>
      <c r="BOI9" s="704"/>
      <c r="BOJ9" s="704"/>
      <c r="BOK9" s="82"/>
      <c r="BOL9" s="704"/>
      <c r="BOM9" s="704"/>
      <c r="BON9" s="704"/>
      <c r="BOO9" s="704"/>
      <c r="BOP9" s="704"/>
      <c r="BOQ9" s="704"/>
      <c r="BOR9" s="704"/>
      <c r="BOS9" s="82"/>
      <c r="BOT9" s="704"/>
      <c r="BOU9" s="704"/>
      <c r="BOV9" s="704"/>
      <c r="BOW9" s="704"/>
      <c r="BOX9" s="704"/>
      <c r="BOY9" s="704"/>
      <c r="BOZ9" s="704"/>
      <c r="BPA9" s="82"/>
      <c r="BPB9" s="704"/>
      <c r="BPC9" s="704"/>
      <c r="BPD9" s="704"/>
      <c r="BPE9" s="704"/>
      <c r="BPF9" s="704"/>
      <c r="BPG9" s="704"/>
      <c r="BPH9" s="704"/>
      <c r="BPI9" s="82"/>
      <c r="BPJ9" s="704"/>
      <c r="BPK9" s="704"/>
      <c r="BPL9" s="704"/>
      <c r="BPM9" s="704"/>
      <c r="BPN9" s="704"/>
      <c r="BPO9" s="704"/>
      <c r="BPP9" s="704"/>
      <c r="BPQ9" s="82"/>
      <c r="BPR9" s="704"/>
      <c r="BPS9" s="704"/>
      <c r="BPT9" s="704"/>
      <c r="BPU9" s="704"/>
      <c r="BPV9" s="704"/>
      <c r="BPW9" s="704"/>
      <c r="BPX9" s="704"/>
      <c r="BPY9" s="82"/>
      <c r="BPZ9" s="704"/>
      <c r="BQA9" s="704"/>
      <c r="BQB9" s="704"/>
      <c r="BQC9" s="704"/>
      <c r="BQD9" s="704"/>
      <c r="BQE9" s="704"/>
      <c r="BQF9" s="704"/>
      <c r="BQG9" s="82"/>
      <c r="BQH9" s="704"/>
      <c r="BQI9" s="704"/>
      <c r="BQJ9" s="704"/>
      <c r="BQK9" s="704"/>
      <c r="BQL9" s="704"/>
      <c r="BQM9" s="704"/>
      <c r="BQN9" s="704"/>
      <c r="BQO9" s="82"/>
      <c r="BQP9" s="704"/>
      <c r="BQQ9" s="704"/>
      <c r="BQR9" s="704"/>
      <c r="BQS9" s="704"/>
      <c r="BQT9" s="704"/>
      <c r="BQU9" s="704"/>
      <c r="BQV9" s="704"/>
      <c r="BQW9" s="82"/>
      <c r="BQX9" s="704"/>
      <c r="BQY9" s="704"/>
      <c r="BQZ9" s="704"/>
      <c r="BRA9" s="704"/>
      <c r="BRB9" s="704"/>
      <c r="BRC9" s="704"/>
      <c r="BRD9" s="704"/>
      <c r="BRE9" s="82"/>
      <c r="BRF9" s="704"/>
      <c r="BRG9" s="704"/>
      <c r="BRH9" s="704"/>
      <c r="BRI9" s="704"/>
      <c r="BRJ9" s="704"/>
      <c r="BRK9" s="704"/>
      <c r="BRL9" s="704"/>
      <c r="BRM9" s="82"/>
      <c r="BRN9" s="704"/>
      <c r="BRO9" s="704"/>
      <c r="BRP9" s="704"/>
      <c r="BRQ9" s="704"/>
      <c r="BRR9" s="704"/>
      <c r="BRS9" s="704"/>
      <c r="BRT9" s="704"/>
      <c r="BRU9" s="82"/>
      <c r="BRV9" s="704"/>
      <c r="BRW9" s="704"/>
      <c r="BRX9" s="704"/>
      <c r="BRY9" s="704"/>
      <c r="BRZ9" s="704"/>
      <c r="BSA9" s="704"/>
      <c r="BSB9" s="704"/>
      <c r="BSC9" s="82"/>
      <c r="BSD9" s="704"/>
      <c r="BSE9" s="704"/>
      <c r="BSF9" s="704"/>
      <c r="BSG9" s="704"/>
      <c r="BSH9" s="704"/>
      <c r="BSI9" s="704"/>
      <c r="BSJ9" s="704"/>
      <c r="BSK9" s="82"/>
      <c r="BSL9" s="704"/>
      <c r="BSM9" s="704"/>
      <c r="BSN9" s="704"/>
      <c r="BSO9" s="704"/>
      <c r="BSP9" s="704"/>
      <c r="BSQ9" s="704"/>
      <c r="BSR9" s="704"/>
      <c r="BSS9" s="82"/>
      <c r="BST9" s="704"/>
      <c r="BSU9" s="704"/>
      <c r="BSV9" s="704"/>
      <c r="BSW9" s="704"/>
      <c r="BSX9" s="704"/>
      <c r="BSY9" s="704"/>
      <c r="BSZ9" s="704"/>
      <c r="BTA9" s="82"/>
      <c r="BTB9" s="704"/>
      <c r="BTC9" s="704"/>
      <c r="BTD9" s="704"/>
      <c r="BTE9" s="704"/>
      <c r="BTF9" s="704"/>
      <c r="BTG9" s="704"/>
      <c r="BTH9" s="704"/>
      <c r="BTI9" s="82"/>
      <c r="BTJ9" s="704"/>
      <c r="BTK9" s="704"/>
      <c r="BTL9" s="704"/>
      <c r="BTM9" s="704"/>
      <c r="BTN9" s="704"/>
      <c r="BTO9" s="704"/>
      <c r="BTP9" s="704"/>
      <c r="BTQ9" s="82"/>
      <c r="BTR9" s="704"/>
      <c r="BTS9" s="704"/>
      <c r="BTT9" s="704"/>
      <c r="BTU9" s="704"/>
      <c r="BTV9" s="704"/>
      <c r="BTW9" s="704"/>
      <c r="BTX9" s="704"/>
      <c r="BTY9" s="82"/>
      <c r="BTZ9" s="704"/>
      <c r="BUA9" s="704"/>
      <c r="BUB9" s="704"/>
      <c r="BUC9" s="704"/>
      <c r="BUD9" s="704"/>
      <c r="BUE9" s="704"/>
      <c r="BUF9" s="704"/>
      <c r="BUG9" s="82"/>
      <c r="BUH9" s="704"/>
      <c r="BUI9" s="704"/>
      <c r="BUJ9" s="704"/>
      <c r="BUK9" s="704"/>
      <c r="BUL9" s="704"/>
      <c r="BUM9" s="704"/>
      <c r="BUN9" s="704"/>
      <c r="BUO9" s="82"/>
      <c r="BUP9" s="704"/>
      <c r="BUQ9" s="704"/>
      <c r="BUR9" s="704"/>
      <c r="BUS9" s="704"/>
      <c r="BUT9" s="704"/>
      <c r="BUU9" s="704"/>
      <c r="BUV9" s="704"/>
      <c r="BUW9" s="82"/>
      <c r="BUX9" s="704"/>
      <c r="BUY9" s="704"/>
      <c r="BUZ9" s="704"/>
      <c r="BVA9" s="704"/>
      <c r="BVB9" s="704"/>
      <c r="BVC9" s="704"/>
      <c r="BVD9" s="704"/>
      <c r="BVE9" s="82"/>
      <c r="BVF9" s="704"/>
      <c r="BVG9" s="704"/>
      <c r="BVH9" s="704"/>
      <c r="BVI9" s="704"/>
      <c r="BVJ9" s="704"/>
      <c r="BVK9" s="704"/>
      <c r="BVL9" s="704"/>
      <c r="BVM9" s="82"/>
      <c r="BVN9" s="704"/>
      <c r="BVO9" s="704"/>
      <c r="BVP9" s="704"/>
      <c r="BVQ9" s="704"/>
      <c r="BVR9" s="704"/>
      <c r="BVS9" s="704"/>
      <c r="BVT9" s="704"/>
      <c r="BVU9" s="82"/>
      <c r="BVV9" s="704"/>
      <c r="BVW9" s="704"/>
      <c r="BVX9" s="704"/>
      <c r="BVY9" s="704"/>
      <c r="BVZ9" s="704"/>
      <c r="BWA9" s="704"/>
      <c r="BWB9" s="704"/>
      <c r="BWC9" s="82"/>
      <c r="BWD9" s="704"/>
      <c r="BWE9" s="704"/>
      <c r="BWF9" s="704"/>
      <c r="BWG9" s="704"/>
      <c r="BWH9" s="704"/>
      <c r="BWI9" s="704"/>
      <c r="BWJ9" s="704"/>
      <c r="BWK9" s="82"/>
      <c r="BWL9" s="704"/>
      <c r="BWM9" s="704"/>
      <c r="BWN9" s="704"/>
      <c r="BWO9" s="704"/>
      <c r="BWP9" s="704"/>
      <c r="BWQ9" s="704"/>
      <c r="BWR9" s="704"/>
      <c r="BWS9" s="82"/>
      <c r="BWT9" s="704"/>
      <c r="BWU9" s="704"/>
      <c r="BWV9" s="704"/>
      <c r="BWW9" s="704"/>
      <c r="BWX9" s="704"/>
      <c r="BWY9" s="704"/>
      <c r="BWZ9" s="704"/>
      <c r="BXA9" s="82"/>
      <c r="BXB9" s="704"/>
      <c r="BXC9" s="704"/>
      <c r="BXD9" s="704"/>
      <c r="BXE9" s="704"/>
      <c r="BXF9" s="704"/>
      <c r="BXG9" s="704"/>
      <c r="BXH9" s="704"/>
      <c r="BXI9" s="82"/>
      <c r="BXJ9" s="704"/>
      <c r="BXK9" s="704"/>
      <c r="BXL9" s="704"/>
      <c r="BXM9" s="704"/>
      <c r="BXN9" s="704"/>
      <c r="BXO9" s="704"/>
      <c r="BXP9" s="704"/>
      <c r="BXQ9" s="82"/>
      <c r="BXR9" s="704"/>
      <c r="BXS9" s="704"/>
      <c r="BXT9" s="704"/>
      <c r="BXU9" s="704"/>
      <c r="BXV9" s="704"/>
      <c r="BXW9" s="704"/>
      <c r="BXX9" s="704"/>
      <c r="BXY9" s="82"/>
      <c r="BXZ9" s="704"/>
      <c r="BYA9" s="704"/>
      <c r="BYB9" s="704"/>
      <c r="BYC9" s="704"/>
      <c r="BYD9" s="704"/>
      <c r="BYE9" s="704"/>
      <c r="BYF9" s="704"/>
      <c r="BYG9" s="82"/>
      <c r="BYH9" s="704"/>
      <c r="BYI9" s="704"/>
      <c r="BYJ9" s="704"/>
      <c r="BYK9" s="704"/>
      <c r="BYL9" s="704"/>
      <c r="BYM9" s="704"/>
      <c r="BYN9" s="704"/>
      <c r="BYO9" s="82"/>
      <c r="BYP9" s="704"/>
      <c r="BYQ9" s="704"/>
      <c r="BYR9" s="704"/>
      <c r="BYS9" s="704"/>
      <c r="BYT9" s="704"/>
      <c r="BYU9" s="704"/>
      <c r="BYV9" s="704"/>
      <c r="BYW9" s="82"/>
      <c r="BYX9" s="704"/>
      <c r="BYY9" s="704"/>
      <c r="BYZ9" s="704"/>
      <c r="BZA9" s="704"/>
      <c r="BZB9" s="704"/>
      <c r="BZC9" s="704"/>
      <c r="BZD9" s="704"/>
      <c r="BZE9" s="82"/>
      <c r="BZF9" s="704"/>
      <c r="BZG9" s="704"/>
      <c r="BZH9" s="704"/>
      <c r="BZI9" s="704"/>
      <c r="BZJ9" s="704"/>
      <c r="BZK9" s="704"/>
      <c r="BZL9" s="704"/>
      <c r="BZM9" s="82"/>
      <c r="BZN9" s="704"/>
      <c r="BZO9" s="704"/>
      <c r="BZP9" s="704"/>
      <c r="BZQ9" s="704"/>
      <c r="BZR9" s="704"/>
      <c r="BZS9" s="704"/>
      <c r="BZT9" s="704"/>
      <c r="BZU9" s="82"/>
      <c r="BZV9" s="704"/>
      <c r="BZW9" s="704"/>
      <c r="BZX9" s="704"/>
      <c r="BZY9" s="704"/>
      <c r="BZZ9" s="704"/>
      <c r="CAA9" s="704"/>
      <c r="CAB9" s="704"/>
      <c r="CAC9" s="82"/>
      <c r="CAD9" s="704"/>
      <c r="CAE9" s="704"/>
      <c r="CAF9" s="704"/>
      <c r="CAG9" s="704"/>
      <c r="CAH9" s="704"/>
      <c r="CAI9" s="704"/>
      <c r="CAJ9" s="704"/>
      <c r="CAK9" s="82"/>
      <c r="CAL9" s="704"/>
      <c r="CAM9" s="704"/>
      <c r="CAN9" s="704"/>
      <c r="CAO9" s="704"/>
      <c r="CAP9" s="704"/>
      <c r="CAQ9" s="704"/>
      <c r="CAR9" s="704"/>
      <c r="CAS9" s="82"/>
      <c r="CAT9" s="704"/>
      <c r="CAU9" s="704"/>
      <c r="CAV9" s="704"/>
      <c r="CAW9" s="704"/>
      <c r="CAX9" s="704"/>
      <c r="CAY9" s="704"/>
      <c r="CAZ9" s="704"/>
      <c r="CBA9" s="82"/>
      <c r="CBB9" s="704"/>
      <c r="CBC9" s="704"/>
      <c r="CBD9" s="704"/>
      <c r="CBE9" s="704"/>
      <c r="CBF9" s="704"/>
      <c r="CBG9" s="704"/>
      <c r="CBH9" s="704"/>
      <c r="CBI9" s="82"/>
      <c r="CBJ9" s="704"/>
      <c r="CBK9" s="704"/>
      <c r="CBL9" s="704"/>
      <c r="CBM9" s="704"/>
      <c r="CBN9" s="704"/>
      <c r="CBO9" s="704"/>
      <c r="CBP9" s="704"/>
      <c r="CBQ9" s="82"/>
      <c r="CBR9" s="704"/>
      <c r="CBS9" s="704"/>
      <c r="CBT9" s="704"/>
      <c r="CBU9" s="704"/>
      <c r="CBV9" s="704"/>
      <c r="CBW9" s="704"/>
      <c r="CBX9" s="704"/>
      <c r="CBY9" s="82"/>
      <c r="CBZ9" s="704"/>
      <c r="CCA9" s="704"/>
      <c r="CCB9" s="704"/>
      <c r="CCC9" s="704"/>
      <c r="CCD9" s="704"/>
      <c r="CCE9" s="704"/>
      <c r="CCF9" s="704"/>
      <c r="CCG9" s="82"/>
      <c r="CCH9" s="704"/>
      <c r="CCI9" s="704"/>
      <c r="CCJ9" s="704"/>
      <c r="CCK9" s="704"/>
      <c r="CCL9" s="704"/>
      <c r="CCM9" s="704"/>
      <c r="CCN9" s="704"/>
      <c r="CCO9" s="82"/>
      <c r="CCP9" s="704"/>
      <c r="CCQ9" s="704"/>
      <c r="CCR9" s="704"/>
      <c r="CCS9" s="704"/>
      <c r="CCT9" s="704"/>
      <c r="CCU9" s="704"/>
      <c r="CCV9" s="704"/>
      <c r="CCW9" s="82"/>
      <c r="CCX9" s="704"/>
      <c r="CCY9" s="704"/>
      <c r="CCZ9" s="704"/>
      <c r="CDA9" s="704"/>
      <c r="CDB9" s="704"/>
      <c r="CDC9" s="704"/>
      <c r="CDD9" s="704"/>
      <c r="CDE9" s="82"/>
      <c r="CDF9" s="704"/>
      <c r="CDG9" s="704"/>
      <c r="CDH9" s="704"/>
      <c r="CDI9" s="704"/>
      <c r="CDJ9" s="704"/>
      <c r="CDK9" s="704"/>
      <c r="CDL9" s="704"/>
      <c r="CDM9" s="82"/>
      <c r="CDN9" s="704"/>
      <c r="CDO9" s="704"/>
      <c r="CDP9" s="704"/>
      <c r="CDQ9" s="704"/>
      <c r="CDR9" s="704"/>
      <c r="CDS9" s="704"/>
      <c r="CDT9" s="704"/>
      <c r="CDU9" s="82"/>
      <c r="CDV9" s="704"/>
      <c r="CDW9" s="704"/>
      <c r="CDX9" s="704"/>
      <c r="CDY9" s="704"/>
      <c r="CDZ9" s="704"/>
      <c r="CEA9" s="704"/>
      <c r="CEB9" s="704"/>
      <c r="CEC9" s="82"/>
      <c r="CED9" s="704"/>
      <c r="CEE9" s="704"/>
      <c r="CEF9" s="704"/>
      <c r="CEG9" s="704"/>
      <c r="CEH9" s="704"/>
      <c r="CEI9" s="704"/>
      <c r="CEJ9" s="704"/>
      <c r="CEK9" s="82"/>
      <c r="CEL9" s="704"/>
      <c r="CEM9" s="704"/>
      <c r="CEN9" s="704"/>
      <c r="CEO9" s="704"/>
      <c r="CEP9" s="704"/>
      <c r="CEQ9" s="704"/>
      <c r="CER9" s="704"/>
      <c r="CES9" s="82"/>
      <c r="CET9" s="704"/>
      <c r="CEU9" s="704"/>
      <c r="CEV9" s="704"/>
      <c r="CEW9" s="704"/>
      <c r="CEX9" s="704"/>
      <c r="CEY9" s="704"/>
      <c r="CEZ9" s="704"/>
      <c r="CFA9" s="82"/>
      <c r="CFB9" s="704"/>
      <c r="CFC9" s="704"/>
      <c r="CFD9" s="704"/>
      <c r="CFE9" s="704"/>
      <c r="CFF9" s="704"/>
      <c r="CFG9" s="704"/>
      <c r="CFH9" s="704"/>
      <c r="CFI9" s="82"/>
      <c r="CFJ9" s="704"/>
      <c r="CFK9" s="704"/>
      <c r="CFL9" s="704"/>
      <c r="CFM9" s="704"/>
      <c r="CFN9" s="704"/>
      <c r="CFO9" s="704"/>
      <c r="CFP9" s="704"/>
      <c r="CFQ9" s="82"/>
      <c r="CFR9" s="704"/>
      <c r="CFS9" s="704"/>
      <c r="CFT9" s="704"/>
      <c r="CFU9" s="704"/>
      <c r="CFV9" s="704"/>
      <c r="CFW9" s="704"/>
      <c r="CFX9" s="704"/>
      <c r="CFY9" s="82"/>
      <c r="CFZ9" s="704"/>
      <c r="CGA9" s="704"/>
      <c r="CGB9" s="704"/>
      <c r="CGC9" s="704"/>
      <c r="CGD9" s="704"/>
      <c r="CGE9" s="704"/>
      <c r="CGF9" s="704"/>
      <c r="CGG9" s="82"/>
      <c r="CGH9" s="704"/>
      <c r="CGI9" s="704"/>
      <c r="CGJ9" s="704"/>
      <c r="CGK9" s="704"/>
      <c r="CGL9" s="704"/>
      <c r="CGM9" s="704"/>
      <c r="CGN9" s="704"/>
      <c r="CGO9" s="82"/>
      <c r="CGP9" s="704"/>
      <c r="CGQ9" s="704"/>
      <c r="CGR9" s="704"/>
      <c r="CGS9" s="704"/>
      <c r="CGT9" s="704"/>
      <c r="CGU9" s="704"/>
      <c r="CGV9" s="704"/>
      <c r="CGW9" s="82"/>
      <c r="CGX9" s="704"/>
      <c r="CGY9" s="704"/>
      <c r="CGZ9" s="704"/>
      <c r="CHA9" s="704"/>
      <c r="CHB9" s="704"/>
      <c r="CHC9" s="704"/>
      <c r="CHD9" s="704"/>
      <c r="CHE9" s="82"/>
      <c r="CHF9" s="704"/>
      <c r="CHG9" s="704"/>
      <c r="CHH9" s="704"/>
      <c r="CHI9" s="704"/>
      <c r="CHJ9" s="704"/>
      <c r="CHK9" s="704"/>
      <c r="CHL9" s="704"/>
      <c r="CHM9" s="82"/>
      <c r="CHN9" s="704"/>
      <c r="CHO9" s="704"/>
      <c r="CHP9" s="704"/>
      <c r="CHQ9" s="704"/>
      <c r="CHR9" s="704"/>
      <c r="CHS9" s="704"/>
      <c r="CHT9" s="704"/>
      <c r="CHU9" s="82"/>
      <c r="CHV9" s="704"/>
      <c r="CHW9" s="704"/>
      <c r="CHX9" s="704"/>
      <c r="CHY9" s="704"/>
      <c r="CHZ9" s="704"/>
      <c r="CIA9" s="704"/>
      <c r="CIB9" s="704"/>
      <c r="CIC9" s="82"/>
      <c r="CID9" s="704"/>
      <c r="CIE9" s="704"/>
      <c r="CIF9" s="704"/>
      <c r="CIG9" s="704"/>
      <c r="CIH9" s="704"/>
      <c r="CII9" s="704"/>
      <c r="CIJ9" s="704"/>
      <c r="CIK9" s="82"/>
      <c r="CIL9" s="704"/>
      <c r="CIM9" s="704"/>
      <c r="CIN9" s="704"/>
      <c r="CIO9" s="704"/>
      <c r="CIP9" s="704"/>
      <c r="CIQ9" s="704"/>
      <c r="CIR9" s="704"/>
      <c r="CIS9" s="82"/>
      <c r="CIT9" s="704"/>
      <c r="CIU9" s="704"/>
      <c r="CIV9" s="704"/>
      <c r="CIW9" s="704"/>
      <c r="CIX9" s="704"/>
      <c r="CIY9" s="704"/>
      <c r="CIZ9" s="704"/>
      <c r="CJA9" s="82"/>
      <c r="CJB9" s="704"/>
      <c r="CJC9" s="704"/>
      <c r="CJD9" s="704"/>
      <c r="CJE9" s="704"/>
      <c r="CJF9" s="704"/>
      <c r="CJG9" s="704"/>
      <c r="CJH9" s="704"/>
      <c r="CJI9" s="82"/>
      <c r="CJJ9" s="704"/>
      <c r="CJK9" s="704"/>
      <c r="CJL9" s="704"/>
      <c r="CJM9" s="704"/>
      <c r="CJN9" s="704"/>
      <c r="CJO9" s="704"/>
      <c r="CJP9" s="704"/>
      <c r="CJQ9" s="82"/>
      <c r="CJR9" s="704"/>
      <c r="CJS9" s="704"/>
      <c r="CJT9" s="704"/>
      <c r="CJU9" s="704"/>
      <c r="CJV9" s="704"/>
      <c r="CJW9" s="704"/>
      <c r="CJX9" s="704"/>
      <c r="CJY9" s="82"/>
      <c r="CJZ9" s="704"/>
      <c r="CKA9" s="704"/>
      <c r="CKB9" s="704"/>
      <c r="CKC9" s="704"/>
      <c r="CKD9" s="704"/>
      <c r="CKE9" s="704"/>
      <c r="CKF9" s="704"/>
      <c r="CKG9" s="82"/>
      <c r="CKH9" s="704"/>
      <c r="CKI9" s="704"/>
      <c r="CKJ9" s="704"/>
      <c r="CKK9" s="704"/>
      <c r="CKL9" s="704"/>
      <c r="CKM9" s="704"/>
      <c r="CKN9" s="704"/>
      <c r="CKO9" s="82"/>
      <c r="CKP9" s="704"/>
      <c r="CKQ9" s="704"/>
      <c r="CKR9" s="704"/>
      <c r="CKS9" s="704"/>
      <c r="CKT9" s="704"/>
      <c r="CKU9" s="704"/>
      <c r="CKV9" s="704"/>
      <c r="CKW9" s="82"/>
      <c r="CKX9" s="704"/>
      <c r="CKY9" s="704"/>
      <c r="CKZ9" s="704"/>
      <c r="CLA9" s="704"/>
      <c r="CLB9" s="704"/>
      <c r="CLC9" s="704"/>
      <c r="CLD9" s="704"/>
      <c r="CLE9" s="82"/>
      <c r="CLF9" s="704"/>
      <c r="CLG9" s="704"/>
      <c r="CLH9" s="704"/>
      <c r="CLI9" s="704"/>
      <c r="CLJ9" s="704"/>
      <c r="CLK9" s="704"/>
      <c r="CLL9" s="704"/>
      <c r="CLM9" s="82"/>
      <c r="CLN9" s="704"/>
      <c r="CLO9" s="704"/>
      <c r="CLP9" s="704"/>
      <c r="CLQ9" s="704"/>
      <c r="CLR9" s="704"/>
      <c r="CLS9" s="704"/>
      <c r="CLT9" s="704"/>
      <c r="CLU9" s="82"/>
      <c r="CLV9" s="704"/>
      <c r="CLW9" s="704"/>
      <c r="CLX9" s="704"/>
      <c r="CLY9" s="704"/>
      <c r="CLZ9" s="704"/>
      <c r="CMA9" s="704"/>
      <c r="CMB9" s="704"/>
      <c r="CMC9" s="82"/>
      <c r="CMD9" s="704"/>
      <c r="CME9" s="704"/>
      <c r="CMF9" s="704"/>
      <c r="CMG9" s="704"/>
      <c r="CMH9" s="704"/>
      <c r="CMI9" s="704"/>
      <c r="CMJ9" s="704"/>
      <c r="CMK9" s="82"/>
      <c r="CML9" s="704"/>
      <c r="CMM9" s="704"/>
      <c r="CMN9" s="704"/>
      <c r="CMO9" s="704"/>
      <c r="CMP9" s="704"/>
      <c r="CMQ9" s="704"/>
      <c r="CMR9" s="704"/>
      <c r="CMS9" s="82"/>
      <c r="CMT9" s="704"/>
      <c r="CMU9" s="704"/>
      <c r="CMV9" s="704"/>
      <c r="CMW9" s="704"/>
      <c r="CMX9" s="704"/>
      <c r="CMY9" s="704"/>
      <c r="CMZ9" s="704"/>
      <c r="CNA9" s="82"/>
      <c r="CNB9" s="704"/>
      <c r="CNC9" s="704"/>
      <c r="CND9" s="704"/>
      <c r="CNE9" s="704"/>
      <c r="CNF9" s="704"/>
      <c r="CNG9" s="704"/>
      <c r="CNH9" s="704"/>
      <c r="CNI9" s="82"/>
      <c r="CNJ9" s="704"/>
      <c r="CNK9" s="704"/>
      <c r="CNL9" s="704"/>
      <c r="CNM9" s="704"/>
      <c r="CNN9" s="704"/>
      <c r="CNO9" s="704"/>
      <c r="CNP9" s="704"/>
      <c r="CNQ9" s="82"/>
      <c r="CNR9" s="704"/>
      <c r="CNS9" s="704"/>
      <c r="CNT9" s="704"/>
      <c r="CNU9" s="704"/>
      <c r="CNV9" s="704"/>
      <c r="CNW9" s="704"/>
      <c r="CNX9" s="704"/>
      <c r="CNY9" s="82"/>
      <c r="CNZ9" s="704"/>
      <c r="COA9" s="704"/>
      <c r="COB9" s="704"/>
      <c r="COC9" s="704"/>
      <c r="COD9" s="704"/>
      <c r="COE9" s="704"/>
      <c r="COF9" s="704"/>
      <c r="COG9" s="82"/>
      <c r="COH9" s="704"/>
      <c r="COI9" s="704"/>
      <c r="COJ9" s="704"/>
      <c r="COK9" s="704"/>
      <c r="COL9" s="704"/>
      <c r="COM9" s="704"/>
      <c r="CON9" s="704"/>
      <c r="COO9" s="82"/>
      <c r="COP9" s="704"/>
      <c r="COQ9" s="704"/>
      <c r="COR9" s="704"/>
      <c r="COS9" s="704"/>
      <c r="COT9" s="704"/>
      <c r="COU9" s="704"/>
      <c r="COV9" s="704"/>
      <c r="COW9" s="82"/>
      <c r="COX9" s="704"/>
      <c r="COY9" s="704"/>
      <c r="COZ9" s="704"/>
      <c r="CPA9" s="704"/>
      <c r="CPB9" s="704"/>
      <c r="CPC9" s="704"/>
      <c r="CPD9" s="704"/>
      <c r="CPE9" s="82"/>
      <c r="CPF9" s="704"/>
      <c r="CPG9" s="704"/>
      <c r="CPH9" s="704"/>
      <c r="CPI9" s="704"/>
      <c r="CPJ9" s="704"/>
      <c r="CPK9" s="704"/>
      <c r="CPL9" s="704"/>
      <c r="CPM9" s="82"/>
      <c r="CPN9" s="704"/>
      <c r="CPO9" s="704"/>
      <c r="CPP9" s="704"/>
      <c r="CPQ9" s="704"/>
      <c r="CPR9" s="704"/>
      <c r="CPS9" s="704"/>
      <c r="CPT9" s="704"/>
      <c r="CPU9" s="82"/>
      <c r="CPV9" s="704"/>
      <c r="CPW9" s="704"/>
      <c r="CPX9" s="704"/>
      <c r="CPY9" s="704"/>
      <c r="CPZ9" s="704"/>
      <c r="CQA9" s="704"/>
      <c r="CQB9" s="704"/>
      <c r="CQC9" s="82"/>
      <c r="CQD9" s="704"/>
      <c r="CQE9" s="704"/>
      <c r="CQF9" s="704"/>
      <c r="CQG9" s="704"/>
      <c r="CQH9" s="704"/>
      <c r="CQI9" s="704"/>
      <c r="CQJ9" s="704"/>
      <c r="CQK9" s="82"/>
      <c r="CQL9" s="704"/>
      <c r="CQM9" s="704"/>
      <c r="CQN9" s="704"/>
      <c r="CQO9" s="704"/>
      <c r="CQP9" s="704"/>
      <c r="CQQ9" s="704"/>
      <c r="CQR9" s="704"/>
      <c r="CQS9" s="82"/>
      <c r="CQT9" s="704"/>
      <c r="CQU9" s="704"/>
      <c r="CQV9" s="704"/>
      <c r="CQW9" s="704"/>
      <c r="CQX9" s="704"/>
      <c r="CQY9" s="704"/>
      <c r="CQZ9" s="704"/>
      <c r="CRA9" s="82"/>
      <c r="CRB9" s="704"/>
      <c r="CRC9" s="704"/>
      <c r="CRD9" s="704"/>
      <c r="CRE9" s="704"/>
      <c r="CRF9" s="704"/>
      <c r="CRG9" s="704"/>
      <c r="CRH9" s="704"/>
      <c r="CRI9" s="82"/>
      <c r="CRJ9" s="704"/>
      <c r="CRK9" s="704"/>
      <c r="CRL9" s="704"/>
      <c r="CRM9" s="704"/>
      <c r="CRN9" s="704"/>
      <c r="CRO9" s="704"/>
      <c r="CRP9" s="704"/>
      <c r="CRQ9" s="82"/>
      <c r="CRR9" s="704"/>
      <c r="CRS9" s="704"/>
      <c r="CRT9" s="704"/>
      <c r="CRU9" s="704"/>
      <c r="CRV9" s="704"/>
      <c r="CRW9" s="704"/>
      <c r="CRX9" s="704"/>
      <c r="CRY9" s="82"/>
      <c r="CRZ9" s="704"/>
      <c r="CSA9" s="704"/>
      <c r="CSB9" s="704"/>
      <c r="CSC9" s="704"/>
      <c r="CSD9" s="704"/>
      <c r="CSE9" s="704"/>
      <c r="CSF9" s="704"/>
      <c r="CSG9" s="82"/>
      <c r="CSH9" s="704"/>
      <c r="CSI9" s="704"/>
      <c r="CSJ9" s="704"/>
      <c r="CSK9" s="704"/>
      <c r="CSL9" s="704"/>
      <c r="CSM9" s="704"/>
      <c r="CSN9" s="704"/>
      <c r="CSO9" s="82"/>
      <c r="CSP9" s="704"/>
      <c r="CSQ9" s="704"/>
      <c r="CSR9" s="704"/>
      <c r="CSS9" s="704"/>
      <c r="CST9" s="704"/>
      <c r="CSU9" s="704"/>
      <c r="CSV9" s="704"/>
      <c r="CSW9" s="82"/>
      <c r="CSX9" s="704"/>
      <c r="CSY9" s="704"/>
      <c r="CSZ9" s="704"/>
      <c r="CTA9" s="704"/>
      <c r="CTB9" s="704"/>
      <c r="CTC9" s="704"/>
      <c r="CTD9" s="704"/>
      <c r="CTE9" s="82"/>
      <c r="CTF9" s="704"/>
      <c r="CTG9" s="704"/>
      <c r="CTH9" s="704"/>
      <c r="CTI9" s="704"/>
      <c r="CTJ9" s="704"/>
      <c r="CTK9" s="704"/>
      <c r="CTL9" s="704"/>
      <c r="CTM9" s="82"/>
      <c r="CTN9" s="704"/>
      <c r="CTO9" s="704"/>
      <c r="CTP9" s="704"/>
      <c r="CTQ9" s="704"/>
      <c r="CTR9" s="704"/>
      <c r="CTS9" s="704"/>
      <c r="CTT9" s="704"/>
      <c r="CTU9" s="82"/>
      <c r="CTV9" s="704"/>
      <c r="CTW9" s="704"/>
      <c r="CTX9" s="704"/>
      <c r="CTY9" s="704"/>
      <c r="CTZ9" s="704"/>
      <c r="CUA9" s="704"/>
      <c r="CUB9" s="704"/>
      <c r="CUC9" s="82"/>
      <c r="CUD9" s="704"/>
      <c r="CUE9" s="704"/>
      <c r="CUF9" s="704"/>
      <c r="CUG9" s="704"/>
      <c r="CUH9" s="704"/>
      <c r="CUI9" s="704"/>
      <c r="CUJ9" s="704"/>
      <c r="CUK9" s="82"/>
      <c r="CUL9" s="704"/>
      <c r="CUM9" s="704"/>
      <c r="CUN9" s="704"/>
      <c r="CUO9" s="704"/>
      <c r="CUP9" s="704"/>
      <c r="CUQ9" s="704"/>
      <c r="CUR9" s="704"/>
      <c r="CUS9" s="82"/>
      <c r="CUT9" s="704"/>
      <c r="CUU9" s="704"/>
      <c r="CUV9" s="704"/>
      <c r="CUW9" s="704"/>
      <c r="CUX9" s="704"/>
      <c r="CUY9" s="704"/>
      <c r="CUZ9" s="704"/>
      <c r="CVA9" s="82"/>
      <c r="CVB9" s="704"/>
      <c r="CVC9" s="704"/>
      <c r="CVD9" s="704"/>
      <c r="CVE9" s="704"/>
      <c r="CVF9" s="704"/>
      <c r="CVG9" s="704"/>
      <c r="CVH9" s="704"/>
      <c r="CVI9" s="82"/>
      <c r="CVJ9" s="704"/>
      <c r="CVK9" s="704"/>
      <c r="CVL9" s="704"/>
      <c r="CVM9" s="704"/>
      <c r="CVN9" s="704"/>
      <c r="CVO9" s="704"/>
      <c r="CVP9" s="704"/>
      <c r="CVQ9" s="82"/>
      <c r="CVR9" s="704"/>
      <c r="CVS9" s="704"/>
      <c r="CVT9" s="704"/>
      <c r="CVU9" s="704"/>
      <c r="CVV9" s="704"/>
      <c r="CVW9" s="704"/>
      <c r="CVX9" s="704"/>
      <c r="CVY9" s="82"/>
      <c r="CVZ9" s="704"/>
      <c r="CWA9" s="704"/>
      <c r="CWB9" s="704"/>
      <c r="CWC9" s="704"/>
      <c r="CWD9" s="704"/>
      <c r="CWE9" s="704"/>
      <c r="CWF9" s="704"/>
      <c r="CWG9" s="82"/>
      <c r="CWH9" s="704"/>
      <c r="CWI9" s="704"/>
      <c r="CWJ9" s="704"/>
      <c r="CWK9" s="704"/>
      <c r="CWL9" s="704"/>
      <c r="CWM9" s="704"/>
      <c r="CWN9" s="704"/>
      <c r="CWO9" s="82"/>
      <c r="CWP9" s="704"/>
      <c r="CWQ9" s="704"/>
      <c r="CWR9" s="704"/>
      <c r="CWS9" s="704"/>
      <c r="CWT9" s="704"/>
      <c r="CWU9" s="704"/>
      <c r="CWV9" s="704"/>
      <c r="CWW9" s="82"/>
      <c r="CWX9" s="704"/>
      <c r="CWY9" s="704"/>
      <c r="CWZ9" s="704"/>
      <c r="CXA9" s="704"/>
      <c r="CXB9" s="704"/>
      <c r="CXC9" s="704"/>
      <c r="CXD9" s="704"/>
      <c r="CXE9" s="82"/>
      <c r="CXF9" s="704"/>
      <c r="CXG9" s="704"/>
      <c r="CXH9" s="704"/>
      <c r="CXI9" s="704"/>
      <c r="CXJ9" s="704"/>
      <c r="CXK9" s="704"/>
      <c r="CXL9" s="704"/>
      <c r="CXM9" s="82"/>
      <c r="CXN9" s="704"/>
      <c r="CXO9" s="704"/>
      <c r="CXP9" s="704"/>
      <c r="CXQ9" s="704"/>
      <c r="CXR9" s="704"/>
      <c r="CXS9" s="704"/>
      <c r="CXT9" s="704"/>
      <c r="CXU9" s="82"/>
      <c r="CXV9" s="704"/>
      <c r="CXW9" s="704"/>
      <c r="CXX9" s="704"/>
      <c r="CXY9" s="704"/>
      <c r="CXZ9" s="704"/>
      <c r="CYA9" s="704"/>
      <c r="CYB9" s="704"/>
      <c r="CYC9" s="82"/>
      <c r="CYD9" s="704"/>
      <c r="CYE9" s="704"/>
      <c r="CYF9" s="704"/>
      <c r="CYG9" s="704"/>
      <c r="CYH9" s="704"/>
      <c r="CYI9" s="704"/>
      <c r="CYJ9" s="704"/>
      <c r="CYK9" s="82"/>
      <c r="CYL9" s="704"/>
      <c r="CYM9" s="704"/>
      <c r="CYN9" s="704"/>
      <c r="CYO9" s="704"/>
      <c r="CYP9" s="704"/>
      <c r="CYQ9" s="704"/>
      <c r="CYR9" s="704"/>
      <c r="CYS9" s="82"/>
      <c r="CYT9" s="704"/>
      <c r="CYU9" s="704"/>
      <c r="CYV9" s="704"/>
      <c r="CYW9" s="704"/>
      <c r="CYX9" s="704"/>
      <c r="CYY9" s="704"/>
      <c r="CYZ9" s="704"/>
      <c r="CZA9" s="82"/>
      <c r="CZB9" s="704"/>
      <c r="CZC9" s="704"/>
      <c r="CZD9" s="704"/>
      <c r="CZE9" s="704"/>
      <c r="CZF9" s="704"/>
      <c r="CZG9" s="704"/>
      <c r="CZH9" s="704"/>
      <c r="CZI9" s="82"/>
      <c r="CZJ9" s="704"/>
      <c r="CZK9" s="704"/>
      <c r="CZL9" s="704"/>
      <c r="CZM9" s="704"/>
      <c r="CZN9" s="704"/>
      <c r="CZO9" s="704"/>
      <c r="CZP9" s="704"/>
      <c r="CZQ9" s="82"/>
      <c r="CZR9" s="704"/>
      <c r="CZS9" s="704"/>
      <c r="CZT9" s="704"/>
      <c r="CZU9" s="704"/>
      <c r="CZV9" s="704"/>
      <c r="CZW9" s="704"/>
      <c r="CZX9" s="704"/>
      <c r="CZY9" s="82"/>
      <c r="CZZ9" s="704"/>
      <c r="DAA9" s="704"/>
      <c r="DAB9" s="704"/>
      <c r="DAC9" s="704"/>
      <c r="DAD9" s="704"/>
      <c r="DAE9" s="704"/>
      <c r="DAF9" s="704"/>
      <c r="DAG9" s="82"/>
      <c r="DAH9" s="704"/>
      <c r="DAI9" s="704"/>
      <c r="DAJ9" s="704"/>
      <c r="DAK9" s="704"/>
      <c r="DAL9" s="704"/>
      <c r="DAM9" s="704"/>
      <c r="DAN9" s="704"/>
      <c r="DAO9" s="82"/>
      <c r="DAP9" s="704"/>
      <c r="DAQ9" s="704"/>
      <c r="DAR9" s="704"/>
      <c r="DAS9" s="704"/>
      <c r="DAT9" s="704"/>
      <c r="DAU9" s="704"/>
      <c r="DAV9" s="704"/>
      <c r="DAW9" s="82"/>
      <c r="DAX9" s="704"/>
      <c r="DAY9" s="704"/>
      <c r="DAZ9" s="704"/>
      <c r="DBA9" s="704"/>
      <c r="DBB9" s="704"/>
      <c r="DBC9" s="704"/>
      <c r="DBD9" s="704"/>
      <c r="DBE9" s="82"/>
      <c r="DBF9" s="704"/>
      <c r="DBG9" s="704"/>
      <c r="DBH9" s="704"/>
      <c r="DBI9" s="704"/>
      <c r="DBJ9" s="704"/>
      <c r="DBK9" s="704"/>
      <c r="DBL9" s="704"/>
      <c r="DBM9" s="82"/>
      <c r="DBN9" s="704"/>
      <c r="DBO9" s="704"/>
      <c r="DBP9" s="704"/>
      <c r="DBQ9" s="704"/>
      <c r="DBR9" s="704"/>
      <c r="DBS9" s="704"/>
      <c r="DBT9" s="704"/>
      <c r="DBU9" s="82"/>
      <c r="DBV9" s="704"/>
      <c r="DBW9" s="704"/>
      <c r="DBX9" s="704"/>
      <c r="DBY9" s="704"/>
      <c r="DBZ9" s="704"/>
      <c r="DCA9" s="704"/>
      <c r="DCB9" s="704"/>
      <c r="DCC9" s="82"/>
      <c r="DCD9" s="704"/>
      <c r="DCE9" s="704"/>
      <c r="DCF9" s="704"/>
      <c r="DCG9" s="704"/>
      <c r="DCH9" s="704"/>
      <c r="DCI9" s="704"/>
      <c r="DCJ9" s="704"/>
      <c r="DCK9" s="82"/>
      <c r="DCL9" s="704"/>
      <c r="DCM9" s="704"/>
      <c r="DCN9" s="704"/>
      <c r="DCO9" s="704"/>
      <c r="DCP9" s="704"/>
      <c r="DCQ9" s="704"/>
      <c r="DCR9" s="704"/>
      <c r="DCS9" s="82"/>
      <c r="DCT9" s="704"/>
      <c r="DCU9" s="704"/>
      <c r="DCV9" s="704"/>
      <c r="DCW9" s="704"/>
      <c r="DCX9" s="704"/>
      <c r="DCY9" s="704"/>
      <c r="DCZ9" s="704"/>
      <c r="DDA9" s="82"/>
      <c r="DDB9" s="704"/>
      <c r="DDC9" s="704"/>
      <c r="DDD9" s="704"/>
      <c r="DDE9" s="704"/>
      <c r="DDF9" s="704"/>
      <c r="DDG9" s="704"/>
      <c r="DDH9" s="704"/>
      <c r="DDI9" s="82"/>
      <c r="DDJ9" s="704"/>
      <c r="DDK9" s="704"/>
      <c r="DDL9" s="704"/>
      <c r="DDM9" s="704"/>
      <c r="DDN9" s="704"/>
      <c r="DDO9" s="704"/>
      <c r="DDP9" s="704"/>
      <c r="DDQ9" s="82"/>
      <c r="DDR9" s="704"/>
      <c r="DDS9" s="704"/>
      <c r="DDT9" s="704"/>
      <c r="DDU9" s="704"/>
      <c r="DDV9" s="704"/>
      <c r="DDW9" s="704"/>
      <c r="DDX9" s="704"/>
      <c r="DDY9" s="82"/>
      <c r="DDZ9" s="704"/>
      <c r="DEA9" s="704"/>
      <c r="DEB9" s="704"/>
      <c r="DEC9" s="704"/>
      <c r="DED9" s="704"/>
      <c r="DEE9" s="704"/>
      <c r="DEF9" s="704"/>
      <c r="DEG9" s="82"/>
      <c r="DEH9" s="704"/>
      <c r="DEI9" s="704"/>
      <c r="DEJ9" s="704"/>
      <c r="DEK9" s="704"/>
      <c r="DEL9" s="704"/>
      <c r="DEM9" s="704"/>
      <c r="DEN9" s="704"/>
      <c r="DEO9" s="82"/>
      <c r="DEP9" s="704"/>
      <c r="DEQ9" s="704"/>
      <c r="DER9" s="704"/>
      <c r="DES9" s="704"/>
      <c r="DET9" s="704"/>
      <c r="DEU9" s="704"/>
      <c r="DEV9" s="704"/>
      <c r="DEW9" s="82"/>
      <c r="DEX9" s="704"/>
      <c r="DEY9" s="704"/>
      <c r="DEZ9" s="704"/>
      <c r="DFA9" s="704"/>
      <c r="DFB9" s="704"/>
      <c r="DFC9" s="704"/>
      <c r="DFD9" s="704"/>
      <c r="DFE9" s="82"/>
      <c r="DFF9" s="704"/>
      <c r="DFG9" s="704"/>
      <c r="DFH9" s="704"/>
      <c r="DFI9" s="704"/>
      <c r="DFJ9" s="704"/>
      <c r="DFK9" s="704"/>
      <c r="DFL9" s="704"/>
      <c r="DFM9" s="82"/>
      <c r="DFN9" s="704"/>
      <c r="DFO9" s="704"/>
      <c r="DFP9" s="704"/>
      <c r="DFQ9" s="704"/>
      <c r="DFR9" s="704"/>
      <c r="DFS9" s="704"/>
      <c r="DFT9" s="704"/>
      <c r="DFU9" s="82"/>
      <c r="DFV9" s="704"/>
      <c r="DFW9" s="704"/>
      <c r="DFX9" s="704"/>
      <c r="DFY9" s="704"/>
      <c r="DFZ9" s="704"/>
      <c r="DGA9" s="704"/>
      <c r="DGB9" s="704"/>
      <c r="DGC9" s="82"/>
      <c r="DGD9" s="704"/>
      <c r="DGE9" s="704"/>
      <c r="DGF9" s="704"/>
      <c r="DGG9" s="704"/>
      <c r="DGH9" s="704"/>
      <c r="DGI9" s="704"/>
      <c r="DGJ9" s="704"/>
      <c r="DGK9" s="82"/>
      <c r="DGL9" s="704"/>
      <c r="DGM9" s="704"/>
      <c r="DGN9" s="704"/>
      <c r="DGO9" s="704"/>
      <c r="DGP9" s="704"/>
      <c r="DGQ9" s="704"/>
      <c r="DGR9" s="704"/>
      <c r="DGS9" s="82"/>
      <c r="DGT9" s="704"/>
      <c r="DGU9" s="704"/>
      <c r="DGV9" s="704"/>
      <c r="DGW9" s="704"/>
      <c r="DGX9" s="704"/>
      <c r="DGY9" s="704"/>
      <c r="DGZ9" s="704"/>
      <c r="DHA9" s="82"/>
      <c r="DHB9" s="704"/>
      <c r="DHC9" s="704"/>
      <c r="DHD9" s="704"/>
      <c r="DHE9" s="704"/>
      <c r="DHF9" s="704"/>
      <c r="DHG9" s="704"/>
      <c r="DHH9" s="704"/>
      <c r="DHI9" s="82"/>
      <c r="DHJ9" s="704"/>
      <c r="DHK9" s="704"/>
      <c r="DHL9" s="704"/>
      <c r="DHM9" s="704"/>
      <c r="DHN9" s="704"/>
      <c r="DHO9" s="704"/>
      <c r="DHP9" s="704"/>
      <c r="DHQ9" s="82"/>
      <c r="DHR9" s="704"/>
      <c r="DHS9" s="704"/>
      <c r="DHT9" s="704"/>
      <c r="DHU9" s="704"/>
      <c r="DHV9" s="704"/>
      <c r="DHW9" s="704"/>
      <c r="DHX9" s="704"/>
      <c r="DHY9" s="82"/>
      <c r="DHZ9" s="704"/>
      <c r="DIA9" s="704"/>
      <c r="DIB9" s="704"/>
      <c r="DIC9" s="704"/>
      <c r="DID9" s="704"/>
      <c r="DIE9" s="704"/>
      <c r="DIF9" s="704"/>
      <c r="DIG9" s="82"/>
      <c r="DIH9" s="704"/>
      <c r="DII9" s="704"/>
      <c r="DIJ9" s="704"/>
      <c r="DIK9" s="704"/>
      <c r="DIL9" s="704"/>
      <c r="DIM9" s="704"/>
      <c r="DIN9" s="704"/>
      <c r="DIO9" s="82"/>
      <c r="DIP9" s="704"/>
      <c r="DIQ9" s="704"/>
      <c r="DIR9" s="704"/>
      <c r="DIS9" s="704"/>
      <c r="DIT9" s="704"/>
      <c r="DIU9" s="704"/>
      <c r="DIV9" s="704"/>
      <c r="DIW9" s="82"/>
      <c r="DIX9" s="704"/>
      <c r="DIY9" s="704"/>
      <c r="DIZ9" s="704"/>
      <c r="DJA9" s="704"/>
      <c r="DJB9" s="704"/>
      <c r="DJC9" s="704"/>
      <c r="DJD9" s="704"/>
      <c r="DJE9" s="82"/>
      <c r="DJF9" s="704"/>
      <c r="DJG9" s="704"/>
      <c r="DJH9" s="704"/>
      <c r="DJI9" s="704"/>
      <c r="DJJ9" s="704"/>
      <c r="DJK9" s="704"/>
      <c r="DJL9" s="704"/>
      <c r="DJM9" s="82"/>
      <c r="DJN9" s="704"/>
      <c r="DJO9" s="704"/>
      <c r="DJP9" s="704"/>
      <c r="DJQ9" s="704"/>
      <c r="DJR9" s="704"/>
      <c r="DJS9" s="704"/>
      <c r="DJT9" s="704"/>
      <c r="DJU9" s="82"/>
      <c r="DJV9" s="704"/>
      <c r="DJW9" s="704"/>
      <c r="DJX9" s="704"/>
      <c r="DJY9" s="704"/>
      <c r="DJZ9" s="704"/>
      <c r="DKA9" s="704"/>
      <c r="DKB9" s="704"/>
      <c r="DKC9" s="82"/>
      <c r="DKD9" s="704"/>
      <c r="DKE9" s="704"/>
      <c r="DKF9" s="704"/>
      <c r="DKG9" s="704"/>
      <c r="DKH9" s="704"/>
      <c r="DKI9" s="704"/>
      <c r="DKJ9" s="704"/>
      <c r="DKK9" s="82"/>
      <c r="DKL9" s="704"/>
      <c r="DKM9" s="704"/>
      <c r="DKN9" s="704"/>
      <c r="DKO9" s="704"/>
      <c r="DKP9" s="704"/>
      <c r="DKQ9" s="704"/>
      <c r="DKR9" s="704"/>
      <c r="DKS9" s="82"/>
      <c r="DKT9" s="704"/>
      <c r="DKU9" s="704"/>
      <c r="DKV9" s="704"/>
      <c r="DKW9" s="704"/>
      <c r="DKX9" s="704"/>
      <c r="DKY9" s="704"/>
      <c r="DKZ9" s="704"/>
      <c r="DLA9" s="82"/>
      <c r="DLB9" s="704"/>
      <c r="DLC9" s="704"/>
      <c r="DLD9" s="704"/>
      <c r="DLE9" s="704"/>
      <c r="DLF9" s="704"/>
      <c r="DLG9" s="704"/>
      <c r="DLH9" s="704"/>
      <c r="DLI9" s="82"/>
      <c r="DLJ9" s="704"/>
      <c r="DLK9" s="704"/>
      <c r="DLL9" s="704"/>
      <c r="DLM9" s="704"/>
      <c r="DLN9" s="704"/>
      <c r="DLO9" s="704"/>
      <c r="DLP9" s="704"/>
      <c r="DLQ9" s="82"/>
      <c r="DLR9" s="704"/>
      <c r="DLS9" s="704"/>
      <c r="DLT9" s="704"/>
      <c r="DLU9" s="704"/>
      <c r="DLV9" s="704"/>
      <c r="DLW9" s="704"/>
      <c r="DLX9" s="704"/>
      <c r="DLY9" s="82"/>
      <c r="DLZ9" s="704"/>
      <c r="DMA9" s="704"/>
      <c r="DMB9" s="704"/>
      <c r="DMC9" s="704"/>
      <c r="DMD9" s="704"/>
      <c r="DME9" s="704"/>
      <c r="DMF9" s="704"/>
      <c r="DMG9" s="82"/>
      <c r="DMH9" s="704"/>
      <c r="DMI9" s="704"/>
      <c r="DMJ9" s="704"/>
      <c r="DMK9" s="704"/>
      <c r="DML9" s="704"/>
      <c r="DMM9" s="704"/>
      <c r="DMN9" s="704"/>
      <c r="DMO9" s="82"/>
      <c r="DMP9" s="704"/>
      <c r="DMQ9" s="704"/>
      <c r="DMR9" s="704"/>
      <c r="DMS9" s="704"/>
      <c r="DMT9" s="704"/>
      <c r="DMU9" s="704"/>
      <c r="DMV9" s="704"/>
      <c r="DMW9" s="82"/>
      <c r="DMX9" s="704"/>
      <c r="DMY9" s="704"/>
      <c r="DMZ9" s="704"/>
      <c r="DNA9" s="704"/>
      <c r="DNB9" s="704"/>
      <c r="DNC9" s="704"/>
      <c r="DND9" s="704"/>
      <c r="DNE9" s="82"/>
      <c r="DNF9" s="704"/>
      <c r="DNG9" s="704"/>
      <c r="DNH9" s="704"/>
      <c r="DNI9" s="704"/>
      <c r="DNJ9" s="704"/>
      <c r="DNK9" s="704"/>
      <c r="DNL9" s="704"/>
      <c r="DNM9" s="82"/>
      <c r="DNN9" s="704"/>
      <c r="DNO9" s="704"/>
      <c r="DNP9" s="704"/>
      <c r="DNQ9" s="704"/>
      <c r="DNR9" s="704"/>
      <c r="DNS9" s="704"/>
      <c r="DNT9" s="704"/>
      <c r="DNU9" s="82"/>
      <c r="DNV9" s="704"/>
      <c r="DNW9" s="704"/>
      <c r="DNX9" s="704"/>
      <c r="DNY9" s="704"/>
      <c r="DNZ9" s="704"/>
      <c r="DOA9" s="704"/>
      <c r="DOB9" s="704"/>
      <c r="DOC9" s="82"/>
      <c r="DOD9" s="704"/>
      <c r="DOE9" s="704"/>
      <c r="DOF9" s="704"/>
      <c r="DOG9" s="704"/>
      <c r="DOH9" s="704"/>
      <c r="DOI9" s="704"/>
      <c r="DOJ9" s="704"/>
      <c r="DOK9" s="82"/>
      <c r="DOL9" s="704"/>
      <c r="DOM9" s="704"/>
      <c r="DON9" s="704"/>
      <c r="DOO9" s="704"/>
      <c r="DOP9" s="704"/>
      <c r="DOQ9" s="704"/>
      <c r="DOR9" s="704"/>
      <c r="DOS9" s="82"/>
      <c r="DOT9" s="704"/>
      <c r="DOU9" s="704"/>
      <c r="DOV9" s="704"/>
      <c r="DOW9" s="704"/>
      <c r="DOX9" s="704"/>
      <c r="DOY9" s="704"/>
      <c r="DOZ9" s="704"/>
      <c r="DPA9" s="82"/>
      <c r="DPB9" s="704"/>
      <c r="DPC9" s="704"/>
      <c r="DPD9" s="704"/>
      <c r="DPE9" s="704"/>
      <c r="DPF9" s="704"/>
      <c r="DPG9" s="704"/>
      <c r="DPH9" s="704"/>
      <c r="DPI9" s="82"/>
      <c r="DPJ9" s="704"/>
      <c r="DPK9" s="704"/>
      <c r="DPL9" s="704"/>
      <c r="DPM9" s="704"/>
      <c r="DPN9" s="704"/>
      <c r="DPO9" s="704"/>
      <c r="DPP9" s="704"/>
      <c r="DPQ9" s="82"/>
      <c r="DPR9" s="704"/>
      <c r="DPS9" s="704"/>
      <c r="DPT9" s="704"/>
      <c r="DPU9" s="704"/>
      <c r="DPV9" s="704"/>
      <c r="DPW9" s="704"/>
      <c r="DPX9" s="704"/>
      <c r="DPY9" s="82"/>
      <c r="DPZ9" s="704"/>
      <c r="DQA9" s="704"/>
      <c r="DQB9" s="704"/>
      <c r="DQC9" s="704"/>
      <c r="DQD9" s="704"/>
      <c r="DQE9" s="704"/>
      <c r="DQF9" s="704"/>
      <c r="DQG9" s="82"/>
      <c r="DQH9" s="704"/>
      <c r="DQI9" s="704"/>
      <c r="DQJ9" s="704"/>
      <c r="DQK9" s="704"/>
      <c r="DQL9" s="704"/>
      <c r="DQM9" s="704"/>
      <c r="DQN9" s="704"/>
      <c r="DQO9" s="82"/>
      <c r="DQP9" s="704"/>
      <c r="DQQ9" s="704"/>
      <c r="DQR9" s="704"/>
      <c r="DQS9" s="704"/>
      <c r="DQT9" s="704"/>
      <c r="DQU9" s="704"/>
      <c r="DQV9" s="704"/>
      <c r="DQW9" s="82"/>
      <c r="DQX9" s="704"/>
      <c r="DQY9" s="704"/>
      <c r="DQZ9" s="704"/>
      <c r="DRA9" s="704"/>
      <c r="DRB9" s="704"/>
      <c r="DRC9" s="704"/>
      <c r="DRD9" s="704"/>
      <c r="DRE9" s="82"/>
      <c r="DRF9" s="704"/>
      <c r="DRG9" s="704"/>
      <c r="DRH9" s="704"/>
      <c r="DRI9" s="704"/>
      <c r="DRJ9" s="704"/>
      <c r="DRK9" s="704"/>
      <c r="DRL9" s="704"/>
      <c r="DRM9" s="82"/>
      <c r="DRN9" s="704"/>
      <c r="DRO9" s="704"/>
      <c r="DRP9" s="704"/>
      <c r="DRQ9" s="704"/>
      <c r="DRR9" s="704"/>
      <c r="DRS9" s="704"/>
      <c r="DRT9" s="704"/>
      <c r="DRU9" s="82"/>
      <c r="DRV9" s="704"/>
      <c r="DRW9" s="704"/>
      <c r="DRX9" s="704"/>
      <c r="DRY9" s="704"/>
      <c r="DRZ9" s="704"/>
      <c r="DSA9" s="704"/>
      <c r="DSB9" s="704"/>
      <c r="DSC9" s="82"/>
      <c r="DSD9" s="704"/>
      <c r="DSE9" s="704"/>
      <c r="DSF9" s="704"/>
      <c r="DSG9" s="704"/>
      <c r="DSH9" s="704"/>
      <c r="DSI9" s="704"/>
      <c r="DSJ9" s="704"/>
      <c r="DSK9" s="82"/>
      <c r="DSL9" s="704"/>
      <c r="DSM9" s="704"/>
      <c r="DSN9" s="704"/>
      <c r="DSO9" s="704"/>
      <c r="DSP9" s="704"/>
      <c r="DSQ9" s="704"/>
      <c r="DSR9" s="704"/>
      <c r="DSS9" s="82"/>
      <c r="DST9" s="704"/>
      <c r="DSU9" s="704"/>
      <c r="DSV9" s="704"/>
      <c r="DSW9" s="704"/>
      <c r="DSX9" s="704"/>
      <c r="DSY9" s="704"/>
      <c r="DSZ9" s="704"/>
      <c r="DTA9" s="82"/>
      <c r="DTB9" s="704"/>
      <c r="DTC9" s="704"/>
      <c r="DTD9" s="704"/>
      <c r="DTE9" s="704"/>
      <c r="DTF9" s="704"/>
      <c r="DTG9" s="704"/>
      <c r="DTH9" s="704"/>
      <c r="DTI9" s="82"/>
      <c r="DTJ9" s="704"/>
      <c r="DTK9" s="704"/>
      <c r="DTL9" s="704"/>
      <c r="DTM9" s="704"/>
      <c r="DTN9" s="704"/>
      <c r="DTO9" s="704"/>
      <c r="DTP9" s="704"/>
      <c r="DTQ9" s="82"/>
      <c r="DTR9" s="704"/>
      <c r="DTS9" s="704"/>
      <c r="DTT9" s="704"/>
      <c r="DTU9" s="704"/>
      <c r="DTV9" s="704"/>
      <c r="DTW9" s="704"/>
      <c r="DTX9" s="704"/>
      <c r="DTY9" s="82"/>
      <c r="DTZ9" s="704"/>
      <c r="DUA9" s="704"/>
      <c r="DUB9" s="704"/>
      <c r="DUC9" s="704"/>
      <c r="DUD9" s="704"/>
      <c r="DUE9" s="704"/>
      <c r="DUF9" s="704"/>
      <c r="DUG9" s="82"/>
      <c r="DUH9" s="704"/>
      <c r="DUI9" s="704"/>
      <c r="DUJ9" s="704"/>
      <c r="DUK9" s="704"/>
      <c r="DUL9" s="704"/>
      <c r="DUM9" s="704"/>
      <c r="DUN9" s="704"/>
      <c r="DUO9" s="82"/>
      <c r="DUP9" s="704"/>
      <c r="DUQ9" s="704"/>
      <c r="DUR9" s="704"/>
      <c r="DUS9" s="704"/>
      <c r="DUT9" s="704"/>
      <c r="DUU9" s="704"/>
      <c r="DUV9" s="704"/>
      <c r="DUW9" s="82"/>
      <c r="DUX9" s="704"/>
      <c r="DUY9" s="704"/>
      <c r="DUZ9" s="704"/>
      <c r="DVA9" s="704"/>
      <c r="DVB9" s="704"/>
      <c r="DVC9" s="704"/>
      <c r="DVD9" s="704"/>
      <c r="DVE9" s="82"/>
      <c r="DVF9" s="704"/>
      <c r="DVG9" s="704"/>
      <c r="DVH9" s="704"/>
      <c r="DVI9" s="704"/>
      <c r="DVJ9" s="704"/>
      <c r="DVK9" s="704"/>
      <c r="DVL9" s="704"/>
      <c r="DVM9" s="82"/>
      <c r="DVN9" s="704"/>
      <c r="DVO9" s="704"/>
      <c r="DVP9" s="704"/>
      <c r="DVQ9" s="704"/>
      <c r="DVR9" s="704"/>
      <c r="DVS9" s="704"/>
      <c r="DVT9" s="704"/>
      <c r="DVU9" s="82"/>
      <c r="DVV9" s="704"/>
      <c r="DVW9" s="704"/>
      <c r="DVX9" s="704"/>
      <c r="DVY9" s="704"/>
      <c r="DVZ9" s="704"/>
      <c r="DWA9" s="704"/>
      <c r="DWB9" s="704"/>
      <c r="DWC9" s="82"/>
      <c r="DWD9" s="704"/>
      <c r="DWE9" s="704"/>
      <c r="DWF9" s="704"/>
      <c r="DWG9" s="704"/>
      <c r="DWH9" s="704"/>
      <c r="DWI9" s="704"/>
      <c r="DWJ9" s="704"/>
      <c r="DWK9" s="82"/>
      <c r="DWL9" s="704"/>
      <c r="DWM9" s="704"/>
      <c r="DWN9" s="704"/>
      <c r="DWO9" s="704"/>
      <c r="DWP9" s="704"/>
      <c r="DWQ9" s="704"/>
      <c r="DWR9" s="704"/>
      <c r="DWS9" s="82"/>
      <c r="DWT9" s="704"/>
      <c r="DWU9" s="704"/>
      <c r="DWV9" s="704"/>
      <c r="DWW9" s="704"/>
      <c r="DWX9" s="704"/>
      <c r="DWY9" s="704"/>
      <c r="DWZ9" s="704"/>
      <c r="DXA9" s="82"/>
      <c r="DXB9" s="704"/>
      <c r="DXC9" s="704"/>
      <c r="DXD9" s="704"/>
      <c r="DXE9" s="704"/>
      <c r="DXF9" s="704"/>
      <c r="DXG9" s="704"/>
      <c r="DXH9" s="704"/>
      <c r="DXI9" s="82"/>
      <c r="DXJ9" s="704"/>
      <c r="DXK9" s="704"/>
      <c r="DXL9" s="704"/>
      <c r="DXM9" s="704"/>
      <c r="DXN9" s="704"/>
      <c r="DXO9" s="704"/>
      <c r="DXP9" s="704"/>
      <c r="DXQ9" s="82"/>
      <c r="DXR9" s="704"/>
      <c r="DXS9" s="704"/>
      <c r="DXT9" s="704"/>
      <c r="DXU9" s="704"/>
      <c r="DXV9" s="704"/>
      <c r="DXW9" s="704"/>
      <c r="DXX9" s="704"/>
      <c r="DXY9" s="82"/>
      <c r="DXZ9" s="704"/>
      <c r="DYA9" s="704"/>
      <c r="DYB9" s="704"/>
      <c r="DYC9" s="704"/>
      <c r="DYD9" s="704"/>
      <c r="DYE9" s="704"/>
      <c r="DYF9" s="704"/>
      <c r="DYG9" s="82"/>
      <c r="DYH9" s="704"/>
      <c r="DYI9" s="704"/>
      <c r="DYJ9" s="704"/>
      <c r="DYK9" s="704"/>
      <c r="DYL9" s="704"/>
      <c r="DYM9" s="704"/>
      <c r="DYN9" s="704"/>
      <c r="DYO9" s="82"/>
      <c r="DYP9" s="704"/>
      <c r="DYQ9" s="704"/>
      <c r="DYR9" s="704"/>
      <c r="DYS9" s="704"/>
      <c r="DYT9" s="704"/>
      <c r="DYU9" s="704"/>
      <c r="DYV9" s="704"/>
      <c r="DYW9" s="82"/>
      <c r="DYX9" s="704"/>
      <c r="DYY9" s="704"/>
      <c r="DYZ9" s="704"/>
      <c r="DZA9" s="704"/>
      <c r="DZB9" s="704"/>
      <c r="DZC9" s="704"/>
      <c r="DZD9" s="704"/>
      <c r="DZE9" s="82"/>
      <c r="DZF9" s="704"/>
      <c r="DZG9" s="704"/>
      <c r="DZH9" s="704"/>
      <c r="DZI9" s="704"/>
      <c r="DZJ9" s="704"/>
      <c r="DZK9" s="704"/>
      <c r="DZL9" s="704"/>
      <c r="DZM9" s="82"/>
      <c r="DZN9" s="704"/>
      <c r="DZO9" s="704"/>
      <c r="DZP9" s="704"/>
      <c r="DZQ9" s="704"/>
      <c r="DZR9" s="704"/>
      <c r="DZS9" s="704"/>
      <c r="DZT9" s="704"/>
      <c r="DZU9" s="82"/>
      <c r="DZV9" s="704"/>
      <c r="DZW9" s="704"/>
      <c r="DZX9" s="704"/>
      <c r="DZY9" s="704"/>
      <c r="DZZ9" s="704"/>
      <c r="EAA9" s="704"/>
      <c r="EAB9" s="704"/>
      <c r="EAC9" s="82"/>
      <c r="EAD9" s="704"/>
      <c r="EAE9" s="704"/>
      <c r="EAF9" s="704"/>
      <c r="EAG9" s="704"/>
      <c r="EAH9" s="704"/>
      <c r="EAI9" s="704"/>
      <c r="EAJ9" s="704"/>
      <c r="EAK9" s="82"/>
      <c r="EAL9" s="704"/>
      <c r="EAM9" s="704"/>
      <c r="EAN9" s="704"/>
      <c r="EAO9" s="704"/>
      <c r="EAP9" s="704"/>
      <c r="EAQ9" s="704"/>
      <c r="EAR9" s="704"/>
      <c r="EAS9" s="82"/>
      <c r="EAT9" s="704"/>
      <c r="EAU9" s="704"/>
      <c r="EAV9" s="704"/>
      <c r="EAW9" s="704"/>
      <c r="EAX9" s="704"/>
      <c r="EAY9" s="704"/>
      <c r="EAZ9" s="704"/>
      <c r="EBA9" s="82"/>
      <c r="EBB9" s="704"/>
      <c r="EBC9" s="704"/>
      <c r="EBD9" s="704"/>
      <c r="EBE9" s="704"/>
      <c r="EBF9" s="704"/>
      <c r="EBG9" s="704"/>
      <c r="EBH9" s="704"/>
      <c r="EBI9" s="82"/>
      <c r="EBJ9" s="704"/>
      <c r="EBK9" s="704"/>
      <c r="EBL9" s="704"/>
      <c r="EBM9" s="704"/>
      <c r="EBN9" s="704"/>
      <c r="EBO9" s="704"/>
      <c r="EBP9" s="704"/>
      <c r="EBQ9" s="82"/>
      <c r="EBR9" s="704"/>
      <c r="EBS9" s="704"/>
      <c r="EBT9" s="704"/>
      <c r="EBU9" s="704"/>
      <c r="EBV9" s="704"/>
      <c r="EBW9" s="704"/>
      <c r="EBX9" s="704"/>
      <c r="EBY9" s="82"/>
      <c r="EBZ9" s="704"/>
      <c r="ECA9" s="704"/>
      <c r="ECB9" s="704"/>
      <c r="ECC9" s="704"/>
      <c r="ECD9" s="704"/>
      <c r="ECE9" s="704"/>
      <c r="ECF9" s="704"/>
      <c r="ECG9" s="82"/>
      <c r="ECH9" s="704"/>
      <c r="ECI9" s="704"/>
      <c r="ECJ9" s="704"/>
      <c r="ECK9" s="704"/>
      <c r="ECL9" s="704"/>
      <c r="ECM9" s="704"/>
      <c r="ECN9" s="704"/>
      <c r="ECO9" s="82"/>
      <c r="ECP9" s="704"/>
      <c r="ECQ9" s="704"/>
      <c r="ECR9" s="704"/>
      <c r="ECS9" s="704"/>
      <c r="ECT9" s="704"/>
      <c r="ECU9" s="704"/>
      <c r="ECV9" s="704"/>
      <c r="ECW9" s="82"/>
      <c r="ECX9" s="704"/>
      <c r="ECY9" s="704"/>
      <c r="ECZ9" s="704"/>
      <c r="EDA9" s="704"/>
      <c r="EDB9" s="704"/>
      <c r="EDC9" s="704"/>
      <c r="EDD9" s="704"/>
      <c r="EDE9" s="82"/>
      <c r="EDF9" s="704"/>
      <c r="EDG9" s="704"/>
      <c r="EDH9" s="704"/>
      <c r="EDI9" s="704"/>
      <c r="EDJ9" s="704"/>
      <c r="EDK9" s="704"/>
      <c r="EDL9" s="704"/>
      <c r="EDM9" s="82"/>
      <c r="EDN9" s="704"/>
      <c r="EDO9" s="704"/>
      <c r="EDP9" s="704"/>
      <c r="EDQ9" s="704"/>
      <c r="EDR9" s="704"/>
      <c r="EDS9" s="704"/>
      <c r="EDT9" s="704"/>
      <c r="EDU9" s="82"/>
      <c r="EDV9" s="704"/>
      <c r="EDW9" s="704"/>
      <c r="EDX9" s="704"/>
      <c r="EDY9" s="704"/>
      <c r="EDZ9" s="704"/>
      <c r="EEA9" s="704"/>
      <c r="EEB9" s="704"/>
      <c r="EEC9" s="82"/>
      <c r="EED9" s="704"/>
      <c r="EEE9" s="704"/>
      <c r="EEF9" s="704"/>
      <c r="EEG9" s="704"/>
      <c r="EEH9" s="704"/>
      <c r="EEI9" s="704"/>
      <c r="EEJ9" s="704"/>
      <c r="EEK9" s="82"/>
      <c r="EEL9" s="704"/>
      <c r="EEM9" s="704"/>
      <c r="EEN9" s="704"/>
      <c r="EEO9" s="704"/>
      <c r="EEP9" s="704"/>
      <c r="EEQ9" s="704"/>
      <c r="EER9" s="704"/>
      <c r="EES9" s="82"/>
      <c r="EET9" s="704"/>
      <c r="EEU9" s="704"/>
      <c r="EEV9" s="704"/>
      <c r="EEW9" s="704"/>
      <c r="EEX9" s="704"/>
      <c r="EEY9" s="704"/>
      <c r="EEZ9" s="704"/>
      <c r="EFA9" s="82"/>
      <c r="EFB9" s="704"/>
      <c r="EFC9" s="704"/>
      <c r="EFD9" s="704"/>
      <c r="EFE9" s="704"/>
      <c r="EFF9" s="704"/>
      <c r="EFG9" s="704"/>
      <c r="EFH9" s="704"/>
      <c r="EFI9" s="82"/>
      <c r="EFJ9" s="704"/>
      <c r="EFK9" s="704"/>
      <c r="EFL9" s="704"/>
      <c r="EFM9" s="704"/>
      <c r="EFN9" s="704"/>
      <c r="EFO9" s="704"/>
      <c r="EFP9" s="704"/>
      <c r="EFQ9" s="82"/>
      <c r="EFR9" s="704"/>
      <c r="EFS9" s="704"/>
      <c r="EFT9" s="704"/>
      <c r="EFU9" s="704"/>
      <c r="EFV9" s="704"/>
      <c r="EFW9" s="704"/>
      <c r="EFX9" s="704"/>
      <c r="EFY9" s="82"/>
      <c r="EFZ9" s="704"/>
      <c r="EGA9" s="704"/>
      <c r="EGB9" s="704"/>
      <c r="EGC9" s="704"/>
      <c r="EGD9" s="704"/>
      <c r="EGE9" s="704"/>
      <c r="EGF9" s="704"/>
      <c r="EGG9" s="82"/>
      <c r="EGH9" s="704"/>
      <c r="EGI9" s="704"/>
      <c r="EGJ9" s="704"/>
      <c r="EGK9" s="704"/>
      <c r="EGL9" s="704"/>
      <c r="EGM9" s="704"/>
      <c r="EGN9" s="704"/>
      <c r="EGO9" s="82"/>
      <c r="EGP9" s="704"/>
      <c r="EGQ9" s="704"/>
      <c r="EGR9" s="704"/>
      <c r="EGS9" s="704"/>
      <c r="EGT9" s="704"/>
      <c r="EGU9" s="704"/>
      <c r="EGV9" s="704"/>
      <c r="EGW9" s="82"/>
      <c r="EGX9" s="704"/>
      <c r="EGY9" s="704"/>
      <c r="EGZ9" s="704"/>
      <c r="EHA9" s="704"/>
      <c r="EHB9" s="704"/>
      <c r="EHC9" s="704"/>
      <c r="EHD9" s="704"/>
      <c r="EHE9" s="82"/>
      <c r="EHF9" s="704"/>
      <c r="EHG9" s="704"/>
      <c r="EHH9" s="704"/>
      <c r="EHI9" s="704"/>
      <c r="EHJ9" s="704"/>
      <c r="EHK9" s="704"/>
      <c r="EHL9" s="704"/>
      <c r="EHM9" s="82"/>
      <c r="EHN9" s="704"/>
      <c r="EHO9" s="704"/>
      <c r="EHP9" s="704"/>
      <c r="EHQ9" s="704"/>
      <c r="EHR9" s="704"/>
      <c r="EHS9" s="704"/>
      <c r="EHT9" s="704"/>
      <c r="EHU9" s="82"/>
      <c r="EHV9" s="704"/>
      <c r="EHW9" s="704"/>
      <c r="EHX9" s="704"/>
      <c r="EHY9" s="704"/>
      <c r="EHZ9" s="704"/>
      <c r="EIA9" s="704"/>
      <c r="EIB9" s="704"/>
      <c r="EIC9" s="82"/>
      <c r="EID9" s="704"/>
      <c r="EIE9" s="704"/>
      <c r="EIF9" s="704"/>
      <c r="EIG9" s="704"/>
      <c r="EIH9" s="704"/>
      <c r="EII9" s="704"/>
      <c r="EIJ9" s="704"/>
      <c r="EIK9" s="82"/>
      <c r="EIL9" s="704"/>
      <c r="EIM9" s="704"/>
      <c r="EIN9" s="704"/>
      <c r="EIO9" s="704"/>
      <c r="EIP9" s="704"/>
      <c r="EIQ9" s="704"/>
      <c r="EIR9" s="704"/>
      <c r="EIS9" s="82"/>
      <c r="EIT9" s="704"/>
      <c r="EIU9" s="704"/>
      <c r="EIV9" s="704"/>
      <c r="EIW9" s="704"/>
      <c r="EIX9" s="704"/>
      <c r="EIY9" s="704"/>
      <c r="EIZ9" s="704"/>
      <c r="EJA9" s="82"/>
      <c r="EJB9" s="704"/>
      <c r="EJC9" s="704"/>
      <c r="EJD9" s="704"/>
      <c r="EJE9" s="704"/>
      <c r="EJF9" s="704"/>
      <c r="EJG9" s="704"/>
      <c r="EJH9" s="704"/>
      <c r="EJI9" s="82"/>
      <c r="EJJ9" s="704"/>
      <c r="EJK9" s="704"/>
      <c r="EJL9" s="704"/>
      <c r="EJM9" s="704"/>
      <c r="EJN9" s="704"/>
      <c r="EJO9" s="704"/>
      <c r="EJP9" s="704"/>
      <c r="EJQ9" s="82"/>
      <c r="EJR9" s="704"/>
      <c r="EJS9" s="704"/>
      <c r="EJT9" s="704"/>
      <c r="EJU9" s="704"/>
      <c r="EJV9" s="704"/>
      <c r="EJW9" s="704"/>
      <c r="EJX9" s="704"/>
      <c r="EJY9" s="82"/>
      <c r="EJZ9" s="704"/>
      <c r="EKA9" s="704"/>
      <c r="EKB9" s="704"/>
      <c r="EKC9" s="704"/>
      <c r="EKD9" s="704"/>
      <c r="EKE9" s="704"/>
      <c r="EKF9" s="704"/>
      <c r="EKG9" s="82"/>
      <c r="EKH9" s="704"/>
      <c r="EKI9" s="704"/>
      <c r="EKJ9" s="704"/>
      <c r="EKK9" s="704"/>
      <c r="EKL9" s="704"/>
      <c r="EKM9" s="704"/>
      <c r="EKN9" s="704"/>
      <c r="EKO9" s="82"/>
      <c r="EKP9" s="704"/>
      <c r="EKQ9" s="704"/>
      <c r="EKR9" s="704"/>
      <c r="EKS9" s="704"/>
      <c r="EKT9" s="704"/>
      <c r="EKU9" s="704"/>
      <c r="EKV9" s="704"/>
      <c r="EKW9" s="82"/>
      <c r="EKX9" s="704"/>
      <c r="EKY9" s="704"/>
      <c r="EKZ9" s="704"/>
      <c r="ELA9" s="704"/>
      <c r="ELB9" s="704"/>
      <c r="ELC9" s="704"/>
      <c r="ELD9" s="704"/>
      <c r="ELE9" s="82"/>
      <c r="ELF9" s="704"/>
      <c r="ELG9" s="704"/>
      <c r="ELH9" s="704"/>
      <c r="ELI9" s="704"/>
      <c r="ELJ9" s="704"/>
      <c r="ELK9" s="704"/>
      <c r="ELL9" s="704"/>
      <c r="ELM9" s="82"/>
      <c r="ELN9" s="704"/>
      <c r="ELO9" s="704"/>
      <c r="ELP9" s="704"/>
      <c r="ELQ9" s="704"/>
      <c r="ELR9" s="704"/>
      <c r="ELS9" s="704"/>
      <c r="ELT9" s="704"/>
      <c r="ELU9" s="82"/>
      <c r="ELV9" s="704"/>
      <c r="ELW9" s="704"/>
      <c r="ELX9" s="704"/>
      <c r="ELY9" s="704"/>
      <c r="ELZ9" s="704"/>
      <c r="EMA9" s="704"/>
      <c r="EMB9" s="704"/>
      <c r="EMC9" s="82"/>
      <c r="EMD9" s="704"/>
      <c r="EME9" s="704"/>
      <c r="EMF9" s="704"/>
      <c r="EMG9" s="704"/>
      <c r="EMH9" s="704"/>
      <c r="EMI9" s="704"/>
      <c r="EMJ9" s="704"/>
      <c r="EMK9" s="82"/>
      <c r="EML9" s="704"/>
      <c r="EMM9" s="704"/>
      <c r="EMN9" s="704"/>
      <c r="EMO9" s="704"/>
      <c r="EMP9" s="704"/>
      <c r="EMQ9" s="704"/>
      <c r="EMR9" s="704"/>
      <c r="EMS9" s="82"/>
      <c r="EMT9" s="704"/>
      <c r="EMU9" s="704"/>
      <c r="EMV9" s="704"/>
      <c r="EMW9" s="704"/>
      <c r="EMX9" s="704"/>
      <c r="EMY9" s="704"/>
      <c r="EMZ9" s="704"/>
      <c r="ENA9" s="82"/>
      <c r="ENB9" s="704"/>
      <c r="ENC9" s="704"/>
      <c r="END9" s="704"/>
      <c r="ENE9" s="704"/>
      <c r="ENF9" s="704"/>
      <c r="ENG9" s="704"/>
      <c r="ENH9" s="704"/>
      <c r="ENI9" s="82"/>
      <c r="ENJ9" s="704"/>
      <c r="ENK9" s="704"/>
      <c r="ENL9" s="704"/>
      <c r="ENM9" s="704"/>
      <c r="ENN9" s="704"/>
      <c r="ENO9" s="704"/>
      <c r="ENP9" s="704"/>
      <c r="ENQ9" s="82"/>
      <c r="ENR9" s="704"/>
      <c r="ENS9" s="704"/>
      <c r="ENT9" s="704"/>
      <c r="ENU9" s="704"/>
      <c r="ENV9" s="704"/>
      <c r="ENW9" s="704"/>
      <c r="ENX9" s="704"/>
      <c r="ENY9" s="82"/>
      <c r="ENZ9" s="704"/>
      <c r="EOA9" s="704"/>
      <c r="EOB9" s="704"/>
      <c r="EOC9" s="704"/>
      <c r="EOD9" s="704"/>
      <c r="EOE9" s="704"/>
      <c r="EOF9" s="704"/>
      <c r="EOG9" s="82"/>
      <c r="EOH9" s="704"/>
      <c r="EOI9" s="704"/>
      <c r="EOJ9" s="704"/>
      <c r="EOK9" s="704"/>
      <c r="EOL9" s="704"/>
      <c r="EOM9" s="704"/>
      <c r="EON9" s="704"/>
      <c r="EOO9" s="82"/>
      <c r="EOP9" s="704"/>
      <c r="EOQ9" s="704"/>
      <c r="EOR9" s="704"/>
      <c r="EOS9" s="704"/>
      <c r="EOT9" s="704"/>
      <c r="EOU9" s="704"/>
      <c r="EOV9" s="704"/>
      <c r="EOW9" s="82"/>
      <c r="EOX9" s="704"/>
      <c r="EOY9" s="704"/>
      <c r="EOZ9" s="704"/>
      <c r="EPA9" s="704"/>
      <c r="EPB9" s="704"/>
      <c r="EPC9" s="704"/>
      <c r="EPD9" s="704"/>
      <c r="EPE9" s="82"/>
      <c r="EPF9" s="704"/>
      <c r="EPG9" s="704"/>
      <c r="EPH9" s="704"/>
      <c r="EPI9" s="704"/>
      <c r="EPJ9" s="704"/>
      <c r="EPK9" s="704"/>
      <c r="EPL9" s="704"/>
      <c r="EPM9" s="82"/>
      <c r="EPN9" s="704"/>
      <c r="EPO9" s="704"/>
      <c r="EPP9" s="704"/>
      <c r="EPQ9" s="704"/>
      <c r="EPR9" s="704"/>
      <c r="EPS9" s="704"/>
      <c r="EPT9" s="704"/>
      <c r="EPU9" s="82"/>
      <c r="EPV9" s="704"/>
      <c r="EPW9" s="704"/>
      <c r="EPX9" s="704"/>
      <c r="EPY9" s="704"/>
      <c r="EPZ9" s="704"/>
      <c r="EQA9" s="704"/>
      <c r="EQB9" s="704"/>
      <c r="EQC9" s="82"/>
      <c r="EQD9" s="704"/>
      <c r="EQE9" s="704"/>
      <c r="EQF9" s="704"/>
      <c r="EQG9" s="704"/>
      <c r="EQH9" s="704"/>
      <c r="EQI9" s="704"/>
      <c r="EQJ9" s="704"/>
      <c r="EQK9" s="82"/>
      <c r="EQL9" s="704"/>
      <c r="EQM9" s="704"/>
      <c r="EQN9" s="704"/>
      <c r="EQO9" s="704"/>
      <c r="EQP9" s="704"/>
      <c r="EQQ9" s="704"/>
      <c r="EQR9" s="704"/>
      <c r="EQS9" s="82"/>
      <c r="EQT9" s="704"/>
      <c r="EQU9" s="704"/>
      <c r="EQV9" s="704"/>
      <c r="EQW9" s="704"/>
      <c r="EQX9" s="704"/>
      <c r="EQY9" s="704"/>
      <c r="EQZ9" s="704"/>
      <c r="ERA9" s="82"/>
      <c r="ERB9" s="704"/>
      <c r="ERC9" s="704"/>
      <c r="ERD9" s="704"/>
      <c r="ERE9" s="704"/>
      <c r="ERF9" s="704"/>
      <c r="ERG9" s="704"/>
      <c r="ERH9" s="704"/>
      <c r="ERI9" s="82"/>
      <c r="ERJ9" s="704"/>
      <c r="ERK9" s="704"/>
      <c r="ERL9" s="704"/>
      <c r="ERM9" s="704"/>
      <c r="ERN9" s="704"/>
      <c r="ERO9" s="704"/>
      <c r="ERP9" s="704"/>
      <c r="ERQ9" s="82"/>
      <c r="ERR9" s="704"/>
      <c r="ERS9" s="704"/>
      <c r="ERT9" s="704"/>
      <c r="ERU9" s="704"/>
      <c r="ERV9" s="704"/>
      <c r="ERW9" s="704"/>
      <c r="ERX9" s="704"/>
      <c r="ERY9" s="82"/>
      <c r="ERZ9" s="704"/>
      <c r="ESA9" s="704"/>
      <c r="ESB9" s="704"/>
      <c r="ESC9" s="704"/>
      <c r="ESD9" s="704"/>
      <c r="ESE9" s="704"/>
      <c r="ESF9" s="704"/>
      <c r="ESG9" s="82"/>
      <c r="ESH9" s="704"/>
      <c r="ESI9" s="704"/>
      <c r="ESJ9" s="704"/>
      <c r="ESK9" s="704"/>
      <c r="ESL9" s="704"/>
      <c r="ESM9" s="704"/>
      <c r="ESN9" s="704"/>
      <c r="ESO9" s="82"/>
      <c r="ESP9" s="704"/>
      <c r="ESQ9" s="704"/>
      <c r="ESR9" s="704"/>
      <c r="ESS9" s="704"/>
      <c r="EST9" s="704"/>
      <c r="ESU9" s="704"/>
      <c r="ESV9" s="704"/>
      <c r="ESW9" s="82"/>
      <c r="ESX9" s="704"/>
      <c r="ESY9" s="704"/>
      <c r="ESZ9" s="704"/>
      <c r="ETA9" s="704"/>
      <c r="ETB9" s="704"/>
      <c r="ETC9" s="704"/>
      <c r="ETD9" s="704"/>
      <c r="ETE9" s="82"/>
      <c r="ETF9" s="704"/>
      <c r="ETG9" s="704"/>
      <c r="ETH9" s="704"/>
      <c r="ETI9" s="704"/>
      <c r="ETJ9" s="704"/>
      <c r="ETK9" s="704"/>
      <c r="ETL9" s="704"/>
      <c r="ETM9" s="82"/>
      <c r="ETN9" s="704"/>
      <c r="ETO9" s="704"/>
      <c r="ETP9" s="704"/>
      <c r="ETQ9" s="704"/>
      <c r="ETR9" s="704"/>
      <c r="ETS9" s="704"/>
      <c r="ETT9" s="704"/>
      <c r="ETU9" s="82"/>
      <c r="ETV9" s="704"/>
      <c r="ETW9" s="704"/>
      <c r="ETX9" s="704"/>
      <c r="ETY9" s="704"/>
      <c r="ETZ9" s="704"/>
      <c r="EUA9" s="704"/>
      <c r="EUB9" s="704"/>
      <c r="EUC9" s="82"/>
      <c r="EUD9" s="704"/>
      <c r="EUE9" s="704"/>
      <c r="EUF9" s="704"/>
      <c r="EUG9" s="704"/>
      <c r="EUH9" s="704"/>
      <c r="EUI9" s="704"/>
      <c r="EUJ9" s="704"/>
      <c r="EUK9" s="82"/>
      <c r="EUL9" s="704"/>
      <c r="EUM9" s="704"/>
      <c r="EUN9" s="704"/>
      <c r="EUO9" s="704"/>
      <c r="EUP9" s="704"/>
      <c r="EUQ9" s="704"/>
      <c r="EUR9" s="704"/>
      <c r="EUS9" s="82"/>
      <c r="EUT9" s="704"/>
      <c r="EUU9" s="704"/>
      <c r="EUV9" s="704"/>
      <c r="EUW9" s="704"/>
      <c r="EUX9" s="704"/>
      <c r="EUY9" s="704"/>
      <c r="EUZ9" s="704"/>
      <c r="EVA9" s="82"/>
      <c r="EVB9" s="704"/>
      <c r="EVC9" s="704"/>
      <c r="EVD9" s="704"/>
      <c r="EVE9" s="704"/>
      <c r="EVF9" s="704"/>
      <c r="EVG9" s="704"/>
      <c r="EVH9" s="704"/>
      <c r="EVI9" s="82"/>
      <c r="EVJ9" s="704"/>
      <c r="EVK9" s="704"/>
      <c r="EVL9" s="704"/>
      <c r="EVM9" s="704"/>
      <c r="EVN9" s="704"/>
      <c r="EVO9" s="704"/>
      <c r="EVP9" s="704"/>
      <c r="EVQ9" s="82"/>
      <c r="EVR9" s="704"/>
      <c r="EVS9" s="704"/>
      <c r="EVT9" s="704"/>
      <c r="EVU9" s="704"/>
      <c r="EVV9" s="704"/>
      <c r="EVW9" s="704"/>
      <c r="EVX9" s="704"/>
      <c r="EVY9" s="82"/>
      <c r="EVZ9" s="704"/>
      <c r="EWA9" s="704"/>
      <c r="EWB9" s="704"/>
      <c r="EWC9" s="704"/>
      <c r="EWD9" s="704"/>
      <c r="EWE9" s="704"/>
      <c r="EWF9" s="704"/>
      <c r="EWG9" s="82"/>
      <c r="EWH9" s="704"/>
      <c r="EWI9" s="704"/>
      <c r="EWJ9" s="704"/>
      <c r="EWK9" s="704"/>
      <c r="EWL9" s="704"/>
      <c r="EWM9" s="704"/>
      <c r="EWN9" s="704"/>
      <c r="EWO9" s="82"/>
      <c r="EWP9" s="704"/>
      <c r="EWQ9" s="704"/>
      <c r="EWR9" s="704"/>
      <c r="EWS9" s="704"/>
      <c r="EWT9" s="704"/>
      <c r="EWU9" s="704"/>
      <c r="EWV9" s="704"/>
      <c r="EWW9" s="82"/>
      <c r="EWX9" s="704"/>
      <c r="EWY9" s="704"/>
      <c r="EWZ9" s="704"/>
      <c r="EXA9" s="704"/>
      <c r="EXB9" s="704"/>
      <c r="EXC9" s="704"/>
      <c r="EXD9" s="704"/>
      <c r="EXE9" s="82"/>
      <c r="EXF9" s="704"/>
      <c r="EXG9" s="704"/>
      <c r="EXH9" s="704"/>
      <c r="EXI9" s="704"/>
      <c r="EXJ9" s="704"/>
      <c r="EXK9" s="704"/>
      <c r="EXL9" s="704"/>
      <c r="EXM9" s="82"/>
      <c r="EXN9" s="704"/>
      <c r="EXO9" s="704"/>
      <c r="EXP9" s="704"/>
      <c r="EXQ9" s="704"/>
      <c r="EXR9" s="704"/>
      <c r="EXS9" s="704"/>
      <c r="EXT9" s="704"/>
      <c r="EXU9" s="82"/>
      <c r="EXV9" s="704"/>
      <c r="EXW9" s="704"/>
      <c r="EXX9" s="704"/>
      <c r="EXY9" s="704"/>
      <c r="EXZ9" s="704"/>
      <c r="EYA9" s="704"/>
      <c r="EYB9" s="704"/>
      <c r="EYC9" s="82"/>
      <c r="EYD9" s="704"/>
      <c r="EYE9" s="704"/>
      <c r="EYF9" s="704"/>
      <c r="EYG9" s="704"/>
      <c r="EYH9" s="704"/>
      <c r="EYI9" s="704"/>
      <c r="EYJ9" s="704"/>
      <c r="EYK9" s="82"/>
      <c r="EYL9" s="704"/>
      <c r="EYM9" s="704"/>
      <c r="EYN9" s="704"/>
      <c r="EYO9" s="704"/>
      <c r="EYP9" s="704"/>
      <c r="EYQ9" s="704"/>
      <c r="EYR9" s="704"/>
      <c r="EYS9" s="82"/>
      <c r="EYT9" s="704"/>
      <c r="EYU9" s="704"/>
      <c r="EYV9" s="704"/>
      <c r="EYW9" s="704"/>
      <c r="EYX9" s="704"/>
      <c r="EYY9" s="704"/>
      <c r="EYZ9" s="704"/>
      <c r="EZA9" s="82"/>
      <c r="EZB9" s="704"/>
      <c r="EZC9" s="704"/>
      <c r="EZD9" s="704"/>
      <c r="EZE9" s="704"/>
      <c r="EZF9" s="704"/>
      <c r="EZG9" s="704"/>
      <c r="EZH9" s="704"/>
      <c r="EZI9" s="82"/>
      <c r="EZJ9" s="704"/>
      <c r="EZK9" s="704"/>
      <c r="EZL9" s="704"/>
      <c r="EZM9" s="704"/>
      <c r="EZN9" s="704"/>
      <c r="EZO9" s="704"/>
      <c r="EZP9" s="704"/>
      <c r="EZQ9" s="82"/>
      <c r="EZR9" s="704"/>
      <c r="EZS9" s="704"/>
      <c r="EZT9" s="704"/>
      <c r="EZU9" s="704"/>
      <c r="EZV9" s="704"/>
      <c r="EZW9" s="704"/>
      <c r="EZX9" s="704"/>
      <c r="EZY9" s="82"/>
      <c r="EZZ9" s="704"/>
      <c r="FAA9" s="704"/>
      <c r="FAB9" s="704"/>
      <c r="FAC9" s="704"/>
      <c r="FAD9" s="704"/>
      <c r="FAE9" s="704"/>
      <c r="FAF9" s="704"/>
      <c r="FAG9" s="82"/>
      <c r="FAH9" s="704"/>
      <c r="FAI9" s="704"/>
      <c r="FAJ9" s="704"/>
      <c r="FAK9" s="704"/>
      <c r="FAL9" s="704"/>
      <c r="FAM9" s="704"/>
      <c r="FAN9" s="704"/>
      <c r="FAO9" s="82"/>
      <c r="FAP9" s="704"/>
      <c r="FAQ9" s="704"/>
      <c r="FAR9" s="704"/>
      <c r="FAS9" s="704"/>
      <c r="FAT9" s="704"/>
      <c r="FAU9" s="704"/>
      <c r="FAV9" s="704"/>
      <c r="FAW9" s="82"/>
      <c r="FAX9" s="704"/>
      <c r="FAY9" s="704"/>
      <c r="FAZ9" s="704"/>
      <c r="FBA9" s="704"/>
      <c r="FBB9" s="704"/>
      <c r="FBC9" s="704"/>
      <c r="FBD9" s="704"/>
      <c r="FBE9" s="82"/>
      <c r="FBF9" s="704"/>
      <c r="FBG9" s="704"/>
      <c r="FBH9" s="704"/>
      <c r="FBI9" s="704"/>
      <c r="FBJ9" s="704"/>
      <c r="FBK9" s="704"/>
      <c r="FBL9" s="704"/>
      <c r="FBM9" s="82"/>
      <c r="FBN9" s="704"/>
      <c r="FBO9" s="704"/>
      <c r="FBP9" s="704"/>
      <c r="FBQ9" s="704"/>
      <c r="FBR9" s="704"/>
      <c r="FBS9" s="704"/>
      <c r="FBT9" s="704"/>
      <c r="FBU9" s="82"/>
      <c r="FBV9" s="704"/>
      <c r="FBW9" s="704"/>
      <c r="FBX9" s="704"/>
      <c r="FBY9" s="704"/>
      <c r="FBZ9" s="704"/>
      <c r="FCA9" s="704"/>
      <c r="FCB9" s="704"/>
      <c r="FCC9" s="82"/>
      <c r="FCD9" s="704"/>
      <c r="FCE9" s="704"/>
      <c r="FCF9" s="704"/>
      <c r="FCG9" s="704"/>
      <c r="FCH9" s="704"/>
      <c r="FCI9" s="704"/>
      <c r="FCJ9" s="704"/>
      <c r="FCK9" s="82"/>
      <c r="FCL9" s="704"/>
      <c r="FCM9" s="704"/>
      <c r="FCN9" s="704"/>
      <c r="FCO9" s="704"/>
      <c r="FCP9" s="704"/>
      <c r="FCQ9" s="704"/>
      <c r="FCR9" s="704"/>
      <c r="FCS9" s="82"/>
      <c r="FCT9" s="704"/>
      <c r="FCU9" s="704"/>
      <c r="FCV9" s="704"/>
      <c r="FCW9" s="704"/>
      <c r="FCX9" s="704"/>
      <c r="FCY9" s="704"/>
      <c r="FCZ9" s="704"/>
      <c r="FDA9" s="82"/>
      <c r="FDB9" s="704"/>
      <c r="FDC9" s="704"/>
      <c r="FDD9" s="704"/>
      <c r="FDE9" s="704"/>
      <c r="FDF9" s="704"/>
      <c r="FDG9" s="704"/>
      <c r="FDH9" s="704"/>
      <c r="FDI9" s="82"/>
      <c r="FDJ9" s="704"/>
      <c r="FDK9" s="704"/>
      <c r="FDL9" s="704"/>
      <c r="FDM9" s="704"/>
      <c r="FDN9" s="704"/>
      <c r="FDO9" s="704"/>
      <c r="FDP9" s="704"/>
      <c r="FDQ9" s="82"/>
      <c r="FDR9" s="704"/>
      <c r="FDS9" s="704"/>
      <c r="FDT9" s="704"/>
      <c r="FDU9" s="704"/>
      <c r="FDV9" s="704"/>
      <c r="FDW9" s="704"/>
      <c r="FDX9" s="704"/>
      <c r="FDY9" s="82"/>
      <c r="FDZ9" s="704"/>
      <c r="FEA9" s="704"/>
      <c r="FEB9" s="704"/>
      <c r="FEC9" s="704"/>
      <c r="FED9" s="704"/>
      <c r="FEE9" s="704"/>
      <c r="FEF9" s="704"/>
      <c r="FEG9" s="82"/>
      <c r="FEH9" s="704"/>
      <c r="FEI9" s="704"/>
      <c r="FEJ9" s="704"/>
      <c r="FEK9" s="704"/>
      <c r="FEL9" s="704"/>
      <c r="FEM9" s="704"/>
      <c r="FEN9" s="704"/>
      <c r="FEO9" s="82"/>
      <c r="FEP9" s="704"/>
      <c r="FEQ9" s="704"/>
      <c r="FER9" s="704"/>
      <c r="FES9" s="704"/>
      <c r="FET9" s="704"/>
      <c r="FEU9" s="704"/>
      <c r="FEV9" s="704"/>
      <c r="FEW9" s="82"/>
      <c r="FEX9" s="704"/>
      <c r="FEY9" s="704"/>
      <c r="FEZ9" s="704"/>
      <c r="FFA9" s="704"/>
      <c r="FFB9" s="704"/>
      <c r="FFC9" s="704"/>
      <c r="FFD9" s="704"/>
      <c r="FFE9" s="82"/>
      <c r="FFF9" s="704"/>
      <c r="FFG9" s="704"/>
      <c r="FFH9" s="704"/>
      <c r="FFI9" s="704"/>
      <c r="FFJ9" s="704"/>
      <c r="FFK9" s="704"/>
      <c r="FFL9" s="704"/>
      <c r="FFM9" s="82"/>
      <c r="FFN9" s="704"/>
      <c r="FFO9" s="704"/>
      <c r="FFP9" s="704"/>
      <c r="FFQ9" s="704"/>
      <c r="FFR9" s="704"/>
      <c r="FFS9" s="704"/>
      <c r="FFT9" s="704"/>
      <c r="FFU9" s="82"/>
      <c r="FFV9" s="704"/>
      <c r="FFW9" s="704"/>
      <c r="FFX9" s="704"/>
      <c r="FFY9" s="704"/>
      <c r="FFZ9" s="704"/>
      <c r="FGA9" s="704"/>
      <c r="FGB9" s="704"/>
      <c r="FGC9" s="82"/>
      <c r="FGD9" s="704"/>
      <c r="FGE9" s="704"/>
      <c r="FGF9" s="704"/>
      <c r="FGG9" s="704"/>
      <c r="FGH9" s="704"/>
      <c r="FGI9" s="704"/>
      <c r="FGJ9" s="704"/>
      <c r="FGK9" s="82"/>
      <c r="FGL9" s="704"/>
      <c r="FGM9" s="704"/>
      <c r="FGN9" s="704"/>
      <c r="FGO9" s="704"/>
      <c r="FGP9" s="704"/>
      <c r="FGQ9" s="704"/>
      <c r="FGR9" s="704"/>
      <c r="FGS9" s="82"/>
      <c r="FGT9" s="704"/>
      <c r="FGU9" s="704"/>
      <c r="FGV9" s="704"/>
      <c r="FGW9" s="704"/>
      <c r="FGX9" s="704"/>
      <c r="FGY9" s="704"/>
      <c r="FGZ9" s="704"/>
      <c r="FHA9" s="82"/>
      <c r="FHB9" s="704"/>
      <c r="FHC9" s="704"/>
      <c r="FHD9" s="704"/>
      <c r="FHE9" s="704"/>
      <c r="FHF9" s="704"/>
      <c r="FHG9" s="704"/>
      <c r="FHH9" s="704"/>
      <c r="FHI9" s="82"/>
      <c r="FHJ9" s="704"/>
      <c r="FHK9" s="704"/>
      <c r="FHL9" s="704"/>
      <c r="FHM9" s="704"/>
      <c r="FHN9" s="704"/>
      <c r="FHO9" s="704"/>
      <c r="FHP9" s="704"/>
      <c r="FHQ9" s="82"/>
      <c r="FHR9" s="704"/>
      <c r="FHS9" s="704"/>
      <c r="FHT9" s="704"/>
      <c r="FHU9" s="704"/>
      <c r="FHV9" s="704"/>
      <c r="FHW9" s="704"/>
      <c r="FHX9" s="704"/>
      <c r="FHY9" s="82"/>
      <c r="FHZ9" s="704"/>
      <c r="FIA9" s="704"/>
      <c r="FIB9" s="704"/>
      <c r="FIC9" s="704"/>
      <c r="FID9" s="704"/>
      <c r="FIE9" s="704"/>
      <c r="FIF9" s="704"/>
      <c r="FIG9" s="82"/>
      <c r="FIH9" s="704"/>
      <c r="FII9" s="704"/>
      <c r="FIJ9" s="704"/>
      <c r="FIK9" s="704"/>
      <c r="FIL9" s="704"/>
      <c r="FIM9" s="704"/>
      <c r="FIN9" s="704"/>
      <c r="FIO9" s="82"/>
      <c r="FIP9" s="704"/>
      <c r="FIQ9" s="704"/>
      <c r="FIR9" s="704"/>
      <c r="FIS9" s="704"/>
      <c r="FIT9" s="704"/>
      <c r="FIU9" s="704"/>
      <c r="FIV9" s="704"/>
      <c r="FIW9" s="82"/>
      <c r="FIX9" s="704"/>
      <c r="FIY9" s="704"/>
      <c r="FIZ9" s="704"/>
      <c r="FJA9" s="704"/>
      <c r="FJB9" s="704"/>
      <c r="FJC9" s="704"/>
      <c r="FJD9" s="704"/>
      <c r="FJE9" s="82"/>
      <c r="FJF9" s="704"/>
      <c r="FJG9" s="704"/>
      <c r="FJH9" s="704"/>
      <c r="FJI9" s="704"/>
      <c r="FJJ9" s="704"/>
      <c r="FJK9" s="704"/>
      <c r="FJL9" s="704"/>
      <c r="FJM9" s="82"/>
      <c r="FJN9" s="704"/>
      <c r="FJO9" s="704"/>
      <c r="FJP9" s="704"/>
      <c r="FJQ9" s="704"/>
      <c r="FJR9" s="704"/>
      <c r="FJS9" s="704"/>
      <c r="FJT9" s="704"/>
      <c r="FJU9" s="82"/>
      <c r="FJV9" s="704"/>
      <c r="FJW9" s="704"/>
      <c r="FJX9" s="704"/>
      <c r="FJY9" s="704"/>
      <c r="FJZ9" s="704"/>
      <c r="FKA9" s="704"/>
      <c r="FKB9" s="704"/>
      <c r="FKC9" s="82"/>
      <c r="FKD9" s="704"/>
      <c r="FKE9" s="704"/>
      <c r="FKF9" s="704"/>
      <c r="FKG9" s="704"/>
      <c r="FKH9" s="704"/>
      <c r="FKI9" s="704"/>
      <c r="FKJ9" s="704"/>
      <c r="FKK9" s="82"/>
      <c r="FKL9" s="704"/>
      <c r="FKM9" s="704"/>
      <c r="FKN9" s="704"/>
      <c r="FKO9" s="704"/>
      <c r="FKP9" s="704"/>
      <c r="FKQ9" s="704"/>
      <c r="FKR9" s="704"/>
      <c r="FKS9" s="82"/>
      <c r="FKT9" s="704"/>
      <c r="FKU9" s="704"/>
      <c r="FKV9" s="704"/>
      <c r="FKW9" s="704"/>
      <c r="FKX9" s="704"/>
      <c r="FKY9" s="704"/>
      <c r="FKZ9" s="704"/>
      <c r="FLA9" s="82"/>
      <c r="FLB9" s="704"/>
      <c r="FLC9" s="704"/>
      <c r="FLD9" s="704"/>
      <c r="FLE9" s="704"/>
      <c r="FLF9" s="704"/>
      <c r="FLG9" s="704"/>
      <c r="FLH9" s="704"/>
      <c r="FLI9" s="82"/>
      <c r="FLJ9" s="704"/>
      <c r="FLK9" s="704"/>
      <c r="FLL9" s="704"/>
      <c r="FLM9" s="704"/>
      <c r="FLN9" s="704"/>
      <c r="FLO9" s="704"/>
      <c r="FLP9" s="704"/>
      <c r="FLQ9" s="82"/>
      <c r="FLR9" s="704"/>
      <c r="FLS9" s="704"/>
      <c r="FLT9" s="704"/>
      <c r="FLU9" s="704"/>
      <c r="FLV9" s="704"/>
      <c r="FLW9" s="704"/>
      <c r="FLX9" s="704"/>
      <c r="FLY9" s="82"/>
      <c r="FLZ9" s="704"/>
      <c r="FMA9" s="704"/>
      <c r="FMB9" s="704"/>
      <c r="FMC9" s="704"/>
      <c r="FMD9" s="704"/>
      <c r="FME9" s="704"/>
      <c r="FMF9" s="704"/>
      <c r="FMG9" s="82"/>
      <c r="FMH9" s="704"/>
      <c r="FMI9" s="704"/>
      <c r="FMJ9" s="704"/>
      <c r="FMK9" s="704"/>
      <c r="FML9" s="704"/>
      <c r="FMM9" s="704"/>
      <c r="FMN9" s="704"/>
      <c r="FMO9" s="82"/>
      <c r="FMP9" s="704"/>
      <c r="FMQ9" s="704"/>
      <c r="FMR9" s="704"/>
      <c r="FMS9" s="704"/>
      <c r="FMT9" s="704"/>
      <c r="FMU9" s="704"/>
      <c r="FMV9" s="704"/>
      <c r="FMW9" s="82"/>
      <c r="FMX9" s="704"/>
      <c r="FMY9" s="704"/>
      <c r="FMZ9" s="704"/>
      <c r="FNA9" s="704"/>
      <c r="FNB9" s="704"/>
      <c r="FNC9" s="704"/>
      <c r="FND9" s="704"/>
      <c r="FNE9" s="82"/>
      <c r="FNF9" s="704"/>
      <c r="FNG9" s="704"/>
      <c r="FNH9" s="704"/>
      <c r="FNI9" s="704"/>
      <c r="FNJ9" s="704"/>
      <c r="FNK9" s="704"/>
      <c r="FNL9" s="704"/>
      <c r="FNM9" s="82"/>
      <c r="FNN9" s="704"/>
      <c r="FNO9" s="704"/>
      <c r="FNP9" s="704"/>
      <c r="FNQ9" s="704"/>
      <c r="FNR9" s="704"/>
      <c r="FNS9" s="704"/>
      <c r="FNT9" s="704"/>
      <c r="FNU9" s="82"/>
      <c r="FNV9" s="704"/>
      <c r="FNW9" s="704"/>
      <c r="FNX9" s="704"/>
      <c r="FNY9" s="704"/>
      <c r="FNZ9" s="704"/>
      <c r="FOA9" s="704"/>
      <c r="FOB9" s="704"/>
      <c r="FOC9" s="82"/>
      <c r="FOD9" s="704"/>
      <c r="FOE9" s="704"/>
      <c r="FOF9" s="704"/>
      <c r="FOG9" s="704"/>
      <c r="FOH9" s="704"/>
      <c r="FOI9" s="704"/>
      <c r="FOJ9" s="704"/>
      <c r="FOK9" s="82"/>
      <c r="FOL9" s="704"/>
      <c r="FOM9" s="704"/>
      <c r="FON9" s="704"/>
      <c r="FOO9" s="704"/>
      <c r="FOP9" s="704"/>
      <c r="FOQ9" s="704"/>
      <c r="FOR9" s="704"/>
      <c r="FOS9" s="82"/>
      <c r="FOT9" s="704"/>
      <c r="FOU9" s="704"/>
      <c r="FOV9" s="704"/>
      <c r="FOW9" s="704"/>
      <c r="FOX9" s="704"/>
      <c r="FOY9" s="704"/>
      <c r="FOZ9" s="704"/>
      <c r="FPA9" s="82"/>
      <c r="FPB9" s="704"/>
      <c r="FPC9" s="704"/>
      <c r="FPD9" s="704"/>
      <c r="FPE9" s="704"/>
      <c r="FPF9" s="704"/>
      <c r="FPG9" s="704"/>
      <c r="FPH9" s="704"/>
      <c r="FPI9" s="82"/>
      <c r="FPJ9" s="704"/>
      <c r="FPK9" s="704"/>
      <c r="FPL9" s="704"/>
      <c r="FPM9" s="704"/>
      <c r="FPN9" s="704"/>
      <c r="FPO9" s="704"/>
      <c r="FPP9" s="704"/>
      <c r="FPQ9" s="82"/>
      <c r="FPR9" s="704"/>
      <c r="FPS9" s="704"/>
      <c r="FPT9" s="704"/>
      <c r="FPU9" s="704"/>
      <c r="FPV9" s="704"/>
      <c r="FPW9" s="704"/>
      <c r="FPX9" s="704"/>
      <c r="FPY9" s="82"/>
      <c r="FPZ9" s="704"/>
      <c r="FQA9" s="704"/>
      <c r="FQB9" s="704"/>
      <c r="FQC9" s="704"/>
      <c r="FQD9" s="704"/>
      <c r="FQE9" s="704"/>
      <c r="FQF9" s="704"/>
      <c r="FQG9" s="82"/>
      <c r="FQH9" s="704"/>
      <c r="FQI9" s="704"/>
      <c r="FQJ9" s="704"/>
      <c r="FQK9" s="704"/>
      <c r="FQL9" s="704"/>
      <c r="FQM9" s="704"/>
      <c r="FQN9" s="704"/>
      <c r="FQO9" s="82"/>
      <c r="FQP9" s="704"/>
      <c r="FQQ9" s="704"/>
      <c r="FQR9" s="704"/>
      <c r="FQS9" s="704"/>
      <c r="FQT9" s="704"/>
      <c r="FQU9" s="704"/>
      <c r="FQV9" s="704"/>
      <c r="FQW9" s="82"/>
      <c r="FQX9" s="704"/>
      <c r="FQY9" s="704"/>
      <c r="FQZ9" s="704"/>
      <c r="FRA9" s="704"/>
      <c r="FRB9" s="704"/>
      <c r="FRC9" s="704"/>
      <c r="FRD9" s="704"/>
      <c r="FRE9" s="82"/>
      <c r="FRF9" s="704"/>
      <c r="FRG9" s="704"/>
      <c r="FRH9" s="704"/>
      <c r="FRI9" s="704"/>
      <c r="FRJ9" s="704"/>
      <c r="FRK9" s="704"/>
      <c r="FRL9" s="704"/>
      <c r="FRM9" s="82"/>
      <c r="FRN9" s="704"/>
      <c r="FRO9" s="704"/>
      <c r="FRP9" s="704"/>
      <c r="FRQ9" s="704"/>
      <c r="FRR9" s="704"/>
      <c r="FRS9" s="704"/>
      <c r="FRT9" s="704"/>
      <c r="FRU9" s="82"/>
      <c r="FRV9" s="704"/>
      <c r="FRW9" s="704"/>
      <c r="FRX9" s="704"/>
      <c r="FRY9" s="704"/>
      <c r="FRZ9" s="704"/>
      <c r="FSA9" s="704"/>
      <c r="FSB9" s="704"/>
      <c r="FSC9" s="82"/>
      <c r="FSD9" s="704"/>
      <c r="FSE9" s="704"/>
      <c r="FSF9" s="704"/>
      <c r="FSG9" s="704"/>
      <c r="FSH9" s="704"/>
      <c r="FSI9" s="704"/>
      <c r="FSJ9" s="704"/>
      <c r="FSK9" s="82"/>
      <c r="FSL9" s="704"/>
      <c r="FSM9" s="704"/>
      <c r="FSN9" s="704"/>
      <c r="FSO9" s="704"/>
      <c r="FSP9" s="704"/>
      <c r="FSQ9" s="704"/>
      <c r="FSR9" s="704"/>
      <c r="FSS9" s="82"/>
      <c r="FST9" s="704"/>
      <c r="FSU9" s="704"/>
      <c r="FSV9" s="704"/>
      <c r="FSW9" s="704"/>
      <c r="FSX9" s="704"/>
      <c r="FSY9" s="704"/>
      <c r="FSZ9" s="704"/>
      <c r="FTA9" s="82"/>
      <c r="FTB9" s="704"/>
      <c r="FTC9" s="704"/>
      <c r="FTD9" s="704"/>
      <c r="FTE9" s="704"/>
      <c r="FTF9" s="704"/>
      <c r="FTG9" s="704"/>
      <c r="FTH9" s="704"/>
      <c r="FTI9" s="82"/>
      <c r="FTJ9" s="704"/>
      <c r="FTK9" s="704"/>
      <c r="FTL9" s="704"/>
      <c r="FTM9" s="704"/>
      <c r="FTN9" s="704"/>
      <c r="FTO9" s="704"/>
      <c r="FTP9" s="704"/>
      <c r="FTQ9" s="82"/>
      <c r="FTR9" s="704"/>
      <c r="FTS9" s="704"/>
      <c r="FTT9" s="704"/>
      <c r="FTU9" s="704"/>
      <c r="FTV9" s="704"/>
      <c r="FTW9" s="704"/>
      <c r="FTX9" s="704"/>
      <c r="FTY9" s="82"/>
      <c r="FTZ9" s="704"/>
      <c r="FUA9" s="704"/>
      <c r="FUB9" s="704"/>
      <c r="FUC9" s="704"/>
      <c r="FUD9" s="704"/>
      <c r="FUE9" s="704"/>
      <c r="FUF9" s="704"/>
      <c r="FUG9" s="82"/>
      <c r="FUH9" s="704"/>
      <c r="FUI9" s="704"/>
      <c r="FUJ9" s="704"/>
      <c r="FUK9" s="704"/>
      <c r="FUL9" s="704"/>
      <c r="FUM9" s="704"/>
      <c r="FUN9" s="704"/>
      <c r="FUO9" s="82"/>
      <c r="FUP9" s="704"/>
      <c r="FUQ9" s="704"/>
      <c r="FUR9" s="704"/>
      <c r="FUS9" s="704"/>
      <c r="FUT9" s="704"/>
      <c r="FUU9" s="704"/>
      <c r="FUV9" s="704"/>
      <c r="FUW9" s="82"/>
      <c r="FUX9" s="704"/>
      <c r="FUY9" s="704"/>
      <c r="FUZ9" s="704"/>
      <c r="FVA9" s="704"/>
      <c r="FVB9" s="704"/>
      <c r="FVC9" s="704"/>
      <c r="FVD9" s="704"/>
      <c r="FVE9" s="82"/>
      <c r="FVF9" s="704"/>
      <c r="FVG9" s="704"/>
      <c r="FVH9" s="704"/>
      <c r="FVI9" s="704"/>
      <c r="FVJ9" s="704"/>
      <c r="FVK9" s="704"/>
      <c r="FVL9" s="704"/>
      <c r="FVM9" s="82"/>
      <c r="FVN9" s="704"/>
      <c r="FVO9" s="704"/>
      <c r="FVP9" s="704"/>
      <c r="FVQ9" s="704"/>
      <c r="FVR9" s="704"/>
      <c r="FVS9" s="704"/>
      <c r="FVT9" s="704"/>
      <c r="FVU9" s="82"/>
      <c r="FVV9" s="704"/>
      <c r="FVW9" s="704"/>
      <c r="FVX9" s="704"/>
      <c r="FVY9" s="704"/>
      <c r="FVZ9" s="704"/>
      <c r="FWA9" s="704"/>
      <c r="FWB9" s="704"/>
      <c r="FWC9" s="82"/>
      <c r="FWD9" s="704"/>
      <c r="FWE9" s="704"/>
      <c r="FWF9" s="704"/>
      <c r="FWG9" s="704"/>
      <c r="FWH9" s="704"/>
      <c r="FWI9" s="704"/>
      <c r="FWJ9" s="704"/>
      <c r="FWK9" s="82"/>
      <c r="FWL9" s="704"/>
      <c r="FWM9" s="704"/>
      <c r="FWN9" s="704"/>
      <c r="FWO9" s="704"/>
      <c r="FWP9" s="704"/>
      <c r="FWQ9" s="704"/>
      <c r="FWR9" s="704"/>
      <c r="FWS9" s="82"/>
      <c r="FWT9" s="704"/>
      <c r="FWU9" s="704"/>
      <c r="FWV9" s="704"/>
      <c r="FWW9" s="704"/>
      <c r="FWX9" s="704"/>
      <c r="FWY9" s="704"/>
      <c r="FWZ9" s="704"/>
      <c r="FXA9" s="82"/>
      <c r="FXB9" s="704"/>
      <c r="FXC9" s="704"/>
      <c r="FXD9" s="704"/>
      <c r="FXE9" s="704"/>
      <c r="FXF9" s="704"/>
      <c r="FXG9" s="704"/>
      <c r="FXH9" s="704"/>
      <c r="FXI9" s="82"/>
      <c r="FXJ9" s="704"/>
      <c r="FXK9" s="704"/>
      <c r="FXL9" s="704"/>
      <c r="FXM9" s="704"/>
      <c r="FXN9" s="704"/>
      <c r="FXO9" s="704"/>
      <c r="FXP9" s="704"/>
      <c r="FXQ9" s="82"/>
      <c r="FXR9" s="704"/>
      <c r="FXS9" s="704"/>
      <c r="FXT9" s="704"/>
      <c r="FXU9" s="704"/>
      <c r="FXV9" s="704"/>
      <c r="FXW9" s="704"/>
      <c r="FXX9" s="704"/>
      <c r="FXY9" s="82"/>
      <c r="FXZ9" s="704"/>
      <c r="FYA9" s="704"/>
      <c r="FYB9" s="704"/>
      <c r="FYC9" s="704"/>
      <c r="FYD9" s="704"/>
      <c r="FYE9" s="704"/>
      <c r="FYF9" s="704"/>
      <c r="FYG9" s="82"/>
      <c r="FYH9" s="704"/>
      <c r="FYI9" s="704"/>
      <c r="FYJ9" s="704"/>
      <c r="FYK9" s="704"/>
      <c r="FYL9" s="704"/>
      <c r="FYM9" s="704"/>
      <c r="FYN9" s="704"/>
      <c r="FYO9" s="82"/>
      <c r="FYP9" s="704"/>
      <c r="FYQ9" s="704"/>
      <c r="FYR9" s="704"/>
      <c r="FYS9" s="704"/>
      <c r="FYT9" s="704"/>
      <c r="FYU9" s="704"/>
      <c r="FYV9" s="704"/>
      <c r="FYW9" s="82"/>
      <c r="FYX9" s="704"/>
      <c r="FYY9" s="704"/>
      <c r="FYZ9" s="704"/>
      <c r="FZA9" s="704"/>
      <c r="FZB9" s="704"/>
      <c r="FZC9" s="704"/>
      <c r="FZD9" s="704"/>
      <c r="FZE9" s="82"/>
      <c r="FZF9" s="704"/>
      <c r="FZG9" s="704"/>
      <c r="FZH9" s="704"/>
      <c r="FZI9" s="704"/>
      <c r="FZJ9" s="704"/>
      <c r="FZK9" s="704"/>
      <c r="FZL9" s="704"/>
      <c r="FZM9" s="82"/>
      <c r="FZN9" s="704"/>
      <c r="FZO9" s="704"/>
      <c r="FZP9" s="704"/>
      <c r="FZQ9" s="704"/>
      <c r="FZR9" s="704"/>
      <c r="FZS9" s="704"/>
      <c r="FZT9" s="704"/>
      <c r="FZU9" s="82"/>
      <c r="FZV9" s="704"/>
      <c r="FZW9" s="704"/>
      <c r="FZX9" s="704"/>
      <c r="FZY9" s="704"/>
      <c r="FZZ9" s="704"/>
      <c r="GAA9" s="704"/>
      <c r="GAB9" s="704"/>
      <c r="GAC9" s="82"/>
      <c r="GAD9" s="704"/>
      <c r="GAE9" s="704"/>
      <c r="GAF9" s="704"/>
      <c r="GAG9" s="704"/>
      <c r="GAH9" s="704"/>
      <c r="GAI9" s="704"/>
      <c r="GAJ9" s="704"/>
      <c r="GAK9" s="82"/>
      <c r="GAL9" s="704"/>
      <c r="GAM9" s="704"/>
      <c r="GAN9" s="704"/>
      <c r="GAO9" s="704"/>
      <c r="GAP9" s="704"/>
      <c r="GAQ9" s="704"/>
      <c r="GAR9" s="704"/>
      <c r="GAS9" s="82"/>
      <c r="GAT9" s="704"/>
      <c r="GAU9" s="704"/>
      <c r="GAV9" s="704"/>
      <c r="GAW9" s="704"/>
      <c r="GAX9" s="704"/>
      <c r="GAY9" s="704"/>
      <c r="GAZ9" s="704"/>
      <c r="GBA9" s="82"/>
      <c r="GBB9" s="704"/>
      <c r="GBC9" s="704"/>
      <c r="GBD9" s="704"/>
      <c r="GBE9" s="704"/>
      <c r="GBF9" s="704"/>
      <c r="GBG9" s="704"/>
      <c r="GBH9" s="704"/>
      <c r="GBI9" s="82"/>
      <c r="GBJ9" s="704"/>
      <c r="GBK9" s="704"/>
      <c r="GBL9" s="704"/>
      <c r="GBM9" s="704"/>
      <c r="GBN9" s="704"/>
      <c r="GBO9" s="704"/>
      <c r="GBP9" s="704"/>
      <c r="GBQ9" s="82"/>
      <c r="GBR9" s="704"/>
      <c r="GBS9" s="704"/>
      <c r="GBT9" s="704"/>
      <c r="GBU9" s="704"/>
      <c r="GBV9" s="704"/>
      <c r="GBW9" s="704"/>
      <c r="GBX9" s="704"/>
      <c r="GBY9" s="82"/>
      <c r="GBZ9" s="704"/>
      <c r="GCA9" s="704"/>
      <c r="GCB9" s="704"/>
      <c r="GCC9" s="704"/>
      <c r="GCD9" s="704"/>
      <c r="GCE9" s="704"/>
      <c r="GCF9" s="704"/>
      <c r="GCG9" s="82"/>
      <c r="GCH9" s="704"/>
      <c r="GCI9" s="704"/>
      <c r="GCJ9" s="704"/>
      <c r="GCK9" s="704"/>
      <c r="GCL9" s="704"/>
      <c r="GCM9" s="704"/>
      <c r="GCN9" s="704"/>
      <c r="GCO9" s="82"/>
      <c r="GCP9" s="704"/>
      <c r="GCQ9" s="704"/>
      <c r="GCR9" s="704"/>
      <c r="GCS9" s="704"/>
      <c r="GCT9" s="704"/>
      <c r="GCU9" s="704"/>
      <c r="GCV9" s="704"/>
      <c r="GCW9" s="82"/>
      <c r="GCX9" s="704"/>
      <c r="GCY9" s="704"/>
      <c r="GCZ9" s="704"/>
      <c r="GDA9" s="704"/>
      <c r="GDB9" s="704"/>
      <c r="GDC9" s="704"/>
      <c r="GDD9" s="704"/>
      <c r="GDE9" s="82"/>
      <c r="GDF9" s="704"/>
      <c r="GDG9" s="704"/>
      <c r="GDH9" s="704"/>
      <c r="GDI9" s="704"/>
      <c r="GDJ9" s="704"/>
      <c r="GDK9" s="704"/>
      <c r="GDL9" s="704"/>
      <c r="GDM9" s="82"/>
      <c r="GDN9" s="704"/>
      <c r="GDO9" s="704"/>
      <c r="GDP9" s="704"/>
      <c r="GDQ9" s="704"/>
      <c r="GDR9" s="704"/>
      <c r="GDS9" s="704"/>
      <c r="GDT9" s="704"/>
      <c r="GDU9" s="82"/>
      <c r="GDV9" s="704"/>
      <c r="GDW9" s="704"/>
      <c r="GDX9" s="704"/>
      <c r="GDY9" s="704"/>
      <c r="GDZ9" s="704"/>
      <c r="GEA9" s="704"/>
      <c r="GEB9" s="704"/>
      <c r="GEC9" s="82"/>
      <c r="GED9" s="704"/>
      <c r="GEE9" s="704"/>
      <c r="GEF9" s="704"/>
      <c r="GEG9" s="704"/>
      <c r="GEH9" s="704"/>
      <c r="GEI9" s="704"/>
      <c r="GEJ9" s="704"/>
      <c r="GEK9" s="82"/>
      <c r="GEL9" s="704"/>
      <c r="GEM9" s="704"/>
      <c r="GEN9" s="704"/>
      <c r="GEO9" s="704"/>
      <c r="GEP9" s="704"/>
      <c r="GEQ9" s="704"/>
      <c r="GER9" s="704"/>
      <c r="GES9" s="82"/>
      <c r="GET9" s="704"/>
      <c r="GEU9" s="704"/>
      <c r="GEV9" s="704"/>
      <c r="GEW9" s="704"/>
      <c r="GEX9" s="704"/>
      <c r="GEY9" s="704"/>
      <c r="GEZ9" s="704"/>
      <c r="GFA9" s="82"/>
      <c r="GFB9" s="704"/>
      <c r="GFC9" s="704"/>
      <c r="GFD9" s="704"/>
      <c r="GFE9" s="704"/>
      <c r="GFF9" s="704"/>
      <c r="GFG9" s="704"/>
      <c r="GFH9" s="704"/>
      <c r="GFI9" s="82"/>
      <c r="GFJ9" s="704"/>
      <c r="GFK9" s="704"/>
      <c r="GFL9" s="704"/>
      <c r="GFM9" s="704"/>
      <c r="GFN9" s="704"/>
      <c r="GFO9" s="704"/>
      <c r="GFP9" s="704"/>
      <c r="GFQ9" s="82"/>
      <c r="GFR9" s="704"/>
      <c r="GFS9" s="704"/>
      <c r="GFT9" s="704"/>
      <c r="GFU9" s="704"/>
      <c r="GFV9" s="704"/>
      <c r="GFW9" s="704"/>
      <c r="GFX9" s="704"/>
      <c r="GFY9" s="82"/>
      <c r="GFZ9" s="704"/>
      <c r="GGA9" s="704"/>
      <c r="GGB9" s="704"/>
      <c r="GGC9" s="704"/>
      <c r="GGD9" s="704"/>
      <c r="GGE9" s="704"/>
      <c r="GGF9" s="704"/>
      <c r="GGG9" s="82"/>
      <c r="GGH9" s="704"/>
      <c r="GGI9" s="704"/>
      <c r="GGJ9" s="704"/>
      <c r="GGK9" s="704"/>
      <c r="GGL9" s="704"/>
      <c r="GGM9" s="704"/>
      <c r="GGN9" s="704"/>
      <c r="GGO9" s="82"/>
      <c r="GGP9" s="704"/>
      <c r="GGQ9" s="704"/>
      <c r="GGR9" s="704"/>
      <c r="GGS9" s="704"/>
      <c r="GGT9" s="704"/>
      <c r="GGU9" s="704"/>
      <c r="GGV9" s="704"/>
      <c r="GGW9" s="82"/>
      <c r="GGX9" s="704"/>
      <c r="GGY9" s="704"/>
      <c r="GGZ9" s="704"/>
      <c r="GHA9" s="704"/>
      <c r="GHB9" s="704"/>
      <c r="GHC9" s="704"/>
      <c r="GHD9" s="704"/>
      <c r="GHE9" s="82"/>
      <c r="GHF9" s="704"/>
      <c r="GHG9" s="704"/>
      <c r="GHH9" s="704"/>
      <c r="GHI9" s="704"/>
      <c r="GHJ9" s="704"/>
      <c r="GHK9" s="704"/>
      <c r="GHL9" s="704"/>
      <c r="GHM9" s="82"/>
      <c r="GHN9" s="704"/>
      <c r="GHO9" s="704"/>
      <c r="GHP9" s="704"/>
      <c r="GHQ9" s="704"/>
      <c r="GHR9" s="704"/>
      <c r="GHS9" s="704"/>
      <c r="GHT9" s="704"/>
      <c r="GHU9" s="82"/>
      <c r="GHV9" s="704"/>
      <c r="GHW9" s="704"/>
      <c r="GHX9" s="704"/>
      <c r="GHY9" s="704"/>
      <c r="GHZ9" s="704"/>
      <c r="GIA9" s="704"/>
      <c r="GIB9" s="704"/>
      <c r="GIC9" s="82"/>
      <c r="GID9" s="704"/>
      <c r="GIE9" s="704"/>
      <c r="GIF9" s="704"/>
      <c r="GIG9" s="704"/>
      <c r="GIH9" s="704"/>
      <c r="GII9" s="704"/>
      <c r="GIJ9" s="704"/>
      <c r="GIK9" s="82"/>
      <c r="GIL9" s="704"/>
      <c r="GIM9" s="704"/>
      <c r="GIN9" s="704"/>
      <c r="GIO9" s="704"/>
      <c r="GIP9" s="704"/>
      <c r="GIQ9" s="704"/>
      <c r="GIR9" s="704"/>
      <c r="GIS9" s="82"/>
      <c r="GIT9" s="704"/>
      <c r="GIU9" s="704"/>
      <c r="GIV9" s="704"/>
      <c r="GIW9" s="704"/>
      <c r="GIX9" s="704"/>
      <c r="GIY9" s="704"/>
      <c r="GIZ9" s="704"/>
      <c r="GJA9" s="82"/>
      <c r="GJB9" s="704"/>
      <c r="GJC9" s="704"/>
      <c r="GJD9" s="704"/>
      <c r="GJE9" s="704"/>
      <c r="GJF9" s="704"/>
      <c r="GJG9" s="704"/>
      <c r="GJH9" s="704"/>
      <c r="GJI9" s="82"/>
      <c r="GJJ9" s="704"/>
      <c r="GJK9" s="704"/>
      <c r="GJL9" s="704"/>
      <c r="GJM9" s="704"/>
      <c r="GJN9" s="704"/>
      <c r="GJO9" s="704"/>
      <c r="GJP9" s="704"/>
      <c r="GJQ9" s="82"/>
      <c r="GJR9" s="704"/>
      <c r="GJS9" s="704"/>
      <c r="GJT9" s="704"/>
      <c r="GJU9" s="704"/>
      <c r="GJV9" s="704"/>
      <c r="GJW9" s="704"/>
      <c r="GJX9" s="704"/>
      <c r="GJY9" s="82"/>
      <c r="GJZ9" s="704"/>
      <c r="GKA9" s="704"/>
      <c r="GKB9" s="704"/>
      <c r="GKC9" s="704"/>
      <c r="GKD9" s="704"/>
      <c r="GKE9" s="704"/>
      <c r="GKF9" s="704"/>
      <c r="GKG9" s="82"/>
      <c r="GKH9" s="704"/>
      <c r="GKI9" s="704"/>
      <c r="GKJ9" s="704"/>
      <c r="GKK9" s="704"/>
      <c r="GKL9" s="704"/>
      <c r="GKM9" s="704"/>
      <c r="GKN9" s="704"/>
      <c r="GKO9" s="82"/>
      <c r="GKP9" s="704"/>
      <c r="GKQ9" s="704"/>
      <c r="GKR9" s="704"/>
      <c r="GKS9" s="704"/>
      <c r="GKT9" s="704"/>
      <c r="GKU9" s="704"/>
      <c r="GKV9" s="704"/>
      <c r="GKW9" s="82"/>
      <c r="GKX9" s="704"/>
      <c r="GKY9" s="704"/>
      <c r="GKZ9" s="704"/>
      <c r="GLA9" s="704"/>
      <c r="GLB9" s="704"/>
      <c r="GLC9" s="704"/>
      <c r="GLD9" s="704"/>
      <c r="GLE9" s="82"/>
      <c r="GLF9" s="704"/>
      <c r="GLG9" s="704"/>
      <c r="GLH9" s="704"/>
      <c r="GLI9" s="704"/>
      <c r="GLJ9" s="704"/>
      <c r="GLK9" s="704"/>
      <c r="GLL9" s="704"/>
      <c r="GLM9" s="82"/>
      <c r="GLN9" s="704"/>
      <c r="GLO9" s="704"/>
      <c r="GLP9" s="704"/>
      <c r="GLQ9" s="704"/>
      <c r="GLR9" s="704"/>
      <c r="GLS9" s="704"/>
      <c r="GLT9" s="704"/>
      <c r="GLU9" s="82"/>
      <c r="GLV9" s="704"/>
      <c r="GLW9" s="704"/>
      <c r="GLX9" s="704"/>
      <c r="GLY9" s="704"/>
      <c r="GLZ9" s="704"/>
      <c r="GMA9" s="704"/>
      <c r="GMB9" s="704"/>
      <c r="GMC9" s="82"/>
      <c r="GMD9" s="704"/>
      <c r="GME9" s="704"/>
      <c r="GMF9" s="704"/>
      <c r="GMG9" s="704"/>
      <c r="GMH9" s="704"/>
      <c r="GMI9" s="704"/>
      <c r="GMJ9" s="704"/>
      <c r="GMK9" s="82"/>
      <c r="GML9" s="704"/>
      <c r="GMM9" s="704"/>
      <c r="GMN9" s="704"/>
      <c r="GMO9" s="704"/>
      <c r="GMP9" s="704"/>
      <c r="GMQ9" s="704"/>
      <c r="GMR9" s="704"/>
      <c r="GMS9" s="82"/>
      <c r="GMT9" s="704"/>
      <c r="GMU9" s="704"/>
      <c r="GMV9" s="704"/>
      <c r="GMW9" s="704"/>
      <c r="GMX9" s="704"/>
      <c r="GMY9" s="704"/>
      <c r="GMZ9" s="704"/>
      <c r="GNA9" s="82"/>
      <c r="GNB9" s="704"/>
      <c r="GNC9" s="704"/>
      <c r="GND9" s="704"/>
      <c r="GNE9" s="704"/>
      <c r="GNF9" s="704"/>
      <c r="GNG9" s="704"/>
      <c r="GNH9" s="704"/>
      <c r="GNI9" s="82"/>
      <c r="GNJ9" s="704"/>
      <c r="GNK9" s="704"/>
      <c r="GNL9" s="704"/>
      <c r="GNM9" s="704"/>
      <c r="GNN9" s="704"/>
      <c r="GNO9" s="704"/>
      <c r="GNP9" s="704"/>
      <c r="GNQ9" s="82"/>
      <c r="GNR9" s="704"/>
      <c r="GNS9" s="704"/>
      <c r="GNT9" s="704"/>
      <c r="GNU9" s="704"/>
      <c r="GNV9" s="704"/>
      <c r="GNW9" s="704"/>
      <c r="GNX9" s="704"/>
      <c r="GNY9" s="82"/>
      <c r="GNZ9" s="704"/>
      <c r="GOA9" s="704"/>
      <c r="GOB9" s="704"/>
      <c r="GOC9" s="704"/>
      <c r="GOD9" s="704"/>
      <c r="GOE9" s="704"/>
      <c r="GOF9" s="704"/>
      <c r="GOG9" s="82"/>
      <c r="GOH9" s="704"/>
      <c r="GOI9" s="704"/>
      <c r="GOJ9" s="704"/>
      <c r="GOK9" s="704"/>
      <c r="GOL9" s="704"/>
      <c r="GOM9" s="704"/>
      <c r="GON9" s="704"/>
      <c r="GOO9" s="82"/>
      <c r="GOP9" s="704"/>
      <c r="GOQ9" s="704"/>
      <c r="GOR9" s="704"/>
      <c r="GOS9" s="704"/>
      <c r="GOT9" s="704"/>
      <c r="GOU9" s="704"/>
      <c r="GOV9" s="704"/>
      <c r="GOW9" s="82"/>
      <c r="GOX9" s="704"/>
      <c r="GOY9" s="704"/>
      <c r="GOZ9" s="704"/>
      <c r="GPA9" s="704"/>
      <c r="GPB9" s="704"/>
      <c r="GPC9" s="704"/>
      <c r="GPD9" s="704"/>
      <c r="GPE9" s="82"/>
      <c r="GPF9" s="704"/>
      <c r="GPG9" s="704"/>
      <c r="GPH9" s="704"/>
      <c r="GPI9" s="704"/>
      <c r="GPJ9" s="704"/>
      <c r="GPK9" s="704"/>
      <c r="GPL9" s="704"/>
      <c r="GPM9" s="82"/>
      <c r="GPN9" s="704"/>
      <c r="GPO9" s="704"/>
      <c r="GPP9" s="704"/>
      <c r="GPQ9" s="704"/>
      <c r="GPR9" s="704"/>
      <c r="GPS9" s="704"/>
      <c r="GPT9" s="704"/>
      <c r="GPU9" s="82"/>
      <c r="GPV9" s="704"/>
      <c r="GPW9" s="704"/>
      <c r="GPX9" s="704"/>
      <c r="GPY9" s="704"/>
      <c r="GPZ9" s="704"/>
      <c r="GQA9" s="704"/>
      <c r="GQB9" s="704"/>
      <c r="GQC9" s="82"/>
      <c r="GQD9" s="704"/>
      <c r="GQE9" s="704"/>
      <c r="GQF9" s="704"/>
      <c r="GQG9" s="704"/>
      <c r="GQH9" s="704"/>
      <c r="GQI9" s="704"/>
      <c r="GQJ9" s="704"/>
      <c r="GQK9" s="82"/>
      <c r="GQL9" s="704"/>
      <c r="GQM9" s="704"/>
      <c r="GQN9" s="704"/>
      <c r="GQO9" s="704"/>
      <c r="GQP9" s="704"/>
      <c r="GQQ9" s="704"/>
      <c r="GQR9" s="704"/>
      <c r="GQS9" s="82"/>
      <c r="GQT9" s="704"/>
      <c r="GQU9" s="704"/>
      <c r="GQV9" s="704"/>
      <c r="GQW9" s="704"/>
      <c r="GQX9" s="704"/>
      <c r="GQY9" s="704"/>
      <c r="GQZ9" s="704"/>
      <c r="GRA9" s="82"/>
      <c r="GRB9" s="704"/>
      <c r="GRC9" s="704"/>
      <c r="GRD9" s="704"/>
      <c r="GRE9" s="704"/>
      <c r="GRF9" s="704"/>
      <c r="GRG9" s="704"/>
      <c r="GRH9" s="704"/>
      <c r="GRI9" s="82"/>
      <c r="GRJ9" s="704"/>
      <c r="GRK9" s="704"/>
      <c r="GRL9" s="704"/>
      <c r="GRM9" s="704"/>
      <c r="GRN9" s="704"/>
      <c r="GRO9" s="704"/>
      <c r="GRP9" s="704"/>
      <c r="GRQ9" s="82"/>
      <c r="GRR9" s="704"/>
      <c r="GRS9" s="704"/>
      <c r="GRT9" s="704"/>
      <c r="GRU9" s="704"/>
      <c r="GRV9" s="704"/>
      <c r="GRW9" s="704"/>
      <c r="GRX9" s="704"/>
      <c r="GRY9" s="82"/>
      <c r="GRZ9" s="704"/>
      <c r="GSA9" s="704"/>
      <c r="GSB9" s="704"/>
      <c r="GSC9" s="704"/>
      <c r="GSD9" s="704"/>
      <c r="GSE9" s="704"/>
      <c r="GSF9" s="704"/>
      <c r="GSG9" s="82"/>
      <c r="GSH9" s="704"/>
      <c r="GSI9" s="704"/>
      <c r="GSJ9" s="704"/>
      <c r="GSK9" s="704"/>
      <c r="GSL9" s="704"/>
      <c r="GSM9" s="704"/>
      <c r="GSN9" s="704"/>
      <c r="GSO9" s="82"/>
      <c r="GSP9" s="704"/>
      <c r="GSQ9" s="704"/>
      <c r="GSR9" s="704"/>
      <c r="GSS9" s="704"/>
      <c r="GST9" s="704"/>
      <c r="GSU9" s="704"/>
      <c r="GSV9" s="704"/>
      <c r="GSW9" s="82"/>
      <c r="GSX9" s="704"/>
      <c r="GSY9" s="704"/>
      <c r="GSZ9" s="704"/>
      <c r="GTA9" s="704"/>
      <c r="GTB9" s="704"/>
      <c r="GTC9" s="704"/>
      <c r="GTD9" s="704"/>
      <c r="GTE9" s="82"/>
      <c r="GTF9" s="704"/>
      <c r="GTG9" s="704"/>
      <c r="GTH9" s="704"/>
      <c r="GTI9" s="704"/>
      <c r="GTJ9" s="704"/>
      <c r="GTK9" s="704"/>
      <c r="GTL9" s="704"/>
      <c r="GTM9" s="82"/>
      <c r="GTN9" s="704"/>
      <c r="GTO9" s="704"/>
      <c r="GTP9" s="704"/>
      <c r="GTQ9" s="704"/>
      <c r="GTR9" s="704"/>
      <c r="GTS9" s="704"/>
      <c r="GTT9" s="704"/>
      <c r="GTU9" s="82"/>
      <c r="GTV9" s="704"/>
      <c r="GTW9" s="704"/>
      <c r="GTX9" s="704"/>
      <c r="GTY9" s="704"/>
      <c r="GTZ9" s="704"/>
      <c r="GUA9" s="704"/>
      <c r="GUB9" s="704"/>
      <c r="GUC9" s="82"/>
      <c r="GUD9" s="704"/>
      <c r="GUE9" s="704"/>
      <c r="GUF9" s="704"/>
      <c r="GUG9" s="704"/>
      <c r="GUH9" s="704"/>
      <c r="GUI9" s="704"/>
      <c r="GUJ9" s="704"/>
      <c r="GUK9" s="82"/>
      <c r="GUL9" s="704"/>
      <c r="GUM9" s="704"/>
      <c r="GUN9" s="704"/>
      <c r="GUO9" s="704"/>
      <c r="GUP9" s="704"/>
      <c r="GUQ9" s="704"/>
      <c r="GUR9" s="704"/>
      <c r="GUS9" s="82"/>
      <c r="GUT9" s="704"/>
      <c r="GUU9" s="704"/>
      <c r="GUV9" s="704"/>
      <c r="GUW9" s="704"/>
      <c r="GUX9" s="704"/>
      <c r="GUY9" s="704"/>
      <c r="GUZ9" s="704"/>
      <c r="GVA9" s="82"/>
      <c r="GVB9" s="704"/>
      <c r="GVC9" s="704"/>
      <c r="GVD9" s="704"/>
      <c r="GVE9" s="704"/>
      <c r="GVF9" s="704"/>
      <c r="GVG9" s="704"/>
      <c r="GVH9" s="704"/>
      <c r="GVI9" s="82"/>
      <c r="GVJ9" s="704"/>
      <c r="GVK9" s="704"/>
      <c r="GVL9" s="704"/>
      <c r="GVM9" s="704"/>
      <c r="GVN9" s="704"/>
      <c r="GVO9" s="704"/>
      <c r="GVP9" s="704"/>
      <c r="GVQ9" s="82"/>
      <c r="GVR9" s="704"/>
      <c r="GVS9" s="704"/>
      <c r="GVT9" s="704"/>
      <c r="GVU9" s="704"/>
      <c r="GVV9" s="704"/>
      <c r="GVW9" s="704"/>
      <c r="GVX9" s="704"/>
      <c r="GVY9" s="82"/>
      <c r="GVZ9" s="704"/>
      <c r="GWA9" s="704"/>
      <c r="GWB9" s="704"/>
      <c r="GWC9" s="704"/>
      <c r="GWD9" s="704"/>
      <c r="GWE9" s="704"/>
      <c r="GWF9" s="704"/>
      <c r="GWG9" s="82"/>
      <c r="GWH9" s="704"/>
      <c r="GWI9" s="704"/>
      <c r="GWJ9" s="704"/>
      <c r="GWK9" s="704"/>
      <c r="GWL9" s="704"/>
      <c r="GWM9" s="704"/>
      <c r="GWN9" s="704"/>
      <c r="GWO9" s="82"/>
      <c r="GWP9" s="704"/>
      <c r="GWQ9" s="704"/>
      <c r="GWR9" s="704"/>
      <c r="GWS9" s="704"/>
      <c r="GWT9" s="704"/>
      <c r="GWU9" s="704"/>
      <c r="GWV9" s="704"/>
      <c r="GWW9" s="82"/>
      <c r="GWX9" s="704"/>
      <c r="GWY9" s="704"/>
      <c r="GWZ9" s="704"/>
      <c r="GXA9" s="704"/>
      <c r="GXB9" s="704"/>
      <c r="GXC9" s="704"/>
      <c r="GXD9" s="704"/>
      <c r="GXE9" s="82"/>
      <c r="GXF9" s="704"/>
      <c r="GXG9" s="704"/>
      <c r="GXH9" s="704"/>
      <c r="GXI9" s="704"/>
      <c r="GXJ9" s="704"/>
      <c r="GXK9" s="704"/>
      <c r="GXL9" s="704"/>
      <c r="GXM9" s="82"/>
      <c r="GXN9" s="704"/>
      <c r="GXO9" s="704"/>
      <c r="GXP9" s="704"/>
      <c r="GXQ9" s="704"/>
      <c r="GXR9" s="704"/>
      <c r="GXS9" s="704"/>
      <c r="GXT9" s="704"/>
      <c r="GXU9" s="82"/>
      <c r="GXV9" s="704"/>
      <c r="GXW9" s="704"/>
      <c r="GXX9" s="704"/>
      <c r="GXY9" s="704"/>
      <c r="GXZ9" s="704"/>
      <c r="GYA9" s="704"/>
      <c r="GYB9" s="704"/>
      <c r="GYC9" s="82"/>
      <c r="GYD9" s="704"/>
      <c r="GYE9" s="704"/>
      <c r="GYF9" s="704"/>
      <c r="GYG9" s="704"/>
      <c r="GYH9" s="704"/>
      <c r="GYI9" s="704"/>
      <c r="GYJ9" s="704"/>
      <c r="GYK9" s="82"/>
      <c r="GYL9" s="704"/>
      <c r="GYM9" s="704"/>
      <c r="GYN9" s="704"/>
      <c r="GYO9" s="704"/>
      <c r="GYP9" s="704"/>
      <c r="GYQ9" s="704"/>
      <c r="GYR9" s="704"/>
      <c r="GYS9" s="82"/>
      <c r="GYT9" s="704"/>
      <c r="GYU9" s="704"/>
      <c r="GYV9" s="704"/>
      <c r="GYW9" s="704"/>
      <c r="GYX9" s="704"/>
      <c r="GYY9" s="704"/>
      <c r="GYZ9" s="704"/>
      <c r="GZA9" s="82"/>
      <c r="GZB9" s="704"/>
      <c r="GZC9" s="704"/>
      <c r="GZD9" s="704"/>
      <c r="GZE9" s="704"/>
      <c r="GZF9" s="704"/>
      <c r="GZG9" s="704"/>
      <c r="GZH9" s="704"/>
      <c r="GZI9" s="82"/>
      <c r="GZJ9" s="704"/>
      <c r="GZK9" s="704"/>
      <c r="GZL9" s="704"/>
      <c r="GZM9" s="704"/>
      <c r="GZN9" s="704"/>
      <c r="GZO9" s="704"/>
      <c r="GZP9" s="704"/>
      <c r="GZQ9" s="82"/>
      <c r="GZR9" s="704"/>
      <c r="GZS9" s="704"/>
      <c r="GZT9" s="704"/>
      <c r="GZU9" s="704"/>
      <c r="GZV9" s="704"/>
      <c r="GZW9" s="704"/>
      <c r="GZX9" s="704"/>
      <c r="GZY9" s="82"/>
      <c r="GZZ9" s="704"/>
      <c r="HAA9" s="704"/>
      <c r="HAB9" s="704"/>
      <c r="HAC9" s="704"/>
      <c r="HAD9" s="704"/>
      <c r="HAE9" s="704"/>
      <c r="HAF9" s="704"/>
      <c r="HAG9" s="82"/>
      <c r="HAH9" s="704"/>
      <c r="HAI9" s="704"/>
      <c r="HAJ9" s="704"/>
      <c r="HAK9" s="704"/>
      <c r="HAL9" s="704"/>
      <c r="HAM9" s="704"/>
      <c r="HAN9" s="704"/>
      <c r="HAO9" s="82"/>
      <c r="HAP9" s="704"/>
      <c r="HAQ9" s="704"/>
      <c r="HAR9" s="704"/>
      <c r="HAS9" s="704"/>
      <c r="HAT9" s="704"/>
      <c r="HAU9" s="704"/>
      <c r="HAV9" s="704"/>
      <c r="HAW9" s="82"/>
      <c r="HAX9" s="704"/>
      <c r="HAY9" s="704"/>
      <c r="HAZ9" s="704"/>
      <c r="HBA9" s="704"/>
      <c r="HBB9" s="704"/>
      <c r="HBC9" s="704"/>
      <c r="HBD9" s="704"/>
      <c r="HBE9" s="82"/>
      <c r="HBF9" s="704"/>
      <c r="HBG9" s="704"/>
      <c r="HBH9" s="704"/>
      <c r="HBI9" s="704"/>
      <c r="HBJ9" s="704"/>
      <c r="HBK9" s="704"/>
      <c r="HBL9" s="704"/>
      <c r="HBM9" s="82"/>
      <c r="HBN9" s="704"/>
      <c r="HBO9" s="704"/>
      <c r="HBP9" s="704"/>
      <c r="HBQ9" s="704"/>
      <c r="HBR9" s="704"/>
      <c r="HBS9" s="704"/>
      <c r="HBT9" s="704"/>
      <c r="HBU9" s="82"/>
      <c r="HBV9" s="704"/>
      <c r="HBW9" s="704"/>
      <c r="HBX9" s="704"/>
      <c r="HBY9" s="704"/>
      <c r="HBZ9" s="704"/>
      <c r="HCA9" s="704"/>
      <c r="HCB9" s="704"/>
      <c r="HCC9" s="82"/>
      <c r="HCD9" s="704"/>
      <c r="HCE9" s="704"/>
      <c r="HCF9" s="704"/>
      <c r="HCG9" s="704"/>
      <c r="HCH9" s="704"/>
      <c r="HCI9" s="704"/>
      <c r="HCJ9" s="704"/>
      <c r="HCK9" s="82"/>
      <c r="HCL9" s="704"/>
      <c r="HCM9" s="704"/>
      <c r="HCN9" s="704"/>
      <c r="HCO9" s="704"/>
      <c r="HCP9" s="704"/>
      <c r="HCQ9" s="704"/>
      <c r="HCR9" s="704"/>
      <c r="HCS9" s="82"/>
      <c r="HCT9" s="704"/>
      <c r="HCU9" s="704"/>
      <c r="HCV9" s="704"/>
      <c r="HCW9" s="704"/>
      <c r="HCX9" s="704"/>
      <c r="HCY9" s="704"/>
      <c r="HCZ9" s="704"/>
      <c r="HDA9" s="82"/>
      <c r="HDB9" s="704"/>
      <c r="HDC9" s="704"/>
      <c r="HDD9" s="704"/>
      <c r="HDE9" s="704"/>
      <c r="HDF9" s="704"/>
      <c r="HDG9" s="704"/>
      <c r="HDH9" s="704"/>
      <c r="HDI9" s="82"/>
      <c r="HDJ9" s="704"/>
      <c r="HDK9" s="704"/>
      <c r="HDL9" s="704"/>
      <c r="HDM9" s="704"/>
      <c r="HDN9" s="704"/>
      <c r="HDO9" s="704"/>
      <c r="HDP9" s="704"/>
      <c r="HDQ9" s="82"/>
      <c r="HDR9" s="704"/>
      <c r="HDS9" s="704"/>
      <c r="HDT9" s="704"/>
      <c r="HDU9" s="704"/>
      <c r="HDV9" s="704"/>
      <c r="HDW9" s="704"/>
      <c r="HDX9" s="704"/>
      <c r="HDY9" s="82"/>
      <c r="HDZ9" s="704"/>
      <c r="HEA9" s="704"/>
      <c r="HEB9" s="704"/>
      <c r="HEC9" s="704"/>
      <c r="HED9" s="704"/>
      <c r="HEE9" s="704"/>
      <c r="HEF9" s="704"/>
      <c r="HEG9" s="82"/>
      <c r="HEH9" s="704"/>
      <c r="HEI9" s="704"/>
      <c r="HEJ9" s="704"/>
      <c r="HEK9" s="704"/>
      <c r="HEL9" s="704"/>
      <c r="HEM9" s="704"/>
      <c r="HEN9" s="704"/>
      <c r="HEO9" s="82"/>
      <c r="HEP9" s="704"/>
      <c r="HEQ9" s="704"/>
      <c r="HER9" s="704"/>
      <c r="HES9" s="704"/>
      <c r="HET9" s="704"/>
      <c r="HEU9" s="704"/>
      <c r="HEV9" s="704"/>
      <c r="HEW9" s="82"/>
      <c r="HEX9" s="704"/>
      <c r="HEY9" s="704"/>
      <c r="HEZ9" s="704"/>
      <c r="HFA9" s="704"/>
      <c r="HFB9" s="704"/>
      <c r="HFC9" s="704"/>
      <c r="HFD9" s="704"/>
      <c r="HFE9" s="82"/>
      <c r="HFF9" s="704"/>
      <c r="HFG9" s="704"/>
      <c r="HFH9" s="704"/>
      <c r="HFI9" s="704"/>
      <c r="HFJ9" s="704"/>
      <c r="HFK9" s="704"/>
      <c r="HFL9" s="704"/>
      <c r="HFM9" s="82"/>
      <c r="HFN9" s="704"/>
      <c r="HFO9" s="704"/>
      <c r="HFP9" s="704"/>
      <c r="HFQ9" s="704"/>
      <c r="HFR9" s="704"/>
      <c r="HFS9" s="704"/>
      <c r="HFT9" s="704"/>
      <c r="HFU9" s="82"/>
      <c r="HFV9" s="704"/>
      <c r="HFW9" s="704"/>
      <c r="HFX9" s="704"/>
      <c r="HFY9" s="704"/>
      <c r="HFZ9" s="704"/>
      <c r="HGA9" s="704"/>
      <c r="HGB9" s="704"/>
      <c r="HGC9" s="82"/>
      <c r="HGD9" s="704"/>
      <c r="HGE9" s="704"/>
      <c r="HGF9" s="704"/>
      <c r="HGG9" s="704"/>
      <c r="HGH9" s="704"/>
      <c r="HGI9" s="704"/>
      <c r="HGJ9" s="704"/>
      <c r="HGK9" s="82"/>
      <c r="HGL9" s="704"/>
      <c r="HGM9" s="704"/>
      <c r="HGN9" s="704"/>
      <c r="HGO9" s="704"/>
      <c r="HGP9" s="704"/>
      <c r="HGQ9" s="704"/>
      <c r="HGR9" s="704"/>
      <c r="HGS9" s="82"/>
      <c r="HGT9" s="704"/>
      <c r="HGU9" s="704"/>
      <c r="HGV9" s="704"/>
      <c r="HGW9" s="704"/>
      <c r="HGX9" s="704"/>
      <c r="HGY9" s="704"/>
      <c r="HGZ9" s="704"/>
      <c r="HHA9" s="82"/>
      <c r="HHB9" s="704"/>
      <c r="HHC9" s="704"/>
      <c r="HHD9" s="704"/>
      <c r="HHE9" s="704"/>
      <c r="HHF9" s="704"/>
      <c r="HHG9" s="704"/>
      <c r="HHH9" s="704"/>
      <c r="HHI9" s="82"/>
      <c r="HHJ9" s="704"/>
      <c r="HHK9" s="704"/>
      <c r="HHL9" s="704"/>
      <c r="HHM9" s="704"/>
      <c r="HHN9" s="704"/>
      <c r="HHO9" s="704"/>
      <c r="HHP9" s="704"/>
      <c r="HHQ9" s="82"/>
      <c r="HHR9" s="704"/>
      <c r="HHS9" s="704"/>
      <c r="HHT9" s="704"/>
      <c r="HHU9" s="704"/>
      <c r="HHV9" s="704"/>
      <c r="HHW9" s="704"/>
      <c r="HHX9" s="704"/>
      <c r="HHY9" s="82"/>
      <c r="HHZ9" s="704"/>
      <c r="HIA9" s="704"/>
      <c r="HIB9" s="704"/>
      <c r="HIC9" s="704"/>
      <c r="HID9" s="704"/>
      <c r="HIE9" s="704"/>
      <c r="HIF9" s="704"/>
      <c r="HIG9" s="82"/>
      <c r="HIH9" s="704"/>
      <c r="HII9" s="704"/>
      <c r="HIJ9" s="704"/>
      <c r="HIK9" s="704"/>
      <c r="HIL9" s="704"/>
      <c r="HIM9" s="704"/>
      <c r="HIN9" s="704"/>
      <c r="HIO9" s="82"/>
      <c r="HIP9" s="704"/>
      <c r="HIQ9" s="704"/>
      <c r="HIR9" s="704"/>
      <c r="HIS9" s="704"/>
      <c r="HIT9" s="704"/>
      <c r="HIU9" s="704"/>
      <c r="HIV9" s="704"/>
      <c r="HIW9" s="82"/>
      <c r="HIX9" s="704"/>
      <c r="HIY9" s="704"/>
      <c r="HIZ9" s="704"/>
      <c r="HJA9" s="704"/>
      <c r="HJB9" s="704"/>
      <c r="HJC9" s="704"/>
      <c r="HJD9" s="704"/>
      <c r="HJE9" s="82"/>
      <c r="HJF9" s="704"/>
      <c r="HJG9" s="704"/>
      <c r="HJH9" s="704"/>
      <c r="HJI9" s="704"/>
      <c r="HJJ9" s="704"/>
      <c r="HJK9" s="704"/>
      <c r="HJL9" s="704"/>
      <c r="HJM9" s="82"/>
      <c r="HJN9" s="704"/>
      <c r="HJO9" s="704"/>
      <c r="HJP9" s="704"/>
      <c r="HJQ9" s="704"/>
      <c r="HJR9" s="704"/>
      <c r="HJS9" s="704"/>
      <c r="HJT9" s="704"/>
      <c r="HJU9" s="82"/>
      <c r="HJV9" s="704"/>
      <c r="HJW9" s="704"/>
      <c r="HJX9" s="704"/>
      <c r="HJY9" s="704"/>
      <c r="HJZ9" s="704"/>
      <c r="HKA9" s="704"/>
      <c r="HKB9" s="704"/>
      <c r="HKC9" s="82"/>
      <c r="HKD9" s="704"/>
      <c r="HKE9" s="704"/>
      <c r="HKF9" s="704"/>
      <c r="HKG9" s="704"/>
      <c r="HKH9" s="704"/>
      <c r="HKI9" s="704"/>
      <c r="HKJ9" s="704"/>
      <c r="HKK9" s="82"/>
      <c r="HKL9" s="704"/>
      <c r="HKM9" s="704"/>
      <c r="HKN9" s="704"/>
      <c r="HKO9" s="704"/>
      <c r="HKP9" s="704"/>
      <c r="HKQ9" s="704"/>
      <c r="HKR9" s="704"/>
      <c r="HKS9" s="82"/>
      <c r="HKT9" s="704"/>
      <c r="HKU9" s="704"/>
      <c r="HKV9" s="704"/>
      <c r="HKW9" s="704"/>
      <c r="HKX9" s="704"/>
      <c r="HKY9" s="704"/>
      <c r="HKZ9" s="704"/>
      <c r="HLA9" s="82"/>
      <c r="HLB9" s="704"/>
      <c r="HLC9" s="704"/>
      <c r="HLD9" s="704"/>
      <c r="HLE9" s="704"/>
      <c r="HLF9" s="704"/>
      <c r="HLG9" s="704"/>
      <c r="HLH9" s="704"/>
      <c r="HLI9" s="82"/>
      <c r="HLJ9" s="704"/>
      <c r="HLK9" s="704"/>
      <c r="HLL9" s="704"/>
      <c r="HLM9" s="704"/>
      <c r="HLN9" s="704"/>
      <c r="HLO9" s="704"/>
      <c r="HLP9" s="704"/>
      <c r="HLQ9" s="82"/>
      <c r="HLR9" s="704"/>
      <c r="HLS9" s="704"/>
      <c r="HLT9" s="704"/>
      <c r="HLU9" s="704"/>
      <c r="HLV9" s="704"/>
      <c r="HLW9" s="704"/>
      <c r="HLX9" s="704"/>
      <c r="HLY9" s="82"/>
      <c r="HLZ9" s="704"/>
      <c r="HMA9" s="704"/>
      <c r="HMB9" s="704"/>
      <c r="HMC9" s="704"/>
      <c r="HMD9" s="704"/>
      <c r="HME9" s="704"/>
      <c r="HMF9" s="704"/>
      <c r="HMG9" s="82"/>
      <c r="HMH9" s="704"/>
      <c r="HMI9" s="704"/>
      <c r="HMJ9" s="704"/>
      <c r="HMK9" s="704"/>
      <c r="HML9" s="704"/>
      <c r="HMM9" s="704"/>
      <c r="HMN9" s="704"/>
      <c r="HMO9" s="82"/>
      <c r="HMP9" s="704"/>
      <c r="HMQ9" s="704"/>
      <c r="HMR9" s="704"/>
      <c r="HMS9" s="704"/>
      <c r="HMT9" s="704"/>
      <c r="HMU9" s="704"/>
      <c r="HMV9" s="704"/>
      <c r="HMW9" s="82"/>
      <c r="HMX9" s="704"/>
      <c r="HMY9" s="704"/>
      <c r="HMZ9" s="704"/>
      <c r="HNA9" s="704"/>
      <c r="HNB9" s="704"/>
      <c r="HNC9" s="704"/>
      <c r="HND9" s="704"/>
      <c r="HNE9" s="82"/>
      <c r="HNF9" s="704"/>
      <c r="HNG9" s="704"/>
      <c r="HNH9" s="704"/>
      <c r="HNI9" s="704"/>
      <c r="HNJ9" s="704"/>
      <c r="HNK9" s="704"/>
      <c r="HNL9" s="704"/>
      <c r="HNM9" s="82"/>
      <c r="HNN9" s="704"/>
      <c r="HNO9" s="704"/>
      <c r="HNP9" s="704"/>
      <c r="HNQ9" s="704"/>
      <c r="HNR9" s="704"/>
      <c r="HNS9" s="704"/>
      <c r="HNT9" s="704"/>
      <c r="HNU9" s="82"/>
      <c r="HNV9" s="704"/>
      <c r="HNW9" s="704"/>
      <c r="HNX9" s="704"/>
      <c r="HNY9" s="704"/>
      <c r="HNZ9" s="704"/>
      <c r="HOA9" s="704"/>
      <c r="HOB9" s="704"/>
      <c r="HOC9" s="82"/>
      <c r="HOD9" s="704"/>
      <c r="HOE9" s="704"/>
      <c r="HOF9" s="704"/>
      <c r="HOG9" s="704"/>
      <c r="HOH9" s="704"/>
      <c r="HOI9" s="704"/>
      <c r="HOJ9" s="704"/>
      <c r="HOK9" s="82"/>
      <c r="HOL9" s="704"/>
      <c r="HOM9" s="704"/>
      <c r="HON9" s="704"/>
      <c r="HOO9" s="704"/>
      <c r="HOP9" s="704"/>
      <c r="HOQ9" s="704"/>
      <c r="HOR9" s="704"/>
      <c r="HOS9" s="82"/>
      <c r="HOT9" s="704"/>
      <c r="HOU9" s="704"/>
      <c r="HOV9" s="704"/>
      <c r="HOW9" s="704"/>
      <c r="HOX9" s="704"/>
      <c r="HOY9" s="704"/>
      <c r="HOZ9" s="704"/>
      <c r="HPA9" s="82"/>
      <c r="HPB9" s="704"/>
      <c r="HPC9" s="704"/>
      <c r="HPD9" s="704"/>
      <c r="HPE9" s="704"/>
      <c r="HPF9" s="704"/>
      <c r="HPG9" s="704"/>
      <c r="HPH9" s="704"/>
      <c r="HPI9" s="82"/>
      <c r="HPJ9" s="704"/>
      <c r="HPK9" s="704"/>
      <c r="HPL9" s="704"/>
      <c r="HPM9" s="704"/>
      <c r="HPN9" s="704"/>
      <c r="HPO9" s="704"/>
      <c r="HPP9" s="704"/>
      <c r="HPQ9" s="82"/>
      <c r="HPR9" s="704"/>
      <c r="HPS9" s="704"/>
      <c r="HPT9" s="704"/>
      <c r="HPU9" s="704"/>
      <c r="HPV9" s="704"/>
      <c r="HPW9" s="704"/>
      <c r="HPX9" s="704"/>
      <c r="HPY9" s="82"/>
      <c r="HPZ9" s="704"/>
      <c r="HQA9" s="704"/>
      <c r="HQB9" s="704"/>
      <c r="HQC9" s="704"/>
      <c r="HQD9" s="704"/>
      <c r="HQE9" s="704"/>
      <c r="HQF9" s="704"/>
      <c r="HQG9" s="82"/>
      <c r="HQH9" s="704"/>
      <c r="HQI9" s="704"/>
      <c r="HQJ9" s="704"/>
      <c r="HQK9" s="704"/>
      <c r="HQL9" s="704"/>
      <c r="HQM9" s="704"/>
      <c r="HQN9" s="704"/>
      <c r="HQO9" s="82"/>
      <c r="HQP9" s="704"/>
      <c r="HQQ9" s="704"/>
      <c r="HQR9" s="704"/>
      <c r="HQS9" s="704"/>
      <c r="HQT9" s="704"/>
      <c r="HQU9" s="704"/>
      <c r="HQV9" s="704"/>
      <c r="HQW9" s="82"/>
      <c r="HQX9" s="704"/>
      <c r="HQY9" s="704"/>
      <c r="HQZ9" s="704"/>
      <c r="HRA9" s="704"/>
      <c r="HRB9" s="704"/>
      <c r="HRC9" s="704"/>
      <c r="HRD9" s="704"/>
      <c r="HRE9" s="82"/>
      <c r="HRF9" s="704"/>
      <c r="HRG9" s="704"/>
      <c r="HRH9" s="704"/>
      <c r="HRI9" s="704"/>
      <c r="HRJ9" s="704"/>
      <c r="HRK9" s="704"/>
      <c r="HRL9" s="704"/>
      <c r="HRM9" s="82"/>
      <c r="HRN9" s="704"/>
      <c r="HRO9" s="704"/>
      <c r="HRP9" s="704"/>
      <c r="HRQ9" s="704"/>
      <c r="HRR9" s="704"/>
      <c r="HRS9" s="704"/>
      <c r="HRT9" s="704"/>
      <c r="HRU9" s="82"/>
      <c r="HRV9" s="704"/>
      <c r="HRW9" s="704"/>
      <c r="HRX9" s="704"/>
      <c r="HRY9" s="704"/>
      <c r="HRZ9" s="704"/>
      <c r="HSA9" s="704"/>
      <c r="HSB9" s="704"/>
      <c r="HSC9" s="82"/>
      <c r="HSD9" s="704"/>
      <c r="HSE9" s="704"/>
      <c r="HSF9" s="704"/>
      <c r="HSG9" s="704"/>
      <c r="HSH9" s="704"/>
      <c r="HSI9" s="704"/>
      <c r="HSJ9" s="704"/>
      <c r="HSK9" s="82"/>
      <c r="HSL9" s="704"/>
      <c r="HSM9" s="704"/>
      <c r="HSN9" s="704"/>
      <c r="HSO9" s="704"/>
      <c r="HSP9" s="704"/>
      <c r="HSQ9" s="704"/>
      <c r="HSR9" s="704"/>
      <c r="HSS9" s="82"/>
      <c r="HST9" s="704"/>
      <c r="HSU9" s="704"/>
      <c r="HSV9" s="704"/>
      <c r="HSW9" s="704"/>
      <c r="HSX9" s="704"/>
      <c r="HSY9" s="704"/>
      <c r="HSZ9" s="704"/>
      <c r="HTA9" s="82"/>
      <c r="HTB9" s="704"/>
      <c r="HTC9" s="704"/>
      <c r="HTD9" s="704"/>
      <c r="HTE9" s="704"/>
      <c r="HTF9" s="704"/>
      <c r="HTG9" s="704"/>
      <c r="HTH9" s="704"/>
      <c r="HTI9" s="82"/>
      <c r="HTJ9" s="704"/>
      <c r="HTK9" s="704"/>
      <c r="HTL9" s="704"/>
      <c r="HTM9" s="704"/>
      <c r="HTN9" s="704"/>
      <c r="HTO9" s="704"/>
      <c r="HTP9" s="704"/>
      <c r="HTQ9" s="82"/>
      <c r="HTR9" s="704"/>
      <c r="HTS9" s="704"/>
      <c r="HTT9" s="704"/>
      <c r="HTU9" s="704"/>
      <c r="HTV9" s="704"/>
      <c r="HTW9" s="704"/>
      <c r="HTX9" s="704"/>
      <c r="HTY9" s="82"/>
      <c r="HTZ9" s="704"/>
      <c r="HUA9" s="704"/>
      <c r="HUB9" s="704"/>
      <c r="HUC9" s="704"/>
      <c r="HUD9" s="704"/>
      <c r="HUE9" s="704"/>
      <c r="HUF9" s="704"/>
      <c r="HUG9" s="82"/>
      <c r="HUH9" s="704"/>
      <c r="HUI9" s="704"/>
      <c r="HUJ9" s="704"/>
      <c r="HUK9" s="704"/>
      <c r="HUL9" s="704"/>
      <c r="HUM9" s="704"/>
      <c r="HUN9" s="704"/>
      <c r="HUO9" s="82"/>
      <c r="HUP9" s="704"/>
      <c r="HUQ9" s="704"/>
      <c r="HUR9" s="704"/>
      <c r="HUS9" s="704"/>
      <c r="HUT9" s="704"/>
      <c r="HUU9" s="704"/>
      <c r="HUV9" s="704"/>
      <c r="HUW9" s="82"/>
      <c r="HUX9" s="704"/>
      <c r="HUY9" s="704"/>
      <c r="HUZ9" s="704"/>
      <c r="HVA9" s="704"/>
      <c r="HVB9" s="704"/>
      <c r="HVC9" s="704"/>
      <c r="HVD9" s="704"/>
      <c r="HVE9" s="82"/>
      <c r="HVF9" s="704"/>
      <c r="HVG9" s="704"/>
      <c r="HVH9" s="704"/>
      <c r="HVI9" s="704"/>
      <c r="HVJ9" s="704"/>
      <c r="HVK9" s="704"/>
      <c r="HVL9" s="704"/>
      <c r="HVM9" s="82"/>
      <c r="HVN9" s="704"/>
      <c r="HVO9" s="704"/>
      <c r="HVP9" s="704"/>
      <c r="HVQ9" s="704"/>
      <c r="HVR9" s="704"/>
      <c r="HVS9" s="704"/>
      <c r="HVT9" s="704"/>
      <c r="HVU9" s="82"/>
      <c r="HVV9" s="704"/>
      <c r="HVW9" s="704"/>
      <c r="HVX9" s="704"/>
      <c r="HVY9" s="704"/>
      <c r="HVZ9" s="704"/>
      <c r="HWA9" s="704"/>
      <c r="HWB9" s="704"/>
      <c r="HWC9" s="82"/>
      <c r="HWD9" s="704"/>
      <c r="HWE9" s="704"/>
      <c r="HWF9" s="704"/>
      <c r="HWG9" s="704"/>
      <c r="HWH9" s="704"/>
      <c r="HWI9" s="704"/>
      <c r="HWJ9" s="704"/>
      <c r="HWK9" s="82"/>
      <c r="HWL9" s="704"/>
      <c r="HWM9" s="704"/>
      <c r="HWN9" s="704"/>
      <c r="HWO9" s="704"/>
      <c r="HWP9" s="704"/>
      <c r="HWQ9" s="704"/>
      <c r="HWR9" s="704"/>
      <c r="HWS9" s="82"/>
      <c r="HWT9" s="704"/>
      <c r="HWU9" s="704"/>
      <c r="HWV9" s="704"/>
      <c r="HWW9" s="704"/>
      <c r="HWX9" s="704"/>
      <c r="HWY9" s="704"/>
      <c r="HWZ9" s="704"/>
      <c r="HXA9" s="82"/>
      <c r="HXB9" s="704"/>
      <c r="HXC9" s="704"/>
      <c r="HXD9" s="704"/>
      <c r="HXE9" s="704"/>
      <c r="HXF9" s="704"/>
      <c r="HXG9" s="704"/>
      <c r="HXH9" s="704"/>
      <c r="HXI9" s="82"/>
      <c r="HXJ9" s="704"/>
      <c r="HXK9" s="704"/>
      <c r="HXL9" s="704"/>
      <c r="HXM9" s="704"/>
      <c r="HXN9" s="704"/>
      <c r="HXO9" s="704"/>
      <c r="HXP9" s="704"/>
      <c r="HXQ9" s="82"/>
      <c r="HXR9" s="704"/>
      <c r="HXS9" s="704"/>
      <c r="HXT9" s="704"/>
      <c r="HXU9" s="704"/>
      <c r="HXV9" s="704"/>
      <c r="HXW9" s="704"/>
      <c r="HXX9" s="704"/>
      <c r="HXY9" s="82"/>
      <c r="HXZ9" s="704"/>
      <c r="HYA9" s="704"/>
      <c r="HYB9" s="704"/>
      <c r="HYC9" s="704"/>
      <c r="HYD9" s="704"/>
      <c r="HYE9" s="704"/>
      <c r="HYF9" s="704"/>
      <c r="HYG9" s="82"/>
      <c r="HYH9" s="704"/>
      <c r="HYI9" s="704"/>
      <c r="HYJ9" s="704"/>
      <c r="HYK9" s="704"/>
      <c r="HYL9" s="704"/>
      <c r="HYM9" s="704"/>
      <c r="HYN9" s="704"/>
      <c r="HYO9" s="82"/>
      <c r="HYP9" s="704"/>
      <c r="HYQ9" s="704"/>
      <c r="HYR9" s="704"/>
      <c r="HYS9" s="704"/>
      <c r="HYT9" s="704"/>
      <c r="HYU9" s="704"/>
      <c r="HYV9" s="704"/>
      <c r="HYW9" s="82"/>
      <c r="HYX9" s="704"/>
      <c r="HYY9" s="704"/>
      <c r="HYZ9" s="704"/>
      <c r="HZA9" s="704"/>
      <c r="HZB9" s="704"/>
      <c r="HZC9" s="704"/>
      <c r="HZD9" s="704"/>
      <c r="HZE9" s="82"/>
      <c r="HZF9" s="704"/>
      <c r="HZG9" s="704"/>
      <c r="HZH9" s="704"/>
      <c r="HZI9" s="704"/>
      <c r="HZJ9" s="704"/>
      <c r="HZK9" s="704"/>
      <c r="HZL9" s="704"/>
      <c r="HZM9" s="82"/>
      <c r="HZN9" s="704"/>
      <c r="HZO9" s="704"/>
      <c r="HZP9" s="704"/>
      <c r="HZQ9" s="704"/>
      <c r="HZR9" s="704"/>
      <c r="HZS9" s="704"/>
      <c r="HZT9" s="704"/>
      <c r="HZU9" s="82"/>
      <c r="HZV9" s="704"/>
      <c r="HZW9" s="704"/>
      <c r="HZX9" s="704"/>
      <c r="HZY9" s="704"/>
      <c r="HZZ9" s="704"/>
      <c r="IAA9" s="704"/>
      <c r="IAB9" s="704"/>
      <c r="IAC9" s="82"/>
      <c r="IAD9" s="704"/>
      <c r="IAE9" s="704"/>
      <c r="IAF9" s="704"/>
      <c r="IAG9" s="704"/>
      <c r="IAH9" s="704"/>
      <c r="IAI9" s="704"/>
      <c r="IAJ9" s="704"/>
      <c r="IAK9" s="82"/>
      <c r="IAL9" s="704"/>
      <c r="IAM9" s="704"/>
      <c r="IAN9" s="704"/>
      <c r="IAO9" s="704"/>
      <c r="IAP9" s="704"/>
      <c r="IAQ9" s="704"/>
      <c r="IAR9" s="704"/>
      <c r="IAS9" s="82"/>
      <c r="IAT9" s="704"/>
      <c r="IAU9" s="704"/>
      <c r="IAV9" s="704"/>
      <c r="IAW9" s="704"/>
      <c r="IAX9" s="704"/>
      <c r="IAY9" s="704"/>
      <c r="IAZ9" s="704"/>
      <c r="IBA9" s="82"/>
      <c r="IBB9" s="704"/>
      <c r="IBC9" s="704"/>
      <c r="IBD9" s="704"/>
      <c r="IBE9" s="704"/>
      <c r="IBF9" s="704"/>
      <c r="IBG9" s="704"/>
      <c r="IBH9" s="704"/>
      <c r="IBI9" s="82"/>
      <c r="IBJ9" s="704"/>
      <c r="IBK9" s="704"/>
      <c r="IBL9" s="704"/>
      <c r="IBM9" s="704"/>
      <c r="IBN9" s="704"/>
      <c r="IBO9" s="704"/>
      <c r="IBP9" s="704"/>
      <c r="IBQ9" s="82"/>
      <c r="IBR9" s="704"/>
      <c r="IBS9" s="704"/>
      <c r="IBT9" s="704"/>
      <c r="IBU9" s="704"/>
      <c r="IBV9" s="704"/>
      <c r="IBW9" s="704"/>
      <c r="IBX9" s="704"/>
      <c r="IBY9" s="82"/>
      <c r="IBZ9" s="704"/>
      <c r="ICA9" s="704"/>
      <c r="ICB9" s="704"/>
      <c r="ICC9" s="704"/>
      <c r="ICD9" s="704"/>
      <c r="ICE9" s="704"/>
      <c r="ICF9" s="704"/>
      <c r="ICG9" s="82"/>
      <c r="ICH9" s="704"/>
      <c r="ICI9" s="704"/>
      <c r="ICJ9" s="704"/>
      <c r="ICK9" s="704"/>
      <c r="ICL9" s="704"/>
      <c r="ICM9" s="704"/>
      <c r="ICN9" s="704"/>
      <c r="ICO9" s="82"/>
      <c r="ICP9" s="704"/>
      <c r="ICQ9" s="704"/>
      <c r="ICR9" s="704"/>
      <c r="ICS9" s="704"/>
      <c r="ICT9" s="704"/>
      <c r="ICU9" s="704"/>
      <c r="ICV9" s="704"/>
      <c r="ICW9" s="82"/>
      <c r="ICX9" s="704"/>
      <c r="ICY9" s="704"/>
      <c r="ICZ9" s="704"/>
      <c r="IDA9" s="704"/>
      <c r="IDB9" s="704"/>
      <c r="IDC9" s="704"/>
      <c r="IDD9" s="704"/>
      <c r="IDE9" s="82"/>
      <c r="IDF9" s="704"/>
      <c r="IDG9" s="704"/>
      <c r="IDH9" s="704"/>
      <c r="IDI9" s="704"/>
      <c r="IDJ9" s="704"/>
      <c r="IDK9" s="704"/>
      <c r="IDL9" s="704"/>
      <c r="IDM9" s="82"/>
      <c r="IDN9" s="704"/>
      <c r="IDO9" s="704"/>
      <c r="IDP9" s="704"/>
      <c r="IDQ9" s="704"/>
      <c r="IDR9" s="704"/>
      <c r="IDS9" s="704"/>
      <c r="IDT9" s="704"/>
      <c r="IDU9" s="82"/>
      <c r="IDV9" s="704"/>
      <c r="IDW9" s="704"/>
      <c r="IDX9" s="704"/>
      <c r="IDY9" s="704"/>
      <c r="IDZ9" s="704"/>
      <c r="IEA9" s="704"/>
      <c r="IEB9" s="704"/>
      <c r="IEC9" s="82"/>
      <c r="IED9" s="704"/>
      <c r="IEE9" s="704"/>
      <c r="IEF9" s="704"/>
      <c r="IEG9" s="704"/>
      <c r="IEH9" s="704"/>
      <c r="IEI9" s="704"/>
      <c r="IEJ9" s="704"/>
      <c r="IEK9" s="82"/>
      <c r="IEL9" s="704"/>
      <c r="IEM9" s="704"/>
      <c r="IEN9" s="704"/>
      <c r="IEO9" s="704"/>
      <c r="IEP9" s="704"/>
      <c r="IEQ9" s="704"/>
      <c r="IER9" s="704"/>
      <c r="IES9" s="82"/>
      <c r="IET9" s="704"/>
      <c r="IEU9" s="704"/>
      <c r="IEV9" s="704"/>
      <c r="IEW9" s="704"/>
      <c r="IEX9" s="704"/>
      <c r="IEY9" s="704"/>
      <c r="IEZ9" s="704"/>
      <c r="IFA9" s="82"/>
      <c r="IFB9" s="704"/>
      <c r="IFC9" s="704"/>
      <c r="IFD9" s="704"/>
      <c r="IFE9" s="704"/>
      <c r="IFF9" s="704"/>
      <c r="IFG9" s="704"/>
      <c r="IFH9" s="704"/>
      <c r="IFI9" s="82"/>
      <c r="IFJ9" s="704"/>
      <c r="IFK9" s="704"/>
      <c r="IFL9" s="704"/>
      <c r="IFM9" s="704"/>
      <c r="IFN9" s="704"/>
      <c r="IFO9" s="704"/>
      <c r="IFP9" s="704"/>
      <c r="IFQ9" s="82"/>
      <c r="IFR9" s="704"/>
      <c r="IFS9" s="704"/>
      <c r="IFT9" s="704"/>
      <c r="IFU9" s="704"/>
      <c r="IFV9" s="704"/>
      <c r="IFW9" s="704"/>
      <c r="IFX9" s="704"/>
      <c r="IFY9" s="82"/>
      <c r="IFZ9" s="704"/>
      <c r="IGA9" s="704"/>
      <c r="IGB9" s="704"/>
      <c r="IGC9" s="704"/>
      <c r="IGD9" s="704"/>
      <c r="IGE9" s="704"/>
      <c r="IGF9" s="704"/>
      <c r="IGG9" s="82"/>
      <c r="IGH9" s="704"/>
      <c r="IGI9" s="704"/>
      <c r="IGJ9" s="704"/>
      <c r="IGK9" s="704"/>
      <c r="IGL9" s="704"/>
      <c r="IGM9" s="704"/>
      <c r="IGN9" s="704"/>
      <c r="IGO9" s="82"/>
      <c r="IGP9" s="704"/>
      <c r="IGQ9" s="704"/>
      <c r="IGR9" s="704"/>
      <c r="IGS9" s="704"/>
      <c r="IGT9" s="704"/>
      <c r="IGU9" s="704"/>
      <c r="IGV9" s="704"/>
      <c r="IGW9" s="82"/>
      <c r="IGX9" s="704"/>
      <c r="IGY9" s="704"/>
      <c r="IGZ9" s="704"/>
      <c r="IHA9" s="704"/>
      <c r="IHB9" s="704"/>
      <c r="IHC9" s="704"/>
      <c r="IHD9" s="704"/>
      <c r="IHE9" s="82"/>
      <c r="IHF9" s="704"/>
      <c r="IHG9" s="704"/>
      <c r="IHH9" s="704"/>
      <c r="IHI9" s="704"/>
      <c r="IHJ9" s="704"/>
      <c r="IHK9" s="704"/>
      <c r="IHL9" s="704"/>
      <c r="IHM9" s="82"/>
      <c r="IHN9" s="704"/>
      <c r="IHO9" s="704"/>
      <c r="IHP9" s="704"/>
      <c r="IHQ9" s="704"/>
      <c r="IHR9" s="704"/>
      <c r="IHS9" s="704"/>
      <c r="IHT9" s="704"/>
      <c r="IHU9" s="82"/>
      <c r="IHV9" s="704"/>
      <c r="IHW9" s="704"/>
      <c r="IHX9" s="704"/>
      <c r="IHY9" s="704"/>
      <c r="IHZ9" s="704"/>
      <c r="IIA9" s="704"/>
      <c r="IIB9" s="704"/>
      <c r="IIC9" s="82"/>
      <c r="IID9" s="704"/>
      <c r="IIE9" s="704"/>
      <c r="IIF9" s="704"/>
      <c r="IIG9" s="704"/>
      <c r="IIH9" s="704"/>
      <c r="III9" s="704"/>
      <c r="IIJ9" s="704"/>
      <c r="IIK9" s="82"/>
      <c r="IIL9" s="704"/>
      <c r="IIM9" s="704"/>
      <c r="IIN9" s="704"/>
      <c r="IIO9" s="704"/>
      <c r="IIP9" s="704"/>
      <c r="IIQ9" s="704"/>
      <c r="IIR9" s="704"/>
      <c r="IIS9" s="82"/>
      <c r="IIT9" s="704"/>
      <c r="IIU9" s="704"/>
      <c r="IIV9" s="704"/>
      <c r="IIW9" s="704"/>
      <c r="IIX9" s="704"/>
      <c r="IIY9" s="704"/>
      <c r="IIZ9" s="704"/>
      <c r="IJA9" s="82"/>
      <c r="IJB9" s="704"/>
      <c r="IJC9" s="704"/>
      <c r="IJD9" s="704"/>
      <c r="IJE9" s="704"/>
      <c r="IJF9" s="704"/>
      <c r="IJG9" s="704"/>
      <c r="IJH9" s="704"/>
      <c r="IJI9" s="82"/>
      <c r="IJJ9" s="704"/>
      <c r="IJK9" s="704"/>
      <c r="IJL9" s="704"/>
      <c r="IJM9" s="704"/>
      <c r="IJN9" s="704"/>
      <c r="IJO9" s="704"/>
      <c r="IJP9" s="704"/>
      <c r="IJQ9" s="82"/>
      <c r="IJR9" s="704"/>
      <c r="IJS9" s="704"/>
      <c r="IJT9" s="704"/>
      <c r="IJU9" s="704"/>
      <c r="IJV9" s="704"/>
      <c r="IJW9" s="704"/>
      <c r="IJX9" s="704"/>
      <c r="IJY9" s="82"/>
      <c r="IJZ9" s="704"/>
      <c r="IKA9" s="704"/>
      <c r="IKB9" s="704"/>
      <c r="IKC9" s="704"/>
      <c r="IKD9" s="704"/>
      <c r="IKE9" s="704"/>
      <c r="IKF9" s="704"/>
      <c r="IKG9" s="82"/>
      <c r="IKH9" s="704"/>
      <c r="IKI9" s="704"/>
      <c r="IKJ9" s="704"/>
      <c r="IKK9" s="704"/>
      <c r="IKL9" s="704"/>
      <c r="IKM9" s="704"/>
      <c r="IKN9" s="704"/>
      <c r="IKO9" s="82"/>
      <c r="IKP9" s="704"/>
      <c r="IKQ9" s="704"/>
      <c r="IKR9" s="704"/>
      <c r="IKS9" s="704"/>
      <c r="IKT9" s="704"/>
      <c r="IKU9" s="704"/>
      <c r="IKV9" s="704"/>
      <c r="IKW9" s="82"/>
      <c r="IKX9" s="704"/>
      <c r="IKY9" s="704"/>
      <c r="IKZ9" s="704"/>
      <c r="ILA9" s="704"/>
      <c r="ILB9" s="704"/>
      <c r="ILC9" s="704"/>
      <c r="ILD9" s="704"/>
      <c r="ILE9" s="82"/>
      <c r="ILF9" s="704"/>
      <c r="ILG9" s="704"/>
      <c r="ILH9" s="704"/>
      <c r="ILI9" s="704"/>
      <c r="ILJ9" s="704"/>
      <c r="ILK9" s="704"/>
      <c r="ILL9" s="704"/>
      <c r="ILM9" s="82"/>
      <c r="ILN9" s="704"/>
      <c r="ILO9" s="704"/>
      <c r="ILP9" s="704"/>
      <c r="ILQ9" s="704"/>
      <c r="ILR9" s="704"/>
      <c r="ILS9" s="704"/>
      <c r="ILT9" s="704"/>
      <c r="ILU9" s="82"/>
      <c r="ILV9" s="704"/>
      <c r="ILW9" s="704"/>
      <c r="ILX9" s="704"/>
      <c r="ILY9" s="704"/>
      <c r="ILZ9" s="704"/>
      <c r="IMA9" s="704"/>
      <c r="IMB9" s="704"/>
      <c r="IMC9" s="82"/>
      <c r="IMD9" s="704"/>
      <c r="IME9" s="704"/>
      <c r="IMF9" s="704"/>
      <c r="IMG9" s="704"/>
      <c r="IMH9" s="704"/>
      <c r="IMI9" s="704"/>
      <c r="IMJ9" s="704"/>
      <c r="IMK9" s="82"/>
      <c r="IML9" s="704"/>
      <c r="IMM9" s="704"/>
      <c r="IMN9" s="704"/>
      <c r="IMO9" s="704"/>
      <c r="IMP9" s="704"/>
      <c r="IMQ9" s="704"/>
      <c r="IMR9" s="704"/>
      <c r="IMS9" s="82"/>
      <c r="IMT9" s="704"/>
      <c r="IMU9" s="704"/>
      <c r="IMV9" s="704"/>
      <c r="IMW9" s="704"/>
      <c r="IMX9" s="704"/>
      <c r="IMY9" s="704"/>
      <c r="IMZ9" s="704"/>
      <c r="INA9" s="82"/>
      <c r="INB9" s="704"/>
      <c r="INC9" s="704"/>
      <c r="IND9" s="704"/>
      <c r="INE9" s="704"/>
      <c r="INF9" s="704"/>
      <c r="ING9" s="704"/>
      <c r="INH9" s="704"/>
      <c r="INI9" s="82"/>
      <c r="INJ9" s="704"/>
      <c r="INK9" s="704"/>
      <c r="INL9" s="704"/>
      <c r="INM9" s="704"/>
      <c r="INN9" s="704"/>
      <c r="INO9" s="704"/>
      <c r="INP9" s="704"/>
      <c r="INQ9" s="82"/>
      <c r="INR9" s="704"/>
      <c r="INS9" s="704"/>
      <c r="INT9" s="704"/>
      <c r="INU9" s="704"/>
      <c r="INV9" s="704"/>
      <c r="INW9" s="704"/>
      <c r="INX9" s="704"/>
      <c r="INY9" s="82"/>
      <c r="INZ9" s="704"/>
      <c r="IOA9" s="704"/>
      <c r="IOB9" s="704"/>
      <c r="IOC9" s="704"/>
      <c r="IOD9" s="704"/>
      <c r="IOE9" s="704"/>
      <c r="IOF9" s="704"/>
      <c r="IOG9" s="82"/>
      <c r="IOH9" s="704"/>
      <c r="IOI9" s="704"/>
      <c r="IOJ9" s="704"/>
      <c r="IOK9" s="704"/>
      <c r="IOL9" s="704"/>
      <c r="IOM9" s="704"/>
      <c r="ION9" s="704"/>
      <c r="IOO9" s="82"/>
      <c r="IOP9" s="704"/>
      <c r="IOQ9" s="704"/>
      <c r="IOR9" s="704"/>
      <c r="IOS9" s="704"/>
      <c r="IOT9" s="704"/>
      <c r="IOU9" s="704"/>
      <c r="IOV9" s="704"/>
      <c r="IOW9" s="82"/>
      <c r="IOX9" s="704"/>
      <c r="IOY9" s="704"/>
      <c r="IOZ9" s="704"/>
      <c r="IPA9" s="704"/>
      <c r="IPB9" s="704"/>
      <c r="IPC9" s="704"/>
      <c r="IPD9" s="704"/>
      <c r="IPE9" s="82"/>
      <c r="IPF9" s="704"/>
      <c r="IPG9" s="704"/>
      <c r="IPH9" s="704"/>
      <c r="IPI9" s="704"/>
      <c r="IPJ9" s="704"/>
      <c r="IPK9" s="704"/>
      <c r="IPL9" s="704"/>
      <c r="IPM9" s="82"/>
      <c r="IPN9" s="704"/>
      <c r="IPO9" s="704"/>
      <c r="IPP9" s="704"/>
      <c r="IPQ9" s="704"/>
      <c r="IPR9" s="704"/>
      <c r="IPS9" s="704"/>
      <c r="IPT9" s="704"/>
      <c r="IPU9" s="82"/>
      <c r="IPV9" s="704"/>
      <c r="IPW9" s="704"/>
      <c r="IPX9" s="704"/>
      <c r="IPY9" s="704"/>
      <c r="IPZ9" s="704"/>
      <c r="IQA9" s="704"/>
      <c r="IQB9" s="704"/>
      <c r="IQC9" s="82"/>
      <c r="IQD9" s="704"/>
      <c r="IQE9" s="704"/>
      <c r="IQF9" s="704"/>
      <c r="IQG9" s="704"/>
      <c r="IQH9" s="704"/>
      <c r="IQI9" s="704"/>
      <c r="IQJ9" s="704"/>
      <c r="IQK9" s="82"/>
      <c r="IQL9" s="704"/>
      <c r="IQM9" s="704"/>
      <c r="IQN9" s="704"/>
      <c r="IQO9" s="704"/>
      <c r="IQP9" s="704"/>
      <c r="IQQ9" s="704"/>
      <c r="IQR9" s="704"/>
      <c r="IQS9" s="82"/>
      <c r="IQT9" s="704"/>
      <c r="IQU9" s="704"/>
      <c r="IQV9" s="704"/>
      <c r="IQW9" s="704"/>
      <c r="IQX9" s="704"/>
      <c r="IQY9" s="704"/>
      <c r="IQZ9" s="704"/>
      <c r="IRA9" s="82"/>
      <c r="IRB9" s="704"/>
      <c r="IRC9" s="704"/>
      <c r="IRD9" s="704"/>
      <c r="IRE9" s="704"/>
      <c r="IRF9" s="704"/>
      <c r="IRG9" s="704"/>
      <c r="IRH9" s="704"/>
      <c r="IRI9" s="82"/>
      <c r="IRJ9" s="704"/>
      <c r="IRK9" s="704"/>
      <c r="IRL9" s="704"/>
      <c r="IRM9" s="704"/>
      <c r="IRN9" s="704"/>
      <c r="IRO9" s="704"/>
      <c r="IRP9" s="704"/>
      <c r="IRQ9" s="82"/>
      <c r="IRR9" s="704"/>
      <c r="IRS9" s="704"/>
      <c r="IRT9" s="704"/>
      <c r="IRU9" s="704"/>
      <c r="IRV9" s="704"/>
      <c r="IRW9" s="704"/>
      <c r="IRX9" s="704"/>
      <c r="IRY9" s="82"/>
      <c r="IRZ9" s="704"/>
      <c r="ISA9" s="704"/>
      <c r="ISB9" s="704"/>
      <c r="ISC9" s="704"/>
      <c r="ISD9" s="704"/>
      <c r="ISE9" s="704"/>
      <c r="ISF9" s="704"/>
      <c r="ISG9" s="82"/>
      <c r="ISH9" s="704"/>
      <c r="ISI9" s="704"/>
      <c r="ISJ9" s="704"/>
      <c r="ISK9" s="704"/>
      <c r="ISL9" s="704"/>
      <c r="ISM9" s="704"/>
      <c r="ISN9" s="704"/>
      <c r="ISO9" s="82"/>
      <c r="ISP9" s="704"/>
      <c r="ISQ9" s="704"/>
      <c r="ISR9" s="704"/>
      <c r="ISS9" s="704"/>
      <c r="IST9" s="704"/>
      <c r="ISU9" s="704"/>
      <c r="ISV9" s="704"/>
      <c r="ISW9" s="82"/>
      <c r="ISX9" s="704"/>
      <c r="ISY9" s="704"/>
      <c r="ISZ9" s="704"/>
      <c r="ITA9" s="704"/>
      <c r="ITB9" s="704"/>
      <c r="ITC9" s="704"/>
      <c r="ITD9" s="704"/>
      <c r="ITE9" s="82"/>
      <c r="ITF9" s="704"/>
      <c r="ITG9" s="704"/>
      <c r="ITH9" s="704"/>
      <c r="ITI9" s="704"/>
      <c r="ITJ9" s="704"/>
      <c r="ITK9" s="704"/>
      <c r="ITL9" s="704"/>
      <c r="ITM9" s="82"/>
      <c r="ITN9" s="704"/>
      <c r="ITO9" s="704"/>
      <c r="ITP9" s="704"/>
      <c r="ITQ9" s="704"/>
      <c r="ITR9" s="704"/>
      <c r="ITS9" s="704"/>
      <c r="ITT9" s="704"/>
      <c r="ITU9" s="82"/>
      <c r="ITV9" s="704"/>
      <c r="ITW9" s="704"/>
      <c r="ITX9" s="704"/>
      <c r="ITY9" s="704"/>
      <c r="ITZ9" s="704"/>
      <c r="IUA9" s="704"/>
      <c r="IUB9" s="704"/>
      <c r="IUC9" s="82"/>
      <c r="IUD9" s="704"/>
      <c r="IUE9" s="704"/>
      <c r="IUF9" s="704"/>
      <c r="IUG9" s="704"/>
      <c r="IUH9" s="704"/>
      <c r="IUI9" s="704"/>
      <c r="IUJ9" s="704"/>
      <c r="IUK9" s="82"/>
      <c r="IUL9" s="704"/>
      <c r="IUM9" s="704"/>
      <c r="IUN9" s="704"/>
      <c r="IUO9" s="704"/>
      <c r="IUP9" s="704"/>
      <c r="IUQ9" s="704"/>
      <c r="IUR9" s="704"/>
      <c r="IUS9" s="82"/>
      <c r="IUT9" s="704"/>
      <c r="IUU9" s="704"/>
      <c r="IUV9" s="704"/>
      <c r="IUW9" s="704"/>
      <c r="IUX9" s="704"/>
      <c r="IUY9" s="704"/>
      <c r="IUZ9" s="704"/>
      <c r="IVA9" s="82"/>
      <c r="IVB9" s="704"/>
      <c r="IVC9" s="704"/>
      <c r="IVD9" s="704"/>
      <c r="IVE9" s="704"/>
      <c r="IVF9" s="704"/>
      <c r="IVG9" s="704"/>
      <c r="IVH9" s="704"/>
      <c r="IVI9" s="82"/>
      <c r="IVJ9" s="704"/>
      <c r="IVK9" s="704"/>
      <c r="IVL9" s="704"/>
      <c r="IVM9" s="704"/>
      <c r="IVN9" s="704"/>
      <c r="IVO9" s="704"/>
      <c r="IVP9" s="704"/>
      <c r="IVQ9" s="82"/>
      <c r="IVR9" s="704"/>
      <c r="IVS9" s="704"/>
      <c r="IVT9" s="704"/>
      <c r="IVU9" s="704"/>
      <c r="IVV9" s="704"/>
      <c r="IVW9" s="704"/>
      <c r="IVX9" s="704"/>
      <c r="IVY9" s="82"/>
      <c r="IVZ9" s="704"/>
      <c r="IWA9" s="704"/>
      <c r="IWB9" s="704"/>
      <c r="IWC9" s="704"/>
      <c r="IWD9" s="704"/>
      <c r="IWE9" s="704"/>
      <c r="IWF9" s="704"/>
      <c r="IWG9" s="82"/>
      <c r="IWH9" s="704"/>
      <c r="IWI9" s="704"/>
      <c r="IWJ9" s="704"/>
      <c r="IWK9" s="704"/>
      <c r="IWL9" s="704"/>
      <c r="IWM9" s="704"/>
      <c r="IWN9" s="704"/>
      <c r="IWO9" s="82"/>
      <c r="IWP9" s="704"/>
      <c r="IWQ9" s="704"/>
      <c r="IWR9" s="704"/>
      <c r="IWS9" s="704"/>
      <c r="IWT9" s="704"/>
      <c r="IWU9" s="704"/>
      <c r="IWV9" s="704"/>
      <c r="IWW9" s="82"/>
      <c r="IWX9" s="704"/>
      <c r="IWY9" s="704"/>
      <c r="IWZ9" s="704"/>
      <c r="IXA9" s="704"/>
      <c r="IXB9" s="704"/>
      <c r="IXC9" s="704"/>
      <c r="IXD9" s="704"/>
      <c r="IXE9" s="82"/>
      <c r="IXF9" s="704"/>
      <c r="IXG9" s="704"/>
      <c r="IXH9" s="704"/>
      <c r="IXI9" s="704"/>
      <c r="IXJ9" s="704"/>
      <c r="IXK9" s="704"/>
      <c r="IXL9" s="704"/>
      <c r="IXM9" s="82"/>
      <c r="IXN9" s="704"/>
      <c r="IXO9" s="704"/>
      <c r="IXP9" s="704"/>
      <c r="IXQ9" s="704"/>
      <c r="IXR9" s="704"/>
      <c r="IXS9" s="704"/>
      <c r="IXT9" s="704"/>
      <c r="IXU9" s="82"/>
      <c r="IXV9" s="704"/>
      <c r="IXW9" s="704"/>
      <c r="IXX9" s="704"/>
      <c r="IXY9" s="704"/>
      <c r="IXZ9" s="704"/>
      <c r="IYA9" s="704"/>
      <c r="IYB9" s="704"/>
      <c r="IYC9" s="82"/>
      <c r="IYD9" s="704"/>
      <c r="IYE9" s="704"/>
      <c r="IYF9" s="704"/>
      <c r="IYG9" s="704"/>
      <c r="IYH9" s="704"/>
      <c r="IYI9" s="704"/>
      <c r="IYJ9" s="704"/>
      <c r="IYK9" s="82"/>
      <c r="IYL9" s="704"/>
      <c r="IYM9" s="704"/>
      <c r="IYN9" s="704"/>
      <c r="IYO9" s="704"/>
      <c r="IYP9" s="704"/>
      <c r="IYQ9" s="704"/>
      <c r="IYR9" s="704"/>
      <c r="IYS9" s="82"/>
      <c r="IYT9" s="704"/>
      <c r="IYU9" s="704"/>
      <c r="IYV9" s="704"/>
      <c r="IYW9" s="704"/>
      <c r="IYX9" s="704"/>
      <c r="IYY9" s="704"/>
      <c r="IYZ9" s="704"/>
      <c r="IZA9" s="82"/>
      <c r="IZB9" s="704"/>
      <c r="IZC9" s="704"/>
      <c r="IZD9" s="704"/>
      <c r="IZE9" s="704"/>
      <c r="IZF9" s="704"/>
      <c r="IZG9" s="704"/>
      <c r="IZH9" s="704"/>
      <c r="IZI9" s="82"/>
      <c r="IZJ9" s="704"/>
      <c r="IZK9" s="704"/>
      <c r="IZL9" s="704"/>
      <c r="IZM9" s="704"/>
      <c r="IZN9" s="704"/>
      <c r="IZO9" s="704"/>
      <c r="IZP9" s="704"/>
      <c r="IZQ9" s="82"/>
      <c r="IZR9" s="704"/>
      <c r="IZS9" s="704"/>
      <c r="IZT9" s="704"/>
      <c r="IZU9" s="704"/>
      <c r="IZV9" s="704"/>
      <c r="IZW9" s="704"/>
      <c r="IZX9" s="704"/>
      <c r="IZY9" s="82"/>
      <c r="IZZ9" s="704"/>
      <c r="JAA9" s="704"/>
      <c r="JAB9" s="704"/>
      <c r="JAC9" s="704"/>
      <c r="JAD9" s="704"/>
      <c r="JAE9" s="704"/>
      <c r="JAF9" s="704"/>
      <c r="JAG9" s="82"/>
      <c r="JAH9" s="704"/>
      <c r="JAI9" s="704"/>
      <c r="JAJ9" s="704"/>
      <c r="JAK9" s="704"/>
      <c r="JAL9" s="704"/>
      <c r="JAM9" s="704"/>
      <c r="JAN9" s="704"/>
      <c r="JAO9" s="82"/>
      <c r="JAP9" s="704"/>
      <c r="JAQ9" s="704"/>
      <c r="JAR9" s="704"/>
      <c r="JAS9" s="704"/>
      <c r="JAT9" s="704"/>
      <c r="JAU9" s="704"/>
      <c r="JAV9" s="704"/>
      <c r="JAW9" s="82"/>
      <c r="JAX9" s="704"/>
      <c r="JAY9" s="704"/>
      <c r="JAZ9" s="704"/>
      <c r="JBA9" s="704"/>
      <c r="JBB9" s="704"/>
      <c r="JBC9" s="704"/>
      <c r="JBD9" s="704"/>
      <c r="JBE9" s="82"/>
      <c r="JBF9" s="704"/>
      <c r="JBG9" s="704"/>
      <c r="JBH9" s="704"/>
      <c r="JBI9" s="704"/>
      <c r="JBJ9" s="704"/>
      <c r="JBK9" s="704"/>
      <c r="JBL9" s="704"/>
      <c r="JBM9" s="82"/>
      <c r="JBN9" s="704"/>
      <c r="JBO9" s="704"/>
      <c r="JBP9" s="704"/>
      <c r="JBQ9" s="704"/>
      <c r="JBR9" s="704"/>
      <c r="JBS9" s="704"/>
      <c r="JBT9" s="704"/>
      <c r="JBU9" s="82"/>
      <c r="JBV9" s="704"/>
      <c r="JBW9" s="704"/>
      <c r="JBX9" s="704"/>
      <c r="JBY9" s="704"/>
      <c r="JBZ9" s="704"/>
      <c r="JCA9" s="704"/>
      <c r="JCB9" s="704"/>
      <c r="JCC9" s="82"/>
      <c r="JCD9" s="704"/>
      <c r="JCE9" s="704"/>
      <c r="JCF9" s="704"/>
      <c r="JCG9" s="704"/>
      <c r="JCH9" s="704"/>
      <c r="JCI9" s="704"/>
      <c r="JCJ9" s="704"/>
      <c r="JCK9" s="82"/>
      <c r="JCL9" s="704"/>
      <c r="JCM9" s="704"/>
      <c r="JCN9" s="704"/>
      <c r="JCO9" s="704"/>
      <c r="JCP9" s="704"/>
      <c r="JCQ9" s="704"/>
      <c r="JCR9" s="704"/>
      <c r="JCS9" s="82"/>
      <c r="JCT9" s="704"/>
      <c r="JCU9" s="704"/>
      <c r="JCV9" s="704"/>
      <c r="JCW9" s="704"/>
      <c r="JCX9" s="704"/>
      <c r="JCY9" s="704"/>
      <c r="JCZ9" s="704"/>
      <c r="JDA9" s="82"/>
      <c r="JDB9" s="704"/>
      <c r="JDC9" s="704"/>
      <c r="JDD9" s="704"/>
      <c r="JDE9" s="704"/>
      <c r="JDF9" s="704"/>
      <c r="JDG9" s="704"/>
      <c r="JDH9" s="704"/>
      <c r="JDI9" s="82"/>
      <c r="JDJ9" s="704"/>
      <c r="JDK9" s="704"/>
      <c r="JDL9" s="704"/>
      <c r="JDM9" s="704"/>
      <c r="JDN9" s="704"/>
      <c r="JDO9" s="704"/>
      <c r="JDP9" s="704"/>
      <c r="JDQ9" s="82"/>
      <c r="JDR9" s="704"/>
      <c r="JDS9" s="704"/>
      <c r="JDT9" s="704"/>
      <c r="JDU9" s="704"/>
      <c r="JDV9" s="704"/>
      <c r="JDW9" s="704"/>
      <c r="JDX9" s="704"/>
      <c r="JDY9" s="82"/>
      <c r="JDZ9" s="704"/>
      <c r="JEA9" s="704"/>
      <c r="JEB9" s="704"/>
      <c r="JEC9" s="704"/>
      <c r="JED9" s="704"/>
      <c r="JEE9" s="704"/>
      <c r="JEF9" s="704"/>
      <c r="JEG9" s="82"/>
      <c r="JEH9" s="704"/>
      <c r="JEI9" s="704"/>
      <c r="JEJ9" s="704"/>
      <c r="JEK9" s="704"/>
      <c r="JEL9" s="704"/>
      <c r="JEM9" s="704"/>
      <c r="JEN9" s="704"/>
      <c r="JEO9" s="82"/>
      <c r="JEP9" s="704"/>
      <c r="JEQ9" s="704"/>
      <c r="JER9" s="704"/>
      <c r="JES9" s="704"/>
      <c r="JET9" s="704"/>
      <c r="JEU9" s="704"/>
      <c r="JEV9" s="704"/>
      <c r="JEW9" s="82"/>
      <c r="JEX9" s="704"/>
      <c r="JEY9" s="704"/>
      <c r="JEZ9" s="704"/>
      <c r="JFA9" s="704"/>
      <c r="JFB9" s="704"/>
      <c r="JFC9" s="704"/>
      <c r="JFD9" s="704"/>
      <c r="JFE9" s="82"/>
      <c r="JFF9" s="704"/>
      <c r="JFG9" s="704"/>
      <c r="JFH9" s="704"/>
      <c r="JFI9" s="704"/>
      <c r="JFJ9" s="704"/>
      <c r="JFK9" s="704"/>
      <c r="JFL9" s="704"/>
      <c r="JFM9" s="82"/>
      <c r="JFN9" s="704"/>
      <c r="JFO9" s="704"/>
      <c r="JFP9" s="704"/>
      <c r="JFQ9" s="704"/>
      <c r="JFR9" s="704"/>
      <c r="JFS9" s="704"/>
      <c r="JFT9" s="704"/>
      <c r="JFU9" s="82"/>
      <c r="JFV9" s="704"/>
      <c r="JFW9" s="704"/>
      <c r="JFX9" s="704"/>
      <c r="JFY9" s="704"/>
      <c r="JFZ9" s="704"/>
      <c r="JGA9" s="704"/>
      <c r="JGB9" s="704"/>
      <c r="JGC9" s="82"/>
      <c r="JGD9" s="704"/>
      <c r="JGE9" s="704"/>
      <c r="JGF9" s="704"/>
      <c r="JGG9" s="704"/>
      <c r="JGH9" s="704"/>
      <c r="JGI9" s="704"/>
      <c r="JGJ9" s="704"/>
      <c r="JGK9" s="82"/>
      <c r="JGL9" s="704"/>
      <c r="JGM9" s="704"/>
      <c r="JGN9" s="704"/>
      <c r="JGO9" s="704"/>
      <c r="JGP9" s="704"/>
      <c r="JGQ9" s="704"/>
      <c r="JGR9" s="704"/>
      <c r="JGS9" s="82"/>
      <c r="JGT9" s="704"/>
      <c r="JGU9" s="704"/>
      <c r="JGV9" s="704"/>
      <c r="JGW9" s="704"/>
      <c r="JGX9" s="704"/>
      <c r="JGY9" s="704"/>
      <c r="JGZ9" s="704"/>
      <c r="JHA9" s="82"/>
      <c r="JHB9" s="704"/>
      <c r="JHC9" s="704"/>
      <c r="JHD9" s="704"/>
      <c r="JHE9" s="704"/>
      <c r="JHF9" s="704"/>
      <c r="JHG9" s="704"/>
      <c r="JHH9" s="704"/>
      <c r="JHI9" s="82"/>
      <c r="JHJ9" s="704"/>
      <c r="JHK9" s="704"/>
      <c r="JHL9" s="704"/>
      <c r="JHM9" s="704"/>
      <c r="JHN9" s="704"/>
      <c r="JHO9" s="704"/>
      <c r="JHP9" s="704"/>
      <c r="JHQ9" s="82"/>
      <c r="JHR9" s="704"/>
      <c r="JHS9" s="704"/>
      <c r="JHT9" s="704"/>
      <c r="JHU9" s="704"/>
      <c r="JHV9" s="704"/>
      <c r="JHW9" s="704"/>
      <c r="JHX9" s="704"/>
      <c r="JHY9" s="82"/>
      <c r="JHZ9" s="704"/>
      <c r="JIA9" s="704"/>
      <c r="JIB9" s="704"/>
      <c r="JIC9" s="704"/>
      <c r="JID9" s="704"/>
      <c r="JIE9" s="704"/>
      <c r="JIF9" s="704"/>
      <c r="JIG9" s="82"/>
      <c r="JIH9" s="704"/>
      <c r="JII9" s="704"/>
      <c r="JIJ9" s="704"/>
      <c r="JIK9" s="704"/>
      <c r="JIL9" s="704"/>
      <c r="JIM9" s="704"/>
      <c r="JIN9" s="704"/>
      <c r="JIO9" s="82"/>
      <c r="JIP9" s="704"/>
      <c r="JIQ9" s="704"/>
      <c r="JIR9" s="704"/>
      <c r="JIS9" s="704"/>
      <c r="JIT9" s="704"/>
      <c r="JIU9" s="704"/>
      <c r="JIV9" s="704"/>
      <c r="JIW9" s="82"/>
      <c r="JIX9" s="704"/>
      <c r="JIY9" s="704"/>
      <c r="JIZ9" s="704"/>
      <c r="JJA9" s="704"/>
      <c r="JJB9" s="704"/>
      <c r="JJC9" s="704"/>
      <c r="JJD9" s="704"/>
      <c r="JJE9" s="82"/>
      <c r="JJF9" s="704"/>
      <c r="JJG9" s="704"/>
      <c r="JJH9" s="704"/>
      <c r="JJI9" s="704"/>
      <c r="JJJ9" s="704"/>
      <c r="JJK9" s="704"/>
      <c r="JJL9" s="704"/>
      <c r="JJM9" s="82"/>
      <c r="JJN9" s="704"/>
      <c r="JJO9" s="704"/>
      <c r="JJP9" s="704"/>
      <c r="JJQ9" s="704"/>
      <c r="JJR9" s="704"/>
      <c r="JJS9" s="704"/>
      <c r="JJT9" s="704"/>
      <c r="JJU9" s="82"/>
      <c r="JJV9" s="704"/>
      <c r="JJW9" s="704"/>
      <c r="JJX9" s="704"/>
      <c r="JJY9" s="704"/>
      <c r="JJZ9" s="704"/>
      <c r="JKA9" s="704"/>
      <c r="JKB9" s="704"/>
      <c r="JKC9" s="82"/>
      <c r="JKD9" s="704"/>
      <c r="JKE9" s="704"/>
      <c r="JKF9" s="704"/>
      <c r="JKG9" s="704"/>
      <c r="JKH9" s="704"/>
      <c r="JKI9" s="704"/>
      <c r="JKJ9" s="704"/>
      <c r="JKK9" s="82"/>
      <c r="JKL9" s="704"/>
      <c r="JKM9" s="704"/>
      <c r="JKN9" s="704"/>
      <c r="JKO9" s="704"/>
      <c r="JKP9" s="704"/>
      <c r="JKQ9" s="704"/>
      <c r="JKR9" s="704"/>
      <c r="JKS9" s="82"/>
      <c r="JKT9" s="704"/>
      <c r="JKU9" s="704"/>
      <c r="JKV9" s="704"/>
      <c r="JKW9" s="704"/>
      <c r="JKX9" s="704"/>
      <c r="JKY9" s="704"/>
      <c r="JKZ9" s="704"/>
      <c r="JLA9" s="82"/>
      <c r="JLB9" s="704"/>
      <c r="JLC9" s="704"/>
      <c r="JLD9" s="704"/>
      <c r="JLE9" s="704"/>
      <c r="JLF9" s="704"/>
      <c r="JLG9" s="704"/>
      <c r="JLH9" s="704"/>
      <c r="JLI9" s="82"/>
      <c r="JLJ9" s="704"/>
      <c r="JLK9" s="704"/>
      <c r="JLL9" s="704"/>
      <c r="JLM9" s="704"/>
      <c r="JLN9" s="704"/>
      <c r="JLO9" s="704"/>
      <c r="JLP9" s="704"/>
      <c r="JLQ9" s="82"/>
      <c r="JLR9" s="704"/>
      <c r="JLS9" s="704"/>
      <c r="JLT9" s="704"/>
      <c r="JLU9" s="704"/>
      <c r="JLV9" s="704"/>
      <c r="JLW9" s="704"/>
      <c r="JLX9" s="704"/>
      <c r="JLY9" s="82"/>
      <c r="JLZ9" s="704"/>
      <c r="JMA9" s="704"/>
      <c r="JMB9" s="704"/>
      <c r="JMC9" s="704"/>
      <c r="JMD9" s="704"/>
      <c r="JME9" s="704"/>
      <c r="JMF9" s="704"/>
      <c r="JMG9" s="82"/>
      <c r="JMH9" s="704"/>
      <c r="JMI9" s="704"/>
      <c r="JMJ9" s="704"/>
      <c r="JMK9" s="704"/>
      <c r="JML9" s="704"/>
      <c r="JMM9" s="704"/>
      <c r="JMN9" s="704"/>
      <c r="JMO9" s="82"/>
      <c r="JMP9" s="704"/>
      <c r="JMQ9" s="704"/>
      <c r="JMR9" s="704"/>
      <c r="JMS9" s="704"/>
      <c r="JMT9" s="704"/>
      <c r="JMU9" s="704"/>
      <c r="JMV9" s="704"/>
      <c r="JMW9" s="82"/>
      <c r="JMX9" s="704"/>
      <c r="JMY9" s="704"/>
      <c r="JMZ9" s="704"/>
      <c r="JNA9" s="704"/>
      <c r="JNB9" s="704"/>
      <c r="JNC9" s="704"/>
      <c r="JND9" s="704"/>
      <c r="JNE9" s="82"/>
      <c r="JNF9" s="704"/>
      <c r="JNG9" s="704"/>
      <c r="JNH9" s="704"/>
      <c r="JNI9" s="704"/>
      <c r="JNJ9" s="704"/>
      <c r="JNK9" s="704"/>
      <c r="JNL9" s="704"/>
      <c r="JNM9" s="82"/>
      <c r="JNN9" s="704"/>
      <c r="JNO9" s="704"/>
      <c r="JNP9" s="704"/>
      <c r="JNQ9" s="704"/>
      <c r="JNR9" s="704"/>
      <c r="JNS9" s="704"/>
      <c r="JNT9" s="704"/>
      <c r="JNU9" s="82"/>
      <c r="JNV9" s="704"/>
      <c r="JNW9" s="704"/>
      <c r="JNX9" s="704"/>
      <c r="JNY9" s="704"/>
      <c r="JNZ9" s="704"/>
      <c r="JOA9" s="704"/>
      <c r="JOB9" s="704"/>
      <c r="JOC9" s="82"/>
      <c r="JOD9" s="704"/>
      <c r="JOE9" s="704"/>
      <c r="JOF9" s="704"/>
      <c r="JOG9" s="704"/>
      <c r="JOH9" s="704"/>
      <c r="JOI9" s="704"/>
      <c r="JOJ9" s="704"/>
      <c r="JOK9" s="82"/>
      <c r="JOL9" s="704"/>
      <c r="JOM9" s="704"/>
      <c r="JON9" s="704"/>
      <c r="JOO9" s="704"/>
      <c r="JOP9" s="704"/>
      <c r="JOQ9" s="704"/>
      <c r="JOR9" s="704"/>
      <c r="JOS9" s="82"/>
      <c r="JOT9" s="704"/>
      <c r="JOU9" s="704"/>
      <c r="JOV9" s="704"/>
      <c r="JOW9" s="704"/>
      <c r="JOX9" s="704"/>
      <c r="JOY9" s="704"/>
      <c r="JOZ9" s="704"/>
      <c r="JPA9" s="82"/>
      <c r="JPB9" s="704"/>
      <c r="JPC9" s="704"/>
      <c r="JPD9" s="704"/>
      <c r="JPE9" s="704"/>
      <c r="JPF9" s="704"/>
      <c r="JPG9" s="704"/>
      <c r="JPH9" s="704"/>
      <c r="JPI9" s="82"/>
      <c r="JPJ9" s="704"/>
      <c r="JPK9" s="704"/>
      <c r="JPL9" s="704"/>
      <c r="JPM9" s="704"/>
      <c r="JPN9" s="704"/>
      <c r="JPO9" s="704"/>
      <c r="JPP9" s="704"/>
      <c r="JPQ9" s="82"/>
      <c r="JPR9" s="704"/>
      <c r="JPS9" s="704"/>
      <c r="JPT9" s="704"/>
      <c r="JPU9" s="704"/>
      <c r="JPV9" s="704"/>
      <c r="JPW9" s="704"/>
      <c r="JPX9" s="704"/>
      <c r="JPY9" s="82"/>
      <c r="JPZ9" s="704"/>
      <c r="JQA9" s="704"/>
      <c r="JQB9" s="704"/>
      <c r="JQC9" s="704"/>
      <c r="JQD9" s="704"/>
      <c r="JQE9" s="704"/>
      <c r="JQF9" s="704"/>
      <c r="JQG9" s="82"/>
      <c r="JQH9" s="704"/>
      <c r="JQI9" s="704"/>
      <c r="JQJ9" s="704"/>
      <c r="JQK9" s="704"/>
      <c r="JQL9" s="704"/>
      <c r="JQM9" s="704"/>
      <c r="JQN9" s="704"/>
      <c r="JQO9" s="82"/>
      <c r="JQP9" s="704"/>
      <c r="JQQ9" s="704"/>
      <c r="JQR9" s="704"/>
      <c r="JQS9" s="704"/>
      <c r="JQT9" s="704"/>
      <c r="JQU9" s="704"/>
      <c r="JQV9" s="704"/>
      <c r="JQW9" s="82"/>
      <c r="JQX9" s="704"/>
      <c r="JQY9" s="704"/>
      <c r="JQZ9" s="704"/>
      <c r="JRA9" s="704"/>
      <c r="JRB9" s="704"/>
      <c r="JRC9" s="704"/>
      <c r="JRD9" s="704"/>
      <c r="JRE9" s="82"/>
      <c r="JRF9" s="704"/>
      <c r="JRG9" s="704"/>
      <c r="JRH9" s="704"/>
      <c r="JRI9" s="704"/>
      <c r="JRJ9" s="704"/>
      <c r="JRK9" s="704"/>
      <c r="JRL9" s="704"/>
      <c r="JRM9" s="82"/>
      <c r="JRN9" s="704"/>
      <c r="JRO9" s="704"/>
      <c r="JRP9" s="704"/>
      <c r="JRQ9" s="704"/>
      <c r="JRR9" s="704"/>
      <c r="JRS9" s="704"/>
      <c r="JRT9" s="704"/>
      <c r="JRU9" s="82"/>
      <c r="JRV9" s="704"/>
      <c r="JRW9" s="704"/>
      <c r="JRX9" s="704"/>
      <c r="JRY9" s="704"/>
      <c r="JRZ9" s="704"/>
      <c r="JSA9" s="704"/>
      <c r="JSB9" s="704"/>
      <c r="JSC9" s="82"/>
      <c r="JSD9" s="704"/>
      <c r="JSE9" s="704"/>
      <c r="JSF9" s="704"/>
      <c r="JSG9" s="704"/>
      <c r="JSH9" s="704"/>
      <c r="JSI9" s="704"/>
      <c r="JSJ9" s="704"/>
      <c r="JSK9" s="82"/>
      <c r="JSL9" s="704"/>
      <c r="JSM9" s="704"/>
      <c r="JSN9" s="704"/>
      <c r="JSO9" s="704"/>
      <c r="JSP9" s="704"/>
      <c r="JSQ9" s="704"/>
      <c r="JSR9" s="704"/>
      <c r="JSS9" s="82"/>
      <c r="JST9" s="704"/>
      <c r="JSU9" s="704"/>
      <c r="JSV9" s="704"/>
      <c r="JSW9" s="704"/>
      <c r="JSX9" s="704"/>
      <c r="JSY9" s="704"/>
      <c r="JSZ9" s="704"/>
      <c r="JTA9" s="82"/>
      <c r="JTB9" s="704"/>
      <c r="JTC9" s="704"/>
      <c r="JTD9" s="704"/>
      <c r="JTE9" s="704"/>
      <c r="JTF9" s="704"/>
      <c r="JTG9" s="704"/>
      <c r="JTH9" s="704"/>
      <c r="JTI9" s="82"/>
      <c r="JTJ9" s="704"/>
      <c r="JTK9" s="704"/>
      <c r="JTL9" s="704"/>
      <c r="JTM9" s="704"/>
      <c r="JTN9" s="704"/>
      <c r="JTO9" s="704"/>
      <c r="JTP9" s="704"/>
      <c r="JTQ9" s="82"/>
      <c r="JTR9" s="704"/>
      <c r="JTS9" s="704"/>
      <c r="JTT9" s="704"/>
      <c r="JTU9" s="704"/>
      <c r="JTV9" s="704"/>
      <c r="JTW9" s="704"/>
      <c r="JTX9" s="704"/>
      <c r="JTY9" s="82"/>
      <c r="JTZ9" s="704"/>
      <c r="JUA9" s="704"/>
      <c r="JUB9" s="704"/>
      <c r="JUC9" s="704"/>
      <c r="JUD9" s="704"/>
      <c r="JUE9" s="704"/>
      <c r="JUF9" s="704"/>
      <c r="JUG9" s="82"/>
      <c r="JUH9" s="704"/>
      <c r="JUI9" s="704"/>
      <c r="JUJ9" s="704"/>
      <c r="JUK9" s="704"/>
      <c r="JUL9" s="704"/>
      <c r="JUM9" s="704"/>
      <c r="JUN9" s="704"/>
      <c r="JUO9" s="82"/>
      <c r="JUP9" s="704"/>
      <c r="JUQ9" s="704"/>
      <c r="JUR9" s="704"/>
      <c r="JUS9" s="704"/>
      <c r="JUT9" s="704"/>
      <c r="JUU9" s="704"/>
      <c r="JUV9" s="704"/>
      <c r="JUW9" s="82"/>
      <c r="JUX9" s="704"/>
      <c r="JUY9" s="704"/>
      <c r="JUZ9" s="704"/>
      <c r="JVA9" s="704"/>
      <c r="JVB9" s="704"/>
      <c r="JVC9" s="704"/>
      <c r="JVD9" s="704"/>
      <c r="JVE9" s="82"/>
      <c r="JVF9" s="704"/>
      <c r="JVG9" s="704"/>
      <c r="JVH9" s="704"/>
      <c r="JVI9" s="704"/>
      <c r="JVJ9" s="704"/>
      <c r="JVK9" s="704"/>
      <c r="JVL9" s="704"/>
      <c r="JVM9" s="82"/>
      <c r="JVN9" s="704"/>
      <c r="JVO9" s="704"/>
      <c r="JVP9" s="704"/>
      <c r="JVQ9" s="704"/>
      <c r="JVR9" s="704"/>
      <c r="JVS9" s="704"/>
      <c r="JVT9" s="704"/>
      <c r="JVU9" s="82"/>
      <c r="JVV9" s="704"/>
      <c r="JVW9" s="704"/>
      <c r="JVX9" s="704"/>
      <c r="JVY9" s="704"/>
      <c r="JVZ9" s="704"/>
      <c r="JWA9" s="704"/>
      <c r="JWB9" s="704"/>
      <c r="JWC9" s="82"/>
      <c r="JWD9" s="704"/>
      <c r="JWE9" s="704"/>
      <c r="JWF9" s="704"/>
      <c r="JWG9" s="704"/>
      <c r="JWH9" s="704"/>
      <c r="JWI9" s="704"/>
      <c r="JWJ9" s="704"/>
      <c r="JWK9" s="82"/>
      <c r="JWL9" s="704"/>
      <c r="JWM9" s="704"/>
      <c r="JWN9" s="704"/>
      <c r="JWO9" s="704"/>
      <c r="JWP9" s="704"/>
      <c r="JWQ9" s="704"/>
      <c r="JWR9" s="704"/>
      <c r="JWS9" s="82"/>
      <c r="JWT9" s="704"/>
      <c r="JWU9" s="704"/>
      <c r="JWV9" s="704"/>
      <c r="JWW9" s="704"/>
      <c r="JWX9" s="704"/>
      <c r="JWY9" s="704"/>
      <c r="JWZ9" s="704"/>
      <c r="JXA9" s="82"/>
      <c r="JXB9" s="704"/>
      <c r="JXC9" s="704"/>
      <c r="JXD9" s="704"/>
      <c r="JXE9" s="704"/>
      <c r="JXF9" s="704"/>
      <c r="JXG9" s="704"/>
      <c r="JXH9" s="704"/>
      <c r="JXI9" s="82"/>
      <c r="JXJ9" s="704"/>
      <c r="JXK9" s="704"/>
      <c r="JXL9" s="704"/>
      <c r="JXM9" s="704"/>
      <c r="JXN9" s="704"/>
      <c r="JXO9" s="704"/>
      <c r="JXP9" s="704"/>
      <c r="JXQ9" s="82"/>
      <c r="JXR9" s="704"/>
      <c r="JXS9" s="704"/>
      <c r="JXT9" s="704"/>
      <c r="JXU9" s="704"/>
      <c r="JXV9" s="704"/>
      <c r="JXW9" s="704"/>
      <c r="JXX9" s="704"/>
      <c r="JXY9" s="82"/>
      <c r="JXZ9" s="704"/>
      <c r="JYA9" s="704"/>
      <c r="JYB9" s="704"/>
      <c r="JYC9" s="704"/>
      <c r="JYD9" s="704"/>
      <c r="JYE9" s="704"/>
      <c r="JYF9" s="704"/>
      <c r="JYG9" s="82"/>
      <c r="JYH9" s="704"/>
      <c r="JYI9" s="704"/>
      <c r="JYJ9" s="704"/>
      <c r="JYK9" s="704"/>
      <c r="JYL9" s="704"/>
      <c r="JYM9" s="704"/>
      <c r="JYN9" s="704"/>
      <c r="JYO9" s="82"/>
      <c r="JYP9" s="704"/>
      <c r="JYQ9" s="704"/>
      <c r="JYR9" s="704"/>
      <c r="JYS9" s="704"/>
      <c r="JYT9" s="704"/>
      <c r="JYU9" s="704"/>
      <c r="JYV9" s="704"/>
      <c r="JYW9" s="82"/>
      <c r="JYX9" s="704"/>
      <c r="JYY9" s="704"/>
      <c r="JYZ9" s="704"/>
      <c r="JZA9" s="704"/>
      <c r="JZB9" s="704"/>
      <c r="JZC9" s="704"/>
      <c r="JZD9" s="704"/>
      <c r="JZE9" s="82"/>
      <c r="JZF9" s="704"/>
      <c r="JZG9" s="704"/>
      <c r="JZH9" s="704"/>
      <c r="JZI9" s="704"/>
      <c r="JZJ9" s="704"/>
      <c r="JZK9" s="704"/>
      <c r="JZL9" s="704"/>
      <c r="JZM9" s="82"/>
      <c r="JZN9" s="704"/>
      <c r="JZO9" s="704"/>
      <c r="JZP9" s="704"/>
      <c r="JZQ9" s="704"/>
      <c r="JZR9" s="704"/>
      <c r="JZS9" s="704"/>
      <c r="JZT9" s="704"/>
      <c r="JZU9" s="82"/>
      <c r="JZV9" s="704"/>
      <c r="JZW9" s="704"/>
      <c r="JZX9" s="704"/>
      <c r="JZY9" s="704"/>
      <c r="JZZ9" s="704"/>
      <c r="KAA9" s="704"/>
      <c r="KAB9" s="704"/>
      <c r="KAC9" s="82"/>
      <c r="KAD9" s="704"/>
      <c r="KAE9" s="704"/>
      <c r="KAF9" s="704"/>
      <c r="KAG9" s="704"/>
      <c r="KAH9" s="704"/>
      <c r="KAI9" s="704"/>
      <c r="KAJ9" s="704"/>
      <c r="KAK9" s="82"/>
      <c r="KAL9" s="704"/>
      <c r="KAM9" s="704"/>
      <c r="KAN9" s="704"/>
      <c r="KAO9" s="704"/>
      <c r="KAP9" s="704"/>
      <c r="KAQ9" s="704"/>
      <c r="KAR9" s="704"/>
      <c r="KAS9" s="82"/>
      <c r="KAT9" s="704"/>
      <c r="KAU9" s="704"/>
      <c r="KAV9" s="704"/>
      <c r="KAW9" s="704"/>
      <c r="KAX9" s="704"/>
      <c r="KAY9" s="704"/>
      <c r="KAZ9" s="704"/>
      <c r="KBA9" s="82"/>
      <c r="KBB9" s="704"/>
      <c r="KBC9" s="704"/>
      <c r="KBD9" s="704"/>
      <c r="KBE9" s="704"/>
      <c r="KBF9" s="704"/>
      <c r="KBG9" s="704"/>
      <c r="KBH9" s="704"/>
      <c r="KBI9" s="82"/>
      <c r="KBJ9" s="704"/>
      <c r="KBK9" s="704"/>
      <c r="KBL9" s="704"/>
      <c r="KBM9" s="704"/>
      <c r="KBN9" s="704"/>
      <c r="KBO9" s="704"/>
      <c r="KBP9" s="704"/>
      <c r="KBQ9" s="82"/>
      <c r="KBR9" s="704"/>
      <c r="KBS9" s="704"/>
      <c r="KBT9" s="704"/>
      <c r="KBU9" s="704"/>
      <c r="KBV9" s="704"/>
      <c r="KBW9" s="704"/>
      <c r="KBX9" s="704"/>
      <c r="KBY9" s="82"/>
      <c r="KBZ9" s="704"/>
      <c r="KCA9" s="704"/>
      <c r="KCB9" s="704"/>
      <c r="KCC9" s="704"/>
      <c r="KCD9" s="704"/>
      <c r="KCE9" s="704"/>
      <c r="KCF9" s="704"/>
      <c r="KCG9" s="82"/>
      <c r="KCH9" s="704"/>
      <c r="KCI9" s="704"/>
      <c r="KCJ9" s="704"/>
      <c r="KCK9" s="704"/>
      <c r="KCL9" s="704"/>
      <c r="KCM9" s="704"/>
      <c r="KCN9" s="704"/>
      <c r="KCO9" s="82"/>
      <c r="KCP9" s="704"/>
      <c r="KCQ9" s="704"/>
      <c r="KCR9" s="704"/>
      <c r="KCS9" s="704"/>
      <c r="KCT9" s="704"/>
      <c r="KCU9" s="704"/>
      <c r="KCV9" s="704"/>
      <c r="KCW9" s="82"/>
      <c r="KCX9" s="704"/>
      <c r="KCY9" s="704"/>
      <c r="KCZ9" s="704"/>
      <c r="KDA9" s="704"/>
      <c r="KDB9" s="704"/>
      <c r="KDC9" s="704"/>
      <c r="KDD9" s="704"/>
      <c r="KDE9" s="82"/>
      <c r="KDF9" s="704"/>
      <c r="KDG9" s="704"/>
      <c r="KDH9" s="704"/>
      <c r="KDI9" s="704"/>
      <c r="KDJ9" s="704"/>
      <c r="KDK9" s="704"/>
      <c r="KDL9" s="704"/>
      <c r="KDM9" s="82"/>
      <c r="KDN9" s="704"/>
      <c r="KDO9" s="704"/>
      <c r="KDP9" s="704"/>
      <c r="KDQ9" s="704"/>
      <c r="KDR9" s="704"/>
      <c r="KDS9" s="704"/>
      <c r="KDT9" s="704"/>
      <c r="KDU9" s="82"/>
      <c r="KDV9" s="704"/>
      <c r="KDW9" s="704"/>
      <c r="KDX9" s="704"/>
      <c r="KDY9" s="704"/>
      <c r="KDZ9" s="704"/>
      <c r="KEA9" s="704"/>
      <c r="KEB9" s="704"/>
      <c r="KEC9" s="82"/>
      <c r="KED9" s="704"/>
      <c r="KEE9" s="704"/>
      <c r="KEF9" s="704"/>
      <c r="KEG9" s="704"/>
      <c r="KEH9" s="704"/>
      <c r="KEI9" s="704"/>
      <c r="KEJ9" s="704"/>
      <c r="KEK9" s="82"/>
      <c r="KEL9" s="704"/>
      <c r="KEM9" s="704"/>
      <c r="KEN9" s="704"/>
      <c r="KEO9" s="704"/>
      <c r="KEP9" s="704"/>
      <c r="KEQ9" s="704"/>
      <c r="KER9" s="704"/>
      <c r="KES9" s="82"/>
      <c r="KET9" s="704"/>
      <c r="KEU9" s="704"/>
      <c r="KEV9" s="704"/>
      <c r="KEW9" s="704"/>
      <c r="KEX9" s="704"/>
      <c r="KEY9" s="704"/>
      <c r="KEZ9" s="704"/>
      <c r="KFA9" s="82"/>
      <c r="KFB9" s="704"/>
      <c r="KFC9" s="704"/>
      <c r="KFD9" s="704"/>
      <c r="KFE9" s="704"/>
      <c r="KFF9" s="704"/>
      <c r="KFG9" s="704"/>
      <c r="KFH9" s="704"/>
      <c r="KFI9" s="82"/>
      <c r="KFJ9" s="704"/>
      <c r="KFK9" s="704"/>
      <c r="KFL9" s="704"/>
      <c r="KFM9" s="704"/>
      <c r="KFN9" s="704"/>
      <c r="KFO9" s="704"/>
      <c r="KFP9" s="704"/>
      <c r="KFQ9" s="82"/>
      <c r="KFR9" s="704"/>
      <c r="KFS9" s="704"/>
      <c r="KFT9" s="704"/>
      <c r="KFU9" s="704"/>
      <c r="KFV9" s="704"/>
      <c r="KFW9" s="704"/>
      <c r="KFX9" s="704"/>
      <c r="KFY9" s="82"/>
      <c r="KFZ9" s="704"/>
      <c r="KGA9" s="704"/>
      <c r="KGB9" s="704"/>
      <c r="KGC9" s="704"/>
      <c r="KGD9" s="704"/>
      <c r="KGE9" s="704"/>
      <c r="KGF9" s="704"/>
      <c r="KGG9" s="82"/>
      <c r="KGH9" s="704"/>
      <c r="KGI9" s="704"/>
      <c r="KGJ9" s="704"/>
      <c r="KGK9" s="704"/>
      <c r="KGL9" s="704"/>
      <c r="KGM9" s="704"/>
      <c r="KGN9" s="704"/>
      <c r="KGO9" s="82"/>
      <c r="KGP9" s="704"/>
      <c r="KGQ9" s="704"/>
      <c r="KGR9" s="704"/>
      <c r="KGS9" s="704"/>
      <c r="KGT9" s="704"/>
      <c r="KGU9" s="704"/>
      <c r="KGV9" s="704"/>
      <c r="KGW9" s="82"/>
      <c r="KGX9" s="704"/>
      <c r="KGY9" s="704"/>
      <c r="KGZ9" s="704"/>
      <c r="KHA9" s="704"/>
      <c r="KHB9" s="704"/>
      <c r="KHC9" s="704"/>
      <c r="KHD9" s="704"/>
      <c r="KHE9" s="82"/>
      <c r="KHF9" s="704"/>
      <c r="KHG9" s="704"/>
      <c r="KHH9" s="704"/>
      <c r="KHI9" s="704"/>
      <c r="KHJ9" s="704"/>
      <c r="KHK9" s="704"/>
      <c r="KHL9" s="704"/>
      <c r="KHM9" s="82"/>
      <c r="KHN9" s="704"/>
      <c r="KHO9" s="704"/>
      <c r="KHP9" s="704"/>
      <c r="KHQ9" s="704"/>
      <c r="KHR9" s="704"/>
      <c r="KHS9" s="704"/>
      <c r="KHT9" s="704"/>
      <c r="KHU9" s="82"/>
      <c r="KHV9" s="704"/>
      <c r="KHW9" s="704"/>
      <c r="KHX9" s="704"/>
      <c r="KHY9" s="704"/>
      <c r="KHZ9" s="704"/>
      <c r="KIA9" s="704"/>
      <c r="KIB9" s="704"/>
      <c r="KIC9" s="82"/>
      <c r="KID9" s="704"/>
      <c r="KIE9" s="704"/>
      <c r="KIF9" s="704"/>
      <c r="KIG9" s="704"/>
      <c r="KIH9" s="704"/>
      <c r="KII9" s="704"/>
      <c r="KIJ9" s="704"/>
      <c r="KIK9" s="82"/>
      <c r="KIL9" s="704"/>
      <c r="KIM9" s="704"/>
      <c r="KIN9" s="704"/>
      <c r="KIO9" s="704"/>
      <c r="KIP9" s="704"/>
      <c r="KIQ9" s="704"/>
      <c r="KIR9" s="704"/>
      <c r="KIS9" s="82"/>
      <c r="KIT9" s="704"/>
      <c r="KIU9" s="704"/>
      <c r="KIV9" s="704"/>
      <c r="KIW9" s="704"/>
      <c r="KIX9" s="704"/>
      <c r="KIY9" s="704"/>
      <c r="KIZ9" s="704"/>
      <c r="KJA9" s="82"/>
      <c r="KJB9" s="704"/>
      <c r="KJC9" s="704"/>
      <c r="KJD9" s="704"/>
      <c r="KJE9" s="704"/>
      <c r="KJF9" s="704"/>
      <c r="KJG9" s="704"/>
      <c r="KJH9" s="704"/>
      <c r="KJI9" s="82"/>
      <c r="KJJ9" s="704"/>
      <c r="KJK9" s="704"/>
      <c r="KJL9" s="704"/>
      <c r="KJM9" s="704"/>
      <c r="KJN9" s="704"/>
      <c r="KJO9" s="704"/>
      <c r="KJP9" s="704"/>
      <c r="KJQ9" s="82"/>
      <c r="KJR9" s="704"/>
      <c r="KJS9" s="704"/>
      <c r="KJT9" s="704"/>
      <c r="KJU9" s="704"/>
      <c r="KJV9" s="704"/>
      <c r="KJW9" s="704"/>
      <c r="KJX9" s="704"/>
      <c r="KJY9" s="82"/>
      <c r="KJZ9" s="704"/>
      <c r="KKA9" s="704"/>
      <c r="KKB9" s="704"/>
      <c r="KKC9" s="704"/>
      <c r="KKD9" s="704"/>
      <c r="KKE9" s="704"/>
      <c r="KKF9" s="704"/>
      <c r="KKG9" s="82"/>
      <c r="KKH9" s="704"/>
      <c r="KKI9" s="704"/>
      <c r="KKJ9" s="704"/>
      <c r="KKK9" s="704"/>
      <c r="KKL9" s="704"/>
      <c r="KKM9" s="704"/>
      <c r="KKN9" s="704"/>
      <c r="KKO9" s="82"/>
      <c r="KKP9" s="704"/>
      <c r="KKQ9" s="704"/>
      <c r="KKR9" s="704"/>
      <c r="KKS9" s="704"/>
      <c r="KKT9" s="704"/>
      <c r="KKU9" s="704"/>
      <c r="KKV9" s="704"/>
      <c r="KKW9" s="82"/>
      <c r="KKX9" s="704"/>
      <c r="KKY9" s="704"/>
      <c r="KKZ9" s="704"/>
      <c r="KLA9" s="704"/>
      <c r="KLB9" s="704"/>
      <c r="KLC9" s="704"/>
      <c r="KLD9" s="704"/>
      <c r="KLE9" s="82"/>
      <c r="KLF9" s="704"/>
      <c r="KLG9" s="704"/>
      <c r="KLH9" s="704"/>
      <c r="KLI9" s="704"/>
      <c r="KLJ9" s="704"/>
      <c r="KLK9" s="704"/>
      <c r="KLL9" s="704"/>
      <c r="KLM9" s="82"/>
      <c r="KLN9" s="704"/>
      <c r="KLO9" s="704"/>
      <c r="KLP9" s="704"/>
      <c r="KLQ9" s="704"/>
      <c r="KLR9" s="704"/>
      <c r="KLS9" s="704"/>
      <c r="KLT9" s="704"/>
      <c r="KLU9" s="82"/>
      <c r="KLV9" s="704"/>
      <c r="KLW9" s="704"/>
      <c r="KLX9" s="704"/>
      <c r="KLY9" s="704"/>
      <c r="KLZ9" s="704"/>
      <c r="KMA9" s="704"/>
      <c r="KMB9" s="704"/>
      <c r="KMC9" s="82"/>
      <c r="KMD9" s="704"/>
      <c r="KME9" s="704"/>
      <c r="KMF9" s="704"/>
      <c r="KMG9" s="704"/>
      <c r="KMH9" s="704"/>
      <c r="KMI9" s="704"/>
      <c r="KMJ9" s="704"/>
      <c r="KMK9" s="82"/>
      <c r="KML9" s="704"/>
      <c r="KMM9" s="704"/>
      <c r="KMN9" s="704"/>
      <c r="KMO9" s="704"/>
      <c r="KMP9" s="704"/>
      <c r="KMQ9" s="704"/>
      <c r="KMR9" s="704"/>
      <c r="KMS9" s="82"/>
      <c r="KMT9" s="704"/>
      <c r="KMU9" s="704"/>
      <c r="KMV9" s="704"/>
      <c r="KMW9" s="704"/>
      <c r="KMX9" s="704"/>
      <c r="KMY9" s="704"/>
      <c r="KMZ9" s="704"/>
      <c r="KNA9" s="82"/>
      <c r="KNB9" s="704"/>
      <c r="KNC9" s="704"/>
      <c r="KND9" s="704"/>
      <c r="KNE9" s="704"/>
      <c r="KNF9" s="704"/>
      <c r="KNG9" s="704"/>
      <c r="KNH9" s="704"/>
      <c r="KNI9" s="82"/>
      <c r="KNJ9" s="704"/>
      <c r="KNK9" s="704"/>
      <c r="KNL9" s="704"/>
      <c r="KNM9" s="704"/>
      <c r="KNN9" s="704"/>
      <c r="KNO9" s="704"/>
      <c r="KNP9" s="704"/>
      <c r="KNQ9" s="82"/>
      <c r="KNR9" s="704"/>
      <c r="KNS9" s="704"/>
      <c r="KNT9" s="704"/>
      <c r="KNU9" s="704"/>
      <c r="KNV9" s="704"/>
      <c r="KNW9" s="704"/>
      <c r="KNX9" s="704"/>
      <c r="KNY9" s="82"/>
      <c r="KNZ9" s="704"/>
      <c r="KOA9" s="704"/>
      <c r="KOB9" s="704"/>
      <c r="KOC9" s="704"/>
      <c r="KOD9" s="704"/>
      <c r="KOE9" s="704"/>
      <c r="KOF9" s="704"/>
      <c r="KOG9" s="82"/>
      <c r="KOH9" s="704"/>
      <c r="KOI9" s="704"/>
      <c r="KOJ9" s="704"/>
      <c r="KOK9" s="704"/>
      <c r="KOL9" s="704"/>
      <c r="KOM9" s="704"/>
      <c r="KON9" s="704"/>
      <c r="KOO9" s="82"/>
      <c r="KOP9" s="704"/>
      <c r="KOQ9" s="704"/>
      <c r="KOR9" s="704"/>
      <c r="KOS9" s="704"/>
      <c r="KOT9" s="704"/>
      <c r="KOU9" s="704"/>
      <c r="KOV9" s="704"/>
      <c r="KOW9" s="82"/>
      <c r="KOX9" s="704"/>
      <c r="KOY9" s="704"/>
      <c r="KOZ9" s="704"/>
      <c r="KPA9" s="704"/>
      <c r="KPB9" s="704"/>
      <c r="KPC9" s="704"/>
      <c r="KPD9" s="704"/>
      <c r="KPE9" s="82"/>
      <c r="KPF9" s="704"/>
      <c r="KPG9" s="704"/>
      <c r="KPH9" s="704"/>
      <c r="KPI9" s="704"/>
      <c r="KPJ9" s="704"/>
      <c r="KPK9" s="704"/>
      <c r="KPL9" s="704"/>
      <c r="KPM9" s="82"/>
      <c r="KPN9" s="704"/>
      <c r="KPO9" s="704"/>
      <c r="KPP9" s="704"/>
      <c r="KPQ9" s="704"/>
      <c r="KPR9" s="704"/>
      <c r="KPS9" s="704"/>
      <c r="KPT9" s="704"/>
      <c r="KPU9" s="82"/>
      <c r="KPV9" s="704"/>
      <c r="KPW9" s="704"/>
      <c r="KPX9" s="704"/>
      <c r="KPY9" s="704"/>
      <c r="KPZ9" s="704"/>
      <c r="KQA9" s="704"/>
      <c r="KQB9" s="704"/>
      <c r="KQC9" s="82"/>
      <c r="KQD9" s="704"/>
      <c r="KQE9" s="704"/>
      <c r="KQF9" s="704"/>
      <c r="KQG9" s="704"/>
      <c r="KQH9" s="704"/>
      <c r="KQI9" s="704"/>
      <c r="KQJ9" s="704"/>
      <c r="KQK9" s="82"/>
      <c r="KQL9" s="704"/>
      <c r="KQM9" s="704"/>
      <c r="KQN9" s="704"/>
      <c r="KQO9" s="704"/>
      <c r="KQP9" s="704"/>
      <c r="KQQ9" s="704"/>
      <c r="KQR9" s="704"/>
      <c r="KQS9" s="82"/>
      <c r="KQT9" s="704"/>
      <c r="KQU9" s="704"/>
      <c r="KQV9" s="704"/>
      <c r="KQW9" s="704"/>
      <c r="KQX9" s="704"/>
      <c r="KQY9" s="704"/>
      <c r="KQZ9" s="704"/>
      <c r="KRA9" s="82"/>
      <c r="KRB9" s="704"/>
      <c r="KRC9" s="704"/>
      <c r="KRD9" s="704"/>
      <c r="KRE9" s="704"/>
      <c r="KRF9" s="704"/>
      <c r="KRG9" s="704"/>
      <c r="KRH9" s="704"/>
      <c r="KRI9" s="82"/>
      <c r="KRJ9" s="704"/>
      <c r="KRK9" s="704"/>
      <c r="KRL9" s="704"/>
      <c r="KRM9" s="704"/>
      <c r="KRN9" s="704"/>
      <c r="KRO9" s="704"/>
      <c r="KRP9" s="704"/>
      <c r="KRQ9" s="82"/>
      <c r="KRR9" s="704"/>
      <c r="KRS9" s="704"/>
      <c r="KRT9" s="704"/>
      <c r="KRU9" s="704"/>
      <c r="KRV9" s="704"/>
      <c r="KRW9" s="704"/>
      <c r="KRX9" s="704"/>
      <c r="KRY9" s="82"/>
      <c r="KRZ9" s="704"/>
      <c r="KSA9" s="704"/>
      <c r="KSB9" s="704"/>
      <c r="KSC9" s="704"/>
      <c r="KSD9" s="704"/>
      <c r="KSE9" s="704"/>
      <c r="KSF9" s="704"/>
      <c r="KSG9" s="82"/>
      <c r="KSH9" s="704"/>
      <c r="KSI9" s="704"/>
      <c r="KSJ9" s="704"/>
      <c r="KSK9" s="704"/>
      <c r="KSL9" s="704"/>
      <c r="KSM9" s="704"/>
      <c r="KSN9" s="704"/>
      <c r="KSO9" s="82"/>
      <c r="KSP9" s="704"/>
      <c r="KSQ9" s="704"/>
      <c r="KSR9" s="704"/>
      <c r="KSS9" s="704"/>
      <c r="KST9" s="704"/>
      <c r="KSU9" s="704"/>
      <c r="KSV9" s="704"/>
      <c r="KSW9" s="82"/>
      <c r="KSX9" s="704"/>
      <c r="KSY9" s="704"/>
      <c r="KSZ9" s="704"/>
      <c r="KTA9" s="704"/>
      <c r="KTB9" s="704"/>
      <c r="KTC9" s="704"/>
      <c r="KTD9" s="704"/>
      <c r="KTE9" s="82"/>
      <c r="KTF9" s="704"/>
      <c r="KTG9" s="704"/>
      <c r="KTH9" s="704"/>
      <c r="KTI9" s="704"/>
      <c r="KTJ9" s="704"/>
      <c r="KTK9" s="704"/>
      <c r="KTL9" s="704"/>
      <c r="KTM9" s="82"/>
      <c r="KTN9" s="704"/>
      <c r="KTO9" s="704"/>
      <c r="KTP9" s="704"/>
      <c r="KTQ9" s="704"/>
      <c r="KTR9" s="704"/>
      <c r="KTS9" s="704"/>
      <c r="KTT9" s="704"/>
      <c r="KTU9" s="82"/>
      <c r="KTV9" s="704"/>
      <c r="KTW9" s="704"/>
      <c r="KTX9" s="704"/>
      <c r="KTY9" s="704"/>
      <c r="KTZ9" s="704"/>
      <c r="KUA9" s="704"/>
      <c r="KUB9" s="704"/>
      <c r="KUC9" s="82"/>
      <c r="KUD9" s="704"/>
      <c r="KUE9" s="704"/>
      <c r="KUF9" s="704"/>
      <c r="KUG9" s="704"/>
      <c r="KUH9" s="704"/>
      <c r="KUI9" s="704"/>
      <c r="KUJ9" s="704"/>
      <c r="KUK9" s="82"/>
      <c r="KUL9" s="704"/>
      <c r="KUM9" s="704"/>
      <c r="KUN9" s="704"/>
      <c r="KUO9" s="704"/>
      <c r="KUP9" s="704"/>
      <c r="KUQ9" s="704"/>
      <c r="KUR9" s="704"/>
      <c r="KUS9" s="82"/>
      <c r="KUT9" s="704"/>
      <c r="KUU9" s="704"/>
      <c r="KUV9" s="704"/>
      <c r="KUW9" s="704"/>
      <c r="KUX9" s="704"/>
      <c r="KUY9" s="704"/>
      <c r="KUZ9" s="704"/>
      <c r="KVA9" s="82"/>
      <c r="KVB9" s="704"/>
      <c r="KVC9" s="704"/>
      <c r="KVD9" s="704"/>
      <c r="KVE9" s="704"/>
      <c r="KVF9" s="704"/>
      <c r="KVG9" s="704"/>
      <c r="KVH9" s="704"/>
      <c r="KVI9" s="82"/>
      <c r="KVJ9" s="704"/>
      <c r="KVK9" s="704"/>
      <c r="KVL9" s="704"/>
      <c r="KVM9" s="704"/>
      <c r="KVN9" s="704"/>
      <c r="KVO9" s="704"/>
      <c r="KVP9" s="704"/>
      <c r="KVQ9" s="82"/>
      <c r="KVR9" s="704"/>
      <c r="KVS9" s="704"/>
      <c r="KVT9" s="704"/>
      <c r="KVU9" s="704"/>
      <c r="KVV9" s="704"/>
      <c r="KVW9" s="704"/>
      <c r="KVX9" s="704"/>
      <c r="KVY9" s="82"/>
      <c r="KVZ9" s="704"/>
      <c r="KWA9" s="704"/>
      <c r="KWB9" s="704"/>
      <c r="KWC9" s="704"/>
      <c r="KWD9" s="704"/>
      <c r="KWE9" s="704"/>
      <c r="KWF9" s="704"/>
      <c r="KWG9" s="82"/>
      <c r="KWH9" s="704"/>
      <c r="KWI9" s="704"/>
      <c r="KWJ9" s="704"/>
      <c r="KWK9" s="704"/>
      <c r="KWL9" s="704"/>
      <c r="KWM9" s="704"/>
      <c r="KWN9" s="704"/>
      <c r="KWO9" s="82"/>
      <c r="KWP9" s="704"/>
      <c r="KWQ9" s="704"/>
      <c r="KWR9" s="704"/>
      <c r="KWS9" s="704"/>
      <c r="KWT9" s="704"/>
      <c r="KWU9" s="704"/>
      <c r="KWV9" s="704"/>
      <c r="KWW9" s="82"/>
      <c r="KWX9" s="704"/>
      <c r="KWY9" s="704"/>
      <c r="KWZ9" s="704"/>
      <c r="KXA9" s="704"/>
      <c r="KXB9" s="704"/>
      <c r="KXC9" s="704"/>
      <c r="KXD9" s="704"/>
      <c r="KXE9" s="82"/>
      <c r="KXF9" s="704"/>
      <c r="KXG9" s="704"/>
      <c r="KXH9" s="704"/>
      <c r="KXI9" s="704"/>
      <c r="KXJ9" s="704"/>
      <c r="KXK9" s="704"/>
      <c r="KXL9" s="704"/>
      <c r="KXM9" s="82"/>
      <c r="KXN9" s="704"/>
      <c r="KXO9" s="704"/>
      <c r="KXP9" s="704"/>
      <c r="KXQ9" s="704"/>
      <c r="KXR9" s="704"/>
      <c r="KXS9" s="704"/>
      <c r="KXT9" s="704"/>
      <c r="KXU9" s="82"/>
      <c r="KXV9" s="704"/>
      <c r="KXW9" s="704"/>
      <c r="KXX9" s="704"/>
      <c r="KXY9" s="704"/>
      <c r="KXZ9" s="704"/>
      <c r="KYA9" s="704"/>
      <c r="KYB9" s="704"/>
      <c r="KYC9" s="82"/>
      <c r="KYD9" s="704"/>
      <c r="KYE9" s="704"/>
      <c r="KYF9" s="704"/>
      <c r="KYG9" s="704"/>
      <c r="KYH9" s="704"/>
      <c r="KYI9" s="704"/>
      <c r="KYJ9" s="704"/>
      <c r="KYK9" s="82"/>
      <c r="KYL9" s="704"/>
      <c r="KYM9" s="704"/>
      <c r="KYN9" s="704"/>
      <c r="KYO9" s="704"/>
      <c r="KYP9" s="704"/>
      <c r="KYQ9" s="704"/>
      <c r="KYR9" s="704"/>
      <c r="KYS9" s="82"/>
      <c r="KYT9" s="704"/>
      <c r="KYU9" s="704"/>
      <c r="KYV9" s="704"/>
      <c r="KYW9" s="704"/>
      <c r="KYX9" s="704"/>
      <c r="KYY9" s="704"/>
      <c r="KYZ9" s="704"/>
      <c r="KZA9" s="82"/>
      <c r="KZB9" s="704"/>
      <c r="KZC9" s="704"/>
      <c r="KZD9" s="704"/>
      <c r="KZE9" s="704"/>
      <c r="KZF9" s="704"/>
      <c r="KZG9" s="704"/>
      <c r="KZH9" s="704"/>
      <c r="KZI9" s="82"/>
      <c r="KZJ9" s="704"/>
      <c r="KZK9" s="704"/>
      <c r="KZL9" s="704"/>
      <c r="KZM9" s="704"/>
      <c r="KZN9" s="704"/>
      <c r="KZO9" s="704"/>
      <c r="KZP9" s="704"/>
      <c r="KZQ9" s="82"/>
      <c r="KZR9" s="704"/>
      <c r="KZS9" s="704"/>
      <c r="KZT9" s="704"/>
      <c r="KZU9" s="704"/>
      <c r="KZV9" s="704"/>
      <c r="KZW9" s="704"/>
      <c r="KZX9" s="704"/>
      <c r="KZY9" s="82"/>
      <c r="KZZ9" s="704"/>
      <c r="LAA9" s="704"/>
      <c r="LAB9" s="704"/>
      <c r="LAC9" s="704"/>
      <c r="LAD9" s="704"/>
      <c r="LAE9" s="704"/>
      <c r="LAF9" s="704"/>
      <c r="LAG9" s="82"/>
      <c r="LAH9" s="704"/>
      <c r="LAI9" s="704"/>
      <c r="LAJ9" s="704"/>
      <c r="LAK9" s="704"/>
      <c r="LAL9" s="704"/>
      <c r="LAM9" s="704"/>
      <c r="LAN9" s="704"/>
      <c r="LAO9" s="82"/>
      <c r="LAP9" s="704"/>
      <c r="LAQ9" s="704"/>
      <c r="LAR9" s="704"/>
      <c r="LAS9" s="704"/>
      <c r="LAT9" s="704"/>
      <c r="LAU9" s="704"/>
      <c r="LAV9" s="704"/>
      <c r="LAW9" s="82"/>
      <c r="LAX9" s="704"/>
      <c r="LAY9" s="704"/>
      <c r="LAZ9" s="704"/>
      <c r="LBA9" s="704"/>
      <c r="LBB9" s="704"/>
      <c r="LBC9" s="704"/>
      <c r="LBD9" s="704"/>
      <c r="LBE9" s="82"/>
      <c r="LBF9" s="704"/>
      <c r="LBG9" s="704"/>
      <c r="LBH9" s="704"/>
      <c r="LBI9" s="704"/>
      <c r="LBJ9" s="704"/>
      <c r="LBK9" s="704"/>
      <c r="LBL9" s="704"/>
      <c r="LBM9" s="82"/>
      <c r="LBN9" s="704"/>
      <c r="LBO9" s="704"/>
      <c r="LBP9" s="704"/>
      <c r="LBQ9" s="704"/>
      <c r="LBR9" s="704"/>
      <c r="LBS9" s="704"/>
      <c r="LBT9" s="704"/>
      <c r="LBU9" s="82"/>
      <c r="LBV9" s="704"/>
      <c r="LBW9" s="704"/>
      <c r="LBX9" s="704"/>
      <c r="LBY9" s="704"/>
      <c r="LBZ9" s="704"/>
      <c r="LCA9" s="704"/>
      <c r="LCB9" s="704"/>
      <c r="LCC9" s="82"/>
      <c r="LCD9" s="704"/>
      <c r="LCE9" s="704"/>
      <c r="LCF9" s="704"/>
      <c r="LCG9" s="704"/>
      <c r="LCH9" s="704"/>
      <c r="LCI9" s="704"/>
      <c r="LCJ9" s="704"/>
      <c r="LCK9" s="82"/>
      <c r="LCL9" s="704"/>
      <c r="LCM9" s="704"/>
      <c r="LCN9" s="704"/>
      <c r="LCO9" s="704"/>
      <c r="LCP9" s="704"/>
      <c r="LCQ9" s="704"/>
      <c r="LCR9" s="704"/>
      <c r="LCS9" s="82"/>
      <c r="LCT9" s="704"/>
      <c r="LCU9" s="704"/>
      <c r="LCV9" s="704"/>
      <c r="LCW9" s="704"/>
      <c r="LCX9" s="704"/>
      <c r="LCY9" s="704"/>
      <c r="LCZ9" s="704"/>
      <c r="LDA9" s="82"/>
      <c r="LDB9" s="704"/>
      <c r="LDC9" s="704"/>
      <c r="LDD9" s="704"/>
      <c r="LDE9" s="704"/>
      <c r="LDF9" s="704"/>
      <c r="LDG9" s="704"/>
      <c r="LDH9" s="704"/>
      <c r="LDI9" s="82"/>
      <c r="LDJ9" s="704"/>
      <c r="LDK9" s="704"/>
      <c r="LDL9" s="704"/>
      <c r="LDM9" s="704"/>
      <c r="LDN9" s="704"/>
      <c r="LDO9" s="704"/>
      <c r="LDP9" s="704"/>
      <c r="LDQ9" s="82"/>
      <c r="LDR9" s="704"/>
      <c r="LDS9" s="704"/>
      <c r="LDT9" s="704"/>
      <c r="LDU9" s="704"/>
      <c r="LDV9" s="704"/>
      <c r="LDW9" s="704"/>
      <c r="LDX9" s="704"/>
      <c r="LDY9" s="82"/>
      <c r="LDZ9" s="704"/>
      <c r="LEA9" s="704"/>
      <c r="LEB9" s="704"/>
      <c r="LEC9" s="704"/>
      <c r="LED9" s="704"/>
      <c r="LEE9" s="704"/>
      <c r="LEF9" s="704"/>
      <c r="LEG9" s="82"/>
      <c r="LEH9" s="704"/>
      <c r="LEI9" s="704"/>
      <c r="LEJ9" s="704"/>
      <c r="LEK9" s="704"/>
      <c r="LEL9" s="704"/>
      <c r="LEM9" s="704"/>
      <c r="LEN9" s="704"/>
      <c r="LEO9" s="82"/>
      <c r="LEP9" s="704"/>
      <c r="LEQ9" s="704"/>
      <c r="LER9" s="704"/>
      <c r="LES9" s="704"/>
      <c r="LET9" s="704"/>
      <c r="LEU9" s="704"/>
      <c r="LEV9" s="704"/>
      <c r="LEW9" s="82"/>
      <c r="LEX9" s="704"/>
      <c r="LEY9" s="704"/>
      <c r="LEZ9" s="704"/>
      <c r="LFA9" s="704"/>
      <c r="LFB9" s="704"/>
      <c r="LFC9" s="704"/>
      <c r="LFD9" s="704"/>
      <c r="LFE9" s="82"/>
      <c r="LFF9" s="704"/>
      <c r="LFG9" s="704"/>
      <c r="LFH9" s="704"/>
      <c r="LFI9" s="704"/>
      <c r="LFJ9" s="704"/>
      <c r="LFK9" s="704"/>
      <c r="LFL9" s="704"/>
      <c r="LFM9" s="82"/>
      <c r="LFN9" s="704"/>
      <c r="LFO9" s="704"/>
      <c r="LFP9" s="704"/>
      <c r="LFQ9" s="704"/>
      <c r="LFR9" s="704"/>
      <c r="LFS9" s="704"/>
      <c r="LFT9" s="704"/>
      <c r="LFU9" s="82"/>
      <c r="LFV9" s="704"/>
      <c r="LFW9" s="704"/>
      <c r="LFX9" s="704"/>
      <c r="LFY9" s="704"/>
      <c r="LFZ9" s="704"/>
      <c r="LGA9" s="704"/>
      <c r="LGB9" s="704"/>
      <c r="LGC9" s="82"/>
      <c r="LGD9" s="704"/>
      <c r="LGE9" s="704"/>
      <c r="LGF9" s="704"/>
      <c r="LGG9" s="704"/>
      <c r="LGH9" s="704"/>
      <c r="LGI9" s="704"/>
      <c r="LGJ9" s="704"/>
      <c r="LGK9" s="82"/>
      <c r="LGL9" s="704"/>
      <c r="LGM9" s="704"/>
      <c r="LGN9" s="704"/>
      <c r="LGO9" s="704"/>
      <c r="LGP9" s="704"/>
      <c r="LGQ9" s="704"/>
      <c r="LGR9" s="704"/>
      <c r="LGS9" s="82"/>
      <c r="LGT9" s="704"/>
      <c r="LGU9" s="704"/>
      <c r="LGV9" s="704"/>
      <c r="LGW9" s="704"/>
      <c r="LGX9" s="704"/>
      <c r="LGY9" s="704"/>
      <c r="LGZ9" s="704"/>
      <c r="LHA9" s="82"/>
      <c r="LHB9" s="704"/>
      <c r="LHC9" s="704"/>
      <c r="LHD9" s="704"/>
      <c r="LHE9" s="704"/>
      <c r="LHF9" s="704"/>
      <c r="LHG9" s="704"/>
      <c r="LHH9" s="704"/>
      <c r="LHI9" s="82"/>
      <c r="LHJ9" s="704"/>
      <c r="LHK9" s="704"/>
      <c r="LHL9" s="704"/>
      <c r="LHM9" s="704"/>
      <c r="LHN9" s="704"/>
      <c r="LHO9" s="704"/>
      <c r="LHP9" s="704"/>
      <c r="LHQ9" s="82"/>
      <c r="LHR9" s="704"/>
      <c r="LHS9" s="704"/>
      <c r="LHT9" s="704"/>
      <c r="LHU9" s="704"/>
      <c r="LHV9" s="704"/>
      <c r="LHW9" s="704"/>
      <c r="LHX9" s="704"/>
      <c r="LHY9" s="82"/>
      <c r="LHZ9" s="704"/>
      <c r="LIA9" s="704"/>
      <c r="LIB9" s="704"/>
      <c r="LIC9" s="704"/>
      <c r="LID9" s="704"/>
      <c r="LIE9" s="704"/>
      <c r="LIF9" s="704"/>
      <c r="LIG9" s="82"/>
      <c r="LIH9" s="704"/>
      <c r="LII9" s="704"/>
      <c r="LIJ9" s="704"/>
      <c r="LIK9" s="704"/>
      <c r="LIL9" s="704"/>
      <c r="LIM9" s="704"/>
      <c r="LIN9" s="704"/>
      <c r="LIO9" s="82"/>
      <c r="LIP9" s="704"/>
      <c r="LIQ9" s="704"/>
      <c r="LIR9" s="704"/>
      <c r="LIS9" s="704"/>
      <c r="LIT9" s="704"/>
      <c r="LIU9" s="704"/>
      <c r="LIV9" s="704"/>
      <c r="LIW9" s="82"/>
      <c r="LIX9" s="704"/>
      <c r="LIY9" s="704"/>
      <c r="LIZ9" s="704"/>
      <c r="LJA9" s="704"/>
      <c r="LJB9" s="704"/>
      <c r="LJC9" s="704"/>
      <c r="LJD9" s="704"/>
      <c r="LJE9" s="82"/>
      <c r="LJF9" s="704"/>
      <c r="LJG9" s="704"/>
      <c r="LJH9" s="704"/>
      <c r="LJI9" s="704"/>
      <c r="LJJ9" s="704"/>
      <c r="LJK9" s="704"/>
      <c r="LJL9" s="704"/>
      <c r="LJM9" s="82"/>
      <c r="LJN9" s="704"/>
      <c r="LJO9" s="704"/>
      <c r="LJP9" s="704"/>
      <c r="LJQ9" s="704"/>
      <c r="LJR9" s="704"/>
      <c r="LJS9" s="704"/>
      <c r="LJT9" s="704"/>
      <c r="LJU9" s="82"/>
      <c r="LJV9" s="704"/>
      <c r="LJW9" s="704"/>
      <c r="LJX9" s="704"/>
      <c r="LJY9" s="704"/>
      <c r="LJZ9" s="704"/>
      <c r="LKA9" s="704"/>
      <c r="LKB9" s="704"/>
      <c r="LKC9" s="82"/>
      <c r="LKD9" s="704"/>
      <c r="LKE9" s="704"/>
      <c r="LKF9" s="704"/>
      <c r="LKG9" s="704"/>
      <c r="LKH9" s="704"/>
      <c r="LKI9" s="704"/>
      <c r="LKJ9" s="704"/>
      <c r="LKK9" s="82"/>
      <c r="LKL9" s="704"/>
      <c r="LKM9" s="704"/>
      <c r="LKN9" s="704"/>
      <c r="LKO9" s="704"/>
      <c r="LKP9" s="704"/>
      <c r="LKQ9" s="704"/>
      <c r="LKR9" s="704"/>
      <c r="LKS9" s="82"/>
      <c r="LKT9" s="704"/>
      <c r="LKU9" s="704"/>
      <c r="LKV9" s="704"/>
      <c r="LKW9" s="704"/>
      <c r="LKX9" s="704"/>
      <c r="LKY9" s="704"/>
      <c r="LKZ9" s="704"/>
      <c r="LLA9" s="82"/>
      <c r="LLB9" s="704"/>
      <c r="LLC9" s="704"/>
      <c r="LLD9" s="704"/>
      <c r="LLE9" s="704"/>
      <c r="LLF9" s="704"/>
      <c r="LLG9" s="704"/>
      <c r="LLH9" s="704"/>
      <c r="LLI9" s="82"/>
      <c r="LLJ9" s="704"/>
      <c r="LLK9" s="704"/>
      <c r="LLL9" s="704"/>
      <c r="LLM9" s="704"/>
      <c r="LLN9" s="704"/>
      <c r="LLO9" s="704"/>
      <c r="LLP9" s="704"/>
      <c r="LLQ9" s="82"/>
      <c r="LLR9" s="704"/>
      <c r="LLS9" s="704"/>
      <c r="LLT9" s="704"/>
      <c r="LLU9" s="704"/>
      <c r="LLV9" s="704"/>
      <c r="LLW9" s="704"/>
      <c r="LLX9" s="704"/>
      <c r="LLY9" s="82"/>
      <c r="LLZ9" s="704"/>
      <c r="LMA9" s="704"/>
      <c r="LMB9" s="704"/>
      <c r="LMC9" s="704"/>
      <c r="LMD9" s="704"/>
      <c r="LME9" s="704"/>
      <c r="LMF9" s="704"/>
      <c r="LMG9" s="82"/>
      <c r="LMH9" s="704"/>
      <c r="LMI9" s="704"/>
      <c r="LMJ9" s="704"/>
      <c r="LMK9" s="704"/>
      <c r="LML9" s="704"/>
      <c r="LMM9" s="704"/>
      <c r="LMN9" s="704"/>
      <c r="LMO9" s="82"/>
      <c r="LMP9" s="704"/>
      <c r="LMQ9" s="704"/>
      <c r="LMR9" s="704"/>
      <c r="LMS9" s="704"/>
      <c r="LMT9" s="704"/>
      <c r="LMU9" s="704"/>
      <c r="LMV9" s="704"/>
      <c r="LMW9" s="82"/>
      <c r="LMX9" s="704"/>
      <c r="LMY9" s="704"/>
      <c r="LMZ9" s="704"/>
      <c r="LNA9" s="704"/>
      <c r="LNB9" s="704"/>
      <c r="LNC9" s="704"/>
      <c r="LND9" s="704"/>
      <c r="LNE9" s="82"/>
      <c r="LNF9" s="704"/>
      <c r="LNG9" s="704"/>
      <c r="LNH9" s="704"/>
      <c r="LNI9" s="704"/>
      <c r="LNJ9" s="704"/>
      <c r="LNK9" s="704"/>
      <c r="LNL9" s="704"/>
      <c r="LNM9" s="82"/>
      <c r="LNN9" s="704"/>
      <c r="LNO9" s="704"/>
      <c r="LNP9" s="704"/>
      <c r="LNQ9" s="704"/>
      <c r="LNR9" s="704"/>
      <c r="LNS9" s="704"/>
      <c r="LNT9" s="704"/>
      <c r="LNU9" s="82"/>
      <c r="LNV9" s="704"/>
      <c r="LNW9" s="704"/>
      <c r="LNX9" s="704"/>
      <c r="LNY9" s="704"/>
      <c r="LNZ9" s="704"/>
      <c r="LOA9" s="704"/>
      <c r="LOB9" s="704"/>
      <c r="LOC9" s="82"/>
      <c r="LOD9" s="704"/>
      <c r="LOE9" s="704"/>
      <c r="LOF9" s="704"/>
      <c r="LOG9" s="704"/>
      <c r="LOH9" s="704"/>
      <c r="LOI9" s="704"/>
      <c r="LOJ9" s="704"/>
      <c r="LOK9" s="82"/>
      <c r="LOL9" s="704"/>
      <c r="LOM9" s="704"/>
      <c r="LON9" s="704"/>
      <c r="LOO9" s="704"/>
      <c r="LOP9" s="704"/>
      <c r="LOQ9" s="704"/>
      <c r="LOR9" s="704"/>
      <c r="LOS9" s="82"/>
      <c r="LOT9" s="704"/>
      <c r="LOU9" s="704"/>
      <c r="LOV9" s="704"/>
      <c r="LOW9" s="704"/>
      <c r="LOX9" s="704"/>
      <c r="LOY9" s="704"/>
      <c r="LOZ9" s="704"/>
      <c r="LPA9" s="82"/>
      <c r="LPB9" s="704"/>
      <c r="LPC9" s="704"/>
      <c r="LPD9" s="704"/>
      <c r="LPE9" s="704"/>
      <c r="LPF9" s="704"/>
      <c r="LPG9" s="704"/>
      <c r="LPH9" s="704"/>
      <c r="LPI9" s="82"/>
      <c r="LPJ9" s="704"/>
      <c r="LPK9" s="704"/>
      <c r="LPL9" s="704"/>
      <c r="LPM9" s="704"/>
      <c r="LPN9" s="704"/>
      <c r="LPO9" s="704"/>
      <c r="LPP9" s="704"/>
      <c r="LPQ9" s="82"/>
      <c r="LPR9" s="704"/>
      <c r="LPS9" s="704"/>
      <c r="LPT9" s="704"/>
      <c r="LPU9" s="704"/>
      <c r="LPV9" s="704"/>
      <c r="LPW9" s="704"/>
      <c r="LPX9" s="704"/>
      <c r="LPY9" s="82"/>
      <c r="LPZ9" s="704"/>
      <c r="LQA9" s="704"/>
      <c r="LQB9" s="704"/>
      <c r="LQC9" s="704"/>
      <c r="LQD9" s="704"/>
      <c r="LQE9" s="704"/>
      <c r="LQF9" s="704"/>
      <c r="LQG9" s="82"/>
      <c r="LQH9" s="704"/>
      <c r="LQI9" s="704"/>
      <c r="LQJ9" s="704"/>
      <c r="LQK9" s="704"/>
      <c r="LQL9" s="704"/>
      <c r="LQM9" s="704"/>
      <c r="LQN9" s="704"/>
      <c r="LQO9" s="82"/>
      <c r="LQP9" s="704"/>
      <c r="LQQ9" s="704"/>
      <c r="LQR9" s="704"/>
      <c r="LQS9" s="704"/>
      <c r="LQT9" s="704"/>
      <c r="LQU9" s="704"/>
      <c r="LQV9" s="704"/>
      <c r="LQW9" s="82"/>
      <c r="LQX9" s="704"/>
      <c r="LQY9" s="704"/>
      <c r="LQZ9" s="704"/>
      <c r="LRA9" s="704"/>
      <c r="LRB9" s="704"/>
      <c r="LRC9" s="704"/>
      <c r="LRD9" s="704"/>
      <c r="LRE9" s="82"/>
      <c r="LRF9" s="704"/>
      <c r="LRG9" s="704"/>
      <c r="LRH9" s="704"/>
      <c r="LRI9" s="704"/>
      <c r="LRJ9" s="704"/>
      <c r="LRK9" s="704"/>
      <c r="LRL9" s="704"/>
      <c r="LRM9" s="82"/>
      <c r="LRN9" s="704"/>
      <c r="LRO9" s="704"/>
      <c r="LRP9" s="704"/>
      <c r="LRQ9" s="704"/>
      <c r="LRR9" s="704"/>
      <c r="LRS9" s="704"/>
      <c r="LRT9" s="704"/>
      <c r="LRU9" s="82"/>
      <c r="LRV9" s="704"/>
      <c r="LRW9" s="704"/>
      <c r="LRX9" s="704"/>
      <c r="LRY9" s="704"/>
      <c r="LRZ9" s="704"/>
      <c r="LSA9" s="704"/>
      <c r="LSB9" s="704"/>
      <c r="LSC9" s="82"/>
      <c r="LSD9" s="704"/>
      <c r="LSE9" s="704"/>
      <c r="LSF9" s="704"/>
      <c r="LSG9" s="704"/>
      <c r="LSH9" s="704"/>
      <c r="LSI9" s="704"/>
      <c r="LSJ9" s="704"/>
      <c r="LSK9" s="82"/>
      <c r="LSL9" s="704"/>
      <c r="LSM9" s="704"/>
      <c r="LSN9" s="704"/>
      <c r="LSO9" s="704"/>
      <c r="LSP9" s="704"/>
      <c r="LSQ9" s="704"/>
      <c r="LSR9" s="704"/>
      <c r="LSS9" s="82"/>
      <c r="LST9" s="704"/>
      <c r="LSU9" s="704"/>
      <c r="LSV9" s="704"/>
      <c r="LSW9" s="704"/>
      <c r="LSX9" s="704"/>
      <c r="LSY9" s="704"/>
      <c r="LSZ9" s="704"/>
      <c r="LTA9" s="82"/>
      <c r="LTB9" s="704"/>
      <c r="LTC9" s="704"/>
      <c r="LTD9" s="704"/>
      <c r="LTE9" s="704"/>
      <c r="LTF9" s="704"/>
      <c r="LTG9" s="704"/>
      <c r="LTH9" s="704"/>
      <c r="LTI9" s="82"/>
      <c r="LTJ9" s="704"/>
      <c r="LTK9" s="704"/>
      <c r="LTL9" s="704"/>
      <c r="LTM9" s="704"/>
      <c r="LTN9" s="704"/>
      <c r="LTO9" s="704"/>
      <c r="LTP9" s="704"/>
      <c r="LTQ9" s="82"/>
      <c r="LTR9" s="704"/>
      <c r="LTS9" s="704"/>
      <c r="LTT9" s="704"/>
      <c r="LTU9" s="704"/>
      <c r="LTV9" s="704"/>
      <c r="LTW9" s="704"/>
      <c r="LTX9" s="704"/>
      <c r="LTY9" s="82"/>
      <c r="LTZ9" s="704"/>
      <c r="LUA9" s="704"/>
      <c r="LUB9" s="704"/>
      <c r="LUC9" s="704"/>
      <c r="LUD9" s="704"/>
      <c r="LUE9" s="704"/>
      <c r="LUF9" s="704"/>
      <c r="LUG9" s="82"/>
      <c r="LUH9" s="704"/>
      <c r="LUI9" s="704"/>
      <c r="LUJ9" s="704"/>
      <c r="LUK9" s="704"/>
      <c r="LUL9" s="704"/>
      <c r="LUM9" s="704"/>
      <c r="LUN9" s="704"/>
      <c r="LUO9" s="82"/>
      <c r="LUP9" s="704"/>
      <c r="LUQ9" s="704"/>
      <c r="LUR9" s="704"/>
      <c r="LUS9" s="704"/>
      <c r="LUT9" s="704"/>
      <c r="LUU9" s="704"/>
      <c r="LUV9" s="704"/>
      <c r="LUW9" s="82"/>
      <c r="LUX9" s="704"/>
      <c r="LUY9" s="704"/>
      <c r="LUZ9" s="704"/>
      <c r="LVA9" s="704"/>
      <c r="LVB9" s="704"/>
      <c r="LVC9" s="704"/>
      <c r="LVD9" s="704"/>
      <c r="LVE9" s="82"/>
      <c r="LVF9" s="704"/>
      <c r="LVG9" s="704"/>
      <c r="LVH9" s="704"/>
      <c r="LVI9" s="704"/>
      <c r="LVJ9" s="704"/>
      <c r="LVK9" s="704"/>
      <c r="LVL9" s="704"/>
      <c r="LVM9" s="82"/>
      <c r="LVN9" s="704"/>
      <c r="LVO9" s="704"/>
      <c r="LVP9" s="704"/>
      <c r="LVQ9" s="704"/>
      <c r="LVR9" s="704"/>
      <c r="LVS9" s="704"/>
      <c r="LVT9" s="704"/>
      <c r="LVU9" s="82"/>
      <c r="LVV9" s="704"/>
      <c r="LVW9" s="704"/>
      <c r="LVX9" s="704"/>
      <c r="LVY9" s="704"/>
      <c r="LVZ9" s="704"/>
      <c r="LWA9" s="704"/>
      <c r="LWB9" s="704"/>
      <c r="LWC9" s="82"/>
      <c r="LWD9" s="704"/>
      <c r="LWE9" s="704"/>
      <c r="LWF9" s="704"/>
      <c r="LWG9" s="704"/>
      <c r="LWH9" s="704"/>
      <c r="LWI9" s="704"/>
      <c r="LWJ9" s="704"/>
      <c r="LWK9" s="82"/>
      <c r="LWL9" s="704"/>
      <c r="LWM9" s="704"/>
      <c r="LWN9" s="704"/>
      <c r="LWO9" s="704"/>
      <c r="LWP9" s="704"/>
      <c r="LWQ9" s="704"/>
      <c r="LWR9" s="704"/>
      <c r="LWS9" s="82"/>
      <c r="LWT9" s="704"/>
      <c r="LWU9" s="704"/>
      <c r="LWV9" s="704"/>
      <c r="LWW9" s="704"/>
      <c r="LWX9" s="704"/>
      <c r="LWY9" s="704"/>
      <c r="LWZ9" s="704"/>
      <c r="LXA9" s="82"/>
      <c r="LXB9" s="704"/>
      <c r="LXC9" s="704"/>
      <c r="LXD9" s="704"/>
      <c r="LXE9" s="704"/>
      <c r="LXF9" s="704"/>
      <c r="LXG9" s="704"/>
      <c r="LXH9" s="704"/>
      <c r="LXI9" s="82"/>
      <c r="LXJ9" s="704"/>
      <c r="LXK9" s="704"/>
      <c r="LXL9" s="704"/>
      <c r="LXM9" s="704"/>
      <c r="LXN9" s="704"/>
      <c r="LXO9" s="704"/>
      <c r="LXP9" s="704"/>
      <c r="LXQ9" s="82"/>
      <c r="LXR9" s="704"/>
      <c r="LXS9" s="704"/>
      <c r="LXT9" s="704"/>
      <c r="LXU9" s="704"/>
      <c r="LXV9" s="704"/>
      <c r="LXW9" s="704"/>
      <c r="LXX9" s="704"/>
      <c r="LXY9" s="82"/>
      <c r="LXZ9" s="704"/>
      <c r="LYA9" s="704"/>
      <c r="LYB9" s="704"/>
      <c r="LYC9" s="704"/>
      <c r="LYD9" s="704"/>
      <c r="LYE9" s="704"/>
      <c r="LYF9" s="704"/>
      <c r="LYG9" s="82"/>
      <c r="LYH9" s="704"/>
      <c r="LYI9" s="704"/>
      <c r="LYJ9" s="704"/>
      <c r="LYK9" s="704"/>
      <c r="LYL9" s="704"/>
      <c r="LYM9" s="704"/>
      <c r="LYN9" s="704"/>
      <c r="LYO9" s="82"/>
      <c r="LYP9" s="704"/>
      <c r="LYQ9" s="704"/>
      <c r="LYR9" s="704"/>
      <c r="LYS9" s="704"/>
      <c r="LYT9" s="704"/>
      <c r="LYU9" s="704"/>
      <c r="LYV9" s="704"/>
      <c r="LYW9" s="82"/>
      <c r="LYX9" s="704"/>
      <c r="LYY9" s="704"/>
      <c r="LYZ9" s="704"/>
      <c r="LZA9" s="704"/>
      <c r="LZB9" s="704"/>
      <c r="LZC9" s="704"/>
      <c r="LZD9" s="704"/>
      <c r="LZE9" s="82"/>
      <c r="LZF9" s="704"/>
      <c r="LZG9" s="704"/>
      <c r="LZH9" s="704"/>
      <c r="LZI9" s="704"/>
      <c r="LZJ9" s="704"/>
      <c r="LZK9" s="704"/>
      <c r="LZL9" s="704"/>
      <c r="LZM9" s="82"/>
      <c r="LZN9" s="704"/>
      <c r="LZO9" s="704"/>
      <c r="LZP9" s="704"/>
      <c r="LZQ9" s="704"/>
      <c r="LZR9" s="704"/>
      <c r="LZS9" s="704"/>
      <c r="LZT9" s="704"/>
      <c r="LZU9" s="82"/>
      <c r="LZV9" s="704"/>
      <c r="LZW9" s="704"/>
      <c r="LZX9" s="704"/>
      <c r="LZY9" s="704"/>
      <c r="LZZ9" s="704"/>
      <c r="MAA9" s="704"/>
      <c r="MAB9" s="704"/>
      <c r="MAC9" s="82"/>
      <c r="MAD9" s="704"/>
      <c r="MAE9" s="704"/>
      <c r="MAF9" s="704"/>
      <c r="MAG9" s="704"/>
      <c r="MAH9" s="704"/>
      <c r="MAI9" s="704"/>
      <c r="MAJ9" s="704"/>
      <c r="MAK9" s="82"/>
      <c r="MAL9" s="704"/>
      <c r="MAM9" s="704"/>
      <c r="MAN9" s="704"/>
      <c r="MAO9" s="704"/>
      <c r="MAP9" s="704"/>
      <c r="MAQ9" s="704"/>
      <c r="MAR9" s="704"/>
      <c r="MAS9" s="82"/>
      <c r="MAT9" s="704"/>
      <c r="MAU9" s="704"/>
      <c r="MAV9" s="704"/>
      <c r="MAW9" s="704"/>
      <c r="MAX9" s="704"/>
      <c r="MAY9" s="704"/>
      <c r="MAZ9" s="704"/>
      <c r="MBA9" s="82"/>
      <c r="MBB9" s="704"/>
      <c r="MBC9" s="704"/>
      <c r="MBD9" s="704"/>
      <c r="MBE9" s="704"/>
      <c r="MBF9" s="704"/>
      <c r="MBG9" s="704"/>
      <c r="MBH9" s="704"/>
      <c r="MBI9" s="82"/>
      <c r="MBJ9" s="704"/>
      <c r="MBK9" s="704"/>
      <c r="MBL9" s="704"/>
      <c r="MBM9" s="704"/>
      <c r="MBN9" s="704"/>
      <c r="MBO9" s="704"/>
      <c r="MBP9" s="704"/>
      <c r="MBQ9" s="82"/>
      <c r="MBR9" s="704"/>
      <c r="MBS9" s="704"/>
      <c r="MBT9" s="704"/>
      <c r="MBU9" s="704"/>
      <c r="MBV9" s="704"/>
      <c r="MBW9" s="704"/>
      <c r="MBX9" s="704"/>
      <c r="MBY9" s="82"/>
      <c r="MBZ9" s="704"/>
      <c r="MCA9" s="704"/>
      <c r="MCB9" s="704"/>
      <c r="MCC9" s="704"/>
      <c r="MCD9" s="704"/>
      <c r="MCE9" s="704"/>
      <c r="MCF9" s="704"/>
      <c r="MCG9" s="82"/>
      <c r="MCH9" s="704"/>
      <c r="MCI9" s="704"/>
      <c r="MCJ9" s="704"/>
      <c r="MCK9" s="704"/>
      <c r="MCL9" s="704"/>
      <c r="MCM9" s="704"/>
      <c r="MCN9" s="704"/>
      <c r="MCO9" s="82"/>
      <c r="MCP9" s="704"/>
      <c r="MCQ9" s="704"/>
      <c r="MCR9" s="704"/>
      <c r="MCS9" s="704"/>
      <c r="MCT9" s="704"/>
      <c r="MCU9" s="704"/>
      <c r="MCV9" s="704"/>
      <c r="MCW9" s="82"/>
      <c r="MCX9" s="704"/>
      <c r="MCY9" s="704"/>
      <c r="MCZ9" s="704"/>
      <c r="MDA9" s="704"/>
      <c r="MDB9" s="704"/>
      <c r="MDC9" s="704"/>
      <c r="MDD9" s="704"/>
      <c r="MDE9" s="82"/>
      <c r="MDF9" s="704"/>
      <c r="MDG9" s="704"/>
      <c r="MDH9" s="704"/>
      <c r="MDI9" s="704"/>
      <c r="MDJ9" s="704"/>
      <c r="MDK9" s="704"/>
      <c r="MDL9" s="704"/>
      <c r="MDM9" s="82"/>
      <c r="MDN9" s="704"/>
      <c r="MDO9" s="704"/>
      <c r="MDP9" s="704"/>
      <c r="MDQ9" s="704"/>
      <c r="MDR9" s="704"/>
      <c r="MDS9" s="704"/>
      <c r="MDT9" s="704"/>
      <c r="MDU9" s="82"/>
      <c r="MDV9" s="704"/>
      <c r="MDW9" s="704"/>
      <c r="MDX9" s="704"/>
      <c r="MDY9" s="704"/>
      <c r="MDZ9" s="704"/>
      <c r="MEA9" s="704"/>
      <c r="MEB9" s="704"/>
      <c r="MEC9" s="82"/>
      <c r="MED9" s="704"/>
      <c r="MEE9" s="704"/>
      <c r="MEF9" s="704"/>
      <c r="MEG9" s="704"/>
      <c r="MEH9" s="704"/>
      <c r="MEI9" s="704"/>
      <c r="MEJ9" s="704"/>
      <c r="MEK9" s="82"/>
      <c r="MEL9" s="704"/>
      <c r="MEM9" s="704"/>
      <c r="MEN9" s="704"/>
      <c r="MEO9" s="704"/>
      <c r="MEP9" s="704"/>
      <c r="MEQ9" s="704"/>
      <c r="MER9" s="704"/>
      <c r="MES9" s="82"/>
      <c r="MET9" s="704"/>
      <c r="MEU9" s="704"/>
      <c r="MEV9" s="704"/>
      <c r="MEW9" s="704"/>
      <c r="MEX9" s="704"/>
      <c r="MEY9" s="704"/>
      <c r="MEZ9" s="704"/>
      <c r="MFA9" s="82"/>
      <c r="MFB9" s="704"/>
      <c r="MFC9" s="704"/>
      <c r="MFD9" s="704"/>
      <c r="MFE9" s="704"/>
      <c r="MFF9" s="704"/>
      <c r="MFG9" s="704"/>
      <c r="MFH9" s="704"/>
      <c r="MFI9" s="82"/>
      <c r="MFJ9" s="704"/>
      <c r="MFK9" s="704"/>
      <c r="MFL9" s="704"/>
      <c r="MFM9" s="704"/>
      <c r="MFN9" s="704"/>
      <c r="MFO9" s="704"/>
      <c r="MFP9" s="704"/>
      <c r="MFQ9" s="82"/>
      <c r="MFR9" s="704"/>
      <c r="MFS9" s="704"/>
      <c r="MFT9" s="704"/>
      <c r="MFU9" s="704"/>
      <c r="MFV9" s="704"/>
      <c r="MFW9" s="704"/>
      <c r="MFX9" s="704"/>
      <c r="MFY9" s="82"/>
      <c r="MFZ9" s="704"/>
      <c r="MGA9" s="704"/>
      <c r="MGB9" s="704"/>
      <c r="MGC9" s="704"/>
      <c r="MGD9" s="704"/>
      <c r="MGE9" s="704"/>
      <c r="MGF9" s="704"/>
      <c r="MGG9" s="82"/>
      <c r="MGH9" s="704"/>
      <c r="MGI9" s="704"/>
      <c r="MGJ9" s="704"/>
      <c r="MGK9" s="704"/>
      <c r="MGL9" s="704"/>
      <c r="MGM9" s="704"/>
      <c r="MGN9" s="704"/>
      <c r="MGO9" s="82"/>
      <c r="MGP9" s="704"/>
      <c r="MGQ9" s="704"/>
      <c r="MGR9" s="704"/>
      <c r="MGS9" s="704"/>
      <c r="MGT9" s="704"/>
      <c r="MGU9" s="704"/>
      <c r="MGV9" s="704"/>
      <c r="MGW9" s="82"/>
      <c r="MGX9" s="704"/>
      <c r="MGY9" s="704"/>
      <c r="MGZ9" s="704"/>
      <c r="MHA9" s="704"/>
      <c r="MHB9" s="704"/>
      <c r="MHC9" s="704"/>
      <c r="MHD9" s="704"/>
      <c r="MHE9" s="82"/>
      <c r="MHF9" s="704"/>
      <c r="MHG9" s="704"/>
      <c r="MHH9" s="704"/>
      <c r="MHI9" s="704"/>
      <c r="MHJ9" s="704"/>
      <c r="MHK9" s="704"/>
      <c r="MHL9" s="704"/>
      <c r="MHM9" s="82"/>
      <c r="MHN9" s="704"/>
      <c r="MHO9" s="704"/>
      <c r="MHP9" s="704"/>
      <c r="MHQ9" s="704"/>
      <c r="MHR9" s="704"/>
      <c r="MHS9" s="704"/>
      <c r="MHT9" s="704"/>
      <c r="MHU9" s="82"/>
      <c r="MHV9" s="704"/>
      <c r="MHW9" s="704"/>
      <c r="MHX9" s="704"/>
      <c r="MHY9" s="704"/>
      <c r="MHZ9" s="704"/>
      <c r="MIA9" s="704"/>
      <c r="MIB9" s="704"/>
      <c r="MIC9" s="82"/>
      <c r="MID9" s="704"/>
      <c r="MIE9" s="704"/>
      <c r="MIF9" s="704"/>
      <c r="MIG9" s="704"/>
      <c r="MIH9" s="704"/>
      <c r="MII9" s="704"/>
      <c r="MIJ9" s="704"/>
      <c r="MIK9" s="82"/>
      <c r="MIL9" s="704"/>
      <c r="MIM9" s="704"/>
      <c r="MIN9" s="704"/>
      <c r="MIO9" s="704"/>
      <c r="MIP9" s="704"/>
      <c r="MIQ9" s="704"/>
      <c r="MIR9" s="704"/>
      <c r="MIS9" s="82"/>
      <c r="MIT9" s="704"/>
      <c r="MIU9" s="704"/>
      <c r="MIV9" s="704"/>
      <c r="MIW9" s="704"/>
      <c r="MIX9" s="704"/>
      <c r="MIY9" s="704"/>
      <c r="MIZ9" s="704"/>
      <c r="MJA9" s="82"/>
      <c r="MJB9" s="704"/>
      <c r="MJC9" s="704"/>
      <c r="MJD9" s="704"/>
      <c r="MJE9" s="704"/>
      <c r="MJF9" s="704"/>
      <c r="MJG9" s="704"/>
      <c r="MJH9" s="704"/>
      <c r="MJI9" s="82"/>
      <c r="MJJ9" s="704"/>
      <c r="MJK9" s="704"/>
      <c r="MJL9" s="704"/>
      <c r="MJM9" s="704"/>
      <c r="MJN9" s="704"/>
      <c r="MJO9" s="704"/>
      <c r="MJP9" s="704"/>
      <c r="MJQ9" s="82"/>
      <c r="MJR9" s="704"/>
      <c r="MJS9" s="704"/>
      <c r="MJT9" s="704"/>
      <c r="MJU9" s="704"/>
      <c r="MJV9" s="704"/>
      <c r="MJW9" s="704"/>
      <c r="MJX9" s="704"/>
      <c r="MJY9" s="82"/>
      <c r="MJZ9" s="704"/>
      <c r="MKA9" s="704"/>
      <c r="MKB9" s="704"/>
      <c r="MKC9" s="704"/>
      <c r="MKD9" s="704"/>
      <c r="MKE9" s="704"/>
      <c r="MKF9" s="704"/>
      <c r="MKG9" s="82"/>
      <c r="MKH9" s="704"/>
      <c r="MKI9" s="704"/>
      <c r="MKJ9" s="704"/>
      <c r="MKK9" s="704"/>
      <c r="MKL9" s="704"/>
      <c r="MKM9" s="704"/>
      <c r="MKN9" s="704"/>
      <c r="MKO9" s="82"/>
      <c r="MKP9" s="704"/>
      <c r="MKQ9" s="704"/>
      <c r="MKR9" s="704"/>
      <c r="MKS9" s="704"/>
      <c r="MKT9" s="704"/>
      <c r="MKU9" s="704"/>
      <c r="MKV9" s="704"/>
      <c r="MKW9" s="82"/>
      <c r="MKX9" s="704"/>
      <c r="MKY9" s="704"/>
      <c r="MKZ9" s="704"/>
      <c r="MLA9" s="704"/>
      <c r="MLB9" s="704"/>
      <c r="MLC9" s="704"/>
      <c r="MLD9" s="704"/>
      <c r="MLE9" s="82"/>
      <c r="MLF9" s="704"/>
      <c r="MLG9" s="704"/>
      <c r="MLH9" s="704"/>
      <c r="MLI9" s="704"/>
      <c r="MLJ9" s="704"/>
      <c r="MLK9" s="704"/>
      <c r="MLL9" s="704"/>
      <c r="MLM9" s="82"/>
      <c r="MLN9" s="704"/>
      <c r="MLO9" s="704"/>
      <c r="MLP9" s="704"/>
      <c r="MLQ9" s="704"/>
      <c r="MLR9" s="704"/>
      <c r="MLS9" s="704"/>
      <c r="MLT9" s="704"/>
      <c r="MLU9" s="82"/>
      <c r="MLV9" s="704"/>
      <c r="MLW9" s="704"/>
      <c r="MLX9" s="704"/>
      <c r="MLY9" s="704"/>
      <c r="MLZ9" s="704"/>
      <c r="MMA9" s="704"/>
      <c r="MMB9" s="704"/>
      <c r="MMC9" s="82"/>
      <c r="MMD9" s="704"/>
      <c r="MME9" s="704"/>
      <c r="MMF9" s="704"/>
      <c r="MMG9" s="704"/>
      <c r="MMH9" s="704"/>
      <c r="MMI9" s="704"/>
      <c r="MMJ9" s="704"/>
      <c r="MMK9" s="82"/>
      <c r="MML9" s="704"/>
      <c r="MMM9" s="704"/>
      <c r="MMN9" s="704"/>
      <c r="MMO9" s="704"/>
      <c r="MMP9" s="704"/>
      <c r="MMQ9" s="704"/>
      <c r="MMR9" s="704"/>
      <c r="MMS9" s="82"/>
      <c r="MMT9" s="704"/>
      <c r="MMU9" s="704"/>
      <c r="MMV9" s="704"/>
      <c r="MMW9" s="704"/>
      <c r="MMX9" s="704"/>
      <c r="MMY9" s="704"/>
      <c r="MMZ9" s="704"/>
      <c r="MNA9" s="82"/>
      <c r="MNB9" s="704"/>
      <c r="MNC9" s="704"/>
      <c r="MND9" s="704"/>
      <c r="MNE9" s="704"/>
      <c r="MNF9" s="704"/>
      <c r="MNG9" s="704"/>
      <c r="MNH9" s="704"/>
      <c r="MNI9" s="82"/>
      <c r="MNJ9" s="704"/>
      <c r="MNK9" s="704"/>
      <c r="MNL9" s="704"/>
      <c r="MNM9" s="704"/>
      <c r="MNN9" s="704"/>
      <c r="MNO9" s="704"/>
      <c r="MNP9" s="704"/>
      <c r="MNQ9" s="82"/>
      <c r="MNR9" s="704"/>
      <c r="MNS9" s="704"/>
      <c r="MNT9" s="704"/>
      <c r="MNU9" s="704"/>
      <c r="MNV9" s="704"/>
      <c r="MNW9" s="704"/>
      <c r="MNX9" s="704"/>
      <c r="MNY9" s="82"/>
      <c r="MNZ9" s="704"/>
      <c r="MOA9" s="704"/>
      <c r="MOB9" s="704"/>
      <c r="MOC9" s="704"/>
      <c r="MOD9" s="704"/>
      <c r="MOE9" s="704"/>
      <c r="MOF9" s="704"/>
      <c r="MOG9" s="82"/>
      <c r="MOH9" s="704"/>
      <c r="MOI9" s="704"/>
      <c r="MOJ9" s="704"/>
      <c r="MOK9" s="704"/>
      <c r="MOL9" s="704"/>
      <c r="MOM9" s="704"/>
      <c r="MON9" s="704"/>
      <c r="MOO9" s="82"/>
      <c r="MOP9" s="704"/>
      <c r="MOQ9" s="704"/>
      <c r="MOR9" s="704"/>
      <c r="MOS9" s="704"/>
      <c r="MOT9" s="704"/>
      <c r="MOU9" s="704"/>
      <c r="MOV9" s="704"/>
      <c r="MOW9" s="82"/>
      <c r="MOX9" s="704"/>
      <c r="MOY9" s="704"/>
      <c r="MOZ9" s="704"/>
      <c r="MPA9" s="704"/>
      <c r="MPB9" s="704"/>
      <c r="MPC9" s="704"/>
      <c r="MPD9" s="704"/>
      <c r="MPE9" s="82"/>
      <c r="MPF9" s="704"/>
      <c r="MPG9" s="704"/>
      <c r="MPH9" s="704"/>
      <c r="MPI9" s="704"/>
      <c r="MPJ9" s="704"/>
      <c r="MPK9" s="704"/>
      <c r="MPL9" s="704"/>
      <c r="MPM9" s="82"/>
      <c r="MPN9" s="704"/>
      <c r="MPO9" s="704"/>
      <c r="MPP9" s="704"/>
      <c r="MPQ9" s="704"/>
      <c r="MPR9" s="704"/>
      <c r="MPS9" s="704"/>
      <c r="MPT9" s="704"/>
      <c r="MPU9" s="82"/>
      <c r="MPV9" s="704"/>
      <c r="MPW9" s="704"/>
      <c r="MPX9" s="704"/>
      <c r="MPY9" s="704"/>
      <c r="MPZ9" s="704"/>
      <c r="MQA9" s="704"/>
      <c r="MQB9" s="704"/>
      <c r="MQC9" s="82"/>
      <c r="MQD9" s="704"/>
      <c r="MQE9" s="704"/>
      <c r="MQF9" s="704"/>
      <c r="MQG9" s="704"/>
      <c r="MQH9" s="704"/>
      <c r="MQI9" s="704"/>
      <c r="MQJ9" s="704"/>
      <c r="MQK9" s="82"/>
      <c r="MQL9" s="704"/>
      <c r="MQM9" s="704"/>
      <c r="MQN9" s="704"/>
      <c r="MQO9" s="704"/>
      <c r="MQP9" s="704"/>
      <c r="MQQ9" s="704"/>
      <c r="MQR9" s="704"/>
      <c r="MQS9" s="82"/>
      <c r="MQT9" s="704"/>
      <c r="MQU9" s="704"/>
      <c r="MQV9" s="704"/>
      <c r="MQW9" s="704"/>
      <c r="MQX9" s="704"/>
      <c r="MQY9" s="704"/>
      <c r="MQZ9" s="704"/>
      <c r="MRA9" s="82"/>
      <c r="MRB9" s="704"/>
      <c r="MRC9" s="704"/>
      <c r="MRD9" s="704"/>
      <c r="MRE9" s="704"/>
      <c r="MRF9" s="704"/>
      <c r="MRG9" s="704"/>
      <c r="MRH9" s="704"/>
      <c r="MRI9" s="82"/>
      <c r="MRJ9" s="704"/>
      <c r="MRK9" s="704"/>
      <c r="MRL9" s="704"/>
      <c r="MRM9" s="704"/>
      <c r="MRN9" s="704"/>
      <c r="MRO9" s="704"/>
      <c r="MRP9" s="704"/>
      <c r="MRQ9" s="82"/>
      <c r="MRR9" s="704"/>
      <c r="MRS9" s="704"/>
      <c r="MRT9" s="704"/>
      <c r="MRU9" s="704"/>
      <c r="MRV9" s="704"/>
      <c r="MRW9" s="704"/>
      <c r="MRX9" s="704"/>
      <c r="MRY9" s="82"/>
      <c r="MRZ9" s="704"/>
      <c r="MSA9" s="704"/>
      <c r="MSB9" s="704"/>
      <c r="MSC9" s="704"/>
      <c r="MSD9" s="704"/>
      <c r="MSE9" s="704"/>
      <c r="MSF9" s="704"/>
      <c r="MSG9" s="82"/>
      <c r="MSH9" s="704"/>
      <c r="MSI9" s="704"/>
      <c r="MSJ9" s="704"/>
      <c r="MSK9" s="704"/>
      <c r="MSL9" s="704"/>
      <c r="MSM9" s="704"/>
      <c r="MSN9" s="704"/>
      <c r="MSO9" s="82"/>
      <c r="MSP9" s="704"/>
      <c r="MSQ9" s="704"/>
      <c r="MSR9" s="704"/>
      <c r="MSS9" s="704"/>
      <c r="MST9" s="704"/>
      <c r="MSU9" s="704"/>
      <c r="MSV9" s="704"/>
      <c r="MSW9" s="82"/>
      <c r="MSX9" s="704"/>
      <c r="MSY9" s="704"/>
      <c r="MSZ9" s="704"/>
      <c r="MTA9" s="704"/>
      <c r="MTB9" s="704"/>
      <c r="MTC9" s="704"/>
      <c r="MTD9" s="704"/>
      <c r="MTE9" s="82"/>
      <c r="MTF9" s="704"/>
      <c r="MTG9" s="704"/>
      <c r="MTH9" s="704"/>
      <c r="MTI9" s="704"/>
      <c r="MTJ9" s="704"/>
      <c r="MTK9" s="704"/>
      <c r="MTL9" s="704"/>
      <c r="MTM9" s="82"/>
      <c r="MTN9" s="704"/>
      <c r="MTO9" s="704"/>
      <c r="MTP9" s="704"/>
      <c r="MTQ9" s="704"/>
      <c r="MTR9" s="704"/>
      <c r="MTS9" s="704"/>
      <c r="MTT9" s="704"/>
      <c r="MTU9" s="82"/>
      <c r="MTV9" s="704"/>
      <c r="MTW9" s="704"/>
      <c r="MTX9" s="704"/>
      <c r="MTY9" s="704"/>
      <c r="MTZ9" s="704"/>
      <c r="MUA9" s="704"/>
      <c r="MUB9" s="704"/>
      <c r="MUC9" s="82"/>
      <c r="MUD9" s="704"/>
      <c r="MUE9" s="704"/>
      <c r="MUF9" s="704"/>
      <c r="MUG9" s="704"/>
      <c r="MUH9" s="704"/>
      <c r="MUI9" s="704"/>
      <c r="MUJ9" s="704"/>
      <c r="MUK9" s="82"/>
      <c r="MUL9" s="704"/>
      <c r="MUM9" s="704"/>
      <c r="MUN9" s="704"/>
      <c r="MUO9" s="704"/>
      <c r="MUP9" s="704"/>
      <c r="MUQ9" s="704"/>
      <c r="MUR9" s="704"/>
      <c r="MUS9" s="82"/>
      <c r="MUT9" s="704"/>
      <c r="MUU9" s="704"/>
      <c r="MUV9" s="704"/>
      <c r="MUW9" s="704"/>
      <c r="MUX9" s="704"/>
      <c r="MUY9" s="704"/>
      <c r="MUZ9" s="704"/>
      <c r="MVA9" s="82"/>
      <c r="MVB9" s="704"/>
      <c r="MVC9" s="704"/>
      <c r="MVD9" s="704"/>
      <c r="MVE9" s="704"/>
      <c r="MVF9" s="704"/>
      <c r="MVG9" s="704"/>
      <c r="MVH9" s="704"/>
      <c r="MVI9" s="82"/>
      <c r="MVJ9" s="704"/>
      <c r="MVK9" s="704"/>
      <c r="MVL9" s="704"/>
      <c r="MVM9" s="704"/>
      <c r="MVN9" s="704"/>
      <c r="MVO9" s="704"/>
      <c r="MVP9" s="704"/>
      <c r="MVQ9" s="82"/>
      <c r="MVR9" s="704"/>
      <c r="MVS9" s="704"/>
      <c r="MVT9" s="704"/>
      <c r="MVU9" s="704"/>
      <c r="MVV9" s="704"/>
      <c r="MVW9" s="704"/>
      <c r="MVX9" s="704"/>
      <c r="MVY9" s="82"/>
      <c r="MVZ9" s="704"/>
      <c r="MWA9" s="704"/>
      <c r="MWB9" s="704"/>
      <c r="MWC9" s="704"/>
      <c r="MWD9" s="704"/>
      <c r="MWE9" s="704"/>
      <c r="MWF9" s="704"/>
      <c r="MWG9" s="82"/>
      <c r="MWH9" s="704"/>
      <c r="MWI9" s="704"/>
      <c r="MWJ9" s="704"/>
      <c r="MWK9" s="704"/>
      <c r="MWL9" s="704"/>
      <c r="MWM9" s="704"/>
      <c r="MWN9" s="704"/>
      <c r="MWO9" s="82"/>
      <c r="MWP9" s="704"/>
      <c r="MWQ9" s="704"/>
      <c r="MWR9" s="704"/>
      <c r="MWS9" s="704"/>
      <c r="MWT9" s="704"/>
      <c r="MWU9" s="704"/>
      <c r="MWV9" s="704"/>
      <c r="MWW9" s="82"/>
      <c r="MWX9" s="704"/>
      <c r="MWY9" s="704"/>
      <c r="MWZ9" s="704"/>
      <c r="MXA9" s="704"/>
      <c r="MXB9" s="704"/>
      <c r="MXC9" s="704"/>
      <c r="MXD9" s="704"/>
      <c r="MXE9" s="82"/>
      <c r="MXF9" s="704"/>
      <c r="MXG9" s="704"/>
      <c r="MXH9" s="704"/>
      <c r="MXI9" s="704"/>
      <c r="MXJ9" s="704"/>
      <c r="MXK9" s="704"/>
      <c r="MXL9" s="704"/>
      <c r="MXM9" s="82"/>
      <c r="MXN9" s="704"/>
      <c r="MXO9" s="704"/>
      <c r="MXP9" s="704"/>
      <c r="MXQ9" s="704"/>
      <c r="MXR9" s="704"/>
      <c r="MXS9" s="704"/>
      <c r="MXT9" s="704"/>
      <c r="MXU9" s="82"/>
      <c r="MXV9" s="704"/>
      <c r="MXW9" s="704"/>
      <c r="MXX9" s="704"/>
      <c r="MXY9" s="704"/>
      <c r="MXZ9" s="704"/>
      <c r="MYA9" s="704"/>
      <c r="MYB9" s="704"/>
      <c r="MYC9" s="82"/>
      <c r="MYD9" s="704"/>
      <c r="MYE9" s="704"/>
      <c r="MYF9" s="704"/>
      <c r="MYG9" s="704"/>
      <c r="MYH9" s="704"/>
      <c r="MYI9" s="704"/>
      <c r="MYJ9" s="704"/>
      <c r="MYK9" s="82"/>
      <c r="MYL9" s="704"/>
      <c r="MYM9" s="704"/>
      <c r="MYN9" s="704"/>
      <c r="MYO9" s="704"/>
      <c r="MYP9" s="704"/>
      <c r="MYQ9" s="704"/>
      <c r="MYR9" s="704"/>
      <c r="MYS9" s="82"/>
      <c r="MYT9" s="704"/>
      <c r="MYU9" s="704"/>
      <c r="MYV9" s="704"/>
      <c r="MYW9" s="704"/>
      <c r="MYX9" s="704"/>
      <c r="MYY9" s="704"/>
      <c r="MYZ9" s="704"/>
      <c r="MZA9" s="82"/>
      <c r="MZB9" s="704"/>
      <c r="MZC9" s="704"/>
      <c r="MZD9" s="704"/>
      <c r="MZE9" s="704"/>
      <c r="MZF9" s="704"/>
      <c r="MZG9" s="704"/>
      <c r="MZH9" s="704"/>
      <c r="MZI9" s="82"/>
      <c r="MZJ9" s="704"/>
      <c r="MZK9" s="704"/>
      <c r="MZL9" s="704"/>
      <c r="MZM9" s="704"/>
      <c r="MZN9" s="704"/>
      <c r="MZO9" s="704"/>
      <c r="MZP9" s="704"/>
      <c r="MZQ9" s="82"/>
      <c r="MZR9" s="704"/>
      <c r="MZS9" s="704"/>
      <c r="MZT9" s="704"/>
      <c r="MZU9" s="704"/>
      <c r="MZV9" s="704"/>
      <c r="MZW9" s="704"/>
      <c r="MZX9" s="704"/>
      <c r="MZY9" s="82"/>
      <c r="MZZ9" s="704"/>
      <c r="NAA9" s="704"/>
      <c r="NAB9" s="704"/>
      <c r="NAC9" s="704"/>
      <c r="NAD9" s="704"/>
      <c r="NAE9" s="704"/>
      <c r="NAF9" s="704"/>
      <c r="NAG9" s="82"/>
      <c r="NAH9" s="704"/>
      <c r="NAI9" s="704"/>
      <c r="NAJ9" s="704"/>
      <c r="NAK9" s="704"/>
      <c r="NAL9" s="704"/>
      <c r="NAM9" s="704"/>
      <c r="NAN9" s="704"/>
      <c r="NAO9" s="82"/>
      <c r="NAP9" s="704"/>
      <c r="NAQ9" s="704"/>
      <c r="NAR9" s="704"/>
      <c r="NAS9" s="704"/>
      <c r="NAT9" s="704"/>
      <c r="NAU9" s="704"/>
      <c r="NAV9" s="704"/>
      <c r="NAW9" s="82"/>
      <c r="NAX9" s="704"/>
      <c r="NAY9" s="704"/>
      <c r="NAZ9" s="704"/>
      <c r="NBA9" s="704"/>
      <c r="NBB9" s="704"/>
      <c r="NBC9" s="704"/>
      <c r="NBD9" s="704"/>
      <c r="NBE9" s="82"/>
      <c r="NBF9" s="704"/>
      <c r="NBG9" s="704"/>
      <c r="NBH9" s="704"/>
      <c r="NBI9" s="704"/>
      <c r="NBJ9" s="704"/>
      <c r="NBK9" s="704"/>
      <c r="NBL9" s="704"/>
      <c r="NBM9" s="82"/>
      <c r="NBN9" s="704"/>
      <c r="NBO9" s="704"/>
      <c r="NBP9" s="704"/>
      <c r="NBQ9" s="704"/>
      <c r="NBR9" s="704"/>
      <c r="NBS9" s="704"/>
      <c r="NBT9" s="704"/>
      <c r="NBU9" s="82"/>
      <c r="NBV9" s="704"/>
      <c r="NBW9" s="704"/>
      <c r="NBX9" s="704"/>
      <c r="NBY9" s="704"/>
      <c r="NBZ9" s="704"/>
      <c r="NCA9" s="704"/>
      <c r="NCB9" s="704"/>
      <c r="NCC9" s="82"/>
      <c r="NCD9" s="704"/>
      <c r="NCE9" s="704"/>
      <c r="NCF9" s="704"/>
      <c r="NCG9" s="704"/>
      <c r="NCH9" s="704"/>
      <c r="NCI9" s="704"/>
      <c r="NCJ9" s="704"/>
      <c r="NCK9" s="82"/>
      <c r="NCL9" s="704"/>
      <c r="NCM9" s="704"/>
      <c r="NCN9" s="704"/>
      <c r="NCO9" s="704"/>
      <c r="NCP9" s="704"/>
      <c r="NCQ9" s="704"/>
      <c r="NCR9" s="704"/>
      <c r="NCS9" s="82"/>
      <c r="NCT9" s="704"/>
      <c r="NCU9" s="704"/>
      <c r="NCV9" s="704"/>
      <c r="NCW9" s="704"/>
      <c r="NCX9" s="704"/>
      <c r="NCY9" s="704"/>
      <c r="NCZ9" s="704"/>
      <c r="NDA9" s="82"/>
      <c r="NDB9" s="704"/>
      <c r="NDC9" s="704"/>
      <c r="NDD9" s="704"/>
      <c r="NDE9" s="704"/>
      <c r="NDF9" s="704"/>
      <c r="NDG9" s="704"/>
      <c r="NDH9" s="704"/>
      <c r="NDI9" s="82"/>
      <c r="NDJ9" s="704"/>
      <c r="NDK9" s="704"/>
      <c r="NDL9" s="704"/>
      <c r="NDM9" s="704"/>
      <c r="NDN9" s="704"/>
      <c r="NDO9" s="704"/>
      <c r="NDP9" s="704"/>
      <c r="NDQ9" s="82"/>
      <c r="NDR9" s="704"/>
      <c r="NDS9" s="704"/>
      <c r="NDT9" s="704"/>
      <c r="NDU9" s="704"/>
      <c r="NDV9" s="704"/>
      <c r="NDW9" s="704"/>
      <c r="NDX9" s="704"/>
      <c r="NDY9" s="82"/>
      <c r="NDZ9" s="704"/>
      <c r="NEA9" s="704"/>
      <c r="NEB9" s="704"/>
      <c r="NEC9" s="704"/>
      <c r="NED9" s="704"/>
      <c r="NEE9" s="704"/>
      <c r="NEF9" s="704"/>
      <c r="NEG9" s="82"/>
      <c r="NEH9" s="704"/>
      <c r="NEI9" s="704"/>
      <c r="NEJ9" s="704"/>
      <c r="NEK9" s="704"/>
      <c r="NEL9" s="704"/>
      <c r="NEM9" s="704"/>
      <c r="NEN9" s="704"/>
      <c r="NEO9" s="82"/>
      <c r="NEP9" s="704"/>
      <c r="NEQ9" s="704"/>
      <c r="NER9" s="704"/>
      <c r="NES9" s="704"/>
      <c r="NET9" s="704"/>
      <c r="NEU9" s="704"/>
      <c r="NEV9" s="704"/>
      <c r="NEW9" s="82"/>
      <c r="NEX9" s="704"/>
      <c r="NEY9" s="704"/>
      <c r="NEZ9" s="704"/>
      <c r="NFA9" s="704"/>
      <c r="NFB9" s="704"/>
      <c r="NFC9" s="704"/>
      <c r="NFD9" s="704"/>
      <c r="NFE9" s="82"/>
      <c r="NFF9" s="704"/>
      <c r="NFG9" s="704"/>
      <c r="NFH9" s="704"/>
      <c r="NFI9" s="704"/>
      <c r="NFJ9" s="704"/>
      <c r="NFK9" s="704"/>
      <c r="NFL9" s="704"/>
      <c r="NFM9" s="82"/>
      <c r="NFN9" s="704"/>
      <c r="NFO9" s="704"/>
      <c r="NFP9" s="704"/>
      <c r="NFQ9" s="704"/>
      <c r="NFR9" s="704"/>
      <c r="NFS9" s="704"/>
      <c r="NFT9" s="704"/>
      <c r="NFU9" s="82"/>
      <c r="NFV9" s="704"/>
      <c r="NFW9" s="704"/>
      <c r="NFX9" s="704"/>
      <c r="NFY9" s="704"/>
      <c r="NFZ9" s="704"/>
      <c r="NGA9" s="704"/>
      <c r="NGB9" s="704"/>
      <c r="NGC9" s="82"/>
      <c r="NGD9" s="704"/>
      <c r="NGE9" s="704"/>
      <c r="NGF9" s="704"/>
      <c r="NGG9" s="704"/>
      <c r="NGH9" s="704"/>
      <c r="NGI9" s="704"/>
      <c r="NGJ9" s="704"/>
      <c r="NGK9" s="82"/>
      <c r="NGL9" s="704"/>
      <c r="NGM9" s="704"/>
      <c r="NGN9" s="704"/>
      <c r="NGO9" s="704"/>
      <c r="NGP9" s="704"/>
      <c r="NGQ9" s="704"/>
      <c r="NGR9" s="704"/>
      <c r="NGS9" s="82"/>
      <c r="NGT9" s="704"/>
      <c r="NGU9" s="704"/>
      <c r="NGV9" s="704"/>
      <c r="NGW9" s="704"/>
      <c r="NGX9" s="704"/>
      <c r="NGY9" s="704"/>
      <c r="NGZ9" s="704"/>
      <c r="NHA9" s="82"/>
      <c r="NHB9" s="704"/>
      <c r="NHC9" s="704"/>
      <c r="NHD9" s="704"/>
      <c r="NHE9" s="704"/>
      <c r="NHF9" s="704"/>
      <c r="NHG9" s="704"/>
      <c r="NHH9" s="704"/>
      <c r="NHI9" s="82"/>
      <c r="NHJ9" s="704"/>
      <c r="NHK9" s="704"/>
      <c r="NHL9" s="704"/>
      <c r="NHM9" s="704"/>
      <c r="NHN9" s="704"/>
      <c r="NHO9" s="704"/>
      <c r="NHP9" s="704"/>
      <c r="NHQ9" s="82"/>
      <c r="NHR9" s="704"/>
      <c r="NHS9" s="704"/>
      <c r="NHT9" s="704"/>
      <c r="NHU9" s="704"/>
      <c r="NHV9" s="704"/>
      <c r="NHW9" s="704"/>
      <c r="NHX9" s="704"/>
      <c r="NHY9" s="82"/>
      <c r="NHZ9" s="704"/>
      <c r="NIA9" s="704"/>
      <c r="NIB9" s="704"/>
      <c r="NIC9" s="704"/>
      <c r="NID9" s="704"/>
      <c r="NIE9" s="704"/>
      <c r="NIF9" s="704"/>
      <c r="NIG9" s="82"/>
      <c r="NIH9" s="704"/>
      <c r="NII9" s="704"/>
      <c r="NIJ9" s="704"/>
      <c r="NIK9" s="704"/>
      <c r="NIL9" s="704"/>
      <c r="NIM9" s="704"/>
      <c r="NIN9" s="704"/>
      <c r="NIO9" s="82"/>
      <c r="NIP9" s="704"/>
      <c r="NIQ9" s="704"/>
      <c r="NIR9" s="704"/>
      <c r="NIS9" s="704"/>
      <c r="NIT9" s="704"/>
      <c r="NIU9" s="704"/>
      <c r="NIV9" s="704"/>
      <c r="NIW9" s="82"/>
      <c r="NIX9" s="704"/>
      <c r="NIY9" s="704"/>
      <c r="NIZ9" s="704"/>
      <c r="NJA9" s="704"/>
      <c r="NJB9" s="704"/>
      <c r="NJC9" s="704"/>
      <c r="NJD9" s="704"/>
      <c r="NJE9" s="82"/>
      <c r="NJF9" s="704"/>
      <c r="NJG9" s="704"/>
      <c r="NJH9" s="704"/>
      <c r="NJI9" s="704"/>
      <c r="NJJ9" s="704"/>
      <c r="NJK9" s="704"/>
      <c r="NJL9" s="704"/>
      <c r="NJM9" s="82"/>
      <c r="NJN9" s="704"/>
      <c r="NJO9" s="704"/>
      <c r="NJP9" s="704"/>
      <c r="NJQ9" s="704"/>
      <c r="NJR9" s="704"/>
      <c r="NJS9" s="704"/>
      <c r="NJT9" s="704"/>
      <c r="NJU9" s="82"/>
      <c r="NJV9" s="704"/>
      <c r="NJW9" s="704"/>
      <c r="NJX9" s="704"/>
      <c r="NJY9" s="704"/>
      <c r="NJZ9" s="704"/>
      <c r="NKA9" s="704"/>
      <c r="NKB9" s="704"/>
      <c r="NKC9" s="82"/>
      <c r="NKD9" s="704"/>
      <c r="NKE9" s="704"/>
      <c r="NKF9" s="704"/>
      <c r="NKG9" s="704"/>
      <c r="NKH9" s="704"/>
      <c r="NKI9" s="704"/>
      <c r="NKJ9" s="704"/>
      <c r="NKK9" s="82"/>
      <c r="NKL9" s="704"/>
      <c r="NKM9" s="704"/>
      <c r="NKN9" s="704"/>
      <c r="NKO9" s="704"/>
      <c r="NKP9" s="704"/>
      <c r="NKQ9" s="704"/>
      <c r="NKR9" s="704"/>
      <c r="NKS9" s="82"/>
      <c r="NKT9" s="704"/>
      <c r="NKU9" s="704"/>
      <c r="NKV9" s="704"/>
      <c r="NKW9" s="704"/>
      <c r="NKX9" s="704"/>
      <c r="NKY9" s="704"/>
      <c r="NKZ9" s="704"/>
      <c r="NLA9" s="82"/>
      <c r="NLB9" s="704"/>
      <c r="NLC9" s="704"/>
      <c r="NLD9" s="704"/>
      <c r="NLE9" s="704"/>
      <c r="NLF9" s="704"/>
      <c r="NLG9" s="704"/>
      <c r="NLH9" s="704"/>
      <c r="NLI9" s="82"/>
      <c r="NLJ9" s="704"/>
      <c r="NLK9" s="704"/>
      <c r="NLL9" s="704"/>
      <c r="NLM9" s="704"/>
      <c r="NLN9" s="704"/>
      <c r="NLO9" s="704"/>
      <c r="NLP9" s="704"/>
      <c r="NLQ9" s="82"/>
      <c r="NLR9" s="704"/>
      <c r="NLS9" s="704"/>
      <c r="NLT9" s="704"/>
      <c r="NLU9" s="704"/>
      <c r="NLV9" s="704"/>
      <c r="NLW9" s="704"/>
      <c r="NLX9" s="704"/>
      <c r="NLY9" s="82"/>
      <c r="NLZ9" s="704"/>
      <c r="NMA9" s="704"/>
      <c r="NMB9" s="704"/>
      <c r="NMC9" s="704"/>
      <c r="NMD9" s="704"/>
      <c r="NME9" s="704"/>
      <c r="NMF9" s="704"/>
      <c r="NMG9" s="82"/>
      <c r="NMH9" s="704"/>
      <c r="NMI9" s="704"/>
      <c r="NMJ9" s="704"/>
      <c r="NMK9" s="704"/>
      <c r="NML9" s="704"/>
      <c r="NMM9" s="704"/>
      <c r="NMN9" s="704"/>
      <c r="NMO9" s="82"/>
      <c r="NMP9" s="704"/>
      <c r="NMQ9" s="704"/>
      <c r="NMR9" s="704"/>
      <c r="NMS9" s="704"/>
      <c r="NMT9" s="704"/>
      <c r="NMU9" s="704"/>
      <c r="NMV9" s="704"/>
      <c r="NMW9" s="82"/>
      <c r="NMX9" s="704"/>
      <c r="NMY9" s="704"/>
      <c r="NMZ9" s="704"/>
      <c r="NNA9" s="704"/>
      <c r="NNB9" s="704"/>
      <c r="NNC9" s="704"/>
      <c r="NND9" s="704"/>
      <c r="NNE9" s="82"/>
      <c r="NNF9" s="704"/>
      <c r="NNG9" s="704"/>
      <c r="NNH9" s="704"/>
      <c r="NNI9" s="704"/>
      <c r="NNJ9" s="704"/>
      <c r="NNK9" s="704"/>
      <c r="NNL9" s="704"/>
      <c r="NNM9" s="82"/>
      <c r="NNN9" s="704"/>
      <c r="NNO9" s="704"/>
      <c r="NNP9" s="704"/>
      <c r="NNQ9" s="704"/>
      <c r="NNR9" s="704"/>
      <c r="NNS9" s="704"/>
      <c r="NNT9" s="704"/>
      <c r="NNU9" s="82"/>
      <c r="NNV9" s="704"/>
      <c r="NNW9" s="704"/>
      <c r="NNX9" s="704"/>
      <c r="NNY9" s="704"/>
      <c r="NNZ9" s="704"/>
      <c r="NOA9" s="704"/>
      <c r="NOB9" s="704"/>
      <c r="NOC9" s="82"/>
      <c r="NOD9" s="704"/>
      <c r="NOE9" s="704"/>
      <c r="NOF9" s="704"/>
      <c r="NOG9" s="704"/>
      <c r="NOH9" s="704"/>
      <c r="NOI9" s="704"/>
      <c r="NOJ9" s="704"/>
      <c r="NOK9" s="82"/>
      <c r="NOL9" s="704"/>
      <c r="NOM9" s="704"/>
      <c r="NON9" s="704"/>
      <c r="NOO9" s="704"/>
      <c r="NOP9" s="704"/>
      <c r="NOQ9" s="704"/>
      <c r="NOR9" s="704"/>
      <c r="NOS9" s="82"/>
      <c r="NOT9" s="704"/>
      <c r="NOU9" s="704"/>
      <c r="NOV9" s="704"/>
      <c r="NOW9" s="704"/>
      <c r="NOX9" s="704"/>
      <c r="NOY9" s="704"/>
      <c r="NOZ9" s="704"/>
      <c r="NPA9" s="82"/>
      <c r="NPB9" s="704"/>
      <c r="NPC9" s="704"/>
      <c r="NPD9" s="704"/>
      <c r="NPE9" s="704"/>
      <c r="NPF9" s="704"/>
      <c r="NPG9" s="704"/>
      <c r="NPH9" s="704"/>
      <c r="NPI9" s="82"/>
      <c r="NPJ9" s="704"/>
      <c r="NPK9" s="704"/>
      <c r="NPL9" s="704"/>
      <c r="NPM9" s="704"/>
      <c r="NPN9" s="704"/>
      <c r="NPO9" s="704"/>
      <c r="NPP9" s="704"/>
      <c r="NPQ9" s="82"/>
      <c r="NPR9" s="704"/>
      <c r="NPS9" s="704"/>
      <c r="NPT9" s="704"/>
      <c r="NPU9" s="704"/>
      <c r="NPV9" s="704"/>
      <c r="NPW9" s="704"/>
      <c r="NPX9" s="704"/>
      <c r="NPY9" s="82"/>
      <c r="NPZ9" s="704"/>
      <c r="NQA9" s="704"/>
      <c r="NQB9" s="704"/>
      <c r="NQC9" s="704"/>
      <c r="NQD9" s="704"/>
      <c r="NQE9" s="704"/>
      <c r="NQF9" s="704"/>
      <c r="NQG9" s="82"/>
      <c r="NQH9" s="704"/>
      <c r="NQI9" s="704"/>
      <c r="NQJ9" s="704"/>
      <c r="NQK9" s="704"/>
      <c r="NQL9" s="704"/>
      <c r="NQM9" s="704"/>
      <c r="NQN9" s="704"/>
      <c r="NQO9" s="82"/>
      <c r="NQP9" s="704"/>
      <c r="NQQ9" s="704"/>
      <c r="NQR9" s="704"/>
      <c r="NQS9" s="704"/>
      <c r="NQT9" s="704"/>
      <c r="NQU9" s="704"/>
      <c r="NQV9" s="704"/>
      <c r="NQW9" s="82"/>
      <c r="NQX9" s="704"/>
      <c r="NQY9" s="704"/>
      <c r="NQZ9" s="704"/>
      <c r="NRA9" s="704"/>
      <c r="NRB9" s="704"/>
      <c r="NRC9" s="704"/>
      <c r="NRD9" s="704"/>
      <c r="NRE9" s="82"/>
      <c r="NRF9" s="704"/>
      <c r="NRG9" s="704"/>
      <c r="NRH9" s="704"/>
      <c r="NRI9" s="704"/>
      <c r="NRJ9" s="704"/>
      <c r="NRK9" s="704"/>
      <c r="NRL9" s="704"/>
      <c r="NRM9" s="82"/>
      <c r="NRN9" s="704"/>
      <c r="NRO9" s="704"/>
      <c r="NRP9" s="704"/>
      <c r="NRQ9" s="704"/>
      <c r="NRR9" s="704"/>
      <c r="NRS9" s="704"/>
      <c r="NRT9" s="704"/>
      <c r="NRU9" s="82"/>
      <c r="NRV9" s="704"/>
      <c r="NRW9" s="704"/>
      <c r="NRX9" s="704"/>
      <c r="NRY9" s="704"/>
      <c r="NRZ9" s="704"/>
      <c r="NSA9" s="704"/>
      <c r="NSB9" s="704"/>
      <c r="NSC9" s="82"/>
      <c r="NSD9" s="704"/>
      <c r="NSE9" s="704"/>
      <c r="NSF9" s="704"/>
      <c r="NSG9" s="704"/>
      <c r="NSH9" s="704"/>
      <c r="NSI9" s="704"/>
      <c r="NSJ9" s="704"/>
      <c r="NSK9" s="82"/>
      <c r="NSL9" s="704"/>
      <c r="NSM9" s="704"/>
      <c r="NSN9" s="704"/>
      <c r="NSO9" s="704"/>
      <c r="NSP9" s="704"/>
      <c r="NSQ9" s="704"/>
      <c r="NSR9" s="704"/>
      <c r="NSS9" s="82"/>
      <c r="NST9" s="704"/>
      <c r="NSU9" s="704"/>
      <c r="NSV9" s="704"/>
      <c r="NSW9" s="704"/>
      <c r="NSX9" s="704"/>
      <c r="NSY9" s="704"/>
      <c r="NSZ9" s="704"/>
      <c r="NTA9" s="82"/>
      <c r="NTB9" s="704"/>
      <c r="NTC9" s="704"/>
      <c r="NTD9" s="704"/>
      <c r="NTE9" s="704"/>
      <c r="NTF9" s="704"/>
      <c r="NTG9" s="704"/>
      <c r="NTH9" s="704"/>
      <c r="NTI9" s="82"/>
      <c r="NTJ9" s="704"/>
      <c r="NTK9" s="704"/>
      <c r="NTL9" s="704"/>
      <c r="NTM9" s="704"/>
      <c r="NTN9" s="704"/>
      <c r="NTO9" s="704"/>
      <c r="NTP9" s="704"/>
      <c r="NTQ9" s="82"/>
      <c r="NTR9" s="704"/>
      <c r="NTS9" s="704"/>
      <c r="NTT9" s="704"/>
      <c r="NTU9" s="704"/>
      <c r="NTV9" s="704"/>
      <c r="NTW9" s="704"/>
      <c r="NTX9" s="704"/>
      <c r="NTY9" s="82"/>
      <c r="NTZ9" s="704"/>
      <c r="NUA9" s="704"/>
      <c r="NUB9" s="704"/>
      <c r="NUC9" s="704"/>
      <c r="NUD9" s="704"/>
      <c r="NUE9" s="704"/>
      <c r="NUF9" s="704"/>
      <c r="NUG9" s="82"/>
      <c r="NUH9" s="704"/>
      <c r="NUI9" s="704"/>
      <c r="NUJ9" s="704"/>
      <c r="NUK9" s="704"/>
      <c r="NUL9" s="704"/>
      <c r="NUM9" s="704"/>
      <c r="NUN9" s="704"/>
      <c r="NUO9" s="82"/>
      <c r="NUP9" s="704"/>
      <c r="NUQ9" s="704"/>
      <c r="NUR9" s="704"/>
      <c r="NUS9" s="704"/>
      <c r="NUT9" s="704"/>
      <c r="NUU9" s="704"/>
      <c r="NUV9" s="704"/>
      <c r="NUW9" s="82"/>
      <c r="NUX9" s="704"/>
      <c r="NUY9" s="704"/>
      <c r="NUZ9" s="704"/>
      <c r="NVA9" s="704"/>
      <c r="NVB9" s="704"/>
      <c r="NVC9" s="704"/>
      <c r="NVD9" s="704"/>
      <c r="NVE9" s="82"/>
      <c r="NVF9" s="704"/>
      <c r="NVG9" s="704"/>
      <c r="NVH9" s="704"/>
      <c r="NVI9" s="704"/>
      <c r="NVJ9" s="704"/>
      <c r="NVK9" s="704"/>
      <c r="NVL9" s="704"/>
      <c r="NVM9" s="82"/>
      <c r="NVN9" s="704"/>
      <c r="NVO9" s="704"/>
      <c r="NVP9" s="704"/>
      <c r="NVQ9" s="704"/>
      <c r="NVR9" s="704"/>
      <c r="NVS9" s="704"/>
      <c r="NVT9" s="704"/>
      <c r="NVU9" s="82"/>
      <c r="NVV9" s="704"/>
      <c r="NVW9" s="704"/>
      <c r="NVX9" s="704"/>
      <c r="NVY9" s="704"/>
      <c r="NVZ9" s="704"/>
      <c r="NWA9" s="704"/>
      <c r="NWB9" s="704"/>
      <c r="NWC9" s="82"/>
      <c r="NWD9" s="704"/>
      <c r="NWE9" s="704"/>
      <c r="NWF9" s="704"/>
      <c r="NWG9" s="704"/>
      <c r="NWH9" s="704"/>
      <c r="NWI9" s="704"/>
      <c r="NWJ9" s="704"/>
      <c r="NWK9" s="82"/>
      <c r="NWL9" s="704"/>
      <c r="NWM9" s="704"/>
      <c r="NWN9" s="704"/>
      <c r="NWO9" s="704"/>
      <c r="NWP9" s="704"/>
      <c r="NWQ9" s="704"/>
      <c r="NWR9" s="704"/>
      <c r="NWS9" s="82"/>
      <c r="NWT9" s="704"/>
      <c r="NWU9" s="704"/>
      <c r="NWV9" s="704"/>
      <c r="NWW9" s="704"/>
      <c r="NWX9" s="704"/>
      <c r="NWY9" s="704"/>
      <c r="NWZ9" s="704"/>
      <c r="NXA9" s="82"/>
      <c r="NXB9" s="704"/>
      <c r="NXC9" s="704"/>
      <c r="NXD9" s="704"/>
      <c r="NXE9" s="704"/>
      <c r="NXF9" s="704"/>
      <c r="NXG9" s="704"/>
      <c r="NXH9" s="704"/>
      <c r="NXI9" s="82"/>
      <c r="NXJ9" s="704"/>
      <c r="NXK9" s="704"/>
      <c r="NXL9" s="704"/>
      <c r="NXM9" s="704"/>
      <c r="NXN9" s="704"/>
      <c r="NXO9" s="704"/>
      <c r="NXP9" s="704"/>
      <c r="NXQ9" s="82"/>
      <c r="NXR9" s="704"/>
      <c r="NXS9" s="704"/>
      <c r="NXT9" s="704"/>
      <c r="NXU9" s="704"/>
      <c r="NXV9" s="704"/>
      <c r="NXW9" s="704"/>
      <c r="NXX9" s="704"/>
      <c r="NXY9" s="82"/>
      <c r="NXZ9" s="704"/>
      <c r="NYA9" s="704"/>
      <c r="NYB9" s="704"/>
      <c r="NYC9" s="704"/>
      <c r="NYD9" s="704"/>
      <c r="NYE9" s="704"/>
      <c r="NYF9" s="704"/>
      <c r="NYG9" s="82"/>
      <c r="NYH9" s="704"/>
      <c r="NYI9" s="704"/>
      <c r="NYJ9" s="704"/>
      <c r="NYK9" s="704"/>
      <c r="NYL9" s="704"/>
      <c r="NYM9" s="704"/>
      <c r="NYN9" s="704"/>
      <c r="NYO9" s="82"/>
      <c r="NYP9" s="704"/>
      <c r="NYQ9" s="704"/>
      <c r="NYR9" s="704"/>
      <c r="NYS9" s="704"/>
      <c r="NYT9" s="704"/>
      <c r="NYU9" s="704"/>
      <c r="NYV9" s="704"/>
      <c r="NYW9" s="82"/>
      <c r="NYX9" s="704"/>
      <c r="NYY9" s="704"/>
      <c r="NYZ9" s="704"/>
      <c r="NZA9" s="704"/>
      <c r="NZB9" s="704"/>
      <c r="NZC9" s="704"/>
      <c r="NZD9" s="704"/>
      <c r="NZE9" s="82"/>
      <c r="NZF9" s="704"/>
      <c r="NZG9" s="704"/>
      <c r="NZH9" s="704"/>
      <c r="NZI9" s="704"/>
      <c r="NZJ9" s="704"/>
      <c r="NZK9" s="704"/>
      <c r="NZL9" s="704"/>
      <c r="NZM9" s="82"/>
      <c r="NZN9" s="704"/>
      <c r="NZO9" s="704"/>
      <c r="NZP9" s="704"/>
      <c r="NZQ9" s="704"/>
      <c r="NZR9" s="704"/>
      <c r="NZS9" s="704"/>
      <c r="NZT9" s="704"/>
      <c r="NZU9" s="82"/>
      <c r="NZV9" s="704"/>
      <c r="NZW9" s="704"/>
      <c r="NZX9" s="704"/>
      <c r="NZY9" s="704"/>
      <c r="NZZ9" s="704"/>
      <c r="OAA9" s="704"/>
      <c r="OAB9" s="704"/>
      <c r="OAC9" s="82"/>
      <c r="OAD9" s="704"/>
      <c r="OAE9" s="704"/>
      <c r="OAF9" s="704"/>
      <c r="OAG9" s="704"/>
      <c r="OAH9" s="704"/>
      <c r="OAI9" s="704"/>
      <c r="OAJ9" s="704"/>
      <c r="OAK9" s="82"/>
      <c r="OAL9" s="704"/>
      <c r="OAM9" s="704"/>
      <c r="OAN9" s="704"/>
      <c r="OAO9" s="704"/>
      <c r="OAP9" s="704"/>
      <c r="OAQ9" s="704"/>
      <c r="OAR9" s="704"/>
      <c r="OAS9" s="82"/>
      <c r="OAT9" s="704"/>
      <c r="OAU9" s="704"/>
      <c r="OAV9" s="704"/>
      <c r="OAW9" s="704"/>
      <c r="OAX9" s="704"/>
      <c r="OAY9" s="704"/>
      <c r="OAZ9" s="704"/>
      <c r="OBA9" s="82"/>
      <c r="OBB9" s="704"/>
      <c r="OBC9" s="704"/>
      <c r="OBD9" s="704"/>
      <c r="OBE9" s="704"/>
      <c r="OBF9" s="704"/>
      <c r="OBG9" s="704"/>
      <c r="OBH9" s="704"/>
      <c r="OBI9" s="82"/>
      <c r="OBJ9" s="704"/>
      <c r="OBK9" s="704"/>
      <c r="OBL9" s="704"/>
      <c r="OBM9" s="704"/>
      <c r="OBN9" s="704"/>
      <c r="OBO9" s="704"/>
      <c r="OBP9" s="704"/>
      <c r="OBQ9" s="82"/>
      <c r="OBR9" s="704"/>
      <c r="OBS9" s="704"/>
      <c r="OBT9" s="704"/>
      <c r="OBU9" s="704"/>
      <c r="OBV9" s="704"/>
      <c r="OBW9" s="704"/>
      <c r="OBX9" s="704"/>
      <c r="OBY9" s="82"/>
      <c r="OBZ9" s="704"/>
      <c r="OCA9" s="704"/>
      <c r="OCB9" s="704"/>
      <c r="OCC9" s="704"/>
      <c r="OCD9" s="704"/>
      <c r="OCE9" s="704"/>
      <c r="OCF9" s="704"/>
      <c r="OCG9" s="82"/>
      <c r="OCH9" s="704"/>
      <c r="OCI9" s="704"/>
      <c r="OCJ9" s="704"/>
      <c r="OCK9" s="704"/>
      <c r="OCL9" s="704"/>
      <c r="OCM9" s="704"/>
      <c r="OCN9" s="704"/>
      <c r="OCO9" s="82"/>
      <c r="OCP9" s="704"/>
      <c r="OCQ9" s="704"/>
      <c r="OCR9" s="704"/>
      <c r="OCS9" s="704"/>
      <c r="OCT9" s="704"/>
      <c r="OCU9" s="704"/>
      <c r="OCV9" s="704"/>
      <c r="OCW9" s="82"/>
      <c r="OCX9" s="704"/>
      <c r="OCY9" s="704"/>
      <c r="OCZ9" s="704"/>
      <c r="ODA9" s="704"/>
      <c r="ODB9" s="704"/>
      <c r="ODC9" s="704"/>
      <c r="ODD9" s="704"/>
      <c r="ODE9" s="82"/>
      <c r="ODF9" s="704"/>
      <c r="ODG9" s="704"/>
      <c r="ODH9" s="704"/>
      <c r="ODI9" s="704"/>
      <c r="ODJ9" s="704"/>
      <c r="ODK9" s="704"/>
      <c r="ODL9" s="704"/>
      <c r="ODM9" s="82"/>
      <c r="ODN9" s="704"/>
      <c r="ODO9" s="704"/>
      <c r="ODP9" s="704"/>
      <c r="ODQ9" s="704"/>
      <c r="ODR9" s="704"/>
      <c r="ODS9" s="704"/>
      <c r="ODT9" s="704"/>
      <c r="ODU9" s="82"/>
      <c r="ODV9" s="704"/>
      <c r="ODW9" s="704"/>
      <c r="ODX9" s="704"/>
      <c r="ODY9" s="704"/>
      <c r="ODZ9" s="704"/>
      <c r="OEA9" s="704"/>
      <c r="OEB9" s="704"/>
      <c r="OEC9" s="82"/>
      <c r="OED9" s="704"/>
      <c r="OEE9" s="704"/>
      <c r="OEF9" s="704"/>
      <c r="OEG9" s="704"/>
      <c r="OEH9" s="704"/>
      <c r="OEI9" s="704"/>
      <c r="OEJ9" s="704"/>
      <c r="OEK9" s="82"/>
      <c r="OEL9" s="704"/>
      <c r="OEM9" s="704"/>
      <c r="OEN9" s="704"/>
      <c r="OEO9" s="704"/>
      <c r="OEP9" s="704"/>
      <c r="OEQ9" s="704"/>
      <c r="OER9" s="704"/>
      <c r="OES9" s="82"/>
      <c r="OET9" s="704"/>
      <c r="OEU9" s="704"/>
      <c r="OEV9" s="704"/>
      <c r="OEW9" s="704"/>
      <c r="OEX9" s="704"/>
      <c r="OEY9" s="704"/>
      <c r="OEZ9" s="704"/>
      <c r="OFA9" s="82"/>
      <c r="OFB9" s="704"/>
      <c r="OFC9" s="704"/>
      <c r="OFD9" s="704"/>
      <c r="OFE9" s="704"/>
      <c r="OFF9" s="704"/>
      <c r="OFG9" s="704"/>
      <c r="OFH9" s="704"/>
      <c r="OFI9" s="82"/>
      <c r="OFJ9" s="704"/>
      <c r="OFK9" s="704"/>
      <c r="OFL9" s="704"/>
      <c r="OFM9" s="704"/>
      <c r="OFN9" s="704"/>
      <c r="OFO9" s="704"/>
      <c r="OFP9" s="704"/>
      <c r="OFQ9" s="82"/>
      <c r="OFR9" s="704"/>
      <c r="OFS9" s="704"/>
      <c r="OFT9" s="704"/>
      <c r="OFU9" s="704"/>
      <c r="OFV9" s="704"/>
      <c r="OFW9" s="704"/>
      <c r="OFX9" s="704"/>
      <c r="OFY9" s="82"/>
      <c r="OFZ9" s="704"/>
      <c r="OGA9" s="704"/>
      <c r="OGB9" s="704"/>
      <c r="OGC9" s="704"/>
      <c r="OGD9" s="704"/>
      <c r="OGE9" s="704"/>
      <c r="OGF9" s="704"/>
      <c r="OGG9" s="82"/>
      <c r="OGH9" s="704"/>
      <c r="OGI9" s="704"/>
      <c r="OGJ9" s="704"/>
      <c r="OGK9" s="704"/>
      <c r="OGL9" s="704"/>
      <c r="OGM9" s="704"/>
      <c r="OGN9" s="704"/>
      <c r="OGO9" s="82"/>
      <c r="OGP9" s="704"/>
      <c r="OGQ9" s="704"/>
      <c r="OGR9" s="704"/>
      <c r="OGS9" s="704"/>
      <c r="OGT9" s="704"/>
      <c r="OGU9" s="704"/>
      <c r="OGV9" s="704"/>
      <c r="OGW9" s="82"/>
      <c r="OGX9" s="704"/>
      <c r="OGY9" s="704"/>
      <c r="OGZ9" s="704"/>
      <c r="OHA9" s="704"/>
      <c r="OHB9" s="704"/>
      <c r="OHC9" s="704"/>
      <c r="OHD9" s="704"/>
      <c r="OHE9" s="82"/>
      <c r="OHF9" s="704"/>
      <c r="OHG9" s="704"/>
      <c r="OHH9" s="704"/>
      <c r="OHI9" s="704"/>
      <c r="OHJ9" s="704"/>
      <c r="OHK9" s="704"/>
      <c r="OHL9" s="704"/>
      <c r="OHM9" s="82"/>
      <c r="OHN9" s="704"/>
      <c r="OHO9" s="704"/>
      <c r="OHP9" s="704"/>
      <c r="OHQ9" s="704"/>
      <c r="OHR9" s="704"/>
      <c r="OHS9" s="704"/>
      <c r="OHT9" s="704"/>
      <c r="OHU9" s="82"/>
      <c r="OHV9" s="704"/>
      <c r="OHW9" s="704"/>
      <c r="OHX9" s="704"/>
      <c r="OHY9" s="704"/>
      <c r="OHZ9" s="704"/>
      <c r="OIA9" s="704"/>
      <c r="OIB9" s="704"/>
      <c r="OIC9" s="82"/>
      <c r="OID9" s="704"/>
      <c r="OIE9" s="704"/>
      <c r="OIF9" s="704"/>
      <c r="OIG9" s="704"/>
      <c r="OIH9" s="704"/>
      <c r="OII9" s="704"/>
      <c r="OIJ9" s="704"/>
      <c r="OIK9" s="82"/>
      <c r="OIL9" s="704"/>
      <c r="OIM9" s="704"/>
      <c r="OIN9" s="704"/>
      <c r="OIO9" s="704"/>
      <c r="OIP9" s="704"/>
      <c r="OIQ9" s="704"/>
      <c r="OIR9" s="704"/>
      <c r="OIS9" s="82"/>
      <c r="OIT9" s="704"/>
      <c r="OIU9" s="704"/>
      <c r="OIV9" s="704"/>
      <c r="OIW9" s="704"/>
      <c r="OIX9" s="704"/>
      <c r="OIY9" s="704"/>
      <c r="OIZ9" s="704"/>
      <c r="OJA9" s="82"/>
      <c r="OJB9" s="704"/>
      <c r="OJC9" s="704"/>
      <c r="OJD9" s="704"/>
      <c r="OJE9" s="704"/>
      <c r="OJF9" s="704"/>
      <c r="OJG9" s="704"/>
      <c r="OJH9" s="704"/>
      <c r="OJI9" s="82"/>
      <c r="OJJ9" s="704"/>
      <c r="OJK9" s="704"/>
      <c r="OJL9" s="704"/>
      <c r="OJM9" s="704"/>
      <c r="OJN9" s="704"/>
      <c r="OJO9" s="704"/>
      <c r="OJP9" s="704"/>
      <c r="OJQ9" s="82"/>
      <c r="OJR9" s="704"/>
      <c r="OJS9" s="704"/>
      <c r="OJT9" s="704"/>
      <c r="OJU9" s="704"/>
      <c r="OJV9" s="704"/>
      <c r="OJW9" s="704"/>
      <c r="OJX9" s="704"/>
      <c r="OJY9" s="82"/>
      <c r="OJZ9" s="704"/>
      <c r="OKA9" s="704"/>
      <c r="OKB9" s="704"/>
      <c r="OKC9" s="704"/>
      <c r="OKD9" s="704"/>
      <c r="OKE9" s="704"/>
      <c r="OKF9" s="704"/>
      <c r="OKG9" s="82"/>
      <c r="OKH9" s="704"/>
      <c r="OKI9" s="704"/>
      <c r="OKJ9" s="704"/>
      <c r="OKK9" s="704"/>
      <c r="OKL9" s="704"/>
      <c r="OKM9" s="704"/>
      <c r="OKN9" s="704"/>
      <c r="OKO9" s="82"/>
      <c r="OKP9" s="704"/>
      <c r="OKQ9" s="704"/>
      <c r="OKR9" s="704"/>
      <c r="OKS9" s="704"/>
      <c r="OKT9" s="704"/>
      <c r="OKU9" s="704"/>
      <c r="OKV9" s="704"/>
      <c r="OKW9" s="82"/>
      <c r="OKX9" s="704"/>
      <c r="OKY9" s="704"/>
      <c r="OKZ9" s="704"/>
      <c r="OLA9" s="704"/>
      <c r="OLB9" s="704"/>
      <c r="OLC9" s="704"/>
      <c r="OLD9" s="704"/>
      <c r="OLE9" s="82"/>
      <c r="OLF9" s="704"/>
      <c r="OLG9" s="704"/>
      <c r="OLH9" s="704"/>
      <c r="OLI9" s="704"/>
      <c r="OLJ9" s="704"/>
      <c r="OLK9" s="704"/>
      <c r="OLL9" s="704"/>
      <c r="OLM9" s="82"/>
      <c r="OLN9" s="704"/>
      <c r="OLO9" s="704"/>
      <c r="OLP9" s="704"/>
      <c r="OLQ9" s="704"/>
      <c r="OLR9" s="704"/>
      <c r="OLS9" s="704"/>
      <c r="OLT9" s="704"/>
      <c r="OLU9" s="82"/>
      <c r="OLV9" s="704"/>
      <c r="OLW9" s="704"/>
      <c r="OLX9" s="704"/>
      <c r="OLY9" s="704"/>
      <c r="OLZ9" s="704"/>
      <c r="OMA9" s="704"/>
      <c r="OMB9" s="704"/>
      <c r="OMC9" s="82"/>
      <c r="OMD9" s="704"/>
      <c r="OME9" s="704"/>
      <c r="OMF9" s="704"/>
      <c r="OMG9" s="704"/>
      <c r="OMH9" s="704"/>
      <c r="OMI9" s="704"/>
      <c r="OMJ9" s="704"/>
      <c r="OMK9" s="82"/>
      <c r="OML9" s="704"/>
      <c r="OMM9" s="704"/>
      <c r="OMN9" s="704"/>
      <c r="OMO9" s="704"/>
      <c r="OMP9" s="704"/>
      <c r="OMQ9" s="704"/>
      <c r="OMR9" s="704"/>
      <c r="OMS9" s="82"/>
      <c r="OMT9" s="704"/>
      <c r="OMU9" s="704"/>
      <c r="OMV9" s="704"/>
      <c r="OMW9" s="704"/>
      <c r="OMX9" s="704"/>
      <c r="OMY9" s="704"/>
      <c r="OMZ9" s="704"/>
      <c r="ONA9" s="82"/>
      <c r="ONB9" s="704"/>
      <c r="ONC9" s="704"/>
      <c r="OND9" s="704"/>
      <c r="ONE9" s="704"/>
      <c r="ONF9" s="704"/>
      <c r="ONG9" s="704"/>
      <c r="ONH9" s="704"/>
      <c r="ONI9" s="82"/>
      <c r="ONJ9" s="704"/>
      <c r="ONK9" s="704"/>
      <c r="ONL9" s="704"/>
      <c r="ONM9" s="704"/>
      <c r="ONN9" s="704"/>
      <c r="ONO9" s="704"/>
      <c r="ONP9" s="704"/>
      <c r="ONQ9" s="82"/>
      <c r="ONR9" s="704"/>
      <c r="ONS9" s="704"/>
      <c r="ONT9" s="704"/>
      <c r="ONU9" s="704"/>
      <c r="ONV9" s="704"/>
      <c r="ONW9" s="704"/>
      <c r="ONX9" s="704"/>
      <c r="ONY9" s="82"/>
      <c r="ONZ9" s="704"/>
      <c r="OOA9" s="704"/>
      <c r="OOB9" s="704"/>
      <c r="OOC9" s="704"/>
      <c r="OOD9" s="704"/>
      <c r="OOE9" s="704"/>
      <c r="OOF9" s="704"/>
      <c r="OOG9" s="82"/>
      <c r="OOH9" s="704"/>
      <c r="OOI9" s="704"/>
      <c r="OOJ9" s="704"/>
      <c r="OOK9" s="704"/>
      <c r="OOL9" s="704"/>
      <c r="OOM9" s="704"/>
      <c r="OON9" s="704"/>
      <c r="OOO9" s="82"/>
      <c r="OOP9" s="704"/>
      <c r="OOQ9" s="704"/>
      <c r="OOR9" s="704"/>
      <c r="OOS9" s="704"/>
      <c r="OOT9" s="704"/>
      <c r="OOU9" s="704"/>
      <c r="OOV9" s="704"/>
      <c r="OOW9" s="82"/>
      <c r="OOX9" s="704"/>
      <c r="OOY9" s="704"/>
      <c r="OOZ9" s="704"/>
      <c r="OPA9" s="704"/>
      <c r="OPB9" s="704"/>
      <c r="OPC9" s="704"/>
      <c r="OPD9" s="704"/>
      <c r="OPE9" s="82"/>
      <c r="OPF9" s="704"/>
      <c r="OPG9" s="704"/>
      <c r="OPH9" s="704"/>
      <c r="OPI9" s="704"/>
      <c r="OPJ9" s="704"/>
      <c r="OPK9" s="704"/>
      <c r="OPL9" s="704"/>
      <c r="OPM9" s="82"/>
      <c r="OPN9" s="704"/>
      <c r="OPO9" s="704"/>
      <c r="OPP9" s="704"/>
      <c r="OPQ9" s="704"/>
      <c r="OPR9" s="704"/>
      <c r="OPS9" s="704"/>
      <c r="OPT9" s="704"/>
      <c r="OPU9" s="82"/>
      <c r="OPV9" s="704"/>
      <c r="OPW9" s="704"/>
      <c r="OPX9" s="704"/>
      <c r="OPY9" s="704"/>
      <c r="OPZ9" s="704"/>
      <c r="OQA9" s="704"/>
      <c r="OQB9" s="704"/>
      <c r="OQC9" s="82"/>
      <c r="OQD9" s="704"/>
      <c r="OQE9" s="704"/>
      <c r="OQF9" s="704"/>
      <c r="OQG9" s="704"/>
      <c r="OQH9" s="704"/>
      <c r="OQI9" s="704"/>
      <c r="OQJ9" s="704"/>
      <c r="OQK9" s="82"/>
      <c r="OQL9" s="704"/>
      <c r="OQM9" s="704"/>
      <c r="OQN9" s="704"/>
      <c r="OQO9" s="704"/>
      <c r="OQP9" s="704"/>
      <c r="OQQ9" s="704"/>
      <c r="OQR9" s="704"/>
      <c r="OQS9" s="82"/>
      <c r="OQT9" s="704"/>
      <c r="OQU9" s="704"/>
      <c r="OQV9" s="704"/>
      <c r="OQW9" s="704"/>
      <c r="OQX9" s="704"/>
      <c r="OQY9" s="704"/>
      <c r="OQZ9" s="704"/>
      <c r="ORA9" s="82"/>
      <c r="ORB9" s="704"/>
      <c r="ORC9" s="704"/>
      <c r="ORD9" s="704"/>
      <c r="ORE9" s="704"/>
      <c r="ORF9" s="704"/>
      <c r="ORG9" s="704"/>
      <c r="ORH9" s="704"/>
      <c r="ORI9" s="82"/>
      <c r="ORJ9" s="704"/>
      <c r="ORK9" s="704"/>
      <c r="ORL9" s="704"/>
      <c r="ORM9" s="704"/>
      <c r="ORN9" s="704"/>
      <c r="ORO9" s="704"/>
      <c r="ORP9" s="704"/>
      <c r="ORQ9" s="82"/>
      <c r="ORR9" s="704"/>
      <c r="ORS9" s="704"/>
      <c r="ORT9" s="704"/>
      <c r="ORU9" s="704"/>
      <c r="ORV9" s="704"/>
      <c r="ORW9" s="704"/>
      <c r="ORX9" s="704"/>
      <c r="ORY9" s="82"/>
      <c r="ORZ9" s="704"/>
      <c r="OSA9" s="704"/>
      <c r="OSB9" s="704"/>
      <c r="OSC9" s="704"/>
      <c r="OSD9" s="704"/>
      <c r="OSE9" s="704"/>
      <c r="OSF9" s="704"/>
      <c r="OSG9" s="82"/>
      <c r="OSH9" s="704"/>
      <c r="OSI9" s="704"/>
      <c r="OSJ9" s="704"/>
      <c r="OSK9" s="704"/>
      <c r="OSL9" s="704"/>
      <c r="OSM9" s="704"/>
      <c r="OSN9" s="704"/>
      <c r="OSO9" s="82"/>
      <c r="OSP9" s="704"/>
      <c r="OSQ9" s="704"/>
      <c r="OSR9" s="704"/>
      <c r="OSS9" s="704"/>
      <c r="OST9" s="704"/>
      <c r="OSU9" s="704"/>
      <c r="OSV9" s="704"/>
      <c r="OSW9" s="82"/>
      <c r="OSX9" s="704"/>
      <c r="OSY9" s="704"/>
      <c r="OSZ9" s="704"/>
      <c r="OTA9" s="704"/>
      <c r="OTB9" s="704"/>
      <c r="OTC9" s="704"/>
      <c r="OTD9" s="704"/>
      <c r="OTE9" s="82"/>
      <c r="OTF9" s="704"/>
      <c r="OTG9" s="704"/>
      <c r="OTH9" s="704"/>
      <c r="OTI9" s="704"/>
      <c r="OTJ9" s="704"/>
      <c r="OTK9" s="704"/>
      <c r="OTL9" s="704"/>
      <c r="OTM9" s="82"/>
      <c r="OTN9" s="704"/>
      <c r="OTO9" s="704"/>
      <c r="OTP9" s="704"/>
      <c r="OTQ9" s="704"/>
      <c r="OTR9" s="704"/>
      <c r="OTS9" s="704"/>
      <c r="OTT9" s="704"/>
      <c r="OTU9" s="82"/>
      <c r="OTV9" s="704"/>
      <c r="OTW9" s="704"/>
      <c r="OTX9" s="704"/>
      <c r="OTY9" s="704"/>
      <c r="OTZ9" s="704"/>
      <c r="OUA9" s="704"/>
      <c r="OUB9" s="704"/>
      <c r="OUC9" s="82"/>
      <c r="OUD9" s="704"/>
      <c r="OUE9" s="704"/>
      <c r="OUF9" s="704"/>
      <c r="OUG9" s="704"/>
      <c r="OUH9" s="704"/>
      <c r="OUI9" s="704"/>
      <c r="OUJ9" s="704"/>
      <c r="OUK9" s="82"/>
      <c r="OUL9" s="704"/>
      <c r="OUM9" s="704"/>
      <c r="OUN9" s="704"/>
      <c r="OUO9" s="704"/>
      <c r="OUP9" s="704"/>
      <c r="OUQ9" s="704"/>
      <c r="OUR9" s="704"/>
      <c r="OUS9" s="82"/>
      <c r="OUT9" s="704"/>
      <c r="OUU9" s="704"/>
      <c r="OUV9" s="704"/>
      <c r="OUW9" s="704"/>
      <c r="OUX9" s="704"/>
      <c r="OUY9" s="704"/>
      <c r="OUZ9" s="704"/>
      <c r="OVA9" s="82"/>
      <c r="OVB9" s="704"/>
      <c r="OVC9" s="704"/>
      <c r="OVD9" s="704"/>
      <c r="OVE9" s="704"/>
      <c r="OVF9" s="704"/>
      <c r="OVG9" s="704"/>
      <c r="OVH9" s="704"/>
      <c r="OVI9" s="82"/>
      <c r="OVJ9" s="704"/>
      <c r="OVK9" s="704"/>
      <c r="OVL9" s="704"/>
      <c r="OVM9" s="704"/>
      <c r="OVN9" s="704"/>
      <c r="OVO9" s="704"/>
      <c r="OVP9" s="704"/>
      <c r="OVQ9" s="82"/>
      <c r="OVR9" s="704"/>
      <c r="OVS9" s="704"/>
      <c r="OVT9" s="704"/>
      <c r="OVU9" s="704"/>
      <c r="OVV9" s="704"/>
      <c r="OVW9" s="704"/>
      <c r="OVX9" s="704"/>
      <c r="OVY9" s="82"/>
      <c r="OVZ9" s="704"/>
      <c r="OWA9" s="704"/>
      <c r="OWB9" s="704"/>
      <c r="OWC9" s="704"/>
      <c r="OWD9" s="704"/>
      <c r="OWE9" s="704"/>
      <c r="OWF9" s="704"/>
      <c r="OWG9" s="82"/>
      <c r="OWH9" s="704"/>
      <c r="OWI9" s="704"/>
      <c r="OWJ9" s="704"/>
      <c r="OWK9" s="704"/>
      <c r="OWL9" s="704"/>
      <c r="OWM9" s="704"/>
      <c r="OWN9" s="704"/>
      <c r="OWO9" s="82"/>
      <c r="OWP9" s="704"/>
      <c r="OWQ9" s="704"/>
      <c r="OWR9" s="704"/>
      <c r="OWS9" s="704"/>
      <c r="OWT9" s="704"/>
      <c r="OWU9" s="704"/>
      <c r="OWV9" s="704"/>
      <c r="OWW9" s="82"/>
      <c r="OWX9" s="704"/>
      <c r="OWY9" s="704"/>
      <c r="OWZ9" s="704"/>
      <c r="OXA9" s="704"/>
      <c r="OXB9" s="704"/>
      <c r="OXC9" s="704"/>
      <c r="OXD9" s="704"/>
      <c r="OXE9" s="82"/>
      <c r="OXF9" s="704"/>
      <c r="OXG9" s="704"/>
      <c r="OXH9" s="704"/>
      <c r="OXI9" s="704"/>
      <c r="OXJ9" s="704"/>
      <c r="OXK9" s="704"/>
      <c r="OXL9" s="704"/>
      <c r="OXM9" s="82"/>
      <c r="OXN9" s="704"/>
      <c r="OXO9" s="704"/>
      <c r="OXP9" s="704"/>
      <c r="OXQ9" s="704"/>
      <c r="OXR9" s="704"/>
      <c r="OXS9" s="704"/>
      <c r="OXT9" s="704"/>
      <c r="OXU9" s="82"/>
      <c r="OXV9" s="704"/>
      <c r="OXW9" s="704"/>
      <c r="OXX9" s="704"/>
      <c r="OXY9" s="704"/>
      <c r="OXZ9" s="704"/>
      <c r="OYA9" s="704"/>
      <c r="OYB9" s="704"/>
      <c r="OYC9" s="82"/>
      <c r="OYD9" s="704"/>
      <c r="OYE9" s="704"/>
      <c r="OYF9" s="704"/>
      <c r="OYG9" s="704"/>
      <c r="OYH9" s="704"/>
      <c r="OYI9" s="704"/>
      <c r="OYJ9" s="704"/>
      <c r="OYK9" s="82"/>
      <c r="OYL9" s="704"/>
      <c r="OYM9" s="704"/>
      <c r="OYN9" s="704"/>
      <c r="OYO9" s="704"/>
      <c r="OYP9" s="704"/>
      <c r="OYQ9" s="704"/>
      <c r="OYR9" s="704"/>
      <c r="OYS9" s="82"/>
      <c r="OYT9" s="704"/>
      <c r="OYU9" s="704"/>
      <c r="OYV9" s="704"/>
      <c r="OYW9" s="704"/>
      <c r="OYX9" s="704"/>
      <c r="OYY9" s="704"/>
      <c r="OYZ9" s="704"/>
      <c r="OZA9" s="82"/>
      <c r="OZB9" s="704"/>
      <c r="OZC9" s="704"/>
      <c r="OZD9" s="704"/>
      <c r="OZE9" s="704"/>
      <c r="OZF9" s="704"/>
      <c r="OZG9" s="704"/>
      <c r="OZH9" s="704"/>
      <c r="OZI9" s="82"/>
      <c r="OZJ9" s="704"/>
      <c r="OZK9" s="704"/>
      <c r="OZL9" s="704"/>
      <c r="OZM9" s="704"/>
      <c r="OZN9" s="704"/>
      <c r="OZO9" s="704"/>
      <c r="OZP9" s="704"/>
      <c r="OZQ9" s="82"/>
      <c r="OZR9" s="704"/>
      <c r="OZS9" s="704"/>
      <c r="OZT9" s="704"/>
      <c r="OZU9" s="704"/>
      <c r="OZV9" s="704"/>
      <c r="OZW9" s="704"/>
      <c r="OZX9" s="704"/>
      <c r="OZY9" s="82"/>
      <c r="OZZ9" s="704"/>
      <c r="PAA9" s="704"/>
      <c r="PAB9" s="704"/>
      <c r="PAC9" s="704"/>
      <c r="PAD9" s="704"/>
      <c r="PAE9" s="704"/>
      <c r="PAF9" s="704"/>
      <c r="PAG9" s="82"/>
      <c r="PAH9" s="704"/>
      <c r="PAI9" s="704"/>
      <c r="PAJ9" s="704"/>
      <c r="PAK9" s="704"/>
      <c r="PAL9" s="704"/>
      <c r="PAM9" s="704"/>
      <c r="PAN9" s="704"/>
      <c r="PAO9" s="82"/>
      <c r="PAP9" s="704"/>
      <c r="PAQ9" s="704"/>
      <c r="PAR9" s="704"/>
      <c r="PAS9" s="704"/>
      <c r="PAT9" s="704"/>
      <c r="PAU9" s="704"/>
      <c r="PAV9" s="704"/>
      <c r="PAW9" s="82"/>
      <c r="PAX9" s="704"/>
      <c r="PAY9" s="704"/>
      <c r="PAZ9" s="704"/>
      <c r="PBA9" s="704"/>
      <c r="PBB9" s="704"/>
      <c r="PBC9" s="704"/>
      <c r="PBD9" s="704"/>
      <c r="PBE9" s="82"/>
      <c r="PBF9" s="704"/>
      <c r="PBG9" s="704"/>
      <c r="PBH9" s="704"/>
      <c r="PBI9" s="704"/>
      <c r="PBJ9" s="704"/>
      <c r="PBK9" s="704"/>
      <c r="PBL9" s="704"/>
      <c r="PBM9" s="82"/>
      <c r="PBN9" s="704"/>
      <c r="PBO9" s="704"/>
      <c r="PBP9" s="704"/>
      <c r="PBQ9" s="704"/>
      <c r="PBR9" s="704"/>
      <c r="PBS9" s="704"/>
      <c r="PBT9" s="704"/>
      <c r="PBU9" s="82"/>
      <c r="PBV9" s="704"/>
      <c r="PBW9" s="704"/>
      <c r="PBX9" s="704"/>
      <c r="PBY9" s="704"/>
      <c r="PBZ9" s="704"/>
      <c r="PCA9" s="704"/>
      <c r="PCB9" s="704"/>
      <c r="PCC9" s="82"/>
      <c r="PCD9" s="704"/>
      <c r="PCE9" s="704"/>
      <c r="PCF9" s="704"/>
      <c r="PCG9" s="704"/>
      <c r="PCH9" s="704"/>
      <c r="PCI9" s="704"/>
      <c r="PCJ9" s="704"/>
      <c r="PCK9" s="82"/>
      <c r="PCL9" s="704"/>
      <c r="PCM9" s="704"/>
      <c r="PCN9" s="704"/>
      <c r="PCO9" s="704"/>
      <c r="PCP9" s="704"/>
      <c r="PCQ9" s="704"/>
      <c r="PCR9" s="704"/>
      <c r="PCS9" s="82"/>
      <c r="PCT9" s="704"/>
      <c r="PCU9" s="704"/>
      <c r="PCV9" s="704"/>
      <c r="PCW9" s="704"/>
      <c r="PCX9" s="704"/>
      <c r="PCY9" s="704"/>
      <c r="PCZ9" s="704"/>
      <c r="PDA9" s="82"/>
      <c r="PDB9" s="704"/>
      <c r="PDC9" s="704"/>
      <c r="PDD9" s="704"/>
      <c r="PDE9" s="704"/>
      <c r="PDF9" s="704"/>
      <c r="PDG9" s="704"/>
      <c r="PDH9" s="704"/>
      <c r="PDI9" s="82"/>
      <c r="PDJ9" s="704"/>
      <c r="PDK9" s="704"/>
      <c r="PDL9" s="704"/>
      <c r="PDM9" s="704"/>
      <c r="PDN9" s="704"/>
      <c r="PDO9" s="704"/>
      <c r="PDP9" s="704"/>
      <c r="PDQ9" s="82"/>
      <c r="PDR9" s="704"/>
      <c r="PDS9" s="704"/>
      <c r="PDT9" s="704"/>
      <c r="PDU9" s="704"/>
      <c r="PDV9" s="704"/>
      <c r="PDW9" s="704"/>
      <c r="PDX9" s="704"/>
      <c r="PDY9" s="82"/>
      <c r="PDZ9" s="704"/>
      <c r="PEA9" s="704"/>
      <c r="PEB9" s="704"/>
      <c r="PEC9" s="704"/>
      <c r="PED9" s="704"/>
      <c r="PEE9" s="704"/>
      <c r="PEF9" s="704"/>
      <c r="PEG9" s="82"/>
      <c r="PEH9" s="704"/>
      <c r="PEI9" s="704"/>
      <c r="PEJ9" s="704"/>
      <c r="PEK9" s="704"/>
      <c r="PEL9" s="704"/>
      <c r="PEM9" s="704"/>
      <c r="PEN9" s="704"/>
      <c r="PEO9" s="82"/>
      <c r="PEP9" s="704"/>
      <c r="PEQ9" s="704"/>
      <c r="PER9" s="704"/>
      <c r="PES9" s="704"/>
      <c r="PET9" s="704"/>
      <c r="PEU9" s="704"/>
      <c r="PEV9" s="704"/>
      <c r="PEW9" s="82"/>
      <c r="PEX9" s="704"/>
      <c r="PEY9" s="704"/>
      <c r="PEZ9" s="704"/>
      <c r="PFA9" s="704"/>
      <c r="PFB9" s="704"/>
      <c r="PFC9" s="704"/>
      <c r="PFD9" s="704"/>
      <c r="PFE9" s="82"/>
      <c r="PFF9" s="704"/>
      <c r="PFG9" s="704"/>
      <c r="PFH9" s="704"/>
      <c r="PFI9" s="704"/>
      <c r="PFJ9" s="704"/>
      <c r="PFK9" s="704"/>
      <c r="PFL9" s="704"/>
      <c r="PFM9" s="82"/>
      <c r="PFN9" s="704"/>
      <c r="PFO9" s="704"/>
      <c r="PFP9" s="704"/>
      <c r="PFQ9" s="704"/>
      <c r="PFR9" s="704"/>
      <c r="PFS9" s="704"/>
      <c r="PFT9" s="704"/>
      <c r="PFU9" s="82"/>
      <c r="PFV9" s="704"/>
      <c r="PFW9" s="704"/>
      <c r="PFX9" s="704"/>
      <c r="PFY9" s="704"/>
      <c r="PFZ9" s="704"/>
      <c r="PGA9" s="704"/>
      <c r="PGB9" s="704"/>
      <c r="PGC9" s="82"/>
      <c r="PGD9" s="704"/>
      <c r="PGE9" s="704"/>
      <c r="PGF9" s="704"/>
      <c r="PGG9" s="704"/>
      <c r="PGH9" s="704"/>
      <c r="PGI9" s="704"/>
      <c r="PGJ9" s="704"/>
      <c r="PGK9" s="82"/>
      <c r="PGL9" s="704"/>
      <c r="PGM9" s="704"/>
      <c r="PGN9" s="704"/>
      <c r="PGO9" s="704"/>
      <c r="PGP9" s="704"/>
      <c r="PGQ9" s="704"/>
      <c r="PGR9" s="704"/>
      <c r="PGS9" s="82"/>
      <c r="PGT9" s="704"/>
      <c r="PGU9" s="704"/>
      <c r="PGV9" s="704"/>
      <c r="PGW9" s="704"/>
      <c r="PGX9" s="704"/>
      <c r="PGY9" s="704"/>
      <c r="PGZ9" s="704"/>
      <c r="PHA9" s="82"/>
      <c r="PHB9" s="704"/>
      <c r="PHC9" s="704"/>
      <c r="PHD9" s="704"/>
      <c r="PHE9" s="704"/>
      <c r="PHF9" s="704"/>
      <c r="PHG9" s="704"/>
      <c r="PHH9" s="704"/>
      <c r="PHI9" s="82"/>
      <c r="PHJ9" s="704"/>
      <c r="PHK9" s="704"/>
      <c r="PHL9" s="704"/>
      <c r="PHM9" s="704"/>
      <c r="PHN9" s="704"/>
      <c r="PHO9" s="704"/>
      <c r="PHP9" s="704"/>
      <c r="PHQ9" s="82"/>
      <c r="PHR9" s="704"/>
      <c r="PHS9" s="704"/>
      <c r="PHT9" s="704"/>
      <c r="PHU9" s="704"/>
      <c r="PHV9" s="704"/>
      <c r="PHW9" s="704"/>
      <c r="PHX9" s="704"/>
      <c r="PHY9" s="82"/>
      <c r="PHZ9" s="704"/>
      <c r="PIA9" s="704"/>
      <c r="PIB9" s="704"/>
      <c r="PIC9" s="704"/>
      <c r="PID9" s="704"/>
      <c r="PIE9" s="704"/>
      <c r="PIF9" s="704"/>
      <c r="PIG9" s="82"/>
      <c r="PIH9" s="704"/>
      <c r="PII9" s="704"/>
      <c r="PIJ9" s="704"/>
      <c r="PIK9" s="704"/>
      <c r="PIL9" s="704"/>
      <c r="PIM9" s="704"/>
      <c r="PIN9" s="704"/>
      <c r="PIO9" s="82"/>
      <c r="PIP9" s="704"/>
      <c r="PIQ9" s="704"/>
      <c r="PIR9" s="704"/>
      <c r="PIS9" s="704"/>
      <c r="PIT9" s="704"/>
      <c r="PIU9" s="704"/>
      <c r="PIV9" s="704"/>
      <c r="PIW9" s="82"/>
      <c r="PIX9" s="704"/>
      <c r="PIY9" s="704"/>
      <c r="PIZ9" s="704"/>
      <c r="PJA9" s="704"/>
      <c r="PJB9" s="704"/>
      <c r="PJC9" s="704"/>
      <c r="PJD9" s="704"/>
      <c r="PJE9" s="82"/>
      <c r="PJF9" s="704"/>
      <c r="PJG9" s="704"/>
      <c r="PJH9" s="704"/>
      <c r="PJI9" s="704"/>
      <c r="PJJ9" s="704"/>
      <c r="PJK9" s="704"/>
      <c r="PJL9" s="704"/>
      <c r="PJM9" s="82"/>
      <c r="PJN9" s="704"/>
      <c r="PJO9" s="704"/>
      <c r="PJP9" s="704"/>
      <c r="PJQ9" s="704"/>
      <c r="PJR9" s="704"/>
      <c r="PJS9" s="704"/>
      <c r="PJT9" s="704"/>
      <c r="PJU9" s="82"/>
      <c r="PJV9" s="704"/>
      <c r="PJW9" s="704"/>
      <c r="PJX9" s="704"/>
      <c r="PJY9" s="704"/>
      <c r="PJZ9" s="704"/>
      <c r="PKA9" s="704"/>
      <c r="PKB9" s="704"/>
      <c r="PKC9" s="82"/>
      <c r="PKD9" s="704"/>
      <c r="PKE9" s="704"/>
      <c r="PKF9" s="704"/>
      <c r="PKG9" s="704"/>
      <c r="PKH9" s="704"/>
      <c r="PKI9" s="704"/>
      <c r="PKJ9" s="704"/>
      <c r="PKK9" s="82"/>
      <c r="PKL9" s="704"/>
      <c r="PKM9" s="704"/>
      <c r="PKN9" s="704"/>
      <c r="PKO9" s="704"/>
      <c r="PKP9" s="704"/>
      <c r="PKQ9" s="704"/>
      <c r="PKR9" s="704"/>
      <c r="PKS9" s="82"/>
      <c r="PKT9" s="704"/>
      <c r="PKU9" s="704"/>
      <c r="PKV9" s="704"/>
      <c r="PKW9" s="704"/>
      <c r="PKX9" s="704"/>
      <c r="PKY9" s="704"/>
      <c r="PKZ9" s="704"/>
      <c r="PLA9" s="82"/>
      <c r="PLB9" s="704"/>
      <c r="PLC9" s="704"/>
      <c r="PLD9" s="704"/>
      <c r="PLE9" s="704"/>
      <c r="PLF9" s="704"/>
      <c r="PLG9" s="704"/>
      <c r="PLH9" s="704"/>
      <c r="PLI9" s="82"/>
      <c r="PLJ9" s="704"/>
      <c r="PLK9" s="704"/>
      <c r="PLL9" s="704"/>
      <c r="PLM9" s="704"/>
      <c r="PLN9" s="704"/>
      <c r="PLO9" s="704"/>
      <c r="PLP9" s="704"/>
      <c r="PLQ9" s="82"/>
      <c r="PLR9" s="704"/>
      <c r="PLS9" s="704"/>
      <c r="PLT9" s="704"/>
      <c r="PLU9" s="704"/>
      <c r="PLV9" s="704"/>
      <c r="PLW9" s="704"/>
      <c r="PLX9" s="704"/>
      <c r="PLY9" s="82"/>
      <c r="PLZ9" s="704"/>
      <c r="PMA9" s="704"/>
      <c r="PMB9" s="704"/>
      <c r="PMC9" s="704"/>
      <c r="PMD9" s="704"/>
      <c r="PME9" s="704"/>
      <c r="PMF9" s="704"/>
      <c r="PMG9" s="82"/>
      <c r="PMH9" s="704"/>
      <c r="PMI9" s="704"/>
      <c r="PMJ9" s="704"/>
      <c r="PMK9" s="704"/>
      <c r="PML9" s="704"/>
      <c r="PMM9" s="704"/>
      <c r="PMN9" s="704"/>
      <c r="PMO9" s="82"/>
      <c r="PMP9" s="704"/>
      <c r="PMQ9" s="704"/>
      <c r="PMR9" s="704"/>
      <c r="PMS9" s="704"/>
      <c r="PMT9" s="704"/>
      <c r="PMU9" s="704"/>
      <c r="PMV9" s="704"/>
      <c r="PMW9" s="82"/>
      <c r="PMX9" s="704"/>
      <c r="PMY9" s="704"/>
      <c r="PMZ9" s="704"/>
      <c r="PNA9" s="704"/>
      <c r="PNB9" s="704"/>
      <c r="PNC9" s="704"/>
      <c r="PND9" s="704"/>
      <c r="PNE9" s="82"/>
      <c r="PNF9" s="704"/>
      <c r="PNG9" s="704"/>
      <c r="PNH9" s="704"/>
      <c r="PNI9" s="704"/>
      <c r="PNJ9" s="704"/>
      <c r="PNK9" s="704"/>
      <c r="PNL9" s="704"/>
      <c r="PNM9" s="82"/>
      <c r="PNN9" s="704"/>
      <c r="PNO9" s="704"/>
      <c r="PNP9" s="704"/>
      <c r="PNQ9" s="704"/>
      <c r="PNR9" s="704"/>
      <c r="PNS9" s="704"/>
      <c r="PNT9" s="704"/>
      <c r="PNU9" s="82"/>
      <c r="PNV9" s="704"/>
      <c r="PNW9" s="704"/>
      <c r="PNX9" s="704"/>
      <c r="PNY9" s="704"/>
      <c r="PNZ9" s="704"/>
      <c r="POA9" s="704"/>
      <c r="POB9" s="704"/>
      <c r="POC9" s="82"/>
      <c r="POD9" s="704"/>
      <c r="POE9" s="704"/>
      <c r="POF9" s="704"/>
      <c r="POG9" s="704"/>
      <c r="POH9" s="704"/>
      <c r="POI9" s="704"/>
      <c r="POJ9" s="704"/>
      <c r="POK9" s="82"/>
      <c r="POL9" s="704"/>
      <c r="POM9" s="704"/>
      <c r="PON9" s="704"/>
      <c r="POO9" s="704"/>
      <c r="POP9" s="704"/>
      <c r="POQ9" s="704"/>
      <c r="POR9" s="704"/>
      <c r="POS9" s="82"/>
      <c r="POT9" s="704"/>
      <c r="POU9" s="704"/>
      <c r="POV9" s="704"/>
      <c r="POW9" s="704"/>
      <c r="POX9" s="704"/>
      <c r="POY9" s="704"/>
      <c r="POZ9" s="704"/>
      <c r="PPA9" s="82"/>
      <c r="PPB9" s="704"/>
      <c r="PPC9" s="704"/>
      <c r="PPD9" s="704"/>
      <c r="PPE9" s="704"/>
      <c r="PPF9" s="704"/>
      <c r="PPG9" s="704"/>
      <c r="PPH9" s="704"/>
      <c r="PPI9" s="82"/>
      <c r="PPJ9" s="704"/>
      <c r="PPK9" s="704"/>
      <c r="PPL9" s="704"/>
      <c r="PPM9" s="704"/>
      <c r="PPN9" s="704"/>
      <c r="PPO9" s="704"/>
      <c r="PPP9" s="704"/>
      <c r="PPQ9" s="82"/>
      <c r="PPR9" s="704"/>
      <c r="PPS9" s="704"/>
      <c r="PPT9" s="704"/>
      <c r="PPU9" s="704"/>
      <c r="PPV9" s="704"/>
      <c r="PPW9" s="704"/>
      <c r="PPX9" s="704"/>
      <c r="PPY9" s="82"/>
      <c r="PPZ9" s="704"/>
      <c r="PQA9" s="704"/>
      <c r="PQB9" s="704"/>
      <c r="PQC9" s="704"/>
      <c r="PQD9" s="704"/>
      <c r="PQE9" s="704"/>
      <c r="PQF9" s="704"/>
      <c r="PQG9" s="82"/>
      <c r="PQH9" s="704"/>
      <c r="PQI9" s="704"/>
      <c r="PQJ9" s="704"/>
      <c r="PQK9" s="704"/>
      <c r="PQL9" s="704"/>
      <c r="PQM9" s="704"/>
      <c r="PQN9" s="704"/>
      <c r="PQO9" s="82"/>
      <c r="PQP9" s="704"/>
      <c r="PQQ9" s="704"/>
      <c r="PQR9" s="704"/>
      <c r="PQS9" s="704"/>
      <c r="PQT9" s="704"/>
      <c r="PQU9" s="704"/>
      <c r="PQV9" s="704"/>
      <c r="PQW9" s="82"/>
      <c r="PQX9" s="704"/>
      <c r="PQY9" s="704"/>
      <c r="PQZ9" s="704"/>
      <c r="PRA9" s="704"/>
      <c r="PRB9" s="704"/>
      <c r="PRC9" s="704"/>
      <c r="PRD9" s="704"/>
      <c r="PRE9" s="82"/>
      <c r="PRF9" s="704"/>
      <c r="PRG9" s="704"/>
      <c r="PRH9" s="704"/>
      <c r="PRI9" s="704"/>
      <c r="PRJ9" s="704"/>
      <c r="PRK9" s="704"/>
      <c r="PRL9" s="704"/>
      <c r="PRM9" s="82"/>
      <c r="PRN9" s="704"/>
      <c r="PRO9" s="704"/>
      <c r="PRP9" s="704"/>
      <c r="PRQ9" s="704"/>
      <c r="PRR9" s="704"/>
      <c r="PRS9" s="704"/>
      <c r="PRT9" s="704"/>
      <c r="PRU9" s="82"/>
      <c r="PRV9" s="704"/>
      <c r="PRW9" s="704"/>
      <c r="PRX9" s="704"/>
      <c r="PRY9" s="704"/>
      <c r="PRZ9" s="704"/>
      <c r="PSA9" s="704"/>
      <c r="PSB9" s="704"/>
      <c r="PSC9" s="82"/>
      <c r="PSD9" s="704"/>
      <c r="PSE9" s="704"/>
      <c r="PSF9" s="704"/>
      <c r="PSG9" s="704"/>
      <c r="PSH9" s="704"/>
      <c r="PSI9" s="704"/>
      <c r="PSJ9" s="704"/>
      <c r="PSK9" s="82"/>
      <c r="PSL9" s="704"/>
      <c r="PSM9" s="704"/>
      <c r="PSN9" s="704"/>
      <c r="PSO9" s="704"/>
      <c r="PSP9" s="704"/>
      <c r="PSQ9" s="704"/>
      <c r="PSR9" s="704"/>
      <c r="PSS9" s="82"/>
      <c r="PST9" s="704"/>
      <c r="PSU9" s="704"/>
      <c r="PSV9" s="704"/>
      <c r="PSW9" s="704"/>
      <c r="PSX9" s="704"/>
      <c r="PSY9" s="704"/>
      <c r="PSZ9" s="704"/>
      <c r="PTA9" s="82"/>
      <c r="PTB9" s="704"/>
      <c r="PTC9" s="704"/>
      <c r="PTD9" s="704"/>
      <c r="PTE9" s="704"/>
      <c r="PTF9" s="704"/>
      <c r="PTG9" s="704"/>
      <c r="PTH9" s="704"/>
      <c r="PTI9" s="82"/>
      <c r="PTJ9" s="704"/>
      <c r="PTK9" s="704"/>
      <c r="PTL9" s="704"/>
      <c r="PTM9" s="704"/>
      <c r="PTN9" s="704"/>
      <c r="PTO9" s="704"/>
      <c r="PTP9" s="704"/>
      <c r="PTQ9" s="82"/>
      <c r="PTR9" s="704"/>
      <c r="PTS9" s="704"/>
      <c r="PTT9" s="704"/>
      <c r="PTU9" s="704"/>
      <c r="PTV9" s="704"/>
      <c r="PTW9" s="704"/>
      <c r="PTX9" s="704"/>
      <c r="PTY9" s="82"/>
      <c r="PTZ9" s="704"/>
      <c r="PUA9" s="704"/>
      <c r="PUB9" s="704"/>
      <c r="PUC9" s="704"/>
      <c r="PUD9" s="704"/>
      <c r="PUE9" s="704"/>
      <c r="PUF9" s="704"/>
      <c r="PUG9" s="82"/>
      <c r="PUH9" s="704"/>
      <c r="PUI9" s="704"/>
      <c r="PUJ9" s="704"/>
      <c r="PUK9" s="704"/>
      <c r="PUL9" s="704"/>
      <c r="PUM9" s="704"/>
      <c r="PUN9" s="704"/>
      <c r="PUO9" s="82"/>
      <c r="PUP9" s="704"/>
      <c r="PUQ9" s="704"/>
      <c r="PUR9" s="704"/>
      <c r="PUS9" s="704"/>
      <c r="PUT9" s="704"/>
      <c r="PUU9" s="704"/>
      <c r="PUV9" s="704"/>
      <c r="PUW9" s="82"/>
      <c r="PUX9" s="704"/>
      <c r="PUY9" s="704"/>
      <c r="PUZ9" s="704"/>
      <c r="PVA9" s="704"/>
      <c r="PVB9" s="704"/>
      <c r="PVC9" s="704"/>
      <c r="PVD9" s="704"/>
      <c r="PVE9" s="82"/>
      <c r="PVF9" s="704"/>
      <c r="PVG9" s="704"/>
      <c r="PVH9" s="704"/>
      <c r="PVI9" s="704"/>
      <c r="PVJ9" s="704"/>
      <c r="PVK9" s="704"/>
      <c r="PVL9" s="704"/>
      <c r="PVM9" s="82"/>
      <c r="PVN9" s="704"/>
      <c r="PVO9" s="704"/>
      <c r="PVP9" s="704"/>
      <c r="PVQ9" s="704"/>
      <c r="PVR9" s="704"/>
      <c r="PVS9" s="704"/>
      <c r="PVT9" s="704"/>
      <c r="PVU9" s="82"/>
      <c r="PVV9" s="704"/>
      <c r="PVW9" s="704"/>
      <c r="PVX9" s="704"/>
      <c r="PVY9" s="704"/>
      <c r="PVZ9" s="704"/>
      <c r="PWA9" s="704"/>
      <c r="PWB9" s="704"/>
      <c r="PWC9" s="82"/>
      <c r="PWD9" s="704"/>
      <c r="PWE9" s="704"/>
      <c r="PWF9" s="704"/>
      <c r="PWG9" s="704"/>
      <c r="PWH9" s="704"/>
      <c r="PWI9" s="704"/>
      <c r="PWJ9" s="704"/>
      <c r="PWK9" s="82"/>
      <c r="PWL9" s="704"/>
      <c r="PWM9" s="704"/>
      <c r="PWN9" s="704"/>
      <c r="PWO9" s="704"/>
      <c r="PWP9" s="704"/>
      <c r="PWQ9" s="704"/>
      <c r="PWR9" s="704"/>
      <c r="PWS9" s="82"/>
      <c r="PWT9" s="704"/>
      <c r="PWU9" s="704"/>
      <c r="PWV9" s="704"/>
      <c r="PWW9" s="704"/>
      <c r="PWX9" s="704"/>
      <c r="PWY9" s="704"/>
      <c r="PWZ9" s="704"/>
      <c r="PXA9" s="82"/>
      <c r="PXB9" s="704"/>
      <c r="PXC9" s="704"/>
      <c r="PXD9" s="704"/>
      <c r="PXE9" s="704"/>
      <c r="PXF9" s="704"/>
      <c r="PXG9" s="704"/>
      <c r="PXH9" s="704"/>
      <c r="PXI9" s="82"/>
      <c r="PXJ9" s="704"/>
      <c r="PXK9" s="704"/>
      <c r="PXL9" s="704"/>
      <c r="PXM9" s="704"/>
      <c r="PXN9" s="704"/>
      <c r="PXO9" s="704"/>
      <c r="PXP9" s="704"/>
      <c r="PXQ9" s="82"/>
      <c r="PXR9" s="704"/>
      <c r="PXS9" s="704"/>
      <c r="PXT9" s="704"/>
      <c r="PXU9" s="704"/>
      <c r="PXV9" s="704"/>
      <c r="PXW9" s="704"/>
      <c r="PXX9" s="704"/>
      <c r="PXY9" s="82"/>
      <c r="PXZ9" s="704"/>
      <c r="PYA9" s="704"/>
      <c r="PYB9" s="704"/>
      <c r="PYC9" s="704"/>
      <c r="PYD9" s="704"/>
      <c r="PYE9" s="704"/>
      <c r="PYF9" s="704"/>
      <c r="PYG9" s="82"/>
      <c r="PYH9" s="704"/>
      <c r="PYI9" s="704"/>
      <c r="PYJ9" s="704"/>
      <c r="PYK9" s="704"/>
      <c r="PYL9" s="704"/>
      <c r="PYM9" s="704"/>
      <c r="PYN9" s="704"/>
      <c r="PYO9" s="82"/>
      <c r="PYP9" s="704"/>
      <c r="PYQ9" s="704"/>
      <c r="PYR9" s="704"/>
      <c r="PYS9" s="704"/>
      <c r="PYT9" s="704"/>
      <c r="PYU9" s="704"/>
      <c r="PYV9" s="704"/>
      <c r="PYW9" s="82"/>
      <c r="PYX9" s="704"/>
      <c r="PYY9" s="704"/>
      <c r="PYZ9" s="704"/>
      <c r="PZA9" s="704"/>
      <c r="PZB9" s="704"/>
      <c r="PZC9" s="704"/>
      <c r="PZD9" s="704"/>
      <c r="PZE9" s="82"/>
      <c r="PZF9" s="704"/>
      <c r="PZG9" s="704"/>
      <c r="PZH9" s="704"/>
      <c r="PZI9" s="704"/>
      <c r="PZJ9" s="704"/>
      <c r="PZK9" s="704"/>
      <c r="PZL9" s="704"/>
      <c r="PZM9" s="82"/>
      <c r="PZN9" s="704"/>
      <c r="PZO9" s="704"/>
      <c r="PZP9" s="704"/>
      <c r="PZQ9" s="704"/>
      <c r="PZR9" s="704"/>
      <c r="PZS9" s="704"/>
      <c r="PZT9" s="704"/>
      <c r="PZU9" s="82"/>
      <c r="PZV9" s="704"/>
      <c r="PZW9" s="704"/>
      <c r="PZX9" s="704"/>
      <c r="PZY9" s="704"/>
      <c r="PZZ9" s="704"/>
      <c r="QAA9" s="704"/>
      <c r="QAB9" s="704"/>
      <c r="QAC9" s="82"/>
      <c r="QAD9" s="704"/>
      <c r="QAE9" s="704"/>
      <c r="QAF9" s="704"/>
      <c r="QAG9" s="704"/>
      <c r="QAH9" s="704"/>
      <c r="QAI9" s="704"/>
      <c r="QAJ9" s="704"/>
      <c r="QAK9" s="82"/>
      <c r="QAL9" s="704"/>
      <c r="QAM9" s="704"/>
      <c r="QAN9" s="704"/>
      <c r="QAO9" s="704"/>
      <c r="QAP9" s="704"/>
      <c r="QAQ9" s="704"/>
      <c r="QAR9" s="704"/>
      <c r="QAS9" s="82"/>
      <c r="QAT9" s="704"/>
      <c r="QAU9" s="704"/>
      <c r="QAV9" s="704"/>
      <c r="QAW9" s="704"/>
      <c r="QAX9" s="704"/>
      <c r="QAY9" s="704"/>
      <c r="QAZ9" s="704"/>
      <c r="QBA9" s="82"/>
      <c r="QBB9" s="704"/>
      <c r="QBC9" s="704"/>
      <c r="QBD9" s="704"/>
      <c r="QBE9" s="704"/>
      <c r="QBF9" s="704"/>
      <c r="QBG9" s="704"/>
      <c r="QBH9" s="704"/>
      <c r="QBI9" s="82"/>
      <c r="QBJ9" s="704"/>
      <c r="QBK9" s="704"/>
      <c r="QBL9" s="704"/>
      <c r="QBM9" s="704"/>
      <c r="QBN9" s="704"/>
      <c r="QBO9" s="704"/>
      <c r="QBP9" s="704"/>
      <c r="QBQ9" s="82"/>
      <c r="QBR9" s="704"/>
      <c r="QBS9" s="704"/>
      <c r="QBT9" s="704"/>
      <c r="QBU9" s="704"/>
      <c r="QBV9" s="704"/>
      <c r="QBW9" s="704"/>
      <c r="QBX9" s="704"/>
      <c r="QBY9" s="82"/>
      <c r="QBZ9" s="704"/>
      <c r="QCA9" s="704"/>
      <c r="QCB9" s="704"/>
      <c r="QCC9" s="704"/>
      <c r="QCD9" s="704"/>
      <c r="QCE9" s="704"/>
      <c r="QCF9" s="704"/>
      <c r="QCG9" s="82"/>
      <c r="QCH9" s="704"/>
      <c r="QCI9" s="704"/>
      <c r="QCJ9" s="704"/>
      <c r="QCK9" s="704"/>
      <c r="QCL9" s="704"/>
      <c r="QCM9" s="704"/>
      <c r="QCN9" s="704"/>
      <c r="QCO9" s="82"/>
      <c r="QCP9" s="704"/>
      <c r="QCQ9" s="704"/>
      <c r="QCR9" s="704"/>
      <c r="QCS9" s="704"/>
      <c r="QCT9" s="704"/>
      <c r="QCU9" s="704"/>
      <c r="QCV9" s="704"/>
      <c r="QCW9" s="82"/>
      <c r="QCX9" s="704"/>
      <c r="QCY9" s="704"/>
      <c r="QCZ9" s="704"/>
      <c r="QDA9" s="704"/>
      <c r="QDB9" s="704"/>
      <c r="QDC9" s="704"/>
      <c r="QDD9" s="704"/>
      <c r="QDE9" s="82"/>
      <c r="QDF9" s="704"/>
      <c r="QDG9" s="704"/>
      <c r="QDH9" s="704"/>
      <c r="QDI9" s="704"/>
      <c r="QDJ9" s="704"/>
      <c r="QDK9" s="704"/>
      <c r="QDL9" s="704"/>
      <c r="QDM9" s="82"/>
      <c r="QDN9" s="704"/>
      <c r="QDO9" s="704"/>
      <c r="QDP9" s="704"/>
      <c r="QDQ9" s="704"/>
      <c r="QDR9" s="704"/>
      <c r="QDS9" s="704"/>
      <c r="QDT9" s="704"/>
      <c r="QDU9" s="82"/>
      <c r="QDV9" s="704"/>
      <c r="QDW9" s="704"/>
      <c r="QDX9" s="704"/>
      <c r="QDY9" s="704"/>
      <c r="QDZ9" s="704"/>
      <c r="QEA9" s="704"/>
      <c r="QEB9" s="704"/>
      <c r="QEC9" s="82"/>
      <c r="QED9" s="704"/>
      <c r="QEE9" s="704"/>
      <c r="QEF9" s="704"/>
      <c r="QEG9" s="704"/>
      <c r="QEH9" s="704"/>
      <c r="QEI9" s="704"/>
      <c r="QEJ9" s="704"/>
      <c r="QEK9" s="82"/>
      <c r="QEL9" s="704"/>
      <c r="QEM9" s="704"/>
      <c r="QEN9" s="704"/>
      <c r="QEO9" s="704"/>
      <c r="QEP9" s="704"/>
      <c r="QEQ9" s="704"/>
      <c r="QER9" s="704"/>
      <c r="QES9" s="82"/>
      <c r="QET9" s="704"/>
      <c r="QEU9" s="704"/>
      <c r="QEV9" s="704"/>
      <c r="QEW9" s="704"/>
      <c r="QEX9" s="704"/>
      <c r="QEY9" s="704"/>
      <c r="QEZ9" s="704"/>
      <c r="QFA9" s="82"/>
      <c r="QFB9" s="704"/>
      <c r="QFC9" s="704"/>
      <c r="QFD9" s="704"/>
      <c r="QFE9" s="704"/>
      <c r="QFF9" s="704"/>
      <c r="QFG9" s="704"/>
      <c r="QFH9" s="704"/>
      <c r="QFI9" s="82"/>
      <c r="QFJ9" s="704"/>
      <c r="QFK9" s="704"/>
      <c r="QFL9" s="704"/>
      <c r="QFM9" s="704"/>
      <c r="QFN9" s="704"/>
      <c r="QFO9" s="704"/>
      <c r="QFP9" s="704"/>
      <c r="QFQ9" s="82"/>
      <c r="QFR9" s="704"/>
      <c r="QFS9" s="704"/>
      <c r="QFT9" s="704"/>
      <c r="QFU9" s="704"/>
      <c r="QFV9" s="704"/>
      <c r="QFW9" s="704"/>
      <c r="QFX9" s="704"/>
      <c r="QFY9" s="82"/>
      <c r="QFZ9" s="704"/>
      <c r="QGA9" s="704"/>
      <c r="QGB9" s="704"/>
      <c r="QGC9" s="704"/>
      <c r="QGD9" s="704"/>
      <c r="QGE9" s="704"/>
      <c r="QGF9" s="704"/>
      <c r="QGG9" s="82"/>
      <c r="QGH9" s="704"/>
      <c r="QGI9" s="704"/>
      <c r="QGJ9" s="704"/>
      <c r="QGK9" s="704"/>
      <c r="QGL9" s="704"/>
      <c r="QGM9" s="704"/>
      <c r="QGN9" s="704"/>
      <c r="QGO9" s="82"/>
      <c r="QGP9" s="704"/>
      <c r="QGQ9" s="704"/>
      <c r="QGR9" s="704"/>
      <c r="QGS9" s="704"/>
      <c r="QGT9" s="704"/>
      <c r="QGU9" s="704"/>
      <c r="QGV9" s="704"/>
      <c r="QGW9" s="82"/>
      <c r="QGX9" s="704"/>
      <c r="QGY9" s="704"/>
      <c r="QGZ9" s="704"/>
      <c r="QHA9" s="704"/>
      <c r="QHB9" s="704"/>
      <c r="QHC9" s="704"/>
      <c r="QHD9" s="704"/>
      <c r="QHE9" s="82"/>
      <c r="QHF9" s="704"/>
      <c r="QHG9" s="704"/>
      <c r="QHH9" s="704"/>
      <c r="QHI9" s="704"/>
      <c r="QHJ9" s="704"/>
      <c r="QHK9" s="704"/>
      <c r="QHL9" s="704"/>
      <c r="QHM9" s="82"/>
      <c r="QHN9" s="704"/>
      <c r="QHO9" s="704"/>
      <c r="QHP9" s="704"/>
      <c r="QHQ9" s="704"/>
      <c r="QHR9" s="704"/>
      <c r="QHS9" s="704"/>
      <c r="QHT9" s="704"/>
      <c r="QHU9" s="82"/>
      <c r="QHV9" s="704"/>
      <c r="QHW9" s="704"/>
      <c r="QHX9" s="704"/>
      <c r="QHY9" s="704"/>
      <c r="QHZ9" s="704"/>
      <c r="QIA9" s="704"/>
      <c r="QIB9" s="704"/>
      <c r="QIC9" s="82"/>
      <c r="QID9" s="704"/>
      <c r="QIE9" s="704"/>
      <c r="QIF9" s="704"/>
      <c r="QIG9" s="704"/>
      <c r="QIH9" s="704"/>
      <c r="QII9" s="704"/>
      <c r="QIJ9" s="704"/>
      <c r="QIK9" s="82"/>
      <c r="QIL9" s="704"/>
      <c r="QIM9" s="704"/>
      <c r="QIN9" s="704"/>
      <c r="QIO9" s="704"/>
      <c r="QIP9" s="704"/>
      <c r="QIQ9" s="704"/>
      <c r="QIR9" s="704"/>
      <c r="QIS9" s="82"/>
      <c r="QIT9" s="704"/>
      <c r="QIU9" s="704"/>
      <c r="QIV9" s="704"/>
      <c r="QIW9" s="704"/>
      <c r="QIX9" s="704"/>
      <c r="QIY9" s="704"/>
      <c r="QIZ9" s="704"/>
      <c r="QJA9" s="82"/>
      <c r="QJB9" s="704"/>
      <c r="QJC9" s="704"/>
      <c r="QJD9" s="704"/>
      <c r="QJE9" s="704"/>
      <c r="QJF9" s="704"/>
      <c r="QJG9" s="704"/>
      <c r="QJH9" s="704"/>
      <c r="QJI9" s="82"/>
      <c r="QJJ9" s="704"/>
      <c r="QJK9" s="704"/>
      <c r="QJL9" s="704"/>
      <c r="QJM9" s="704"/>
      <c r="QJN9" s="704"/>
      <c r="QJO9" s="704"/>
      <c r="QJP9" s="704"/>
      <c r="QJQ9" s="82"/>
      <c r="QJR9" s="704"/>
      <c r="QJS9" s="704"/>
      <c r="QJT9" s="704"/>
      <c r="QJU9" s="704"/>
      <c r="QJV9" s="704"/>
      <c r="QJW9" s="704"/>
      <c r="QJX9" s="704"/>
      <c r="QJY9" s="82"/>
      <c r="QJZ9" s="704"/>
      <c r="QKA9" s="704"/>
      <c r="QKB9" s="704"/>
      <c r="QKC9" s="704"/>
      <c r="QKD9" s="704"/>
      <c r="QKE9" s="704"/>
      <c r="QKF9" s="704"/>
      <c r="QKG9" s="82"/>
      <c r="QKH9" s="704"/>
      <c r="QKI9" s="704"/>
      <c r="QKJ9" s="704"/>
      <c r="QKK9" s="704"/>
      <c r="QKL9" s="704"/>
      <c r="QKM9" s="704"/>
      <c r="QKN9" s="704"/>
      <c r="QKO9" s="82"/>
      <c r="QKP9" s="704"/>
      <c r="QKQ9" s="704"/>
      <c r="QKR9" s="704"/>
      <c r="QKS9" s="704"/>
      <c r="QKT9" s="704"/>
      <c r="QKU9" s="704"/>
      <c r="QKV9" s="704"/>
      <c r="QKW9" s="82"/>
      <c r="QKX9" s="704"/>
      <c r="QKY9" s="704"/>
      <c r="QKZ9" s="704"/>
      <c r="QLA9" s="704"/>
      <c r="QLB9" s="704"/>
      <c r="QLC9" s="704"/>
      <c r="QLD9" s="704"/>
      <c r="QLE9" s="82"/>
      <c r="QLF9" s="704"/>
      <c r="QLG9" s="704"/>
      <c r="QLH9" s="704"/>
      <c r="QLI9" s="704"/>
      <c r="QLJ9" s="704"/>
      <c r="QLK9" s="704"/>
      <c r="QLL9" s="704"/>
      <c r="QLM9" s="82"/>
      <c r="QLN9" s="704"/>
      <c r="QLO9" s="704"/>
      <c r="QLP9" s="704"/>
      <c r="QLQ9" s="704"/>
      <c r="QLR9" s="704"/>
      <c r="QLS9" s="704"/>
      <c r="QLT9" s="704"/>
      <c r="QLU9" s="82"/>
      <c r="QLV9" s="704"/>
      <c r="QLW9" s="704"/>
      <c r="QLX9" s="704"/>
      <c r="QLY9" s="704"/>
      <c r="QLZ9" s="704"/>
      <c r="QMA9" s="704"/>
      <c r="QMB9" s="704"/>
      <c r="QMC9" s="82"/>
      <c r="QMD9" s="704"/>
      <c r="QME9" s="704"/>
      <c r="QMF9" s="704"/>
      <c r="QMG9" s="704"/>
      <c r="QMH9" s="704"/>
      <c r="QMI9" s="704"/>
      <c r="QMJ9" s="704"/>
      <c r="QMK9" s="82"/>
      <c r="QML9" s="704"/>
      <c r="QMM9" s="704"/>
      <c r="QMN9" s="704"/>
      <c r="QMO9" s="704"/>
      <c r="QMP9" s="704"/>
      <c r="QMQ9" s="704"/>
      <c r="QMR9" s="704"/>
      <c r="QMS9" s="82"/>
      <c r="QMT9" s="704"/>
      <c r="QMU9" s="704"/>
      <c r="QMV9" s="704"/>
      <c r="QMW9" s="704"/>
      <c r="QMX9" s="704"/>
      <c r="QMY9" s="704"/>
      <c r="QMZ9" s="704"/>
      <c r="QNA9" s="82"/>
      <c r="QNB9" s="704"/>
      <c r="QNC9" s="704"/>
      <c r="QND9" s="704"/>
      <c r="QNE9" s="704"/>
      <c r="QNF9" s="704"/>
      <c r="QNG9" s="704"/>
      <c r="QNH9" s="704"/>
      <c r="QNI9" s="82"/>
      <c r="QNJ9" s="704"/>
      <c r="QNK9" s="704"/>
      <c r="QNL9" s="704"/>
      <c r="QNM9" s="704"/>
      <c r="QNN9" s="704"/>
      <c r="QNO9" s="704"/>
      <c r="QNP9" s="704"/>
      <c r="QNQ9" s="82"/>
      <c r="QNR9" s="704"/>
      <c r="QNS9" s="704"/>
      <c r="QNT9" s="704"/>
      <c r="QNU9" s="704"/>
      <c r="QNV9" s="704"/>
      <c r="QNW9" s="704"/>
      <c r="QNX9" s="704"/>
      <c r="QNY9" s="82"/>
      <c r="QNZ9" s="704"/>
      <c r="QOA9" s="704"/>
      <c r="QOB9" s="704"/>
      <c r="QOC9" s="704"/>
      <c r="QOD9" s="704"/>
      <c r="QOE9" s="704"/>
      <c r="QOF9" s="704"/>
      <c r="QOG9" s="82"/>
      <c r="QOH9" s="704"/>
      <c r="QOI9" s="704"/>
      <c r="QOJ9" s="704"/>
      <c r="QOK9" s="704"/>
      <c r="QOL9" s="704"/>
      <c r="QOM9" s="704"/>
      <c r="QON9" s="704"/>
      <c r="QOO9" s="82"/>
      <c r="QOP9" s="704"/>
      <c r="QOQ9" s="704"/>
      <c r="QOR9" s="704"/>
      <c r="QOS9" s="704"/>
      <c r="QOT9" s="704"/>
      <c r="QOU9" s="704"/>
      <c r="QOV9" s="704"/>
      <c r="QOW9" s="82"/>
      <c r="QOX9" s="704"/>
      <c r="QOY9" s="704"/>
      <c r="QOZ9" s="704"/>
      <c r="QPA9" s="704"/>
      <c r="QPB9" s="704"/>
      <c r="QPC9" s="704"/>
      <c r="QPD9" s="704"/>
      <c r="QPE9" s="82"/>
      <c r="QPF9" s="704"/>
      <c r="QPG9" s="704"/>
      <c r="QPH9" s="704"/>
      <c r="QPI9" s="704"/>
      <c r="QPJ9" s="704"/>
      <c r="QPK9" s="704"/>
      <c r="QPL9" s="704"/>
      <c r="QPM9" s="82"/>
      <c r="QPN9" s="704"/>
      <c r="QPO9" s="704"/>
      <c r="QPP9" s="704"/>
      <c r="QPQ9" s="704"/>
      <c r="QPR9" s="704"/>
      <c r="QPS9" s="704"/>
      <c r="QPT9" s="704"/>
      <c r="QPU9" s="82"/>
      <c r="QPV9" s="704"/>
      <c r="QPW9" s="704"/>
      <c r="QPX9" s="704"/>
      <c r="QPY9" s="704"/>
      <c r="QPZ9" s="704"/>
      <c r="QQA9" s="704"/>
      <c r="QQB9" s="704"/>
      <c r="QQC9" s="82"/>
      <c r="QQD9" s="704"/>
      <c r="QQE9" s="704"/>
      <c r="QQF9" s="704"/>
      <c r="QQG9" s="704"/>
      <c r="QQH9" s="704"/>
      <c r="QQI9" s="704"/>
      <c r="QQJ9" s="704"/>
      <c r="QQK9" s="82"/>
      <c r="QQL9" s="704"/>
      <c r="QQM9" s="704"/>
      <c r="QQN9" s="704"/>
      <c r="QQO9" s="704"/>
      <c r="QQP9" s="704"/>
      <c r="QQQ9" s="704"/>
      <c r="QQR9" s="704"/>
      <c r="QQS9" s="82"/>
      <c r="QQT9" s="704"/>
      <c r="QQU9" s="704"/>
      <c r="QQV9" s="704"/>
      <c r="QQW9" s="704"/>
      <c r="QQX9" s="704"/>
      <c r="QQY9" s="704"/>
      <c r="QQZ9" s="704"/>
      <c r="QRA9" s="82"/>
      <c r="QRB9" s="704"/>
      <c r="QRC9" s="704"/>
      <c r="QRD9" s="704"/>
      <c r="QRE9" s="704"/>
      <c r="QRF9" s="704"/>
      <c r="QRG9" s="704"/>
      <c r="QRH9" s="704"/>
      <c r="QRI9" s="82"/>
      <c r="QRJ9" s="704"/>
      <c r="QRK9" s="704"/>
      <c r="QRL9" s="704"/>
      <c r="QRM9" s="704"/>
      <c r="QRN9" s="704"/>
      <c r="QRO9" s="704"/>
      <c r="QRP9" s="704"/>
      <c r="QRQ9" s="82"/>
      <c r="QRR9" s="704"/>
      <c r="QRS9" s="704"/>
      <c r="QRT9" s="704"/>
      <c r="QRU9" s="704"/>
      <c r="QRV9" s="704"/>
      <c r="QRW9" s="704"/>
      <c r="QRX9" s="704"/>
      <c r="QRY9" s="82"/>
      <c r="QRZ9" s="704"/>
      <c r="QSA9" s="704"/>
      <c r="QSB9" s="704"/>
      <c r="QSC9" s="704"/>
      <c r="QSD9" s="704"/>
      <c r="QSE9" s="704"/>
      <c r="QSF9" s="704"/>
      <c r="QSG9" s="82"/>
      <c r="QSH9" s="704"/>
      <c r="QSI9" s="704"/>
      <c r="QSJ9" s="704"/>
      <c r="QSK9" s="704"/>
      <c r="QSL9" s="704"/>
      <c r="QSM9" s="704"/>
      <c r="QSN9" s="704"/>
      <c r="QSO9" s="82"/>
      <c r="QSP9" s="704"/>
      <c r="QSQ9" s="704"/>
      <c r="QSR9" s="704"/>
      <c r="QSS9" s="704"/>
      <c r="QST9" s="704"/>
      <c r="QSU9" s="704"/>
      <c r="QSV9" s="704"/>
      <c r="QSW9" s="82"/>
      <c r="QSX9" s="704"/>
      <c r="QSY9" s="704"/>
      <c r="QSZ9" s="704"/>
      <c r="QTA9" s="704"/>
      <c r="QTB9" s="704"/>
      <c r="QTC9" s="704"/>
      <c r="QTD9" s="704"/>
      <c r="QTE9" s="82"/>
      <c r="QTF9" s="704"/>
      <c r="QTG9" s="704"/>
      <c r="QTH9" s="704"/>
      <c r="QTI9" s="704"/>
      <c r="QTJ9" s="704"/>
      <c r="QTK9" s="704"/>
      <c r="QTL9" s="704"/>
      <c r="QTM9" s="82"/>
      <c r="QTN9" s="704"/>
      <c r="QTO9" s="704"/>
      <c r="QTP9" s="704"/>
      <c r="QTQ9" s="704"/>
      <c r="QTR9" s="704"/>
      <c r="QTS9" s="704"/>
      <c r="QTT9" s="704"/>
      <c r="QTU9" s="82"/>
      <c r="QTV9" s="704"/>
      <c r="QTW9" s="704"/>
      <c r="QTX9" s="704"/>
      <c r="QTY9" s="704"/>
      <c r="QTZ9" s="704"/>
      <c r="QUA9" s="704"/>
      <c r="QUB9" s="704"/>
      <c r="QUC9" s="82"/>
      <c r="QUD9" s="704"/>
      <c r="QUE9" s="704"/>
      <c r="QUF9" s="704"/>
      <c r="QUG9" s="704"/>
      <c r="QUH9" s="704"/>
      <c r="QUI9" s="704"/>
      <c r="QUJ9" s="704"/>
      <c r="QUK9" s="82"/>
      <c r="QUL9" s="704"/>
      <c r="QUM9" s="704"/>
      <c r="QUN9" s="704"/>
      <c r="QUO9" s="704"/>
      <c r="QUP9" s="704"/>
      <c r="QUQ9" s="704"/>
      <c r="QUR9" s="704"/>
      <c r="QUS9" s="82"/>
      <c r="QUT9" s="704"/>
      <c r="QUU9" s="704"/>
      <c r="QUV9" s="704"/>
      <c r="QUW9" s="704"/>
      <c r="QUX9" s="704"/>
      <c r="QUY9" s="704"/>
      <c r="QUZ9" s="704"/>
      <c r="QVA9" s="82"/>
      <c r="QVB9" s="704"/>
      <c r="QVC9" s="704"/>
      <c r="QVD9" s="704"/>
      <c r="QVE9" s="704"/>
      <c r="QVF9" s="704"/>
      <c r="QVG9" s="704"/>
      <c r="QVH9" s="704"/>
      <c r="QVI9" s="82"/>
      <c r="QVJ9" s="704"/>
      <c r="QVK9" s="704"/>
      <c r="QVL9" s="704"/>
      <c r="QVM9" s="704"/>
      <c r="QVN9" s="704"/>
      <c r="QVO9" s="704"/>
      <c r="QVP9" s="704"/>
      <c r="QVQ9" s="82"/>
      <c r="QVR9" s="704"/>
      <c r="QVS9" s="704"/>
      <c r="QVT9" s="704"/>
      <c r="QVU9" s="704"/>
      <c r="QVV9" s="704"/>
      <c r="QVW9" s="704"/>
      <c r="QVX9" s="704"/>
      <c r="QVY9" s="82"/>
      <c r="QVZ9" s="704"/>
      <c r="QWA9" s="704"/>
      <c r="QWB9" s="704"/>
      <c r="QWC9" s="704"/>
      <c r="QWD9" s="704"/>
      <c r="QWE9" s="704"/>
      <c r="QWF9" s="704"/>
      <c r="QWG9" s="82"/>
      <c r="QWH9" s="704"/>
      <c r="QWI9" s="704"/>
      <c r="QWJ9" s="704"/>
      <c r="QWK9" s="704"/>
      <c r="QWL9" s="704"/>
      <c r="QWM9" s="704"/>
      <c r="QWN9" s="704"/>
      <c r="QWO9" s="82"/>
      <c r="QWP9" s="704"/>
      <c r="QWQ9" s="704"/>
      <c r="QWR9" s="704"/>
      <c r="QWS9" s="704"/>
      <c r="QWT9" s="704"/>
      <c r="QWU9" s="704"/>
      <c r="QWV9" s="704"/>
      <c r="QWW9" s="82"/>
      <c r="QWX9" s="704"/>
      <c r="QWY9" s="704"/>
      <c r="QWZ9" s="704"/>
      <c r="QXA9" s="704"/>
      <c r="QXB9" s="704"/>
      <c r="QXC9" s="704"/>
      <c r="QXD9" s="704"/>
      <c r="QXE9" s="82"/>
      <c r="QXF9" s="704"/>
      <c r="QXG9" s="704"/>
      <c r="QXH9" s="704"/>
      <c r="QXI9" s="704"/>
      <c r="QXJ9" s="704"/>
      <c r="QXK9" s="704"/>
      <c r="QXL9" s="704"/>
      <c r="QXM9" s="82"/>
      <c r="QXN9" s="704"/>
      <c r="QXO9" s="704"/>
      <c r="QXP9" s="704"/>
      <c r="QXQ9" s="704"/>
      <c r="QXR9" s="704"/>
      <c r="QXS9" s="704"/>
      <c r="QXT9" s="704"/>
      <c r="QXU9" s="82"/>
      <c r="QXV9" s="704"/>
      <c r="QXW9" s="704"/>
      <c r="QXX9" s="704"/>
      <c r="QXY9" s="704"/>
      <c r="QXZ9" s="704"/>
      <c r="QYA9" s="704"/>
      <c r="QYB9" s="704"/>
      <c r="QYC9" s="82"/>
      <c r="QYD9" s="704"/>
      <c r="QYE9" s="704"/>
      <c r="QYF9" s="704"/>
      <c r="QYG9" s="704"/>
      <c r="QYH9" s="704"/>
      <c r="QYI9" s="704"/>
      <c r="QYJ9" s="704"/>
      <c r="QYK9" s="82"/>
      <c r="QYL9" s="704"/>
      <c r="QYM9" s="704"/>
      <c r="QYN9" s="704"/>
      <c r="QYO9" s="704"/>
      <c r="QYP9" s="704"/>
      <c r="QYQ9" s="704"/>
      <c r="QYR9" s="704"/>
      <c r="QYS9" s="82"/>
      <c r="QYT9" s="704"/>
      <c r="QYU9" s="704"/>
      <c r="QYV9" s="704"/>
      <c r="QYW9" s="704"/>
      <c r="QYX9" s="704"/>
      <c r="QYY9" s="704"/>
      <c r="QYZ9" s="704"/>
      <c r="QZA9" s="82"/>
      <c r="QZB9" s="704"/>
      <c r="QZC9" s="704"/>
      <c r="QZD9" s="704"/>
      <c r="QZE9" s="704"/>
      <c r="QZF9" s="704"/>
      <c r="QZG9" s="704"/>
      <c r="QZH9" s="704"/>
      <c r="QZI9" s="82"/>
      <c r="QZJ9" s="704"/>
      <c r="QZK9" s="704"/>
      <c r="QZL9" s="704"/>
      <c r="QZM9" s="704"/>
      <c r="QZN9" s="704"/>
      <c r="QZO9" s="704"/>
      <c r="QZP9" s="704"/>
      <c r="QZQ9" s="82"/>
      <c r="QZR9" s="704"/>
      <c r="QZS9" s="704"/>
      <c r="QZT9" s="704"/>
      <c r="QZU9" s="704"/>
      <c r="QZV9" s="704"/>
      <c r="QZW9" s="704"/>
      <c r="QZX9" s="704"/>
      <c r="QZY9" s="82"/>
      <c r="QZZ9" s="704"/>
      <c r="RAA9" s="704"/>
      <c r="RAB9" s="704"/>
      <c r="RAC9" s="704"/>
      <c r="RAD9" s="704"/>
      <c r="RAE9" s="704"/>
      <c r="RAF9" s="704"/>
      <c r="RAG9" s="82"/>
      <c r="RAH9" s="704"/>
      <c r="RAI9" s="704"/>
      <c r="RAJ9" s="704"/>
      <c r="RAK9" s="704"/>
      <c r="RAL9" s="704"/>
      <c r="RAM9" s="704"/>
      <c r="RAN9" s="704"/>
      <c r="RAO9" s="82"/>
      <c r="RAP9" s="704"/>
      <c r="RAQ9" s="704"/>
      <c r="RAR9" s="704"/>
      <c r="RAS9" s="704"/>
      <c r="RAT9" s="704"/>
      <c r="RAU9" s="704"/>
      <c r="RAV9" s="704"/>
      <c r="RAW9" s="82"/>
      <c r="RAX9" s="704"/>
      <c r="RAY9" s="704"/>
      <c r="RAZ9" s="704"/>
      <c r="RBA9" s="704"/>
      <c r="RBB9" s="704"/>
      <c r="RBC9" s="704"/>
      <c r="RBD9" s="704"/>
      <c r="RBE9" s="82"/>
      <c r="RBF9" s="704"/>
      <c r="RBG9" s="704"/>
      <c r="RBH9" s="704"/>
      <c r="RBI9" s="704"/>
      <c r="RBJ9" s="704"/>
      <c r="RBK9" s="704"/>
      <c r="RBL9" s="704"/>
      <c r="RBM9" s="82"/>
      <c r="RBN9" s="704"/>
      <c r="RBO9" s="704"/>
      <c r="RBP9" s="704"/>
      <c r="RBQ9" s="704"/>
      <c r="RBR9" s="704"/>
      <c r="RBS9" s="704"/>
      <c r="RBT9" s="704"/>
      <c r="RBU9" s="82"/>
      <c r="RBV9" s="704"/>
      <c r="RBW9" s="704"/>
      <c r="RBX9" s="704"/>
      <c r="RBY9" s="704"/>
      <c r="RBZ9" s="704"/>
      <c r="RCA9" s="704"/>
      <c r="RCB9" s="704"/>
      <c r="RCC9" s="82"/>
      <c r="RCD9" s="704"/>
      <c r="RCE9" s="704"/>
      <c r="RCF9" s="704"/>
      <c r="RCG9" s="704"/>
      <c r="RCH9" s="704"/>
      <c r="RCI9" s="704"/>
      <c r="RCJ9" s="704"/>
      <c r="RCK9" s="82"/>
      <c r="RCL9" s="704"/>
      <c r="RCM9" s="704"/>
      <c r="RCN9" s="704"/>
      <c r="RCO9" s="704"/>
      <c r="RCP9" s="704"/>
      <c r="RCQ9" s="704"/>
      <c r="RCR9" s="704"/>
      <c r="RCS9" s="82"/>
      <c r="RCT9" s="704"/>
      <c r="RCU9" s="704"/>
      <c r="RCV9" s="704"/>
      <c r="RCW9" s="704"/>
      <c r="RCX9" s="704"/>
      <c r="RCY9" s="704"/>
      <c r="RCZ9" s="704"/>
      <c r="RDA9" s="82"/>
      <c r="RDB9" s="704"/>
      <c r="RDC9" s="704"/>
      <c r="RDD9" s="704"/>
      <c r="RDE9" s="704"/>
      <c r="RDF9" s="704"/>
      <c r="RDG9" s="704"/>
      <c r="RDH9" s="704"/>
      <c r="RDI9" s="82"/>
      <c r="RDJ9" s="704"/>
      <c r="RDK9" s="704"/>
      <c r="RDL9" s="704"/>
      <c r="RDM9" s="704"/>
      <c r="RDN9" s="704"/>
      <c r="RDO9" s="704"/>
      <c r="RDP9" s="704"/>
      <c r="RDQ9" s="82"/>
      <c r="RDR9" s="704"/>
      <c r="RDS9" s="704"/>
      <c r="RDT9" s="704"/>
      <c r="RDU9" s="704"/>
      <c r="RDV9" s="704"/>
      <c r="RDW9" s="704"/>
      <c r="RDX9" s="704"/>
      <c r="RDY9" s="82"/>
      <c r="RDZ9" s="704"/>
      <c r="REA9" s="704"/>
      <c r="REB9" s="704"/>
      <c r="REC9" s="704"/>
      <c r="RED9" s="704"/>
      <c r="REE9" s="704"/>
      <c r="REF9" s="704"/>
      <c r="REG9" s="82"/>
      <c r="REH9" s="704"/>
      <c r="REI9" s="704"/>
      <c r="REJ9" s="704"/>
      <c r="REK9" s="704"/>
      <c r="REL9" s="704"/>
      <c r="REM9" s="704"/>
      <c r="REN9" s="704"/>
      <c r="REO9" s="82"/>
      <c r="REP9" s="704"/>
      <c r="REQ9" s="704"/>
      <c r="RER9" s="704"/>
      <c r="RES9" s="704"/>
      <c r="RET9" s="704"/>
      <c r="REU9" s="704"/>
      <c r="REV9" s="704"/>
      <c r="REW9" s="82"/>
      <c r="REX9" s="704"/>
      <c r="REY9" s="704"/>
      <c r="REZ9" s="704"/>
      <c r="RFA9" s="704"/>
      <c r="RFB9" s="704"/>
      <c r="RFC9" s="704"/>
      <c r="RFD9" s="704"/>
      <c r="RFE9" s="82"/>
      <c r="RFF9" s="704"/>
      <c r="RFG9" s="704"/>
      <c r="RFH9" s="704"/>
      <c r="RFI9" s="704"/>
      <c r="RFJ9" s="704"/>
      <c r="RFK9" s="704"/>
      <c r="RFL9" s="704"/>
      <c r="RFM9" s="82"/>
      <c r="RFN9" s="704"/>
      <c r="RFO9" s="704"/>
      <c r="RFP9" s="704"/>
      <c r="RFQ9" s="704"/>
      <c r="RFR9" s="704"/>
      <c r="RFS9" s="704"/>
      <c r="RFT9" s="704"/>
      <c r="RFU9" s="82"/>
      <c r="RFV9" s="704"/>
      <c r="RFW9" s="704"/>
      <c r="RFX9" s="704"/>
      <c r="RFY9" s="704"/>
      <c r="RFZ9" s="704"/>
      <c r="RGA9" s="704"/>
      <c r="RGB9" s="704"/>
      <c r="RGC9" s="82"/>
      <c r="RGD9" s="704"/>
      <c r="RGE9" s="704"/>
      <c r="RGF9" s="704"/>
      <c r="RGG9" s="704"/>
      <c r="RGH9" s="704"/>
      <c r="RGI9" s="704"/>
      <c r="RGJ9" s="704"/>
      <c r="RGK9" s="82"/>
      <c r="RGL9" s="704"/>
      <c r="RGM9" s="704"/>
      <c r="RGN9" s="704"/>
      <c r="RGO9" s="704"/>
      <c r="RGP9" s="704"/>
      <c r="RGQ9" s="704"/>
      <c r="RGR9" s="704"/>
      <c r="RGS9" s="82"/>
      <c r="RGT9" s="704"/>
      <c r="RGU9" s="704"/>
      <c r="RGV9" s="704"/>
      <c r="RGW9" s="704"/>
      <c r="RGX9" s="704"/>
      <c r="RGY9" s="704"/>
      <c r="RGZ9" s="704"/>
      <c r="RHA9" s="82"/>
      <c r="RHB9" s="704"/>
      <c r="RHC9" s="704"/>
      <c r="RHD9" s="704"/>
      <c r="RHE9" s="704"/>
      <c r="RHF9" s="704"/>
      <c r="RHG9" s="704"/>
      <c r="RHH9" s="704"/>
      <c r="RHI9" s="82"/>
      <c r="RHJ9" s="704"/>
      <c r="RHK9" s="704"/>
      <c r="RHL9" s="704"/>
      <c r="RHM9" s="704"/>
      <c r="RHN9" s="704"/>
      <c r="RHO9" s="704"/>
      <c r="RHP9" s="704"/>
      <c r="RHQ9" s="82"/>
      <c r="RHR9" s="704"/>
      <c r="RHS9" s="704"/>
      <c r="RHT9" s="704"/>
      <c r="RHU9" s="704"/>
      <c r="RHV9" s="704"/>
      <c r="RHW9" s="704"/>
      <c r="RHX9" s="704"/>
      <c r="RHY9" s="82"/>
      <c r="RHZ9" s="704"/>
      <c r="RIA9" s="704"/>
      <c r="RIB9" s="704"/>
      <c r="RIC9" s="704"/>
      <c r="RID9" s="704"/>
      <c r="RIE9" s="704"/>
      <c r="RIF9" s="704"/>
      <c r="RIG9" s="82"/>
      <c r="RIH9" s="704"/>
      <c r="RII9" s="704"/>
      <c r="RIJ9" s="704"/>
      <c r="RIK9" s="704"/>
      <c r="RIL9" s="704"/>
      <c r="RIM9" s="704"/>
      <c r="RIN9" s="704"/>
      <c r="RIO9" s="82"/>
      <c r="RIP9" s="704"/>
      <c r="RIQ9" s="704"/>
      <c r="RIR9" s="704"/>
      <c r="RIS9" s="704"/>
      <c r="RIT9" s="704"/>
      <c r="RIU9" s="704"/>
      <c r="RIV9" s="704"/>
      <c r="RIW9" s="82"/>
      <c r="RIX9" s="704"/>
      <c r="RIY9" s="704"/>
      <c r="RIZ9" s="704"/>
      <c r="RJA9" s="704"/>
      <c r="RJB9" s="704"/>
      <c r="RJC9" s="704"/>
      <c r="RJD9" s="704"/>
      <c r="RJE9" s="82"/>
      <c r="RJF9" s="704"/>
      <c r="RJG9" s="704"/>
      <c r="RJH9" s="704"/>
      <c r="RJI9" s="704"/>
      <c r="RJJ9" s="704"/>
      <c r="RJK9" s="704"/>
      <c r="RJL9" s="704"/>
      <c r="RJM9" s="82"/>
      <c r="RJN9" s="704"/>
      <c r="RJO9" s="704"/>
      <c r="RJP9" s="704"/>
      <c r="RJQ9" s="704"/>
      <c r="RJR9" s="704"/>
      <c r="RJS9" s="704"/>
      <c r="RJT9" s="704"/>
      <c r="RJU9" s="82"/>
      <c r="RJV9" s="704"/>
      <c r="RJW9" s="704"/>
      <c r="RJX9" s="704"/>
      <c r="RJY9" s="704"/>
      <c r="RJZ9" s="704"/>
      <c r="RKA9" s="704"/>
      <c r="RKB9" s="704"/>
      <c r="RKC9" s="82"/>
      <c r="RKD9" s="704"/>
      <c r="RKE9" s="704"/>
      <c r="RKF9" s="704"/>
      <c r="RKG9" s="704"/>
      <c r="RKH9" s="704"/>
      <c r="RKI9" s="704"/>
      <c r="RKJ9" s="704"/>
      <c r="RKK9" s="82"/>
      <c r="RKL9" s="704"/>
      <c r="RKM9" s="704"/>
      <c r="RKN9" s="704"/>
      <c r="RKO9" s="704"/>
      <c r="RKP9" s="704"/>
      <c r="RKQ9" s="704"/>
      <c r="RKR9" s="704"/>
      <c r="RKS9" s="82"/>
      <c r="RKT9" s="704"/>
      <c r="RKU9" s="704"/>
      <c r="RKV9" s="704"/>
      <c r="RKW9" s="704"/>
      <c r="RKX9" s="704"/>
      <c r="RKY9" s="704"/>
      <c r="RKZ9" s="704"/>
      <c r="RLA9" s="82"/>
      <c r="RLB9" s="704"/>
      <c r="RLC9" s="704"/>
      <c r="RLD9" s="704"/>
      <c r="RLE9" s="704"/>
      <c r="RLF9" s="704"/>
      <c r="RLG9" s="704"/>
      <c r="RLH9" s="704"/>
      <c r="RLI9" s="82"/>
      <c r="RLJ9" s="704"/>
      <c r="RLK9" s="704"/>
      <c r="RLL9" s="704"/>
      <c r="RLM9" s="704"/>
      <c r="RLN9" s="704"/>
      <c r="RLO9" s="704"/>
      <c r="RLP9" s="704"/>
      <c r="RLQ9" s="82"/>
      <c r="RLR9" s="704"/>
      <c r="RLS9" s="704"/>
      <c r="RLT9" s="704"/>
      <c r="RLU9" s="704"/>
      <c r="RLV9" s="704"/>
      <c r="RLW9" s="704"/>
      <c r="RLX9" s="704"/>
      <c r="RLY9" s="82"/>
      <c r="RLZ9" s="704"/>
      <c r="RMA9" s="704"/>
      <c r="RMB9" s="704"/>
      <c r="RMC9" s="704"/>
      <c r="RMD9" s="704"/>
      <c r="RME9" s="704"/>
      <c r="RMF9" s="704"/>
      <c r="RMG9" s="82"/>
      <c r="RMH9" s="704"/>
      <c r="RMI9" s="704"/>
      <c r="RMJ9" s="704"/>
      <c r="RMK9" s="704"/>
      <c r="RML9" s="704"/>
      <c r="RMM9" s="704"/>
      <c r="RMN9" s="704"/>
      <c r="RMO9" s="82"/>
      <c r="RMP9" s="704"/>
      <c r="RMQ9" s="704"/>
      <c r="RMR9" s="704"/>
      <c r="RMS9" s="704"/>
      <c r="RMT9" s="704"/>
      <c r="RMU9" s="704"/>
      <c r="RMV9" s="704"/>
      <c r="RMW9" s="82"/>
      <c r="RMX9" s="704"/>
      <c r="RMY9" s="704"/>
      <c r="RMZ9" s="704"/>
      <c r="RNA9" s="704"/>
      <c r="RNB9" s="704"/>
      <c r="RNC9" s="704"/>
      <c r="RND9" s="704"/>
      <c r="RNE9" s="82"/>
      <c r="RNF9" s="704"/>
      <c r="RNG9" s="704"/>
      <c r="RNH9" s="704"/>
      <c r="RNI9" s="704"/>
      <c r="RNJ9" s="704"/>
      <c r="RNK9" s="704"/>
      <c r="RNL9" s="704"/>
      <c r="RNM9" s="82"/>
      <c r="RNN9" s="704"/>
      <c r="RNO9" s="704"/>
      <c r="RNP9" s="704"/>
      <c r="RNQ9" s="704"/>
      <c r="RNR9" s="704"/>
      <c r="RNS9" s="704"/>
      <c r="RNT9" s="704"/>
      <c r="RNU9" s="82"/>
      <c r="RNV9" s="704"/>
      <c r="RNW9" s="704"/>
      <c r="RNX9" s="704"/>
      <c r="RNY9" s="704"/>
      <c r="RNZ9" s="704"/>
      <c r="ROA9" s="704"/>
      <c r="ROB9" s="704"/>
      <c r="ROC9" s="82"/>
      <c r="ROD9" s="704"/>
      <c r="ROE9" s="704"/>
      <c r="ROF9" s="704"/>
      <c r="ROG9" s="704"/>
      <c r="ROH9" s="704"/>
      <c r="ROI9" s="704"/>
      <c r="ROJ9" s="704"/>
      <c r="ROK9" s="82"/>
      <c r="ROL9" s="704"/>
      <c r="ROM9" s="704"/>
      <c r="RON9" s="704"/>
      <c r="ROO9" s="704"/>
      <c r="ROP9" s="704"/>
      <c r="ROQ9" s="704"/>
      <c r="ROR9" s="704"/>
      <c r="ROS9" s="82"/>
      <c r="ROT9" s="704"/>
      <c r="ROU9" s="704"/>
      <c r="ROV9" s="704"/>
      <c r="ROW9" s="704"/>
      <c r="ROX9" s="704"/>
      <c r="ROY9" s="704"/>
      <c r="ROZ9" s="704"/>
      <c r="RPA9" s="82"/>
      <c r="RPB9" s="704"/>
      <c r="RPC9" s="704"/>
      <c r="RPD9" s="704"/>
      <c r="RPE9" s="704"/>
      <c r="RPF9" s="704"/>
      <c r="RPG9" s="704"/>
      <c r="RPH9" s="704"/>
      <c r="RPI9" s="82"/>
      <c r="RPJ9" s="704"/>
      <c r="RPK9" s="704"/>
      <c r="RPL9" s="704"/>
      <c r="RPM9" s="704"/>
      <c r="RPN9" s="704"/>
      <c r="RPO9" s="704"/>
      <c r="RPP9" s="704"/>
      <c r="RPQ9" s="82"/>
      <c r="RPR9" s="704"/>
      <c r="RPS9" s="704"/>
      <c r="RPT9" s="704"/>
      <c r="RPU9" s="704"/>
      <c r="RPV9" s="704"/>
      <c r="RPW9" s="704"/>
      <c r="RPX9" s="704"/>
      <c r="RPY9" s="82"/>
      <c r="RPZ9" s="704"/>
      <c r="RQA9" s="704"/>
      <c r="RQB9" s="704"/>
      <c r="RQC9" s="704"/>
      <c r="RQD9" s="704"/>
      <c r="RQE9" s="704"/>
      <c r="RQF9" s="704"/>
      <c r="RQG9" s="82"/>
      <c r="RQH9" s="704"/>
      <c r="RQI9" s="704"/>
      <c r="RQJ9" s="704"/>
      <c r="RQK9" s="704"/>
      <c r="RQL9" s="704"/>
      <c r="RQM9" s="704"/>
      <c r="RQN9" s="704"/>
      <c r="RQO9" s="82"/>
      <c r="RQP9" s="704"/>
      <c r="RQQ9" s="704"/>
      <c r="RQR9" s="704"/>
      <c r="RQS9" s="704"/>
      <c r="RQT9" s="704"/>
      <c r="RQU9" s="704"/>
      <c r="RQV9" s="704"/>
      <c r="RQW9" s="82"/>
      <c r="RQX9" s="704"/>
      <c r="RQY9" s="704"/>
      <c r="RQZ9" s="704"/>
      <c r="RRA9" s="704"/>
      <c r="RRB9" s="704"/>
      <c r="RRC9" s="704"/>
      <c r="RRD9" s="704"/>
      <c r="RRE9" s="82"/>
      <c r="RRF9" s="704"/>
      <c r="RRG9" s="704"/>
      <c r="RRH9" s="704"/>
      <c r="RRI9" s="704"/>
      <c r="RRJ9" s="704"/>
      <c r="RRK9" s="704"/>
      <c r="RRL9" s="704"/>
      <c r="RRM9" s="82"/>
      <c r="RRN9" s="704"/>
      <c r="RRO9" s="704"/>
      <c r="RRP9" s="704"/>
      <c r="RRQ9" s="704"/>
      <c r="RRR9" s="704"/>
      <c r="RRS9" s="704"/>
      <c r="RRT9" s="704"/>
      <c r="RRU9" s="82"/>
      <c r="RRV9" s="704"/>
      <c r="RRW9" s="704"/>
      <c r="RRX9" s="704"/>
      <c r="RRY9" s="704"/>
      <c r="RRZ9" s="704"/>
      <c r="RSA9" s="704"/>
      <c r="RSB9" s="704"/>
      <c r="RSC9" s="82"/>
      <c r="RSD9" s="704"/>
      <c r="RSE9" s="704"/>
      <c r="RSF9" s="704"/>
      <c r="RSG9" s="704"/>
      <c r="RSH9" s="704"/>
      <c r="RSI9" s="704"/>
      <c r="RSJ9" s="704"/>
      <c r="RSK9" s="82"/>
      <c r="RSL9" s="704"/>
      <c r="RSM9" s="704"/>
      <c r="RSN9" s="704"/>
      <c r="RSO9" s="704"/>
      <c r="RSP9" s="704"/>
      <c r="RSQ9" s="704"/>
      <c r="RSR9" s="704"/>
      <c r="RSS9" s="82"/>
      <c r="RST9" s="704"/>
      <c r="RSU9" s="704"/>
      <c r="RSV9" s="704"/>
      <c r="RSW9" s="704"/>
      <c r="RSX9" s="704"/>
      <c r="RSY9" s="704"/>
      <c r="RSZ9" s="704"/>
      <c r="RTA9" s="82"/>
      <c r="RTB9" s="704"/>
      <c r="RTC9" s="704"/>
      <c r="RTD9" s="704"/>
      <c r="RTE9" s="704"/>
      <c r="RTF9" s="704"/>
      <c r="RTG9" s="704"/>
      <c r="RTH9" s="704"/>
      <c r="RTI9" s="82"/>
      <c r="RTJ9" s="704"/>
      <c r="RTK9" s="704"/>
      <c r="RTL9" s="704"/>
      <c r="RTM9" s="704"/>
      <c r="RTN9" s="704"/>
      <c r="RTO9" s="704"/>
      <c r="RTP9" s="704"/>
      <c r="RTQ9" s="82"/>
      <c r="RTR9" s="704"/>
      <c r="RTS9" s="704"/>
      <c r="RTT9" s="704"/>
      <c r="RTU9" s="704"/>
      <c r="RTV9" s="704"/>
      <c r="RTW9" s="704"/>
      <c r="RTX9" s="704"/>
      <c r="RTY9" s="82"/>
      <c r="RTZ9" s="704"/>
      <c r="RUA9" s="704"/>
      <c r="RUB9" s="704"/>
      <c r="RUC9" s="704"/>
      <c r="RUD9" s="704"/>
      <c r="RUE9" s="704"/>
      <c r="RUF9" s="704"/>
      <c r="RUG9" s="82"/>
      <c r="RUH9" s="704"/>
      <c r="RUI9" s="704"/>
      <c r="RUJ9" s="704"/>
      <c r="RUK9" s="704"/>
      <c r="RUL9" s="704"/>
      <c r="RUM9" s="704"/>
      <c r="RUN9" s="704"/>
      <c r="RUO9" s="82"/>
      <c r="RUP9" s="704"/>
      <c r="RUQ9" s="704"/>
      <c r="RUR9" s="704"/>
      <c r="RUS9" s="704"/>
      <c r="RUT9" s="704"/>
      <c r="RUU9" s="704"/>
      <c r="RUV9" s="704"/>
      <c r="RUW9" s="82"/>
      <c r="RUX9" s="704"/>
      <c r="RUY9" s="704"/>
      <c r="RUZ9" s="704"/>
      <c r="RVA9" s="704"/>
      <c r="RVB9" s="704"/>
      <c r="RVC9" s="704"/>
      <c r="RVD9" s="704"/>
      <c r="RVE9" s="82"/>
      <c r="RVF9" s="704"/>
      <c r="RVG9" s="704"/>
      <c r="RVH9" s="704"/>
      <c r="RVI9" s="704"/>
      <c r="RVJ9" s="704"/>
      <c r="RVK9" s="704"/>
      <c r="RVL9" s="704"/>
      <c r="RVM9" s="82"/>
      <c r="RVN9" s="704"/>
      <c r="RVO9" s="704"/>
      <c r="RVP9" s="704"/>
      <c r="RVQ9" s="704"/>
      <c r="RVR9" s="704"/>
      <c r="RVS9" s="704"/>
      <c r="RVT9" s="704"/>
      <c r="RVU9" s="82"/>
      <c r="RVV9" s="704"/>
      <c r="RVW9" s="704"/>
      <c r="RVX9" s="704"/>
      <c r="RVY9" s="704"/>
      <c r="RVZ9" s="704"/>
      <c r="RWA9" s="704"/>
      <c r="RWB9" s="704"/>
      <c r="RWC9" s="82"/>
      <c r="RWD9" s="704"/>
      <c r="RWE9" s="704"/>
      <c r="RWF9" s="704"/>
      <c r="RWG9" s="704"/>
      <c r="RWH9" s="704"/>
      <c r="RWI9" s="704"/>
      <c r="RWJ9" s="704"/>
      <c r="RWK9" s="82"/>
      <c r="RWL9" s="704"/>
      <c r="RWM9" s="704"/>
      <c r="RWN9" s="704"/>
      <c r="RWO9" s="704"/>
      <c r="RWP9" s="704"/>
      <c r="RWQ9" s="704"/>
      <c r="RWR9" s="704"/>
      <c r="RWS9" s="82"/>
      <c r="RWT9" s="704"/>
      <c r="RWU9" s="704"/>
      <c r="RWV9" s="704"/>
      <c r="RWW9" s="704"/>
      <c r="RWX9" s="704"/>
      <c r="RWY9" s="704"/>
      <c r="RWZ9" s="704"/>
      <c r="RXA9" s="82"/>
      <c r="RXB9" s="704"/>
      <c r="RXC9" s="704"/>
      <c r="RXD9" s="704"/>
      <c r="RXE9" s="704"/>
      <c r="RXF9" s="704"/>
      <c r="RXG9" s="704"/>
      <c r="RXH9" s="704"/>
      <c r="RXI9" s="82"/>
      <c r="RXJ9" s="704"/>
      <c r="RXK9" s="704"/>
      <c r="RXL9" s="704"/>
      <c r="RXM9" s="704"/>
      <c r="RXN9" s="704"/>
      <c r="RXO9" s="704"/>
      <c r="RXP9" s="704"/>
      <c r="RXQ9" s="82"/>
      <c r="RXR9" s="704"/>
      <c r="RXS9" s="704"/>
      <c r="RXT9" s="704"/>
      <c r="RXU9" s="704"/>
      <c r="RXV9" s="704"/>
      <c r="RXW9" s="704"/>
      <c r="RXX9" s="704"/>
      <c r="RXY9" s="82"/>
      <c r="RXZ9" s="704"/>
      <c r="RYA9" s="704"/>
      <c r="RYB9" s="704"/>
      <c r="RYC9" s="704"/>
      <c r="RYD9" s="704"/>
      <c r="RYE9" s="704"/>
      <c r="RYF9" s="704"/>
      <c r="RYG9" s="82"/>
      <c r="RYH9" s="704"/>
      <c r="RYI9" s="704"/>
      <c r="RYJ9" s="704"/>
      <c r="RYK9" s="704"/>
      <c r="RYL9" s="704"/>
      <c r="RYM9" s="704"/>
      <c r="RYN9" s="704"/>
      <c r="RYO9" s="82"/>
      <c r="RYP9" s="704"/>
      <c r="RYQ9" s="704"/>
      <c r="RYR9" s="704"/>
      <c r="RYS9" s="704"/>
      <c r="RYT9" s="704"/>
      <c r="RYU9" s="704"/>
      <c r="RYV9" s="704"/>
      <c r="RYW9" s="82"/>
      <c r="RYX9" s="704"/>
      <c r="RYY9" s="704"/>
      <c r="RYZ9" s="704"/>
      <c r="RZA9" s="704"/>
      <c r="RZB9" s="704"/>
      <c r="RZC9" s="704"/>
      <c r="RZD9" s="704"/>
      <c r="RZE9" s="82"/>
      <c r="RZF9" s="704"/>
      <c r="RZG9" s="704"/>
      <c r="RZH9" s="704"/>
      <c r="RZI9" s="704"/>
      <c r="RZJ9" s="704"/>
      <c r="RZK9" s="704"/>
      <c r="RZL9" s="704"/>
      <c r="RZM9" s="82"/>
      <c r="RZN9" s="704"/>
      <c r="RZO9" s="704"/>
      <c r="RZP9" s="704"/>
      <c r="RZQ9" s="704"/>
      <c r="RZR9" s="704"/>
      <c r="RZS9" s="704"/>
      <c r="RZT9" s="704"/>
      <c r="RZU9" s="82"/>
      <c r="RZV9" s="704"/>
      <c r="RZW9" s="704"/>
      <c r="RZX9" s="704"/>
      <c r="RZY9" s="704"/>
      <c r="RZZ9" s="704"/>
      <c r="SAA9" s="704"/>
      <c r="SAB9" s="704"/>
      <c r="SAC9" s="82"/>
      <c r="SAD9" s="704"/>
      <c r="SAE9" s="704"/>
      <c r="SAF9" s="704"/>
      <c r="SAG9" s="704"/>
      <c r="SAH9" s="704"/>
      <c r="SAI9" s="704"/>
      <c r="SAJ9" s="704"/>
      <c r="SAK9" s="82"/>
      <c r="SAL9" s="704"/>
      <c r="SAM9" s="704"/>
      <c r="SAN9" s="704"/>
      <c r="SAO9" s="704"/>
      <c r="SAP9" s="704"/>
      <c r="SAQ9" s="704"/>
      <c r="SAR9" s="704"/>
      <c r="SAS9" s="82"/>
      <c r="SAT9" s="704"/>
      <c r="SAU9" s="704"/>
      <c r="SAV9" s="704"/>
      <c r="SAW9" s="704"/>
      <c r="SAX9" s="704"/>
      <c r="SAY9" s="704"/>
      <c r="SAZ9" s="704"/>
      <c r="SBA9" s="82"/>
      <c r="SBB9" s="704"/>
      <c r="SBC9" s="704"/>
      <c r="SBD9" s="704"/>
      <c r="SBE9" s="704"/>
      <c r="SBF9" s="704"/>
      <c r="SBG9" s="704"/>
      <c r="SBH9" s="704"/>
      <c r="SBI9" s="82"/>
      <c r="SBJ9" s="704"/>
      <c r="SBK9" s="704"/>
      <c r="SBL9" s="704"/>
      <c r="SBM9" s="704"/>
      <c r="SBN9" s="704"/>
      <c r="SBO9" s="704"/>
      <c r="SBP9" s="704"/>
      <c r="SBQ9" s="82"/>
      <c r="SBR9" s="704"/>
      <c r="SBS9" s="704"/>
      <c r="SBT9" s="704"/>
      <c r="SBU9" s="704"/>
      <c r="SBV9" s="704"/>
      <c r="SBW9" s="704"/>
      <c r="SBX9" s="704"/>
      <c r="SBY9" s="82"/>
      <c r="SBZ9" s="704"/>
      <c r="SCA9" s="704"/>
      <c r="SCB9" s="704"/>
      <c r="SCC9" s="704"/>
      <c r="SCD9" s="704"/>
      <c r="SCE9" s="704"/>
      <c r="SCF9" s="704"/>
      <c r="SCG9" s="82"/>
      <c r="SCH9" s="704"/>
      <c r="SCI9" s="704"/>
      <c r="SCJ9" s="704"/>
      <c r="SCK9" s="704"/>
      <c r="SCL9" s="704"/>
      <c r="SCM9" s="704"/>
      <c r="SCN9" s="704"/>
      <c r="SCO9" s="82"/>
      <c r="SCP9" s="704"/>
      <c r="SCQ9" s="704"/>
      <c r="SCR9" s="704"/>
      <c r="SCS9" s="704"/>
      <c r="SCT9" s="704"/>
      <c r="SCU9" s="704"/>
      <c r="SCV9" s="704"/>
      <c r="SCW9" s="82"/>
      <c r="SCX9" s="704"/>
      <c r="SCY9" s="704"/>
      <c r="SCZ9" s="704"/>
      <c r="SDA9" s="704"/>
      <c r="SDB9" s="704"/>
      <c r="SDC9" s="704"/>
      <c r="SDD9" s="704"/>
      <c r="SDE9" s="82"/>
      <c r="SDF9" s="704"/>
      <c r="SDG9" s="704"/>
      <c r="SDH9" s="704"/>
      <c r="SDI9" s="704"/>
      <c r="SDJ9" s="704"/>
      <c r="SDK9" s="704"/>
      <c r="SDL9" s="704"/>
      <c r="SDM9" s="82"/>
      <c r="SDN9" s="704"/>
      <c r="SDO9" s="704"/>
      <c r="SDP9" s="704"/>
      <c r="SDQ9" s="704"/>
      <c r="SDR9" s="704"/>
      <c r="SDS9" s="704"/>
      <c r="SDT9" s="704"/>
      <c r="SDU9" s="82"/>
      <c r="SDV9" s="704"/>
      <c r="SDW9" s="704"/>
      <c r="SDX9" s="704"/>
      <c r="SDY9" s="704"/>
      <c r="SDZ9" s="704"/>
      <c r="SEA9" s="704"/>
      <c r="SEB9" s="704"/>
      <c r="SEC9" s="82"/>
      <c r="SED9" s="704"/>
      <c r="SEE9" s="704"/>
      <c r="SEF9" s="704"/>
      <c r="SEG9" s="704"/>
      <c r="SEH9" s="704"/>
      <c r="SEI9" s="704"/>
      <c r="SEJ9" s="704"/>
      <c r="SEK9" s="82"/>
      <c r="SEL9" s="704"/>
      <c r="SEM9" s="704"/>
      <c r="SEN9" s="704"/>
      <c r="SEO9" s="704"/>
      <c r="SEP9" s="704"/>
      <c r="SEQ9" s="704"/>
      <c r="SER9" s="704"/>
      <c r="SES9" s="82"/>
      <c r="SET9" s="704"/>
      <c r="SEU9" s="704"/>
      <c r="SEV9" s="704"/>
      <c r="SEW9" s="704"/>
      <c r="SEX9" s="704"/>
      <c r="SEY9" s="704"/>
      <c r="SEZ9" s="704"/>
      <c r="SFA9" s="82"/>
      <c r="SFB9" s="704"/>
      <c r="SFC9" s="704"/>
      <c r="SFD9" s="704"/>
      <c r="SFE9" s="704"/>
      <c r="SFF9" s="704"/>
      <c r="SFG9" s="704"/>
      <c r="SFH9" s="704"/>
      <c r="SFI9" s="82"/>
      <c r="SFJ9" s="704"/>
      <c r="SFK9" s="704"/>
      <c r="SFL9" s="704"/>
      <c r="SFM9" s="704"/>
      <c r="SFN9" s="704"/>
      <c r="SFO9" s="704"/>
      <c r="SFP9" s="704"/>
      <c r="SFQ9" s="82"/>
      <c r="SFR9" s="704"/>
      <c r="SFS9" s="704"/>
      <c r="SFT9" s="704"/>
      <c r="SFU9" s="704"/>
      <c r="SFV9" s="704"/>
      <c r="SFW9" s="704"/>
      <c r="SFX9" s="704"/>
      <c r="SFY9" s="82"/>
      <c r="SFZ9" s="704"/>
      <c r="SGA9" s="704"/>
      <c r="SGB9" s="704"/>
      <c r="SGC9" s="704"/>
      <c r="SGD9" s="704"/>
      <c r="SGE9" s="704"/>
      <c r="SGF9" s="704"/>
      <c r="SGG9" s="82"/>
      <c r="SGH9" s="704"/>
      <c r="SGI9" s="704"/>
      <c r="SGJ9" s="704"/>
      <c r="SGK9" s="704"/>
      <c r="SGL9" s="704"/>
      <c r="SGM9" s="704"/>
      <c r="SGN9" s="704"/>
      <c r="SGO9" s="82"/>
      <c r="SGP9" s="704"/>
      <c r="SGQ9" s="704"/>
      <c r="SGR9" s="704"/>
      <c r="SGS9" s="704"/>
      <c r="SGT9" s="704"/>
      <c r="SGU9" s="704"/>
      <c r="SGV9" s="704"/>
      <c r="SGW9" s="82"/>
      <c r="SGX9" s="704"/>
      <c r="SGY9" s="704"/>
      <c r="SGZ9" s="704"/>
      <c r="SHA9" s="704"/>
      <c r="SHB9" s="704"/>
      <c r="SHC9" s="704"/>
      <c r="SHD9" s="704"/>
      <c r="SHE9" s="82"/>
      <c r="SHF9" s="704"/>
      <c r="SHG9" s="704"/>
      <c r="SHH9" s="704"/>
      <c r="SHI9" s="704"/>
      <c r="SHJ9" s="704"/>
      <c r="SHK9" s="704"/>
      <c r="SHL9" s="704"/>
      <c r="SHM9" s="82"/>
      <c r="SHN9" s="704"/>
      <c r="SHO9" s="704"/>
      <c r="SHP9" s="704"/>
      <c r="SHQ9" s="704"/>
      <c r="SHR9" s="704"/>
      <c r="SHS9" s="704"/>
      <c r="SHT9" s="704"/>
      <c r="SHU9" s="82"/>
      <c r="SHV9" s="704"/>
      <c r="SHW9" s="704"/>
      <c r="SHX9" s="704"/>
      <c r="SHY9" s="704"/>
      <c r="SHZ9" s="704"/>
      <c r="SIA9" s="704"/>
      <c r="SIB9" s="704"/>
      <c r="SIC9" s="82"/>
      <c r="SID9" s="704"/>
      <c r="SIE9" s="704"/>
      <c r="SIF9" s="704"/>
      <c r="SIG9" s="704"/>
      <c r="SIH9" s="704"/>
      <c r="SII9" s="704"/>
      <c r="SIJ9" s="704"/>
      <c r="SIK9" s="82"/>
      <c r="SIL9" s="704"/>
      <c r="SIM9" s="704"/>
      <c r="SIN9" s="704"/>
      <c r="SIO9" s="704"/>
      <c r="SIP9" s="704"/>
      <c r="SIQ9" s="704"/>
      <c r="SIR9" s="704"/>
      <c r="SIS9" s="82"/>
      <c r="SIT9" s="704"/>
      <c r="SIU9" s="704"/>
      <c r="SIV9" s="704"/>
      <c r="SIW9" s="704"/>
      <c r="SIX9" s="704"/>
      <c r="SIY9" s="704"/>
      <c r="SIZ9" s="704"/>
      <c r="SJA9" s="82"/>
      <c r="SJB9" s="704"/>
      <c r="SJC9" s="704"/>
      <c r="SJD9" s="704"/>
      <c r="SJE9" s="704"/>
      <c r="SJF9" s="704"/>
      <c r="SJG9" s="704"/>
      <c r="SJH9" s="704"/>
      <c r="SJI9" s="82"/>
      <c r="SJJ9" s="704"/>
      <c r="SJK9" s="704"/>
      <c r="SJL9" s="704"/>
      <c r="SJM9" s="704"/>
      <c r="SJN9" s="704"/>
      <c r="SJO9" s="704"/>
      <c r="SJP9" s="704"/>
      <c r="SJQ9" s="82"/>
      <c r="SJR9" s="704"/>
      <c r="SJS9" s="704"/>
      <c r="SJT9" s="704"/>
      <c r="SJU9" s="704"/>
      <c r="SJV9" s="704"/>
      <c r="SJW9" s="704"/>
      <c r="SJX9" s="704"/>
      <c r="SJY9" s="82"/>
      <c r="SJZ9" s="704"/>
      <c r="SKA9" s="704"/>
      <c r="SKB9" s="704"/>
      <c r="SKC9" s="704"/>
      <c r="SKD9" s="704"/>
      <c r="SKE9" s="704"/>
      <c r="SKF9" s="704"/>
      <c r="SKG9" s="82"/>
      <c r="SKH9" s="704"/>
      <c r="SKI9" s="704"/>
      <c r="SKJ9" s="704"/>
      <c r="SKK9" s="704"/>
      <c r="SKL9" s="704"/>
      <c r="SKM9" s="704"/>
      <c r="SKN9" s="704"/>
      <c r="SKO9" s="82"/>
      <c r="SKP9" s="704"/>
      <c r="SKQ9" s="704"/>
      <c r="SKR9" s="704"/>
      <c r="SKS9" s="704"/>
      <c r="SKT9" s="704"/>
      <c r="SKU9" s="704"/>
      <c r="SKV9" s="704"/>
      <c r="SKW9" s="82"/>
      <c r="SKX9" s="704"/>
      <c r="SKY9" s="704"/>
      <c r="SKZ9" s="704"/>
      <c r="SLA9" s="704"/>
      <c r="SLB9" s="704"/>
      <c r="SLC9" s="704"/>
      <c r="SLD9" s="704"/>
      <c r="SLE9" s="82"/>
      <c r="SLF9" s="704"/>
      <c r="SLG9" s="704"/>
      <c r="SLH9" s="704"/>
      <c r="SLI9" s="704"/>
      <c r="SLJ9" s="704"/>
      <c r="SLK9" s="704"/>
      <c r="SLL9" s="704"/>
      <c r="SLM9" s="82"/>
      <c r="SLN9" s="704"/>
      <c r="SLO9" s="704"/>
      <c r="SLP9" s="704"/>
      <c r="SLQ9" s="704"/>
      <c r="SLR9" s="704"/>
      <c r="SLS9" s="704"/>
      <c r="SLT9" s="704"/>
      <c r="SLU9" s="82"/>
      <c r="SLV9" s="704"/>
      <c r="SLW9" s="704"/>
      <c r="SLX9" s="704"/>
      <c r="SLY9" s="704"/>
      <c r="SLZ9" s="704"/>
      <c r="SMA9" s="704"/>
      <c r="SMB9" s="704"/>
      <c r="SMC9" s="82"/>
      <c r="SMD9" s="704"/>
      <c r="SME9" s="704"/>
      <c r="SMF9" s="704"/>
      <c r="SMG9" s="704"/>
      <c r="SMH9" s="704"/>
      <c r="SMI9" s="704"/>
      <c r="SMJ9" s="704"/>
      <c r="SMK9" s="82"/>
      <c r="SML9" s="704"/>
      <c r="SMM9" s="704"/>
      <c r="SMN9" s="704"/>
      <c r="SMO9" s="704"/>
      <c r="SMP9" s="704"/>
      <c r="SMQ9" s="704"/>
      <c r="SMR9" s="704"/>
      <c r="SMS9" s="82"/>
      <c r="SMT9" s="704"/>
      <c r="SMU9" s="704"/>
      <c r="SMV9" s="704"/>
      <c r="SMW9" s="704"/>
      <c r="SMX9" s="704"/>
      <c r="SMY9" s="704"/>
      <c r="SMZ9" s="704"/>
      <c r="SNA9" s="82"/>
      <c r="SNB9" s="704"/>
      <c r="SNC9" s="704"/>
      <c r="SND9" s="704"/>
      <c r="SNE9" s="704"/>
      <c r="SNF9" s="704"/>
      <c r="SNG9" s="704"/>
      <c r="SNH9" s="704"/>
      <c r="SNI9" s="82"/>
      <c r="SNJ9" s="704"/>
      <c r="SNK9" s="704"/>
      <c r="SNL9" s="704"/>
      <c r="SNM9" s="704"/>
      <c r="SNN9" s="704"/>
      <c r="SNO9" s="704"/>
      <c r="SNP9" s="704"/>
      <c r="SNQ9" s="82"/>
      <c r="SNR9" s="704"/>
      <c r="SNS9" s="704"/>
      <c r="SNT9" s="704"/>
      <c r="SNU9" s="704"/>
      <c r="SNV9" s="704"/>
      <c r="SNW9" s="704"/>
      <c r="SNX9" s="704"/>
      <c r="SNY9" s="82"/>
      <c r="SNZ9" s="704"/>
      <c r="SOA9" s="704"/>
      <c r="SOB9" s="704"/>
      <c r="SOC9" s="704"/>
      <c r="SOD9" s="704"/>
      <c r="SOE9" s="704"/>
      <c r="SOF9" s="704"/>
      <c r="SOG9" s="82"/>
      <c r="SOH9" s="704"/>
      <c r="SOI9" s="704"/>
      <c r="SOJ9" s="704"/>
      <c r="SOK9" s="704"/>
      <c r="SOL9" s="704"/>
      <c r="SOM9" s="704"/>
      <c r="SON9" s="704"/>
      <c r="SOO9" s="82"/>
      <c r="SOP9" s="704"/>
      <c r="SOQ9" s="704"/>
      <c r="SOR9" s="704"/>
      <c r="SOS9" s="704"/>
      <c r="SOT9" s="704"/>
      <c r="SOU9" s="704"/>
      <c r="SOV9" s="704"/>
      <c r="SOW9" s="82"/>
      <c r="SOX9" s="704"/>
      <c r="SOY9" s="704"/>
      <c r="SOZ9" s="704"/>
      <c r="SPA9" s="704"/>
      <c r="SPB9" s="704"/>
      <c r="SPC9" s="704"/>
      <c r="SPD9" s="704"/>
      <c r="SPE9" s="82"/>
      <c r="SPF9" s="704"/>
      <c r="SPG9" s="704"/>
      <c r="SPH9" s="704"/>
      <c r="SPI9" s="704"/>
      <c r="SPJ9" s="704"/>
      <c r="SPK9" s="704"/>
      <c r="SPL9" s="704"/>
      <c r="SPM9" s="82"/>
      <c r="SPN9" s="704"/>
      <c r="SPO9" s="704"/>
      <c r="SPP9" s="704"/>
      <c r="SPQ9" s="704"/>
      <c r="SPR9" s="704"/>
      <c r="SPS9" s="704"/>
      <c r="SPT9" s="704"/>
      <c r="SPU9" s="82"/>
      <c r="SPV9" s="704"/>
      <c r="SPW9" s="704"/>
      <c r="SPX9" s="704"/>
      <c r="SPY9" s="704"/>
      <c r="SPZ9" s="704"/>
      <c r="SQA9" s="704"/>
      <c r="SQB9" s="704"/>
      <c r="SQC9" s="82"/>
      <c r="SQD9" s="704"/>
      <c r="SQE9" s="704"/>
      <c r="SQF9" s="704"/>
      <c r="SQG9" s="704"/>
      <c r="SQH9" s="704"/>
      <c r="SQI9" s="704"/>
      <c r="SQJ9" s="704"/>
      <c r="SQK9" s="82"/>
      <c r="SQL9" s="704"/>
      <c r="SQM9" s="704"/>
      <c r="SQN9" s="704"/>
      <c r="SQO9" s="704"/>
      <c r="SQP9" s="704"/>
      <c r="SQQ9" s="704"/>
      <c r="SQR9" s="704"/>
      <c r="SQS9" s="82"/>
      <c r="SQT9" s="704"/>
      <c r="SQU9" s="704"/>
      <c r="SQV9" s="704"/>
      <c r="SQW9" s="704"/>
      <c r="SQX9" s="704"/>
      <c r="SQY9" s="704"/>
      <c r="SQZ9" s="704"/>
      <c r="SRA9" s="82"/>
      <c r="SRB9" s="704"/>
      <c r="SRC9" s="704"/>
      <c r="SRD9" s="704"/>
      <c r="SRE9" s="704"/>
      <c r="SRF9" s="704"/>
      <c r="SRG9" s="704"/>
      <c r="SRH9" s="704"/>
      <c r="SRI9" s="82"/>
      <c r="SRJ9" s="704"/>
      <c r="SRK9" s="704"/>
      <c r="SRL9" s="704"/>
      <c r="SRM9" s="704"/>
      <c r="SRN9" s="704"/>
      <c r="SRO9" s="704"/>
      <c r="SRP9" s="704"/>
      <c r="SRQ9" s="82"/>
      <c r="SRR9" s="704"/>
      <c r="SRS9" s="704"/>
      <c r="SRT9" s="704"/>
      <c r="SRU9" s="704"/>
      <c r="SRV9" s="704"/>
      <c r="SRW9" s="704"/>
      <c r="SRX9" s="704"/>
      <c r="SRY9" s="82"/>
      <c r="SRZ9" s="704"/>
      <c r="SSA9" s="704"/>
      <c r="SSB9" s="704"/>
      <c r="SSC9" s="704"/>
      <c r="SSD9" s="704"/>
      <c r="SSE9" s="704"/>
      <c r="SSF9" s="704"/>
      <c r="SSG9" s="82"/>
      <c r="SSH9" s="704"/>
      <c r="SSI9" s="704"/>
      <c r="SSJ9" s="704"/>
      <c r="SSK9" s="704"/>
      <c r="SSL9" s="704"/>
      <c r="SSM9" s="704"/>
      <c r="SSN9" s="704"/>
      <c r="SSO9" s="82"/>
      <c r="SSP9" s="704"/>
      <c r="SSQ9" s="704"/>
      <c r="SSR9" s="704"/>
      <c r="SSS9" s="704"/>
      <c r="SST9" s="704"/>
      <c r="SSU9" s="704"/>
      <c r="SSV9" s="704"/>
      <c r="SSW9" s="82"/>
      <c r="SSX9" s="704"/>
      <c r="SSY9" s="704"/>
      <c r="SSZ9" s="704"/>
      <c r="STA9" s="704"/>
      <c r="STB9" s="704"/>
      <c r="STC9" s="704"/>
      <c r="STD9" s="704"/>
      <c r="STE9" s="82"/>
      <c r="STF9" s="704"/>
      <c r="STG9" s="704"/>
      <c r="STH9" s="704"/>
      <c r="STI9" s="704"/>
      <c r="STJ9" s="704"/>
      <c r="STK9" s="704"/>
      <c r="STL9" s="704"/>
      <c r="STM9" s="82"/>
      <c r="STN9" s="704"/>
      <c r="STO9" s="704"/>
      <c r="STP9" s="704"/>
      <c r="STQ9" s="704"/>
      <c r="STR9" s="704"/>
      <c r="STS9" s="704"/>
      <c r="STT9" s="704"/>
      <c r="STU9" s="82"/>
      <c r="STV9" s="704"/>
      <c r="STW9" s="704"/>
      <c r="STX9" s="704"/>
      <c r="STY9" s="704"/>
      <c r="STZ9" s="704"/>
      <c r="SUA9" s="704"/>
      <c r="SUB9" s="704"/>
      <c r="SUC9" s="82"/>
      <c r="SUD9" s="704"/>
      <c r="SUE9" s="704"/>
      <c r="SUF9" s="704"/>
      <c r="SUG9" s="704"/>
      <c r="SUH9" s="704"/>
      <c r="SUI9" s="704"/>
      <c r="SUJ9" s="704"/>
      <c r="SUK9" s="82"/>
      <c r="SUL9" s="704"/>
      <c r="SUM9" s="704"/>
      <c r="SUN9" s="704"/>
      <c r="SUO9" s="704"/>
      <c r="SUP9" s="704"/>
      <c r="SUQ9" s="704"/>
      <c r="SUR9" s="704"/>
      <c r="SUS9" s="82"/>
      <c r="SUT9" s="704"/>
      <c r="SUU9" s="704"/>
      <c r="SUV9" s="704"/>
      <c r="SUW9" s="704"/>
      <c r="SUX9" s="704"/>
      <c r="SUY9" s="704"/>
      <c r="SUZ9" s="704"/>
      <c r="SVA9" s="82"/>
      <c r="SVB9" s="704"/>
      <c r="SVC9" s="704"/>
      <c r="SVD9" s="704"/>
      <c r="SVE9" s="704"/>
      <c r="SVF9" s="704"/>
      <c r="SVG9" s="704"/>
      <c r="SVH9" s="704"/>
      <c r="SVI9" s="82"/>
      <c r="SVJ9" s="704"/>
      <c r="SVK9" s="704"/>
      <c r="SVL9" s="704"/>
      <c r="SVM9" s="704"/>
      <c r="SVN9" s="704"/>
      <c r="SVO9" s="704"/>
      <c r="SVP9" s="704"/>
      <c r="SVQ9" s="82"/>
      <c r="SVR9" s="704"/>
      <c r="SVS9" s="704"/>
      <c r="SVT9" s="704"/>
      <c r="SVU9" s="704"/>
      <c r="SVV9" s="704"/>
      <c r="SVW9" s="704"/>
      <c r="SVX9" s="704"/>
      <c r="SVY9" s="82"/>
      <c r="SVZ9" s="704"/>
      <c r="SWA9" s="704"/>
      <c r="SWB9" s="704"/>
      <c r="SWC9" s="704"/>
      <c r="SWD9" s="704"/>
      <c r="SWE9" s="704"/>
      <c r="SWF9" s="704"/>
      <c r="SWG9" s="82"/>
      <c r="SWH9" s="704"/>
      <c r="SWI9" s="704"/>
      <c r="SWJ9" s="704"/>
      <c r="SWK9" s="704"/>
      <c r="SWL9" s="704"/>
      <c r="SWM9" s="704"/>
      <c r="SWN9" s="704"/>
      <c r="SWO9" s="82"/>
      <c r="SWP9" s="704"/>
      <c r="SWQ9" s="704"/>
      <c r="SWR9" s="704"/>
      <c r="SWS9" s="704"/>
      <c r="SWT9" s="704"/>
      <c r="SWU9" s="704"/>
      <c r="SWV9" s="704"/>
      <c r="SWW9" s="82"/>
      <c r="SWX9" s="704"/>
      <c r="SWY9" s="704"/>
      <c r="SWZ9" s="704"/>
      <c r="SXA9" s="704"/>
      <c r="SXB9" s="704"/>
      <c r="SXC9" s="704"/>
      <c r="SXD9" s="704"/>
      <c r="SXE9" s="82"/>
      <c r="SXF9" s="704"/>
      <c r="SXG9" s="704"/>
      <c r="SXH9" s="704"/>
      <c r="SXI9" s="704"/>
      <c r="SXJ9" s="704"/>
      <c r="SXK9" s="704"/>
      <c r="SXL9" s="704"/>
      <c r="SXM9" s="82"/>
      <c r="SXN9" s="704"/>
      <c r="SXO9" s="704"/>
      <c r="SXP9" s="704"/>
      <c r="SXQ9" s="704"/>
      <c r="SXR9" s="704"/>
      <c r="SXS9" s="704"/>
      <c r="SXT9" s="704"/>
      <c r="SXU9" s="82"/>
      <c r="SXV9" s="704"/>
      <c r="SXW9" s="704"/>
      <c r="SXX9" s="704"/>
      <c r="SXY9" s="704"/>
      <c r="SXZ9" s="704"/>
      <c r="SYA9" s="704"/>
      <c r="SYB9" s="704"/>
      <c r="SYC9" s="82"/>
      <c r="SYD9" s="704"/>
      <c r="SYE9" s="704"/>
      <c r="SYF9" s="704"/>
      <c r="SYG9" s="704"/>
      <c r="SYH9" s="704"/>
      <c r="SYI9" s="704"/>
      <c r="SYJ9" s="704"/>
      <c r="SYK9" s="82"/>
      <c r="SYL9" s="704"/>
      <c r="SYM9" s="704"/>
      <c r="SYN9" s="704"/>
      <c r="SYO9" s="704"/>
      <c r="SYP9" s="704"/>
      <c r="SYQ9" s="704"/>
      <c r="SYR9" s="704"/>
      <c r="SYS9" s="82"/>
      <c r="SYT9" s="704"/>
      <c r="SYU9" s="704"/>
      <c r="SYV9" s="704"/>
      <c r="SYW9" s="704"/>
      <c r="SYX9" s="704"/>
      <c r="SYY9" s="704"/>
      <c r="SYZ9" s="704"/>
      <c r="SZA9" s="82"/>
      <c r="SZB9" s="704"/>
      <c r="SZC9" s="704"/>
      <c r="SZD9" s="704"/>
      <c r="SZE9" s="704"/>
      <c r="SZF9" s="704"/>
      <c r="SZG9" s="704"/>
      <c r="SZH9" s="704"/>
      <c r="SZI9" s="82"/>
      <c r="SZJ9" s="704"/>
      <c r="SZK9" s="704"/>
      <c r="SZL9" s="704"/>
      <c r="SZM9" s="704"/>
      <c r="SZN9" s="704"/>
      <c r="SZO9" s="704"/>
      <c r="SZP9" s="704"/>
      <c r="SZQ9" s="82"/>
      <c r="SZR9" s="704"/>
      <c r="SZS9" s="704"/>
      <c r="SZT9" s="704"/>
      <c r="SZU9" s="704"/>
      <c r="SZV9" s="704"/>
      <c r="SZW9" s="704"/>
      <c r="SZX9" s="704"/>
      <c r="SZY9" s="82"/>
      <c r="SZZ9" s="704"/>
      <c r="TAA9" s="704"/>
      <c r="TAB9" s="704"/>
      <c r="TAC9" s="704"/>
      <c r="TAD9" s="704"/>
      <c r="TAE9" s="704"/>
      <c r="TAF9" s="704"/>
      <c r="TAG9" s="82"/>
      <c r="TAH9" s="704"/>
      <c r="TAI9" s="704"/>
      <c r="TAJ9" s="704"/>
      <c r="TAK9" s="704"/>
      <c r="TAL9" s="704"/>
      <c r="TAM9" s="704"/>
      <c r="TAN9" s="704"/>
      <c r="TAO9" s="82"/>
      <c r="TAP9" s="704"/>
      <c r="TAQ9" s="704"/>
      <c r="TAR9" s="704"/>
      <c r="TAS9" s="704"/>
      <c r="TAT9" s="704"/>
      <c r="TAU9" s="704"/>
      <c r="TAV9" s="704"/>
      <c r="TAW9" s="82"/>
      <c r="TAX9" s="704"/>
      <c r="TAY9" s="704"/>
      <c r="TAZ9" s="704"/>
      <c r="TBA9" s="704"/>
      <c r="TBB9" s="704"/>
      <c r="TBC9" s="704"/>
      <c r="TBD9" s="704"/>
      <c r="TBE9" s="82"/>
      <c r="TBF9" s="704"/>
      <c r="TBG9" s="704"/>
      <c r="TBH9" s="704"/>
      <c r="TBI9" s="704"/>
      <c r="TBJ9" s="704"/>
      <c r="TBK9" s="704"/>
      <c r="TBL9" s="704"/>
      <c r="TBM9" s="82"/>
      <c r="TBN9" s="704"/>
      <c r="TBO9" s="704"/>
      <c r="TBP9" s="704"/>
      <c r="TBQ9" s="704"/>
      <c r="TBR9" s="704"/>
      <c r="TBS9" s="704"/>
      <c r="TBT9" s="704"/>
      <c r="TBU9" s="82"/>
      <c r="TBV9" s="704"/>
      <c r="TBW9" s="704"/>
      <c r="TBX9" s="704"/>
      <c r="TBY9" s="704"/>
      <c r="TBZ9" s="704"/>
      <c r="TCA9" s="704"/>
      <c r="TCB9" s="704"/>
      <c r="TCC9" s="82"/>
      <c r="TCD9" s="704"/>
      <c r="TCE9" s="704"/>
      <c r="TCF9" s="704"/>
      <c r="TCG9" s="704"/>
      <c r="TCH9" s="704"/>
      <c r="TCI9" s="704"/>
      <c r="TCJ9" s="704"/>
      <c r="TCK9" s="82"/>
      <c r="TCL9" s="704"/>
      <c r="TCM9" s="704"/>
      <c r="TCN9" s="704"/>
      <c r="TCO9" s="704"/>
      <c r="TCP9" s="704"/>
      <c r="TCQ9" s="704"/>
      <c r="TCR9" s="704"/>
      <c r="TCS9" s="82"/>
      <c r="TCT9" s="704"/>
      <c r="TCU9" s="704"/>
      <c r="TCV9" s="704"/>
      <c r="TCW9" s="704"/>
      <c r="TCX9" s="704"/>
      <c r="TCY9" s="704"/>
      <c r="TCZ9" s="704"/>
      <c r="TDA9" s="82"/>
      <c r="TDB9" s="704"/>
      <c r="TDC9" s="704"/>
      <c r="TDD9" s="704"/>
      <c r="TDE9" s="704"/>
      <c r="TDF9" s="704"/>
      <c r="TDG9" s="704"/>
      <c r="TDH9" s="704"/>
      <c r="TDI9" s="82"/>
      <c r="TDJ9" s="704"/>
      <c r="TDK9" s="704"/>
      <c r="TDL9" s="704"/>
      <c r="TDM9" s="704"/>
      <c r="TDN9" s="704"/>
      <c r="TDO9" s="704"/>
      <c r="TDP9" s="704"/>
      <c r="TDQ9" s="82"/>
      <c r="TDR9" s="704"/>
      <c r="TDS9" s="704"/>
      <c r="TDT9" s="704"/>
      <c r="TDU9" s="704"/>
      <c r="TDV9" s="704"/>
      <c r="TDW9" s="704"/>
      <c r="TDX9" s="704"/>
      <c r="TDY9" s="82"/>
      <c r="TDZ9" s="704"/>
      <c r="TEA9" s="704"/>
      <c r="TEB9" s="704"/>
      <c r="TEC9" s="704"/>
      <c r="TED9" s="704"/>
      <c r="TEE9" s="704"/>
      <c r="TEF9" s="704"/>
      <c r="TEG9" s="82"/>
      <c r="TEH9" s="704"/>
      <c r="TEI9" s="704"/>
      <c r="TEJ9" s="704"/>
      <c r="TEK9" s="704"/>
      <c r="TEL9" s="704"/>
      <c r="TEM9" s="704"/>
      <c r="TEN9" s="704"/>
      <c r="TEO9" s="82"/>
      <c r="TEP9" s="704"/>
      <c r="TEQ9" s="704"/>
      <c r="TER9" s="704"/>
      <c r="TES9" s="704"/>
      <c r="TET9" s="704"/>
      <c r="TEU9" s="704"/>
      <c r="TEV9" s="704"/>
      <c r="TEW9" s="82"/>
      <c r="TEX9" s="704"/>
      <c r="TEY9" s="704"/>
      <c r="TEZ9" s="704"/>
      <c r="TFA9" s="704"/>
      <c r="TFB9" s="704"/>
      <c r="TFC9" s="704"/>
      <c r="TFD9" s="704"/>
      <c r="TFE9" s="82"/>
      <c r="TFF9" s="704"/>
      <c r="TFG9" s="704"/>
      <c r="TFH9" s="704"/>
      <c r="TFI9" s="704"/>
      <c r="TFJ9" s="704"/>
      <c r="TFK9" s="704"/>
      <c r="TFL9" s="704"/>
      <c r="TFM9" s="82"/>
      <c r="TFN9" s="704"/>
      <c r="TFO9" s="704"/>
      <c r="TFP9" s="704"/>
      <c r="TFQ9" s="704"/>
      <c r="TFR9" s="704"/>
      <c r="TFS9" s="704"/>
      <c r="TFT9" s="704"/>
      <c r="TFU9" s="82"/>
      <c r="TFV9" s="704"/>
      <c r="TFW9" s="704"/>
      <c r="TFX9" s="704"/>
      <c r="TFY9" s="704"/>
      <c r="TFZ9" s="704"/>
      <c r="TGA9" s="704"/>
      <c r="TGB9" s="704"/>
      <c r="TGC9" s="82"/>
      <c r="TGD9" s="704"/>
      <c r="TGE9" s="704"/>
      <c r="TGF9" s="704"/>
      <c r="TGG9" s="704"/>
      <c r="TGH9" s="704"/>
      <c r="TGI9" s="704"/>
      <c r="TGJ9" s="704"/>
      <c r="TGK9" s="82"/>
      <c r="TGL9" s="704"/>
      <c r="TGM9" s="704"/>
      <c r="TGN9" s="704"/>
      <c r="TGO9" s="704"/>
      <c r="TGP9" s="704"/>
      <c r="TGQ9" s="704"/>
      <c r="TGR9" s="704"/>
      <c r="TGS9" s="82"/>
      <c r="TGT9" s="704"/>
      <c r="TGU9" s="704"/>
      <c r="TGV9" s="704"/>
      <c r="TGW9" s="704"/>
      <c r="TGX9" s="704"/>
      <c r="TGY9" s="704"/>
      <c r="TGZ9" s="704"/>
      <c r="THA9" s="82"/>
      <c r="THB9" s="704"/>
      <c r="THC9" s="704"/>
      <c r="THD9" s="704"/>
      <c r="THE9" s="704"/>
      <c r="THF9" s="704"/>
      <c r="THG9" s="704"/>
      <c r="THH9" s="704"/>
      <c r="THI9" s="82"/>
      <c r="THJ9" s="704"/>
      <c r="THK9" s="704"/>
      <c r="THL9" s="704"/>
      <c r="THM9" s="704"/>
      <c r="THN9" s="704"/>
      <c r="THO9" s="704"/>
      <c r="THP9" s="704"/>
      <c r="THQ9" s="82"/>
      <c r="THR9" s="704"/>
      <c r="THS9" s="704"/>
      <c r="THT9" s="704"/>
      <c r="THU9" s="704"/>
      <c r="THV9" s="704"/>
      <c r="THW9" s="704"/>
      <c r="THX9" s="704"/>
      <c r="THY9" s="82"/>
      <c r="THZ9" s="704"/>
      <c r="TIA9" s="704"/>
      <c r="TIB9" s="704"/>
      <c r="TIC9" s="704"/>
      <c r="TID9" s="704"/>
      <c r="TIE9" s="704"/>
      <c r="TIF9" s="704"/>
      <c r="TIG9" s="82"/>
      <c r="TIH9" s="704"/>
      <c r="TII9" s="704"/>
      <c r="TIJ9" s="704"/>
      <c r="TIK9" s="704"/>
      <c r="TIL9" s="704"/>
      <c r="TIM9" s="704"/>
      <c r="TIN9" s="704"/>
      <c r="TIO9" s="82"/>
      <c r="TIP9" s="704"/>
      <c r="TIQ9" s="704"/>
      <c r="TIR9" s="704"/>
      <c r="TIS9" s="704"/>
      <c r="TIT9" s="704"/>
      <c r="TIU9" s="704"/>
      <c r="TIV9" s="704"/>
      <c r="TIW9" s="82"/>
      <c r="TIX9" s="704"/>
      <c r="TIY9" s="704"/>
      <c r="TIZ9" s="704"/>
      <c r="TJA9" s="704"/>
      <c r="TJB9" s="704"/>
      <c r="TJC9" s="704"/>
      <c r="TJD9" s="704"/>
      <c r="TJE9" s="82"/>
      <c r="TJF9" s="704"/>
      <c r="TJG9" s="704"/>
      <c r="TJH9" s="704"/>
      <c r="TJI9" s="704"/>
      <c r="TJJ9" s="704"/>
      <c r="TJK9" s="704"/>
      <c r="TJL9" s="704"/>
      <c r="TJM9" s="82"/>
      <c r="TJN9" s="704"/>
      <c r="TJO9" s="704"/>
      <c r="TJP9" s="704"/>
      <c r="TJQ9" s="704"/>
      <c r="TJR9" s="704"/>
      <c r="TJS9" s="704"/>
      <c r="TJT9" s="704"/>
      <c r="TJU9" s="82"/>
      <c r="TJV9" s="704"/>
      <c r="TJW9" s="704"/>
      <c r="TJX9" s="704"/>
      <c r="TJY9" s="704"/>
      <c r="TJZ9" s="704"/>
      <c r="TKA9" s="704"/>
      <c r="TKB9" s="704"/>
      <c r="TKC9" s="82"/>
      <c r="TKD9" s="704"/>
      <c r="TKE9" s="704"/>
      <c r="TKF9" s="704"/>
      <c r="TKG9" s="704"/>
      <c r="TKH9" s="704"/>
      <c r="TKI9" s="704"/>
      <c r="TKJ9" s="704"/>
      <c r="TKK9" s="82"/>
      <c r="TKL9" s="704"/>
      <c r="TKM9" s="704"/>
      <c r="TKN9" s="704"/>
      <c r="TKO9" s="704"/>
      <c r="TKP9" s="704"/>
      <c r="TKQ9" s="704"/>
      <c r="TKR9" s="704"/>
      <c r="TKS9" s="82"/>
      <c r="TKT9" s="704"/>
      <c r="TKU9" s="704"/>
      <c r="TKV9" s="704"/>
      <c r="TKW9" s="704"/>
      <c r="TKX9" s="704"/>
      <c r="TKY9" s="704"/>
      <c r="TKZ9" s="704"/>
      <c r="TLA9" s="82"/>
      <c r="TLB9" s="704"/>
      <c r="TLC9" s="704"/>
      <c r="TLD9" s="704"/>
      <c r="TLE9" s="704"/>
      <c r="TLF9" s="704"/>
      <c r="TLG9" s="704"/>
      <c r="TLH9" s="704"/>
      <c r="TLI9" s="82"/>
      <c r="TLJ9" s="704"/>
      <c r="TLK9" s="704"/>
      <c r="TLL9" s="704"/>
      <c r="TLM9" s="704"/>
      <c r="TLN9" s="704"/>
      <c r="TLO9" s="704"/>
      <c r="TLP9" s="704"/>
      <c r="TLQ9" s="82"/>
      <c r="TLR9" s="704"/>
      <c r="TLS9" s="704"/>
      <c r="TLT9" s="704"/>
      <c r="TLU9" s="704"/>
      <c r="TLV9" s="704"/>
      <c r="TLW9" s="704"/>
      <c r="TLX9" s="704"/>
      <c r="TLY9" s="82"/>
      <c r="TLZ9" s="704"/>
      <c r="TMA9" s="704"/>
      <c r="TMB9" s="704"/>
      <c r="TMC9" s="704"/>
      <c r="TMD9" s="704"/>
      <c r="TME9" s="704"/>
      <c r="TMF9" s="704"/>
      <c r="TMG9" s="82"/>
      <c r="TMH9" s="704"/>
      <c r="TMI9" s="704"/>
      <c r="TMJ9" s="704"/>
      <c r="TMK9" s="704"/>
      <c r="TML9" s="704"/>
      <c r="TMM9" s="704"/>
      <c r="TMN9" s="704"/>
      <c r="TMO9" s="82"/>
      <c r="TMP9" s="704"/>
      <c r="TMQ9" s="704"/>
      <c r="TMR9" s="704"/>
      <c r="TMS9" s="704"/>
      <c r="TMT9" s="704"/>
      <c r="TMU9" s="704"/>
      <c r="TMV9" s="704"/>
      <c r="TMW9" s="82"/>
      <c r="TMX9" s="704"/>
      <c r="TMY9" s="704"/>
      <c r="TMZ9" s="704"/>
      <c r="TNA9" s="704"/>
      <c r="TNB9" s="704"/>
      <c r="TNC9" s="704"/>
      <c r="TND9" s="704"/>
      <c r="TNE9" s="82"/>
      <c r="TNF9" s="704"/>
      <c r="TNG9" s="704"/>
      <c r="TNH9" s="704"/>
      <c r="TNI9" s="704"/>
      <c r="TNJ9" s="704"/>
      <c r="TNK9" s="704"/>
      <c r="TNL9" s="704"/>
      <c r="TNM9" s="82"/>
      <c r="TNN9" s="704"/>
      <c r="TNO9" s="704"/>
      <c r="TNP9" s="704"/>
      <c r="TNQ9" s="704"/>
      <c r="TNR9" s="704"/>
      <c r="TNS9" s="704"/>
      <c r="TNT9" s="704"/>
      <c r="TNU9" s="82"/>
      <c r="TNV9" s="704"/>
      <c r="TNW9" s="704"/>
      <c r="TNX9" s="704"/>
      <c r="TNY9" s="704"/>
      <c r="TNZ9" s="704"/>
      <c r="TOA9" s="704"/>
      <c r="TOB9" s="704"/>
      <c r="TOC9" s="82"/>
      <c r="TOD9" s="704"/>
      <c r="TOE9" s="704"/>
      <c r="TOF9" s="704"/>
      <c r="TOG9" s="704"/>
      <c r="TOH9" s="704"/>
      <c r="TOI9" s="704"/>
      <c r="TOJ9" s="704"/>
      <c r="TOK9" s="82"/>
      <c r="TOL9" s="704"/>
      <c r="TOM9" s="704"/>
      <c r="TON9" s="704"/>
      <c r="TOO9" s="704"/>
      <c r="TOP9" s="704"/>
      <c r="TOQ9" s="704"/>
      <c r="TOR9" s="704"/>
      <c r="TOS9" s="82"/>
      <c r="TOT9" s="704"/>
      <c r="TOU9" s="704"/>
      <c r="TOV9" s="704"/>
      <c r="TOW9" s="704"/>
      <c r="TOX9" s="704"/>
      <c r="TOY9" s="704"/>
      <c r="TOZ9" s="704"/>
      <c r="TPA9" s="82"/>
      <c r="TPB9" s="704"/>
      <c r="TPC9" s="704"/>
      <c r="TPD9" s="704"/>
      <c r="TPE9" s="704"/>
      <c r="TPF9" s="704"/>
      <c r="TPG9" s="704"/>
      <c r="TPH9" s="704"/>
      <c r="TPI9" s="82"/>
      <c r="TPJ9" s="704"/>
      <c r="TPK9" s="704"/>
      <c r="TPL9" s="704"/>
      <c r="TPM9" s="704"/>
      <c r="TPN9" s="704"/>
      <c r="TPO9" s="704"/>
      <c r="TPP9" s="704"/>
      <c r="TPQ9" s="82"/>
      <c r="TPR9" s="704"/>
      <c r="TPS9" s="704"/>
      <c r="TPT9" s="704"/>
      <c r="TPU9" s="704"/>
      <c r="TPV9" s="704"/>
      <c r="TPW9" s="704"/>
      <c r="TPX9" s="704"/>
      <c r="TPY9" s="82"/>
      <c r="TPZ9" s="704"/>
      <c r="TQA9" s="704"/>
      <c r="TQB9" s="704"/>
      <c r="TQC9" s="704"/>
      <c r="TQD9" s="704"/>
      <c r="TQE9" s="704"/>
      <c r="TQF9" s="704"/>
      <c r="TQG9" s="82"/>
      <c r="TQH9" s="704"/>
      <c r="TQI9" s="704"/>
      <c r="TQJ9" s="704"/>
      <c r="TQK9" s="704"/>
      <c r="TQL9" s="704"/>
      <c r="TQM9" s="704"/>
      <c r="TQN9" s="704"/>
      <c r="TQO9" s="82"/>
      <c r="TQP9" s="704"/>
      <c r="TQQ9" s="704"/>
      <c r="TQR9" s="704"/>
      <c r="TQS9" s="704"/>
      <c r="TQT9" s="704"/>
      <c r="TQU9" s="704"/>
      <c r="TQV9" s="704"/>
      <c r="TQW9" s="82"/>
      <c r="TQX9" s="704"/>
      <c r="TQY9" s="704"/>
      <c r="TQZ9" s="704"/>
      <c r="TRA9" s="704"/>
      <c r="TRB9" s="704"/>
      <c r="TRC9" s="704"/>
      <c r="TRD9" s="704"/>
      <c r="TRE9" s="82"/>
      <c r="TRF9" s="704"/>
      <c r="TRG9" s="704"/>
      <c r="TRH9" s="704"/>
      <c r="TRI9" s="704"/>
      <c r="TRJ9" s="704"/>
      <c r="TRK9" s="704"/>
      <c r="TRL9" s="704"/>
      <c r="TRM9" s="82"/>
      <c r="TRN9" s="704"/>
      <c r="TRO9" s="704"/>
      <c r="TRP9" s="704"/>
      <c r="TRQ9" s="704"/>
      <c r="TRR9" s="704"/>
      <c r="TRS9" s="704"/>
      <c r="TRT9" s="704"/>
      <c r="TRU9" s="82"/>
      <c r="TRV9" s="704"/>
      <c r="TRW9" s="704"/>
      <c r="TRX9" s="704"/>
      <c r="TRY9" s="704"/>
      <c r="TRZ9" s="704"/>
      <c r="TSA9" s="704"/>
      <c r="TSB9" s="704"/>
      <c r="TSC9" s="82"/>
      <c r="TSD9" s="704"/>
      <c r="TSE9" s="704"/>
      <c r="TSF9" s="704"/>
      <c r="TSG9" s="704"/>
      <c r="TSH9" s="704"/>
      <c r="TSI9" s="704"/>
      <c r="TSJ9" s="704"/>
      <c r="TSK9" s="82"/>
      <c r="TSL9" s="704"/>
      <c r="TSM9" s="704"/>
      <c r="TSN9" s="704"/>
      <c r="TSO9" s="704"/>
      <c r="TSP9" s="704"/>
      <c r="TSQ9" s="704"/>
      <c r="TSR9" s="704"/>
      <c r="TSS9" s="82"/>
      <c r="TST9" s="704"/>
      <c r="TSU9" s="704"/>
      <c r="TSV9" s="704"/>
      <c r="TSW9" s="704"/>
      <c r="TSX9" s="704"/>
      <c r="TSY9" s="704"/>
      <c r="TSZ9" s="704"/>
      <c r="TTA9" s="82"/>
      <c r="TTB9" s="704"/>
      <c r="TTC9" s="704"/>
      <c r="TTD9" s="704"/>
      <c r="TTE9" s="704"/>
      <c r="TTF9" s="704"/>
      <c r="TTG9" s="704"/>
      <c r="TTH9" s="704"/>
      <c r="TTI9" s="82"/>
      <c r="TTJ9" s="704"/>
      <c r="TTK9" s="704"/>
      <c r="TTL9" s="704"/>
      <c r="TTM9" s="704"/>
      <c r="TTN9" s="704"/>
      <c r="TTO9" s="704"/>
      <c r="TTP9" s="704"/>
      <c r="TTQ9" s="82"/>
      <c r="TTR9" s="704"/>
      <c r="TTS9" s="704"/>
      <c r="TTT9" s="704"/>
      <c r="TTU9" s="704"/>
      <c r="TTV9" s="704"/>
      <c r="TTW9" s="704"/>
      <c r="TTX9" s="704"/>
      <c r="TTY9" s="82"/>
      <c r="TTZ9" s="704"/>
      <c r="TUA9" s="704"/>
      <c r="TUB9" s="704"/>
      <c r="TUC9" s="704"/>
      <c r="TUD9" s="704"/>
      <c r="TUE9" s="704"/>
      <c r="TUF9" s="704"/>
      <c r="TUG9" s="82"/>
      <c r="TUH9" s="704"/>
      <c r="TUI9" s="704"/>
      <c r="TUJ9" s="704"/>
      <c r="TUK9" s="704"/>
      <c r="TUL9" s="704"/>
      <c r="TUM9" s="704"/>
      <c r="TUN9" s="704"/>
      <c r="TUO9" s="82"/>
      <c r="TUP9" s="704"/>
      <c r="TUQ9" s="704"/>
      <c r="TUR9" s="704"/>
      <c r="TUS9" s="704"/>
      <c r="TUT9" s="704"/>
      <c r="TUU9" s="704"/>
      <c r="TUV9" s="704"/>
      <c r="TUW9" s="82"/>
      <c r="TUX9" s="704"/>
      <c r="TUY9" s="704"/>
      <c r="TUZ9" s="704"/>
      <c r="TVA9" s="704"/>
      <c r="TVB9" s="704"/>
      <c r="TVC9" s="704"/>
      <c r="TVD9" s="704"/>
      <c r="TVE9" s="82"/>
      <c r="TVF9" s="704"/>
      <c r="TVG9" s="704"/>
      <c r="TVH9" s="704"/>
      <c r="TVI9" s="704"/>
      <c r="TVJ9" s="704"/>
      <c r="TVK9" s="704"/>
      <c r="TVL9" s="704"/>
      <c r="TVM9" s="82"/>
      <c r="TVN9" s="704"/>
      <c r="TVO9" s="704"/>
      <c r="TVP9" s="704"/>
      <c r="TVQ9" s="704"/>
      <c r="TVR9" s="704"/>
      <c r="TVS9" s="704"/>
      <c r="TVT9" s="704"/>
      <c r="TVU9" s="82"/>
      <c r="TVV9" s="704"/>
      <c r="TVW9" s="704"/>
      <c r="TVX9" s="704"/>
      <c r="TVY9" s="704"/>
      <c r="TVZ9" s="704"/>
      <c r="TWA9" s="704"/>
      <c r="TWB9" s="704"/>
      <c r="TWC9" s="82"/>
      <c r="TWD9" s="704"/>
      <c r="TWE9" s="704"/>
      <c r="TWF9" s="704"/>
      <c r="TWG9" s="704"/>
      <c r="TWH9" s="704"/>
      <c r="TWI9" s="704"/>
      <c r="TWJ9" s="704"/>
      <c r="TWK9" s="82"/>
      <c r="TWL9" s="704"/>
      <c r="TWM9" s="704"/>
      <c r="TWN9" s="704"/>
      <c r="TWO9" s="704"/>
      <c r="TWP9" s="704"/>
      <c r="TWQ9" s="704"/>
      <c r="TWR9" s="704"/>
      <c r="TWS9" s="82"/>
      <c r="TWT9" s="704"/>
      <c r="TWU9" s="704"/>
      <c r="TWV9" s="704"/>
      <c r="TWW9" s="704"/>
      <c r="TWX9" s="704"/>
      <c r="TWY9" s="704"/>
      <c r="TWZ9" s="704"/>
      <c r="TXA9" s="82"/>
      <c r="TXB9" s="704"/>
      <c r="TXC9" s="704"/>
      <c r="TXD9" s="704"/>
      <c r="TXE9" s="704"/>
      <c r="TXF9" s="704"/>
      <c r="TXG9" s="704"/>
      <c r="TXH9" s="704"/>
      <c r="TXI9" s="82"/>
      <c r="TXJ9" s="704"/>
      <c r="TXK9" s="704"/>
      <c r="TXL9" s="704"/>
      <c r="TXM9" s="704"/>
      <c r="TXN9" s="704"/>
      <c r="TXO9" s="704"/>
      <c r="TXP9" s="704"/>
      <c r="TXQ9" s="82"/>
      <c r="TXR9" s="704"/>
      <c r="TXS9" s="704"/>
      <c r="TXT9" s="704"/>
      <c r="TXU9" s="704"/>
      <c r="TXV9" s="704"/>
      <c r="TXW9" s="704"/>
      <c r="TXX9" s="704"/>
      <c r="TXY9" s="82"/>
      <c r="TXZ9" s="704"/>
      <c r="TYA9" s="704"/>
      <c r="TYB9" s="704"/>
      <c r="TYC9" s="704"/>
      <c r="TYD9" s="704"/>
      <c r="TYE9" s="704"/>
      <c r="TYF9" s="704"/>
      <c r="TYG9" s="82"/>
      <c r="TYH9" s="704"/>
      <c r="TYI9" s="704"/>
      <c r="TYJ9" s="704"/>
      <c r="TYK9" s="704"/>
      <c r="TYL9" s="704"/>
      <c r="TYM9" s="704"/>
      <c r="TYN9" s="704"/>
      <c r="TYO9" s="82"/>
      <c r="TYP9" s="704"/>
      <c r="TYQ9" s="704"/>
      <c r="TYR9" s="704"/>
      <c r="TYS9" s="704"/>
      <c r="TYT9" s="704"/>
      <c r="TYU9" s="704"/>
      <c r="TYV9" s="704"/>
      <c r="TYW9" s="82"/>
      <c r="TYX9" s="704"/>
      <c r="TYY9" s="704"/>
      <c r="TYZ9" s="704"/>
      <c r="TZA9" s="704"/>
      <c r="TZB9" s="704"/>
      <c r="TZC9" s="704"/>
      <c r="TZD9" s="704"/>
      <c r="TZE9" s="82"/>
      <c r="TZF9" s="704"/>
      <c r="TZG9" s="704"/>
      <c r="TZH9" s="704"/>
      <c r="TZI9" s="704"/>
      <c r="TZJ9" s="704"/>
      <c r="TZK9" s="704"/>
      <c r="TZL9" s="704"/>
      <c r="TZM9" s="82"/>
      <c r="TZN9" s="704"/>
      <c r="TZO9" s="704"/>
      <c r="TZP9" s="704"/>
      <c r="TZQ9" s="704"/>
      <c r="TZR9" s="704"/>
      <c r="TZS9" s="704"/>
      <c r="TZT9" s="704"/>
      <c r="TZU9" s="82"/>
      <c r="TZV9" s="704"/>
      <c r="TZW9" s="704"/>
      <c r="TZX9" s="704"/>
      <c r="TZY9" s="704"/>
      <c r="TZZ9" s="704"/>
      <c r="UAA9" s="704"/>
      <c r="UAB9" s="704"/>
      <c r="UAC9" s="82"/>
      <c r="UAD9" s="704"/>
      <c r="UAE9" s="704"/>
      <c r="UAF9" s="704"/>
      <c r="UAG9" s="704"/>
      <c r="UAH9" s="704"/>
      <c r="UAI9" s="704"/>
      <c r="UAJ9" s="704"/>
      <c r="UAK9" s="82"/>
      <c r="UAL9" s="704"/>
      <c r="UAM9" s="704"/>
      <c r="UAN9" s="704"/>
      <c r="UAO9" s="704"/>
      <c r="UAP9" s="704"/>
      <c r="UAQ9" s="704"/>
      <c r="UAR9" s="704"/>
      <c r="UAS9" s="82"/>
      <c r="UAT9" s="704"/>
      <c r="UAU9" s="704"/>
      <c r="UAV9" s="704"/>
      <c r="UAW9" s="704"/>
      <c r="UAX9" s="704"/>
      <c r="UAY9" s="704"/>
      <c r="UAZ9" s="704"/>
      <c r="UBA9" s="82"/>
      <c r="UBB9" s="704"/>
      <c r="UBC9" s="704"/>
      <c r="UBD9" s="704"/>
      <c r="UBE9" s="704"/>
      <c r="UBF9" s="704"/>
      <c r="UBG9" s="704"/>
      <c r="UBH9" s="704"/>
      <c r="UBI9" s="82"/>
      <c r="UBJ9" s="704"/>
      <c r="UBK9" s="704"/>
      <c r="UBL9" s="704"/>
      <c r="UBM9" s="704"/>
      <c r="UBN9" s="704"/>
      <c r="UBO9" s="704"/>
      <c r="UBP9" s="704"/>
      <c r="UBQ9" s="82"/>
      <c r="UBR9" s="704"/>
      <c r="UBS9" s="704"/>
      <c r="UBT9" s="704"/>
      <c r="UBU9" s="704"/>
      <c r="UBV9" s="704"/>
      <c r="UBW9" s="704"/>
      <c r="UBX9" s="704"/>
      <c r="UBY9" s="82"/>
      <c r="UBZ9" s="704"/>
      <c r="UCA9" s="704"/>
      <c r="UCB9" s="704"/>
      <c r="UCC9" s="704"/>
      <c r="UCD9" s="704"/>
      <c r="UCE9" s="704"/>
      <c r="UCF9" s="704"/>
      <c r="UCG9" s="82"/>
      <c r="UCH9" s="704"/>
      <c r="UCI9" s="704"/>
      <c r="UCJ9" s="704"/>
      <c r="UCK9" s="704"/>
      <c r="UCL9" s="704"/>
      <c r="UCM9" s="704"/>
      <c r="UCN9" s="704"/>
      <c r="UCO9" s="82"/>
      <c r="UCP9" s="704"/>
      <c r="UCQ9" s="704"/>
      <c r="UCR9" s="704"/>
      <c r="UCS9" s="704"/>
      <c r="UCT9" s="704"/>
      <c r="UCU9" s="704"/>
      <c r="UCV9" s="704"/>
      <c r="UCW9" s="82"/>
      <c r="UCX9" s="704"/>
      <c r="UCY9" s="704"/>
      <c r="UCZ9" s="704"/>
      <c r="UDA9" s="704"/>
      <c r="UDB9" s="704"/>
      <c r="UDC9" s="704"/>
      <c r="UDD9" s="704"/>
      <c r="UDE9" s="82"/>
      <c r="UDF9" s="704"/>
      <c r="UDG9" s="704"/>
      <c r="UDH9" s="704"/>
      <c r="UDI9" s="704"/>
      <c r="UDJ9" s="704"/>
      <c r="UDK9" s="704"/>
      <c r="UDL9" s="704"/>
      <c r="UDM9" s="82"/>
      <c r="UDN9" s="704"/>
      <c r="UDO9" s="704"/>
      <c r="UDP9" s="704"/>
      <c r="UDQ9" s="704"/>
      <c r="UDR9" s="704"/>
      <c r="UDS9" s="704"/>
      <c r="UDT9" s="704"/>
      <c r="UDU9" s="82"/>
      <c r="UDV9" s="704"/>
      <c r="UDW9" s="704"/>
      <c r="UDX9" s="704"/>
      <c r="UDY9" s="704"/>
      <c r="UDZ9" s="704"/>
      <c r="UEA9" s="704"/>
      <c r="UEB9" s="704"/>
      <c r="UEC9" s="82"/>
      <c r="UED9" s="704"/>
      <c r="UEE9" s="704"/>
      <c r="UEF9" s="704"/>
      <c r="UEG9" s="704"/>
      <c r="UEH9" s="704"/>
      <c r="UEI9" s="704"/>
      <c r="UEJ9" s="704"/>
      <c r="UEK9" s="82"/>
      <c r="UEL9" s="704"/>
      <c r="UEM9" s="704"/>
      <c r="UEN9" s="704"/>
      <c r="UEO9" s="704"/>
      <c r="UEP9" s="704"/>
      <c r="UEQ9" s="704"/>
      <c r="UER9" s="704"/>
      <c r="UES9" s="82"/>
      <c r="UET9" s="704"/>
      <c r="UEU9" s="704"/>
      <c r="UEV9" s="704"/>
      <c r="UEW9" s="704"/>
      <c r="UEX9" s="704"/>
      <c r="UEY9" s="704"/>
      <c r="UEZ9" s="704"/>
      <c r="UFA9" s="82"/>
      <c r="UFB9" s="704"/>
      <c r="UFC9" s="704"/>
      <c r="UFD9" s="704"/>
      <c r="UFE9" s="704"/>
      <c r="UFF9" s="704"/>
      <c r="UFG9" s="704"/>
      <c r="UFH9" s="704"/>
      <c r="UFI9" s="82"/>
      <c r="UFJ9" s="704"/>
      <c r="UFK9" s="704"/>
      <c r="UFL9" s="704"/>
      <c r="UFM9" s="704"/>
      <c r="UFN9" s="704"/>
      <c r="UFO9" s="704"/>
      <c r="UFP9" s="704"/>
      <c r="UFQ9" s="82"/>
      <c r="UFR9" s="704"/>
      <c r="UFS9" s="704"/>
      <c r="UFT9" s="704"/>
      <c r="UFU9" s="704"/>
      <c r="UFV9" s="704"/>
      <c r="UFW9" s="704"/>
      <c r="UFX9" s="704"/>
      <c r="UFY9" s="82"/>
      <c r="UFZ9" s="704"/>
      <c r="UGA9" s="704"/>
      <c r="UGB9" s="704"/>
      <c r="UGC9" s="704"/>
      <c r="UGD9" s="704"/>
      <c r="UGE9" s="704"/>
      <c r="UGF9" s="704"/>
      <c r="UGG9" s="82"/>
      <c r="UGH9" s="704"/>
      <c r="UGI9" s="704"/>
      <c r="UGJ9" s="704"/>
      <c r="UGK9" s="704"/>
      <c r="UGL9" s="704"/>
      <c r="UGM9" s="704"/>
      <c r="UGN9" s="704"/>
      <c r="UGO9" s="82"/>
      <c r="UGP9" s="704"/>
      <c r="UGQ9" s="704"/>
      <c r="UGR9" s="704"/>
      <c r="UGS9" s="704"/>
      <c r="UGT9" s="704"/>
      <c r="UGU9" s="704"/>
      <c r="UGV9" s="704"/>
      <c r="UGW9" s="82"/>
      <c r="UGX9" s="704"/>
      <c r="UGY9" s="704"/>
      <c r="UGZ9" s="704"/>
      <c r="UHA9" s="704"/>
      <c r="UHB9" s="704"/>
      <c r="UHC9" s="704"/>
      <c r="UHD9" s="704"/>
      <c r="UHE9" s="82"/>
      <c r="UHF9" s="704"/>
      <c r="UHG9" s="704"/>
      <c r="UHH9" s="704"/>
      <c r="UHI9" s="704"/>
      <c r="UHJ9" s="704"/>
      <c r="UHK9" s="704"/>
      <c r="UHL9" s="704"/>
      <c r="UHM9" s="82"/>
      <c r="UHN9" s="704"/>
      <c r="UHO9" s="704"/>
      <c r="UHP9" s="704"/>
      <c r="UHQ9" s="704"/>
      <c r="UHR9" s="704"/>
      <c r="UHS9" s="704"/>
      <c r="UHT9" s="704"/>
      <c r="UHU9" s="82"/>
      <c r="UHV9" s="704"/>
      <c r="UHW9" s="704"/>
      <c r="UHX9" s="704"/>
      <c r="UHY9" s="704"/>
      <c r="UHZ9" s="704"/>
      <c r="UIA9" s="704"/>
      <c r="UIB9" s="704"/>
      <c r="UIC9" s="82"/>
      <c r="UID9" s="704"/>
      <c r="UIE9" s="704"/>
      <c r="UIF9" s="704"/>
      <c r="UIG9" s="704"/>
      <c r="UIH9" s="704"/>
      <c r="UII9" s="704"/>
      <c r="UIJ9" s="704"/>
      <c r="UIK9" s="82"/>
      <c r="UIL9" s="704"/>
      <c r="UIM9" s="704"/>
      <c r="UIN9" s="704"/>
      <c r="UIO9" s="704"/>
      <c r="UIP9" s="704"/>
      <c r="UIQ9" s="704"/>
      <c r="UIR9" s="704"/>
      <c r="UIS9" s="82"/>
      <c r="UIT9" s="704"/>
      <c r="UIU9" s="704"/>
      <c r="UIV9" s="704"/>
      <c r="UIW9" s="704"/>
      <c r="UIX9" s="704"/>
      <c r="UIY9" s="704"/>
      <c r="UIZ9" s="704"/>
      <c r="UJA9" s="82"/>
      <c r="UJB9" s="704"/>
      <c r="UJC9" s="704"/>
      <c r="UJD9" s="704"/>
      <c r="UJE9" s="704"/>
      <c r="UJF9" s="704"/>
      <c r="UJG9" s="704"/>
      <c r="UJH9" s="704"/>
      <c r="UJI9" s="82"/>
      <c r="UJJ9" s="704"/>
      <c r="UJK9" s="704"/>
      <c r="UJL9" s="704"/>
      <c r="UJM9" s="704"/>
      <c r="UJN9" s="704"/>
      <c r="UJO9" s="704"/>
      <c r="UJP9" s="704"/>
      <c r="UJQ9" s="82"/>
      <c r="UJR9" s="704"/>
      <c r="UJS9" s="704"/>
      <c r="UJT9" s="704"/>
      <c r="UJU9" s="704"/>
      <c r="UJV9" s="704"/>
      <c r="UJW9" s="704"/>
      <c r="UJX9" s="704"/>
      <c r="UJY9" s="82"/>
      <c r="UJZ9" s="704"/>
      <c r="UKA9" s="704"/>
      <c r="UKB9" s="704"/>
      <c r="UKC9" s="704"/>
      <c r="UKD9" s="704"/>
      <c r="UKE9" s="704"/>
      <c r="UKF9" s="704"/>
      <c r="UKG9" s="82"/>
      <c r="UKH9" s="704"/>
      <c r="UKI9" s="704"/>
      <c r="UKJ9" s="704"/>
      <c r="UKK9" s="704"/>
      <c r="UKL9" s="704"/>
      <c r="UKM9" s="704"/>
      <c r="UKN9" s="704"/>
      <c r="UKO9" s="82"/>
      <c r="UKP9" s="704"/>
      <c r="UKQ9" s="704"/>
      <c r="UKR9" s="704"/>
      <c r="UKS9" s="704"/>
      <c r="UKT9" s="704"/>
      <c r="UKU9" s="704"/>
      <c r="UKV9" s="704"/>
      <c r="UKW9" s="82"/>
      <c r="UKX9" s="704"/>
      <c r="UKY9" s="704"/>
      <c r="UKZ9" s="704"/>
      <c r="ULA9" s="704"/>
      <c r="ULB9" s="704"/>
      <c r="ULC9" s="704"/>
      <c r="ULD9" s="704"/>
      <c r="ULE9" s="82"/>
      <c r="ULF9" s="704"/>
      <c r="ULG9" s="704"/>
      <c r="ULH9" s="704"/>
      <c r="ULI9" s="704"/>
      <c r="ULJ9" s="704"/>
      <c r="ULK9" s="704"/>
      <c r="ULL9" s="704"/>
      <c r="ULM9" s="82"/>
      <c r="ULN9" s="704"/>
      <c r="ULO9" s="704"/>
      <c r="ULP9" s="704"/>
      <c r="ULQ9" s="704"/>
      <c r="ULR9" s="704"/>
      <c r="ULS9" s="704"/>
      <c r="ULT9" s="704"/>
      <c r="ULU9" s="82"/>
      <c r="ULV9" s="704"/>
      <c r="ULW9" s="704"/>
      <c r="ULX9" s="704"/>
      <c r="ULY9" s="704"/>
      <c r="ULZ9" s="704"/>
      <c r="UMA9" s="704"/>
      <c r="UMB9" s="704"/>
      <c r="UMC9" s="82"/>
      <c r="UMD9" s="704"/>
      <c r="UME9" s="704"/>
      <c r="UMF9" s="704"/>
      <c r="UMG9" s="704"/>
      <c r="UMH9" s="704"/>
      <c r="UMI9" s="704"/>
      <c r="UMJ9" s="704"/>
      <c r="UMK9" s="82"/>
      <c r="UML9" s="704"/>
      <c r="UMM9" s="704"/>
      <c r="UMN9" s="704"/>
      <c r="UMO9" s="704"/>
      <c r="UMP9" s="704"/>
      <c r="UMQ9" s="704"/>
      <c r="UMR9" s="704"/>
      <c r="UMS9" s="82"/>
      <c r="UMT9" s="704"/>
      <c r="UMU9" s="704"/>
      <c r="UMV9" s="704"/>
      <c r="UMW9" s="704"/>
      <c r="UMX9" s="704"/>
      <c r="UMY9" s="704"/>
      <c r="UMZ9" s="704"/>
      <c r="UNA9" s="82"/>
      <c r="UNB9" s="704"/>
      <c r="UNC9" s="704"/>
      <c r="UND9" s="704"/>
      <c r="UNE9" s="704"/>
      <c r="UNF9" s="704"/>
      <c r="UNG9" s="704"/>
      <c r="UNH9" s="704"/>
      <c r="UNI9" s="82"/>
      <c r="UNJ9" s="704"/>
      <c r="UNK9" s="704"/>
      <c r="UNL9" s="704"/>
      <c r="UNM9" s="704"/>
      <c r="UNN9" s="704"/>
      <c r="UNO9" s="704"/>
      <c r="UNP9" s="704"/>
      <c r="UNQ9" s="82"/>
      <c r="UNR9" s="704"/>
      <c r="UNS9" s="704"/>
      <c r="UNT9" s="704"/>
      <c r="UNU9" s="704"/>
      <c r="UNV9" s="704"/>
      <c r="UNW9" s="704"/>
      <c r="UNX9" s="704"/>
      <c r="UNY9" s="82"/>
      <c r="UNZ9" s="704"/>
      <c r="UOA9" s="704"/>
      <c r="UOB9" s="704"/>
      <c r="UOC9" s="704"/>
      <c r="UOD9" s="704"/>
      <c r="UOE9" s="704"/>
      <c r="UOF9" s="704"/>
      <c r="UOG9" s="82"/>
      <c r="UOH9" s="704"/>
      <c r="UOI9" s="704"/>
      <c r="UOJ9" s="704"/>
      <c r="UOK9" s="704"/>
      <c r="UOL9" s="704"/>
      <c r="UOM9" s="704"/>
      <c r="UON9" s="704"/>
      <c r="UOO9" s="82"/>
      <c r="UOP9" s="704"/>
      <c r="UOQ9" s="704"/>
      <c r="UOR9" s="704"/>
      <c r="UOS9" s="704"/>
      <c r="UOT9" s="704"/>
      <c r="UOU9" s="704"/>
      <c r="UOV9" s="704"/>
      <c r="UOW9" s="82"/>
      <c r="UOX9" s="704"/>
      <c r="UOY9" s="704"/>
      <c r="UOZ9" s="704"/>
      <c r="UPA9" s="704"/>
      <c r="UPB9" s="704"/>
      <c r="UPC9" s="704"/>
      <c r="UPD9" s="704"/>
      <c r="UPE9" s="82"/>
      <c r="UPF9" s="704"/>
      <c r="UPG9" s="704"/>
      <c r="UPH9" s="704"/>
      <c r="UPI9" s="704"/>
      <c r="UPJ9" s="704"/>
      <c r="UPK9" s="704"/>
      <c r="UPL9" s="704"/>
      <c r="UPM9" s="82"/>
      <c r="UPN9" s="704"/>
      <c r="UPO9" s="704"/>
      <c r="UPP9" s="704"/>
      <c r="UPQ9" s="704"/>
      <c r="UPR9" s="704"/>
      <c r="UPS9" s="704"/>
      <c r="UPT9" s="704"/>
      <c r="UPU9" s="82"/>
      <c r="UPV9" s="704"/>
      <c r="UPW9" s="704"/>
      <c r="UPX9" s="704"/>
      <c r="UPY9" s="704"/>
      <c r="UPZ9" s="704"/>
      <c r="UQA9" s="704"/>
      <c r="UQB9" s="704"/>
      <c r="UQC9" s="82"/>
      <c r="UQD9" s="704"/>
      <c r="UQE9" s="704"/>
      <c r="UQF9" s="704"/>
      <c r="UQG9" s="704"/>
      <c r="UQH9" s="704"/>
      <c r="UQI9" s="704"/>
      <c r="UQJ9" s="704"/>
      <c r="UQK9" s="82"/>
      <c r="UQL9" s="704"/>
      <c r="UQM9" s="704"/>
      <c r="UQN9" s="704"/>
      <c r="UQO9" s="704"/>
      <c r="UQP9" s="704"/>
      <c r="UQQ9" s="704"/>
      <c r="UQR9" s="704"/>
      <c r="UQS9" s="82"/>
      <c r="UQT9" s="704"/>
      <c r="UQU9" s="704"/>
      <c r="UQV9" s="704"/>
      <c r="UQW9" s="704"/>
      <c r="UQX9" s="704"/>
      <c r="UQY9" s="704"/>
      <c r="UQZ9" s="704"/>
      <c r="URA9" s="82"/>
      <c r="URB9" s="704"/>
      <c r="URC9" s="704"/>
      <c r="URD9" s="704"/>
      <c r="URE9" s="704"/>
      <c r="URF9" s="704"/>
      <c r="URG9" s="704"/>
      <c r="URH9" s="704"/>
      <c r="URI9" s="82"/>
      <c r="URJ9" s="704"/>
      <c r="URK9" s="704"/>
      <c r="URL9" s="704"/>
      <c r="URM9" s="704"/>
      <c r="URN9" s="704"/>
      <c r="URO9" s="704"/>
      <c r="URP9" s="704"/>
      <c r="URQ9" s="82"/>
      <c r="URR9" s="704"/>
      <c r="URS9" s="704"/>
      <c r="URT9" s="704"/>
      <c r="URU9" s="704"/>
      <c r="URV9" s="704"/>
      <c r="URW9" s="704"/>
      <c r="URX9" s="704"/>
      <c r="URY9" s="82"/>
      <c r="URZ9" s="704"/>
      <c r="USA9" s="704"/>
      <c r="USB9" s="704"/>
      <c r="USC9" s="704"/>
      <c r="USD9" s="704"/>
      <c r="USE9" s="704"/>
      <c r="USF9" s="704"/>
      <c r="USG9" s="82"/>
      <c r="USH9" s="704"/>
      <c r="USI9" s="704"/>
      <c r="USJ9" s="704"/>
      <c r="USK9" s="704"/>
      <c r="USL9" s="704"/>
      <c r="USM9" s="704"/>
      <c r="USN9" s="704"/>
      <c r="USO9" s="82"/>
      <c r="USP9" s="704"/>
      <c r="USQ9" s="704"/>
      <c r="USR9" s="704"/>
      <c r="USS9" s="704"/>
      <c r="UST9" s="704"/>
      <c r="USU9" s="704"/>
      <c r="USV9" s="704"/>
      <c r="USW9" s="82"/>
      <c r="USX9" s="704"/>
      <c r="USY9" s="704"/>
      <c r="USZ9" s="704"/>
      <c r="UTA9" s="704"/>
      <c r="UTB9" s="704"/>
      <c r="UTC9" s="704"/>
      <c r="UTD9" s="704"/>
      <c r="UTE9" s="82"/>
      <c r="UTF9" s="704"/>
      <c r="UTG9" s="704"/>
      <c r="UTH9" s="704"/>
      <c r="UTI9" s="704"/>
      <c r="UTJ9" s="704"/>
      <c r="UTK9" s="704"/>
      <c r="UTL9" s="704"/>
      <c r="UTM9" s="82"/>
      <c r="UTN9" s="704"/>
      <c r="UTO9" s="704"/>
      <c r="UTP9" s="704"/>
      <c r="UTQ9" s="704"/>
      <c r="UTR9" s="704"/>
      <c r="UTS9" s="704"/>
      <c r="UTT9" s="704"/>
      <c r="UTU9" s="82"/>
      <c r="UTV9" s="704"/>
      <c r="UTW9" s="704"/>
      <c r="UTX9" s="704"/>
      <c r="UTY9" s="704"/>
      <c r="UTZ9" s="704"/>
      <c r="UUA9" s="704"/>
      <c r="UUB9" s="704"/>
      <c r="UUC9" s="82"/>
      <c r="UUD9" s="704"/>
      <c r="UUE9" s="704"/>
      <c r="UUF9" s="704"/>
      <c r="UUG9" s="704"/>
      <c r="UUH9" s="704"/>
      <c r="UUI9" s="704"/>
      <c r="UUJ9" s="704"/>
      <c r="UUK9" s="82"/>
      <c r="UUL9" s="704"/>
      <c r="UUM9" s="704"/>
      <c r="UUN9" s="704"/>
      <c r="UUO9" s="704"/>
      <c r="UUP9" s="704"/>
      <c r="UUQ9" s="704"/>
      <c r="UUR9" s="704"/>
      <c r="UUS9" s="82"/>
      <c r="UUT9" s="704"/>
      <c r="UUU9" s="704"/>
      <c r="UUV9" s="704"/>
      <c r="UUW9" s="704"/>
      <c r="UUX9" s="704"/>
      <c r="UUY9" s="704"/>
      <c r="UUZ9" s="704"/>
      <c r="UVA9" s="82"/>
      <c r="UVB9" s="704"/>
      <c r="UVC9" s="704"/>
      <c r="UVD9" s="704"/>
      <c r="UVE9" s="704"/>
      <c r="UVF9" s="704"/>
      <c r="UVG9" s="704"/>
      <c r="UVH9" s="704"/>
      <c r="UVI9" s="82"/>
      <c r="UVJ9" s="704"/>
      <c r="UVK9" s="704"/>
      <c r="UVL9" s="704"/>
      <c r="UVM9" s="704"/>
      <c r="UVN9" s="704"/>
      <c r="UVO9" s="704"/>
      <c r="UVP9" s="704"/>
      <c r="UVQ9" s="82"/>
      <c r="UVR9" s="704"/>
      <c r="UVS9" s="704"/>
      <c r="UVT9" s="704"/>
      <c r="UVU9" s="704"/>
      <c r="UVV9" s="704"/>
      <c r="UVW9" s="704"/>
      <c r="UVX9" s="704"/>
      <c r="UVY9" s="82"/>
      <c r="UVZ9" s="704"/>
      <c r="UWA9" s="704"/>
      <c r="UWB9" s="704"/>
      <c r="UWC9" s="704"/>
      <c r="UWD9" s="704"/>
      <c r="UWE9" s="704"/>
      <c r="UWF9" s="704"/>
      <c r="UWG9" s="82"/>
      <c r="UWH9" s="704"/>
      <c r="UWI9" s="704"/>
      <c r="UWJ9" s="704"/>
      <c r="UWK9" s="704"/>
      <c r="UWL9" s="704"/>
      <c r="UWM9" s="704"/>
      <c r="UWN9" s="704"/>
      <c r="UWO9" s="82"/>
      <c r="UWP9" s="704"/>
      <c r="UWQ9" s="704"/>
      <c r="UWR9" s="704"/>
      <c r="UWS9" s="704"/>
      <c r="UWT9" s="704"/>
      <c r="UWU9" s="704"/>
      <c r="UWV9" s="704"/>
      <c r="UWW9" s="82"/>
      <c r="UWX9" s="704"/>
      <c r="UWY9" s="704"/>
      <c r="UWZ9" s="704"/>
      <c r="UXA9" s="704"/>
      <c r="UXB9" s="704"/>
      <c r="UXC9" s="704"/>
      <c r="UXD9" s="704"/>
      <c r="UXE9" s="82"/>
      <c r="UXF9" s="704"/>
      <c r="UXG9" s="704"/>
      <c r="UXH9" s="704"/>
      <c r="UXI9" s="704"/>
      <c r="UXJ9" s="704"/>
      <c r="UXK9" s="704"/>
      <c r="UXL9" s="704"/>
      <c r="UXM9" s="82"/>
      <c r="UXN9" s="704"/>
      <c r="UXO9" s="704"/>
      <c r="UXP9" s="704"/>
      <c r="UXQ9" s="704"/>
      <c r="UXR9" s="704"/>
      <c r="UXS9" s="704"/>
      <c r="UXT9" s="704"/>
      <c r="UXU9" s="82"/>
      <c r="UXV9" s="704"/>
      <c r="UXW9" s="704"/>
      <c r="UXX9" s="704"/>
      <c r="UXY9" s="704"/>
      <c r="UXZ9" s="704"/>
      <c r="UYA9" s="704"/>
      <c r="UYB9" s="704"/>
      <c r="UYC9" s="82"/>
      <c r="UYD9" s="704"/>
      <c r="UYE9" s="704"/>
      <c r="UYF9" s="704"/>
      <c r="UYG9" s="704"/>
      <c r="UYH9" s="704"/>
      <c r="UYI9" s="704"/>
      <c r="UYJ9" s="704"/>
      <c r="UYK9" s="82"/>
      <c r="UYL9" s="704"/>
      <c r="UYM9" s="704"/>
      <c r="UYN9" s="704"/>
      <c r="UYO9" s="704"/>
      <c r="UYP9" s="704"/>
      <c r="UYQ9" s="704"/>
      <c r="UYR9" s="704"/>
      <c r="UYS9" s="82"/>
      <c r="UYT9" s="704"/>
      <c r="UYU9" s="704"/>
      <c r="UYV9" s="704"/>
      <c r="UYW9" s="704"/>
      <c r="UYX9" s="704"/>
      <c r="UYY9" s="704"/>
      <c r="UYZ9" s="704"/>
      <c r="UZA9" s="82"/>
      <c r="UZB9" s="704"/>
      <c r="UZC9" s="704"/>
      <c r="UZD9" s="704"/>
      <c r="UZE9" s="704"/>
      <c r="UZF9" s="704"/>
      <c r="UZG9" s="704"/>
      <c r="UZH9" s="704"/>
      <c r="UZI9" s="82"/>
      <c r="UZJ9" s="704"/>
      <c r="UZK9" s="704"/>
      <c r="UZL9" s="704"/>
      <c r="UZM9" s="704"/>
      <c r="UZN9" s="704"/>
      <c r="UZO9" s="704"/>
      <c r="UZP9" s="704"/>
      <c r="UZQ9" s="82"/>
      <c r="UZR9" s="704"/>
      <c r="UZS9" s="704"/>
      <c r="UZT9" s="704"/>
      <c r="UZU9" s="704"/>
      <c r="UZV9" s="704"/>
      <c r="UZW9" s="704"/>
      <c r="UZX9" s="704"/>
      <c r="UZY9" s="82"/>
      <c r="UZZ9" s="704"/>
      <c r="VAA9" s="704"/>
      <c r="VAB9" s="704"/>
      <c r="VAC9" s="704"/>
      <c r="VAD9" s="704"/>
      <c r="VAE9" s="704"/>
      <c r="VAF9" s="704"/>
      <c r="VAG9" s="82"/>
      <c r="VAH9" s="704"/>
      <c r="VAI9" s="704"/>
      <c r="VAJ9" s="704"/>
      <c r="VAK9" s="704"/>
      <c r="VAL9" s="704"/>
      <c r="VAM9" s="704"/>
      <c r="VAN9" s="704"/>
      <c r="VAO9" s="82"/>
      <c r="VAP9" s="704"/>
      <c r="VAQ9" s="704"/>
      <c r="VAR9" s="704"/>
      <c r="VAS9" s="704"/>
      <c r="VAT9" s="704"/>
      <c r="VAU9" s="704"/>
      <c r="VAV9" s="704"/>
      <c r="VAW9" s="82"/>
      <c r="VAX9" s="704"/>
      <c r="VAY9" s="704"/>
      <c r="VAZ9" s="704"/>
      <c r="VBA9" s="704"/>
      <c r="VBB9" s="704"/>
      <c r="VBC9" s="704"/>
      <c r="VBD9" s="704"/>
      <c r="VBE9" s="82"/>
      <c r="VBF9" s="704"/>
      <c r="VBG9" s="704"/>
      <c r="VBH9" s="704"/>
      <c r="VBI9" s="704"/>
      <c r="VBJ9" s="704"/>
      <c r="VBK9" s="704"/>
      <c r="VBL9" s="704"/>
      <c r="VBM9" s="82"/>
      <c r="VBN9" s="704"/>
      <c r="VBO9" s="704"/>
      <c r="VBP9" s="704"/>
      <c r="VBQ9" s="704"/>
      <c r="VBR9" s="704"/>
      <c r="VBS9" s="704"/>
      <c r="VBT9" s="704"/>
      <c r="VBU9" s="82"/>
      <c r="VBV9" s="704"/>
      <c r="VBW9" s="704"/>
      <c r="VBX9" s="704"/>
      <c r="VBY9" s="704"/>
      <c r="VBZ9" s="704"/>
      <c r="VCA9" s="704"/>
      <c r="VCB9" s="704"/>
      <c r="VCC9" s="82"/>
      <c r="VCD9" s="704"/>
      <c r="VCE9" s="704"/>
      <c r="VCF9" s="704"/>
      <c r="VCG9" s="704"/>
      <c r="VCH9" s="704"/>
      <c r="VCI9" s="704"/>
      <c r="VCJ9" s="704"/>
      <c r="VCK9" s="82"/>
      <c r="VCL9" s="704"/>
      <c r="VCM9" s="704"/>
      <c r="VCN9" s="704"/>
      <c r="VCO9" s="704"/>
      <c r="VCP9" s="704"/>
      <c r="VCQ9" s="704"/>
      <c r="VCR9" s="704"/>
      <c r="VCS9" s="82"/>
      <c r="VCT9" s="704"/>
      <c r="VCU9" s="704"/>
      <c r="VCV9" s="704"/>
      <c r="VCW9" s="704"/>
      <c r="VCX9" s="704"/>
      <c r="VCY9" s="704"/>
      <c r="VCZ9" s="704"/>
      <c r="VDA9" s="82"/>
      <c r="VDB9" s="704"/>
      <c r="VDC9" s="704"/>
      <c r="VDD9" s="704"/>
      <c r="VDE9" s="704"/>
      <c r="VDF9" s="704"/>
      <c r="VDG9" s="704"/>
      <c r="VDH9" s="704"/>
      <c r="VDI9" s="82"/>
      <c r="VDJ9" s="704"/>
      <c r="VDK9" s="704"/>
      <c r="VDL9" s="704"/>
      <c r="VDM9" s="704"/>
      <c r="VDN9" s="704"/>
      <c r="VDO9" s="704"/>
      <c r="VDP9" s="704"/>
      <c r="VDQ9" s="82"/>
      <c r="VDR9" s="704"/>
      <c r="VDS9" s="704"/>
      <c r="VDT9" s="704"/>
      <c r="VDU9" s="704"/>
      <c r="VDV9" s="704"/>
      <c r="VDW9" s="704"/>
      <c r="VDX9" s="704"/>
      <c r="VDY9" s="82"/>
      <c r="VDZ9" s="704"/>
      <c r="VEA9" s="704"/>
      <c r="VEB9" s="704"/>
      <c r="VEC9" s="704"/>
      <c r="VED9" s="704"/>
      <c r="VEE9" s="704"/>
      <c r="VEF9" s="704"/>
      <c r="VEG9" s="82"/>
      <c r="VEH9" s="704"/>
      <c r="VEI9" s="704"/>
      <c r="VEJ9" s="704"/>
      <c r="VEK9" s="704"/>
      <c r="VEL9" s="704"/>
      <c r="VEM9" s="704"/>
      <c r="VEN9" s="704"/>
      <c r="VEO9" s="82"/>
      <c r="VEP9" s="704"/>
      <c r="VEQ9" s="704"/>
      <c r="VER9" s="704"/>
      <c r="VES9" s="704"/>
      <c r="VET9" s="704"/>
      <c r="VEU9" s="704"/>
      <c r="VEV9" s="704"/>
      <c r="VEW9" s="82"/>
      <c r="VEX9" s="704"/>
      <c r="VEY9" s="704"/>
      <c r="VEZ9" s="704"/>
      <c r="VFA9" s="704"/>
      <c r="VFB9" s="704"/>
      <c r="VFC9" s="704"/>
      <c r="VFD9" s="704"/>
      <c r="VFE9" s="82"/>
      <c r="VFF9" s="704"/>
      <c r="VFG9" s="704"/>
      <c r="VFH9" s="704"/>
      <c r="VFI9" s="704"/>
      <c r="VFJ9" s="704"/>
      <c r="VFK9" s="704"/>
      <c r="VFL9" s="704"/>
      <c r="VFM9" s="82"/>
      <c r="VFN9" s="704"/>
      <c r="VFO9" s="704"/>
      <c r="VFP9" s="704"/>
      <c r="VFQ9" s="704"/>
      <c r="VFR9" s="704"/>
      <c r="VFS9" s="704"/>
      <c r="VFT9" s="704"/>
      <c r="VFU9" s="82"/>
      <c r="VFV9" s="704"/>
      <c r="VFW9" s="704"/>
      <c r="VFX9" s="704"/>
      <c r="VFY9" s="704"/>
      <c r="VFZ9" s="704"/>
      <c r="VGA9" s="704"/>
      <c r="VGB9" s="704"/>
      <c r="VGC9" s="82"/>
      <c r="VGD9" s="704"/>
      <c r="VGE9" s="704"/>
      <c r="VGF9" s="704"/>
      <c r="VGG9" s="704"/>
      <c r="VGH9" s="704"/>
      <c r="VGI9" s="704"/>
      <c r="VGJ9" s="704"/>
      <c r="VGK9" s="82"/>
      <c r="VGL9" s="704"/>
      <c r="VGM9" s="704"/>
      <c r="VGN9" s="704"/>
      <c r="VGO9" s="704"/>
      <c r="VGP9" s="704"/>
      <c r="VGQ9" s="704"/>
      <c r="VGR9" s="704"/>
      <c r="VGS9" s="82"/>
      <c r="VGT9" s="704"/>
      <c r="VGU9" s="704"/>
      <c r="VGV9" s="704"/>
      <c r="VGW9" s="704"/>
      <c r="VGX9" s="704"/>
      <c r="VGY9" s="704"/>
      <c r="VGZ9" s="704"/>
      <c r="VHA9" s="82"/>
      <c r="VHB9" s="704"/>
      <c r="VHC9" s="704"/>
      <c r="VHD9" s="704"/>
      <c r="VHE9" s="704"/>
      <c r="VHF9" s="704"/>
      <c r="VHG9" s="704"/>
      <c r="VHH9" s="704"/>
      <c r="VHI9" s="82"/>
      <c r="VHJ9" s="704"/>
      <c r="VHK9" s="704"/>
      <c r="VHL9" s="704"/>
      <c r="VHM9" s="704"/>
      <c r="VHN9" s="704"/>
      <c r="VHO9" s="704"/>
      <c r="VHP9" s="704"/>
      <c r="VHQ9" s="82"/>
      <c r="VHR9" s="704"/>
      <c r="VHS9" s="704"/>
      <c r="VHT9" s="704"/>
      <c r="VHU9" s="704"/>
      <c r="VHV9" s="704"/>
      <c r="VHW9" s="704"/>
      <c r="VHX9" s="704"/>
      <c r="VHY9" s="82"/>
      <c r="VHZ9" s="704"/>
      <c r="VIA9" s="704"/>
      <c r="VIB9" s="704"/>
      <c r="VIC9" s="704"/>
      <c r="VID9" s="704"/>
      <c r="VIE9" s="704"/>
      <c r="VIF9" s="704"/>
      <c r="VIG9" s="82"/>
      <c r="VIH9" s="704"/>
      <c r="VII9" s="704"/>
      <c r="VIJ9" s="704"/>
      <c r="VIK9" s="704"/>
      <c r="VIL9" s="704"/>
      <c r="VIM9" s="704"/>
      <c r="VIN9" s="704"/>
      <c r="VIO9" s="82"/>
      <c r="VIP9" s="704"/>
      <c r="VIQ9" s="704"/>
      <c r="VIR9" s="704"/>
      <c r="VIS9" s="704"/>
      <c r="VIT9" s="704"/>
      <c r="VIU9" s="704"/>
      <c r="VIV9" s="704"/>
      <c r="VIW9" s="82"/>
      <c r="VIX9" s="704"/>
      <c r="VIY9" s="704"/>
      <c r="VIZ9" s="704"/>
      <c r="VJA9" s="704"/>
      <c r="VJB9" s="704"/>
      <c r="VJC9" s="704"/>
      <c r="VJD9" s="704"/>
      <c r="VJE9" s="82"/>
      <c r="VJF9" s="704"/>
      <c r="VJG9" s="704"/>
      <c r="VJH9" s="704"/>
      <c r="VJI9" s="704"/>
      <c r="VJJ9" s="704"/>
      <c r="VJK9" s="704"/>
      <c r="VJL9" s="704"/>
      <c r="VJM9" s="82"/>
      <c r="VJN9" s="704"/>
      <c r="VJO9" s="704"/>
      <c r="VJP9" s="704"/>
      <c r="VJQ9" s="704"/>
      <c r="VJR9" s="704"/>
      <c r="VJS9" s="704"/>
      <c r="VJT9" s="704"/>
      <c r="VJU9" s="82"/>
      <c r="VJV9" s="704"/>
      <c r="VJW9" s="704"/>
      <c r="VJX9" s="704"/>
      <c r="VJY9" s="704"/>
      <c r="VJZ9" s="704"/>
      <c r="VKA9" s="704"/>
      <c r="VKB9" s="704"/>
      <c r="VKC9" s="82"/>
      <c r="VKD9" s="704"/>
      <c r="VKE9" s="704"/>
      <c r="VKF9" s="704"/>
      <c r="VKG9" s="704"/>
      <c r="VKH9" s="704"/>
      <c r="VKI9" s="704"/>
      <c r="VKJ9" s="704"/>
      <c r="VKK9" s="82"/>
      <c r="VKL9" s="704"/>
      <c r="VKM9" s="704"/>
      <c r="VKN9" s="704"/>
      <c r="VKO9" s="704"/>
      <c r="VKP9" s="704"/>
      <c r="VKQ9" s="704"/>
      <c r="VKR9" s="704"/>
      <c r="VKS9" s="82"/>
      <c r="VKT9" s="704"/>
      <c r="VKU9" s="704"/>
      <c r="VKV9" s="704"/>
      <c r="VKW9" s="704"/>
      <c r="VKX9" s="704"/>
      <c r="VKY9" s="704"/>
      <c r="VKZ9" s="704"/>
      <c r="VLA9" s="82"/>
      <c r="VLB9" s="704"/>
      <c r="VLC9" s="704"/>
      <c r="VLD9" s="704"/>
      <c r="VLE9" s="704"/>
      <c r="VLF9" s="704"/>
      <c r="VLG9" s="704"/>
      <c r="VLH9" s="704"/>
      <c r="VLI9" s="82"/>
      <c r="VLJ9" s="704"/>
      <c r="VLK9" s="704"/>
      <c r="VLL9" s="704"/>
      <c r="VLM9" s="704"/>
      <c r="VLN9" s="704"/>
      <c r="VLO9" s="704"/>
      <c r="VLP9" s="704"/>
      <c r="VLQ9" s="82"/>
      <c r="VLR9" s="704"/>
      <c r="VLS9" s="704"/>
      <c r="VLT9" s="704"/>
      <c r="VLU9" s="704"/>
      <c r="VLV9" s="704"/>
      <c r="VLW9" s="704"/>
      <c r="VLX9" s="704"/>
      <c r="VLY9" s="82"/>
      <c r="VLZ9" s="704"/>
      <c r="VMA9" s="704"/>
      <c r="VMB9" s="704"/>
      <c r="VMC9" s="704"/>
      <c r="VMD9" s="704"/>
      <c r="VME9" s="704"/>
      <c r="VMF9" s="704"/>
      <c r="VMG9" s="82"/>
      <c r="VMH9" s="704"/>
      <c r="VMI9" s="704"/>
      <c r="VMJ9" s="704"/>
      <c r="VMK9" s="704"/>
      <c r="VML9" s="704"/>
      <c r="VMM9" s="704"/>
      <c r="VMN9" s="704"/>
      <c r="VMO9" s="82"/>
      <c r="VMP9" s="704"/>
      <c r="VMQ9" s="704"/>
      <c r="VMR9" s="704"/>
      <c r="VMS9" s="704"/>
      <c r="VMT9" s="704"/>
      <c r="VMU9" s="704"/>
      <c r="VMV9" s="704"/>
      <c r="VMW9" s="82"/>
      <c r="VMX9" s="704"/>
      <c r="VMY9" s="704"/>
      <c r="VMZ9" s="704"/>
      <c r="VNA9" s="704"/>
      <c r="VNB9" s="704"/>
      <c r="VNC9" s="704"/>
      <c r="VND9" s="704"/>
      <c r="VNE9" s="82"/>
      <c r="VNF9" s="704"/>
      <c r="VNG9" s="704"/>
      <c r="VNH9" s="704"/>
      <c r="VNI9" s="704"/>
      <c r="VNJ9" s="704"/>
      <c r="VNK9" s="704"/>
      <c r="VNL9" s="704"/>
      <c r="VNM9" s="82"/>
      <c r="VNN9" s="704"/>
      <c r="VNO9" s="704"/>
      <c r="VNP9" s="704"/>
      <c r="VNQ9" s="704"/>
      <c r="VNR9" s="704"/>
      <c r="VNS9" s="704"/>
      <c r="VNT9" s="704"/>
      <c r="VNU9" s="82"/>
      <c r="VNV9" s="704"/>
      <c r="VNW9" s="704"/>
      <c r="VNX9" s="704"/>
      <c r="VNY9" s="704"/>
      <c r="VNZ9" s="704"/>
      <c r="VOA9" s="704"/>
      <c r="VOB9" s="704"/>
      <c r="VOC9" s="82"/>
      <c r="VOD9" s="704"/>
      <c r="VOE9" s="704"/>
      <c r="VOF9" s="704"/>
      <c r="VOG9" s="704"/>
      <c r="VOH9" s="704"/>
      <c r="VOI9" s="704"/>
      <c r="VOJ9" s="704"/>
      <c r="VOK9" s="82"/>
      <c r="VOL9" s="704"/>
      <c r="VOM9" s="704"/>
      <c r="VON9" s="704"/>
      <c r="VOO9" s="704"/>
      <c r="VOP9" s="704"/>
      <c r="VOQ9" s="704"/>
      <c r="VOR9" s="704"/>
      <c r="VOS9" s="82"/>
      <c r="VOT9" s="704"/>
      <c r="VOU9" s="704"/>
      <c r="VOV9" s="704"/>
      <c r="VOW9" s="704"/>
      <c r="VOX9" s="704"/>
      <c r="VOY9" s="704"/>
      <c r="VOZ9" s="704"/>
      <c r="VPA9" s="82"/>
      <c r="VPB9" s="704"/>
      <c r="VPC9" s="704"/>
      <c r="VPD9" s="704"/>
      <c r="VPE9" s="704"/>
      <c r="VPF9" s="704"/>
      <c r="VPG9" s="704"/>
      <c r="VPH9" s="704"/>
      <c r="VPI9" s="82"/>
      <c r="VPJ9" s="704"/>
      <c r="VPK9" s="704"/>
      <c r="VPL9" s="704"/>
      <c r="VPM9" s="704"/>
      <c r="VPN9" s="704"/>
      <c r="VPO9" s="704"/>
      <c r="VPP9" s="704"/>
      <c r="VPQ9" s="82"/>
      <c r="VPR9" s="704"/>
      <c r="VPS9" s="704"/>
      <c r="VPT9" s="704"/>
      <c r="VPU9" s="704"/>
      <c r="VPV9" s="704"/>
      <c r="VPW9" s="704"/>
      <c r="VPX9" s="704"/>
      <c r="VPY9" s="82"/>
      <c r="VPZ9" s="704"/>
      <c r="VQA9" s="704"/>
      <c r="VQB9" s="704"/>
      <c r="VQC9" s="704"/>
      <c r="VQD9" s="704"/>
      <c r="VQE9" s="704"/>
      <c r="VQF9" s="704"/>
      <c r="VQG9" s="82"/>
      <c r="VQH9" s="704"/>
      <c r="VQI9" s="704"/>
      <c r="VQJ9" s="704"/>
      <c r="VQK9" s="704"/>
      <c r="VQL9" s="704"/>
      <c r="VQM9" s="704"/>
      <c r="VQN9" s="704"/>
      <c r="VQO9" s="82"/>
      <c r="VQP9" s="704"/>
      <c r="VQQ9" s="704"/>
      <c r="VQR9" s="704"/>
      <c r="VQS9" s="704"/>
      <c r="VQT9" s="704"/>
      <c r="VQU9" s="704"/>
      <c r="VQV9" s="704"/>
      <c r="VQW9" s="82"/>
      <c r="VQX9" s="704"/>
      <c r="VQY9" s="704"/>
      <c r="VQZ9" s="704"/>
      <c r="VRA9" s="704"/>
      <c r="VRB9" s="704"/>
      <c r="VRC9" s="704"/>
      <c r="VRD9" s="704"/>
      <c r="VRE9" s="82"/>
      <c r="VRF9" s="704"/>
      <c r="VRG9" s="704"/>
      <c r="VRH9" s="704"/>
      <c r="VRI9" s="704"/>
      <c r="VRJ9" s="704"/>
      <c r="VRK9" s="704"/>
      <c r="VRL9" s="704"/>
      <c r="VRM9" s="82"/>
      <c r="VRN9" s="704"/>
      <c r="VRO9" s="704"/>
      <c r="VRP9" s="704"/>
      <c r="VRQ9" s="704"/>
      <c r="VRR9" s="704"/>
      <c r="VRS9" s="704"/>
      <c r="VRT9" s="704"/>
      <c r="VRU9" s="82"/>
      <c r="VRV9" s="704"/>
      <c r="VRW9" s="704"/>
      <c r="VRX9" s="704"/>
      <c r="VRY9" s="704"/>
      <c r="VRZ9" s="704"/>
      <c r="VSA9" s="704"/>
      <c r="VSB9" s="704"/>
      <c r="VSC9" s="82"/>
      <c r="VSD9" s="704"/>
      <c r="VSE9" s="704"/>
      <c r="VSF9" s="704"/>
      <c r="VSG9" s="704"/>
      <c r="VSH9" s="704"/>
      <c r="VSI9" s="704"/>
      <c r="VSJ9" s="704"/>
      <c r="VSK9" s="82"/>
      <c r="VSL9" s="704"/>
      <c r="VSM9" s="704"/>
      <c r="VSN9" s="704"/>
      <c r="VSO9" s="704"/>
      <c r="VSP9" s="704"/>
      <c r="VSQ9" s="704"/>
      <c r="VSR9" s="704"/>
      <c r="VSS9" s="82"/>
      <c r="VST9" s="704"/>
      <c r="VSU9" s="704"/>
      <c r="VSV9" s="704"/>
      <c r="VSW9" s="704"/>
      <c r="VSX9" s="704"/>
      <c r="VSY9" s="704"/>
      <c r="VSZ9" s="704"/>
      <c r="VTA9" s="82"/>
      <c r="VTB9" s="704"/>
      <c r="VTC9" s="704"/>
      <c r="VTD9" s="704"/>
      <c r="VTE9" s="704"/>
      <c r="VTF9" s="704"/>
      <c r="VTG9" s="704"/>
      <c r="VTH9" s="704"/>
      <c r="VTI9" s="82"/>
      <c r="VTJ9" s="704"/>
      <c r="VTK9" s="704"/>
      <c r="VTL9" s="704"/>
      <c r="VTM9" s="704"/>
      <c r="VTN9" s="704"/>
      <c r="VTO9" s="704"/>
      <c r="VTP9" s="704"/>
      <c r="VTQ9" s="82"/>
      <c r="VTR9" s="704"/>
      <c r="VTS9" s="704"/>
      <c r="VTT9" s="704"/>
      <c r="VTU9" s="704"/>
      <c r="VTV9" s="704"/>
      <c r="VTW9" s="704"/>
      <c r="VTX9" s="704"/>
      <c r="VTY9" s="82"/>
      <c r="VTZ9" s="704"/>
      <c r="VUA9" s="704"/>
      <c r="VUB9" s="704"/>
      <c r="VUC9" s="704"/>
      <c r="VUD9" s="704"/>
      <c r="VUE9" s="704"/>
      <c r="VUF9" s="704"/>
      <c r="VUG9" s="82"/>
      <c r="VUH9" s="704"/>
      <c r="VUI9" s="704"/>
      <c r="VUJ9" s="704"/>
      <c r="VUK9" s="704"/>
      <c r="VUL9" s="704"/>
      <c r="VUM9" s="704"/>
      <c r="VUN9" s="704"/>
      <c r="VUO9" s="82"/>
      <c r="VUP9" s="704"/>
      <c r="VUQ9" s="704"/>
      <c r="VUR9" s="704"/>
      <c r="VUS9" s="704"/>
      <c r="VUT9" s="704"/>
      <c r="VUU9" s="704"/>
      <c r="VUV9" s="704"/>
      <c r="VUW9" s="82"/>
      <c r="VUX9" s="704"/>
      <c r="VUY9" s="704"/>
      <c r="VUZ9" s="704"/>
      <c r="VVA9" s="704"/>
      <c r="VVB9" s="704"/>
      <c r="VVC9" s="704"/>
      <c r="VVD9" s="704"/>
      <c r="VVE9" s="82"/>
      <c r="VVF9" s="704"/>
      <c r="VVG9" s="704"/>
      <c r="VVH9" s="704"/>
      <c r="VVI9" s="704"/>
      <c r="VVJ9" s="704"/>
      <c r="VVK9" s="704"/>
      <c r="VVL9" s="704"/>
      <c r="VVM9" s="82"/>
      <c r="VVN9" s="704"/>
      <c r="VVO9" s="704"/>
      <c r="VVP9" s="704"/>
      <c r="VVQ9" s="704"/>
      <c r="VVR9" s="704"/>
      <c r="VVS9" s="704"/>
      <c r="VVT9" s="704"/>
      <c r="VVU9" s="82"/>
      <c r="VVV9" s="704"/>
      <c r="VVW9" s="704"/>
      <c r="VVX9" s="704"/>
      <c r="VVY9" s="704"/>
      <c r="VVZ9" s="704"/>
      <c r="VWA9" s="704"/>
      <c r="VWB9" s="704"/>
      <c r="VWC9" s="82"/>
      <c r="VWD9" s="704"/>
      <c r="VWE9" s="704"/>
      <c r="VWF9" s="704"/>
      <c r="VWG9" s="704"/>
      <c r="VWH9" s="704"/>
      <c r="VWI9" s="704"/>
      <c r="VWJ9" s="704"/>
      <c r="VWK9" s="82"/>
      <c r="VWL9" s="704"/>
      <c r="VWM9" s="704"/>
      <c r="VWN9" s="704"/>
      <c r="VWO9" s="704"/>
      <c r="VWP9" s="704"/>
      <c r="VWQ9" s="704"/>
      <c r="VWR9" s="704"/>
      <c r="VWS9" s="82"/>
      <c r="VWT9" s="704"/>
      <c r="VWU9" s="704"/>
      <c r="VWV9" s="704"/>
      <c r="VWW9" s="704"/>
      <c r="VWX9" s="704"/>
      <c r="VWY9" s="704"/>
      <c r="VWZ9" s="704"/>
      <c r="VXA9" s="82"/>
      <c r="VXB9" s="704"/>
      <c r="VXC9" s="704"/>
      <c r="VXD9" s="704"/>
      <c r="VXE9" s="704"/>
      <c r="VXF9" s="704"/>
      <c r="VXG9" s="704"/>
      <c r="VXH9" s="704"/>
      <c r="VXI9" s="82"/>
      <c r="VXJ9" s="704"/>
      <c r="VXK9" s="704"/>
      <c r="VXL9" s="704"/>
      <c r="VXM9" s="704"/>
      <c r="VXN9" s="704"/>
      <c r="VXO9" s="704"/>
      <c r="VXP9" s="704"/>
      <c r="VXQ9" s="82"/>
      <c r="VXR9" s="704"/>
      <c r="VXS9" s="704"/>
      <c r="VXT9" s="704"/>
      <c r="VXU9" s="704"/>
      <c r="VXV9" s="704"/>
      <c r="VXW9" s="704"/>
      <c r="VXX9" s="704"/>
      <c r="VXY9" s="82"/>
      <c r="VXZ9" s="704"/>
      <c r="VYA9" s="704"/>
      <c r="VYB9" s="704"/>
      <c r="VYC9" s="704"/>
      <c r="VYD9" s="704"/>
      <c r="VYE9" s="704"/>
      <c r="VYF9" s="704"/>
      <c r="VYG9" s="82"/>
      <c r="VYH9" s="704"/>
      <c r="VYI9" s="704"/>
      <c r="VYJ9" s="704"/>
      <c r="VYK9" s="704"/>
      <c r="VYL9" s="704"/>
      <c r="VYM9" s="704"/>
      <c r="VYN9" s="704"/>
      <c r="VYO9" s="82"/>
      <c r="VYP9" s="704"/>
      <c r="VYQ9" s="704"/>
      <c r="VYR9" s="704"/>
      <c r="VYS9" s="704"/>
      <c r="VYT9" s="704"/>
      <c r="VYU9" s="704"/>
      <c r="VYV9" s="704"/>
      <c r="VYW9" s="82"/>
      <c r="VYX9" s="704"/>
      <c r="VYY9" s="704"/>
      <c r="VYZ9" s="704"/>
      <c r="VZA9" s="704"/>
      <c r="VZB9" s="704"/>
      <c r="VZC9" s="704"/>
      <c r="VZD9" s="704"/>
      <c r="VZE9" s="82"/>
      <c r="VZF9" s="704"/>
      <c r="VZG9" s="704"/>
      <c r="VZH9" s="704"/>
      <c r="VZI9" s="704"/>
      <c r="VZJ9" s="704"/>
      <c r="VZK9" s="704"/>
      <c r="VZL9" s="704"/>
      <c r="VZM9" s="82"/>
      <c r="VZN9" s="704"/>
      <c r="VZO9" s="704"/>
      <c r="VZP9" s="704"/>
      <c r="VZQ9" s="704"/>
      <c r="VZR9" s="704"/>
      <c r="VZS9" s="704"/>
      <c r="VZT9" s="704"/>
      <c r="VZU9" s="82"/>
      <c r="VZV9" s="704"/>
      <c r="VZW9" s="704"/>
      <c r="VZX9" s="704"/>
      <c r="VZY9" s="704"/>
      <c r="VZZ9" s="704"/>
      <c r="WAA9" s="704"/>
      <c r="WAB9" s="704"/>
      <c r="WAC9" s="82"/>
      <c r="WAD9" s="704"/>
      <c r="WAE9" s="704"/>
      <c r="WAF9" s="704"/>
      <c r="WAG9" s="704"/>
      <c r="WAH9" s="704"/>
      <c r="WAI9" s="704"/>
      <c r="WAJ9" s="704"/>
      <c r="WAK9" s="82"/>
      <c r="WAL9" s="704"/>
      <c r="WAM9" s="704"/>
      <c r="WAN9" s="704"/>
      <c r="WAO9" s="704"/>
      <c r="WAP9" s="704"/>
      <c r="WAQ9" s="704"/>
      <c r="WAR9" s="704"/>
      <c r="WAS9" s="82"/>
      <c r="WAT9" s="704"/>
      <c r="WAU9" s="704"/>
      <c r="WAV9" s="704"/>
      <c r="WAW9" s="704"/>
      <c r="WAX9" s="704"/>
      <c r="WAY9" s="704"/>
      <c r="WAZ9" s="704"/>
      <c r="WBA9" s="82"/>
      <c r="WBB9" s="704"/>
      <c r="WBC9" s="704"/>
      <c r="WBD9" s="704"/>
      <c r="WBE9" s="704"/>
      <c r="WBF9" s="704"/>
      <c r="WBG9" s="704"/>
      <c r="WBH9" s="704"/>
      <c r="WBI9" s="82"/>
      <c r="WBJ9" s="704"/>
      <c r="WBK9" s="704"/>
      <c r="WBL9" s="704"/>
      <c r="WBM9" s="704"/>
      <c r="WBN9" s="704"/>
      <c r="WBO9" s="704"/>
      <c r="WBP9" s="704"/>
      <c r="WBQ9" s="82"/>
      <c r="WBR9" s="704"/>
      <c r="WBS9" s="704"/>
      <c r="WBT9" s="704"/>
      <c r="WBU9" s="704"/>
      <c r="WBV9" s="704"/>
      <c r="WBW9" s="704"/>
      <c r="WBX9" s="704"/>
      <c r="WBY9" s="82"/>
      <c r="WBZ9" s="704"/>
      <c r="WCA9" s="704"/>
      <c r="WCB9" s="704"/>
      <c r="WCC9" s="704"/>
      <c r="WCD9" s="704"/>
      <c r="WCE9" s="704"/>
      <c r="WCF9" s="704"/>
      <c r="WCG9" s="82"/>
      <c r="WCH9" s="704"/>
      <c r="WCI9" s="704"/>
      <c r="WCJ9" s="704"/>
      <c r="WCK9" s="704"/>
      <c r="WCL9" s="704"/>
      <c r="WCM9" s="704"/>
      <c r="WCN9" s="704"/>
      <c r="WCO9" s="82"/>
      <c r="WCP9" s="704"/>
      <c r="WCQ9" s="704"/>
      <c r="WCR9" s="704"/>
      <c r="WCS9" s="704"/>
      <c r="WCT9" s="704"/>
      <c r="WCU9" s="704"/>
      <c r="WCV9" s="704"/>
      <c r="WCW9" s="82"/>
      <c r="WCX9" s="704"/>
      <c r="WCY9" s="704"/>
      <c r="WCZ9" s="704"/>
      <c r="WDA9" s="704"/>
      <c r="WDB9" s="704"/>
      <c r="WDC9" s="704"/>
      <c r="WDD9" s="704"/>
      <c r="WDE9" s="82"/>
      <c r="WDF9" s="704"/>
      <c r="WDG9" s="704"/>
      <c r="WDH9" s="704"/>
      <c r="WDI9" s="704"/>
      <c r="WDJ9" s="704"/>
      <c r="WDK9" s="704"/>
      <c r="WDL9" s="704"/>
      <c r="WDM9" s="82"/>
      <c r="WDN9" s="704"/>
      <c r="WDO9" s="704"/>
      <c r="WDP9" s="704"/>
      <c r="WDQ9" s="704"/>
      <c r="WDR9" s="704"/>
      <c r="WDS9" s="704"/>
      <c r="WDT9" s="704"/>
      <c r="WDU9" s="82"/>
      <c r="WDV9" s="704"/>
      <c r="WDW9" s="704"/>
      <c r="WDX9" s="704"/>
      <c r="WDY9" s="704"/>
      <c r="WDZ9" s="704"/>
      <c r="WEA9" s="704"/>
      <c r="WEB9" s="704"/>
      <c r="WEC9" s="82"/>
      <c r="WED9" s="704"/>
      <c r="WEE9" s="704"/>
      <c r="WEF9" s="704"/>
      <c r="WEG9" s="704"/>
      <c r="WEH9" s="704"/>
      <c r="WEI9" s="704"/>
      <c r="WEJ9" s="704"/>
      <c r="WEK9" s="82"/>
      <c r="WEL9" s="704"/>
      <c r="WEM9" s="704"/>
      <c r="WEN9" s="704"/>
      <c r="WEO9" s="704"/>
      <c r="WEP9" s="704"/>
      <c r="WEQ9" s="704"/>
      <c r="WER9" s="704"/>
      <c r="WES9" s="82"/>
      <c r="WET9" s="704"/>
      <c r="WEU9" s="704"/>
      <c r="WEV9" s="704"/>
      <c r="WEW9" s="704"/>
      <c r="WEX9" s="704"/>
      <c r="WEY9" s="704"/>
      <c r="WEZ9" s="704"/>
      <c r="WFA9" s="82"/>
      <c r="WFB9" s="704"/>
      <c r="WFC9" s="704"/>
      <c r="WFD9" s="704"/>
      <c r="WFE9" s="704"/>
      <c r="WFF9" s="704"/>
      <c r="WFG9" s="704"/>
      <c r="WFH9" s="704"/>
      <c r="WFI9" s="82"/>
      <c r="WFJ9" s="704"/>
      <c r="WFK9" s="704"/>
      <c r="WFL9" s="704"/>
      <c r="WFM9" s="704"/>
      <c r="WFN9" s="704"/>
      <c r="WFO9" s="704"/>
      <c r="WFP9" s="704"/>
      <c r="WFQ9" s="82"/>
      <c r="WFR9" s="704"/>
      <c r="WFS9" s="704"/>
      <c r="WFT9" s="704"/>
      <c r="WFU9" s="704"/>
      <c r="WFV9" s="704"/>
      <c r="WFW9" s="704"/>
      <c r="WFX9" s="704"/>
      <c r="WFY9" s="82"/>
      <c r="WFZ9" s="704"/>
      <c r="WGA9" s="704"/>
      <c r="WGB9" s="704"/>
      <c r="WGC9" s="704"/>
      <c r="WGD9" s="704"/>
      <c r="WGE9" s="704"/>
      <c r="WGF9" s="704"/>
      <c r="WGG9" s="82"/>
      <c r="WGH9" s="704"/>
      <c r="WGI9" s="704"/>
      <c r="WGJ9" s="704"/>
      <c r="WGK9" s="704"/>
      <c r="WGL9" s="704"/>
      <c r="WGM9" s="704"/>
      <c r="WGN9" s="704"/>
      <c r="WGO9" s="82"/>
      <c r="WGP9" s="704"/>
      <c r="WGQ9" s="704"/>
      <c r="WGR9" s="704"/>
      <c r="WGS9" s="704"/>
      <c r="WGT9" s="704"/>
      <c r="WGU9" s="704"/>
      <c r="WGV9" s="704"/>
      <c r="WGW9" s="82"/>
      <c r="WGX9" s="704"/>
      <c r="WGY9" s="704"/>
      <c r="WGZ9" s="704"/>
      <c r="WHA9" s="704"/>
      <c r="WHB9" s="704"/>
      <c r="WHC9" s="704"/>
      <c r="WHD9" s="704"/>
      <c r="WHE9" s="82"/>
      <c r="WHF9" s="704"/>
      <c r="WHG9" s="704"/>
      <c r="WHH9" s="704"/>
      <c r="WHI9" s="704"/>
      <c r="WHJ9" s="704"/>
      <c r="WHK9" s="704"/>
      <c r="WHL9" s="704"/>
      <c r="WHM9" s="82"/>
      <c r="WHN9" s="704"/>
      <c r="WHO9" s="704"/>
      <c r="WHP9" s="704"/>
      <c r="WHQ9" s="704"/>
      <c r="WHR9" s="704"/>
      <c r="WHS9" s="704"/>
      <c r="WHT9" s="704"/>
      <c r="WHU9" s="82"/>
      <c r="WHV9" s="704"/>
      <c r="WHW9" s="704"/>
      <c r="WHX9" s="704"/>
      <c r="WHY9" s="704"/>
      <c r="WHZ9" s="704"/>
      <c r="WIA9" s="704"/>
      <c r="WIB9" s="704"/>
      <c r="WIC9" s="82"/>
      <c r="WID9" s="704"/>
      <c r="WIE9" s="704"/>
      <c r="WIF9" s="704"/>
      <c r="WIG9" s="704"/>
      <c r="WIH9" s="704"/>
      <c r="WII9" s="704"/>
      <c r="WIJ9" s="704"/>
      <c r="WIK9" s="82"/>
      <c r="WIL9" s="704"/>
      <c r="WIM9" s="704"/>
      <c r="WIN9" s="704"/>
      <c r="WIO9" s="704"/>
      <c r="WIP9" s="704"/>
      <c r="WIQ9" s="704"/>
      <c r="WIR9" s="704"/>
      <c r="WIS9" s="82"/>
      <c r="WIT9" s="704"/>
      <c r="WIU9" s="704"/>
      <c r="WIV9" s="704"/>
      <c r="WIW9" s="704"/>
      <c r="WIX9" s="704"/>
      <c r="WIY9" s="704"/>
      <c r="WIZ9" s="704"/>
      <c r="WJA9" s="82"/>
      <c r="WJB9" s="704"/>
      <c r="WJC9" s="704"/>
      <c r="WJD9" s="704"/>
      <c r="WJE9" s="704"/>
      <c r="WJF9" s="704"/>
      <c r="WJG9" s="704"/>
      <c r="WJH9" s="704"/>
      <c r="WJI9" s="82"/>
      <c r="WJJ9" s="704"/>
      <c r="WJK9" s="704"/>
      <c r="WJL9" s="704"/>
      <c r="WJM9" s="704"/>
      <c r="WJN9" s="704"/>
      <c r="WJO9" s="704"/>
      <c r="WJP9" s="704"/>
      <c r="WJQ9" s="82"/>
      <c r="WJR9" s="704"/>
      <c r="WJS9" s="704"/>
      <c r="WJT9" s="704"/>
      <c r="WJU9" s="704"/>
      <c r="WJV9" s="704"/>
      <c r="WJW9" s="704"/>
      <c r="WJX9" s="704"/>
      <c r="WJY9" s="82"/>
      <c r="WJZ9" s="704"/>
      <c r="WKA9" s="704"/>
      <c r="WKB9" s="704"/>
      <c r="WKC9" s="704"/>
      <c r="WKD9" s="704"/>
      <c r="WKE9" s="704"/>
      <c r="WKF9" s="704"/>
      <c r="WKG9" s="82"/>
      <c r="WKH9" s="704"/>
      <c r="WKI9" s="704"/>
      <c r="WKJ9" s="704"/>
      <c r="WKK9" s="704"/>
      <c r="WKL9" s="704"/>
      <c r="WKM9" s="704"/>
      <c r="WKN9" s="704"/>
      <c r="WKO9" s="82"/>
      <c r="WKP9" s="704"/>
      <c r="WKQ9" s="704"/>
      <c r="WKR9" s="704"/>
      <c r="WKS9" s="704"/>
      <c r="WKT9" s="704"/>
      <c r="WKU9" s="704"/>
      <c r="WKV9" s="704"/>
      <c r="WKW9" s="82"/>
      <c r="WKX9" s="704"/>
      <c r="WKY9" s="704"/>
      <c r="WKZ9" s="704"/>
      <c r="WLA9" s="704"/>
      <c r="WLB9" s="704"/>
      <c r="WLC9" s="704"/>
      <c r="WLD9" s="704"/>
      <c r="WLE9" s="82"/>
      <c r="WLF9" s="704"/>
      <c r="WLG9" s="704"/>
      <c r="WLH9" s="704"/>
      <c r="WLI9" s="704"/>
      <c r="WLJ9" s="704"/>
      <c r="WLK9" s="704"/>
      <c r="WLL9" s="704"/>
      <c r="WLM9" s="82"/>
      <c r="WLN9" s="704"/>
      <c r="WLO9" s="704"/>
      <c r="WLP9" s="704"/>
      <c r="WLQ9" s="704"/>
      <c r="WLR9" s="704"/>
      <c r="WLS9" s="704"/>
      <c r="WLT9" s="704"/>
      <c r="WLU9" s="82"/>
      <c r="WLV9" s="704"/>
      <c r="WLW9" s="704"/>
      <c r="WLX9" s="704"/>
      <c r="WLY9" s="704"/>
      <c r="WLZ9" s="704"/>
      <c r="WMA9" s="704"/>
      <c r="WMB9" s="704"/>
      <c r="WMC9" s="82"/>
      <c r="WMD9" s="704"/>
      <c r="WME9" s="704"/>
      <c r="WMF9" s="704"/>
      <c r="WMG9" s="704"/>
      <c r="WMH9" s="704"/>
      <c r="WMI9" s="704"/>
      <c r="WMJ9" s="704"/>
      <c r="WMK9" s="82"/>
      <c r="WML9" s="704"/>
      <c r="WMM9" s="704"/>
      <c r="WMN9" s="704"/>
      <c r="WMO9" s="704"/>
      <c r="WMP9" s="704"/>
      <c r="WMQ9" s="704"/>
      <c r="WMR9" s="704"/>
      <c r="WMS9" s="82"/>
      <c r="WMT9" s="704"/>
      <c r="WMU9" s="704"/>
      <c r="WMV9" s="704"/>
      <c r="WMW9" s="704"/>
      <c r="WMX9" s="704"/>
      <c r="WMY9" s="704"/>
      <c r="WMZ9" s="704"/>
      <c r="WNA9" s="82"/>
      <c r="WNB9" s="704"/>
      <c r="WNC9" s="704"/>
      <c r="WND9" s="704"/>
      <c r="WNE9" s="704"/>
      <c r="WNF9" s="704"/>
      <c r="WNG9" s="704"/>
      <c r="WNH9" s="704"/>
      <c r="WNI9" s="82"/>
      <c r="WNJ9" s="704"/>
      <c r="WNK9" s="704"/>
      <c r="WNL9" s="704"/>
      <c r="WNM9" s="704"/>
      <c r="WNN9" s="704"/>
      <c r="WNO9" s="704"/>
      <c r="WNP9" s="704"/>
      <c r="WNQ9" s="82"/>
      <c r="WNR9" s="704"/>
      <c r="WNS9" s="704"/>
      <c r="WNT9" s="704"/>
      <c r="WNU9" s="704"/>
      <c r="WNV9" s="704"/>
      <c r="WNW9" s="704"/>
      <c r="WNX9" s="704"/>
      <c r="WNY9" s="82"/>
      <c r="WNZ9" s="704"/>
      <c r="WOA9" s="704"/>
      <c r="WOB9" s="704"/>
      <c r="WOC9" s="704"/>
      <c r="WOD9" s="704"/>
      <c r="WOE9" s="704"/>
      <c r="WOF9" s="704"/>
      <c r="WOG9" s="82"/>
      <c r="WOH9" s="704"/>
      <c r="WOI9" s="704"/>
      <c r="WOJ9" s="704"/>
      <c r="WOK9" s="704"/>
      <c r="WOL9" s="704"/>
      <c r="WOM9" s="704"/>
      <c r="WON9" s="704"/>
      <c r="WOO9" s="82"/>
      <c r="WOP9" s="704"/>
      <c r="WOQ9" s="704"/>
      <c r="WOR9" s="704"/>
      <c r="WOS9" s="704"/>
      <c r="WOT9" s="704"/>
      <c r="WOU9" s="704"/>
      <c r="WOV9" s="704"/>
      <c r="WOW9" s="82"/>
      <c r="WOX9" s="704"/>
      <c r="WOY9" s="704"/>
      <c r="WOZ9" s="704"/>
      <c r="WPA9" s="704"/>
      <c r="WPB9" s="704"/>
      <c r="WPC9" s="704"/>
      <c r="WPD9" s="704"/>
      <c r="WPE9" s="82"/>
      <c r="WPF9" s="704"/>
      <c r="WPG9" s="704"/>
      <c r="WPH9" s="704"/>
      <c r="WPI9" s="704"/>
      <c r="WPJ9" s="704"/>
      <c r="WPK9" s="704"/>
      <c r="WPL9" s="704"/>
      <c r="WPM9" s="82"/>
      <c r="WPN9" s="704"/>
      <c r="WPO9" s="704"/>
      <c r="WPP9" s="704"/>
      <c r="WPQ9" s="704"/>
      <c r="WPR9" s="704"/>
      <c r="WPS9" s="704"/>
      <c r="WPT9" s="704"/>
      <c r="WPU9" s="82"/>
      <c r="WPV9" s="704"/>
      <c r="WPW9" s="704"/>
      <c r="WPX9" s="704"/>
      <c r="WPY9" s="704"/>
      <c r="WPZ9" s="704"/>
      <c r="WQA9" s="704"/>
      <c r="WQB9" s="704"/>
      <c r="WQC9" s="82"/>
      <c r="WQD9" s="704"/>
      <c r="WQE9" s="704"/>
      <c r="WQF9" s="704"/>
      <c r="WQG9" s="704"/>
      <c r="WQH9" s="704"/>
      <c r="WQI9" s="704"/>
      <c r="WQJ9" s="704"/>
      <c r="WQK9" s="82"/>
      <c r="WQL9" s="704"/>
      <c r="WQM9" s="704"/>
      <c r="WQN9" s="704"/>
      <c r="WQO9" s="704"/>
      <c r="WQP9" s="704"/>
      <c r="WQQ9" s="704"/>
      <c r="WQR9" s="704"/>
      <c r="WQS9" s="82"/>
      <c r="WQT9" s="704"/>
      <c r="WQU9" s="704"/>
      <c r="WQV9" s="704"/>
      <c r="WQW9" s="704"/>
      <c r="WQX9" s="704"/>
      <c r="WQY9" s="704"/>
      <c r="WQZ9" s="704"/>
      <c r="WRA9" s="82"/>
      <c r="WRB9" s="704"/>
      <c r="WRC9" s="704"/>
      <c r="WRD9" s="704"/>
      <c r="WRE9" s="704"/>
      <c r="WRF9" s="704"/>
      <c r="WRG9" s="704"/>
      <c r="WRH9" s="704"/>
      <c r="WRI9" s="82"/>
      <c r="WRJ9" s="704"/>
      <c r="WRK9" s="704"/>
      <c r="WRL9" s="704"/>
      <c r="WRM9" s="704"/>
      <c r="WRN9" s="704"/>
      <c r="WRO9" s="704"/>
      <c r="WRP9" s="704"/>
      <c r="WRQ9" s="82"/>
      <c r="WRR9" s="704"/>
      <c r="WRS9" s="704"/>
      <c r="WRT9" s="704"/>
      <c r="WRU9" s="704"/>
      <c r="WRV9" s="704"/>
      <c r="WRW9" s="704"/>
      <c r="WRX9" s="704"/>
      <c r="WRY9" s="82"/>
      <c r="WRZ9" s="704"/>
      <c r="WSA9" s="704"/>
      <c r="WSB9" s="704"/>
      <c r="WSC9" s="704"/>
      <c r="WSD9" s="704"/>
      <c r="WSE9" s="704"/>
      <c r="WSF9" s="704"/>
      <c r="WSG9" s="82"/>
      <c r="WSH9" s="704"/>
      <c r="WSI9" s="704"/>
      <c r="WSJ9" s="704"/>
      <c r="WSK9" s="704"/>
      <c r="WSL9" s="704"/>
      <c r="WSM9" s="704"/>
      <c r="WSN9" s="704"/>
      <c r="WSO9" s="82"/>
      <c r="WSP9" s="704"/>
      <c r="WSQ9" s="704"/>
      <c r="WSR9" s="704"/>
      <c r="WSS9" s="704"/>
      <c r="WST9" s="704"/>
      <c r="WSU9" s="704"/>
      <c r="WSV9" s="704"/>
      <c r="WSW9" s="82"/>
      <c r="WSX9" s="704"/>
      <c r="WSY9" s="704"/>
      <c r="WSZ9" s="704"/>
      <c r="WTA9" s="704"/>
      <c r="WTB9" s="704"/>
      <c r="WTC9" s="704"/>
      <c r="WTD9" s="704"/>
      <c r="WTE9" s="82"/>
      <c r="WTF9" s="704"/>
      <c r="WTG9" s="704"/>
      <c r="WTH9" s="704"/>
      <c r="WTI9" s="704"/>
      <c r="WTJ9" s="704"/>
      <c r="WTK9" s="704"/>
      <c r="WTL9" s="704"/>
      <c r="WTM9" s="82"/>
      <c r="WTN9" s="704"/>
      <c r="WTO9" s="704"/>
      <c r="WTP9" s="704"/>
      <c r="WTQ9" s="704"/>
      <c r="WTR9" s="704"/>
      <c r="WTS9" s="704"/>
      <c r="WTT9" s="704"/>
      <c r="WTU9" s="82"/>
      <c r="WTV9" s="704"/>
      <c r="WTW9" s="704"/>
      <c r="WTX9" s="704"/>
      <c r="WTY9" s="704"/>
      <c r="WTZ9" s="704"/>
      <c r="WUA9" s="704"/>
      <c r="WUB9" s="704"/>
      <c r="WUC9" s="82"/>
      <c r="WUD9" s="704"/>
      <c r="WUE9" s="704"/>
      <c r="WUF9" s="704"/>
      <c r="WUG9" s="704"/>
      <c r="WUH9" s="704"/>
      <c r="WUI9" s="704"/>
      <c r="WUJ9" s="704"/>
      <c r="WUK9" s="82"/>
      <c r="WUL9" s="704"/>
      <c r="WUM9" s="704"/>
      <c r="WUN9" s="704"/>
      <c r="WUO9" s="704"/>
      <c r="WUP9" s="704"/>
      <c r="WUQ9" s="704"/>
      <c r="WUR9" s="704"/>
      <c r="WUS9" s="82"/>
      <c r="WUT9" s="704"/>
      <c r="WUU9" s="704"/>
      <c r="WUV9" s="704"/>
      <c r="WUW9" s="704"/>
      <c r="WUX9" s="704"/>
      <c r="WUY9" s="704"/>
      <c r="WUZ9" s="704"/>
      <c r="WVA9" s="82"/>
      <c r="WVB9" s="704"/>
      <c r="WVC9" s="704"/>
      <c r="WVD9" s="704"/>
      <c r="WVE9" s="704"/>
      <c r="WVF9" s="704"/>
      <c r="WVG9" s="704"/>
      <c r="WVH9" s="704"/>
      <c r="WVI9" s="82"/>
      <c r="WVJ9" s="704"/>
      <c r="WVK9" s="704"/>
      <c r="WVL9" s="704"/>
      <c r="WVM9" s="704"/>
      <c r="WVN9" s="704"/>
      <c r="WVO9" s="704"/>
      <c r="WVP9" s="704"/>
      <c r="WVQ9" s="82"/>
      <c r="WVR9" s="704"/>
      <c r="WVS9" s="704"/>
      <c r="WVT9" s="704"/>
      <c r="WVU9" s="704"/>
      <c r="WVV9" s="704"/>
      <c r="WVW9" s="704"/>
      <c r="WVX9" s="704"/>
      <c r="WVY9" s="82"/>
      <c r="WVZ9" s="704"/>
      <c r="WWA9" s="704"/>
      <c r="WWB9" s="704"/>
      <c r="WWC9" s="704"/>
      <c r="WWD9" s="704"/>
      <c r="WWE9" s="704"/>
      <c r="WWF9" s="704"/>
      <c r="WWG9" s="82"/>
      <c r="WWH9" s="704"/>
      <c r="WWI9" s="704"/>
      <c r="WWJ9" s="704"/>
      <c r="WWK9" s="704"/>
      <c r="WWL9" s="704"/>
      <c r="WWM9" s="704"/>
      <c r="WWN9" s="704"/>
      <c r="WWO9" s="82"/>
      <c r="WWP9" s="704"/>
      <c r="WWQ9" s="704"/>
      <c r="WWR9" s="704"/>
      <c r="WWS9" s="704"/>
      <c r="WWT9" s="704"/>
      <c r="WWU9" s="704"/>
      <c r="WWV9" s="704"/>
      <c r="WWW9" s="82"/>
      <c r="WWX9" s="704"/>
      <c r="WWY9" s="704"/>
      <c r="WWZ9" s="704"/>
      <c r="WXA9" s="704"/>
      <c r="WXB9" s="704"/>
      <c r="WXC9" s="704"/>
      <c r="WXD9" s="704"/>
      <c r="WXE9" s="82"/>
      <c r="WXF9" s="704"/>
      <c r="WXG9" s="704"/>
      <c r="WXH9" s="704"/>
      <c r="WXI9" s="704"/>
      <c r="WXJ9" s="704"/>
      <c r="WXK9" s="704"/>
      <c r="WXL9" s="704"/>
      <c r="WXM9" s="82"/>
      <c r="WXN9" s="704"/>
      <c r="WXO9" s="704"/>
      <c r="WXP9" s="704"/>
      <c r="WXQ9" s="704"/>
      <c r="WXR9" s="704"/>
      <c r="WXS9" s="704"/>
      <c r="WXT9" s="704"/>
      <c r="WXU9" s="82"/>
      <c r="WXV9" s="704"/>
      <c r="WXW9" s="704"/>
      <c r="WXX9" s="704"/>
      <c r="WXY9" s="704"/>
      <c r="WXZ9" s="704"/>
      <c r="WYA9" s="704"/>
      <c r="WYB9" s="704"/>
      <c r="WYC9" s="82"/>
      <c r="WYD9" s="704"/>
      <c r="WYE9" s="704"/>
      <c r="WYF9" s="704"/>
      <c r="WYG9" s="704"/>
      <c r="WYH9" s="704"/>
      <c r="WYI9" s="704"/>
      <c r="WYJ9" s="704"/>
      <c r="WYK9" s="82"/>
      <c r="WYL9" s="704"/>
      <c r="WYM9" s="704"/>
      <c r="WYN9" s="704"/>
      <c r="WYO9" s="704"/>
      <c r="WYP9" s="704"/>
      <c r="WYQ9" s="704"/>
      <c r="WYR9" s="704"/>
      <c r="WYS9" s="82"/>
      <c r="WYT9" s="704"/>
      <c r="WYU9" s="704"/>
      <c r="WYV9" s="704"/>
      <c r="WYW9" s="704"/>
      <c r="WYX9" s="704"/>
      <c r="WYY9" s="704"/>
      <c r="WYZ9" s="704"/>
      <c r="WZA9" s="82"/>
      <c r="WZB9" s="704"/>
      <c r="WZC9" s="704"/>
      <c r="WZD9" s="704"/>
      <c r="WZE9" s="704"/>
      <c r="WZF9" s="704"/>
      <c r="WZG9" s="704"/>
      <c r="WZH9" s="704"/>
      <c r="WZI9" s="82"/>
      <c r="WZJ9" s="704"/>
      <c r="WZK9" s="704"/>
      <c r="WZL9" s="704"/>
      <c r="WZM9" s="704"/>
      <c r="WZN9" s="704"/>
      <c r="WZO9" s="704"/>
      <c r="WZP9" s="704"/>
      <c r="WZQ9" s="82"/>
      <c r="WZR9" s="704"/>
      <c r="WZS9" s="704"/>
      <c r="WZT9" s="704"/>
      <c r="WZU9" s="704"/>
      <c r="WZV9" s="704"/>
      <c r="WZW9" s="704"/>
      <c r="WZX9" s="704"/>
      <c r="WZY9" s="82"/>
      <c r="WZZ9" s="704"/>
      <c r="XAA9" s="704"/>
      <c r="XAB9" s="704"/>
      <c r="XAC9" s="704"/>
      <c r="XAD9" s="704"/>
      <c r="XAE9" s="704"/>
      <c r="XAF9" s="704"/>
      <c r="XAG9" s="82"/>
      <c r="XAH9" s="704"/>
      <c r="XAI9" s="704"/>
      <c r="XAJ9" s="704"/>
      <c r="XAK9" s="704"/>
      <c r="XAL9" s="704"/>
      <c r="XAM9" s="704"/>
      <c r="XAN9" s="704"/>
      <c r="XAO9" s="82"/>
      <c r="XAP9" s="704"/>
      <c r="XAQ9" s="704"/>
      <c r="XAR9" s="704"/>
      <c r="XAS9" s="704"/>
      <c r="XAT9" s="704"/>
      <c r="XAU9" s="704"/>
      <c r="XAV9" s="704"/>
      <c r="XAW9" s="82"/>
      <c r="XAX9" s="704"/>
      <c r="XAY9" s="704"/>
      <c r="XAZ9" s="704"/>
      <c r="XBA9" s="704"/>
      <c r="XBB9" s="704"/>
      <c r="XBC9" s="704"/>
      <c r="XBD9" s="704"/>
      <c r="XBE9" s="82"/>
      <c r="XBF9" s="704"/>
      <c r="XBG9" s="704"/>
      <c r="XBH9" s="704"/>
      <c r="XBI9" s="704"/>
      <c r="XBJ9" s="704"/>
      <c r="XBK9" s="704"/>
      <c r="XBL9" s="704"/>
      <c r="XBM9" s="82"/>
      <c r="XBN9" s="704"/>
      <c r="XBO9" s="704"/>
      <c r="XBP9" s="704"/>
      <c r="XBQ9" s="704"/>
      <c r="XBR9" s="704"/>
      <c r="XBS9" s="704"/>
      <c r="XBT9" s="704"/>
      <c r="XBU9" s="82"/>
      <c r="XBV9" s="704"/>
      <c r="XBW9" s="704"/>
      <c r="XBX9" s="704"/>
      <c r="XBY9" s="704"/>
      <c r="XBZ9" s="704"/>
      <c r="XCA9" s="704"/>
      <c r="XCB9" s="704"/>
      <c r="XCC9" s="82"/>
      <c r="XCD9" s="704"/>
      <c r="XCE9" s="704"/>
      <c r="XCF9" s="704"/>
      <c r="XCG9" s="704"/>
      <c r="XCH9" s="704"/>
      <c r="XCI9" s="704"/>
      <c r="XCJ9" s="704"/>
      <c r="XCK9" s="82"/>
      <c r="XCL9" s="704"/>
      <c r="XCM9" s="704"/>
      <c r="XCN9" s="704"/>
      <c r="XCO9" s="704"/>
      <c r="XCP9" s="704"/>
      <c r="XCQ9" s="704"/>
      <c r="XCR9" s="704"/>
      <c r="XCS9" s="82"/>
      <c r="XCT9" s="704"/>
      <c r="XCU9" s="704"/>
      <c r="XCV9" s="704"/>
      <c r="XCW9" s="704"/>
      <c r="XCX9" s="704"/>
      <c r="XCY9" s="704"/>
      <c r="XCZ9" s="704"/>
      <c r="XDA9" s="82"/>
      <c r="XDB9" s="704"/>
      <c r="XDC9" s="704"/>
      <c r="XDD9" s="704"/>
      <c r="XDE9" s="704"/>
      <c r="XDF9" s="704"/>
      <c r="XDG9" s="704"/>
      <c r="XDH9" s="704"/>
      <c r="XDI9" s="82"/>
      <c r="XDJ9" s="704"/>
      <c r="XDK9" s="704"/>
      <c r="XDL9" s="704"/>
      <c r="XDM9" s="704"/>
      <c r="XDN9" s="704"/>
      <c r="XDO9" s="704"/>
      <c r="XDP9" s="704"/>
      <c r="XDQ9" s="82"/>
      <c r="XDR9" s="704"/>
      <c r="XDS9" s="704"/>
      <c r="XDT9" s="704"/>
      <c r="XDU9" s="704"/>
      <c r="XDV9" s="704"/>
      <c r="XDW9" s="704"/>
      <c r="XDX9" s="704"/>
      <c r="XDY9" s="82"/>
      <c r="XDZ9" s="704"/>
      <c r="XEA9" s="704"/>
      <c r="XEB9" s="704"/>
      <c r="XEC9" s="704"/>
      <c r="XED9" s="704"/>
      <c r="XEE9" s="704"/>
      <c r="XEF9" s="704"/>
      <c r="XEG9" s="82"/>
      <c r="XEH9" s="704"/>
      <c r="XEI9" s="704"/>
      <c r="XEJ9" s="704"/>
      <c r="XEK9" s="704"/>
      <c r="XEL9" s="704"/>
      <c r="XEM9" s="704"/>
      <c r="XEN9" s="704"/>
      <c r="XEO9" s="82"/>
      <c r="XEP9" s="704"/>
      <c r="XEQ9" s="704"/>
      <c r="XER9" s="704"/>
      <c r="XES9" s="704"/>
      <c r="XET9" s="704"/>
      <c r="XEU9" s="704"/>
      <c r="XEV9" s="704"/>
      <c r="XEW9" s="82"/>
      <c r="XEX9" s="704"/>
      <c r="XEY9" s="704"/>
      <c r="XEZ9" s="704"/>
      <c r="XFA9" s="704"/>
      <c r="XFB9" s="704"/>
      <c r="XFC9" s="704"/>
      <c r="XFD9" s="704"/>
    </row>
    <row r="10" spans="1:16384" ht="22.5" customHeight="1" thickTop="1" x14ac:dyDescent="0.2">
      <c r="A10" s="788" t="s">
        <v>906</v>
      </c>
      <c r="B10" s="788"/>
      <c r="C10" s="788"/>
      <c r="D10" s="788"/>
      <c r="E10" s="788"/>
      <c r="F10" s="788"/>
      <c r="G10" s="788"/>
      <c r="H10" s="788"/>
    </row>
    <row r="11" spans="1:16384" x14ac:dyDescent="0.2">
      <c r="A11" s="788"/>
      <c r="B11" s="788"/>
      <c r="C11" s="788"/>
      <c r="D11" s="788"/>
      <c r="E11" s="788"/>
      <c r="F11" s="788"/>
      <c r="G11" s="788"/>
      <c r="H11" s="788"/>
    </row>
    <row r="12" spans="1:16384" x14ac:dyDescent="0.2">
      <c r="A12" s="161"/>
      <c r="B12" s="311">
        <v>2006</v>
      </c>
      <c r="C12" s="409">
        <v>2007</v>
      </c>
      <c r="D12" s="409">
        <v>2008</v>
      </c>
      <c r="E12" s="409">
        <v>2009</v>
      </c>
      <c r="F12" s="409">
        <v>2010</v>
      </c>
      <c r="G12" s="473">
        <v>2011</v>
      </c>
      <c r="H12" s="409">
        <v>2012</v>
      </c>
    </row>
    <row r="13" spans="1:16384" x14ac:dyDescent="0.2">
      <c r="A13" s="100"/>
      <c r="B13" s="751" t="s">
        <v>907</v>
      </c>
      <c r="C13" s="751"/>
      <c r="D13" s="751"/>
      <c r="E13" s="751"/>
      <c r="F13" s="751"/>
      <c r="G13" s="751"/>
      <c r="H13" s="751"/>
    </row>
    <row r="14" spans="1:16384" x14ac:dyDescent="0.2">
      <c r="A14" s="657" t="s">
        <v>910</v>
      </c>
      <c r="B14" s="176">
        <v>356033</v>
      </c>
      <c r="C14" s="117">
        <v>399452</v>
      </c>
      <c r="D14" s="117">
        <v>474268</v>
      </c>
      <c r="E14" s="117">
        <v>494931</v>
      </c>
      <c r="F14" s="117">
        <v>614702</v>
      </c>
      <c r="G14" s="117">
        <v>722978</v>
      </c>
      <c r="H14" s="117">
        <v>740319</v>
      </c>
    </row>
    <row r="15" spans="1:16384" x14ac:dyDescent="0.2">
      <c r="A15" s="657" t="s">
        <v>911</v>
      </c>
      <c r="B15" s="176">
        <v>845867</v>
      </c>
      <c r="C15" s="117">
        <v>873410</v>
      </c>
      <c r="D15" s="117">
        <v>1260645</v>
      </c>
      <c r="E15" s="117">
        <v>1105453</v>
      </c>
      <c r="F15" s="117">
        <v>1099225</v>
      </c>
      <c r="G15" s="117">
        <v>1439069</v>
      </c>
      <c r="H15" s="117">
        <v>1525346</v>
      </c>
    </row>
    <row r="16" spans="1:16384" x14ac:dyDescent="0.2">
      <c r="A16" s="657" t="s">
        <v>608</v>
      </c>
      <c r="B16" s="176">
        <v>209719</v>
      </c>
      <c r="C16" s="117">
        <v>269645</v>
      </c>
      <c r="D16" s="117">
        <v>356514</v>
      </c>
      <c r="E16" s="117">
        <v>371152</v>
      </c>
      <c r="F16" s="117">
        <v>450137</v>
      </c>
      <c r="G16" s="117">
        <v>637178</v>
      </c>
      <c r="H16" s="117">
        <v>529516</v>
      </c>
    </row>
    <row r="17" spans="1:16384" x14ac:dyDescent="0.2">
      <c r="A17" s="627" t="s">
        <v>222</v>
      </c>
      <c r="B17" s="229">
        <v>1411619</v>
      </c>
      <c r="C17" s="230">
        <v>1542507</v>
      </c>
      <c r="D17" s="230">
        <v>2091427</v>
      </c>
      <c r="E17" s="230">
        <f>E14+E16+E15</f>
        <v>1971536</v>
      </c>
      <c r="F17" s="230">
        <f>F14+F16+F15</f>
        <v>2164064</v>
      </c>
      <c r="G17" s="230">
        <v>2799225</v>
      </c>
      <c r="H17" s="230">
        <v>2795181</v>
      </c>
    </row>
    <row r="18" spans="1:16384" x14ac:dyDescent="0.2">
      <c r="A18" s="161"/>
      <c r="B18" s="751" t="s">
        <v>908</v>
      </c>
      <c r="C18" s="751"/>
      <c r="D18" s="751"/>
      <c r="E18" s="751"/>
      <c r="F18" s="751"/>
      <c r="G18" s="751"/>
      <c r="H18" s="751"/>
    </row>
    <row r="19" spans="1:16384" x14ac:dyDescent="0.2">
      <c r="A19" s="657" t="s">
        <v>910</v>
      </c>
      <c r="B19" s="117">
        <f>B14/Macroeconomics!D$8</f>
        <v>13099.080206033848</v>
      </c>
      <c r="C19" s="117">
        <f>C14/Macroeconomics!E$8</f>
        <v>15621.900664841611</v>
      </c>
      <c r="D19" s="117">
        <f>D14/Macroeconomics!F$8</f>
        <v>19116.001612253123</v>
      </c>
      <c r="E19" s="117">
        <f>E14/Macroeconomics!G$8</f>
        <v>15622.82196969697</v>
      </c>
      <c r="F19" s="117">
        <f>F14/Macroeconomics!H$8</f>
        <v>20247.101449275364</v>
      </c>
      <c r="G19" s="117">
        <f>G14/Macroeconomics!I$8</f>
        <v>24632.981260647357</v>
      </c>
      <c r="H19" s="117">
        <f>H14/Macroeconomics!J$8</f>
        <v>23827.454135822336</v>
      </c>
    </row>
    <row r="20" spans="1:16384" x14ac:dyDescent="0.2">
      <c r="A20" s="657" t="s">
        <v>911</v>
      </c>
      <c r="B20" s="117">
        <f>B15/Macroeconomics!D$8</f>
        <v>31120.934510669609</v>
      </c>
      <c r="C20" s="117">
        <f>C15/Macroeconomics!E$8</f>
        <v>34157.606570199452</v>
      </c>
      <c r="D20" s="117">
        <f>D15/Macroeconomics!F$8</f>
        <v>50811.970979443773</v>
      </c>
      <c r="E20" s="117">
        <f>E15/Macroeconomics!G$8</f>
        <v>34894.349747474749</v>
      </c>
      <c r="F20" s="117">
        <f>F15/Macroeconomics!H$8</f>
        <v>36206.357048748352</v>
      </c>
      <c r="G20" s="117">
        <f>G15/Macroeconomics!I$8</f>
        <v>49031.311754684837</v>
      </c>
      <c r="H20" s="117">
        <f>H15/Macroeconomics!J$8</f>
        <v>49093.852590923721</v>
      </c>
    </row>
    <row r="21" spans="1:16384" x14ac:dyDescent="0.2">
      <c r="A21" s="657" t="s">
        <v>608</v>
      </c>
      <c r="B21" s="117">
        <f>B16/Macroeconomics!D$8</f>
        <v>7715.9308314937452</v>
      </c>
      <c r="C21" s="117">
        <f>C16/Macroeconomics!E$8</f>
        <v>10545.365662886195</v>
      </c>
      <c r="D21" s="117">
        <f>D16/Macroeconomics!F$8</f>
        <v>14369.770253929868</v>
      </c>
      <c r="E21" s="117">
        <f>E16/Macroeconomics!G$8</f>
        <v>11715.656565656565</v>
      </c>
      <c r="F21" s="117">
        <f>F16/Macroeconomics!H$8</f>
        <v>14826.646903820818</v>
      </c>
      <c r="G21" s="117">
        <f>G16/Macroeconomics!I$8</f>
        <v>21709.642248722317</v>
      </c>
      <c r="H21" s="117">
        <f>H16/Macroeconomics!J$8</f>
        <v>17042.677824267783</v>
      </c>
    </row>
    <row r="22" spans="1:16384" x14ac:dyDescent="0.2">
      <c r="A22" s="627" t="s">
        <v>222</v>
      </c>
      <c r="B22" s="229">
        <f>B17/Macroeconomics!D$8</f>
        <v>51935.945548197204</v>
      </c>
      <c r="C22" s="230">
        <f>C17/Macroeconomics!E$8</f>
        <v>60324.872897927256</v>
      </c>
      <c r="D22" s="230">
        <f>D17/Macroeconomics!F$8</f>
        <v>84297.742845626766</v>
      </c>
      <c r="E22" s="230">
        <f>E17/Macroeconomics!G$8</f>
        <v>62232.828282828283</v>
      </c>
      <c r="F22" s="230">
        <f>F17/Macroeconomics!H$8</f>
        <v>71280.105401844528</v>
      </c>
      <c r="G22" s="230">
        <f>G17/Macroeconomics!I$8</f>
        <v>95373.935264054511</v>
      </c>
      <c r="H22" s="230">
        <f>H17/Macroeconomics!J$8</f>
        <v>89963.98455101384</v>
      </c>
    </row>
    <row r="23" spans="1:16384" x14ac:dyDescent="0.2">
      <c r="A23" s="161"/>
      <c r="B23" s="751" t="s">
        <v>909</v>
      </c>
      <c r="C23" s="751"/>
      <c r="D23" s="751"/>
      <c r="E23" s="751"/>
      <c r="F23" s="751"/>
      <c r="G23" s="751"/>
      <c r="H23" s="751"/>
    </row>
    <row r="24" spans="1:16384" x14ac:dyDescent="0.2">
      <c r="A24" s="657" t="s">
        <v>910</v>
      </c>
      <c r="B24" s="117">
        <f>B14/Macroeconomics!D$12</f>
        <v>10437.789504544122</v>
      </c>
      <c r="C24" s="117">
        <f>C14/Macroeconomics!E$12</f>
        <v>11409.654384461583</v>
      </c>
      <c r="D24" s="117">
        <f>D14/Macroeconomics!F$12</f>
        <v>13025.762153254602</v>
      </c>
      <c r="E24" s="117">
        <f>E14/Macroeconomics!G$12</f>
        <v>11215.295717199184</v>
      </c>
      <c r="F24" s="117">
        <f>F14/Macroeconomics!H$12</f>
        <v>15264.514526943132</v>
      </c>
      <c r="G24" s="117">
        <f>G14/Macroeconomics!I$12</f>
        <v>17689.699045754835</v>
      </c>
      <c r="H24" s="117">
        <f>H14/Macroeconomics!J$12</f>
        <v>18535.778668002004</v>
      </c>
    </row>
    <row r="25" spans="1:16384" x14ac:dyDescent="0.2">
      <c r="A25" s="657" t="s">
        <v>911</v>
      </c>
      <c r="B25" s="117">
        <f>B15/Macroeconomics!D$12</f>
        <v>24798.211668132513</v>
      </c>
      <c r="C25" s="117">
        <f>C15/Macroeconomics!E$12</f>
        <v>24947.443587546415</v>
      </c>
      <c r="D25" s="117">
        <f>ROUNDDOWN(D15/Macroeconomics!F$12,0)</f>
        <v>34623</v>
      </c>
      <c r="E25" s="117">
        <f>E15/Macroeconomics!G$12</f>
        <v>25049.920688873779</v>
      </c>
      <c r="F25" s="117">
        <f>F15/Macroeconomics!H$12</f>
        <v>27296.374472311894</v>
      </c>
      <c r="G25" s="117">
        <f>G15/Macroeconomics!I$12</f>
        <v>35210.888182040617</v>
      </c>
      <c r="H25" s="117">
        <f>H15/Macroeconomics!J$12</f>
        <v>38190.936404606909</v>
      </c>
    </row>
    <row r="26" spans="1:16384" x14ac:dyDescent="0.2">
      <c r="A26" s="657" t="s">
        <v>608</v>
      </c>
      <c r="B26" s="117">
        <f>B16/Macroeconomics!D$12</f>
        <v>6148.3142773380241</v>
      </c>
      <c r="C26" s="117">
        <f>C16/Macroeconomics!E$12</f>
        <v>7701.9423021993716</v>
      </c>
      <c r="D26" s="117">
        <f>D16/Macroeconomics!F$12</f>
        <v>9791.6506454270821</v>
      </c>
      <c r="E26" s="117">
        <f>ROUNDUP(E16/Macroeconomics!G$12,0)</f>
        <v>8411</v>
      </c>
      <c r="F26" s="117">
        <f>F16/Macroeconomics!H$12</f>
        <v>11177.973677675689</v>
      </c>
      <c r="G26" s="117">
        <f>G16/Macroeconomics!I$12</f>
        <v>15590.359677024713</v>
      </c>
      <c r="H26" s="117">
        <f>H16/Macroeconomics!J$12</f>
        <v>13257.78668002003</v>
      </c>
      <c r="I26" s="117" t="e">
        <f>I16/Macroeconomics!K$12</f>
        <v>#DIV/0!</v>
      </c>
      <c r="J26" s="117" t="e">
        <f>J16/Macroeconomics!L$12</f>
        <v>#DIV/0!</v>
      </c>
      <c r="K26" s="117" t="e">
        <f>K16/Macroeconomics!M$12</f>
        <v>#DIV/0!</v>
      </c>
      <c r="L26" s="117" t="e">
        <f>L16/Macroeconomics!N$12</f>
        <v>#DIV/0!</v>
      </c>
      <c r="M26" s="117" t="e">
        <f>M16/Macroeconomics!O$12</f>
        <v>#DIV/0!</v>
      </c>
      <c r="N26" s="117" t="e">
        <f>N16/Macroeconomics!P$12</f>
        <v>#DIV/0!</v>
      </c>
      <c r="O26" s="117" t="e">
        <f>O16/Macroeconomics!Q$12</f>
        <v>#DIV/0!</v>
      </c>
      <c r="P26" s="117" t="e">
        <f>P16/Macroeconomics!R$12</f>
        <v>#DIV/0!</v>
      </c>
      <c r="Q26" s="117" t="e">
        <f>Q16/Macroeconomics!S$12</f>
        <v>#DIV/0!</v>
      </c>
      <c r="R26" s="117" t="e">
        <f>R16/Macroeconomics!T$12</f>
        <v>#DIV/0!</v>
      </c>
      <c r="S26" s="117" t="e">
        <f>S16/Macroeconomics!U$12</f>
        <v>#DIV/0!</v>
      </c>
      <c r="T26" s="117" t="e">
        <f>T16/Macroeconomics!V$12</f>
        <v>#DIV/0!</v>
      </c>
      <c r="U26" s="117" t="e">
        <f>U16/Macroeconomics!W$12</f>
        <v>#DIV/0!</v>
      </c>
      <c r="V26" s="117" t="e">
        <f>V16/Macroeconomics!X$12</f>
        <v>#DIV/0!</v>
      </c>
      <c r="W26" s="117" t="e">
        <f>W16/Macroeconomics!Y$12</f>
        <v>#DIV/0!</v>
      </c>
      <c r="X26" s="117" t="e">
        <f>X16/Macroeconomics!Z$12</f>
        <v>#DIV/0!</v>
      </c>
      <c r="Y26" s="117" t="e">
        <f>Y16/Macroeconomics!AA$12</f>
        <v>#DIV/0!</v>
      </c>
      <c r="Z26" s="117" t="e">
        <f>Z16/Macroeconomics!AB$12</f>
        <v>#DIV/0!</v>
      </c>
      <c r="AA26" s="117" t="e">
        <f>AA16/Macroeconomics!AC$12</f>
        <v>#DIV/0!</v>
      </c>
      <c r="AB26" s="117" t="e">
        <f>AB16/Macroeconomics!AD$12</f>
        <v>#DIV/0!</v>
      </c>
      <c r="AC26" s="117" t="e">
        <f>AC16/Macroeconomics!AE$12</f>
        <v>#DIV/0!</v>
      </c>
      <c r="AD26" s="117" t="e">
        <f>AD16/Macroeconomics!AF$12</f>
        <v>#DIV/0!</v>
      </c>
      <c r="AE26" s="117" t="e">
        <f>AE16/Macroeconomics!AG$12</f>
        <v>#DIV/0!</v>
      </c>
      <c r="AF26" s="117" t="e">
        <f>AF16/Macroeconomics!AH$12</f>
        <v>#DIV/0!</v>
      </c>
      <c r="AG26" s="117" t="e">
        <f>AG16/Macroeconomics!AI$12</f>
        <v>#DIV/0!</v>
      </c>
      <c r="AH26" s="117" t="e">
        <f>AH16/Macroeconomics!AJ$12</f>
        <v>#DIV/0!</v>
      </c>
      <c r="AI26" s="117" t="e">
        <f>AI16/Macroeconomics!AK$12</f>
        <v>#DIV/0!</v>
      </c>
      <c r="AJ26" s="117" t="e">
        <f>AJ16/Macroeconomics!AL$12</f>
        <v>#DIV/0!</v>
      </c>
      <c r="AK26" s="117" t="e">
        <f>AK16/Macroeconomics!AM$12</f>
        <v>#DIV/0!</v>
      </c>
      <c r="AL26" s="117" t="e">
        <f>AL16/Macroeconomics!AN$12</f>
        <v>#DIV/0!</v>
      </c>
      <c r="AM26" s="117" t="e">
        <f>AM16/Macroeconomics!AO$12</f>
        <v>#DIV/0!</v>
      </c>
      <c r="AN26" s="117" t="e">
        <f>AN16/Macroeconomics!AP$12</f>
        <v>#DIV/0!</v>
      </c>
      <c r="AO26" s="117" t="e">
        <f>AO16/Macroeconomics!AQ$12</f>
        <v>#DIV/0!</v>
      </c>
      <c r="AP26" s="117" t="e">
        <f>AP16/Macroeconomics!AR$12</f>
        <v>#DIV/0!</v>
      </c>
      <c r="AQ26" s="117" t="e">
        <f>AQ16/Macroeconomics!AS$12</f>
        <v>#DIV/0!</v>
      </c>
      <c r="AR26" s="117" t="e">
        <f>AR16/Macroeconomics!AT$12</f>
        <v>#DIV/0!</v>
      </c>
      <c r="AS26" s="117" t="e">
        <f>AS16/Macroeconomics!AU$12</f>
        <v>#DIV/0!</v>
      </c>
      <c r="AT26" s="117" t="e">
        <f>AT16/Macroeconomics!AV$12</f>
        <v>#DIV/0!</v>
      </c>
      <c r="AU26" s="117" t="e">
        <f>AU16/Macroeconomics!AW$12</f>
        <v>#DIV/0!</v>
      </c>
      <c r="AV26" s="117" t="e">
        <f>AV16/Macroeconomics!AX$12</f>
        <v>#DIV/0!</v>
      </c>
      <c r="AW26" s="117" t="e">
        <f>AW16/Macroeconomics!AY$12</f>
        <v>#DIV/0!</v>
      </c>
      <c r="AX26" s="117" t="e">
        <f>AX16/Macroeconomics!AZ$12</f>
        <v>#DIV/0!</v>
      </c>
      <c r="AY26" s="117" t="e">
        <f>AY16/Macroeconomics!BA$12</f>
        <v>#DIV/0!</v>
      </c>
      <c r="AZ26" s="117" t="e">
        <f>AZ16/Macroeconomics!BB$12</f>
        <v>#DIV/0!</v>
      </c>
      <c r="BA26" s="117" t="e">
        <f>BA16/Macroeconomics!BC$12</f>
        <v>#DIV/0!</v>
      </c>
      <c r="BB26" s="117" t="e">
        <f>BB16/Macroeconomics!BD$12</f>
        <v>#DIV/0!</v>
      </c>
      <c r="BC26" s="117" t="e">
        <f>BC16/Macroeconomics!BE$12</f>
        <v>#DIV/0!</v>
      </c>
      <c r="BD26" s="117" t="e">
        <f>BD16/Macroeconomics!BF$12</f>
        <v>#DIV/0!</v>
      </c>
      <c r="BE26" s="117" t="e">
        <f>BE16/Macroeconomics!BG$12</f>
        <v>#DIV/0!</v>
      </c>
      <c r="BF26" s="117" t="e">
        <f>BF16/Macroeconomics!BH$12</f>
        <v>#DIV/0!</v>
      </c>
      <c r="BG26" s="117" t="e">
        <f>BG16/Macroeconomics!BI$12</f>
        <v>#DIV/0!</v>
      </c>
      <c r="BH26" s="117" t="e">
        <f>BH16/Macroeconomics!BJ$12</f>
        <v>#DIV/0!</v>
      </c>
      <c r="BI26" s="117" t="e">
        <f>BI16/Macroeconomics!BK$12</f>
        <v>#DIV/0!</v>
      </c>
      <c r="BJ26" s="117" t="e">
        <f>BJ16/Macroeconomics!BL$12</f>
        <v>#DIV/0!</v>
      </c>
      <c r="BK26" s="117" t="e">
        <f>BK16/Macroeconomics!BM$12</f>
        <v>#DIV/0!</v>
      </c>
      <c r="BL26" s="117" t="e">
        <f>BL16/Macroeconomics!BN$12</f>
        <v>#DIV/0!</v>
      </c>
      <c r="BM26" s="117" t="e">
        <f>BM16/Macroeconomics!BO$12</f>
        <v>#DIV/0!</v>
      </c>
      <c r="BN26" s="117" t="e">
        <f>BN16/Macroeconomics!BP$12</f>
        <v>#DIV/0!</v>
      </c>
      <c r="BO26" s="117" t="e">
        <f>BO16/Macroeconomics!BQ$12</f>
        <v>#DIV/0!</v>
      </c>
      <c r="BP26" s="117" t="e">
        <f>BP16/Macroeconomics!BR$12</f>
        <v>#DIV/0!</v>
      </c>
      <c r="BQ26" s="117" t="e">
        <f>BQ16/Macroeconomics!BS$12</f>
        <v>#DIV/0!</v>
      </c>
      <c r="BR26" s="117" t="e">
        <f>BR16/Macroeconomics!BT$12</f>
        <v>#DIV/0!</v>
      </c>
      <c r="BS26" s="117" t="e">
        <f>BS16/Macroeconomics!BU$12</f>
        <v>#DIV/0!</v>
      </c>
      <c r="BT26" s="117" t="e">
        <f>BT16/Macroeconomics!BV$12</f>
        <v>#DIV/0!</v>
      </c>
      <c r="BU26" s="117" t="e">
        <f>BU16/Macroeconomics!BW$12</f>
        <v>#DIV/0!</v>
      </c>
      <c r="BV26" s="117" t="e">
        <f>BV16/Macroeconomics!BX$12</f>
        <v>#DIV/0!</v>
      </c>
      <c r="BW26" s="117" t="e">
        <f>BW16/Macroeconomics!BY$12</f>
        <v>#DIV/0!</v>
      </c>
      <c r="BX26" s="117" t="e">
        <f>BX16/Macroeconomics!BZ$12</f>
        <v>#DIV/0!</v>
      </c>
      <c r="BY26" s="117" t="e">
        <f>BY16/Macroeconomics!CA$12</f>
        <v>#DIV/0!</v>
      </c>
      <c r="BZ26" s="117" t="e">
        <f>BZ16/Macroeconomics!CB$12</f>
        <v>#DIV/0!</v>
      </c>
      <c r="CA26" s="117" t="e">
        <f>CA16/Macroeconomics!CC$12</f>
        <v>#DIV/0!</v>
      </c>
      <c r="CB26" s="117" t="e">
        <f>CB16/Macroeconomics!CD$12</f>
        <v>#DIV/0!</v>
      </c>
      <c r="CC26" s="117" t="e">
        <f>CC16/Macroeconomics!CE$12</f>
        <v>#DIV/0!</v>
      </c>
      <c r="CD26" s="117" t="e">
        <f>CD16/Macroeconomics!CF$12</f>
        <v>#DIV/0!</v>
      </c>
      <c r="CE26" s="117" t="e">
        <f>CE16/Macroeconomics!CG$12</f>
        <v>#DIV/0!</v>
      </c>
      <c r="CF26" s="117" t="e">
        <f>CF16/Macroeconomics!CH$12</f>
        <v>#DIV/0!</v>
      </c>
      <c r="CG26" s="117" t="e">
        <f>CG16/Macroeconomics!CI$12</f>
        <v>#DIV/0!</v>
      </c>
      <c r="CH26" s="117" t="e">
        <f>CH16/Macroeconomics!CJ$12</f>
        <v>#DIV/0!</v>
      </c>
      <c r="CI26" s="117" t="e">
        <f>CI16/Macroeconomics!CK$12</f>
        <v>#DIV/0!</v>
      </c>
      <c r="CJ26" s="117" t="e">
        <f>CJ16/Macroeconomics!CL$12</f>
        <v>#DIV/0!</v>
      </c>
      <c r="CK26" s="117" t="e">
        <f>CK16/Macroeconomics!CM$12</f>
        <v>#DIV/0!</v>
      </c>
      <c r="CL26" s="117" t="e">
        <f>CL16/Macroeconomics!CN$12</f>
        <v>#DIV/0!</v>
      </c>
      <c r="CM26" s="117" t="e">
        <f>CM16/Macroeconomics!CO$12</f>
        <v>#DIV/0!</v>
      </c>
      <c r="CN26" s="117" t="e">
        <f>CN16/Macroeconomics!CP$12</f>
        <v>#DIV/0!</v>
      </c>
      <c r="CO26" s="117" t="e">
        <f>CO16/Macroeconomics!CQ$12</f>
        <v>#DIV/0!</v>
      </c>
      <c r="CP26" s="117" t="e">
        <f>CP16/Macroeconomics!CR$12</f>
        <v>#DIV/0!</v>
      </c>
      <c r="CQ26" s="117" t="e">
        <f>CQ16/Macroeconomics!CS$12</f>
        <v>#DIV/0!</v>
      </c>
      <c r="CR26" s="117" t="e">
        <f>CR16/Macroeconomics!CT$12</f>
        <v>#DIV/0!</v>
      </c>
      <c r="CS26" s="117" t="e">
        <f>CS16/Macroeconomics!CU$12</f>
        <v>#DIV/0!</v>
      </c>
      <c r="CT26" s="117" t="e">
        <f>CT16/Macroeconomics!CV$12</f>
        <v>#DIV/0!</v>
      </c>
      <c r="CU26" s="117" t="e">
        <f>CU16/Macroeconomics!CW$12</f>
        <v>#DIV/0!</v>
      </c>
      <c r="CV26" s="117" t="e">
        <f>CV16/Macroeconomics!CX$12</f>
        <v>#DIV/0!</v>
      </c>
      <c r="CW26" s="117" t="e">
        <f>CW16/Macroeconomics!CY$12</f>
        <v>#DIV/0!</v>
      </c>
      <c r="CX26" s="117" t="e">
        <f>CX16/Macroeconomics!CZ$12</f>
        <v>#DIV/0!</v>
      </c>
      <c r="CY26" s="117" t="e">
        <f>CY16/Macroeconomics!DA$12</f>
        <v>#DIV/0!</v>
      </c>
      <c r="CZ26" s="117" t="e">
        <f>CZ16/Macroeconomics!DB$12</f>
        <v>#DIV/0!</v>
      </c>
      <c r="DA26" s="117" t="e">
        <f>DA16/Macroeconomics!DC$12</f>
        <v>#DIV/0!</v>
      </c>
      <c r="DB26" s="117" t="e">
        <f>DB16/Macroeconomics!DD$12</f>
        <v>#DIV/0!</v>
      </c>
      <c r="DC26" s="117" t="e">
        <f>DC16/Macroeconomics!DE$12</f>
        <v>#DIV/0!</v>
      </c>
      <c r="DD26" s="117" t="e">
        <f>DD16/Macroeconomics!DF$12</f>
        <v>#DIV/0!</v>
      </c>
      <c r="DE26" s="117" t="e">
        <f>DE16/Macroeconomics!DG$12</f>
        <v>#DIV/0!</v>
      </c>
      <c r="DF26" s="117" t="e">
        <f>DF16/Macroeconomics!DH$12</f>
        <v>#DIV/0!</v>
      </c>
      <c r="DG26" s="117" t="e">
        <f>DG16/Macroeconomics!DI$12</f>
        <v>#DIV/0!</v>
      </c>
      <c r="DH26" s="117" t="e">
        <f>DH16/Macroeconomics!DJ$12</f>
        <v>#DIV/0!</v>
      </c>
      <c r="DI26" s="117" t="e">
        <f>DI16/Macroeconomics!DK$12</f>
        <v>#DIV/0!</v>
      </c>
      <c r="DJ26" s="117" t="e">
        <f>DJ16/Macroeconomics!DL$12</f>
        <v>#DIV/0!</v>
      </c>
      <c r="DK26" s="117" t="e">
        <f>DK16/Macroeconomics!DM$12</f>
        <v>#DIV/0!</v>
      </c>
      <c r="DL26" s="117" t="e">
        <f>DL16/Macroeconomics!DN$12</f>
        <v>#DIV/0!</v>
      </c>
      <c r="DM26" s="117" t="e">
        <f>DM16/Macroeconomics!DO$12</f>
        <v>#DIV/0!</v>
      </c>
      <c r="DN26" s="117" t="e">
        <f>DN16/Macroeconomics!DP$12</f>
        <v>#DIV/0!</v>
      </c>
      <c r="DO26" s="117" t="e">
        <f>DO16/Macroeconomics!DQ$12</f>
        <v>#DIV/0!</v>
      </c>
      <c r="DP26" s="117" t="e">
        <f>DP16/Macroeconomics!DR$12</f>
        <v>#DIV/0!</v>
      </c>
      <c r="DQ26" s="117" t="e">
        <f>DQ16/Macroeconomics!DS$12</f>
        <v>#DIV/0!</v>
      </c>
      <c r="DR26" s="117" t="e">
        <f>DR16/Macroeconomics!DT$12</f>
        <v>#DIV/0!</v>
      </c>
      <c r="DS26" s="117" t="e">
        <f>DS16/Macroeconomics!DU$12</f>
        <v>#DIV/0!</v>
      </c>
      <c r="DT26" s="117" t="e">
        <f>DT16/Macroeconomics!DV$12</f>
        <v>#DIV/0!</v>
      </c>
      <c r="DU26" s="117" t="e">
        <f>DU16/Macroeconomics!DW$12</f>
        <v>#DIV/0!</v>
      </c>
      <c r="DV26" s="117" t="e">
        <f>DV16/Macroeconomics!DX$12</f>
        <v>#DIV/0!</v>
      </c>
      <c r="DW26" s="117" t="e">
        <f>DW16/Macroeconomics!DY$12</f>
        <v>#DIV/0!</v>
      </c>
      <c r="DX26" s="117" t="e">
        <f>DX16/Macroeconomics!DZ$12</f>
        <v>#DIV/0!</v>
      </c>
      <c r="DY26" s="117" t="e">
        <f>DY16/Macroeconomics!EA$12</f>
        <v>#DIV/0!</v>
      </c>
      <c r="DZ26" s="117" t="e">
        <f>DZ16/Macroeconomics!EB$12</f>
        <v>#DIV/0!</v>
      </c>
      <c r="EA26" s="117" t="e">
        <f>EA16/Macroeconomics!EC$12</f>
        <v>#DIV/0!</v>
      </c>
      <c r="EB26" s="117" t="e">
        <f>EB16/Macroeconomics!ED$12</f>
        <v>#DIV/0!</v>
      </c>
      <c r="EC26" s="117" t="e">
        <f>EC16/Macroeconomics!EE$12</f>
        <v>#DIV/0!</v>
      </c>
      <c r="ED26" s="117" t="e">
        <f>ED16/Macroeconomics!EF$12</f>
        <v>#DIV/0!</v>
      </c>
      <c r="EE26" s="117" t="e">
        <f>EE16/Macroeconomics!EG$12</f>
        <v>#DIV/0!</v>
      </c>
      <c r="EF26" s="117" t="e">
        <f>EF16/Macroeconomics!EH$12</f>
        <v>#DIV/0!</v>
      </c>
      <c r="EG26" s="117" t="e">
        <f>EG16/Macroeconomics!EI$12</f>
        <v>#DIV/0!</v>
      </c>
      <c r="EH26" s="117" t="e">
        <f>EH16/Macroeconomics!EJ$12</f>
        <v>#DIV/0!</v>
      </c>
      <c r="EI26" s="117" t="e">
        <f>EI16/Macroeconomics!EK$12</f>
        <v>#DIV/0!</v>
      </c>
      <c r="EJ26" s="117" t="e">
        <f>EJ16/Macroeconomics!EL$12</f>
        <v>#DIV/0!</v>
      </c>
      <c r="EK26" s="117" t="e">
        <f>EK16/Macroeconomics!EM$12</f>
        <v>#DIV/0!</v>
      </c>
      <c r="EL26" s="117" t="e">
        <f>EL16/Macroeconomics!EN$12</f>
        <v>#DIV/0!</v>
      </c>
      <c r="EM26" s="117" t="e">
        <f>EM16/Macroeconomics!EO$12</f>
        <v>#DIV/0!</v>
      </c>
      <c r="EN26" s="117" t="e">
        <f>EN16/Macroeconomics!EP$12</f>
        <v>#DIV/0!</v>
      </c>
      <c r="EO26" s="117" t="e">
        <f>EO16/Macroeconomics!EQ$12</f>
        <v>#DIV/0!</v>
      </c>
      <c r="EP26" s="117" t="e">
        <f>EP16/Macroeconomics!ER$12</f>
        <v>#DIV/0!</v>
      </c>
      <c r="EQ26" s="117" t="e">
        <f>EQ16/Macroeconomics!ES$12</f>
        <v>#DIV/0!</v>
      </c>
      <c r="ER26" s="117" t="e">
        <f>ER16/Macroeconomics!ET$12</f>
        <v>#DIV/0!</v>
      </c>
      <c r="ES26" s="117" t="e">
        <f>ES16/Macroeconomics!EU$12</f>
        <v>#DIV/0!</v>
      </c>
      <c r="ET26" s="117" t="e">
        <f>ET16/Macroeconomics!EV$12</f>
        <v>#DIV/0!</v>
      </c>
      <c r="EU26" s="117" t="e">
        <f>EU16/Macroeconomics!EW$12</f>
        <v>#DIV/0!</v>
      </c>
      <c r="EV26" s="117" t="e">
        <f>EV16/Macroeconomics!EX$12</f>
        <v>#DIV/0!</v>
      </c>
      <c r="EW26" s="117" t="e">
        <f>EW16/Macroeconomics!EY$12</f>
        <v>#DIV/0!</v>
      </c>
      <c r="EX26" s="117" t="e">
        <f>EX16/Macroeconomics!EZ$12</f>
        <v>#DIV/0!</v>
      </c>
      <c r="EY26" s="117" t="e">
        <f>EY16/Macroeconomics!FA$12</f>
        <v>#DIV/0!</v>
      </c>
      <c r="EZ26" s="117" t="e">
        <f>EZ16/Macroeconomics!FB$12</f>
        <v>#DIV/0!</v>
      </c>
      <c r="FA26" s="117" t="e">
        <f>FA16/Macroeconomics!FC$12</f>
        <v>#DIV/0!</v>
      </c>
      <c r="FB26" s="117" t="e">
        <f>FB16/Macroeconomics!FD$12</f>
        <v>#DIV/0!</v>
      </c>
      <c r="FC26" s="117" t="e">
        <f>FC16/Macroeconomics!FE$12</f>
        <v>#DIV/0!</v>
      </c>
      <c r="FD26" s="117" t="e">
        <f>FD16/Macroeconomics!FF$12</f>
        <v>#DIV/0!</v>
      </c>
      <c r="FE26" s="117" t="e">
        <f>FE16/Macroeconomics!FG$12</f>
        <v>#DIV/0!</v>
      </c>
      <c r="FF26" s="117" t="e">
        <f>FF16/Macroeconomics!FH$12</f>
        <v>#DIV/0!</v>
      </c>
      <c r="FG26" s="117" t="e">
        <f>FG16/Macroeconomics!FI$12</f>
        <v>#DIV/0!</v>
      </c>
      <c r="FH26" s="117" t="e">
        <f>FH16/Macroeconomics!FJ$12</f>
        <v>#DIV/0!</v>
      </c>
      <c r="FI26" s="117" t="e">
        <f>FI16/Macroeconomics!FK$12</f>
        <v>#DIV/0!</v>
      </c>
      <c r="FJ26" s="117" t="e">
        <f>FJ16/Macroeconomics!FL$12</f>
        <v>#DIV/0!</v>
      </c>
      <c r="FK26" s="117" t="e">
        <f>FK16/Macroeconomics!FM$12</f>
        <v>#DIV/0!</v>
      </c>
      <c r="FL26" s="117" t="e">
        <f>FL16/Macroeconomics!FN$12</f>
        <v>#DIV/0!</v>
      </c>
      <c r="FM26" s="117" t="e">
        <f>FM16/Macroeconomics!FO$12</f>
        <v>#DIV/0!</v>
      </c>
      <c r="FN26" s="117" t="e">
        <f>FN16/Macroeconomics!FP$12</f>
        <v>#DIV/0!</v>
      </c>
      <c r="FO26" s="117" t="e">
        <f>FO16/Macroeconomics!FQ$12</f>
        <v>#DIV/0!</v>
      </c>
      <c r="FP26" s="117" t="e">
        <f>FP16/Macroeconomics!FR$12</f>
        <v>#DIV/0!</v>
      </c>
      <c r="FQ26" s="117" t="e">
        <f>FQ16/Macroeconomics!FS$12</f>
        <v>#DIV/0!</v>
      </c>
      <c r="FR26" s="117" t="e">
        <f>FR16/Macroeconomics!FT$12</f>
        <v>#DIV/0!</v>
      </c>
      <c r="FS26" s="117" t="e">
        <f>FS16/Macroeconomics!FU$12</f>
        <v>#DIV/0!</v>
      </c>
      <c r="FT26" s="117" t="e">
        <f>FT16/Macroeconomics!FV$12</f>
        <v>#DIV/0!</v>
      </c>
      <c r="FU26" s="117" t="e">
        <f>FU16/Macroeconomics!FW$12</f>
        <v>#DIV/0!</v>
      </c>
      <c r="FV26" s="117" t="e">
        <f>FV16/Macroeconomics!FX$12</f>
        <v>#DIV/0!</v>
      </c>
      <c r="FW26" s="117" t="e">
        <f>FW16/Macroeconomics!FY$12</f>
        <v>#DIV/0!</v>
      </c>
      <c r="FX26" s="117" t="e">
        <f>FX16/Macroeconomics!FZ$12</f>
        <v>#DIV/0!</v>
      </c>
      <c r="FY26" s="117" t="e">
        <f>FY16/Macroeconomics!GA$12</f>
        <v>#DIV/0!</v>
      </c>
      <c r="FZ26" s="117" t="e">
        <f>FZ16/Macroeconomics!GB$12</f>
        <v>#DIV/0!</v>
      </c>
      <c r="GA26" s="117" t="e">
        <f>GA16/Macroeconomics!GC$12</f>
        <v>#DIV/0!</v>
      </c>
      <c r="GB26" s="117" t="e">
        <f>GB16/Macroeconomics!GD$12</f>
        <v>#DIV/0!</v>
      </c>
      <c r="GC26" s="117" t="e">
        <f>GC16/Macroeconomics!GE$12</f>
        <v>#DIV/0!</v>
      </c>
      <c r="GD26" s="117" t="e">
        <f>GD16/Macroeconomics!GF$12</f>
        <v>#DIV/0!</v>
      </c>
      <c r="GE26" s="117" t="e">
        <f>GE16/Macroeconomics!GG$12</f>
        <v>#DIV/0!</v>
      </c>
      <c r="GF26" s="117" t="e">
        <f>GF16/Macroeconomics!GH$12</f>
        <v>#DIV/0!</v>
      </c>
      <c r="GG26" s="117" t="e">
        <f>GG16/Macroeconomics!GI$12</f>
        <v>#DIV/0!</v>
      </c>
      <c r="GH26" s="117" t="e">
        <f>GH16/Macroeconomics!GJ$12</f>
        <v>#DIV/0!</v>
      </c>
      <c r="GI26" s="117" t="e">
        <f>GI16/Macroeconomics!GK$12</f>
        <v>#DIV/0!</v>
      </c>
      <c r="GJ26" s="117" t="e">
        <f>GJ16/Macroeconomics!GL$12</f>
        <v>#DIV/0!</v>
      </c>
      <c r="GK26" s="117" t="e">
        <f>GK16/Macroeconomics!GM$12</f>
        <v>#DIV/0!</v>
      </c>
      <c r="GL26" s="117" t="e">
        <f>GL16/Macroeconomics!GN$12</f>
        <v>#DIV/0!</v>
      </c>
      <c r="GM26" s="117" t="e">
        <f>GM16/Macroeconomics!GO$12</f>
        <v>#DIV/0!</v>
      </c>
      <c r="GN26" s="117" t="e">
        <f>GN16/Macroeconomics!GP$12</f>
        <v>#DIV/0!</v>
      </c>
      <c r="GO26" s="117" t="e">
        <f>GO16/Macroeconomics!GQ$12</f>
        <v>#DIV/0!</v>
      </c>
      <c r="GP26" s="117" t="e">
        <f>GP16/Macroeconomics!GR$12</f>
        <v>#DIV/0!</v>
      </c>
      <c r="GQ26" s="117" t="e">
        <f>GQ16/Macroeconomics!GS$12</f>
        <v>#DIV/0!</v>
      </c>
      <c r="GR26" s="117" t="e">
        <f>GR16/Macroeconomics!GT$12</f>
        <v>#DIV/0!</v>
      </c>
      <c r="GS26" s="117" t="e">
        <f>GS16/Macroeconomics!GU$12</f>
        <v>#DIV/0!</v>
      </c>
      <c r="GT26" s="117" t="e">
        <f>GT16/Macroeconomics!GV$12</f>
        <v>#DIV/0!</v>
      </c>
      <c r="GU26" s="117" t="e">
        <f>GU16/Macroeconomics!GW$12</f>
        <v>#DIV/0!</v>
      </c>
      <c r="GV26" s="117" t="e">
        <f>GV16/Macroeconomics!GX$12</f>
        <v>#DIV/0!</v>
      </c>
      <c r="GW26" s="117" t="e">
        <f>GW16/Macroeconomics!GY$12</f>
        <v>#DIV/0!</v>
      </c>
      <c r="GX26" s="117" t="e">
        <f>GX16/Macroeconomics!GZ$12</f>
        <v>#DIV/0!</v>
      </c>
      <c r="GY26" s="117" t="e">
        <f>GY16/Macroeconomics!HA$12</f>
        <v>#DIV/0!</v>
      </c>
      <c r="GZ26" s="117" t="e">
        <f>GZ16/Macroeconomics!HB$12</f>
        <v>#DIV/0!</v>
      </c>
      <c r="HA26" s="117" t="e">
        <f>HA16/Macroeconomics!HC$12</f>
        <v>#DIV/0!</v>
      </c>
      <c r="HB26" s="117" t="e">
        <f>HB16/Macroeconomics!HD$12</f>
        <v>#DIV/0!</v>
      </c>
      <c r="HC26" s="117" t="e">
        <f>HC16/Macroeconomics!HE$12</f>
        <v>#DIV/0!</v>
      </c>
      <c r="HD26" s="117" t="e">
        <f>HD16/Macroeconomics!HF$12</f>
        <v>#DIV/0!</v>
      </c>
      <c r="HE26" s="117" t="e">
        <f>HE16/Macroeconomics!HG$12</f>
        <v>#DIV/0!</v>
      </c>
      <c r="HF26" s="117" t="e">
        <f>HF16/Macroeconomics!HH$12</f>
        <v>#DIV/0!</v>
      </c>
      <c r="HG26" s="117" t="e">
        <f>HG16/Macroeconomics!HI$12</f>
        <v>#DIV/0!</v>
      </c>
      <c r="HH26" s="117" t="e">
        <f>HH16/Macroeconomics!HJ$12</f>
        <v>#DIV/0!</v>
      </c>
      <c r="HI26" s="117" t="e">
        <f>HI16/Macroeconomics!HK$12</f>
        <v>#DIV/0!</v>
      </c>
      <c r="HJ26" s="117" t="e">
        <f>HJ16/Macroeconomics!HL$12</f>
        <v>#DIV/0!</v>
      </c>
      <c r="HK26" s="117" t="e">
        <f>HK16/Macroeconomics!HM$12</f>
        <v>#DIV/0!</v>
      </c>
      <c r="HL26" s="117" t="e">
        <f>HL16/Macroeconomics!HN$12</f>
        <v>#DIV/0!</v>
      </c>
      <c r="HM26" s="117" t="e">
        <f>HM16/Macroeconomics!HO$12</f>
        <v>#DIV/0!</v>
      </c>
      <c r="HN26" s="117" t="e">
        <f>HN16/Macroeconomics!HP$12</f>
        <v>#DIV/0!</v>
      </c>
      <c r="HO26" s="117" t="e">
        <f>HO16/Macroeconomics!HQ$12</f>
        <v>#DIV/0!</v>
      </c>
      <c r="HP26" s="117" t="e">
        <f>HP16/Macroeconomics!HR$12</f>
        <v>#DIV/0!</v>
      </c>
      <c r="HQ26" s="117" t="e">
        <f>HQ16/Macroeconomics!HS$12</f>
        <v>#DIV/0!</v>
      </c>
      <c r="HR26" s="117" t="e">
        <f>HR16/Macroeconomics!HT$12</f>
        <v>#DIV/0!</v>
      </c>
      <c r="HS26" s="117" t="e">
        <f>HS16/Macroeconomics!HU$12</f>
        <v>#DIV/0!</v>
      </c>
      <c r="HT26" s="117" t="e">
        <f>HT16/Macroeconomics!HV$12</f>
        <v>#DIV/0!</v>
      </c>
      <c r="HU26" s="117" t="e">
        <f>HU16/Macroeconomics!HW$12</f>
        <v>#DIV/0!</v>
      </c>
      <c r="HV26" s="117" t="e">
        <f>HV16/Macroeconomics!HX$12</f>
        <v>#DIV/0!</v>
      </c>
      <c r="HW26" s="117" t="e">
        <f>HW16/Macroeconomics!HY$12</f>
        <v>#DIV/0!</v>
      </c>
      <c r="HX26" s="117" t="e">
        <f>HX16/Macroeconomics!HZ$12</f>
        <v>#DIV/0!</v>
      </c>
      <c r="HY26" s="117" t="e">
        <f>HY16/Macroeconomics!IA$12</f>
        <v>#DIV/0!</v>
      </c>
      <c r="HZ26" s="117" t="e">
        <f>HZ16/Macroeconomics!IB$12</f>
        <v>#DIV/0!</v>
      </c>
      <c r="IA26" s="117" t="e">
        <f>IA16/Macroeconomics!IC$12</f>
        <v>#DIV/0!</v>
      </c>
      <c r="IB26" s="117" t="e">
        <f>IB16/Macroeconomics!ID$12</f>
        <v>#DIV/0!</v>
      </c>
      <c r="IC26" s="117" t="e">
        <f>IC16/Macroeconomics!IE$12</f>
        <v>#DIV/0!</v>
      </c>
      <c r="ID26" s="117" t="e">
        <f>ID16/Macroeconomics!IF$12</f>
        <v>#DIV/0!</v>
      </c>
      <c r="IE26" s="117" t="e">
        <f>IE16/Macroeconomics!IG$12</f>
        <v>#DIV/0!</v>
      </c>
      <c r="IF26" s="117" t="e">
        <f>IF16/Macroeconomics!IH$12</f>
        <v>#DIV/0!</v>
      </c>
      <c r="IG26" s="117" t="e">
        <f>IG16/Macroeconomics!II$12</f>
        <v>#DIV/0!</v>
      </c>
      <c r="IH26" s="117" t="e">
        <f>IH16/Macroeconomics!IJ$12</f>
        <v>#DIV/0!</v>
      </c>
      <c r="II26" s="117" t="e">
        <f>II16/Macroeconomics!IK$12</f>
        <v>#DIV/0!</v>
      </c>
      <c r="IJ26" s="117" t="e">
        <f>IJ16/Macroeconomics!IL$12</f>
        <v>#DIV/0!</v>
      </c>
      <c r="IK26" s="117" t="e">
        <f>IK16/Macroeconomics!IM$12</f>
        <v>#DIV/0!</v>
      </c>
      <c r="IL26" s="117" t="e">
        <f>IL16/Macroeconomics!IN$12</f>
        <v>#DIV/0!</v>
      </c>
      <c r="IM26" s="117" t="e">
        <f>IM16/Macroeconomics!IO$12</f>
        <v>#DIV/0!</v>
      </c>
      <c r="IN26" s="117" t="e">
        <f>IN16/Macroeconomics!IP$12</f>
        <v>#DIV/0!</v>
      </c>
      <c r="IO26" s="117" t="e">
        <f>IO16/Macroeconomics!IQ$12</f>
        <v>#DIV/0!</v>
      </c>
      <c r="IP26" s="117" t="e">
        <f>IP16/Macroeconomics!IR$12</f>
        <v>#DIV/0!</v>
      </c>
      <c r="IQ26" s="117" t="e">
        <f>IQ16/Macroeconomics!IS$12</f>
        <v>#DIV/0!</v>
      </c>
      <c r="IR26" s="117" t="e">
        <f>IR16/Macroeconomics!IT$12</f>
        <v>#DIV/0!</v>
      </c>
      <c r="IS26" s="117" t="e">
        <f>IS16/Macroeconomics!IU$12</f>
        <v>#DIV/0!</v>
      </c>
      <c r="IT26" s="117" t="e">
        <f>IT16/Macroeconomics!IV$12</f>
        <v>#DIV/0!</v>
      </c>
      <c r="IU26" s="117" t="e">
        <f>IU16/Macroeconomics!IW$12</f>
        <v>#DIV/0!</v>
      </c>
      <c r="IV26" s="117" t="e">
        <f>IV16/Macroeconomics!IX$12</f>
        <v>#DIV/0!</v>
      </c>
      <c r="IW26" s="117" t="e">
        <f>IW16/Macroeconomics!IY$12</f>
        <v>#DIV/0!</v>
      </c>
      <c r="IX26" s="117" t="e">
        <f>IX16/Macroeconomics!IZ$12</f>
        <v>#DIV/0!</v>
      </c>
      <c r="IY26" s="117" t="e">
        <f>IY16/Macroeconomics!JA$12</f>
        <v>#DIV/0!</v>
      </c>
      <c r="IZ26" s="117" t="e">
        <f>IZ16/Macroeconomics!JB$12</f>
        <v>#DIV/0!</v>
      </c>
      <c r="JA26" s="117" t="e">
        <f>JA16/Macroeconomics!JC$12</f>
        <v>#DIV/0!</v>
      </c>
      <c r="JB26" s="117" t="e">
        <f>JB16/Macroeconomics!JD$12</f>
        <v>#DIV/0!</v>
      </c>
      <c r="JC26" s="117" t="e">
        <f>JC16/Macroeconomics!JE$12</f>
        <v>#DIV/0!</v>
      </c>
      <c r="JD26" s="117" t="e">
        <f>JD16/Macroeconomics!JF$12</f>
        <v>#DIV/0!</v>
      </c>
      <c r="JE26" s="117" t="e">
        <f>JE16/Macroeconomics!JG$12</f>
        <v>#DIV/0!</v>
      </c>
      <c r="JF26" s="117" t="e">
        <f>JF16/Macroeconomics!JH$12</f>
        <v>#DIV/0!</v>
      </c>
      <c r="JG26" s="117" t="e">
        <f>JG16/Macroeconomics!JI$12</f>
        <v>#DIV/0!</v>
      </c>
      <c r="JH26" s="117" t="e">
        <f>JH16/Macroeconomics!JJ$12</f>
        <v>#DIV/0!</v>
      </c>
      <c r="JI26" s="117" t="e">
        <f>JI16/Macroeconomics!JK$12</f>
        <v>#DIV/0!</v>
      </c>
      <c r="JJ26" s="117" t="e">
        <f>JJ16/Macroeconomics!JL$12</f>
        <v>#DIV/0!</v>
      </c>
      <c r="JK26" s="117" t="e">
        <f>JK16/Macroeconomics!JM$12</f>
        <v>#DIV/0!</v>
      </c>
      <c r="JL26" s="117" t="e">
        <f>JL16/Macroeconomics!JN$12</f>
        <v>#DIV/0!</v>
      </c>
      <c r="JM26" s="117" t="e">
        <f>JM16/Macroeconomics!JO$12</f>
        <v>#DIV/0!</v>
      </c>
      <c r="JN26" s="117" t="e">
        <f>JN16/Macroeconomics!JP$12</f>
        <v>#DIV/0!</v>
      </c>
      <c r="JO26" s="117" t="e">
        <f>JO16/Macroeconomics!JQ$12</f>
        <v>#DIV/0!</v>
      </c>
      <c r="JP26" s="117" t="e">
        <f>JP16/Macroeconomics!JR$12</f>
        <v>#DIV/0!</v>
      </c>
      <c r="JQ26" s="117" t="e">
        <f>JQ16/Macroeconomics!JS$12</f>
        <v>#DIV/0!</v>
      </c>
      <c r="JR26" s="117" t="e">
        <f>JR16/Macroeconomics!JT$12</f>
        <v>#DIV/0!</v>
      </c>
      <c r="JS26" s="117" t="e">
        <f>JS16/Macroeconomics!JU$12</f>
        <v>#DIV/0!</v>
      </c>
      <c r="JT26" s="117" t="e">
        <f>JT16/Macroeconomics!JV$12</f>
        <v>#DIV/0!</v>
      </c>
      <c r="JU26" s="117" t="e">
        <f>JU16/Macroeconomics!JW$12</f>
        <v>#DIV/0!</v>
      </c>
      <c r="JV26" s="117" t="e">
        <f>JV16/Macroeconomics!JX$12</f>
        <v>#DIV/0!</v>
      </c>
      <c r="JW26" s="117" t="e">
        <f>JW16/Macroeconomics!JY$12</f>
        <v>#DIV/0!</v>
      </c>
      <c r="JX26" s="117" t="e">
        <f>JX16/Macroeconomics!JZ$12</f>
        <v>#DIV/0!</v>
      </c>
      <c r="JY26" s="117" t="e">
        <f>JY16/Macroeconomics!KA$12</f>
        <v>#DIV/0!</v>
      </c>
      <c r="JZ26" s="117" t="e">
        <f>JZ16/Macroeconomics!KB$12</f>
        <v>#DIV/0!</v>
      </c>
      <c r="KA26" s="117" t="e">
        <f>KA16/Macroeconomics!KC$12</f>
        <v>#DIV/0!</v>
      </c>
      <c r="KB26" s="117" t="e">
        <f>KB16/Macroeconomics!KD$12</f>
        <v>#DIV/0!</v>
      </c>
      <c r="KC26" s="117" t="e">
        <f>KC16/Macroeconomics!KE$12</f>
        <v>#DIV/0!</v>
      </c>
      <c r="KD26" s="117" t="e">
        <f>KD16/Macroeconomics!KF$12</f>
        <v>#DIV/0!</v>
      </c>
      <c r="KE26" s="117" t="e">
        <f>KE16/Macroeconomics!KG$12</f>
        <v>#DIV/0!</v>
      </c>
      <c r="KF26" s="117" t="e">
        <f>KF16/Macroeconomics!KH$12</f>
        <v>#DIV/0!</v>
      </c>
      <c r="KG26" s="117" t="e">
        <f>KG16/Macroeconomics!KI$12</f>
        <v>#DIV/0!</v>
      </c>
      <c r="KH26" s="117" t="e">
        <f>KH16/Macroeconomics!KJ$12</f>
        <v>#DIV/0!</v>
      </c>
      <c r="KI26" s="117" t="e">
        <f>KI16/Macroeconomics!KK$12</f>
        <v>#DIV/0!</v>
      </c>
      <c r="KJ26" s="117" t="e">
        <f>KJ16/Macroeconomics!KL$12</f>
        <v>#DIV/0!</v>
      </c>
      <c r="KK26" s="117" t="e">
        <f>KK16/Macroeconomics!KM$12</f>
        <v>#DIV/0!</v>
      </c>
      <c r="KL26" s="117" t="e">
        <f>KL16/Macroeconomics!KN$12</f>
        <v>#DIV/0!</v>
      </c>
      <c r="KM26" s="117" t="e">
        <f>KM16/Macroeconomics!KO$12</f>
        <v>#DIV/0!</v>
      </c>
      <c r="KN26" s="117" t="e">
        <f>KN16/Macroeconomics!KP$12</f>
        <v>#DIV/0!</v>
      </c>
      <c r="KO26" s="117" t="e">
        <f>KO16/Macroeconomics!KQ$12</f>
        <v>#DIV/0!</v>
      </c>
      <c r="KP26" s="117" t="e">
        <f>KP16/Macroeconomics!KR$12</f>
        <v>#DIV/0!</v>
      </c>
      <c r="KQ26" s="117" t="e">
        <f>KQ16/Macroeconomics!KS$12</f>
        <v>#DIV/0!</v>
      </c>
      <c r="KR26" s="117" t="e">
        <f>KR16/Macroeconomics!KT$12</f>
        <v>#DIV/0!</v>
      </c>
      <c r="KS26" s="117" t="e">
        <f>KS16/Macroeconomics!KU$12</f>
        <v>#DIV/0!</v>
      </c>
      <c r="KT26" s="117" t="e">
        <f>KT16/Macroeconomics!KV$12</f>
        <v>#DIV/0!</v>
      </c>
      <c r="KU26" s="117" t="e">
        <f>KU16/Macroeconomics!KW$12</f>
        <v>#DIV/0!</v>
      </c>
      <c r="KV26" s="117" t="e">
        <f>KV16/Macroeconomics!KX$12</f>
        <v>#DIV/0!</v>
      </c>
      <c r="KW26" s="117" t="e">
        <f>KW16/Macroeconomics!KY$12</f>
        <v>#DIV/0!</v>
      </c>
      <c r="KX26" s="117" t="e">
        <f>KX16/Macroeconomics!KZ$12</f>
        <v>#DIV/0!</v>
      </c>
      <c r="KY26" s="117" t="e">
        <f>KY16/Macroeconomics!LA$12</f>
        <v>#DIV/0!</v>
      </c>
      <c r="KZ26" s="117" t="e">
        <f>KZ16/Macroeconomics!LB$12</f>
        <v>#DIV/0!</v>
      </c>
      <c r="LA26" s="117" t="e">
        <f>LA16/Macroeconomics!LC$12</f>
        <v>#DIV/0!</v>
      </c>
      <c r="LB26" s="117" t="e">
        <f>LB16/Macroeconomics!LD$12</f>
        <v>#DIV/0!</v>
      </c>
      <c r="LC26" s="117" t="e">
        <f>LC16/Macroeconomics!LE$12</f>
        <v>#DIV/0!</v>
      </c>
      <c r="LD26" s="117" t="e">
        <f>LD16/Macroeconomics!LF$12</f>
        <v>#DIV/0!</v>
      </c>
      <c r="LE26" s="117" t="e">
        <f>LE16/Macroeconomics!LG$12</f>
        <v>#DIV/0!</v>
      </c>
      <c r="LF26" s="117" t="e">
        <f>LF16/Macroeconomics!LH$12</f>
        <v>#DIV/0!</v>
      </c>
      <c r="LG26" s="117" t="e">
        <f>LG16/Macroeconomics!LI$12</f>
        <v>#DIV/0!</v>
      </c>
      <c r="LH26" s="117" t="e">
        <f>LH16/Macroeconomics!LJ$12</f>
        <v>#DIV/0!</v>
      </c>
      <c r="LI26" s="117" t="e">
        <f>LI16/Macroeconomics!LK$12</f>
        <v>#DIV/0!</v>
      </c>
      <c r="LJ26" s="117" t="e">
        <f>LJ16/Macroeconomics!LL$12</f>
        <v>#DIV/0!</v>
      </c>
      <c r="LK26" s="117" t="e">
        <f>LK16/Macroeconomics!LM$12</f>
        <v>#DIV/0!</v>
      </c>
      <c r="LL26" s="117" t="e">
        <f>LL16/Macroeconomics!LN$12</f>
        <v>#DIV/0!</v>
      </c>
      <c r="LM26" s="117" t="e">
        <f>LM16/Macroeconomics!LO$12</f>
        <v>#DIV/0!</v>
      </c>
      <c r="LN26" s="117" t="e">
        <f>LN16/Macroeconomics!LP$12</f>
        <v>#DIV/0!</v>
      </c>
      <c r="LO26" s="117" t="e">
        <f>LO16/Macroeconomics!LQ$12</f>
        <v>#DIV/0!</v>
      </c>
      <c r="LP26" s="117" t="e">
        <f>LP16/Macroeconomics!LR$12</f>
        <v>#DIV/0!</v>
      </c>
      <c r="LQ26" s="117" t="e">
        <f>LQ16/Macroeconomics!LS$12</f>
        <v>#DIV/0!</v>
      </c>
      <c r="LR26" s="117" t="e">
        <f>LR16/Macroeconomics!LT$12</f>
        <v>#DIV/0!</v>
      </c>
      <c r="LS26" s="117" t="e">
        <f>LS16/Macroeconomics!LU$12</f>
        <v>#DIV/0!</v>
      </c>
      <c r="LT26" s="117" t="e">
        <f>LT16/Macroeconomics!LV$12</f>
        <v>#DIV/0!</v>
      </c>
      <c r="LU26" s="117" t="e">
        <f>LU16/Macroeconomics!LW$12</f>
        <v>#DIV/0!</v>
      </c>
      <c r="LV26" s="117" t="e">
        <f>LV16/Macroeconomics!LX$12</f>
        <v>#DIV/0!</v>
      </c>
      <c r="LW26" s="117" t="e">
        <f>LW16/Macroeconomics!LY$12</f>
        <v>#DIV/0!</v>
      </c>
      <c r="LX26" s="117" t="e">
        <f>LX16/Macroeconomics!LZ$12</f>
        <v>#DIV/0!</v>
      </c>
      <c r="LY26" s="117" t="e">
        <f>LY16/Macroeconomics!MA$12</f>
        <v>#DIV/0!</v>
      </c>
      <c r="LZ26" s="117" t="e">
        <f>LZ16/Macroeconomics!MB$12</f>
        <v>#DIV/0!</v>
      </c>
      <c r="MA26" s="117" t="e">
        <f>MA16/Macroeconomics!MC$12</f>
        <v>#DIV/0!</v>
      </c>
      <c r="MB26" s="117" t="e">
        <f>MB16/Macroeconomics!MD$12</f>
        <v>#DIV/0!</v>
      </c>
      <c r="MC26" s="117" t="e">
        <f>MC16/Macroeconomics!ME$12</f>
        <v>#DIV/0!</v>
      </c>
      <c r="MD26" s="117" t="e">
        <f>MD16/Macroeconomics!MF$12</f>
        <v>#DIV/0!</v>
      </c>
      <c r="ME26" s="117" t="e">
        <f>ME16/Macroeconomics!MG$12</f>
        <v>#DIV/0!</v>
      </c>
      <c r="MF26" s="117" t="e">
        <f>MF16/Macroeconomics!MH$12</f>
        <v>#DIV/0!</v>
      </c>
      <c r="MG26" s="117" t="e">
        <f>MG16/Macroeconomics!MI$12</f>
        <v>#DIV/0!</v>
      </c>
      <c r="MH26" s="117" t="e">
        <f>MH16/Macroeconomics!MJ$12</f>
        <v>#DIV/0!</v>
      </c>
      <c r="MI26" s="117" t="e">
        <f>MI16/Macroeconomics!MK$12</f>
        <v>#DIV/0!</v>
      </c>
      <c r="MJ26" s="117" t="e">
        <f>MJ16/Macroeconomics!ML$12</f>
        <v>#DIV/0!</v>
      </c>
      <c r="MK26" s="117" t="e">
        <f>MK16/Macroeconomics!MM$12</f>
        <v>#DIV/0!</v>
      </c>
      <c r="ML26" s="117" t="e">
        <f>ML16/Macroeconomics!MN$12</f>
        <v>#DIV/0!</v>
      </c>
      <c r="MM26" s="117" t="e">
        <f>MM16/Macroeconomics!MO$12</f>
        <v>#DIV/0!</v>
      </c>
      <c r="MN26" s="117" t="e">
        <f>MN16/Macroeconomics!MP$12</f>
        <v>#DIV/0!</v>
      </c>
      <c r="MO26" s="117" t="e">
        <f>MO16/Macroeconomics!MQ$12</f>
        <v>#DIV/0!</v>
      </c>
      <c r="MP26" s="117" t="e">
        <f>MP16/Macroeconomics!MR$12</f>
        <v>#DIV/0!</v>
      </c>
      <c r="MQ26" s="117" t="e">
        <f>MQ16/Macroeconomics!MS$12</f>
        <v>#DIV/0!</v>
      </c>
      <c r="MR26" s="117" t="e">
        <f>MR16/Macroeconomics!MT$12</f>
        <v>#DIV/0!</v>
      </c>
      <c r="MS26" s="117" t="e">
        <f>MS16/Macroeconomics!MU$12</f>
        <v>#DIV/0!</v>
      </c>
      <c r="MT26" s="117" t="e">
        <f>MT16/Macroeconomics!MV$12</f>
        <v>#DIV/0!</v>
      </c>
      <c r="MU26" s="117" t="e">
        <f>MU16/Macroeconomics!MW$12</f>
        <v>#DIV/0!</v>
      </c>
      <c r="MV26" s="117" t="e">
        <f>MV16/Macroeconomics!MX$12</f>
        <v>#DIV/0!</v>
      </c>
      <c r="MW26" s="117" t="e">
        <f>MW16/Macroeconomics!MY$12</f>
        <v>#DIV/0!</v>
      </c>
      <c r="MX26" s="117" t="e">
        <f>MX16/Macroeconomics!MZ$12</f>
        <v>#DIV/0!</v>
      </c>
      <c r="MY26" s="117" t="e">
        <f>MY16/Macroeconomics!NA$12</f>
        <v>#DIV/0!</v>
      </c>
      <c r="MZ26" s="117" t="e">
        <f>MZ16/Macroeconomics!NB$12</f>
        <v>#DIV/0!</v>
      </c>
      <c r="NA26" s="117" t="e">
        <f>NA16/Macroeconomics!NC$12</f>
        <v>#DIV/0!</v>
      </c>
      <c r="NB26" s="117" t="e">
        <f>NB16/Macroeconomics!ND$12</f>
        <v>#DIV/0!</v>
      </c>
      <c r="NC26" s="117" t="e">
        <f>NC16/Macroeconomics!NE$12</f>
        <v>#DIV/0!</v>
      </c>
      <c r="ND26" s="117" t="e">
        <f>ND16/Macroeconomics!NF$12</f>
        <v>#DIV/0!</v>
      </c>
      <c r="NE26" s="117" t="e">
        <f>NE16/Macroeconomics!NG$12</f>
        <v>#DIV/0!</v>
      </c>
      <c r="NF26" s="117" t="e">
        <f>NF16/Macroeconomics!NH$12</f>
        <v>#DIV/0!</v>
      </c>
      <c r="NG26" s="117" t="e">
        <f>NG16/Macroeconomics!NI$12</f>
        <v>#DIV/0!</v>
      </c>
      <c r="NH26" s="117" t="e">
        <f>NH16/Macroeconomics!NJ$12</f>
        <v>#DIV/0!</v>
      </c>
      <c r="NI26" s="117" t="e">
        <f>NI16/Macroeconomics!NK$12</f>
        <v>#DIV/0!</v>
      </c>
      <c r="NJ26" s="117" t="e">
        <f>NJ16/Macroeconomics!NL$12</f>
        <v>#DIV/0!</v>
      </c>
      <c r="NK26" s="117" t="e">
        <f>NK16/Macroeconomics!NM$12</f>
        <v>#DIV/0!</v>
      </c>
      <c r="NL26" s="117" t="e">
        <f>NL16/Macroeconomics!NN$12</f>
        <v>#DIV/0!</v>
      </c>
      <c r="NM26" s="117" t="e">
        <f>NM16/Macroeconomics!NO$12</f>
        <v>#DIV/0!</v>
      </c>
      <c r="NN26" s="117" t="e">
        <f>NN16/Macroeconomics!NP$12</f>
        <v>#DIV/0!</v>
      </c>
      <c r="NO26" s="117" t="e">
        <f>NO16/Macroeconomics!NQ$12</f>
        <v>#DIV/0!</v>
      </c>
      <c r="NP26" s="117" t="e">
        <f>NP16/Macroeconomics!NR$12</f>
        <v>#DIV/0!</v>
      </c>
      <c r="NQ26" s="117" t="e">
        <f>NQ16/Macroeconomics!NS$12</f>
        <v>#DIV/0!</v>
      </c>
      <c r="NR26" s="117" t="e">
        <f>NR16/Macroeconomics!NT$12</f>
        <v>#DIV/0!</v>
      </c>
      <c r="NS26" s="117" t="e">
        <f>NS16/Macroeconomics!NU$12</f>
        <v>#DIV/0!</v>
      </c>
      <c r="NT26" s="117" t="e">
        <f>NT16/Macroeconomics!NV$12</f>
        <v>#DIV/0!</v>
      </c>
      <c r="NU26" s="117" t="e">
        <f>NU16/Macroeconomics!NW$12</f>
        <v>#DIV/0!</v>
      </c>
      <c r="NV26" s="117" t="e">
        <f>NV16/Macroeconomics!NX$12</f>
        <v>#DIV/0!</v>
      </c>
      <c r="NW26" s="117" t="e">
        <f>NW16/Macroeconomics!NY$12</f>
        <v>#DIV/0!</v>
      </c>
      <c r="NX26" s="117" t="e">
        <f>NX16/Macroeconomics!NZ$12</f>
        <v>#DIV/0!</v>
      </c>
      <c r="NY26" s="117" t="e">
        <f>NY16/Macroeconomics!OA$12</f>
        <v>#DIV/0!</v>
      </c>
      <c r="NZ26" s="117" t="e">
        <f>NZ16/Macroeconomics!OB$12</f>
        <v>#DIV/0!</v>
      </c>
      <c r="OA26" s="117" t="e">
        <f>OA16/Macroeconomics!OC$12</f>
        <v>#DIV/0!</v>
      </c>
      <c r="OB26" s="117" t="e">
        <f>OB16/Macroeconomics!OD$12</f>
        <v>#DIV/0!</v>
      </c>
      <c r="OC26" s="117" t="e">
        <f>OC16/Macroeconomics!OE$12</f>
        <v>#DIV/0!</v>
      </c>
      <c r="OD26" s="117" t="e">
        <f>OD16/Macroeconomics!OF$12</f>
        <v>#DIV/0!</v>
      </c>
      <c r="OE26" s="117" t="e">
        <f>OE16/Macroeconomics!OG$12</f>
        <v>#DIV/0!</v>
      </c>
      <c r="OF26" s="117" t="e">
        <f>OF16/Macroeconomics!OH$12</f>
        <v>#DIV/0!</v>
      </c>
      <c r="OG26" s="117" t="e">
        <f>OG16/Macroeconomics!OI$12</f>
        <v>#DIV/0!</v>
      </c>
      <c r="OH26" s="117" t="e">
        <f>OH16/Macroeconomics!OJ$12</f>
        <v>#DIV/0!</v>
      </c>
      <c r="OI26" s="117" t="e">
        <f>OI16/Macroeconomics!OK$12</f>
        <v>#DIV/0!</v>
      </c>
      <c r="OJ26" s="117" t="e">
        <f>OJ16/Macroeconomics!OL$12</f>
        <v>#DIV/0!</v>
      </c>
      <c r="OK26" s="117" t="e">
        <f>OK16/Macroeconomics!OM$12</f>
        <v>#DIV/0!</v>
      </c>
      <c r="OL26" s="117" t="e">
        <f>OL16/Macroeconomics!ON$12</f>
        <v>#DIV/0!</v>
      </c>
      <c r="OM26" s="117" t="e">
        <f>OM16/Macroeconomics!OO$12</f>
        <v>#DIV/0!</v>
      </c>
      <c r="ON26" s="117" t="e">
        <f>ON16/Macroeconomics!OP$12</f>
        <v>#DIV/0!</v>
      </c>
      <c r="OO26" s="117" t="e">
        <f>OO16/Macroeconomics!OQ$12</f>
        <v>#DIV/0!</v>
      </c>
      <c r="OP26" s="117" t="e">
        <f>OP16/Macroeconomics!OR$12</f>
        <v>#DIV/0!</v>
      </c>
      <c r="OQ26" s="117" t="e">
        <f>OQ16/Macroeconomics!OS$12</f>
        <v>#DIV/0!</v>
      </c>
      <c r="OR26" s="117" t="e">
        <f>OR16/Macroeconomics!OT$12</f>
        <v>#DIV/0!</v>
      </c>
      <c r="OS26" s="117" t="e">
        <f>OS16/Macroeconomics!OU$12</f>
        <v>#DIV/0!</v>
      </c>
      <c r="OT26" s="117" t="e">
        <f>OT16/Macroeconomics!OV$12</f>
        <v>#DIV/0!</v>
      </c>
      <c r="OU26" s="117" t="e">
        <f>OU16/Macroeconomics!OW$12</f>
        <v>#DIV/0!</v>
      </c>
      <c r="OV26" s="117" t="e">
        <f>OV16/Macroeconomics!OX$12</f>
        <v>#DIV/0!</v>
      </c>
      <c r="OW26" s="117" t="e">
        <f>OW16/Macroeconomics!OY$12</f>
        <v>#DIV/0!</v>
      </c>
      <c r="OX26" s="117" t="e">
        <f>OX16/Macroeconomics!OZ$12</f>
        <v>#DIV/0!</v>
      </c>
      <c r="OY26" s="117" t="e">
        <f>OY16/Macroeconomics!PA$12</f>
        <v>#DIV/0!</v>
      </c>
      <c r="OZ26" s="117" t="e">
        <f>OZ16/Macroeconomics!PB$12</f>
        <v>#DIV/0!</v>
      </c>
      <c r="PA26" s="117" t="e">
        <f>PA16/Macroeconomics!PC$12</f>
        <v>#DIV/0!</v>
      </c>
      <c r="PB26" s="117" t="e">
        <f>PB16/Macroeconomics!PD$12</f>
        <v>#DIV/0!</v>
      </c>
      <c r="PC26" s="117" t="e">
        <f>PC16/Macroeconomics!PE$12</f>
        <v>#DIV/0!</v>
      </c>
      <c r="PD26" s="117" t="e">
        <f>PD16/Macroeconomics!PF$12</f>
        <v>#DIV/0!</v>
      </c>
      <c r="PE26" s="117" t="e">
        <f>PE16/Macroeconomics!PG$12</f>
        <v>#DIV/0!</v>
      </c>
      <c r="PF26" s="117" t="e">
        <f>PF16/Macroeconomics!PH$12</f>
        <v>#DIV/0!</v>
      </c>
      <c r="PG26" s="117" t="e">
        <f>PG16/Macroeconomics!PI$12</f>
        <v>#DIV/0!</v>
      </c>
      <c r="PH26" s="117" t="e">
        <f>PH16/Macroeconomics!PJ$12</f>
        <v>#DIV/0!</v>
      </c>
      <c r="PI26" s="117" t="e">
        <f>PI16/Macroeconomics!PK$12</f>
        <v>#DIV/0!</v>
      </c>
      <c r="PJ26" s="117" t="e">
        <f>PJ16/Macroeconomics!PL$12</f>
        <v>#DIV/0!</v>
      </c>
      <c r="PK26" s="117" t="e">
        <f>PK16/Macroeconomics!PM$12</f>
        <v>#DIV/0!</v>
      </c>
      <c r="PL26" s="117" t="e">
        <f>PL16/Macroeconomics!PN$12</f>
        <v>#DIV/0!</v>
      </c>
      <c r="PM26" s="117" t="e">
        <f>PM16/Macroeconomics!PO$12</f>
        <v>#DIV/0!</v>
      </c>
      <c r="PN26" s="117" t="e">
        <f>PN16/Macroeconomics!PP$12</f>
        <v>#DIV/0!</v>
      </c>
      <c r="PO26" s="117" t="e">
        <f>PO16/Macroeconomics!PQ$12</f>
        <v>#DIV/0!</v>
      </c>
      <c r="PP26" s="117" t="e">
        <f>PP16/Macroeconomics!PR$12</f>
        <v>#DIV/0!</v>
      </c>
      <c r="PQ26" s="117" t="e">
        <f>PQ16/Macroeconomics!PS$12</f>
        <v>#DIV/0!</v>
      </c>
      <c r="PR26" s="117" t="e">
        <f>PR16/Macroeconomics!PT$12</f>
        <v>#DIV/0!</v>
      </c>
      <c r="PS26" s="117" t="e">
        <f>PS16/Macroeconomics!PU$12</f>
        <v>#DIV/0!</v>
      </c>
      <c r="PT26" s="117" t="e">
        <f>PT16/Macroeconomics!PV$12</f>
        <v>#DIV/0!</v>
      </c>
      <c r="PU26" s="117" t="e">
        <f>PU16/Macroeconomics!PW$12</f>
        <v>#DIV/0!</v>
      </c>
      <c r="PV26" s="117" t="e">
        <f>PV16/Macroeconomics!PX$12</f>
        <v>#DIV/0!</v>
      </c>
      <c r="PW26" s="117" t="e">
        <f>PW16/Macroeconomics!PY$12</f>
        <v>#DIV/0!</v>
      </c>
      <c r="PX26" s="117" t="e">
        <f>PX16/Macroeconomics!PZ$12</f>
        <v>#DIV/0!</v>
      </c>
      <c r="PY26" s="117" t="e">
        <f>PY16/Macroeconomics!QA$12</f>
        <v>#DIV/0!</v>
      </c>
      <c r="PZ26" s="117" t="e">
        <f>PZ16/Macroeconomics!QB$12</f>
        <v>#DIV/0!</v>
      </c>
      <c r="QA26" s="117" t="e">
        <f>QA16/Macroeconomics!QC$12</f>
        <v>#DIV/0!</v>
      </c>
      <c r="QB26" s="117" t="e">
        <f>QB16/Macroeconomics!QD$12</f>
        <v>#DIV/0!</v>
      </c>
      <c r="QC26" s="117" t="e">
        <f>QC16/Macroeconomics!QE$12</f>
        <v>#DIV/0!</v>
      </c>
      <c r="QD26" s="117" t="e">
        <f>QD16/Macroeconomics!QF$12</f>
        <v>#DIV/0!</v>
      </c>
      <c r="QE26" s="117" t="e">
        <f>QE16/Macroeconomics!QG$12</f>
        <v>#DIV/0!</v>
      </c>
      <c r="QF26" s="117" t="e">
        <f>QF16/Macroeconomics!QH$12</f>
        <v>#DIV/0!</v>
      </c>
      <c r="QG26" s="117" t="e">
        <f>QG16/Macroeconomics!QI$12</f>
        <v>#DIV/0!</v>
      </c>
      <c r="QH26" s="117" t="e">
        <f>QH16/Macroeconomics!QJ$12</f>
        <v>#DIV/0!</v>
      </c>
      <c r="QI26" s="117" t="e">
        <f>QI16/Macroeconomics!QK$12</f>
        <v>#DIV/0!</v>
      </c>
      <c r="QJ26" s="117" t="e">
        <f>QJ16/Macroeconomics!QL$12</f>
        <v>#DIV/0!</v>
      </c>
      <c r="QK26" s="117" t="e">
        <f>QK16/Macroeconomics!QM$12</f>
        <v>#DIV/0!</v>
      </c>
      <c r="QL26" s="117" t="e">
        <f>QL16/Macroeconomics!QN$12</f>
        <v>#DIV/0!</v>
      </c>
      <c r="QM26" s="117" t="e">
        <f>QM16/Macroeconomics!QO$12</f>
        <v>#DIV/0!</v>
      </c>
      <c r="QN26" s="117" t="e">
        <f>QN16/Macroeconomics!QP$12</f>
        <v>#DIV/0!</v>
      </c>
      <c r="QO26" s="117" t="e">
        <f>QO16/Macroeconomics!QQ$12</f>
        <v>#DIV/0!</v>
      </c>
      <c r="QP26" s="117" t="e">
        <f>QP16/Macroeconomics!QR$12</f>
        <v>#DIV/0!</v>
      </c>
      <c r="QQ26" s="117" t="e">
        <f>QQ16/Macroeconomics!QS$12</f>
        <v>#DIV/0!</v>
      </c>
      <c r="QR26" s="117" t="e">
        <f>QR16/Macroeconomics!QT$12</f>
        <v>#DIV/0!</v>
      </c>
      <c r="QS26" s="117" t="e">
        <f>QS16/Macroeconomics!QU$12</f>
        <v>#DIV/0!</v>
      </c>
      <c r="QT26" s="117" t="e">
        <f>QT16/Macroeconomics!QV$12</f>
        <v>#DIV/0!</v>
      </c>
      <c r="QU26" s="117" t="e">
        <f>QU16/Macroeconomics!QW$12</f>
        <v>#DIV/0!</v>
      </c>
      <c r="QV26" s="117" t="e">
        <f>QV16/Macroeconomics!QX$12</f>
        <v>#DIV/0!</v>
      </c>
      <c r="QW26" s="117" t="e">
        <f>QW16/Macroeconomics!QY$12</f>
        <v>#DIV/0!</v>
      </c>
      <c r="QX26" s="117" t="e">
        <f>QX16/Macroeconomics!QZ$12</f>
        <v>#DIV/0!</v>
      </c>
      <c r="QY26" s="117" t="e">
        <f>QY16/Macroeconomics!RA$12</f>
        <v>#DIV/0!</v>
      </c>
      <c r="QZ26" s="117" t="e">
        <f>QZ16/Macroeconomics!RB$12</f>
        <v>#DIV/0!</v>
      </c>
      <c r="RA26" s="117" t="e">
        <f>RA16/Macroeconomics!RC$12</f>
        <v>#DIV/0!</v>
      </c>
      <c r="RB26" s="117" t="e">
        <f>RB16/Macroeconomics!RD$12</f>
        <v>#DIV/0!</v>
      </c>
      <c r="RC26" s="117" t="e">
        <f>RC16/Macroeconomics!RE$12</f>
        <v>#DIV/0!</v>
      </c>
      <c r="RD26" s="117" t="e">
        <f>RD16/Macroeconomics!RF$12</f>
        <v>#DIV/0!</v>
      </c>
      <c r="RE26" s="117" t="e">
        <f>RE16/Macroeconomics!RG$12</f>
        <v>#DIV/0!</v>
      </c>
      <c r="RF26" s="117" t="e">
        <f>RF16/Macroeconomics!RH$12</f>
        <v>#DIV/0!</v>
      </c>
      <c r="RG26" s="117" t="e">
        <f>RG16/Macroeconomics!RI$12</f>
        <v>#DIV/0!</v>
      </c>
      <c r="RH26" s="117" t="e">
        <f>RH16/Macroeconomics!RJ$12</f>
        <v>#DIV/0!</v>
      </c>
      <c r="RI26" s="117" t="e">
        <f>RI16/Macroeconomics!RK$12</f>
        <v>#DIV/0!</v>
      </c>
      <c r="RJ26" s="117" t="e">
        <f>RJ16/Macroeconomics!RL$12</f>
        <v>#DIV/0!</v>
      </c>
      <c r="RK26" s="117" t="e">
        <f>RK16/Macroeconomics!RM$12</f>
        <v>#DIV/0!</v>
      </c>
      <c r="RL26" s="117" t="e">
        <f>RL16/Macroeconomics!RN$12</f>
        <v>#DIV/0!</v>
      </c>
      <c r="RM26" s="117" t="e">
        <f>RM16/Macroeconomics!RO$12</f>
        <v>#DIV/0!</v>
      </c>
      <c r="RN26" s="117" t="e">
        <f>RN16/Macroeconomics!RP$12</f>
        <v>#DIV/0!</v>
      </c>
      <c r="RO26" s="117" t="e">
        <f>RO16/Macroeconomics!RQ$12</f>
        <v>#DIV/0!</v>
      </c>
      <c r="RP26" s="117" t="e">
        <f>RP16/Macroeconomics!RR$12</f>
        <v>#DIV/0!</v>
      </c>
      <c r="RQ26" s="117" t="e">
        <f>RQ16/Macroeconomics!RS$12</f>
        <v>#DIV/0!</v>
      </c>
      <c r="RR26" s="117" t="e">
        <f>RR16/Macroeconomics!RT$12</f>
        <v>#DIV/0!</v>
      </c>
      <c r="RS26" s="117" t="e">
        <f>RS16/Macroeconomics!RU$12</f>
        <v>#DIV/0!</v>
      </c>
      <c r="RT26" s="117" t="e">
        <f>RT16/Macroeconomics!RV$12</f>
        <v>#DIV/0!</v>
      </c>
      <c r="RU26" s="117" t="e">
        <f>RU16/Macroeconomics!RW$12</f>
        <v>#DIV/0!</v>
      </c>
      <c r="RV26" s="117" t="e">
        <f>RV16/Macroeconomics!RX$12</f>
        <v>#DIV/0!</v>
      </c>
      <c r="RW26" s="117" t="e">
        <f>RW16/Macroeconomics!RY$12</f>
        <v>#DIV/0!</v>
      </c>
      <c r="RX26" s="117" t="e">
        <f>RX16/Macroeconomics!RZ$12</f>
        <v>#DIV/0!</v>
      </c>
      <c r="RY26" s="117" t="e">
        <f>RY16/Macroeconomics!SA$12</f>
        <v>#DIV/0!</v>
      </c>
      <c r="RZ26" s="117" t="e">
        <f>RZ16/Macroeconomics!SB$12</f>
        <v>#DIV/0!</v>
      </c>
      <c r="SA26" s="117" t="e">
        <f>SA16/Macroeconomics!SC$12</f>
        <v>#DIV/0!</v>
      </c>
      <c r="SB26" s="117" t="e">
        <f>SB16/Macroeconomics!SD$12</f>
        <v>#DIV/0!</v>
      </c>
      <c r="SC26" s="117" t="e">
        <f>SC16/Macroeconomics!SE$12</f>
        <v>#DIV/0!</v>
      </c>
      <c r="SD26" s="117" t="e">
        <f>SD16/Macroeconomics!SF$12</f>
        <v>#DIV/0!</v>
      </c>
      <c r="SE26" s="117" t="e">
        <f>SE16/Macroeconomics!SG$12</f>
        <v>#DIV/0!</v>
      </c>
      <c r="SF26" s="117" t="e">
        <f>SF16/Macroeconomics!SH$12</f>
        <v>#DIV/0!</v>
      </c>
      <c r="SG26" s="117" t="e">
        <f>SG16/Macroeconomics!SI$12</f>
        <v>#DIV/0!</v>
      </c>
      <c r="SH26" s="117" t="e">
        <f>SH16/Macroeconomics!SJ$12</f>
        <v>#DIV/0!</v>
      </c>
      <c r="SI26" s="117" t="e">
        <f>SI16/Macroeconomics!SK$12</f>
        <v>#DIV/0!</v>
      </c>
      <c r="SJ26" s="117" t="e">
        <f>SJ16/Macroeconomics!SL$12</f>
        <v>#DIV/0!</v>
      </c>
      <c r="SK26" s="117" t="e">
        <f>SK16/Macroeconomics!SM$12</f>
        <v>#DIV/0!</v>
      </c>
      <c r="SL26" s="117" t="e">
        <f>SL16/Macroeconomics!SN$12</f>
        <v>#DIV/0!</v>
      </c>
      <c r="SM26" s="117" t="e">
        <f>SM16/Macroeconomics!SO$12</f>
        <v>#DIV/0!</v>
      </c>
      <c r="SN26" s="117" t="e">
        <f>SN16/Macroeconomics!SP$12</f>
        <v>#DIV/0!</v>
      </c>
      <c r="SO26" s="117" t="e">
        <f>SO16/Macroeconomics!SQ$12</f>
        <v>#DIV/0!</v>
      </c>
      <c r="SP26" s="117" t="e">
        <f>SP16/Macroeconomics!SR$12</f>
        <v>#DIV/0!</v>
      </c>
      <c r="SQ26" s="117" t="e">
        <f>SQ16/Macroeconomics!SS$12</f>
        <v>#DIV/0!</v>
      </c>
      <c r="SR26" s="117" t="e">
        <f>SR16/Macroeconomics!ST$12</f>
        <v>#DIV/0!</v>
      </c>
      <c r="SS26" s="117" t="e">
        <f>SS16/Macroeconomics!SU$12</f>
        <v>#DIV/0!</v>
      </c>
      <c r="ST26" s="117" t="e">
        <f>ST16/Macroeconomics!SV$12</f>
        <v>#DIV/0!</v>
      </c>
      <c r="SU26" s="117" t="e">
        <f>SU16/Macroeconomics!SW$12</f>
        <v>#DIV/0!</v>
      </c>
      <c r="SV26" s="117" t="e">
        <f>SV16/Macroeconomics!SX$12</f>
        <v>#DIV/0!</v>
      </c>
      <c r="SW26" s="117" t="e">
        <f>SW16/Macroeconomics!SY$12</f>
        <v>#DIV/0!</v>
      </c>
      <c r="SX26" s="117" t="e">
        <f>SX16/Macroeconomics!SZ$12</f>
        <v>#DIV/0!</v>
      </c>
      <c r="SY26" s="117" t="e">
        <f>SY16/Macroeconomics!TA$12</f>
        <v>#DIV/0!</v>
      </c>
      <c r="SZ26" s="117" t="e">
        <f>SZ16/Macroeconomics!TB$12</f>
        <v>#DIV/0!</v>
      </c>
      <c r="TA26" s="117" t="e">
        <f>TA16/Macroeconomics!TC$12</f>
        <v>#DIV/0!</v>
      </c>
      <c r="TB26" s="117" t="e">
        <f>TB16/Macroeconomics!TD$12</f>
        <v>#DIV/0!</v>
      </c>
      <c r="TC26" s="117" t="e">
        <f>TC16/Macroeconomics!TE$12</f>
        <v>#DIV/0!</v>
      </c>
      <c r="TD26" s="117" t="e">
        <f>TD16/Macroeconomics!TF$12</f>
        <v>#DIV/0!</v>
      </c>
      <c r="TE26" s="117" t="e">
        <f>TE16/Macroeconomics!TG$12</f>
        <v>#DIV/0!</v>
      </c>
      <c r="TF26" s="117" t="e">
        <f>TF16/Macroeconomics!TH$12</f>
        <v>#DIV/0!</v>
      </c>
      <c r="TG26" s="117" t="e">
        <f>TG16/Macroeconomics!TI$12</f>
        <v>#DIV/0!</v>
      </c>
      <c r="TH26" s="117" t="e">
        <f>TH16/Macroeconomics!TJ$12</f>
        <v>#DIV/0!</v>
      </c>
      <c r="TI26" s="117" t="e">
        <f>TI16/Macroeconomics!TK$12</f>
        <v>#DIV/0!</v>
      </c>
      <c r="TJ26" s="117" t="e">
        <f>TJ16/Macroeconomics!TL$12</f>
        <v>#DIV/0!</v>
      </c>
      <c r="TK26" s="117" t="e">
        <f>TK16/Macroeconomics!TM$12</f>
        <v>#DIV/0!</v>
      </c>
      <c r="TL26" s="117" t="e">
        <f>TL16/Macroeconomics!TN$12</f>
        <v>#DIV/0!</v>
      </c>
      <c r="TM26" s="117" t="e">
        <f>TM16/Macroeconomics!TO$12</f>
        <v>#DIV/0!</v>
      </c>
      <c r="TN26" s="117" t="e">
        <f>TN16/Macroeconomics!TP$12</f>
        <v>#DIV/0!</v>
      </c>
      <c r="TO26" s="117" t="e">
        <f>TO16/Macroeconomics!TQ$12</f>
        <v>#DIV/0!</v>
      </c>
      <c r="TP26" s="117" t="e">
        <f>TP16/Macroeconomics!TR$12</f>
        <v>#DIV/0!</v>
      </c>
      <c r="TQ26" s="117" t="e">
        <f>TQ16/Macroeconomics!TS$12</f>
        <v>#DIV/0!</v>
      </c>
      <c r="TR26" s="117" t="e">
        <f>TR16/Macroeconomics!TT$12</f>
        <v>#DIV/0!</v>
      </c>
      <c r="TS26" s="117" t="e">
        <f>TS16/Macroeconomics!TU$12</f>
        <v>#DIV/0!</v>
      </c>
      <c r="TT26" s="117" t="e">
        <f>TT16/Macroeconomics!TV$12</f>
        <v>#DIV/0!</v>
      </c>
      <c r="TU26" s="117" t="e">
        <f>TU16/Macroeconomics!TW$12</f>
        <v>#DIV/0!</v>
      </c>
      <c r="TV26" s="117" t="e">
        <f>TV16/Macroeconomics!TX$12</f>
        <v>#DIV/0!</v>
      </c>
      <c r="TW26" s="117" t="e">
        <f>TW16/Macroeconomics!TY$12</f>
        <v>#DIV/0!</v>
      </c>
      <c r="TX26" s="117" t="e">
        <f>TX16/Macroeconomics!TZ$12</f>
        <v>#DIV/0!</v>
      </c>
      <c r="TY26" s="117" t="e">
        <f>TY16/Macroeconomics!UA$12</f>
        <v>#DIV/0!</v>
      </c>
      <c r="TZ26" s="117" t="e">
        <f>TZ16/Macroeconomics!UB$12</f>
        <v>#DIV/0!</v>
      </c>
      <c r="UA26" s="117" t="e">
        <f>UA16/Macroeconomics!UC$12</f>
        <v>#DIV/0!</v>
      </c>
      <c r="UB26" s="117" t="e">
        <f>UB16/Macroeconomics!UD$12</f>
        <v>#DIV/0!</v>
      </c>
      <c r="UC26" s="117" t="e">
        <f>UC16/Macroeconomics!UE$12</f>
        <v>#DIV/0!</v>
      </c>
      <c r="UD26" s="117" t="e">
        <f>UD16/Macroeconomics!UF$12</f>
        <v>#DIV/0!</v>
      </c>
      <c r="UE26" s="117" t="e">
        <f>UE16/Macroeconomics!UG$12</f>
        <v>#DIV/0!</v>
      </c>
      <c r="UF26" s="117" t="e">
        <f>UF16/Macroeconomics!UH$12</f>
        <v>#DIV/0!</v>
      </c>
      <c r="UG26" s="117" t="e">
        <f>UG16/Macroeconomics!UI$12</f>
        <v>#DIV/0!</v>
      </c>
      <c r="UH26" s="117" t="e">
        <f>UH16/Macroeconomics!UJ$12</f>
        <v>#DIV/0!</v>
      </c>
      <c r="UI26" s="117" t="e">
        <f>UI16/Macroeconomics!UK$12</f>
        <v>#DIV/0!</v>
      </c>
      <c r="UJ26" s="117" t="e">
        <f>UJ16/Macroeconomics!UL$12</f>
        <v>#DIV/0!</v>
      </c>
      <c r="UK26" s="117" t="e">
        <f>UK16/Macroeconomics!UM$12</f>
        <v>#DIV/0!</v>
      </c>
      <c r="UL26" s="117" t="e">
        <f>UL16/Macroeconomics!UN$12</f>
        <v>#DIV/0!</v>
      </c>
      <c r="UM26" s="117" t="e">
        <f>UM16/Macroeconomics!UO$12</f>
        <v>#DIV/0!</v>
      </c>
      <c r="UN26" s="117" t="e">
        <f>UN16/Macroeconomics!UP$12</f>
        <v>#DIV/0!</v>
      </c>
      <c r="UO26" s="117" t="e">
        <f>UO16/Macroeconomics!UQ$12</f>
        <v>#DIV/0!</v>
      </c>
      <c r="UP26" s="117" t="e">
        <f>UP16/Macroeconomics!UR$12</f>
        <v>#DIV/0!</v>
      </c>
      <c r="UQ26" s="117" t="e">
        <f>UQ16/Macroeconomics!US$12</f>
        <v>#DIV/0!</v>
      </c>
      <c r="UR26" s="117" t="e">
        <f>UR16/Macroeconomics!UT$12</f>
        <v>#DIV/0!</v>
      </c>
      <c r="US26" s="117" t="e">
        <f>US16/Macroeconomics!UU$12</f>
        <v>#DIV/0!</v>
      </c>
      <c r="UT26" s="117" t="e">
        <f>UT16/Macroeconomics!UV$12</f>
        <v>#DIV/0!</v>
      </c>
      <c r="UU26" s="117" t="e">
        <f>UU16/Macroeconomics!UW$12</f>
        <v>#DIV/0!</v>
      </c>
      <c r="UV26" s="117" t="e">
        <f>UV16/Macroeconomics!UX$12</f>
        <v>#DIV/0!</v>
      </c>
      <c r="UW26" s="117" t="e">
        <f>UW16/Macroeconomics!UY$12</f>
        <v>#DIV/0!</v>
      </c>
      <c r="UX26" s="117" t="e">
        <f>UX16/Macroeconomics!UZ$12</f>
        <v>#DIV/0!</v>
      </c>
      <c r="UY26" s="117" t="e">
        <f>UY16/Macroeconomics!VA$12</f>
        <v>#DIV/0!</v>
      </c>
      <c r="UZ26" s="117" t="e">
        <f>UZ16/Macroeconomics!VB$12</f>
        <v>#DIV/0!</v>
      </c>
      <c r="VA26" s="117" t="e">
        <f>VA16/Macroeconomics!VC$12</f>
        <v>#DIV/0!</v>
      </c>
      <c r="VB26" s="117" t="e">
        <f>VB16/Macroeconomics!VD$12</f>
        <v>#DIV/0!</v>
      </c>
      <c r="VC26" s="117" t="e">
        <f>VC16/Macroeconomics!VE$12</f>
        <v>#DIV/0!</v>
      </c>
      <c r="VD26" s="117" t="e">
        <f>VD16/Macroeconomics!VF$12</f>
        <v>#DIV/0!</v>
      </c>
      <c r="VE26" s="117" t="e">
        <f>VE16/Macroeconomics!VG$12</f>
        <v>#DIV/0!</v>
      </c>
      <c r="VF26" s="117" t="e">
        <f>VF16/Macroeconomics!VH$12</f>
        <v>#DIV/0!</v>
      </c>
      <c r="VG26" s="117" t="e">
        <f>VG16/Macroeconomics!VI$12</f>
        <v>#DIV/0!</v>
      </c>
      <c r="VH26" s="117" t="e">
        <f>VH16/Macroeconomics!VJ$12</f>
        <v>#DIV/0!</v>
      </c>
      <c r="VI26" s="117" t="e">
        <f>VI16/Macroeconomics!VK$12</f>
        <v>#DIV/0!</v>
      </c>
      <c r="VJ26" s="117" t="e">
        <f>VJ16/Macroeconomics!VL$12</f>
        <v>#DIV/0!</v>
      </c>
      <c r="VK26" s="117" t="e">
        <f>VK16/Macroeconomics!VM$12</f>
        <v>#DIV/0!</v>
      </c>
      <c r="VL26" s="117" t="e">
        <f>VL16/Macroeconomics!VN$12</f>
        <v>#DIV/0!</v>
      </c>
      <c r="VM26" s="117" t="e">
        <f>VM16/Macroeconomics!VO$12</f>
        <v>#DIV/0!</v>
      </c>
      <c r="VN26" s="117" t="e">
        <f>VN16/Macroeconomics!VP$12</f>
        <v>#DIV/0!</v>
      </c>
      <c r="VO26" s="117" t="e">
        <f>VO16/Macroeconomics!VQ$12</f>
        <v>#DIV/0!</v>
      </c>
      <c r="VP26" s="117" t="e">
        <f>VP16/Macroeconomics!VR$12</f>
        <v>#DIV/0!</v>
      </c>
      <c r="VQ26" s="117" t="e">
        <f>VQ16/Macroeconomics!VS$12</f>
        <v>#DIV/0!</v>
      </c>
      <c r="VR26" s="117" t="e">
        <f>VR16/Macroeconomics!VT$12</f>
        <v>#DIV/0!</v>
      </c>
      <c r="VS26" s="117" t="e">
        <f>VS16/Macroeconomics!VU$12</f>
        <v>#DIV/0!</v>
      </c>
      <c r="VT26" s="117" t="e">
        <f>VT16/Macroeconomics!VV$12</f>
        <v>#DIV/0!</v>
      </c>
      <c r="VU26" s="117" t="e">
        <f>VU16/Macroeconomics!VW$12</f>
        <v>#DIV/0!</v>
      </c>
      <c r="VV26" s="117" t="e">
        <f>VV16/Macroeconomics!VX$12</f>
        <v>#DIV/0!</v>
      </c>
      <c r="VW26" s="117" t="e">
        <f>VW16/Macroeconomics!VY$12</f>
        <v>#DIV/0!</v>
      </c>
      <c r="VX26" s="117" t="e">
        <f>VX16/Macroeconomics!VZ$12</f>
        <v>#DIV/0!</v>
      </c>
      <c r="VY26" s="117" t="e">
        <f>VY16/Macroeconomics!WA$12</f>
        <v>#DIV/0!</v>
      </c>
      <c r="VZ26" s="117" t="e">
        <f>VZ16/Macroeconomics!WB$12</f>
        <v>#DIV/0!</v>
      </c>
      <c r="WA26" s="117" t="e">
        <f>WA16/Macroeconomics!WC$12</f>
        <v>#DIV/0!</v>
      </c>
      <c r="WB26" s="117" t="e">
        <f>WB16/Macroeconomics!WD$12</f>
        <v>#DIV/0!</v>
      </c>
      <c r="WC26" s="117" t="e">
        <f>WC16/Macroeconomics!WE$12</f>
        <v>#DIV/0!</v>
      </c>
      <c r="WD26" s="117" t="e">
        <f>WD16/Macroeconomics!WF$12</f>
        <v>#DIV/0!</v>
      </c>
      <c r="WE26" s="117" t="e">
        <f>WE16/Macroeconomics!WG$12</f>
        <v>#DIV/0!</v>
      </c>
      <c r="WF26" s="117" t="e">
        <f>WF16/Macroeconomics!WH$12</f>
        <v>#DIV/0!</v>
      </c>
      <c r="WG26" s="117" t="e">
        <f>WG16/Macroeconomics!WI$12</f>
        <v>#DIV/0!</v>
      </c>
      <c r="WH26" s="117" t="e">
        <f>WH16/Macroeconomics!WJ$12</f>
        <v>#DIV/0!</v>
      </c>
      <c r="WI26" s="117" t="e">
        <f>WI16/Macroeconomics!WK$12</f>
        <v>#DIV/0!</v>
      </c>
      <c r="WJ26" s="117" t="e">
        <f>WJ16/Macroeconomics!WL$12</f>
        <v>#DIV/0!</v>
      </c>
      <c r="WK26" s="117" t="e">
        <f>WK16/Macroeconomics!WM$12</f>
        <v>#DIV/0!</v>
      </c>
      <c r="WL26" s="117" t="e">
        <f>WL16/Macroeconomics!WN$12</f>
        <v>#DIV/0!</v>
      </c>
      <c r="WM26" s="117" t="e">
        <f>WM16/Macroeconomics!WO$12</f>
        <v>#DIV/0!</v>
      </c>
      <c r="WN26" s="117" t="e">
        <f>WN16/Macroeconomics!WP$12</f>
        <v>#DIV/0!</v>
      </c>
      <c r="WO26" s="117" t="e">
        <f>WO16/Macroeconomics!WQ$12</f>
        <v>#DIV/0!</v>
      </c>
      <c r="WP26" s="117" t="e">
        <f>WP16/Macroeconomics!WR$12</f>
        <v>#DIV/0!</v>
      </c>
      <c r="WQ26" s="117" t="e">
        <f>WQ16/Macroeconomics!WS$12</f>
        <v>#DIV/0!</v>
      </c>
      <c r="WR26" s="117" t="e">
        <f>WR16/Macroeconomics!WT$12</f>
        <v>#DIV/0!</v>
      </c>
      <c r="WS26" s="117" t="e">
        <f>WS16/Macroeconomics!WU$12</f>
        <v>#DIV/0!</v>
      </c>
      <c r="WT26" s="117" t="e">
        <f>WT16/Macroeconomics!WV$12</f>
        <v>#DIV/0!</v>
      </c>
      <c r="WU26" s="117" t="e">
        <f>WU16/Macroeconomics!WW$12</f>
        <v>#DIV/0!</v>
      </c>
      <c r="WV26" s="117" t="e">
        <f>WV16/Macroeconomics!WX$12</f>
        <v>#DIV/0!</v>
      </c>
      <c r="WW26" s="117" t="e">
        <f>WW16/Macroeconomics!WY$12</f>
        <v>#DIV/0!</v>
      </c>
      <c r="WX26" s="117" t="e">
        <f>WX16/Macroeconomics!WZ$12</f>
        <v>#DIV/0!</v>
      </c>
      <c r="WY26" s="117" t="e">
        <f>WY16/Macroeconomics!XA$12</f>
        <v>#DIV/0!</v>
      </c>
      <c r="WZ26" s="117" t="e">
        <f>WZ16/Macroeconomics!XB$12</f>
        <v>#DIV/0!</v>
      </c>
      <c r="XA26" s="117" t="e">
        <f>XA16/Macroeconomics!XC$12</f>
        <v>#DIV/0!</v>
      </c>
      <c r="XB26" s="117" t="e">
        <f>XB16/Macroeconomics!XD$12</f>
        <v>#DIV/0!</v>
      </c>
      <c r="XC26" s="117" t="e">
        <f>XC16/Macroeconomics!XE$12</f>
        <v>#DIV/0!</v>
      </c>
      <c r="XD26" s="117" t="e">
        <f>XD16/Macroeconomics!XF$12</f>
        <v>#DIV/0!</v>
      </c>
      <c r="XE26" s="117" t="e">
        <f>XE16/Macroeconomics!XG$12</f>
        <v>#DIV/0!</v>
      </c>
      <c r="XF26" s="117" t="e">
        <f>XF16/Macroeconomics!XH$12</f>
        <v>#DIV/0!</v>
      </c>
      <c r="XG26" s="117" t="e">
        <f>XG16/Macroeconomics!XI$12</f>
        <v>#DIV/0!</v>
      </c>
      <c r="XH26" s="117" t="e">
        <f>XH16/Macroeconomics!XJ$12</f>
        <v>#DIV/0!</v>
      </c>
      <c r="XI26" s="117" t="e">
        <f>XI16/Macroeconomics!XK$12</f>
        <v>#DIV/0!</v>
      </c>
      <c r="XJ26" s="117" t="e">
        <f>XJ16/Macroeconomics!XL$12</f>
        <v>#DIV/0!</v>
      </c>
      <c r="XK26" s="117" t="e">
        <f>XK16/Macroeconomics!XM$12</f>
        <v>#DIV/0!</v>
      </c>
      <c r="XL26" s="117" t="e">
        <f>XL16/Macroeconomics!XN$12</f>
        <v>#DIV/0!</v>
      </c>
      <c r="XM26" s="117" t="e">
        <f>XM16/Macroeconomics!XO$12</f>
        <v>#DIV/0!</v>
      </c>
      <c r="XN26" s="117" t="e">
        <f>XN16/Macroeconomics!XP$12</f>
        <v>#DIV/0!</v>
      </c>
      <c r="XO26" s="117" t="e">
        <f>XO16/Macroeconomics!XQ$12</f>
        <v>#DIV/0!</v>
      </c>
      <c r="XP26" s="117" t="e">
        <f>XP16/Macroeconomics!XR$12</f>
        <v>#DIV/0!</v>
      </c>
      <c r="XQ26" s="117" t="e">
        <f>XQ16/Macroeconomics!XS$12</f>
        <v>#DIV/0!</v>
      </c>
      <c r="XR26" s="117" t="e">
        <f>XR16/Macroeconomics!XT$12</f>
        <v>#DIV/0!</v>
      </c>
      <c r="XS26" s="117" t="e">
        <f>XS16/Macroeconomics!XU$12</f>
        <v>#DIV/0!</v>
      </c>
      <c r="XT26" s="117" t="e">
        <f>XT16/Macroeconomics!XV$12</f>
        <v>#DIV/0!</v>
      </c>
      <c r="XU26" s="117" t="e">
        <f>XU16/Macroeconomics!XW$12</f>
        <v>#DIV/0!</v>
      </c>
      <c r="XV26" s="117" t="e">
        <f>XV16/Macroeconomics!XX$12</f>
        <v>#DIV/0!</v>
      </c>
      <c r="XW26" s="117" t="e">
        <f>XW16/Macroeconomics!XY$12</f>
        <v>#DIV/0!</v>
      </c>
      <c r="XX26" s="117" t="e">
        <f>XX16/Macroeconomics!XZ$12</f>
        <v>#DIV/0!</v>
      </c>
      <c r="XY26" s="117" t="e">
        <f>XY16/Macroeconomics!YA$12</f>
        <v>#DIV/0!</v>
      </c>
      <c r="XZ26" s="117" t="e">
        <f>XZ16/Macroeconomics!YB$12</f>
        <v>#DIV/0!</v>
      </c>
      <c r="YA26" s="117" t="e">
        <f>YA16/Macroeconomics!YC$12</f>
        <v>#DIV/0!</v>
      </c>
      <c r="YB26" s="117" t="e">
        <f>YB16/Macroeconomics!YD$12</f>
        <v>#DIV/0!</v>
      </c>
      <c r="YC26" s="117" t="e">
        <f>YC16/Macroeconomics!YE$12</f>
        <v>#DIV/0!</v>
      </c>
      <c r="YD26" s="117" t="e">
        <f>YD16/Macroeconomics!YF$12</f>
        <v>#DIV/0!</v>
      </c>
      <c r="YE26" s="117" t="e">
        <f>YE16/Macroeconomics!YG$12</f>
        <v>#DIV/0!</v>
      </c>
      <c r="YF26" s="117" t="e">
        <f>YF16/Macroeconomics!YH$12</f>
        <v>#DIV/0!</v>
      </c>
      <c r="YG26" s="117" t="e">
        <f>YG16/Macroeconomics!YI$12</f>
        <v>#DIV/0!</v>
      </c>
      <c r="YH26" s="117" t="e">
        <f>YH16/Macroeconomics!YJ$12</f>
        <v>#DIV/0!</v>
      </c>
      <c r="YI26" s="117" t="e">
        <f>YI16/Macroeconomics!YK$12</f>
        <v>#DIV/0!</v>
      </c>
      <c r="YJ26" s="117" t="e">
        <f>YJ16/Macroeconomics!YL$12</f>
        <v>#DIV/0!</v>
      </c>
      <c r="YK26" s="117" t="e">
        <f>YK16/Macroeconomics!YM$12</f>
        <v>#DIV/0!</v>
      </c>
      <c r="YL26" s="117" t="e">
        <f>YL16/Macroeconomics!YN$12</f>
        <v>#DIV/0!</v>
      </c>
      <c r="YM26" s="117" t="e">
        <f>YM16/Macroeconomics!YO$12</f>
        <v>#DIV/0!</v>
      </c>
      <c r="YN26" s="117" t="e">
        <f>YN16/Macroeconomics!YP$12</f>
        <v>#DIV/0!</v>
      </c>
      <c r="YO26" s="117" t="e">
        <f>YO16/Macroeconomics!YQ$12</f>
        <v>#DIV/0!</v>
      </c>
      <c r="YP26" s="117" t="e">
        <f>YP16/Macroeconomics!YR$12</f>
        <v>#DIV/0!</v>
      </c>
      <c r="YQ26" s="117" t="e">
        <f>YQ16/Macroeconomics!YS$12</f>
        <v>#DIV/0!</v>
      </c>
      <c r="YR26" s="117" t="e">
        <f>YR16/Macroeconomics!YT$12</f>
        <v>#DIV/0!</v>
      </c>
      <c r="YS26" s="117" t="e">
        <f>YS16/Macroeconomics!YU$12</f>
        <v>#DIV/0!</v>
      </c>
      <c r="YT26" s="117" t="e">
        <f>YT16/Macroeconomics!YV$12</f>
        <v>#DIV/0!</v>
      </c>
      <c r="YU26" s="117" t="e">
        <f>YU16/Macroeconomics!YW$12</f>
        <v>#DIV/0!</v>
      </c>
      <c r="YV26" s="117" t="e">
        <f>YV16/Macroeconomics!YX$12</f>
        <v>#DIV/0!</v>
      </c>
      <c r="YW26" s="117" t="e">
        <f>YW16/Macroeconomics!YY$12</f>
        <v>#DIV/0!</v>
      </c>
      <c r="YX26" s="117" t="e">
        <f>YX16/Macroeconomics!YZ$12</f>
        <v>#DIV/0!</v>
      </c>
      <c r="YY26" s="117" t="e">
        <f>YY16/Macroeconomics!ZA$12</f>
        <v>#DIV/0!</v>
      </c>
      <c r="YZ26" s="117" t="e">
        <f>YZ16/Macroeconomics!ZB$12</f>
        <v>#DIV/0!</v>
      </c>
      <c r="ZA26" s="117" t="e">
        <f>ZA16/Macroeconomics!ZC$12</f>
        <v>#DIV/0!</v>
      </c>
      <c r="ZB26" s="117" t="e">
        <f>ZB16/Macroeconomics!ZD$12</f>
        <v>#DIV/0!</v>
      </c>
      <c r="ZC26" s="117" t="e">
        <f>ZC16/Macroeconomics!ZE$12</f>
        <v>#DIV/0!</v>
      </c>
      <c r="ZD26" s="117" t="e">
        <f>ZD16/Macroeconomics!ZF$12</f>
        <v>#DIV/0!</v>
      </c>
      <c r="ZE26" s="117" t="e">
        <f>ZE16/Macroeconomics!ZG$12</f>
        <v>#DIV/0!</v>
      </c>
      <c r="ZF26" s="117" t="e">
        <f>ZF16/Macroeconomics!ZH$12</f>
        <v>#DIV/0!</v>
      </c>
      <c r="ZG26" s="117" t="e">
        <f>ZG16/Macroeconomics!ZI$12</f>
        <v>#DIV/0!</v>
      </c>
      <c r="ZH26" s="117" t="e">
        <f>ZH16/Macroeconomics!ZJ$12</f>
        <v>#DIV/0!</v>
      </c>
      <c r="ZI26" s="117" t="e">
        <f>ZI16/Macroeconomics!ZK$12</f>
        <v>#DIV/0!</v>
      </c>
      <c r="ZJ26" s="117" t="e">
        <f>ZJ16/Macroeconomics!ZL$12</f>
        <v>#DIV/0!</v>
      </c>
      <c r="ZK26" s="117" t="e">
        <f>ZK16/Macroeconomics!ZM$12</f>
        <v>#DIV/0!</v>
      </c>
      <c r="ZL26" s="117" t="e">
        <f>ZL16/Macroeconomics!ZN$12</f>
        <v>#DIV/0!</v>
      </c>
      <c r="ZM26" s="117" t="e">
        <f>ZM16/Macroeconomics!ZO$12</f>
        <v>#DIV/0!</v>
      </c>
      <c r="ZN26" s="117" t="e">
        <f>ZN16/Macroeconomics!ZP$12</f>
        <v>#DIV/0!</v>
      </c>
      <c r="ZO26" s="117" t="e">
        <f>ZO16/Macroeconomics!ZQ$12</f>
        <v>#DIV/0!</v>
      </c>
      <c r="ZP26" s="117" t="e">
        <f>ZP16/Macroeconomics!ZR$12</f>
        <v>#DIV/0!</v>
      </c>
      <c r="ZQ26" s="117" t="e">
        <f>ZQ16/Macroeconomics!ZS$12</f>
        <v>#DIV/0!</v>
      </c>
      <c r="ZR26" s="117" t="e">
        <f>ZR16/Macroeconomics!ZT$12</f>
        <v>#DIV/0!</v>
      </c>
      <c r="ZS26" s="117" t="e">
        <f>ZS16/Macroeconomics!ZU$12</f>
        <v>#DIV/0!</v>
      </c>
      <c r="ZT26" s="117" t="e">
        <f>ZT16/Macroeconomics!ZV$12</f>
        <v>#DIV/0!</v>
      </c>
      <c r="ZU26" s="117" t="e">
        <f>ZU16/Macroeconomics!ZW$12</f>
        <v>#DIV/0!</v>
      </c>
      <c r="ZV26" s="117" t="e">
        <f>ZV16/Macroeconomics!ZX$12</f>
        <v>#DIV/0!</v>
      </c>
      <c r="ZW26" s="117" t="e">
        <f>ZW16/Macroeconomics!ZY$12</f>
        <v>#DIV/0!</v>
      </c>
      <c r="ZX26" s="117" t="e">
        <f>ZX16/Macroeconomics!ZZ$12</f>
        <v>#DIV/0!</v>
      </c>
      <c r="ZY26" s="117" t="e">
        <f>ZY16/Macroeconomics!AAA$12</f>
        <v>#DIV/0!</v>
      </c>
      <c r="ZZ26" s="117" t="e">
        <f>ZZ16/Macroeconomics!AAB$12</f>
        <v>#DIV/0!</v>
      </c>
      <c r="AAA26" s="117" t="e">
        <f>AAA16/Macroeconomics!AAC$12</f>
        <v>#DIV/0!</v>
      </c>
      <c r="AAB26" s="117" t="e">
        <f>AAB16/Macroeconomics!AAD$12</f>
        <v>#DIV/0!</v>
      </c>
      <c r="AAC26" s="117" t="e">
        <f>AAC16/Macroeconomics!AAE$12</f>
        <v>#DIV/0!</v>
      </c>
      <c r="AAD26" s="117" t="e">
        <f>AAD16/Macroeconomics!AAF$12</f>
        <v>#DIV/0!</v>
      </c>
      <c r="AAE26" s="117" t="e">
        <f>AAE16/Macroeconomics!AAG$12</f>
        <v>#DIV/0!</v>
      </c>
      <c r="AAF26" s="117" t="e">
        <f>AAF16/Macroeconomics!AAH$12</f>
        <v>#DIV/0!</v>
      </c>
      <c r="AAG26" s="117" t="e">
        <f>AAG16/Macroeconomics!AAI$12</f>
        <v>#DIV/0!</v>
      </c>
      <c r="AAH26" s="117" t="e">
        <f>AAH16/Macroeconomics!AAJ$12</f>
        <v>#DIV/0!</v>
      </c>
      <c r="AAI26" s="117" t="e">
        <f>AAI16/Macroeconomics!AAK$12</f>
        <v>#DIV/0!</v>
      </c>
      <c r="AAJ26" s="117" t="e">
        <f>AAJ16/Macroeconomics!AAL$12</f>
        <v>#DIV/0!</v>
      </c>
      <c r="AAK26" s="117" t="e">
        <f>AAK16/Macroeconomics!AAM$12</f>
        <v>#DIV/0!</v>
      </c>
      <c r="AAL26" s="117" t="e">
        <f>AAL16/Macroeconomics!AAN$12</f>
        <v>#DIV/0!</v>
      </c>
      <c r="AAM26" s="117" t="e">
        <f>AAM16/Macroeconomics!AAO$12</f>
        <v>#DIV/0!</v>
      </c>
      <c r="AAN26" s="117" t="e">
        <f>AAN16/Macroeconomics!AAP$12</f>
        <v>#DIV/0!</v>
      </c>
      <c r="AAO26" s="117" t="e">
        <f>AAO16/Macroeconomics!AAQ$12</f>
        <v>#DIV/0!</v>
      </c>
      <c r="AAP26" s="117" t="e">
        <f>AAP16/Macroeconomics!AAR$12</f>
        <v>#DIV/0!</v>
      </c>
      <c r="AAQ26" s="117" t="e">
        <f>AAQ16/Macroeconomics!AAS$12</f>
        <v>#DIV/0!</v>
      </c>
      <c r="AAR26" s="117" t="e">
        <f>AAR16/Macroeconomics!AAT$12</f>
        <v>#DIV/0!</v>
      </c>
      <c r="AAS26" s="117" t="e">
        <f>AAS16/Macroeconomics!AAU$12</f>
        <v>#DIV/0!</v>
      </c>
      <c r="AAT26" s="117" t="e">
        <f>AAT16/Macroeconomics!AAV$12</f>
        <v>#DIV/0!</v>
      </c>
      <c r="AAU26" s="117" t="e">
        <f>AAU16/Macroeconomics!AAW$12</f>
        <v>#DIV/0!</v>
      </c>
      <c r="AAV26" s="117" t="e">
        <f>AAV16/Macroeconomics!AAX$12</f>
        <v>#DIV/0!</v>
      </c>
      <c r="AAW26" s="117" t="e">
        <f>AAW16/Macroeconomics!AAY$12</f>
        <v>#DIV/0!</v>
      </c>
      <c r="AAX26" s="117" t="e">
        <f>AAX16/Macroeconomics!AAZ$12</f>
        <v>#DIV/0!</v>
      </c>
      <c r="AAY26" s="117" t="e">
        <f>AAY16/Macroeconomics!ABA$12</f>
        <v>#DIV/0!</v>
      </c>
      <c r="AAZ26" s="117" t="e">
        <f>AAZ16/Macroeconomics!ABB$12</f>
        <v>#DIV/0!</v>
      </c>
      <c r="ABA26" s="117" t="e">
        <f>ABA16/Macroeconomics!ABC$12</f>
        <v>#DIV/0!</v>
      </c>
      <c r="ABB26" s="117" t="e">
        <f>ABB16/Macroeconomics!ABD$12</f>
        <v>#DIV/0!</v>
      </c>
      <c r="ABC26" s="117" t="e">
        <f>ABC16/Macroeconomics!ABE$12</f>
        <v>#DIV/0!</v>
      </c>
      <c r="ABD26" s="117" t="e">
        <f>ABD16/Macroeconomics!ABF$12</f>
        <v>#DIV/0!</v>
      </c>
      <c r="ABE26" s="117" t="e">
        <f>ABE16/Macroeconomics!ABG$12</f>
        <v>#DIV/0!</v>
      </c>
      <c r="ABF26" s="117" t="e">
        <f>ABF16/Macroeconomics!ABH$12</f>
        <v>#DIV/0!</v>
      </c>
      <c r="ABG26" s="117" t="e">
        <f>ABG16/Macroeconomics!ABI$12</f>
        <v>#DIV/0!</v>
      </c>
      <c r="ABH26" s="117" t="e">
        <f>ABH16/Macroeconomics!ABJ$12</f>
        <v>#DIV/0!</v>
      </c>
      <c r="ABI26" s="117" t="e">
        <f>ABI16/Macroeconomics!ABK$12</f>
        <v>#DIV/0!</v>
      </c>
      <c r="ABJ26" s="117" t="e">
        <f>ABJ16/Macroeconomics!ABL$12</f>
        <v>#DIV/0!</v>
      </c>
      <c r="ABK26" s="117" t="e">
        <f>ABK16/Macroeconomics!ABM$12</f>
        <v>#DIV/0!</v>
      </c>
      <c r="ABL26" s="117" t="e">
        <f>ABL16/Macroeconomics!ABN$12</f>
        <v>#DIV/0!</v>
      </c>
      <c r="ABM26" s="117" t="e">
        <f>ABM16/Macroeconomics!ABO$12</f>
        <v>#DIV/0!</v>
      </c>
      <c r="ABN26" s="117" t="e">
        <f>ABN16/Macroeconomics!ABP$12</f>
        <v>#DIV/0!</v>
      </c>
      <c r="ABO26" s="117" t="e">
        <f>ABO16/Macroeconomics!ABQ$12</f>
        <v>#DIV/0!</v>
      </c>
      <c r="ABP26" s="117" t="e">
        <f>ABP16/Macroeconomics!ABR$12</f>
        <v>#DIV/0!</v>
      </c>
      <c r="ABQ26" s="117" t="e">
        <f>ABQ16/Macroeconomics!ABS$12</f>
        <v>#DIV/0!</v>
      </c>
      <c r="ABR26" s="117" t="e">
        <f>ABR16/Macroeconomics!ABT$12</f>
        <v>#DIV/0!</v>
      </c>
      <c r="ABS26" s="117" t="e">
        <f>ABS16/Macroeconomics!ABU$12</f>
        <v>#DIV/0!</v>
      </c>
      <c r="ABT26" s="117" t="e">
        <f>ABT16/Macroeconomics!ABV$12</f>
        <v>#DIV/0!</v>
      </c>
      <c r="ABU26" s="117" t="e">
        <f>ABU16/Macroeconomics!ABW$12</f>
        <v>#DIV/0!</v>
      </c>
      <c r="ABV26" s="117" t="e">
        <f>ABV16/Macroeconomics!ABX$12</f>
        <v>#DIV/0!</v>
      </c>
      <c r="ABW26" s="117" t="e">
        <f>ABW16/Macroeconomics!ABY$12</f>
        <v>#DIV/0!</v>
      </c>
      <c r="ABX26" s="117" t="e">
        <f>ABX16/Macroeconomics!ABZ$12</f>
        <v>#DIV/0!</v>
      </c>
      <c r="ABY26" s="117" t="e">
        <f>ABY16/Macroeconomics!ACA$12</f>
        <v>#DIV/0!</v>
      </c>
      <c r="ABZ26" s="117" t="e">
        <f>ABZ16/Macroeconomics!ACB$12</f>
        <v>#DIV/0!</v>
      </c>
      <c r="ACA26" s="117" t="e">
        <f>ACA16/Macroeconomics!ACC$12</f>
        <v>#DIV/0!</v>
      </c>
      <c r="ACB26" s="117" t="e">
        <f>ACB16/Macroeconomics!ACD$12</f>
        <v>#DIV/0!</v>
      </c>
      <c r="ACC26" s="117" t="e">
        <f>ACC16/Macroeconomics!ACE$12</f>
        <v>#DIV/0!</v>
      </c>
      <c r="ACD26" s="117" t="e">
        <f>ACD16/Macroeconomics!ACF$12</f>
        <v>#DIV/0!</v>
      </c>
      <c r="ACE26" s="117" t="e">
        <f>ACE16/Macroeconomics!ACG$12</f>
        <v>#DIV/0!</v>
      </c>
      <c r="ACF26" s="117" t="e">
        <f>ACF16/Macroeconomics!ACH$12</f>
        <v>#DIV/0!</v>
      </c>
      <c r="ACG26" s="117" t="e">
        <f>ACG16/Macroeconomics!ACI$12</f>
        <v>#DIV/0!</v>
      </c>
      <c r="ACH26" s="117" t="e">
        <f>ACH16/Macroeconomics!ACJ$12</f>
        <v>#DIV/0!</v>
      </c>
      <c r="ACI26" s="117" t="e">
        <f>ACI16/Macroeconomics!ACK$12</f>
        <v>#DIV/0!</v>
      </c>
      <c r="ACJ26" s="117" t="e">
        <f>ACJ16/Macroeconomics!ACL$12</f>
        <v>#DIV/0!</v>
      </c>
      <c r="ACK26" s="117" t="e">
        <f>ACK16/Macroeconomics!ACM$12</f>
        <v>#DIV/0!</v>
      </c>
      <c r="ACL26" s="117" t="e">
        <f>ACL16/Macroeconomics!ACN$12</f>
        <v>#DIV/0!</v>
      </c>
      <c r="ACM26" s="117" t="e">
        <f>ACM16/Macroeconomics!ACO$12</f>
        <v>#DIV/0!</v>
      </c>
      <c r="ACN26" s="117" t="e">
        <f>ACN16/Macroeconomics!ACP$12</f>
        <v>#DIV/0!</v>
      </c>
      <c r="ACO26" s="117" t="e">
        <f>ACO16/Macroeconomics!ACQ$12</f>
        <v>#DIV/0!</v>
      </c>
      <c r="ACP26" s="117" t="e">
        <f>ACP16/Macroeconomics!ACR$12</f>
        <v>#DIV/0!</v>
      </c>
      <c r="ACQ26" s="117" t="e">
        <f>ACQ16/Macroeconomics!ACS$12</f>
        <v>#DIV/0!</v>
      </c>
      <c r="ACR26" s="117" t="e">
        <f>ACR16/Macroeconomics!ACT$12</f>
        <v>#DIV/0!</v>
      </c>
      <c r="ACS26" s="117" t="e">
        <f>ACS16/Macroeconomics!ACU$12</f>
        <v>#DIV/0!</v>
      </c>
      <c r="ACT26" s="117" t="e">
        <f>ACT16/Macroeconomics!ACV$12</f>
        <v>#DIV/0!</v>
      </c>
      <c r="ACU26" s="117" t="e">
        <f>ACU16/Macroeconomics!ACW$12</f>
        <v>#DIV/0!</v>
      </c>
      <c r="ACV26" s="117" t="e">
        <f>ACV16/Macroeconomics!ACX$12</f>
        <v>#DIV/0!</v>
      </c>
      <c r="ACW26" s="117" t="e">
        <f>ACW16/Macroeconomics!ACY$12</f>
        <v>#DIV/0!</v>
      </c>
      <c r="ACX26" s="117" t="e">
        <f>ACX16/Macroeconomics!ACZ$12</f>
        <v>#DIV/0!</v>
      </c>
      <c r="ACY26" s="117" t="e">
        <f>ACY16/Macroeconomics!ADA$12</f>
        <v>#DIV/0!</v>
      </c>
      <c r="ACZ26" s="117" t="e">
        <f>ACZ16/Macroeconomics!ADB$12</f>
        <v>#DIV/0!</v>
      </c>
      <c r="ADA26" s="117" t="e">
        <f>ADA16/Macroeconomics!ADC$12</f>
        <v>#DIV/0!</v>
      </c>
      <c r="ADB26" s="117" t="e">
        <f>ADB16/Macroeconomics!ADD$12</f>
        <v>#DIV/0!</v>
      </c>
      <c r="ADC26" s="117" t="e">
        <f>ADC16/Macroeconomics!ADE$12</f>
        <v>#DIV/0!</v>
      </c>
      <c r="ADD26" s="117" t="e">
        <f>ADD16/Macroeconomics!ADF$12</f>
        <v>#DIV/0!</v>
      </c>
      <c r="ADE26" s="117" t="e">
        <f>ADE16/Macroeconomics!ADG$12</f>
        <v>#DIV/0!</v>
      </c>
      <c r="ADF26" s="117" t="e">
        <f>ADF16/Macroeconomics!ADH$12</f>
        <v>#DIV/0!</v>
      </c>
      <c r="ADG26" s="117" t="e">
        <f>ADG16/Macroeconomics!ADI$12</f>
        <v>#DIV/0!</v>
      </c>
      <c r="ADH26" s="117" t="e">
        <f>ADH16/Macroeconomics!ADJ$12</f>
        <v>#DIV/0!</v>
      </c>
      <c r="ADI26" s="117" t="e">
        <f>ADI16/Macroeconomics!ADK$12</f>
        <v>#DIV/0!</v>
      </c>
      <c r="ADJ26" s="117" t="e">
        <f>ADJ16/Macroeconomics!ADL$12</f>
        <v>#DIV/0!</v>
      </c>
      <c r="ADK26" s="117" t="e">
        <f>ADK16/Macroeconomics!ADM$12</f>
        <v>#DIV/0!</v>
      </c>
      <c r="ADL26" s="117" t="e">
        <f>ADL16/Macroeconomics!ADN$12</f>
        <v>#DIV/0!</v>
      </c>
      <c r="ADM26" s="117" t="e">
        <f>ADM16/Macroeconomics!ADO$12</f>
        <v>#DIV/0!</v>
      </c>
      <c r="ADN26" s="117" t="e">
        <f>ADN16/Macroeconomics!ADP$12</f>
        <v>#DIV/0!</v>
      </c>
      <c r="ADO26" s="117" t="e">
        <f>ADO16/Macroeconomics!ADQ$12</f>
        <v>#DIV/0!</v>
      </c>
      <c r="ADP26" s="117" t="e">
        <f>ADP16/Macroeconomics!ADR$12</f>
        <v>#DIV/0!</v>
      </c>
      <c r="ADQ26" s="117" t="e">
        <f>ADQ16/Macroeconomics!ADS$12</f>
        <v>#DIV/0!</v>
      </c>
      <c r="ADR26" s="117" t="e">
        <f>ADR16/Macroeconomics!ADT$12</f>
        <v>#DIV/0!</v>
      </c>
      <c r="ADS26" s="117" t="e">
        <f>ADS16/Macroeconomics!ADU$12</f>
        <v>#DIV/0!</v>
      </c>
      <c r="ADT26" s="117" t="e">
        <f>ADT16/Macroeconomics!ADV$12</f>
        <v>#DIV/0!</v>
      </c>
      <c r="ADU26" s="117" t="e">
        <f>ADU16/Macroeconomics!ADW$12</f>
        <v>#DIV/0!</v>
      </c>
      <c r="ADV26" s="117" t="e">
        <f>ADV16/Macroeconomics!ADX$12</f>
        <v>#DIV/0!</v>
      </c>
      <c r="ADW26" s="117" t="e">
        <f>ADW16/Macroeconomics!ADY$12</f>
        <v>#DIV/0!</v>
      </c>
      <c r="ADX26" s="117" t="e">
        <f>ADX16/Macroeconomics!ADZ$12</f>
        <v>#DIV/0!</v>
      </c>
      <c r="ADY26" s="117" t="e">
        <f>ADY16/Macroeconomics!AEA$12</f>
        <v>#DIV/0!</v>
      </c>
      <c r="ADZ26" s="117" t="e">
        <f>ADZ16/Macroeconomics!AEB$12</f>
        <v>#DIV/0!</v>
      </c>
      <c r="AEA26" s="117" t="e">
        <f>AEA16/Macroeconomics!AEC$12</f>
        <v>#DIV/0!</v>
      </c>
      <c r="AEB26" s="117" t="e">
        <f>AEB16/Macroeconomics!AED$12</f>
        <v>#DIV/0!</v>
      </c>
      <c r="AEC26" s="117" t="e">
        <f>AEC16/Macroeconomics!AEE$12</f>
        <v>#DIV/0!</v>
      </c>
      <c r="AED26" s="117" t="e">
        <f>AED16/Macroeconomics!AEF$12</f>
        <v>#DIV/0!</v>
      </c>
      <c r="AEE26" s="117" t="e">
        <f>AEE16/Macroeconomics!AEG$12</f>
        <v>#DIV/0!</v>
      </c>
      <c r="AEF26" s="117" t="e">
        <f>AEF16/Macroeconomics!AEH$12</f>
        <v>#DIV/0!</v>
      </c>
      <c r="AEG26" s="117" t="e">
        <f>AEG16/Macroeconomics!AEI$12</f>
        <v>#DIV/0!</v>
      </c>
      <c r="AEH26" s="117" t="e">
        <f>AEH16/Macroeconomics!AEJ$12</f>
        <v>#DIV/0!</v>
      </c>
      <c r="AEI26" s="117" t="e">
        <f>AEI16/Macroeconomics!AEK$12</f>
        <v>#DIV/0!</v>
      </c>
      <c r="AEJ26" s="117" t="e">
        <f>AEJ16/Macroeconomics!AEL$12</f>
        <v>#DIV/0!</v>
      </c>
      <c r="AEK26" s="117" t="e">
        <f>AEK16/Macroeconomics!AEM$12</f>
        <v>#DIV/0!</v>
      </c>
      <c r="AEL26" s="117" t="e">
        <f>AEL16/Macroeconomics!AEN$12</f>
        <v>#DIV/0!</v>
      </c>
      <c r="AEM26" s="117" t="e">
        <f>AEM16/Macroeconomics!AEO$12</f>
        <v>#DIV/0!</v>
      </c>
      <c r="AEN26" s="117" t="e">
        <f>AEN16/Macroeconomics!AEP$12</f>
        <v>#DIV/0!</v>
      </c>
      <c r="AEO26" s="117" t="e">
        <f>AEO16/Macroeconomics!AEQ$12</f>
        <v>#DIV/0!</v>
      </c>
      <c r="AEP26" s="117" t="e">
        <f>AEP16/Macroeconomics!AER$12</f>
        <v>#DIV/0!</v>
      </c>
      <c r="AEQ26" s="117" t="e">
        <f>AEQ16/Macroeconomics!AES$12</f>
        <v>#DIV/0!</v>
      </c>
      <c r="AER26" s="117" t="e">
        <f>AER16/Macroeconomics!AET$12</f>
        <v>#DIV/0!</v>
      </c>
      <c r="AES26" s="117" t="e">
        <f>AES16/Macroeconomics!AEU$12</f>
        <v>#DIV/0!</v>
      </c>
      <c r="AET26" s="117" t="e">
        <f>AET16/Macroeconomics!AEV$12</f>
        <v>#DIV/0!</v>
      </c>
      <c r="AEU26" s="117" t="e">
        <f>AEU16/Macroeconomics!AEW$12</f>
        <v>#DIV/0!</v>
      </c>
      <c r="AEV26" s="117" t="e">
        <f>AEV16/Macroeconomics!AEX$12</f>
        <v>#DIV/0!</v>
      </c>
      <c r="AEW26" s="117" t="e">
        <f>AEW16/Macroeconomics!AEY$12</f>
        <v>#DIV/0!</v>
      </c>
      <c r="AEX26" s="117" t="e">
        <f>AEX16/Macroeconomics!AEZ$12</f>
        <v>#DIV/0!</v>
      </c>
      <c r="AEY26" s="117" t="e">
        <f>AEY16/Macroeconomics!AFA$12</f>
        <v>#DIV/0!</v>
      </c>
      <c r="AEZ26" s="117" t="e">
        <f>AEZ16/Macroeconomics!AFB$12</f>
        <v>#DIV/0!</v>
      </c>
      <c r="AFA26" s="117" t="e">
        <f>AFA16/Macroeconomics!AFC$12</f>
        <v>#DIV/0!</v>
      </c>
      <c r="AFB26" s="117" t="e">
        <f>AFB16/Macroeconomics!AFD$12</f>
        <v>#DIV/0!</v>
      </c>
      <c r="AFC26" s="117" t="e">
        <f>AFC16/Macroeconomics!AFE$12</f>
        <v>#DIV/0!</v>
      </c>
      <c r="AFD26" s="117" t="e">
        <f>AFD16/Macroeconomics!AFF$12</f>
        <v>#DIV/0!</v>
      </c>
      <c r="AFE26" s="117" t="e">
        <f>AFE16/Macroeconomics!AFG$12</f>
        <v>#DIV/0!</v>
      </c>
      <c r="AFF26" s="117" t="e">
        <f>AFF16/Macroeconomics!AFH$12</f>
        <v>#DIV/0!</v>
      </c>
      <c r="AFG26" s="117" t="e">
        <f>AFG16/Macroeconomics!AFI$12</f>
        <v>#DIV/0!</v>
      </c>
      <c r="AFH26" s="117" t="e">
        <f>AFH16/Macroeconomics!AFJ$12</f>
        <v>#DIV/0!</v>
      </c>
      <c r="AFI26" s="117" t="e">
        <f>AFI16/Macroeconomics!AFK$12</f>
        <v>#DIV/0!</v>
      </c>
      <c r="AFJ26" s="117" t="e">
        <f>AFJ16/Macroeconomics!AFL$12</f>
        <v>#DIV/0!</v>
      </c>
      <c r="AFK26" s="117" t="e">
        <f>AFK16/Macroeconomics!AFM$12</f>
        <v>#DIV/0!</v>
      </c>
      <c r="AFL26" s="117" t="e">
        <f>AFL16/Macroeconomics!AFN$12</f>
        <v>#DIV/0!</v>
      </c>
      <c r="AFM26" s="117" t="e">
        <f>AFM16/Macroeconomics!AFO$12</f>
        <v>#DIV/0!</v>
      </c>
      <c r="AFN26" s="117" t="e">
        <f>AFN16/Macroeconomics!AFP$12</f>
        <v>#DIV/0!</v>
      </c>
      <c r="AFO26" s="117" t="e">
        <f>AFO16/Macroeconomics!AFQ$12</f>
        <v>#DIV/0!</v>
      </c>
      <c r="AFP26" s="117" t="e">
        <f>AFP16/Macroeconomics!AFR$12</f>
        <v>#DIV/0!</v>
      </c>
      <c r="AFQ26" s="117" t="e">
        <f>AFQ16/Macroeconomics!AFS$12</f>
        <v>#DIV/0!</v>
      </c>
      <c r="AFR26" s="117" t="e">
        <f>AFR16/Macroeconomics!AFT$12</f>
        <v>#DIV/0!</v>
      </c>
      <c r="AFS26" s="117" t="e">
        <f>AFS16/Macroeconomics!AFU$12</f>
        <v>#DIV/0!</v>
      </c>
      <c r="AFT26" s="117" t="e">
        <f>AFT16/Macroeconomics!AFV$12</f>
        <v>#DIV/0!</v>
      </c>
      <c r="AFU26" s="117" t="e">
        <f>AFU16/Macroeconomics!AFW$12</f>
        <v>#DIV/0!</v>
      </c>
      <c r="AFV26" s="117" t="e">
        <f>AFV16/Macroeconomics!AFX$12</f>
        <v>#DIV/0!</v>
      </c>
      <c r="AFW26" s="117" t="e">
        <f>AFW16/Macroeconomics!AFY$12</f>
        <v>#DIV/0!</v>
      </c>
      <c r="AFX26" s="117" t="e">
        <f>AFX16/Macroeconomics!AFZ$12</f>
        <v>#DIV/0!</v>
      </c>
      <c r="AFY26" s="117" t="e">
        <f>AFY16/Macroeconomics!AGA$12</f>
        <v>#DIV/0!</v>
      </c>
      <c r="AFZ26" s="117" t="e">
        <f>AFZ16/Macroeconomics!AGB$12</f>
        <v>#DIV/0!</v>
      </c>
      <c r="AGA26" s="117" t="e">
        <f>AGA16/Macroeconomics!AGC$12</f>
        <v>#DIV/0!</v>
      </c>
      <c r="AGB26" s="117" t="e">
        <f>AGB16/Macroeconomics!AGD$12</f>
        <v>#DIV/0!</v>
      </c>
      <c r="AGC26" s="117" t="e">
        <f>AGC16/Macroeconomics!AGE$12</f>
        <v>#DIV/0!</v>
      </c>
      <c r="AGD26" s="117" t="e">
        <f>AGD16/Macroeconomics!AGF$12</f>
        <v>#DIV/0!</v>
      </c>
      <c r="AGE26" s="117" t="e">
        <f>AGE16/Macroeconomics!AGG$12</f>
        <v>#DIV/0!</v>
      </c>
      <c r="AGF26" s="117" t="e">
        <f>AGF16/Macroeconomics!AGH$12</f>
        <v>#DIV/0!</v>
      </c>
      <c r="AGG26" s="117" t="e">
        <f>AGG16/Macroeconomics!AGI$12</f>
        <v>#DIV/0!</v>
      </c>
      <c r="AGH26" s="117" t="e">
        <f>AGH16/Macroeconomics!AGJ$12</f>
        <v>#DIV/0!</v>
      </c>
      <c r="AGI26" s="117" t="e">
        <f>AGI16/Macroeconomics!AGK$12</f>
        <v>#DIV/0!</v>
      </c>
      <c r="AGJ26" s="117" t="e">
        <f>AGJ16/Macroeconomics!AGL$12</f>
        <v>#DIV/0!</v>
      </c>
      <c r="AGK26" s="117" t="e">
        <f>AGK16/Macroeconomics!AGM$12</f>
        <v>#DIV/0!</v>
      </c>
      <c r="AGL26" s="117" t="e">
        <f>AGL16/Macroeconomics!AGN$12</f>
        <v>#DIV/0!</v>
      </c>
      <c r="AGM26" s="117" t="e">
        <f>AGM16/Macroeconomics!AGO$12</f>
        <v>#DIV/0!</v>
      </c>
      <c r="AGN26" s="117" t="e">
        <f>AGN16/Macroeconomics!AGP$12</f>
        <v>#DIV/0!</v>
      </c>
      <c r="AGO26" s="117" t="e">
        <f>AGO16/Macroeconomics!AGQ$12</f>
        <v>#DIV/0!</v>
      </c>
      <c r="AGP26" s="117" t="e">
        <f>AGP16/Macroeconomics!AGR$12</f>
        <v>#DIV/0!</v>
      </c>
      <c r="AGQ26" s="117" t="e">
        <f>AGQ16/Macroeconomics!AGS$12</f>
        <v>#DIV/0!</v>
      </c>
      <c r="AGR26" s="117" t="e">
        <f>AGR16/Macroeconomics!AGT$12</f>
        <v>#DIV/0!</v>
      </c>
      <c r="AGS26" s="117" t="e">
        <f>AGS16/Macroeconomics!AGU$12</f>
        <v>#DIV/0!</v>
      </c>
      <c r="AGT26" s="117" t="e">
        <f>AGT16/Macroeconomics!AGV$12</f>
        <v>#DIV/0!</v>
      </c>
      <c r="AGU26" s="117" t="e">
        <f>AGU16/Macroeconomics!AGW$12</f>
        <v>#DIV/0!</v>
      </c>
      <c r="AGV26" s="117" t="e">
        <f>AGV16/Macroeconomics!AGX$12</f>
        <v>#DIV/0!</v>
      </c>
      <c r="AGW26" s="117" t="e">
        <f>AGW16/Macroeconomics!AGY$12</f>
        <v>#DIV/0!</v>
      </c>
      <c r="AGX26" s="117" t="e">
        <f>AGX16/Macroeconomics!AGZ$12</f>
        <v>#DIV/0!</v>
      </c>
      <c r="AGY26" s="117" t="e">
        <f>AGY16/Macroeconomics!AHA$12</f>
        <v>#DIV/0!</v>
      </c>
      <c r="AGZ26" s="117" t="e">
        <f>AGZ16/Macroeconomics!AHB$12</f>
        <v>#DIV/0!</v>
      </c>
      <c r="AHA26" s="117" t="e">
        <f>AHA16/Macroeconomics!AHC$12</f>
        <v>#DIV/0!</v>
      </c>
      <c r="AHB26" s="117" t="e">
        <f>AHB16/Macroeconomics!AHD$12</f>
        <v>#DIV/0!</v>
      </c>
      <c r="AHC26" s="117" t="e">
        <f>AHC16/Macroeconomics!AHE$12</f>
        <v>#DIV/0!</v>
      </c>
      <c r="AHD26" s="117" t="e">
        <f>AHD16/Macroeconomics!AHF$12</f>
        <v>#DIV/0!</v>
      </c>
      <c r="AHE26" s="117" t="e">
        <f>AHE16/Macroeconomics!AHG$12</f>
        <v>#DIV/0!</v>
      </c>
      <c r="AHF26" s="117" t="e">
        <f>AHF16/Macroeconomics!AHH$12</f>
        <v>#DIV/0!</v>
      </c>
      <c r="AHG26" s="117" t="e">
        <f>AHG16/Macroeconomics!AHI$12</f>
        <v>#DIV/0!</v>
      </c>
      <c r="AHH26" s="117" t="e">
        <f>AHH16/Macroeconomics!AHJ$12</f>
        <v>#DIV/0!</v>
      </c>
      <c r="AHI26" s="117" t="e">
        <f>AHI16/Macroeconomics!AHK$12</f>
        <v>#DIV/0!</v>
      </c>
      <c r="AHJ26" s="117" t="e">
        <f>AHJ16/Macroeconomics!AHL$12</f>
        <v>#DIV/0!</v>
      </c>
      <c r="AHK26" s="117" t="e">
        <f>AHK16/Macroeconomics!AHM$12</f>
        <v>#DIV/0!</v>
      </c>
      <c r="AHL26" s="117" t="e">
        <f>AHL16/Macroeconomics!AHN$12</f>
        <v>#DIV/0!</v>
      </c>
      <c r="AHM26" s="117" t="e">
        <f>AHM16/Macroeconomics!AHO$12</f>
        <v>#DIV/0!</v>
      </c>
      <c r="AHN26" s="117" t="e">
        <f>AHN16/Macroeconomics!AHP$12</f>
        <v>#DIV/0!</v>
      </c>
      <c r="AHO26" s="117" t="e">
        <f>AHO16/Macroeconomics!AHQ$12</f>
        <v>#DIV/0!</v>
      </c>
      <c r="AHP26" s="117" t="e">
        <f>AHP16/Macroeconomics!AHR$12</f>
        <v>#DIV/0!</v>
      </c>
      <c r="AHQ26" s="117" t="e">
        <f>AHQ16/Macroeconomics!AHS$12</f>
        <v>#DIV/0!</v>
      </c>
      <c r="AHR26" s="117" t="e">
        <f>AHR16/Macroeconomics!AHT$12</f>
        <v>#DIV/0!</v>
      </c>
      <c r="AHS26" s="117" t="e">
        <f>AHS16/Macroeconomics!AHU$12</f>
        <v>#DIV/0!</v>
      </c>
      <c r="AHT26" s="117" t="e">
        <f>AHT16/Macroeconomics!AHV$12</f>
        <v>#DIV/0!</v>
      </c>
      <c r="AHU26" s="117" t="e">
        <f>AHU16/Macroeconomics!AHW$12</f>
        <v>#DIV/0!</v>
      </c>
      <c r="AHV26" s="117" t="e">
        <f>AHV16/Macroeconomics!AHX$12</f>
        <v>#DIV/0!</v>
      </c>
      <c r="AHW26" s="117" t="e">
        <f>AHW16/Macroeconomics!AHY$12</f>
        <v>#DIV/0!</v>
      </c>
      <c r="AHX26" s="117" t="e">
        <f>AHX16/Macroeconomics!AHZ$12</f>
        <v>#DIV/0!</v>
      </c>
      <c r="AHY26" s="117" t="e">
        <f>AHY16/Macroeconomics!AIA$12</f>
        <v>#DIV/0!</v>
      </c>
      <c r="AHZ26" s="117" t="e">
        <f>AHZ16/Macroeconomics!AIB$12</f>
        <v>#DIV/0!</v>
      </c>
      <c r="AIA26" s="117" t="e">
        <f>AIA16/Macroeconomics!AIC$12</f>
        <v>#DIV/0!</v>
      </c>
      <c r="AIB26" s="117" t="e">
        <f>AIB16/Macroeconomics!AID$12</f>
        <v>#DIV/0!</v>
      </c>
      <c r="AIC26" s="117" t="e">
        <f>AIC16/Macroeconomics!AIE$12</f>
        <v>#DIV/0!</v>
      </c>
      <c r="AID26" s="117" t="e">
        <f>AID16/Macroeconomics!AIF$12</f>
        <v>#DIV/0!</v>
      </c>
      <c r="AIE26" s="117" t="e">
        <f>AIE16/Macroeconomics!AIG$12</f>
        <v>#DIV/0!</v>
      </c>
      <c r="AIF26" s="117" t="e">
        <f>AIF16/Macroeconomics!AIH$12</f>
        <v>#DIV/0!</v>
      </c>
      <c r="AIG26" s="117" t="e">
        <f>AIG16/Macroeconomics!AII$12</f>
        <v>#DIV/0!</v>
      </c>
      <c r="AIH26" s="117" t="e">
        <f>AIH16/Macroeconomics!AIJ$12</f>
        <v>#DIV/0!</v>
      </c>
      <c r="AII26" s="117" t="e">
        <f>AII16/Macroeconomics!AIK$12</f>
        <v>#DIV/0!</v>
      </c>
      <c r="AIJ26" s="117" t="e">
        <f>AIJ16/Macroeconomics!AIL$12</f>
        <v>#DIV/0!</v>
      </c>
      <c r="AIK26" s="117" t="e">
        <f>AIK16/Macroeconomics!AIM$12</f>
        <v>#DIV/0!</v>
      </c>
      <c r="AIL26" s="117" t="e">
        <f>AIL16/Macroeconomics!AIN$12</f>
        <v>#DIV/0!</v>
      </c>
      <c r="AIM26" s="117" t="e">
        <f>AIM16/Macroeconomics!AIO$12</f>
        <v>#DIV/0!</v>
      </c>
      <c r="AIN26" s="117" t="e">
        <f>AIN16/Macroeconomics!AIP$12</f>
        <v>#DIV/0!</v>
      </c>
      <c r="AIO26" s="117" t="e">
        <f>AIO16/Macroeconomics!AIQ$12</f>
        <v>#DIV/0!</v>
      </c>
      <c r="AIP26" s="117" t="e">
        <f>AIP16/Macroeconomics!AIR$12</f>
        <v>#DIV/0!</v>
      </c>
      <c r="AIQ26" s="117" t="e">
        <f>AIQ16/Macroeconomics!AIS$12</f>
        <v>#DIV/0!</v>
      </c>
      <c r="AIR26" s="117" t="e">
        <f>AIR16/Macroeconomics!AIT$12</f>
        <v>#DIV/0!</v>
      </c>
      <c r="AIS26" s="117" t="e">
        <f>AIS16/Macroeconomics!AIU$12</f>
        <v>#DIV/0!</v>
      </c>
      <c r="AIT26" s="117" t="e">
        <f>AIT16/Macroeconomics!AIV$12</f>
        <v>#DIV/0!</v>
      </c>
      <c r="AIU26" s="117" t="e">
        <f>AIU16/Macroeconomics!AIW$12</f>
        <v>#DIV/0!</v>
      </c>
      <c r="AIV26" s="117" t="e">
        <f>AIV16/Macroeconomics!AIX$12</f>
        <v>#DIV/0!</v>
      </c>
      <c r="AIW26" s="117" t="e">
        <f>AIW16/Macroeconomics!AIY$12</f>
        <v>#DIV/0!</v>
      </c>
      <c r="AIX26" s="117" t="e">
        <f>AIX16/Macroeconomics!AIZ$12</f>
        <v>#DIV/0!</v>
      </c>
      <c r="AIY26" s="117" t="e">
        <f>AIY16/Macroeconomics!AJA$12</f>
        <v>#DIV/0!</v>
      </c>
      <c r="AIZ26" s="117" t="e">
        <f>AIZ16/Macroeconomics!AJB$12</f>
        <v>#DIV/0!</v>
      </c>
      <c r="AJA26" s="117" t="e">
        <f>AJA16/Macroeconomics!AJC$12</f>
        <v>#DIV/0!</v>
      </c>
      <c r="AJB26" s="117" t="e">
        <f>AJB16/Macroeconomics!AJD$12</f>
        <v>#DIV/0!</v>
      </c>
      <c r="AJC26" s="117" t="e">
        <f>AJC16/Macroeconomics!AJE$12</f>
        <v>#DIV/0!</v>
      </c>
      <c r="AJD26" s="117" t="e">
        <f>AJD16/Macroeconomics!AJF$12</f>
        <v>#DIV/0!</v>
      </c>
      <c r="AJE26" s="117" t="e">
        <f>AJE16/Macroeconomics!AJG$12</f>
        <v>#DIV/0!</v>
      </c>
      <c r="AJF26" s="117" t="e">
        <f>AJF16/Macroeconomics!AJH$12</f>
        <v>#DIV/0!</v>
      </c>
      <c r="AJG26" s="117" t="e">
        <f>AJG16/Macroeconomics!AJI$12</f>
        <v>#DIV/0!</v>
      </c>
      <c r="AJH26" s="117" t="e">
        <f>AJH16/Macroeconomics!AJJ$12</f>
        <v>#DIV/0!</v>
      </c>
      <c r="AJI26" s="117" t="e">
        <f>AJI16/Macroeconomics!AJK$12</f>
        <v>#DIV/0!</v>
      </c>
      <c r="AJJ26" s="117" t="e">
        <f>AJJ16/Macroeconomics!AJL$12</f>
        <v>#DIV/0!</v>
      </c>
      <c r="AJK26" s="117" t="e">
        <f>AJK16/Macroeconomics!AJM$12</f>
        <v>#DIV/0!</v>
      </c>
      <c r="AJL26" s="117" t="e">
        <f>AJL16/Macroeconomics!AJN$12</f>
        <v>#DIV/0!</v>
      </c>
      <c r="AJM26" s="117" t="e">
        <f>AJM16/Macroeconomics!AJO$12</f>
        <v>#DIV/0!</v>
      </c>
      <c r="AJN26" s="117" t="e">
        <f>AJN16/Macroeconomics!AJP$12</f>
        <v>#DIV/0!</v>
      </c>
      <c r="AJO26" s="117" t="e">
        <f>AJO16/Macroeconomics!AJQ$12</f>
        <v>#DIV/0!</v>
      </c>
      <c r="AJP26" s="117" t="e">
        <f>AJP16/Macroeconomics!AJR$12</f>
        <v>#DIV/0!</v>
      </c>
      <c r="AJQ26" s="117" t="e">
        <f>AJQ16/Macroeconomics!AJS$12</f>
        <v>#DIV/0!</v>
      </c>
      <c r="AJR26" s="117" t="e">
        <f>AJR16/Macroeconomics!AJT$12</f>
        <v>#DIV/0!</v>
      </c>
      <c r="AJS26" s="117" t="e">
        <f>AJS16/Macroeconomics!AJU$12</f>
        <v>#DIV/0!</v>
      </c>
      <c r="AJT26" s="117" t="e">
        <f>AJT16/Macroeconomics!AJV$12</f>
        <v>#DIV/0!</v>
      </c>
      <c r="AJU26" s="117" t="e">
        <f>AJU16/Macroeconomics!AJW$12</f>
        <v>#DIV/0!</v>
      </c>
      <c r="AJV26" s="117" t="e">
        <f>AJV16/Macroeconomics!AJX$12</f>
        <v>#DIV/0!</v>
      </c>
      <c r="AJW26" s="117" t="e">
        <f>AJW16/Macroeconomics!AJY$12</f>
        <v>#DIV/0!</v>
      </c>
      <c r="AJX26" s="117" t="e">
        <f>AJX16/Macroeconomics!AJZ$12</f>
        <v>#DIV/0!</v>
      </c>
      <c r="AJY26" s="117" t="e">
        <f>AJY16/Macroeconomics!AKA$12</f>
        <v>#DIV/0!</v>
      </c>
      <c r="AJZ26" s="117" t="e">
        <f>AJZ16/Macroeconomics!AKB$12</f>
        <v>#DIV/0!</v>
      </c>
      <c r="AKA26" s="117" t="e">
        <f>AKA16/Macroeconomics!AKC$12</f>
        <v>#DIV/0!</v>
      </c>
      <c r="AKB26" s="117" t="e">
        <f>AKB16/Macroeconomics!AKD$12</f>
        <v>#DIV/0!</v>
      </c>
      <c r="AKC26" s="117" t="e">
        <f>AKC16/Macroeconomics!AKE$12</f>
        <v>#DIV/0!</v>
      </c>
      <c r="AKD26" s="117" t="e">
        <f>AKD16/Macroeconomics!AKF$12</f>
        <v>#DIV/0!</v>
      </c>
      <c r="AKE26" s="117" t="e">
        <f>AKE16/Macroeconomics!AKG$12</f>
        <v>#DIV/0!</v>
      </c>
      <c r="AKF26" s="117" t="e">
        <f>AKF16/Macroeconomics!AKH$12</f>
        <v>#DIV/0!</v>
      </c>
      <c r="AKG26" s="117" t="e">
        <f>AKG16/Macroeconomics!AKI$12</f>
        <v>#DIV/0!</v>
      </c>
      <c r="AKH26" s="117" t="e">
        <f>AKH16/Macroeconomics!AKJ$12</f>
        <v>#DIV/0!</v>
      </c>
      <c r="AKI26" s="117" t="e">
        <f>AKI16/Macroeconomics!AKK$12</f>
        <v>#DIV/0!</v>
      </c>
      <c r="AKJ26" s="117" t="e">
        <f>AKJ16/Macroeconomics!AKL$12</f>
        <v>#DIV/0!</v>
      </c>
      <c r="AKK26" s="117" t="e">
        <f>AKK16/Macroeconomics!AKM$12</f>
        <v>#DIV/0!</v>
      </c>
      <c r="AKL26" s="117" t="e">
        <f>AKL16/Macroeconomics!AKN$12</f>
        <v>#DIV/0!</v>
      </c>
      <c r="AKM26" s="117" t="e">
        <f>AKM16/Macroeconomics!AKO$12</f>
        <v>#DIV/0!</v>
      </c>
      <c r="AKN26" s="117" t="e">
        <f>AKN16/Macroeconomics!AKP$12</f>
        <v>#DIV/0!</v>
      </c>
      <c r="AKO26" s="117" t="e">
        <f>AKO16/Macroeconomics!AKQ$12</f>
        <v>#DIV/0!</v>
      </c>
      <c r="AKP26" s="117" t="e">
        <f>AKP16/Macroeconomics!AKR$12</f>
        <v>#DIV/0!</v>
      </c>
      <c r="AKQ26" s="117" t="e">
        <f>AKQ16/Macroeconomics!AKS$12</f>
        <v>#DIV/0!</v>
      </c>
      <c r="AKR26" s="117" t="e">
        <f>AKR16/Macroeconomics!AKT$12</f>
        <v>#DIV/0!</v>
      </c>
      <c r="AKS26" s="117" t="e">
        <f>AKS16/Macroeconomics!AKU$12</f>
        <v>#DIV/0!</v>
      </c>
      <c r="AKT26" s="117" t="e">
        <f>AKT16/Macroeconomics!AKV$12</f>
        <v>#DIV/0!</v>
      </c>
      <c r="AKU26" s="117" t="e">
        <f>AKU16/Macroeconomics!AKW$12</f>
        <v>#DIV/0!</v>
      </c>
      <c r="AKV26" s="117" t="e">
        <f>AKV16/Macroeconomics!AKX$12</f>
        <v>#DIV/0!</v>
      </c>
      <c r="AKW26" s="117" t="e">
        <f>AKW16/Macroeconomics!AKY$12</f>
        <v>#DIV/0!</v>
      </c>
      <c r="AKX26" s="117" t="e">
        <f>AKX16/Macroeconomics!AKZ$12</f>
        <v>#DIV/0!</v>
      </c>
      <c r="AKY26" s="117" t="e">
        <f>AKY16/Macroeconomics!ALA$12</f>
        <v>#DIV/0!</v>
      </c>
      <c r="AKZ26" s="117" t="e">
        <f>AKZ16/Macroeconomics!ALB$12</f>
        <v>#DIV/0!</v>
      </c>
      <c r="ALA26" s="117" t="e">
        <f>ALA16/Macroeconomics!ALC$12</f>
        <v>#DIV/0!</v>
      </c>
      <c r="ALB26" s="117" t="e">
        <f>ALB16/Macroeconomics!ALD$12</f>
        <v>#DIV/0!</v>
      </c>
      <c r="ALC26" s="117" t="e">
        <f>ALC16/Macroeconomics!ALE$12</f>
        <v>#DIV/0!</v>
      </c>
      <c r="ALD26" s="117" t="e">
        <f>ALD16/Macroeconomics!ALF$12</f>
        <v>#DIV/0!</v>
      </c>
      <c r="ALE26" s="117" t="e">
        <f>ALE16/Macroeconomics!ALG$12</f>
        <v>#DIV/0!</v>
      </c>
      <c r="ALF26" s="117" t="e">
        <f>ALF16/Macroeconomics!ALH$12</f>
        <v>#DIV/0!</v>
      </c>
      <c r="ALG26" s="117" t="e">
        <f>ALG16/Macroeconomics!ALI$12</f>
        <v>#DIV/0!</v>
      </c>
      <c r="ALH26" s="117" t="e">
        <f>ALH16/Macroeconomics!ALJ$12</f>
        <v>#DIV/0!</v>
      </c>
      <c r="ALI26" s="117" t="e">
        <f>ALI16/Macroeconomics!ALK$12</f>
        <v>#DIV/0!</v>
      </c>
      <c r="ALJ26" s="117" t="e">
        <f>ALJ16/Macroeconomics!ALL$12</f>
        <v>#DIV/0!</v>
      </c>
      <c r="ALK26" s="117" t="e">
        <f>ALK16/Macroeconomics!ALM$12</f>
        <v>#DIV/0!</v>
      </c>
      <c r="ALL26" s="117" t="e">
        <f>ALL16/Macroeconomics!ALN$12</f>
        <v>#DIV/0!</v>
      </c>
      <c r="ALM26" s="117" t="e">
        <f>ALM16/Macroeconomics!ALO$12</f>
        <v>#DIV/0!</v>
      </c>
      <c r="ALN26" s="117" t="e">
        <f>ALN16/Macroeconomics!ALP$12</f>
        <v>#DIV/0!</v>
      </c>
      <c r="ALO26" s="117" t="e">
        <f>ALO16/Macroeconomics!ALQ$12</f>
        <v>#DIV/0!</v>
      </c>
      <c r="ALP26" s="117" t="e">
        <f>ALP16/Macroeconomics!ALR$12</f>
        <v>#DIV/0!</v>
      </c>
      <c r="ALQ26" s="117" t="e">
        <f>ALQ16/Macroeconomics!ALS$12</f>
        <v>#DIV/0!</v>
      </c>
      <c r="ALR26" s="117" t="e">
        <f>ALR16/Macroeconomics!ALT$12</f>
        <v>#DIV/0!</v>
      </c>
      <c r="ALS26" s="117" t="e">
        <f>ALS16/Macroeconomics!ALU$12</f>
        <v>#DIV/0!</v>
      </c>
      <c r="ALT26" s="117" t="e">
        <f>ALT16/Macroeconomics!ALV$12</f>
        <v>#DIV/0!</v>
      </c>
      <c r="ALU26" s="117" t="e">
        <f>ALU16/Macroeconomics!ALW$12</f>
        <v>#DIV/0!</v>
      </c>
      <c r="ALV26" s="117" t="e">
        <f>ALV16/Macroeconomics!ALX$12</f>
        <v>#DIV/0!</v>
      </c>
      <c r="ALW26" s="117" t="e">
        <f>ALW16/Macroeconomics!ALY$12</f>
        <v>#DIV/0!</v>
      </c>
      <c r="ALX26" s="117" t="e">
        <f>ALX16/Macroeconomics!ALZ$12</f>
        <v>#DIV/0!</v>
      </c>
      <c r="ALY26" s="117" t="e">
        <f>ALY16/Macroeconomics!AMA$12</f>
        <v>#DIV/0!</v>
      </c>
      <c r="ALZ26" s="117" t="e">
        <f>ALZ16/Macroeconomics!AMB$12</f>
        <v>#DIV/0!</v>
      </c>
      <c r="AMA26" s="117" t="e">
        <f>AMA16/Macroeconomics!AMC$12</f>
        <v>#DIV/0!</v>
      </c>
      <c r="AMB26" s="117" t="e">
        <f>AMB16/Macroeconomics!AMD$12</f>
        <v>#DIV/0!</v>
      </c>
      <c r="AMC26" s="117" t="e">
        <f>AMC16/Macroeconomics!AME$12</f>
        <v>#DIV/0!</v>
      </c>
      <c r="AMD26" s="117" t="e">
        <f>AMD16/Macroeconomics!AMF$12</f>
        <v>#DIV/0!</v>
      </c>
      <c r="AME26" s="117" t="e">
        <f>AME16/Macroeconomics!AMG$12</f>
        <v>#DIV/0!</v>
      </c>
      <c r="AMF26" s="117" t="e">
        <f>AMF16/Macroeconomics!AMH$12</f>
        <v>#DIV/0!</v>
      </c>
      <c r="AMG26" s="117" t="e">
        <f>AMG16/Macroeconomics!AMI$12</f>
        <v>#DIV/0!</v>
      </c>
      <c r="AMH26" s="117" t="e">
        <f>AMH16/Macroeconomics!AMJ$12</f>
        <v>#DIV/0!</v>
      </c>
      <c r="AMI26" s="117" t="e">
        <f>AMI16/Macroeconomics!AMK$12</f>
        <v>#DIV/0!</v>
      </c>
      <c r="AMJ26" s="117" t="e">
        <f>AMJ16/Macroeconomics!AML$12</f>
        <v>#DIV/0!</v>
      </c>
      <c r="AMK26" s="117" t="e">
        <f>AMK16/Macroeconomics!AMM$12</f>
        <v>#DIV/0!</v>
      </c>
      <c r="AML26" s="117" t="e">
        <f>AML16/Macroeconomics!AMN$12</f>
        <v>#DIV/0!</v>
      </c>
      <c r="AMM26" s="117" t="e">
        <f>AMM16/Macroeconomics!AMO$12</f>
        <v>#DIV/0!</v>
      </c>
      <c r="AMN26" s="117" t="e">
        <f>AMN16/Macroeconomics!AMP$12</f>
        <v>#DIV/0!</v>
      </c>
      <c r="AMO26" s="117" t="e">
        <f>AMO16/Macroeconomics!AMQ$12</f>
        <v>#DIV/0!</v>
      </c>
      <c r="AMP26" s="117" t="e">
        <f>AMP16/Macroeconomics!AMR$12</f>
        <v>#DIV/0!</v>
      </c>
      <c r="AMQ26" s="117" t="e">
        <f>AMQ16/Macroeconomics!AMS$12</f>
        <v>#DIV/0!</v>
      </c>
      <c r="AMR26" s="117" t="e">
        <f>AMR16/Macroeconomics!AMT$12</f>
        <v>#DIV/0!</v>
      </c>
      <c r="AMS26" s="117" t="e">
        <f>AMS16/Macroeconomics!AMU$12</f>
        <v>#DIV/0!</v>
      </c>
      <c r="AMT26" s="117" t="e">
        <f>AMT16/Macroeconomics!AMV$12</f>
        <v>#DIV/0!</v>
      </c>
      <c r="AMU26" s="117" t="e">
        <f>AMU16/Macroeconomics!AMW$12</f>
        <v>#DIV/0!</v>
      </c>
      <c r="AMV26" s="117" t="e">
        <f>AMV16/Macroeconomics!AMX$12</f>
        <v>#DIV/0!</v>
      </c>
      <c r="AMW26" s="117" t="e">
        <f>AMW16/Macroeconomics!AMY$12</f>
        <v>#DIV/0!</v>
      </c>
      <c r="AMX26" s="117" t="e">
        <f>AMX16/Macroeconomics!AMZ$12</f>
        <v>#DIV/0!</v>
      </c>
      <c r="AMY26" s="117" t="e">
        <f>AMY16/Macroeconomics!ANA$12</f>
        <v>#DIV/0!</v>
      </c>
      <c r="AMZ26" s="117" t="e">
        <f>AMZ16/Macroeconomics!ANB$12</f>
        <v>#DIV/0!</v>
      </c>
      <c r="ANA26" s="117" t="e">
        <f>ANA16/Macroeconomics!ANC$12</f>
        <v>#DIV/0!</v>
      </c>
      <c r="ANB26" s="117" t="e">
        <f>ANB16/Macroeconomics!AND$12</f>
        <v>#DIV/0!</v>
      </c>
      <c r="ANC26" s="117" t="e">
        <f>ANC16/Macroeconomics!ANE$12</f>
        <v>#DIV/0!</v>
      </c>
      <c r="AND26" s="117" t="e">
        <f>AND16/Macroeconomics!ANF$12</f>
        <v>#DIV/0!</v>
      </c>
      <c r="ANE26" s="117" t="e">
        <f>ANE16/Macroeconomics!ANG$12</f>
        <v>#DIV/0!</v>
      </c>
      <c r="ANF26" s="117" t="e">
        <f>ANF16/Macroeconomics!ANH$12</f>
        <v>#DIV/0!</v>
      </c>
      <c r="ANG26" s="117" t="e">
        <f>ANG16/Macroeconomics!ANI$12</f>
        <v>#DIV/0!</v>
      </c>
      <c r="ANH26" s="117" t="e">
        <f>ANH16/Macroeconomics!ANJ$12</f>
        <v>#DIV/0!</v>
      </c>
      <c r="ANI26" s="117" t="e">
        <f>ANI16/Macroeconomics!ANK$12</f>
        <v>#DIV/0!</v>
      </c>
      <c r="ANJ26" s="117" t="e">
        <f>ANJ16/Macroeconomics!ANL$12</f>
        <v>#DIV/0!</v>
      </c>
      <c r="ANK26" s="117" t="e">
        <f>ANK16/Macroeconomics!ANM$12</f>
        <v>#DIV/0!</v>
      </c>
      <c r="ANL26" s="117" t="e">
        <f>ANL16/Macroeconomics!ANN$12</f>
        <v>#DIV/0!</v>
      </c>
      <c r="ANM26" s="117" t="e">
        <f>ANM16/Macroeconomics!ANO$12</f>
        <v>#DIV/0!</v>
      </c>
      <c r="ANN26" s="117" t="e">
        <f>ANN16/Macroeconomics!ANP$12</f>
        <v>#DIV/0!</v>
      </c>
      <c r="ANO26" s="117" t="e">
        <f>ANO16/Macroeconomics!ANQ$12</f>
        <v>#DIV/0!</v>
      </c>
      <c r="ANP26" s="117" t="e">
        <f>ANP16/Macroeconomics!ANR$12</f>
        <v>#DIV/0!</v>
      </c>
      <c r="ANQ26" s="117" t="e">
        <f>ANQ16/Macroeconomics!ANS$12</f>
        <v>#DIV/0!</v>
      </c>
      <c r="ANR26" s="117" t="e">
        <f>ANR16/Macroeconomics!ANT$12</f>
        <v>#DIV/0!</v>
      </c>
      <c r="ANS26" s="117" t="e">
        <f>ANS16/Macroeconomics!ANU$12</f>
        <v>#DIV/0!</v>
      </c>
      <c r="ANT26" s="117" t="e">
        <f>ANT16/Macroeconomics!ANV$12</f>
        <v>#DIV/0!</v>
      </c>
      <c r="ANU26" s="117" t="e">
        <f>ANU16/Macroeconomics!ANW$12</f>
        <v>#DIV/0!</v>
      </c>
      <c r="ANV26" s="117" t="e">
        <f>ANV16/Macroeconomics!ANX$12</f>
        <v>#DIV/0!</v>
      </c>
      <c r="ANW26" s="117" t="e">
        <f>ANW16/Macroeconomics!ANY$12</f>
        <v>#DIV/0!</v>
      </c>
      <c r="ANX26" s="117" t="e">
        <f>ANX16/Macroeconomics!ANZ$12</f>
        <v>#DIV/0!</v>
      </c>
      <c r="ANY26" s="117" t="e">
        <f>ANY16/Macroeconomics!AOA$12</f>
        <v>#DIV/0!</v>
      </c>
      <c r="ANZ26" s="117" t="e">
        <f>ANZ16/Macroeconomics!AOB$12</f>
        <v>#DIV/0!</v>
      </c>
      <c r="AOA26" s="117" t="e">
        <f>AOA16/Macroeconomics!AOC$12</f>
        <v>#DIV/0!</v>
      </c>
      <c r="AOB26" s="117" t="e">
        <f>AOB16/Macroeconomics!AOD$12</f>
        <v>#DIV/0!</v>
      </c>
      <c r="AOC26" s="117" t="e">
        <f>AOC16/Macroeconomics!AOE$12</f>
        <v>#DIV/0!</v>
      </c>
      <c r="AOD26" s="117" t="e">
        <f>AOD16/Macroeconomics!AOF$12</f>
        <v>#DIV/0!</v>
      </c>
      <c r="AOE26" s="117" t="e">
        <f>AOE16/Macroeconomics!AOG$12</f>
        <v>#DIV/0!</v>
      </c>
      <c r="AOF26" s="117" t="e">
        <f>AOF16/Macroeconomics!AOH$12</f>
        <v>#DIV/0!</v>
      </c>
      <c r="AOG26" s="117" t="e">
        <f>AOG16/Macroeconomics!AOI$12</f>
        <v>#DIV/0!</v>
      </c>
      <c r="AOH26" s="117" t="e">
        <f>AOH16/Macroeconomics!AOJ$12</f>
        <v>#DIV/0!</v>
      </c>
      <c r="AOI26" s="117" t="e">
        <f>AOI16/Macroeconomics!AOK$12</f>
        <v>#DIV/0!</v>
      </c>
      <c r="AOJ26" s="117" t="e">
        <f>AOJ16/Macroeconomics!AOL$12</f>
        <v>#DIV/0!</v>
      </c>
      <c r="AOK26" s="117" t="e">
        <f>AOK16/Macroeconomics!AOM$12</f>
        <v>#DIV/0!</v>
      </c>
      <c r="AOL26" s="117" t="e">
        <f>AOL16/Macroeconomics!AON$12</f>
        <v>#DIV/0!</v>
      </c>
      <c r="AOM26" s="117" t="e">
        <f>AOM16/Macroeconomics!AOO$12</f>
        <v>#DIV/0!</v>
      </c>
      <c r="AON26" s="117" t="e">
        <f>AON16/Macroeconomics!AOP$12</f>
        <v>#DIV/0!</v>
      </c>
      <c r="AOO26" s="117" t="e">
        <f>AOO16/Macroeconomics!AOQ$12</f>
        <v>#DIV/0!</v>
      </c>
      <c r="AOP26" s="117" t="e">
        <f>AOP16/Macroeconomics!AOR$12</f>
        <v>#DIV/0!</v>
      </c>
      <c r="AOQ26" s="117" t="e">
        <f>AOQ16/Macroeconomics!AOS$12</f>
        <v>#DIV/0!</v>
      </c>
      <c r="AOR26" s="117" t="e">
        <f>AOR16/Macroeconomics!AOT$12</f>
        <v>#DIV/0!</v>
      </c>
      <c r="AOS26" s="117" t="e">
        <f>AOS16/Macroeconomics!AOU$12</f>
        <v>#DIV/0!</v>
      </c>
      <c r="AOT26" s="117" t="e">
        <f>AOT16/Macroeconomics!AOV$12</f>
        <v>#DIV/0!</v>
      </c>
      <c r="AOU26" s="117" t="e">
        <f>AOU16/Macroeconomics!AOW$12</f>
        <v>#DIV/0!</v>
      </c>
      <c r="AOV26" s="117" t="e">
        <f>AOV16/Macroeconomics!AOX$12</f>
        <v>#DIV/0!</v>
      </c>
      <c r="AOW26" s="117" t="e">
        <f>AOW16/Macroeconomics!AOY$12</f>
        <v>#DIV/0!</v>
      </c>
      <c r="AOX26" s="117" t="e">
        <f>AOX16/Macroeconomics!AOZ$12</f>
        <v>#DIV/0!</v>
      </c>
      <c r="AOY26" s="117" t="e">
        <f>AOY16/Macroeconomics!APA$12</f>
        <v>#DIV/0!</v>
      </c>
      <c r="AOZ26" s="117" t="e">
        <f>AOZ16/Macroeconomics!APB$12</f>
        <v>#DIV/0!</v>
      </c>
      <c r="APA26" s="117" t="e">
        <f>APA16/Macroeconomics!APC$12</f>
        <v>#DIV/0!</v>
      </c>
      <c r="APB26" s="117" t="e">
        <f>APB16/Macroeconomics!APD$12</f>
        <v>#DIV/0!</v>
      </c>
      <c r="APC26" s="117" t="e">
        <f>APC16/Macroeconomics!APE$12</f>
        <v>#DIV/0!</v>
      </c>
      <c r="APD26" s="117" t="e">
        <f>APD16/Macroeconomics!APF$12</f>
        <v>#DIV/0!</v>
      </c>
      <c r="APE26" s="117" t="e">
        <f>APE16/Macroeconomics!APG$12</f>
        <v>#DIV/0!</v>
      </c>
      <c r="APF26" s="117" t="e">
        <f>APF16/Macroeconomics!APH$12</f>
        <v>#DIV/0!</v>
      </c>
      <c r="APG26" s="117" t="e">
        <f>APG16/Macroeconomics!API$12</f>
        <v>#DIV/0!</v>
      </c>
      <c r="APH26" s="117" t="e">
        <f>APH16/Macroeconomics!APJ$12</f>
        <v>#DIV/0!</v>
      </c>
      <c r="API26" s="117" t="e">
        <f>API16/Macroeconomics!APK$12</f>
        <v>#DIV/0!</v>
      </c>
      <c r="APJ26" s="117" t="e">
        <f>APJ16/Macroeconomics!APL$12</f>
        <v>#DIV/0!</v>
      </c>
      <c r="APK26" s="117" t="e">
        <f>APK16/Macroeconomics!APM$12</f>
        <v>#DIV/0!</v>
      </c>
      <c r="APL26" s="117" t="e">
        <f>APL16/Macroeconomics!APN$12</f>
        <v>#DIV/0!</v>
      </c>
      <c r="APM26" s="117" t="e">
        <f>APM16/Macroeconomics!APO$12</f>
        <v>#DIV/0!</v>
      </c>
      <c r="APN26" s="117" t="e">
        <f>APN16/Macroeconomics!APP$12</f>
        <v>#DIV/0!</v>
      </c>
      <c r="APO26" s="117" t="e">
        <f>APO16/Macroeconomics!APQ$12</f>
        <v>#DIV/0!</v>
      </c>
      <c r="APP26" s="117" t="e">
        <f>APP16/Macroeconomics!APR$12</f>
        <v>#DIV/0!</v>
      </c>
      <c r="APQ26" s="117" t="e">
        <f>APQ16/Macroeconomics!APS$12</f>
        <v>#DIV/0!</v>
      </c>
      <c r="APR26" s="117" t="e">
        <f>APR16/Macroeconomics!APT$12</f>
        <v>#DIV/0!</v>
      </c>
      <c r="APS26" s="117" t="e">
        <f>APS16/Macroeconomics!APU$12</f>
        <v>#DIV/0!</v>
      </c>
      <c r="APT26" s="117" t="e">
        <f>APT16/Macroeconomics!APV$12</f>
        <v>#DIV/0!</v>
      </c>
      <c r="APU26" s="117" t="e">
        <f>APU16/Macroeconomics!APW$12</f>
        <v>#DIV/0!</v>
      </c>
      <c r="APV26" s="117" t="e">
        <f>APV16/Macroeconomics!APX$12</f>
        <v>#DIV/0!</v>
      </c>
      <c r="APW26" s="117" t="e">
        <f>APW16/Macroeconomics!APY$12</f>
        <v>#DIV/0!</v>
      </c>
      <c r="APX26" s="117" t="e">
        <f>APX16/Macroeconomics!APZ$12</f>
        <v>#DIV/0!</v>
      </c>
      <c r="APY26" s="117" t="e">
        <f>APY16/Macroeconomics!AQA$12</f>
        <v>#DIV/0!</v>
      </c>
      <c r="APZ26" s="117" t="e">
        <f>APZ16/Macroeconomics!AQB$12</f>
        <v>#DIV/0!</v>
      </c>
      <c r="AQA26" s="117" t="e">
        <f>AQA16/Macroeconomics!AQC$12</f>
        <v>#DIV/0!</v>
      </c>
      <c r="AQB26" s="117" t="e">
        <f>AQB16/Macroeconomics!AQD$12</f>
        <v>#DIV/0!</v>
      </c>
      <c r="AQC26" s="117" t="e">
        <f>AQC16/Macroeconomics!AQE$12</f>
        <v>#DIV/0!</v>
      </c>
      <c r="AQD26" s="117" t="e">
        <f>AQD16/Macroeconomics!AQF$12</f>
        <v>#DIV/0!</v>
      </c>
      <c r="AQE26" s="117" t="e">
        <f>AQE16/Macroeconomics!AQG$12</f>
        <v>#DIV/0!</v>
      </c>
      <c r="AQF26" s="117" t="e">
        <f>AQF16/Macroeconomics!AQH$12</f>
        <v>#DIV/0!</v>
      </c>
      <c r="AQG26" s="117" t="e">
        <f>AQG16/Macroeconomics!AQI$12</f>
        <v>#DIV/0!</v>
      </c>
      <c r="AQH26" s="117" t="e">
        <f>AQH16/Macroeconomics!AQJ$12</f>
        <v>#DIV/0!</v>
      </c>
      <c r="AQI26" s="117" t="e">
        <f>AQI16/Macroeconomics!AQK$12</f>
        <v>#DIV/0!</v>
      </c>
      <c r="AQJ26" s="117" t="e">
        <f>AQJ16/Macroeconomics!AQL$12</f>
        <v>#DIV/0!</v>
      </c>
      <c r="AQK26" s="117" t="e">
        <f>AQK16/Macroeconomics!AQM$12</f>
        <v>#DIV/0!</v>
      </c>
      <c r="AQL26" s="117" t="e">
        <f>AQL16/Macroeconomics!AQN$12</f>
        <v>#DIV/0!</v>
      </c>
      <c r="AQM26" s="117" t="e">
        <f>AQM16/Macroeconomics!AQO$12</f>
        <v>#DIV/0!</v>
      </c>
      <c r="AQN26" s="117" t="e">
        <f>AQN16/Macroeconomics!AQP$12</f>
        <v>#DIV/0!</v>
      </c>
      <c r="AQO26" s="117" t="e">
        <f>AQO16/Macroeconomics!AQQ$12</f>
        <v>#DIV/0!</v>
      </c>
      <c r="AQP26" s="117" t="e">
        <f>AQP16/Macroeconomics!AQR$12</f>
        <v>#DIV/0!</v>
      </c>
      <c r="AQQ26" s="117" t="e">
        <f>AQQ16/Macroeconomics!AQS$12</f>
        <v>#DIV/0!</v>
      </c>
      <c r="AQR26" s="117" t="e">
        <f>AQR16/Macroeconomics!AQT$12</f>
        <v>#DIV/0!</v>
      </c>
      <c r="AQS26" s="117" t="e">
        <f>AQS16/Macroeconomics!AQU$12</f>
        <v>#DIV/0!</v>
      </c>
      <c r="AQT26" s="117" t="e">
        <f>AQT16/Macroeconomics!AQV$12</f>
        <v>#DIV/0!</v>
      </c>
      <c r="AQU26" s="117" t="e">
        <f>AQU16/Macroeconomics!AQW$12</f>
        <v>#DIV/0!</v>
      </c>
      <c r="AQV26" s="117" t="e">
        <f>AQV16/Macroeconomics!AQX$12</f>
        <v>#DIV/0!</v>
      </c>
      <c r="AQW26" s="117" t="e">
        <f>AQW16/Macroeconomics!AQY$12</f>
        <v>#DIV/0!</v>
      </c>
      <c r="AQX26" s="117" t="e">
        <f>AQX16/Macroeconomics!AQZ$12</f>
        <v>#DIV/0!</v>
      </c>
      <c r="AQY26" s="117" t="e">
        <f>AQY16/Macroeconomics!ARA$12</f>
        <v>#DIV/0!</v>
      </c>
      <c r="AQZ26" s="117" t="e">
        <f>AQZ16/Macroeconomics!ARB$12</f>
        <v>#DIV/0!</v>
      </c>
      <c r="ARA26" s="117" t="e">
        <f>ARA16/Macroeconomics!ARC$12</f>
        <v>#DIV/0!</v>
      </c>
      <c r="ARB26" s="117" t="e">
        <f>ARB16/Macroeconomics!ARD$12</f>
        <v>#DIV/0!</v>
      </c>
      <c r="ARC26" s="117" t="e">
        <f>ARC16/Macroeconomics!ARE$12</f>
        <v>#DIV/0!</v>
      </c>
      <c r="ARD26" s="117" t="e">
        <f>ARD16/Macroeconomics!ARF$12</f>
        <v>#DIV/0!</v>
      </c>
      <c r="ARE26" s="117" t="e">
        <f>ARE16/Macroeconomics!ARG$12</f>
        <v>#DIV/0!</v>
      </c>
      <c r="ARF26" s="117" t="e">
        <f>ARF16/Macroeconomics!ARH$12</f>
        <v>#DIV/0!</v>
      </c>
      <c r="ARG26" s="117" t="e">
        <f>ARG16/Macroeconomics!ARI$12</f>
        <v>#DIV/0!</v>
      </c>
      <c r="ARH26" s="117" t="e">
        <f>ARH16/Macroeconomics!ARJ$12</f>
        <v>#DIV/0!</v>
      </c>
      <c r="ARI26" s="117" t="e">
        <f>ARI16/Macroeconomics!ARK$12</f>
        <v>#DIV/0!</v>
      </c>
      <c r="ARJ26" s="117" t="e">
        <f>ARJ16/Macroeconomics!ARL$12</f>
        <v>#DIV/0!</v>
      </c>
      <c r="ARK26" s="117" t="e">
        <f>ARK16/Macroeconomics!ARM$12</f>
        <v>#DIV/0!</v>
      </c>
      <c r="ARL26" s="117" t="e">
        <f>ARL16/Macroeconomics!ARN$12</f>
        <v>#DIV/0!</v>
      </c>
      <c r="ARM26" s="117" t="e">
        <f>ARM16/Macroeconomics!ARO$12</f>
        <v>#DIV/0!</v>
      </c>
      <c r="ARN26" s="117" t="e">
        <f>ARN16/Macroeconomics!ARP$12</f>
        <v>#DIV/0!</v>
      </c>
      <c r="ARO26" s="117" t="e">
        <f>ARO16/Macroeconomics!ARQ$12</f>
        <v>#DIV/0!</v>
      </c>
      <c r="ARP26" s="117" t="e">
        <f>ARP16/Macroeconomics!ARR$12</f>
        <v>#DIV/0!</v>
      </c>
      <c r="ARQ26" s="117" t="e">
        <f>ARQ16/Macroeconomics!ARS$12</f>
        <v>#DIV/0!</v>
      </c>
      <c r="ARR26" s="117" t="e">
        <f>ARR16/Macroeconomics!ART$12</f>
        <v>#DIV/0!</v>
      </c>
      <c r="ARS26" s="117" t="e">
        <f>ARS16/Macroeconomics!ARU$12</f>
        <v>#DIV/0!</v>
      </c>
      <c r="ART26" s="117" t="e">
        <f>ART16/Macroeconomics!ARV$12</f>
        <v>#DIV/0!</v>
      </c>
      <c r="ARU26" s="117" t="e">
        <f>ARU16/Macroeconomics!ARW$12</f>
        <v>#DIV/0!</v>
      </c>
      <c r="ARV26" s="117" t="e">
        <f>ARV16/Macroeconomics!ARX$12</f>
        <v>#DIV/0!</v>
      </c>
      <c r="ARW26" s="117" t="e">
        <f>ARW16/Macroeconomics!ARY$12</f>
        <v>#DIV/0!</v>
      </c>
      <c r="ARX26" s="117" t="e">
        <f>ARX16/Macroeconomics!ARZ$12</f>
        <v>#DIV/0!</v>
      </c>
      <c r="ARY26" s="117" t="e">
        <f>ARY16/Macroeconomics!ASA$12</f>
        <v>#DIV/0!</v>
      </c>
      <c r="ARZ26" s="117" t="e">
        <f>ARZ16/Macroeconomics!ASB$12</f>
        <v>#DIV/0!</v>
      </c>
      <c r="ASA26" s="117" t="e">
        <f>ASA16/Macroeconomics!ASC$12</f>
        <v>#DIV/0!</v>
      </c>
      <c r="ASB26" s="117" t="e">
        <f>ASB16/Macroeconomics!ASD$12</f>
        <v>#DIV/0!</v>
      </c>
      <c r="ASC26" s="117" t="e">
        <f>ASC16/Macroeconomics!ASE$12</f>
        <v>#DIV/0!</v>
      </c>
      <c r="ASD26" s="117" t="e">
        <f>ASD16/Macroeconomics!ASF$12</f>
        <v>#DIV/0!</v>
      </c>
      <c r="ASE26" s="117" t="e">
        <f>ASE16/Macroeconomics!ASG$12</f>
        <v>#DIV/0!</v>
      </c>
      <c r="ASF26" s="117" t="e">
        <f>ASF16/Macroeconomics!ASH$12</f>
        <v>#DIV/0!</v>
      </c>
      <c r="ASG26" s="117" t="e">
        <f>ASG16/Macroeconomics!ASI$12</f>
        <v>#DIV/0!</v>
      </c>
      <c r="ASH26" s="117" t="e">
        <f>ASH16/Macroeconomics!ASJ$12</f>
        <v>#DIV/0!</v>
      </c>
      <c r="ASI26" s="117" t="e">
        <f>ASI16/Macroeconomics!ASK$12</f>
        <v>#DIV/0!</v>
      </c>
      <c r="ASJ26" s="117" t="e">
        <f>ASJ16/Macroeconomics!ASL$12</f>
        <v>#DIV/0!</v>
      </c>
      <c r="ASK26" s="117" t="e">
        <f>ASK16/Macroeconomics!ASM$12</f>
        <v>#DIV/0!</v>
      </c>
      <c r="ASL26" s="117" t="e">
        <f>ASL16/Macroeconomics!ASN$12</f>
        <v>#DIV/0!</v>
      </c>
      <c r="ASM26" s="117" t="e">
        <f>ASM16/Macroeconomics!ASO$12</f>
        <v>#DIV/0!</v>
      </c>
      <c r="ASN26" s="117" t="e">
        <f>ASN16/Macroeconomics!ASP$12</f>
        <v>#DIV/0!</v>
      </c>
      <c r="ASO26" s="117" t="e">
        <f>ASO16/Macroeconomics!ASQ$12</f>
        <v>#DIV/0!</v>
      </c>
      <c r="ASP26" s="117" t="e">
        <f>ASP16/Macroeconomics!ASR$12</f>
        <v>#DIV/0!</v>
      </c>
      <c r="ASQ26" s="117" t="e">
        <f>ASQ16/Macroeconomics!ASS$12</f>
        <v>#DIV/0!</v>
      </c>
      <c r="ASR26" s="117" t="e">
        <f>ASR16/Macroeconomics!AST$12</f>
        <v>#DIV/0!</v>
      </c>
      <c r="ASS26" s="117" t="e">
        <f>ASS16/Macroeconomics!ASU$12</f>
        <v>#DIV/0!</v>
      </c>
      <c r="AST26" s="117" t="e">
        <f>AST16/Macroeconomics!ASV$12</f>
        <v>#DIV/0!</v>
      </c>
      <c r="ASU26" s="117" t="e">
        <f>ASU16/Macroeconomics!ASW$12</f>
        <v>#DIV/0!</v>
      </c>
      <c r="ASV26" s="117" t="e">
        <f>ASV16/Macroeconomics!ASX$12</f>
        <v>#DIV/0!</v>
      </c>
      <c r="ASW26" s="117" t="e">
        <f>ASW16/Macroeconomics!ASY$12</f>
        <v>#DIV/0!</v>
      </c>
      <c r="ASX26" s="117" t="e">
        <f>ASX16/Macroeconomics!ASZ$12</f>
        <v>#DIV/0!</v>
      </c>
      <c r="ASY26" s="117" t="e">
        <f>ASY16/Macroeconomics!ATA$12</f>
        <v>#DIV/0!</v>
      </c>
      <c r="ASZ26" s="117" t="e">
        <f>ASZ16/Macroeconomics!ATB$12</f>
        <v>#DIV/0!</v>
      </c>
      <c r="ATA26" s="117" t="e">
        <f>ATA16/Macroeconomics!ATC$12</f>
        <v>#DIV/0!</v>
      </c>
      <c r="ATB26" s="117" t="e">
        <f>ATB16/Macroeconomics!ATD$12</f>
        <v>#DIV/0!</v>
      </c>
      <c r="ATC26" s="117" t="e">
        <f>ATC16/Macroeconomics!ATE$12</f>
        <v>#DIV/0!</v>
      </c>
      <c r="ATD26" s="117" t="e">
        <f>ATD16/Macroeconomics!ATF$12</f>
        <v>#DIV/0!</v>
      </c>
      <c r="ATE26" s="117" t="e">
        <f>ATE16/Macroeconomics!ATG$12</f>
        <v>#DIV/0!</v>
      </c>
      <c r="ATF26" s="117" t="e">
        <f>ATF16/Macroeconomics!ATH$12</f>
        <v>#DIV/0!</v>
      </c>
      <c r="ATG26" s="117" t="e">
        <f>ATG16/Macroeconomics!ATI$12</f>
        <v>#DIV/0!</v>
      </c>
      <c r="ATH26" s="117" t="e">
        <f>ATH16/Macroeconomics!ATJ$12</f>
        <v>#DIV/0!</v>
      </c>
      <c r="ATI26" s="117" t="e">
        <f>ATI16/Macroeconomics!ATK$12</f>
        <v>#DIV/0!</v>
      </c>
      <c r="ATJ26" s="117" t="e">
        <f>ATJ16/Macroeconomics!ATL$12</f>
        <v>#DIV/0!</v>
      </c>
      <c r="ATK26" s="117" t="e">
        <f>ATK16/Macroeconomics!ATM$12</f>
        <v>#DIV/0!</v>
      </c>
      <c r="ATL26" s="117" t="e">
        <f>ATL16/Macroeconomics!ATN$12</f>
        <v>#DIV/0!</v>
      </c>
      <c r="ATM26" s="117" t="e">
        <f>ATM16/Macroeconomics!ATO$12</f>
        <v>#DIV/0!</v>
      </c>
      <c r="ATN26" s="117" t="e">
        <f>ATN16/Macroeconomics!ATP$12</f>
        <v>#DIV/0!</v>
      </c>
      <c r="ATO26" s="117" t="e">
        <f>ATO16/Macroeconomics!ATQ$12</f>
        <v>#DIV/0!</v>
      </c>
      <c r="ATP26" s="117" t="e">
        <f>ATP16/Macroeconomics!ATR$12</f>
        <v>#DIV/0!</v>
      </c>
      <c r="ATQ26" s="117" t="e">
        <f>ATQ16/Macroeconomics!ATS$12</f>
        <v>#DIV/0!</v>
      </c>
      <c r="ATR26" s="117" t="e">
        <f>ATR16/Macroeconomics!ATT$12</f>
        <v>#DIV/0!</v>
      </c>
      <c r="ATS26" s="117" t="e">
        <f>ATS16/Macroeconomics!ATU$12</f>
        <v>#DIV/0!</v>
      </c>
      <c r="ATT26" s="117" t="e">
        <f>ATT16/Macroeconomics!ATV$12</f>
        <v>#DIV/0!</v>
      </c>
      <c r="ATU26" s="117" t="e">
        <f>ATU16/Macroeconomics!ATW$12</f>
        <v>#DIV/0!</v>
      </c>
      <c r="ATV26" s="117" t="e">
        <f>ATV16/Macroeconomics!ATX$12</f>
        <v>#DIV/0!</v>
      </c>
      <c r="ATW26" s="117" t="e">
        <f>ATW16/Macroeconomics!ATY$12</f>
        <v>#DIV/0!</v>
      </c>
      <c r="ATX26" s="117" t="e">
        <f>ATX16/Macroeconomics!ATZ$12</f>
        <v>#DIV/0!</v>
      </c>
      <c r="ATY26" s="117" t="e">
        <f>ATY16/Macroeconomics!AUA$12</f>
        <v>#DIV/0!</v>
      </c>
      <c r="ATZ26" s="117" t="e">
        <f>ATZ16/Macroeconomics!AUB$12</f>
        <v>#DIV/0!</v>
      </c>
      <c r="AUA26" s="117" t="e">
        <f>AUA16/Macroeconomics!AUC$12</f>
        <v>#DIV/0!</v>
      </c>
      <c r="AUB26" s="117" t="e">
        <f>AUB16/Macroeconomics!AUD$12</f>
        <v>#DIV/0!</v>
      </c>
      <c r="AUC26" s="117" t="e">
        <f>AUC16/Macroeconomics!AUE$12</f>
        <v>#DIV/0!</v>
      </c>
      <c r="AUD26" s="117" t="e">
        <f>AUD16/Macroeconomics!AUF$12</f>
        <v>#DIV/0!</v>
      </c>
      <c r="AUE26" s="117" t="e">
        <f>AUE16/Macroeconomics!AUG$12</f>
        <v>#DIV/0!</v>
      </c>
      <c r="AUF26" s="117" t="e">
        <f>AUF16/Macroeconomics!AUH$12</f>
        <v>#DIV/0!</v>
      </c>
      <c r="AUG26" s="117" t="e">
        <f>AUG16/Macroeconomics!AUI$12</f>
        <v>#DIV/0!</v>
      </c>
      <c r="AUH26" s="117" t="e">
        <f>AUH16/Macroeconomics!AUJ$12</f>
        <v>#DIV/0!</v>
      </c>
      <c r="AUI26" s="117" t="e">
        <f>AUI16/Macroeconomics!AUK$12</f>
        <v>#DIV/0!</v>
      </c>
      <c r="AUJ26" s="117" t="e">
        <f>AUJ16/Macroeconomics!AUL$12</f>
        <v>#DIV/0!</v>
      </c>
      <c r="AUK26" s="117" t="e">
        <f>AUK16/Macroeconomics!AUM$12</f>
        <v>#DIV/0!</v>
      </c>
      <c r="AUL26" s="117" t="e">
        <f>AUL16/Macroeconomics!AUN$12</f>
        <v>#DIV/0!</v>
      </c>
      <c r="AUM26" s="117" t="e">
        <f>AUM16/Macroeconomics!AUO$12</f>
        <v>#DIV/0!</v>
      </c>
      <c r="AUN26" s="117" t="e">
        <f>AUN16/Macroeconomics!AUP$12</f>
        <v>#DIV/0!</v>
      </c>
      <c r="AUO26" s="117" t="e">
        <f>AUO16/Macroeconomics!AUQ$12</f>
        <v>#DIV/0!</v>
      </c>
      <c r="AUP26" s="117" t="e">
        <f>AUP16/Macroeconomics!AUR$12</f>
        <v>#DIV/0!</v>
      </c>
      <c r="AUQ26" s="117" t="e">
        <f>AUQ16/Macroeconomics!AUS$12</f>
        <v>#DIV/0!</v>
      </c>
      <c r="AUR26" s="117" t="e">
        <f>AUR16/Macroeconomics!AUT$12</f>
        <v>#DIV/0!</v>
      </c>
      <c r="AUS26" s="117" t="e">
        <f>AUS16/Macroeconomics!AUU$12</f>
        <v>#DIV/0!</v>
      </c>
      <c r="AUT26" s="117" t="e">
        <f>AUT16/Macroeconomics!AUV$12</f>
        <v>#DIV/0!</v>
      </c>
      <c r="AUU26" s="117" t="e">
        <f>AUU16/Macroeconomics!AUW$12</f>
        <v>#DIV/0!</v>
      </c>
      <c r="AUV26" s="117" t="e">
        <f>AUV16/Macroeconomics!AUX$12</f>
        <v>#DIV/0!</v>
      </c>
      <c r="AUW26" s="117" t="e">
        <f>AUW16/Macroeconomics!AUY$12</f>
        <v>#DIV/0!</v>
      </c>
      <c r="AUX26" s="117" t="e">
        <f>AUX16/Macroeconomics!AUZ$12</f>
        <v>#DIV/0!</v>
      </c>
      <c r="AUY26" s="117" t="e">
        <f>AUY16/Macroeconomics!AVA$12</f>
        <v>#DIV/0!</v>
      </c>
      <c r="AUZ26" s="117" t="e">
        <f>AUZ16/Macroeconomics!AVB$12</f>
        <v>#DIV/0!</v>
      </c>
      <c r="AVA26" s="117" t="e">
        <f>AVA16/Macroeconomics!AVC$12</f>
        <v>#DIV/0!</v>
      </c>
      <c r="AVB26" s="117" t="e">
        <f>AVB16/Macroeconomics!AVD$12</f>
        <v>#DIV/0!</v>
      </c>
      <c r="AVC26" s="117" t="e">
        <f>AVC16/Macroeconomics!AVE$12</f>
        <v>#DIV/0!</v>
      </c>
      <c r="AVD26" s="117" t="e">
        <f>AVD16/Macroeconomics!AVF$12</f>
        <v>#DIV/0!</v>
      </c>
      <c r="AVE26" s="117" t="e">
        <f>AVE16/Macroeconomics!AVG$12</f>
        <v>#DIV/0!</v>
      </c>
      <c r="AVF26" s="117" t="e">
        <f>AVF16/Macroeconomics!AVH$12</f>
        <v>#DIV/0!</v>
      </c>
      <c r="AVG26" s="117" t="e">
        <f>AVG16/Macroeconomics!AVI$12</f>
        <v>#DIV/0!</v>
      </c>
      <c r="AVH26" s="117" t="e">
        <f>AVH16/Macroeconomics!AVJ$12</f>
        <v>#DIV/0!</v>
      </c>
      <c r="AVI26" s="117" t="e">
        <f>AVI16/Macroeconomics!AVK$12</f>
        <v>#DIV/0!</v>
      </c>
      <c r="AVJ26" s="117" t="e">
        <f>AVJ16/Macroeconomics!AVL$12</f>
        <v>#DIV/0!</v>
      </c>
      <c r="AVK26" s="117" t="e">
        <f>AVK16/Macroeconomics!AVM$12</f>
        <v>#DIV/0!</v>
      </c>
      <c r="AVL26" s="117" t="e">
        <f>AVL16/Macroeconomics!AVN$12</f>
        <v>#DIV/0!</v>
      </c>
      <c r="AVM26" s="117" t="e">
        <f>AVM16/Macroeconomics!AVO$12</f>
        <v>#DIV/0!</v>
      </c>
      <c r="AVN26" s="117" t="e">
        <f>AVN16/Macroeconomics!AVP$12</f>
        <v>#DIV/0!</v>
      </c>
      <c r="AVO26" s="117" t="e">
        <f>AVO16/Macroeconomics!AVQ$12</f>
        <v>#DIV/0!</v>
      </c>
      <c r="AVP26" s="117" t="e">
        <f>AVP16/Macroeconomics!AVR$12</f>
        <v>#DIV/0!</v>
      </c>
      <c r="AVQ26" s="117" t="e">
        <f>AVQ16/Macroeconomics!AVS$12</f>
        <v>#DIV/0!</v>
      </c>
      <c r="AVR26" s="117" t="e">
        <f>AVR16/Macroeconomics!AVT$12</f>
        <v>#DIV/0!</v>
      </c>
      <c r="AVS26" s="117" t="e">
        <f>AVS16/Macroeconomics!AVU$12</f>
        <v>#DIV/0!</v>
      </c>
      <c r="AVT26" s="117" t="e">
        <f>AVT16/Macroeconomics!AVV$12</f>
        <v>#DIV/0!</v>
      </c>
      <c r="AVU26" s="117" t="e">
        <f>AVU16/Macroeconomics!AVW$12</f>
        <v>#DIV/0!</v>
      </c>
      <c r="AVV26" s="117" t="e">
        <f>AVV16/Macroeconomics!AVX$12</f>
        <v>#DIV/0!</v>
      </c>
      <c r="AVW26" s="117" t="e">
        <f>AVW16/Macroeconomics!AVY$12</f>
        <v>#DIV/0!</v>
      </c>
      <c r="AVX26" s="117" t="e">
        <f>AVX16/Macroeconomics!AVZ$12</f>
        <v>#DIV/0!</v>
      </c>
      <c r="AVY26" s="117" t="e">
        <f>AVY16/Macroeconomics!AWA$12</f>
        <v>#DIV/0!</v>
      </c>
      <c r="AVZ26" s="117" t="e">
        <f>AVZ16/Macroeconomics!AWB$12</f>
        <v>#DIV/0!</v>
      </c>
      <c r="AWA26" s="117" t="e">
        <f>AWA16/Macroeconomics!AWC$12</f>
        <v>#DIV/0!</v>
      </c>
      <c r="AWB26" s="117" t="e">
        <f>AWB16/Macroeconomics!AWD$12</f>
        <v>#DIV/0!</v>
      </c>
      <c r="AWC26" s="117" t="e">
        <f>AWC16/Macroeconomics!AWE$12</f>
        <v>#DIV/0!</v>
      </c>
      <c r="AWD26" s="117" t="e">
        <f>AWD16/Macroeconomics!AWF$12</f>
        <v>#DIV/0!</v>
      </c>
      <c r="AWE26" s="117" t="e">
        <f>AWE16/Macroeconomics!AWG$12</f>
        <v>#DIV/0!</v>
      </c>
      <c r="AWF26" s="117" t="e">
        <f>AWF16/Macroeconomics!AWH$12</f>
        <v>#DIV/0!</v>
      </c>
      <c r="AWG26" s="117" t="e">
        <f>AWG16/Macroeconomics!AWI$12</f>
        <v>#DIV/0!</v>
      </c>
      <c r="AWH26" s="117" t="e">
        <f>AWH16/Macroeconomics!AWJ$12</f>
        <v>#DIV/0!</v>
      </c>
      <c r="AWI26" s="117" t="e">
        <f>AWI16/Macroeconomics!AWK$12</f>
        <v>#DIV/0!</v>
      </c>
      <c r="AWJ26" s="117" t="e">
        <f>AWJ16/Macroeconomics!AWL$12</f>
        <v>#DIV/0!</v>
      </c>
      <c r="AWK26" s="117" t="e">
        <f>AWK16/Macroeconomics!AWM$12</f>
        <v>#DIV/0!</v>
      </c>
      <c r="AWL26" s="117" t="e">
        <f>AWL16/Macroeconomics!AWN$12</f>
        <v>#DIV/0!</v>
      </c>
      <c r="AWM26" s="117" t="e">
        <f>AWM16/Macroeconomics!AWO$12</f>
        <v>#DIV/0!</v>
      </c>
      <c r="AWN26" s="117" t="e">
        <f>AWN16/Macroeconomics!AWP$12</f>
        <v>#DIV/0!</v>
      </c>
      <c r="AWO26" s="117" t="e">
        <f>AWO16/Macroeconomics!AWQ$12</f>
        <v>#DIV/0!</v>
      </c>
      <c r="AWP26" s="117" t="e">
        <f>AWP16/Macroeconomics!AWR$12</f>
        <v>#DIV/0!</v>
      </c>
      <c r="AWQ26" s="117" t="e">
        <f>AWQ16/Macroeconomics!AWS$12</f>
        <v>#DIV/0!</v>
      </c>
      <c r="AWR26" s="117" t="e">
        <f>AWR16/Macroeconomics!AWT$12</f>
        <v>#DIV/0!</v>
      </c>
      <c r="AWS26" s="117" t="e">
        <f>AWS16/Macroeconomics!AWU$12</f>
        <v>#DIV/0!</v>
      </c>
      <c r="AWT26" s="117" t="e">
        <f>AWT16/Macroeconomics!AWV$12</f>
        <v>#DIV/0!</v>
      </c>
      <c r="AWU26" s="117" t="e">
        <f>AWU16/Macroeconomics!AWW$12</f>
        <v>#DIV/0!</v>
      </c>
      <c r="AWV26" s="117" t="e">
        <f>AWV16/Macroeconomics!AWX$12</f>
        <v>#DIV/0!</v>
      </c>
      <c r="AWW26" s="117" t="e">
        <f>AWW16/Macroeconomics!AWY$12</f>
        <v>#DIV/0!</v>
      </c>
      <c r="AWX26" s="117" t="e">
        <f>AWX16/Macroeconomics!AWZ$12</f>
        <v>#DIV/0!</v>
      </c>
      <c r="AWY26" s="117" t="e">
        <f>AWY16/Macroeconomics!AXA$12</f>
        <v>#DIV/0!</v>
      </c>
      <c r="AWZ26" s="117" t="e">
        <f>AWZ16/Macroeconomics!AXB$12</f>
        <v>#DIV/0!</v>
      </c>
      <c r="AXA26" s="117" t="e">
        <f>AXA16/Macroeconomics!AXC$12</f>
        <v>#DIV/0!</v>
      </c>
      <c r="AXB26" s="117" t="e">
        <f>AXB16/Macroeconomics!AXD$12</f>
        <v>#DIV/0!</v>
      </c>
      <c r="AXC26" s="117" t="e">
        <f>AXC16/Macroeconomics!AXE$12</f>
        <v>#DIV/0!</v>
      </c>
      <c r="AXD26" s="117" t="e">
        <f>AXD16/Macroeconomics!AXF$12</f>
        <v>#DIV/0!</v>
      </c>
      <c r="AXE26" s="117" t="e">
        <f>AXE16/Macroeconomics!AXG$12</f>
        <v>#DIV/0!</v>
      </c>
      <c r="AXF26" s="117" t="e">
        <f>AXF16/Macroeconomics!AXH$12</f>
        <v>#DIV/0!</v>
      </c>
      <c r="AXG26" s="117" t="e">
        <f>AXG16/Macroeconomics!AXI$12</f>
        <v>#DIV/0!</v>
      </c>
      <c r="AXH26" s="117" t="e">
        <f>AXH16/Macroeconomics!AXJ$12</f>
        <v>#DIV/0!</v>
      </c>
      <c r="AXI26" s="117" t="e">
        <f>AXI16/Macroeconomics!AXK$12</f>
        <v>#DIV/0!</v>
      </c>
      <c r="AXJ26" s="117" t="e">
        <f>AXJ16/Macroeconomics!AXL$12</f>
        <v>#DIV/0!</v>
      </c>
      <c r="AXK26" s="117" t="e">
        <f>AXK16/Macroeconomics!AXM$12</f>
        <v>#DIV/0!</v>
      </c>
      <c r="AXL26" s="117" t="e">
        <f>AXL16/Macroeconomics!AXN$12</f>
        <v>#DIV/0!</v>
      </c>
      <c r="AXM26" s="117" t="e">
        <f>AXM16/Macroeconomics!AXO$12</f>
        <v>#DIV/0!</v>
      </c>
      <c r="AXN26" s="117" t="e">
        <f>AXN16/Macroeconomics!AXP$12</f>
        <v>#DIV/0!</v>
      </c>
      <c r="AXO26" s="117" t="e">
        <f>AXO16/Macroeconomics!AXQ$12</f>
        <v>#DIV/0!</v>
      </c>
      <c r="AXP26" s="117" t="e">
        <f>AXP16/Macroeconomics!AXR$12</f>
        <v>#DIV/0!</v>
      </c>
      <c r="AXQ26" s="117" t="e">
        <f>AXQ16/Macroeconomics!AXS$12</f>
        <v>#DIV/0!</v>
      </c>
      <c r="AXR26" s="117" t="e">
        <f>AXR16/Macroeconomics!AXT$12</f>
        <v>#DIV/0!</v>
      </c>
      <c r="AXS26" s="117" t="e">
        <f>AXS16/Macroeconomics!AXU$12</f>
        <v>#DIV/0!</v>
      </c>
      <c r="AXT26" s="117" t="e">
        <f>AXT16/Macroeconomics!AXV$12</f>
        <v>#DIV/0!</v>
      </c>
      <c r="AXU26" s="117" t="e">
        <f>AXU16/Macroeconomics!AXW$12</f>
        <v>#DIV/0!</v>
      </c>
      <c r="AXV26" s="117" t="e">
        <f>AXV16/Macroeconomics!AXX$12</f>
        <v>#DIV/0!</v>
      </c>
      <c r="AXW26" s="117" t="e">
        <f>AXW16/Macroeconomics!AXY$12</f>
        <v>#DIV/0!</v>
      </c>
      <c r="AXX26" s="117" t="e">
        <f>AXX16/Macroeconomics!AXZ$12</f>
        <v>#DIV/0!</v>
      </c>
      <c r="AXY26" s="117" t="e">
        <f>AXY16/Macroeconomics!AYA$12</f>
        <v>#DIV/0!</v>
      </c>
      <c r="AXZ26" s="117" t="e">
        <f>AXZ16/Macroeconomics!AYB$12</f>
        <v>#DIV/0!</v>
      </c>
      <c r="AYA26" s="117" t="e">
        <f>AYA16/Macroeconomics!AYC$12</f>
        <v>#DIV/0!</v>
      </c>
      <c r="AYB26" s="117" t="e">
        <f>AYB16/Macroeconomics!AYD$12</f>
        <v>#DIV/0!</v>
      </c>
      <c r="AYC26" s="117" t="e">
        <f>AYC16/Macroeconomics!AYE$12</f>
        <v>#DIV/0!</v>
      </c>
      <c r="AYD26" s="117" t="e">
        <f>AYD16/Macroeconomics!AYF$12</f>
        <v>#DIV/0!</v>
      </c>
      <c r="AYE26" s="117" t="e">
        <f>AYE16/Macroeconomics!AYG$12</f>
        <v>#DIV/0!</v>
      </c>
      <c r="AYF26" s="117" t="e">
        <f>AYF16/Macroeconomics!AYH$12</f>
        <v>#DIV/0!</v>
      </c>
      <c r="AYG26" s="117" t="e">
        <f>AYG16/Macroeconomics!AYI$12</f>
        <v>#DIV/0!</v>
      </c>
      <c r="AYH26" s="117" t="e">
        <f>AYH16/Macroeconomics!AYJ$12</f>
        <v>#DIV/0!</v>
      </c>
      <c r="AYI26" s="117" t="e">
        <f>AYI16/Macroeconomics!AYK$12</f>
        <v>#DIV/0!</v>
      </c>
      <c r="AYJ26" s="117" t="e">
        <f>AYJ16/Macroeconomics!AYL$12</f>
        <v>#DIV/0!</v>
      </c>
      <c r="AYK26" s="117" t="e">
        <f>AYK16/Macroeconomics!AYM$12</f>
        <v>#DIV/0!</v>
      </c>
      <c r="AYL26" s="117" t="e">
        <f>AYL16/Macroeconomics!AYN$12</f>
        <v>#DIV/0!</v>
      </c>
      <c r="AYM26" s="117" t="e">
        <f>AYM16/Macroeconomics!AYO$12</f>
        <v>#DIV/0!</v>
      </c>
      <c r="AYN26" s="117" t="e">
        <f>AYN16/Macroeconomics!AYP$12</f>
        <v>#DIV/0!</v>
      </c>
      <c r="AYO26" s="117" t="e">
        <f>AYO16/Macroeconomics!AYQ$12</f>
        <v>#DIV/0!</v>
      </c>
      <c r="AYP26" s="117" t="e">
        <f>AYP16/Macroeconomics!AYR$12</f>
        <v>#DIV/0!</v>
      </c>
      <c r="AYQ26" s="117" t="e">
        <f>AYQ16/Macroeconomics!AYS$12</f>
        <v>#DIV/0!</v>
      </c>
      <c r="AYR26" s="117" t="e">
        <f>AYR16/Macroeconomics!AYT$12</f>
        <v>#DIV/0!</v>
      </c>
      <c r="AYS26" s="117" t="e">
        <f>AYS16/Macroeconomics!AYU$12</f>
        <v>#DIV/0!</v>
      </c>
      <c r="AYT26" s="117" t="e">
        <f>AYT16/Macroeconomics!AYV$12</f>
        <v>#DIV/0!</v>
      </c>
      <c r="AYU26" s="117" t="e">
        <f>AYU16/Macroeconomics!AYW$12</f>
        <v>#DIV/0!</v>
      </c>
      <c r="AYV26" s="117" t="e">
        <f>AYV16/Macroeconomics!AYX$12</f>
        <v>#DIV/0!</v>
      </c>
      <c r="AYW26" s="117" t="e">
        <f>AYW16/Macroeconomics!AYY$12</f>
        <v>#DIV/0!</v>
      </c>
      <c r="AYX26" s="117" t="e">
        <f>AYX16/Macroeconomics!AYZ$12</f>
        <v>#DIV/0!</v>
      </c>
      <c r="AYY26" s="117" t="e">
        <f>AYY16/Macroeconomics!AZA$12</f>
        <v>#DIV/0!</v>
      </c>
      <c r="AYZ26" s="117" t="e">
        <f>AYZ16/Macroeconomics!AZB$12</f>
        <v>#DIV/0!</v>
      </c>
      <c r="AZA26" s="117" t="e">
        <f>AZA16/Macroeconomics!AZC$12</f>
        <v>#DIV/0!</v>
      </c>
      <c r="AZB26" s="117" t="e">
        <f>AZB16/Macroeconomics!AZD$12</f>
        <v>#DIV/0!</v>
      </c>
      <c r="AZC26" s="117" t="e">
        <f>AZC16/Macroeconomics!AZE$12</f>
        <v>#DIV/0!</v>
      </c>
      <c r="AZD26" s="117" t="e">
        <f>AZD16/Macroeconomics!AZF$12</f>
        <v>#DIV/0!</v>
      </c>
      <c r="AZE26" s="117" t="e">
        <f>AZE16/Macroeconomics!AZG$12</f>
        <v>#DIV/0!</v>
      </c>
      <c r="AZF26" s="117" t="e">
        <f>AZF16/Macroeconomics!AZH$12</f>
        <v>#DIV/0!</v>
      </c>
      <c r="AZG26" s="117" t="e">
        <f>AZG16/Macroeconomics!AZI$12</f>
        <v>#DIV/0!</v>
      </c>
      <c r="AZH26" s="117" t="e">
        <f>AZH16/Macroeconomics!AZJ$12</f>
        <v>#DIV/0!</v>
      </c>
      <c r="AZI26" s="117" t="e">
        <f>AZI16/Macroeconomics!AZK$12</f>
        <v>#DIV/0!</v>
      </c>
      <c r="AZJ26" s="117" t="e">
        <f>AZJ16/Macroeconomics!AZL$12</f>
        <v>#DIV/0!</v>
      </c>
      <c r="AZK26" s="117" t="e">
        <f>AZK16/Macroeconomics!AZM$12</f>
        <v>#DIV/0!</v>
      </c>
      <c r="AZL26" s="117" t="e">
        <f>AZL16/Macroeconomics!AZN$12</f>
        <v>#DIV/0!</v>
      </c>
      <c r="AZM26" s="117" t="e">
        <f>AZM16/Macroeconomics!AZO$12</f>
        <v>#DIV/0!</v>
      </c>
      <c r="AZN26" s="117" t="e">
        <f>AZN16/Macroeconomics!AZP$12</f>
        <v>#DIV/0!</v>
      </c>
      <c r="AZO26" s="117" t="e">
        <f>AZO16/Macroeconomics!AZQ$12</f>
        <v>#DIV/0!</v>
      </c>
      <c r="AZP26" s="117" t="e">
        <f>AZP16/Macroeconomics!AZR$12</f>
        <v>#DIV/0!</v>
      </c>
      <c r="AZQ26" s="117" t="e">
        <f>AZQ16/Macroeconomics!AZS$12</f>
        <v>#DIV/0!</v>
      </c>
      <c r="AZR26" s="117" t="e">
        <f>AZR16/Macroeconomics!AZT$12</f>
        <v>#DIV/0!</v>
      </c>
      <c r="AZS26" s="117" t="e">
        <f>AZS16/Macroeconomics!AZU$12</f>
        <v>#DIV/0!</v>
      </c>
      <c r="AZT26" s="117" t="e">
        <f>AZT16/Macroeconomics!AZV$12</f>
        <v>#DIV/0!</v>
      </c>
      <c r="AZU26" s="117" t="e">
        <f>AZU16/Macroeconomics!AZW$12</f>
        <v>#DIV/0!</v>
      </c>
      <c r="AZV26" s="117" t="e">
        <f>AZV16/Macroeconomics!AZX$12</f>
        <v>#DIV/0!</v>
      </c>
      <c r="AZW26" s="117" t="e">
        <f>AZW16/Macroeconomics!AZY$12</f>
        <v>#DIV/0!</v>
      </c>
      <c r="AZX26" s="117" t="e">
        <f>AZX16/Macroeconomics!AZZ$12</f>
        <v>#DIV/0!</v>
      </c>
      <c r="AZY26" s="117" t="e">
        <f>AZY16/Macroeconomics!BAA$12</f>
        <v>#DIV/0!</v>
      </c>
      <c r="AZZ26" s="117" t="e">
        <f>AZZ16/Macroeconomics!BAB$12</f>
        <v>#DIV/0!</v>
      </c>
      <c r="BAA26" s="117" t="e">
        <f>BAA16/Macroeconomics!BAC$12</f>
        <v>#DIV/0!</v>
      </c>
      <c r="BAB26" s="117" t="e">
        <f>BAB16/Macroeconomics!BAD$12</f>
        <v>#DIV/0!</v>
      </c>
      <c r="BAC26" s="117" t="e">
        <f>BAC16/Macroeconomics!BAE$12</f>
        <v>#DIV/0!</v>
      </c>
      <c r="BAD26" s="117" t="e">
        <f>BAD16/Macroeconomics!BAF$12</f>
        <v>#DIV/0!</v>
      </c>
      <c r="BAE26" s="117" t="e">
        <f>BAE16/Macroeconomics!BAG$12</f>
        <v>#DIV/0!</v>
      </c>
      <c r="BAF26" s="117" t="e">
        <f>BAF16/Macroeconomics!BAH$12</f>
        <v>#DIV/0!</v>
      </c>
      <c r="BAG26" s="117" t="e">
        <f>BAG16/Macroeconomics!BAI$12</f>
        <v>#DIV/0!</v>
      </c>
      <c r="BAH26" s="117" t="e">
        <f>BAH16/Macroeconomics!BAJ$12</f>
        <v>#DIV/0!</v>
      </c>
      <c r="BAI26" s="117" t="e">
        <f>BAI16/Macroeconomics!BAK$12</f>
        <v>#DIV/0!</v>
      </c>
      <c r="BAJ26" s="117" t="e">
        <f>BAJ16/Macroeconomics!BAL$12</f>
        <v>#DIV/0!</v>
      </c>
      <c r="BAK26" s="117" t="e">
        <f>BAK16/Macroeconomics!BAM$12</f>
        <v>#DIV/0!</v>
      </c>
      <c r="BAL26" s="117" t="e">
        <f>BAL16/Macroeconomics!BAN$12</f>
        <v>#DIV/0!</v>
      </c>
      <c r="BAM26" s="117" t="e">
        <f>BAM16/Macroeconomics!BAO$12</f>
        <v>#DIV/0!</v>
      </c>
      <c r="BAN26" s="117" t="e">
        <f>BAN16/Macroeconomics!BAP$12</f>
        <v>#DIV/0!</v>
      </c>
      <c r="BAO26" s="117" t="e">
        <f>BAO16/Macroeconomics!BAQ$12</f>
        <v>#DIV/0!</v>
      </c>
      <c r="BAP26" s="117" t="e">
        <f>BAP16/Macroeconomics!BAR$12</f>
        <v>#DIV/0!</v>
      </c>
      <c r="BAQ26" s="117" t="e">
        <f>BAQ16/Macroeconomics!BAS$12</f>
        <v>#DIV/0!</v>
      </c>
      <c r="BAR26" s="117" t="e">
        <f>BAR16/Macroeconomics!BAT$12</f>
        <v>#DIV/0!</v>
      </c>
      <c r="BAS26" s="117" t="e">
        <f>BAS16/Macroeconomics!BAU$12</f>
        <v>#DIV/0!</v>
      </c>
      <c r="BAT26" s="117" t="e">
        <f>BAT16/Macroeconomics!BAV$12</f>
        <v>#DIV/0!</v>
      </c>
      <c r="BAU26" s="117" t="e">
        <f>BAU16/Macroeconomics!BAW$12</f>
        <v>#DIV/0!</v>
      </c>
      <c r="BAV26" s="117" t="e">
        <f>BAV16/Macroeconomics!BAX$12</f>
        <v>#DIV/0!</v>
      </c>
      <c r="BAW26" s="117" t="e">
        <f>BAW16/Macroeconomics!BAY$12</f>
        <v>#DIV/0!</v>
      </c>
      <c r="BAX26" s="117" t="e">
        <f>BAX16/Macroeconomics!BAZ$12</f>
        <v>#DIV/0!</v>
      </c>
      <c r="BAY26" s="117" t="e">
        <f>BAY16/Macroeconomics!BBA$12</f>
        <v>#DIV/0!</v>
      </c>
      <c r="BAZ26" s="117" t="e">
        <f>BAZ16/Macroeconomics!BBB$12</f>
        <v>#DIV/0!</v>
      </c>
      <c r="BBA26" s="117" t="e">
        <f>BBA16/Macroeconomics!BBC$12</f>
        <v>#DIV/0!</v>
      </c>
      <c r="BBB26" s="117" t="e">
        <f>BBB16/Macroeconomics!BBD$12</f>
        <v>#DIV/0!</v>
      </c>
      <c r="BBC26" s="117" t="e">
        <f>BBC16/Macroeconomics!BBE$12</f>
        <v>#DIV/0!</v>
      </c>
      <c r="BBD26" s="117" t="e">
        <f>BBD16/Macroeconomics!BBF$12</f>
        <v>#DIV/0!</v>
      </c>
      <c r="BBE26" s="117" t="e">
        <f>BBE16/Macroeconomics!BBG$12</f>
        <v>#DIV/0!</v>
      </c>
      <c r="BBF26" s="117" t="e">
        <f>BBF16/Macroeconomics!BBH$12</f>
        <v>#DIV/0!</v>
      </c>
      <c r="BBG26" s="117" t="e">
        <f>BBG16/Macroeconomics!BBI$12</f>
        <v>#DIV/0!</v>
      </c>
      <c r="BBH26" s="117" t="e">
        <f>BBH16/Macroeconomics!BBJ$12</f>
        <v>#DIV/0!</v>
      </c>
      <c r="BBI26" s="117" t="e">
        <f>BBI16/Macroeconomics!BBK$12</f>
        <v>#DIV/0!</v>
      </c>
      <c r="BBJ26" s="117" t="e">
        <f>BBJ16/Macroeconomics!BBL$12</f>
        <v>#DIV/0!</v>
      </c>
      <c r="BBK26" s="117" t="e">
        <f>BBK16/Macroeconomics!BBM$12</f>
        <v>#DIV/0!</v>
      </c>
      <c r="BBL26" s="117" t="e">
        <f>BBL16/Macroeconomics!BBN$12</f>
        <v>#DIV/0!</v>
      </c>
      <c r="BBM26" s="117" t="e">
        <f>BBM16/Macroeconomics!BBO$12</f>
        <v>#DIV/0!</v>
      </c>
      <c r="BBN26" s="117" t="e">
        <f>BBN16/Macroeconomics!BBP$12</f>
        <v>#DIV/0!</v>
      </c>
      <c r="BBO26" s="117" t="e">
        <f>BBO16/Macroeconomics!BBQ$12</f>
        <v>#DIV/0!</v>
      </c>
      <c r="BBP26" s="117" t="e">
        <f>BBP16/Macroeconomics!BBR$12</f>
        <v>#DIV/0!</v>
      </c>
      <c r="BBQ26" s="117" t="e">
        <f>BBQ16/Macroeconomics!BBS$12</f>
        <v>#DIV/0!</v>
      </c>
      <c r="BBR26" s="117" t="e">
        <f>BBR16/Macroeconomics!BBT$12</f>
        <v>#DIV/0!</v>
      </c>
      <c r="BBS26" s="117" t="e">
        <f>BBS16/Macroeconomics!BBU$12</f>
        <v>#DIV/0!</v>
      </c>
      <c r="BBT26" s="117" t="e">
        <f>BBT16/Macroeconomics!BBV$12</f>
        <v>#DIV/0!</v>
      </c>
      <c r="BBU26" s="117" t="e">
        <f>BBU16/Macroeconomics!BBW$12</f>
        <v>#DIV/0!</v>
      </c>
      <c r="BBV26" s="117" t="e">
        <f>BBV16/Macroeconomics!BBX$12</f>
        <v>#DIV/0!</v>
      </c>
      <c r="BBW26" s="117" t="e">
        <f>BBW16/Macroeconomics!BBY$12</f>
        <v>#DIV/0!</v>
      </c>
      <c r="BBX26" s="117" t="e">
        <f>BBX16/Macroeconomics!BBZ$12</f>
        <v>#DIV/0!</v>
      </c>
      <c r="BBY26" s="117" t="e">
        <f>BBY16/Macroeconomics!BCA$12</f>
        <v>#DIV/0!</v>
      </c>
      <c r="BBZ26" s="117" t="e">
        <f>BBZ16/Macroeconomics!BCB$12</f>
        <v>#DIV/0!</v>
      </c>
      <c r="BCA26" s="117" t="e">
        <f>BCA16/Macroeconomics!BCC$12</f>
        <v>#DIV/0!</v>
      </c>
      <c r="BCB26" s="117" t="e">
        <f>BCB16/Macroeconomics!BCD$12</f>
        <v>#DIV/0!</v>
      </c>
      <c r="BCC26" s="117" t="e">
        <f>BCC16/Macroeconomics!BCE$12</f>
        <v>#DIV/0!</v>
      </c>
      <c r="BCD26" s="117" t="e">
        <f>BCD16/Macroeconomics!BCF$12</f>
        <v>#DIV/0!</v>
      </c>
      <c r="BCE26" s="117" t="e">
        <f>BCE16/Macroeconomics!BCG$12</f>
        <v>#DIV/0!</v>
      </c>
      <c r="BCF26" s="117" t="e">
        <f>BCF16/Macroeconomics!BCH$12</f>
        <v>#DIV/0!</v>
      </c>
      <c r="BCG26" s="117" t="e">
        <f>BCG16/Macroeconomics!BCI$12</f>
        <v>#DIV/0!</v>
      </c>
      <c r="BCH26" s="117" t="e">
        <f>BCH16/Macroeconomics!BCJ$12</f>
        <v>#DIV/0!</v>
      </c>
      <c r="BCI26" s="117" t="e">
        <f>BCI16/Macroeconomics!BCK$12</f>
        <v>#DIV/0!</v>
      </c>
      <c r="BCJ26" s="117" t="e">
        <f>BCJ16/Macroeconomics!BCL$12</f>
        <v>#DIV/0!</v>
      </c>
      <c r="BCK26" s="117" t="e">
        <f>BCK16/Macroeconomics!BCM$12</f>
        <v>#DIV/0!</v>
      </c>
      <c r="BCL26" s="117" t="e">
        <f>BCL16/Macroeconomics!BCN$12</f>
        <v>#DIV/0!</v>
      </c>
      <c r="BCM26" s="117" t="e">
        <f>BCM16/Macroeconomics!BCO$12</f>
        <v>#DIV/0!</v>
      </c>
      <c r="BCN26" s="117" t="e">
        <f>BCN16/Macroeconomics!BCP$12</f>
        <v>#DIV/0!</v>
      </c>
      <c r="BCO26" s="117" t="e">
        <f>BCO16/Macroeconomics!BCQ$12</f>
        <v>#DIV/0!</v>
      </c>
      <c r="BCP26" s="117" t="e">
        <f>BCP16/Macroeconomics!BCR$12</f>
        <v>#DIV/0!</v>
      </c>
      <c r="BCQ26" s="117" t="e">
        <f>BCQ16/Macroeconomics!BCS$12</f>
        <v>#DIV/0!</v>
      </c>
      <c r="BCR26" s="117" t="e">
        <f>BCR16/Macroeconomics!BCT$12</f>
        <v>#DIV/0!</v>
      </c>
      <c r="BCS26" s="117" t="e">
        <f>BCS16/Macroeconomics!BCU$12</f>
        <v>#DIV/0!</v>
      </c>
      <c r="BCT26" s="117" t="e">
        <f>BCT16/Macroeconomics!BCV$12</f>
        <v>#DIV/0!</v>
      </c>
      <c r="BCU26" s="117" t="e">
        <f>BCU16/Macroeconomics!BCW$12</f>
        <v>#DIV/0!</v>
      </c>
      <c r="BCV26" s="117" t="e">
        <f>BCV16/Macroeconomics!BCX$12</f>
        <v>#DIV/0!</v>
      </c>
      <c r="BCW26" s="117" t="e">
        <f>BCW16/Macroeconomics!BCY$12</f>
        <v>#DIV/0!</v>
      </c>
      <c r="BCX26" s="117" t="e">
        <f>BCX16/Macroeconomics!BCZ$12</f>
        <v>#DIV/0!</v>
      </c>
      <c r="BCY26" s="117" t="e">
        <f>BCY16/Macroeconomics!BDA$12</f>
        <v>#DIV/0!</v>
      </c>
      <c r="BCZ26" s="117" t="e">
        <f>BCZ16/Macroeconomics!BDB$12</f>
        <v>#DIV/0!</v>
      </c>
      <c r="BDA26" s="117" t="e">
        <f>BDA16/Macroeconomics!BDC$12</f>
        <v>#DIV/0!</v>
      </c>
      <c r="BDB26" s="117" t="e">
        <f>BDB16/Macroeconomics!BDD$12</f>
        <v>#DIV/0!</v>
      </c>
      <c r="BDC26" s="117" t="e">
        <f>BDC16/Macroeconomics!BDE$12</f>
        <v>#DIV/0!</v>
      </c>
      <c r="BDD26" s="117" t="e">
        <f>BDD16/Macroeconomics!BDF$12</f>
        <v>#DIV/0!</v>
      </c>
      <c r="BDE26" s="117" t="e">
        <f>BDE16/Macroeconomics!BDG$12</f>
        <v>#DIV/0!</v>
      </c>
      <c r="BDF26" s="117" t="e">
        <f>BDF16/Macroeconomics!BDH$12</f>
        <v>#DIV/0!</v>
      </c>
      <c r="BDG26" s="117" t="e">
        <f>BDG16/Macroeconomics!BDI$12</f>
        <v>#DIV/0!</v>
      </c>
      <c r="BDH26" s="117" t="e">
        <f>BDH16/Macroeconomics!BDJ$12</f>
        <v>#DIV/0!</v>
      </c>
      <c r="BDI26" s="117" t="e">
        <f>BDI16/Macroeconomics!BDK$12</f>
        <v>#DIV/0!</v>
      </c>
      <c r="BDJ26" s="117" t="e">
        <f>BDJ16/Macroeconomics!BDL$12</f>
        <v>#DIV/0!</v>
      </c>
      <c r="BDK26" s="117" t="e">
        <f>BDK16/Macroeconomics!BDM$12</f>
        <v>#DIV/0!</v>
      </c>
      <c r="BDL26" s="117" t="e">
        <f>BDL16/Macroeconomics!BDN$12</f>
        <v>#DIV/0!</v>
      </c>
      <c r="BDM26" s="117" t="e">
        <f>BDM16/Macroeconomics!BDO$12</f>
        <v>#DIV/0!</v>
      </c>
      <c r="BDN26" s="117" t="e">
        <f>BDN16/Macroeconomics!BDP$12</f>
        <v>#DIV/0!</v>
      </c>
      <c r="BDO26" s="117" t="e">
        <f>BDO16/Macroeconomics!BDQ$12</f>
        <v>#DIV/0!</v>
      </c>
      <c r="BDP26" s="117" t="e">
        <f>BDP16/Macroeconomics!BDR$12</f>
        <v>#DIV/0!</v>
      </c>
      <c r="BDQ26" s="117" t="e">
        <f>BDQ16/Macroeconomics!BDS$12</f>
        <v>#DIV/0!</v>
      </c>
      <c r="BDR26" s="117" t="e">
        <f>BDR16/Macroeconomics!BDT$12</f>
        <v>#DIV/0!</v>
      </c>
      <c r="BDS26" s="117" t="e">
        <f>BDS16/Macroeconomics!BDU$12</f>
        <v>#DIV/0!</v>
      </c>
      <c r="BDT26" s="117" t="e">
        <f>BDT16/Macroeconomics!BDV$12</f>
        <v>#DIV/0!</v>
      </c>
      <c r="BDU26" s="117" t="e">
        <f>BDU16/Macroeconomics!BDW$12</f>
        <v>#DIV/0!</v>
      </c>
      <c r="BDV26" s="117" t="e">
        <f>BDV16/Macroeconomics!BDX$12</f>
        <v>#DIV/0!</v>
      </c>
      <c r="BDW26" s="117" t="e">
        <f>BDW16/Macroeconomics!BDY$12</f>
        <v>#DIV/0!</v>
      </c>
      <c r="BDX26" s="117" t="e">
        <f>BDX16/Macroeconomics!BDZ$12</f>
        <v>#DIV/0!</v>
      </c>
      <c r="BDY26" s="117" t="e">
        <f>BDY16/Macroeconomics!BEA$12</f>
        <v>#DIV/0!</v>
      </c>
      <c r="BDZ26" s="117" t="e">
        <f>BDZ16/Macroeconomics!BEB$12</f>
        <v>#DIV/0!</v>
      </c>
      <c r="BEA26" s="117" t="e">
        <f>BEA16/Macroeconomics!BEC$12</f>
        <v>#DIV/0!</v>
      </c>
      <c r="BEB26" s="117" t="e">
        <f>BEB16/Macroeconomics!BED$12</f>
        <v>#DIV/0!</v>
      </c>
      <c r="BEC26" s="117" t="e">
        <f>BEC16/Macroeconomics!BEE$12</f>
        <v>#DIV/0!</v>
      </c>
      <c r="BED26" s="117" t="e">
        <f>BED16/Macroeconomics!BEF$12</f>
        <v>#DIV/0!</v>
      </c>
      <c r="BEE26" s="117" t="e">
        <f>BEE16/Macroeconomics!BEG$12</f>
        <v>#DIV/0!</v>
      </c>
      <c r="BEF26" s="117" t="e">
        <f>BEF16/Macroeconomics!BEH$12</f>
        <v>#DIV/0!</v>
      </c>
      <c r="BEG26" s="117" t="e">
        <f>BEG16/Macroeconomics!BEI$12</f>
        <v>#DIV/0!</v>
      </c>
      <c r="BEH26" s="117" t="e">
        <f>BEH16/Macroeconomics!BEJ$12</f>
        <v>#DIV/0!</v>
      </c>
      <c r="BEI26" s="117" t="e">
        <f>BEI16/Macroeconomics!BEK$12</f>
        <v>#DIV/0!</v>
      </c>
      <c r="BEJ26" s="117" t="e">
        <f>BEJ16/Macroeconomics!BEL$12</f>
        <v>#DIV/0!</v>
      </c>
      <c r="BEK26" s="117" t="e">
        <f>BEK16/Macroeconomics!BEM$12</f>
        <v>#DIV/0!</v>
      </c>
      <c r="BEL26" s="117" t="e">
        <f>BEL16/Macroeconomics!BEN$12</f>
        <v>#DIV/0!</v>
      </c>
      <c r="BEM26" s="117" t="e">
        <f>BEM16/Macroeconomics!BEO$12</f>
        <v>#DIV/0!</v>
      </c>
      <c r="BEN26" s="117" t="e">
        <f>BEN16/Macroeconomics!BEP$12</f>
        <v>#DIV/0!</v>
      </c>
      <c r="BEO26" s="117" t="e">
        <f>BEO16/Macroeconomics!BEQ$12</f>
        <v>#DIV/0!</v>
      </c>
      <c r="BEP26" s="117" t="e">
        <f>BEP16/Macroeconomics!BER$12</f>
        <v>#DIV/0!</v>
      </c>
      <c r="BEQ26" s="117" t="e">
        <f>BEQ16/Macroeconomics!BES$12</f>
        <v>#DIV/0!</v>
      </c>
      <c r="BER26" s="117" t="e">
        <f>BER16/Macroeconomics!BET$12</f>
        <v>#DIV/0!</v>
      </c>
      <c r="BES26" s="117" t="e">
        <f>BES16/Macroeconomics!BEU$12</f>
        <v>#DIV/0!</v>
      </c>
      <c r="BET26" s="117" t="e">
        <f>BET16/Macroeconomics!BEV$12</f>
        <v>#DIV/0!</v>
      </c>
      <c r="BEU26" s="117" t="e">
        <f>BEU16/Macroeconomics!BEW$12</f>
        <v>#DIV/0!</v>
      </c>
      <c r="BEV26" s="117" t="e">
        <f>BEV16/Macroeconomics!BEX$12</f>
        <v>#DIV/0!</v>
      </c>
      <c r="BEW26" s="117" t="e">
        <f>BEW16/Macroeconomics!BEY$12</f>
        <v>#DIV/0!</v>
      </c>
      <c r="BEX26" s="117" t="e">
        <f>BEX16/Macroeconomics!BEZ$12</f>
        <v>#DIV/0!</v>
      </c>
      <c r="BEY26" s="117" t="e">
        <f>BEY16/Macroeconomics!BFA$12</f>
        <v>#DIV/0!</v>
      </c>
      <c r="BEZ26" s="117" t="e">
        <f>BEZ16/Macroeconomics!BFB$12</f>
        <v>#DIV/0!</v>
      </c>
      <c r="BFA26" s="117" t="e">
        <f>BFA16/Macroeconomics!BFC$12</f>
        <v>#DIV/0!</v>
      </c>
      <c r="BFB26" s="117" t="e">
        <f>BFB16/Macroeconomics!BFD$12</f>
        <v>#DIV/0!</v>
      </c>
      <c r="BFC26" s="117" t="e">
        <f>BFC16/Macroeconomics!BFE$12</f>
        <v>#DIV/0!</v>
      </c>
      <c r="BFD26" s="117" t="e">
        <f>BFD16/Macroeconomics!BFF$12</f>
        <v>#DIV/0!</v>
      </c>
      <c r="BFE26" s="117" t="e">
        <f>BFE16/Macroeconomics!BFG$12</f>
        <v>#DIV/0!</v>
      </c>
      <c r="BFF26" s="117" t="e">
        <f>BFF16/Macroeconomics!BFH$12</f>
        <v>#DIV/0!</v>
      </c>
      <c r="BFG26" s="117" t="e">
        <f>BFG16/Macroeconomics!BFI$12</f>
        <v>#DIV/0!</v>
      </c>
      <c r="BFH26" s="117" t="e">
        <f>BFH16/Macroeconomics!BFJ$12</f>
        <v>#DIV/0!</v>
      </c>
      <c r="BFI26" s="117" t="e">
        <f>BFI16/Macroeconomics!BFK$12</f>
        <v>#DIV/0!</v>
      </c>
      <c r="BFJ26" s="117" t="e">
        <f>BFJ16/Macroeconomics!BFL$12</f>
        <v>#DIV/0!</v>
      </c>
      <c r="BFK26" s="117" t="e">
        <f>BFK16/Macroeconomics!BFM$12</f>
        <v>#DIV/0!</v>
      </c>
      <c r="BFL26" s="117" t="e">
        <f>BFL16/Macroeconomics!BFN$12</f>
        <v>#DIV/0!</v>
      </c>
      <c r="BFM26" s="117" t="e">
        <f>BFM16/Macroeconomics!BFO$12</f>
        <v>#DIV/0!</v>
      </c>
      <c r="BFN26" s="117" t="e">
        <f>BFN16/Macroeconomics!BFP$12</f>
        <v>#DIV/0!</v>
      </c>
      <c r="BFO26" s="117" t="e">
        <f>BFO16/Macroeconomics!BFQ$12</f>
        <v>#DIV/0!</v>
      </c>
      <c r="BFP26" s="117" t="e">
        <f>BFP16/Macroeconomics!BFR$12</f>
        <v>#DIV/0!</v>
      </c>
      <c r="BFQ26" s="117" t="e">
        <f>BFQ16/Macroeconomics!BFS$12</f>
        <v>#DIV/0!</v>
      </c>
      <c r="BFR26" s="117" t="e">
        <f>BFR16/Macroeconomics!BFT$12</f>
        <v>#DIV/0!</v>
      </c>
      <c r="BFS26" s="117" t="e">
        <f>BFS16/Macroeconomics!BFU$12</f>
        <v>#DIV/0!</v>
      </c>
      <c r="BFT26" s="117" t="e">
        <f>BFT16/Macroeconomics!BFV$12</f>
        <v>#DIV/0!</v>
      </c>
      <c r="BFU26" s="117" t="e">
        <f>BFU16/Macroeconomics!BFW$12</f>
        <v>#DIV/0!</v>
      </c>
      <c r="BFV26" s="117" t="e">
        <f>BFV16/Macroeconomics!BFX$12</f>
        <v>#DIV/0!</v>
      </c>
      <c r="BFW26" s="117" t="e">
        <f>BFW16/Macroeconomics!BFY$12</f>
        <v>#DIV/0!</v>
      </c>
      <c r="BFX26" s="117" t="e">
        <f>BFX16/Macroeconomics!BFZ$12</f>
        <v>#DIV/0!</v>
      </c>
      <c r="BFY26" s="117" t="e">
        <f>BFY16/Macroeconomics!BGA$12</f>
        <v>#DIV/0!</v>
      </c>
      <c r="BFZ26" s="117" t="e">
        <f>BFZ16/Macroeconomics!BGB$12</f>
        <v>#DIV/0!</v>
      </c>
      <c r="BGA26" s="117" t="e">
        <f>BGA16/Macroeconomics!BGC$12</f>
        <v>#DIV/0!</v>
      </c>
      <c r="BGB26" s="117" t="e">
        <f>BGB16/Macroeconomics!BGD$12</f>
        <v>#DIV/0!</v>
      </c>
      <c r="BGC26" s="117" t="e">
        <f>BGC16/Macroeconomics!BGE$12</f>
        <v>#DIV/0!</v>
      </c>
      <c r="BGD26" s="117" t="e">
        <f>BGD16/Macroeconomics!BGF$12</f>
        <v>#DIV/0!</v>
      </c>
      <c r="BGE26" s="117" t="e">
        <f>BGE16/Macroeconomics!BGG$12</f>
        <v>#DIV/0!</v>
      </c>
      <c r="BGF26" s="117" t="e">
        <f>BGF16/Macroeconomics!BGH$12</f>
        <v>#DIV/0!</v>
      </c>
      <c r="BGG26" s="117" t="e">
        <f>BGG16/Macroeconomics!BGI$12</f>
        <v>#DIV/0!</v>
      </c>
      <c r="BGH26" s="117" t="e">
        <f>BGH16/Macroeconomics!BGJ$12</f>
        <v>#DIV/0!</v>
      </c>
      <c r="BGI26" s="117" t="e">
        <f>BGI16/Macroeconomics!BGK$12</f>
        <v>#DIV/0!</v>
      </c>
      <c r="BGJ26" s="117" t="e">
        <f>BGJ16/Macroeconomics!BGL$12</f>
        <v>#DIV/0!</v>
      </c>
      <c r="BGK26" s="117" t="e">
        <f>BGK16/Macroeconomics!BGM$12</f>
        <v>#DIV/0!</v>
      </c>
      <c r="BGL26" s="117" t="e">
        <f>BGL16/Macroeconomics!BGN$12</f>
        <v>#DIV/0!</v>
      </c>
      <c r="BGM26" s="117" t="e">
        <f>BGM16/Macroeconomics!BGO$12</f>
        <v>#DIV/0!</v>
      </c>
      <c r="BGN26" s="117" t="e">
        <f>BGN16/Macroeconomics!BGP$12</f>
        <v>#DIV/0!</v>
      </c>
      <c r="BGO26" s="117" t="e">
        <f>BGO16/Macroeconomics!BGQ$12</f>
        <v>#DIV/0!</v>
      </c>
      <c r="BGP26" s="117" t="e">
        <f>BGP16/Macroeconomics!BGR$12</f>
        <v>#DIV/0!</v>
      </c>
      <c r="BGQ26" s="117" t="e">
        <f>BGQ16/Macroeconomics!BGS$12</f>
        <v>#DIV/0!</v>
      </c>
      <c r="BGR26" s="117" t="e">
        <f>BGR16/Macroeconomics!BGT$12</f>
        <v>#DIV/0!</v>
      </c>
      <c r="BGS26" s="117" t="e">
        <f>BGS16/Macroeconomics!BGU$12</f>
        <v>#DIV/0!</v>
      </c>
      <c r="BGT26" s="117" t="e">
        <f>BGT16/Macroeconomics!BGV$12</f>
        <v>#DIV/0!</v>
      </c>
      <c r="BGU26" s="117" t="e">
        <f>BGU16/Macroeconomics!BGW$12</f>
        <v>#DIV/0!</v>
      </c>
      <c r="BGV26" s="117" t="e">
        <f>BGV16/Macroeconomics!BGX$12</f>
        <v>#DIV/0!</v>
      </c>
      <c r="BGW26" s="117" t="e">
        <f>BGW16/Macroeconomics!BGY$12</f>
        <v>#DIV/0!</v>
      </c>
      <c r="BGX26" s="117" t="e">
        <f>BGX16/Macroeconomics!BGZ$12</f>
        <v>#DIV/0!</v>
      </c>
      <c r="BGY26" s="117" t="e">
        <f>BGY16/Macroeconomics!BHA$12</f>
        <v>#DIV/0!</v>
      </c>
      <c r="BGZ26" s="117" t="e">
        <f>BGZ16/Macroeconomics!BHB$12</f>
        <v>#DIV/0!</v>
      </c>
      <c r="BHA26" s="117" t="e">
        <f>BHA16/Macroeconomics!BHC$12</f>
        <v>#DIV/0!</v>
      </c>
      <c r="BHB26" s="117" t="e">
        <f>BHB16/Macroeconomics!BHD$12</f>
        <v>#DIV/0!</v>
      </c>
      <c r="BHC26" s="117" t="e">
        <f>BHC16/Macroeconomics!BHE$12</f>
        <v>#DIV/0!</v>
      </c>
      <c r="BHD26" s="117" t="e">
        <f>BHD16/Macroeconomics!BHF$12</f>
        <v>#DIV/0!</v>
      </c>
      <c r="BHE26" s="117" t="e">
        <f>BHE16/Macroeconomics!BHG$12</f>
        <v>#DIV/0!</v>
      </c>
      <c r="BHF26" s="117" t="e">
        <f>BHF16/Macroeconomics!BHH$12</f>
        <v>#DIV/0!</v>
      </c>
      <c r="BHG26" s="117" t="e">
        <f>BHG16/Macroeconomics!BHI$12</f>
        <v>#DIV/0!</v>
      </c>
      <c r="BHH26" s="117" t="e">
        <f>BHH16/Macroeconomics!BHJ$12</f>
        <v>#DIV/0!</v>
      </c>
      <c r="BHI26" s="117" t="e">
        <f>BHI16/Macroeconomics!BHK$12</f>
        <v>#DIV/0!</v>
      </c>
      <c r="BHJ26" s="117" t="e">
        <f>BHJ16/Macroeconomics!BHL$12</f>
        <v>#DIV/0!</v>
      </c>
      <c r="BHK26" s="117" t="e">
        <f>BHK16/Macroeconomics!BHM$12</f>
        <v>#DIV/0!</v>
      </c>
      <c r="BHL26" s="117" t="e">
        <f>BHL16/Macroeconomics!BHN$12</f>
        <v>#DIV/0!</v>
      </c>
      <c r="BHM26" s="117" t="e">
        <f>BHM16/Macroeconomics!BHO$12</f>
        <v>#DIV/0!</v>
      </c>
      <c r="BHN26" s="117" t="e">
        <f>BHN16/Macroeconomics!BHP$12</f>
        <v>#DIV/0!</v>
      </c>
      <c r="BHO26" s="117" t="e">
        <f>BHO16/Macroeconomics!BHQ$12</f>
        <v>#DIV/0!</v>
      </c>
      <c r="BHP26" s="117" t="e">
        <f>BHP16/Macroeconomics!BHR$12</f>
        <v>#DIV/0!</v>
      </c>
      <c r="BHQ26" s="117" t="e">
        <f>BHQ16/Macroeconomics!BHS$12</f>
        <v>#DIV/0!</v>
      </c>
      <c r="BHR26" s="117" t="e">
        <f>BHR16/Macroeconomics!BHT$12</f>
        <v>#DIV/0!</v>
      </c>
      <c r="BHS26" s="117" t="e">
        <f>BHS16/Macroeconomics!BHU$12</f>
        <v>#DIV/0!</v>
      </c>
      <c r="BHT26" s="117" t="e">
        <f>BHT16/Macroeconomics!BHV$12</f>
        <v>#DIV/0!</v>
      </c>
      <c r="BHU26" s="117" t="e">
        <f>BHU16/Macroeconomics!BHW$12</f>
        <v>#DIV/0!</v>
      </c>
      <c r="BHV26" s="117" t="e">
        <f>BHV16/Macroeconomics!BHX$12</f>
        <v>#DIV/0!</v>
      </c>
      <c r="BHW26" s="117" t="e">
        <f>BHW16/Macroeconomics!BHY$12</f>
        <v>#DIV/0!</v>
      </c>
      <c r="BHX26" s="117" t="e">
        <f>BHX16/Macroeconomics!BHZ$12</f>
        <v>#DIV/0!</v>
      </c>
      <c r="BHY26" s="117" t="e">
        <f>BHY16/Macroeconomics!BIA$12</f>
        <v>#DIV/0!</v>
      </c>
      <c r="BHZ26" s="117" t="e">
        <f>BHZ16/Macroeconomics!BIB$12</f>
        <v>#DIV/0!</v>
      </c>
      <c r="BIA26" s="117" t="e">
        <f>BIA16/Macroeconomics!BIC$12</f>
        <v>#DIV/0!</v>
      </c>
      <c r="BIB26" s="117" t="e">
        <f>BIB16/Macroeconomics!BID$12</f>
        <v>#DIV/0!</v>
      </c>
      <c r="BIC26" s="117" t="e">
        <f>BIC16/Macroeconomics!BIE$12</f>
        <v>#DIV/0!</v>
      </c>
      <c r="BID26" s="117" t="e">
        <f>BID16/Macroeconomics!BIF$12</f>
        <v>#DIV/0!</v>
      </c>
      <c r="BIE26" s="117" t="e">
        <f>BIE16/Macroeconomics!BIG$12</f>
        <v>#DIV/0!</v>
      </c>
      <c r="BIF26" s="117" t="e">
        <f>BIF16/Macroeconomics!BIH$12</f>
        <v>#DIV/0!</v>
      </c>
      <c r="BIG26" s="117" t="e">
        <f>BIG16/Macroeconomics!BII$12</f>
        <v>#DIV/0!</v>
      </c>
      <c r="BIH26" s="117" t="e">
        <f>BIH16/Macroeconomics!BIJ$12</f>
        <v>#DIV/0!</v>
      </c>
      <c r="BII26" s="117" t="e">
        <f>BII16/Macroeconomics!BIK$12</f>
        <v>#DIV/0!</v>
      </c>
      <c r="BIJ26" s="117" t="e">
        <f>BIJ16/Macroeconomics!BIL$12</f>
        <v>#DIV/0!</v>
      </c>
      <c r="BIK26" s="117" t="e">
        <f>BIK16/Macroeconomics!BIM$12</f>
        <v>#DIV/0!</v>
      </c>
      <c r="BIL26" s="117" t="e">
        <f>BIL16/Macroeconomics!BIN$12</f>
        <v>#DIV/0!</v>
      </c>
      <c r="BIM26" s="117" t="e">
        <f>BIM16/Macroeconomics!BIO$12</f>
        <v>#DIV/0!</v>
      </c>
      <c r="BIN26" s="117" t="e">
        <f>BIN16/Macroeconomics!BIP$12</f>
        <v>#DIV/0!</v>
      </c>
      <c r="BIO26" s="117" t="e">
        <f>BIO16/Macroeconomics!BIQ$12</f>
        <v>#DIV/0!</v>
      </c>
      <c r="BIP26" s="117" t="e">
        <f>BIP16/Macroeconomics!BIR$12</f>
        <v>#DIV/0!</v>
      </c>
      <c r="BIQ26" s="117" t="e">
        <f>BIQ16/Macroeconomics!BIS$12</f>
        <v>#DIV/0!</v>
      </c>
      <c r="BIR26" s="117" t="e">
        <f>BIR16/Macroeconomics!BIT$12</f>
        <v>#DIV/0!</v>
      </c>
      <c r="BIS26" s="117" t="e">
        <f>BIS16/Macroeconomics!BIU$12</f>
        <v>#DIV/0!</v>
      </c>
      <c r="BIT26" s="117" t="e">
        <f>BIT16/Macroeconomics!BIV$12</f>
        <v>#DIV/0!</v>
      </c>
      <c r="BIU26" s="117" t="e">
        <f>BIU16/Macroeconomics!BIW$12</f>
        <v>#DIV/0!</v>
      </c>
      <c r="BIV26" s="117" t="e">
        <f>BIV16/Macroeconomics!BIX$12</f>
        <v>#DIV/0!</v>
      </c>
      <c r="BIW26" s="117" t="e">
        <f>BIW16/Macroeconomics!BIY$12</f>
        <v>#DIV/0!</v>
      </c>
      <c r="BIX26" s="117" t="e">
        <f>BIX16/Macroeconomics!BIZ$12</f>
        <v>#DIV/0!</v>
      </c>
      <c r="BIY26" s="117" t="e">
        <f>BIY16/Macroeconomics!BJA$12</f>
        <v>#DIV/0!</v>
      </c>
      <c r="BIZ26" s="117" t="e">
        <f>BIZ16/Macroeconomics!BJB$12</f>
        <v>#DIV/0!</v>
      </c>
      <c r="BJA26" s="117" t="e">
        <f>BJA16/Macroeconomics!BJC$12</f>
        <v>#DIV/0!</v>
      </c>
      <c r="BJB26" s="117" t="e">
        <f>BJB16/Macroeconomics!BJD$12</f>
        <v>#DIV/0!</v>
      </c>
      <c r="BJC26" s="117" t="e">
        <f>BJC16/Macroeconomics!BJE$12</f>
        <v>#DIV/0!</v>
      </c>
      <c r="BJD26" s="117" t="e">
        <f>BJD16/Macroeconomics!BJF$12</f>
        <v>#DIV/0!</v>
      </c>
      <c r="BJE26" s="117" t="e">
        <f>BJE16/Macroeconomics!BJG$12</f>
        <v>#DIV/0!</v>
      </c>
      <c r="BJF26" s="117" t="e">
        <f>BJF16/Macroeconomics!BJH$12</f>
        <v>#DIV/0!</v>
      </c>
      <c r="BJG26" s="117" t="e">
        <f>BJG16/Macroeconomics!BJI$12</f>
        <v>#DIV/0!</v>
      </c>
      <c r="BJH26" s="117" t="e">
        <f>BJH16/Macroeconomics!BJJ$12</f>
        <v>#DIV/0!</v>
      </c>
      <c r="BJI26" s="117" t="e">
        <f>BJI16/Macroeconomics!BJK$12</f>
        <v>#DIV/0!</v>
      </c>
      <c r="BJJ26" s="117" t="e">
        <f>BJJ16/Macroeconomics!BJL$12</f>
        <v>#DIV/0!</v>
      </c>
      <c r="BJK26" s="117" t="e">
        <f>BJK16/Macroeconomics!BJM$12</f>
        <v>#DIV/0!</v>
      </c>
      <c r="BJL26" s="117" t="e">
        <f>BJL16/Macroeconomics!BJN$12</f>
        <v>#DIV/0!</v>
      </c>
      <c r="BJM26" s="117" t="e">
        <f>BJM16/Macroeconomics!BJO$12</f>
        <v>#DIV/0!</v>
      </c>
      <c r="BJN26" s="117" t="e">
        <f>BJN16/Macroeconomics!BJP$12</f>
        <v>#DIV/0!</v>
      </c>
      <c r="BJO26" s="117" t="e">
        <f>BJO16/Macroeconomics!BJQ$12</f>
        <v>#DIV/0!</v>
      </c>
      <c r="BJP26" s="117" t="e">
        <f>BJP16/Macroeconomics!BJR$12</f>
        <v>#DIV/0!</v>
      </c>
      <c r="BJQ26" s="117" t="e">
        <f>BJQ16/Macroeconomics!BJS$12</f>
        <v>#DIV/0!</v>
      </c>
      <c r="BJR26" s="117" t="e">
        <f>BJR16/Macroeconomics!BJT$12</f>
        <v>#DIV/0!</v>
      </c>
      <c r="BJS26" s="117" t="e">
        <f>BJS16/Macroeconomics!BJU$12</f>
        <v>#DIV/0!</v>
      </c>
      <c r="BJT26" s="117" t="e">
        <f>BJT16/Macroeconomics!BJV$12</f>
        <v>#DIV/0!</v>
      </c>
      <c r="BJU26" s="117" t="e">
        <f>BJU16/Macroeconomics!BJW$12</f>
        <v>#DIV/0!</v>
      </c>
      <c r="BJV26" s="117" t="e">
        <f>BJV16/Macroeconomics!BJX$12</f>
        <v>#DIV/0!</v>
      </c>
      <c r="BJW26" s="117" t="e">
        <f>BJW16/Macroeconomics!BJY$12</f>
        <v>#DIV/0!</v>
      </c>
      <c r="BJX26" s="117" t="e">
        <f>BJX16/Macroeconomics!BJZ$12</f>
        <v>#DIV/0!</v>
      </c>
      <c r="BJY26" s="117" t="e">
        <f>BJY16/Macroeconomics!BKA$12</f>
        <v>#DIV/0!</v>
      </c>
      <c r="BJZ26" s="117" t="e">
        <f>BJZ16/Macroeconomics!BKB$12</f>
        <v>#DIV/0!</v>
      </c>
      <c r="BKA26" s="117" t="e">
        <f>BKA16/Macroeconomics!BKC$12</f>
        <v>#DIV/0!</v>
      </c>
      <c r="BKB26" s="117" t="e">
        <f>BKB16/Macroeconomics!BKD$12</f>
        <v>#DIV/0!</v>
      </c>
      <c r="BKC26" s="117" t="e">
        <f>BKC16/Macroeconomics!BKE$12</f>
        <v>#DIV/0!</v>
      </c>
      <c r="BKD26" s="117" t="e">
        <f>BKD16/Macroeconomics!BKF$12</f>
        <v>#DIV/0!</v>
      </c>
      <c r="BKE26" s="117" t="e">
        <f>BKE16/Macroeconomics!BKG$12</f>
        <v>#DIV/0!</v>
      </c>
      <c r="BKF26" s="117" t="e">
        <f>BKF16/Macroeconomics!BKH$12</f>
        <v>#DIV/0!</v>
      </c>
      <c r="BKG26" s="117" t="e">
        <f>BKG16/Macroeconomics!BKI$12</f>
        <v>#DIV/0!</v>
      </c>
      <c r="BKH26" s="117" t="e">
        <f>BKH16/Macroeconomics!BKJ$12</f>
        <v>#DIV/0!</v>
      </c>
      <c r="BKI26" s="117" t="e">
        <f>BKI16/Macroeconomics!BKK$12</f>
        <v>#DIV/0!</v>
      </c>
      <c r="BKJ26" s="117" t="e">
        <f>BKJ16/Macroeconomics!BKL$12</f>
        <v>#DIV/0!</v>
      </c>
      <c r="BKK26" s="117" t="e">
        <f>BKK16/Macroeconomics!BKM$12</f>
        <v>#DIV/0!</v>
      </c>
      <c r="BKL26" s="117" t="e">
        <f>BKL16/Macroeconomics!BKN$12</f>
        <v>#DIV/0!</v>
      </c>
      <c r="BKM26" s="117" t="e">
        <f>BKM16/Macroeconomics!BKO$12</f>
        <v>#DIV/0!</v>
      </c>
      <c r="BKN26" s="117" t="e">
        <f>BKN16/Macroeconomics!BKP$12</f>
        <v>#DIV/0!</v>
      </c>
      <c r="BKO26" s="117" t="e">
        <f>BKO16/Macroeconomics!BKQ$12</f>
        <v>#DIV/0!</v>
      </c>
      <c r="BKP26" s="117" t="e">
        <f>BKP16/Macroeconomics!BKR$12</f>
        <v>#DIV/0!</v>
      </c>
      <c r="BKQ26" s="117" t="e">
        <f>BKQ16/Macroeconomics!BKS$12</f>
        <v>#DIV/0!</v>
      </c>
      <c r="BKR26" s="117" t="e">
        <f>BKR16/Macroeconomics!BKT$12</f>
        <v>#DIV/0!</v>
      </c>
      <c r="BKS26" s="117" t="e">
        <f>BKS16/Macroeconomics!BKU$12</f>
        <v>#DIV/0!</v>
      </c>
      <c r="BKT26" s="117" t="e">
        <f>BKT16/Macroeconomics!BKV$12</f>
        <v>#DIV/0!</v>
      </c>
      <c r="BKU26" s="117" t="e">
        <f>BKU16/Macroeconomics!BKW$12</f>
        <v>#DIV/0!</v>
      </c>
      <c r="BKV26" s="117" t="e">
        <f>BKV16/Macroeconomics!BKX$12</f>
        <v>#DIV/0!</v>
      </c>
      <c r="BKW26" s="117" t="e">
        <f>BKW16/Macroeconomics!BKY$12</f>
        <v>#DIV/0!</v>
      </c>
      <c r="BKX26" s="117" t="e">
        <f>BKX16/Macroeconomics!BKZ$12</f>
        <v>#DIV/0!</v>
      </c>
      <c r="BKY26" s="117" t="e">
        <f>BKY16/Macroeconomics!BLA$12</f>
        <v>#DIV/0!</v>
      </c>
      <c r="BKZ26" s="117" t="e">
        <f>BKZ16/Macroeconomics!BLB$12</f>
        <v>#DIV/0!</v>
      </c>
      <c r="BLA26" s="117" t="e">
        <f>BLA16/Macroeconomics!BLC$12</f>
        <v>#DIV/0!</v>
      </c>
      <c r="BLB26" s="117" t="e">
        <f>BLB16/Macroeconomics!BLD$12</f>
        <v>#DIV/0!</v>
      </c>
      <c r="BLC26" s="117" t="e">
        <f>BLC16/Macroeconomics!BLE$12</f>
        <v>#DIV/0!</v>
      </c>
      <c r="BLD26" s="117" t="e">
        <f>BLD16/Macroeconomics!BLF$12</f>
        <v>#DIV/0!</v>
      </c>
      <c r="BLE26" s="117" t="e">
        <f>BLE16/Macroeconomics!BLG$12</f>
        <v>#DIV/0!</v>
      </c>
      <c r="BLF26" s="117" t="e">
        <f>BLF16/Macroeconomics!BLH$12</f>
        <v>#DIV/0!</v>
      </c>
      <c r="BLG26" s="117" t="e">
        <f>BLG16/Macroeconomics!BLI$12</f>
        <v>#DIV/0!</v>
      </c>
      <c r="BLH26" s="117" t="e">
        <f>BLH16/Macroeconomics!BLJ$12</f>
        <v>#DIV/0!</v>
      </c>
      <c r="BLI26" s="117" t="e">
        <f>BLI16/Macroeconomics!BLK$12</f>
        <v>#DIV/0!</v>
      </c>
      <c r="BLJ26" s="117" t="e">
        <f>BLJ16/Macroeconomics!BLL$12</f>
        <v>#DIV/0!</v>
      </c>
      <c r="BLK26" s="117" t="e">
        <f>BLK16/Macroeconomics!BLM$12</f>
        <v>#DIV/0!</v>
      </c>
      <c r="BLL26" s="117" t="e">
        <f>BLL16/Macroeconomics!BLN$12</f>
        <v>#DIV/0!</v>
      </c>
      <c r="BLM26" s="117" t="e">
        <f>BLM16/Macroeconomics!BLO$12</f>
        <v>#DIV/0!</v>
      </c>
      <c r="BLN26" s="117" t="e">
        <f>BLN16/Macroeconomics!BLP$12</f>
        <v>#DIV/0!</v>
      </c>
      <c r="BLO26" s="117" t="e">
        <f>BLO16/Macroeconomics!BLQ$12</f>
        <v>#DIV/0!</v>
      </c>
      <c r="BLP26" s="117" t="e">
        <f>BLP16/Macroeconomics!BLR$12</f>
        <v>#DIV/0!</v>
      </c>
      <c r="BLQ26" s="117" t="e">
        <f>BLQ16/Macroeconomics!BLS$12</f>
        <v>#DIV/0!</v>
      </c>
      <c r="BLR26" s="117" t="e">
        <f>BLR16/Macroeconomics!BLT$12</f>
        <v>#DIV/0!</v>
      </c>
      <c r="BLS26" s="117" t="e">
        <f>BLS16/Macroeconomics!BLU$12</f>
        <v>#DIV/0!</v>
      </c>
      <c r="BLT26" s="117" t="e">
        <f>BLT16/Macroeconomics!BLV$12</f>
        <v>#DIV/0!</v>
      </c>
      <c r="BLU26" s="117" t="e">
        <f>BLU16/Macroeconomics!BLW$12</f>
        <v>#DIV/0!</v>
      </c>
      <c r="BLV26" s="117" t="e">
        <f>BLV16/Macroeconomics!BLX$12</f>
        <v>#DIV/0!</v>
      </c>
      <c r="BLW26" s="117" t="e">
        <f>BLW16/Macroeconomics!BLY$12</f>
        <v>#DIV/0!</v>
      </c>
      <c r="BLX26" s="117" t="e">
        <f>BLX16/Macroeconomics!BLZ$12</f>
        <v>#DIV/0!</v>
      </c>
      <c r="BLY26" s="117" t="e">
        <f>BLY16/Macroeconomics!BMA$12</f>
        <v>#DIV/0!</v>
      </c>
      <c r="BLZ26" s="117" t="e">
        <f>BLZ16/Macroeconomics!BMB$12</f>
        <v>#DIV/0!</v>
      </c>
      <c r="BMA26" s="117" t="e">
        <f>BMA16/Macroeconomics!BMC$12</f>
        <v>#DIV/0!</v>
      </c>
      <c r="BMB26" s="117" t="e">
        <f>BMB16/Macroeconomics!BMD$12</f>
        <v>#DIV/0!</v>
      </c>
      <c r="BMC26" s="117" t="e">
        <f>BMC16/Macroeconomics!BME$12</f>
        <v>#DIV/0!</v>
      </c>
      <c r="BMD26" s="117" t="e">
        <f>BMD16/Macroeconomics!BMF$12</f>
        <v>#DIV/0!</v>
      </c>
      <c r="BME26" s="117" t="e">
        <f>BME16/Macroeconomics!BMG$12</f>
        <v>#DIV/0!</v>
      </c>
      <c r="BMF26" s="117" t="e">
        <f>BMF16/Macroeconomics!BMH$12</f>
        <v>#DIV/0!</v>
      </c>
      <c r="BMG26" s="117" t="e">
        <f>BMG16/Macroeconomics!BMI$12</f>
        <v>#DIV/0!</v>
      </c>
      <c r="BMH26" s="117" t="e">
        <f>BMH16/Macroeconomics!BMJ$12</f>
        <v>#DIV/0!</v>
      </c>
      <c r="BMI26" s="117" t="e">
        <f>BMI16/Macroeconomics!BMK$12</f>
        <v>#DIV/0!</v>
      </c>
      <c r="BMJ26" s="117" t="e">
        <f>BMJ16/Macroeconomics!BML$12</f>
        <v>#DIV/0!</v>
      </c>
      <c r="BMK26" s="117" t="e">
        <f>BMK16/Macroeconomics!BMM$12</f>
        <v>#DIV/0!</v>
      </c>
      <c r="BML26" s="117" t="e">
        <f>BML16/Macroeconomics!BMN$12</f>
        <v>#DIV/0!</v>
      </c>
      <c r="BMM26" s="117" t="e">
        <f>BMM16/Macroeconomics!BMO$12</f>
        <v>#DIV/0!</v>
      </c>
      <c r="BMN26" s="117" t="e">
        <f>BMN16/Macroeconomics!BMP$12</f>
        <v>#DIV/0!</v>
      </c>
      <c r="BMO26" s="117" t="e">
        <f>BMO16/Macroeconomics!BMQ$12</f>
        <v>#DIV/0!</v>
      </c>
      <c r="BMP26" s="117" t="e">
        <f>BMP16/Macroeconomics!BMR$12</f>
        <v>#DIV/0!</v>
      </c>
      <c r="BMQ26" s="117" t="e">
        <f>BMQ16/Macroeconomics!BMS$12</f>
        <v>#DIV/0!</v>
      </c>
      <c r="BMR26" s="117" t="e">
        <f>BMR16/Macroeconomics!BMT$12</f>
        <v>#DIV/0!</v>
      </c>
      <c r="BMS26" s="117" t="e">
        <f>BMS16/Macroeconomics!BMU$12</f>
        <v>#DIV/0!</v>
      </c>
      <c r="BMT26" s="117" t="e">
        <f>BMT16/Macroeconomics!BMV$12</f>
        <v>#DIV/0!</v>
      </c>
      <c r="BMU26" s="117" t="e">
        <f>BMU16/Macroeconomics!BMW$12</f>
        <v>#DIV/0!</v>
      </c>
      <c r="BMV26" s="117" t="e">
        <f>BMV16/Macroeconomics!BMX$12</f>
        <v>#DIV/0!</v>
      </c>
      <c r="BMW26" s="117" t="e">
        <f>BMW16/Macroeconomics!BMY$12</f>
        <v>#DIV/0!</v>
      </c>
      <c r="BMX26" s="117" t="e">
        <f>BMX16/Macroeconomics!BMZ$12</f>
        <v>#DIV/0!</v>
      </c>
      <c r="BMY26" s="117" t="e">
        <f>BMY16/Macroeconomics!BNA$12</f>
        <v>#DIV/0!</v>
      </c>
      <c r="BMZ26" s="117" t="e">
        <f>BMZ16/Macroeconomics!BNB$12</f>
        <v>#DIV/0!</v>
      </c>
      <c r="BNA26" s="117" t="e">
        <f>BNA16/Macroeconomics!BNC$12</f>
        <v>#DIV/0!</v>
      </c>
      <c r="BNB26" s="117" t="e">
        <f>BNB16/Macroeconomics!BND$12</f>
        <v>#DIV/0!</v>
      </c>
      <c r="BNC26" s="117" t="e">
        <f>BNC16/Macroeconomics!BNE$12</f>
        <v>#DIV/0!</v>
      </c>
      <c r="BND26" s="117" t="e">
        <f>BND16/Macroeconomics!BNF$12</f>
        <v>#DIV/0!</v>
      </c>
      <c r="BNE26" s="117" t="e">
        <f>BNE16/Macroeconomics!BNG$12</f>
        <v>#DIV/0!</v>
      </c>
      <c r="BNF26" s="117" t="e">
        <f>BNF16/Macroeconomics!BNH$12</f>
        <v>#DIV/0!</v>
      </c>
      <c r="BNG26" s="117" t="e">
        <f>BNG16/Macroeconomics!BNI$12</f>
        <v>#DIV/0!</v>
      </c>
      <c r="BNH26" s="117" t="e">
        <f>BNH16/Macroeconomics!BNJ$12</f>
        <v>#DIV/0!</v>
      </c>
      <c r="BNI26" s="117" t="e">
        <f>BNI16/Macroeconomics!BNK$12</f>
        <v>#DIV/0!</v>
      </c>
      <c r="BNJ26" s="117" t="e">
        <f>BNJ16/Macroeconomics!BNL$12</f>
        <v>#DIV/0!</v>
      </c>
      <c r="BNK26" s="117" t="e">
        <f>BNK16/Macroeconomics!BNM$12</f>
        <v>#DIV/0!</v>
      </c>
      <c r="BNL26" s="117" t="e">
        <f>BNL16/Macroeconomics!BNN$12</f>
        <v>#DIV/0!</v>
      </c>
      <c r="BNM26" s="117" t="e">
        <f>BNM16/Macroeconomics!BNO$12</f>
        <v>#DIV/0!</v>
      </c>
      <c r="BNN26" s="117" t="e">
        <f>BNN16/Macroeconomics!BNP$12</f>
        <v>#DIV/0!</v>
      </c>
      <c r="BNO26" s="117" t="e">
        <f>BNO16/Macroeconomics!BNQ$12</f>
        <v>#DIV/0!</v>
      </c>
      <c r="BNP26" s="117" t="e">
        <f>BNP16/Macroeconomics!BNR$12</f>
        <v>#DIV/0!</v>
      </c>
      <c r="BNQ26" s="117" t="e">
        <f>BNQ16/Macroeconomics!BNS$12</f>
        <v>#DIV/0!</v>
      </c>
      <c r="BNR26" s="117" t="e">
        <f>BNR16/Macroeconomics!BNT$12</f>
        <v>#DIV/0!</v>
      </c>
      <c r="BNS26" s="117" t="e">
        <f>BNS16/Macroeconomics!BNU$12</f>
        <v>#DIV/0!</v>
      </c>
      <c r="BNT26" s="117" t="e">
        <f>BNT16/Macroeconomics!BNV$12</f>
        <v>#DIV/0!</v>
      </c>
      <c r="BNU26" s="117" t="e">
        <f>BNU16/Macroeconomics!BNW$12</f>
        <v>#DIV/0!</v>
      </c>
      <c r="BNV26" s="117" t="e">
        <f>BNV16/Macroeconomics!BNX$12</f>
        <v>#DIV/0!</v>
      </c>
      <c r="BNW26" s="117" t="e">
        <f>BNW16/Macroeconomics!BNY$12</f>
        <v>#DIV/0!</v>
      </c>
      <c r="BNX26" s="117" t="e">
        <f>BNX16/Macroeconomics!BNZ$12</f>
        <v>#DIV/0!</v>
      </c>
      <c r="BNY26" s="117" t="e">
        <f>BNY16/Macroeconomics!BOA$12</f>
        <v>#DIV/0!</v>
      </c>
      <c r="BNZ26" s="117" t="e">
        <f>BNZ16/Macroeconomics!BOB$12</f>
        <v>#DIV/0!</v>
      </c>
      <c r="BOA26" s="117" t="e">
        <f>BOA16/Macroeconomics!BOC$12</f>
        <v>#DIV/0!</v>
      </c>
      <c r="BOB26" s="117" t="e">
        <f>BOB16/Macroeconomics!BOD$12</f>
        <v>#DIV/0!</v>
      </c>
      <c r="BOC26" s="117" t="e">
        <f>BOC16/Macroeconomics!BOE$12</f>
        <v>#DIV/0!</v>
      </c>
      <c r="BOD26" s="117" t="e">
        <f>BOD16/Macroeconomics!BOF$12</f>
        <v>#DIV/0!</v>
      </c>
      <c r="BOE26" s="117" t="e">
        <f>BOE16/Macroeconomics!BOG$12</f>
        <v>#DIV/0!</v>
      </c>
      <c r="BOF26" s="117" t="e">
        <f>BOF16/Macroeconomics!BOH$12</f>
        <v>#DIV/0!</v>
      </c>
      <c r="BOG26" s="117" t="e">
        <f>BOG16/Macroeconomics!BOI$12</f>
        <v>#DIV/0!</v>
      </c>
      <c r="BOH26" s="117" t="e">
        <f>BOH16/Macroeconomics!BOJ$12</f>
        <v>#DIV/0!</v>
      </c>
      <c r="BOI26" s="117" t="e">
        <f>BOI16/Macroeconomics!BOK$12</f>
        <v>#DIV/0!</v>
      </c>
      <c r="BOJ26" s="117" t="e">
        <f>BOJ16/Macroeconomics!BOL$12</f>
        <v>#DIV/0!</v>
      </c>
      <c r="BOK26" s="117" t="e">
        <f>BOK16/Macroeconomics!BOM$12</f>
        <v>#DIV/0!</v>
      </c>
      <c r="BOL26" s="117" t="e">
        <f>BOL16/Macroeconomics!BON$12</f>
        <v>#DIV/0!</v>
      </c>
      <c r="BOM26" s="117" t="e">
        <f>BOM16/Macroeconomics!BOO$12</f>
        <v>#DIV/0!</v>
      </c>
      <c r="BON26" s="117" t="e">
        <f>BON16/Macroeconomics!BOP$12</f>
        <v>#DIV/0!</v>
      </c>
      <c r="BOO26" s="117" t="e">
        <f>BOO16/Macroeconomics!BOQ$12</f>
        <v>#DIV/0!</v>
      </c>
      <c r="BOP26" s="117" t="e">
        <f>BOP16/Macroeconomics!BOR$12</f>
        <v>#DIV/0!</v>
      </c>
      <c r="BOQ26" s="117" t="e">
        <f>BOQ16/Macroeconomics!BOS$12</f>
        <v>#DIV/0!</v>
      </c>
      <c r="BOR26" s="117" t="e">
        <f>BOR16/Macroeconomics!BOT$12</f>
        <v>#DIV/0!</v>
      </c>
      <c r="BOS26" s="117" t="e">
        <f>BOS16/Macroeconomics!BOU$12</f>
        <v>#DIV/0!</v>
      </c>
      <c r="BOT26" s="117" t="e">
        <f>BOT16/Macroeconomics!BOV$12</f>
        <v>#DIV/0!</v>
      </c>
      <c r="BOU26" s="117" t="e">
        <f>BOU16/Macroeconomics!BOW$12</f>
        <v>#DIV/0!</v>
      </c>
      <c r="BOV26" s="117" t="e">
        <f>BOV16/Macroeconomics!BOX$12</f>
        <v>#DIV/0!</v>
      </c>
      <c r="BOW26" s="117" t="e">
        <f>BOW16/Macroeconomics!BOY$12</f>
        <v>#DIV/0!</v>
      </c>
      <c r="BOX26" s="117" t="e">
        <f>BOX16/Macroeconomics!BOZ$12</f>
        <v>#DIV/0!</v>
      </c>
      <c r="BOY26" s="117" t="e">
        <f>BOY16/Macroeconomics!BPA$12</f>
        <v>#DIV/0!</v>
      </c>
      <c r="BOZ26" s="117" t="e">
        <f>BOZ16/Macroeconomics!BPB$12</f>
        <v>#DIV/0!</v>
      </c>
      <c r="BPA26" s="117" t="e">
        <f>BPA16/Macroeconomics!BPC$12</f>
        <v>#DIV/0!</v>
      </c>
      <c r="BPB26" s="117" t="e">
        <f>BPB16/Macroeconomics!BPD$12</f>
        <v>#DIV/0!</v>
      </c>
      <c r="BPC26" s="117" t="e">
        <f>BPC16/Macroeconomics!BPE$12</f>
        <v>#DIV/0!</v>
      </c>
      <c r="BPD26" s="117" t="e">
        <f>BPD16/Macroeconomics!BPF$12</f>
        <v>#DIV/0!</v>
      </c>
      <c r="BPE26" s="117" t="e">
        <f>BPE16/Macroeconomics!BPG$12</f>
        <v>#DIV/0!</v>
      </c>
      <c r="BPF26" s="117" t="e">
        <f>BPF16/Macroeconomics!BPH$12</f>
        <v>#DIV/0!</v>
      </c>
      <c r="BPG26" s="117" t="e">
        <f>BPG16/Macroeconomics!BPI$12</f>
        <v>#DIV/0!</v>
      </c>
      <c r="BPH26" s="117" t="e">
        <f>BPH16/Macroeconomics!BPJ$12</f>
        <v>#DIV/0!</v>
      </c>
      <c r="BPI26" s="117" t="e">
        <f>BPI16/Macroeconomics!BPK$12</f>
        <v>#DIV/0!</v>
      </c>
      <c r="BPJ26" s="117" t="e">
        <f>BPJ16/Macroeconomics!BPL$12</f>
        <v>#DIV/0!</v>
      </c>
      <c r="BPK26" s="117" t="e">
        <f>BPK16/Macroeconomics!BPM$12</f>
        <v>#DIV/0!</v>
      </c>
      <c r="BPL26" s="117" t="e">
        <f>BPL16/Macroeconomics!BPN$12</f>
        <v>#DIV/0!</v>
      </c>
      <c r="BPM26" s="117" t="e">
        <f>BPM16/Macroeconomics!BPO$12</f>
        <v>#DIV/0!</v>
      </c>
      <c r="BPN26" s="117" t="e">
        <f>BPN16/Macroeconomics!BPP$12</f>
        <v>#DIV/0!</v>
      </c>
      <c r="BPO26" s="117" t="e">
        <f>BPO16/Macroeconomics!BPQ$12</f>
        <v>#DIV/0!</v>
      </c>
      <c r="BPP26" s="117" t="e">
        <f>BPP16/Macroeconomics!BPR$12</f>
        <v>#DIV/0!</v>
      </c>
      <c r="BPQ26" s="117" t="e">
        <f>BPQ16/Macroeconomics!BPS$12</f>
        <v>#DIV/0!</v>
      </c>
      <c r="BPR26" s="117" t="e">
        <f>BPR16/Macroeconomics!BPT$12</f>
        <v>#DIV/0!</v>
      </c>
      <c r="BPS26" s="117" t="e">
        <f>BPS16/Macroeconomics!BPU$12</f>
        <v>#DIV/0!</v>
      </c>
      <c r="BPT26" s="117" t="e">
        <f>BPT16/Macroeconomics!BPV$12</f>
        <v>#DIV/0!</v>
      </c>
      <c r="BPU26" s="117" t="e">
        <f>BPU16/Macroeconomics!BPW$12</f>
        <v>#DIV/0!</v>
      </c>
      <c r="BPV26" s="117" t="e">
        <f>BPV16/Macroeconomics!BPX$12</f>
        <v>#DIV/0!</v>
      </c>
      <c r="BPW26" s="117" t="e">
        <f>BPW16/Macroeconomics!BPY$12</f>
        <v>#DIV/0!</v>
      </c>
      <c r="BPX26" s="117" t="e">
        <f>BPX16/Macroeconomics!BPZ$12</f>
        <v>#DIV/0!</v>
      </c>
      <c r="BPY26" s="117" t="e">
        <f>BPY16/Macroeconomics!BQA$12</f>
        <v>#DIV/0!</v>
      </c>
      <c r="BPZ26" s="117" t="e">
        <f>BPZ16/Macroeconomics!BQB$12</f>
        <v>#DIV/0!</v>
      </c>
      <c r="BQA26" s="117" t="e">
        <f>BQA16/Macroeconomics!BQC$12</f>
        <v>#DIV/0!</v>
      </c>
      <c r="BQB26" s="117" t="e">
        <f>BQB16/Macroeconomics!BQD$12</f>
        <v>#DIV/0!</v>
      </c>
      <c r="BQC26" s="117" t="e">
        <f>BQC16/Macroeconomics!BQE$12</f>
        <v>#DIV/0!</v>
      </c>
      <c r="BQD26" s="117" t="e">
        <f>BQD16/Macroeconomics!BQF$12</f>
        <v>#DIV/0!</v>
      </c>
      <c r="BQE26" s="117" t="e">
        <f>BQE16/Macroeconomics!BQG$12</f>
        <v>#DIV/0!</v>
      </c>
      <c r="BQF26" s="117" t="e">
        <f>BQF16/Macroeconomics!BQH$12</f>
        <v>#DIV/0!</v>
      </c>
      <c r="BQG26" s="117" t="e">
        <f>BQG16/Macroeconomics!BQI$12</f>
        <v>#DIV/0!</v>
      </c>
      <c r="BQH26" s="117" t="e">
        <f>BQH16/Macroeconomics!BQJ$12</f>
        <v>#DIV/0!</v>
      </c>
      <c r="BQI26" s="117" t="e">
        <f>BQI16/Macroeconomics!BQK$12</f>
        <v>#DIV/0!</v>
      </c>
      <c r="BQJ26" s="117" t="e">
        <f>BQJ16/Macroeconomics!BQL$12</f>
        <v>#DIV/0!</v>
      </c>
      <c r="BQK26" s="117" t="e">
        <f>BQK16/Macroeconomics!BQM$12</f>
        <v>#DIV/0!</v>
      </c>
      <c r="BQL26" s="117" t="e">
        <f>BQL16/Macroeconomics!BQN$12</f>
        <v>#DIV/0!</v>
      </c>
      <c r="BQM26" s="117" t="e">
        <f>BQM16/Macroeconomics!BQO$12</f>
        <v>#DIV/0!</v>
      </c>
      <c r="BQN26" s="117" t="e">
        <f>BQN16/Macroeconomics!BQP$12</f>
        <v>#DIV/0!</v>
      </c>
      <c r="BQO26" s="117" t="e">
        <f>BQO16/Macroeconomics!BQQ$12</f>
        <v>#DIV/0!</v>
      </c>
      <c r="BQP26" s="117" t="e">
        <f>BQP16/Macroeconomics!BQR$12</f>
        <v>#DIV/0!</v>
      </c>
      <c r="BQQ26" s="117" t="e">
        <f>BQQ16/Macroeconomics!BQS$12</f>
        <v>#DIV/0!</v>
      </c>
      <c r="BQR26" s="117" t="e">
        <f>BQR16/Macroeconomics!BQT$12</f>
        <v>#DIV/0!</v>
      </c>
      <c r="BQS26" s="117" t="e">
        <f>BQS16/Macroeconomics!BQU$12</f>
        <v>#DIV/0!</v>
      </c>
      <c r="BQT26" s="117" t="e">
        <f>BQT16/Macroeconomics!BQV$12</f>
        <v>#DIV/0!</v>
      </c>
      <c r="BQU26" s="117" t="e">
        <f>BQU16/Macroeconomics!BQW$12</f>
        <v>#DIV/0!</v>
      </c>
      <c r="BQV26" s="117" t="e">
        <f>BQV16/Macroeconomics!BQX$12</f>
        <v>#DIV/0!</v>
      </c>
      <c r="BQW26" s="117" t="e">
        <f>BQW16/Macroeconomics!BQY$12</f>
        <v>#DIV/0!</v>
      </c>
      <c r="BQX26" s="117" t="e">
        <f>BQX16/Macroeconomics!BQZ$12</f>
        <v>#DIV/0!</v>
      </c>
      <c r="BQY26" s="117" t="e">
        <f>BQY16/Macroeconomics!BRA$12</f>
        <v>#DIV/0!</v>
      </c>
      <c r="BQZ26" s="117" t="e">
        <f>BQZ16/Macroeconomics!BRB$12</f>
        <v>#DIV/0!</v>
      </c>
      <c r="BRA26" s="117" t="e">
        <f>BRA16/Macroeconomics!BRC$12</f>
        <v>#DIV/0!</v>
      </c>
      <c r="BRB26" s="117" t="e">
        <f>BRB16/Macroeconomics!BRD$12</f>
        <v>#DIV/0!</v>
      </c>
      <c r="BRC26" s="117" t="e">
        <f>BRC16/Macroeconomics!BRE$12</f>
        <v>#DIV/0!</v>
      </c>
      <c r="BRD26" s="117" t="e">
        <f>BRD16/Macroeconomics!BRF$12</f>
        <v>#DIV/0!</v>
      </c>
      <c r="BRE26" s="117" t="e">
        <f>BRE16/Macroeconomics!BRG$12</f>
        <v>#DIV/0!</v>
      </c>
      <c r="BRF26" s="117" t="e">
        <f>BRF16/Macroeconomics!BRH$12</f>
        <v>#DIV/0!</v>
      </c>
      <c r="BRG26" s="117" t="e">
        <f>BRG16/Macroeconomics!BRI$12</f>
        <v>#DIV/0!</v>
      </c>
      <c r="BRH26" s="117" t="e">
        <f>BRH16/Macroeconomics!BRJ$12</f>
        <v>#DIV/0!</v>
      </c>
      <c r="BRI26" s="117" t="e">
        <f>BRI16/Macroeconomics!BRK$12</f>
        <v>#DIV/0!</v>
      </c>
      <c r="BRJ26" s="117" t="e">
        <f>BRJ16/Macroeconomics!BRL$12</f>
        <v>#DIV/0!</v>
      </c>
      <c r="BRK26" s="117" t="e">
        <f>BRK16/Macroeconomics!BRM$12</f>
        <v>#DIV/0!</v>
      </c>
      <c r="BRL26" s="117" t="e">
        <f>BRL16/Macroeconomics!BRN$12</f>
        <v>#DIV/0!</v>
      </c>
      <c r="BRM26" s="117" t="e">
        <f>BRM16/Macroeconomics!BRO$12</f>
        <v>#DIV/0!</v>
      </c>
      <c r="BRN26" s="117" t="e">
        <f>BRN16/Macroeconomics!BRP$12</f>
        <v>#DIV/0!</v>
      </c>
      <c r="BRO26" s="117" t="e">
        <f>BRO16/Macroeconomics!BRQ$12</f>
        <v>#DIV/0!</v>
      </c>
      <c r="BRP26" s="117" t="e">
        <f>BRP16/Macroeconomics!BRR$12</f>
        <v>#DIV/0!</v>
      </c>
      <c r="BRQ26" s="117" t="e">
        <f>BRQ16/Macroeconomics!BRS$12</f>
        <v>#DIV/0!</v>
      </c>
      <c r="BRR26" s="117" t="e">
        <f>BRR16/Macroeconomics!BRT$12</f>
        <v>#DIV/0!</v>
      </c>
      <c r="BRS26" s="117" t="e">
        <f>BRS16/Macroeconomics!BRU$12</f>
        <v>#DIV/0!</v>
      </c>
      <c r="BRT26" s="117" t="e">
        <f>BRT16/Macroeconomics!BRV$12</f>
        <v>#DIV/0!</v>
      </c>
      <c r="BRU26" s="117" t="e">
        <f>BRU16/Macroeconomics!BRW$12</f>
        <v>#DIV/0!</v>
      </c>
      <c r="BRV26" s="117" t="e">
        <f>BRV16/Macroeconomics!BRX$12</f>
        <v>#DIV/0!</v>
      </c>
      <c r="BRW26" s="117" t="e">
        <f>BRW16/Macroeconomics!BRY$12</f>
        <v>#DIV/0!</v>
      </c>
      <c r="BRX26" s="117" t="e">
        <f>BRX16/Macroeconomics!BRZ$12</f>
        <v>#DIV/0!</v>
      </c>
      <c r="BRY26" s="117" t="e">
        <f>BRY16/Macroeconomics!BSA$12</f>
        <v>#DIV/0!</v>
      </c>
      <c r="BRZ26" s="117" t="e">
        <f>BRZ16/Macroeconomics!BSB$12</f>
        <v>#DIV/0!</v>
      </c>
      <c r="BSA26" s="117" t="e">
        <f>BSA16/Macroeconomics!BSC$12</f>
        <v>#DIV/0!</v>
      </c>
      <c r="BSB26" s="117" t="e">
        <f>BSB16/Macroeconomics!BSD$12</f>
        <v>#DIV/0!</v>
      </c>
      <c r="BSC26" s="117" t="e">
        <f>BSC16/Macroeconomics!BSE$12</f>
        <v>#DIV/0!</v>
      </c>
      <c r="BSD26" s="117" t="e">
        <f>BSD16/Macroeconomics!BSF$12</f>
        <v>#DIV/0!</v>
      </c>
      <c r="BSE26" s="117" t="e">
        <f>BSE16/Macroeconomics!BSG$12</f>
        <v>#DIV/0!</v>
      </c>
      <c r="BSF26" s="117" t="e">
        <f>BSF16/Macroeconomics!BSH$12</f>
        <v>#DIV/0!</v>
      </c>
      <c r="BSG26" s="117" t="e">
        <f>BSG16/Macroeconomics!BSI$12</f>
        <v>#DIV/0!</v>
      </c>
      <c r="BSH26" s="117" t="e">
        <f>BSH16/Macroeconomics!BSJ$12</f>
        <v>#DIV/0!</v>
      </c>
      <c r="BSI26" s="117" t="e">
        <f>BSI16/Macroeconomics!BSK$12</f>
        <v>#DIV/0!</v>
      </c>
      <c r="BSJ26" s="117" t="e">
        <f>BSJ16/Macroeconomics!BSL$12</f>
        <v>#DIV/0!</v>
      </c>
      <c r="BSK26" s="117" t="e">
        <f>BSK16/Macroeconomics!BSM$12</f>
        <v>#DIV/0!</v>
      </c>
      <c r="BSL26" s="117" t="e">
        <f>BSL16/Macroeconomics!BSN$12</f>
        <v>#DIV/0!</v>
      </c>
      <c r="BSM26" s="117" t="e">
        <f>BSM16/Macroeconomics!BSO$12</f>
        <v>#DIV/0!</v>
      </c>
      <c r="BSN26" s="117" t="e">
        <f>BSN16/Macroeconomics!BSP$12</f>
        <v>#DIV/0!</v>
      </c>
      <c r="BSO26" s="117" t="e">
        <f>BSO16/Macroeconomics!BSQ$12</f>
        <v>#DIV/0!</v>
      </c>
      <c r="BSP26" s="117" t="e">
        <f>BSP16/Macroeconomics!BSR$12</f>
        <v>#DIV/0!</v>
      </c>
      <c r="BSQ26" s="117" t="e">
        <f>BSQ16/Macroeconomics!BSS$12</f>
        <v>#DIV/0!</v>
      </c>
      <c r="BSR26" s="117" t="e">
        <f>BSR16/Macroeconomics!BST$12</f>
        <v>#DIV/0!</v>
      </c>
      <c r="BSS26" s="117" t="e">
        <f>BSS16/Macroeconomics!BSU$12</f>
        <v>#DIV/0!</v>
      </c>
      <c r="BST26" s="117" t="e">
        <f>BST16/Macroeconomics!BSV$12</f>
        <v>#DIV/0!</v>
      </c>
      <c r="BSU26" s="117" t="e">
        <f>BSU16/Macroeconomics!BSW$12</f>
        <v>#DIV/0!</v>
      </c>
      <c r="BSV26" s="117" t="e">
        <f>BSV16/Macroeconomics!BSX$12</f>
        <v>#DIV/0!</v>
      </c>
      <c r="BSW26" s="117" t="e">
        <f>BSW16/Macroeconomics!BSY$12</f>
        <v>#DIV/0!</v>
      </c>
      <c r="BSX26" s="117" t="e">
        <f>BSX16/Macroeconomics!BSZ$12</f>
        <v>#DIV/0!</v>
      </c>
      <c r="BSY26" s="117" t="e">
        <f>BSY16/Macroeconomics!BTA$12</f>
        <v>#DIV/0!</v>
      </c>
      <c r="BSZ26" s="117" t="e">
        <f>BSZ16/Macroeconomics!BTB$12</f>
        <v>#DIV/0!</v>
      </c>
      <c r="BTA26" s="117" t="e">
        <f>BTA16/Macroeconomics!BTC$12</f>
        <v>#DIV/0!</v>
      </c>
      <c r="BTB26" s="117" t="e">
        <f>BTB16/Macroeconomics!BTD$12</f>
        <v>#DIV/0!</v>
      </c>
      <c r="BTC26" s="117" t="e">
        <f>BTC16/Macroeconomics!BTE$12</f>
        <v>#DIV/0!</v>
      </c>
      <c r="BTD26" s="117" t="e">
        <f>BTD16/Macroeconomics!BTF$12</f>
        <v>#DIV/0!</v>
      </c>
      <c r="BTE26" s="117" t="e">
        <f>BTE16/Macroeconomics!BTG$12</f>
        <v>#DIV/0!</v>
      </c>
      <c r="BTF26" s="117" t="e">
        <f>BTF16/Macroeconomics!BTH$12</f>
        <v>#DIV/0!</v>
      </c>
      <c r="BTG26" s="117" t="e">
        <f>BTG16/Macroeconomics!BTI$12</f>
        <v>#DIV/0!</v>
      </c>
      <c r="BTH26" s="117" t="e">
        <f>BTH16/Macroeconomics!BTJ$12</f>
        <v>#DIV/0!</v>
      </c>
      <c r="BTI26" s="117" t="e">
        <f>BTI16/Macroeconomics!BTK$12</f>
        <v>#DIV/0!</v>
      </c>
      <c r="BTJ26" s="117" t="e">
        <f>BTJ16/Macroeconomics!BTL$12</f>
        <v>#DIV/0!</v>
      </c>
      <c r="BTK26" s="117" t="e">
        <f>BTK16/Macroeconomics!BTM$12</f>
        <v>#DIV/0!</v>
      </c>
      <c r="BTL26" s="117" t="e">
        <f>BTL16/Macroeconomics!BTN$12</f>
        <v>#DIV/0!</v>
      </c>
      <c r="BTM26" s="117" t="e">
        <f>BTM16/Macroeconomics!BTO$12</f>
        <v>#DIV/0!</v>
      </c>
      <c r="BTN26" s="117" t="e">
        <f>BTN16/Macroeconomics!BTP$12</f>
        <v>#DIV/0!</v>
      </c>
      <c r="BTO26" s="117" t="e">
        <f>BTO16/Macroeconomics!BTQ$12</f>
        <v>#DIV/0!</v>
      </c>
      <c r="BTP26" s="117" t="e">
        <f>BTP16/Macroeconomics!BTR$12</f>
        <v>#DIV/0!</v>
      </c>
      <c r="BTQ26" s="117" t="e">
        <f>BTQ16/Macroeconomics!BTS$12</f>
        <v>#DIV/0!</v>
      </c>
      <c r="BTR26" s="117" t="e">
        <f>BTR16/Macroeconomics!BTT$12</f>
        <v>#DIV/0!</v>
      </c>
      <c r="BTS26" s="117" t="e">
        <f>BTS16/Macroeconomics!BTU$12</f>
        <v>#DIV/0!</v>
      </c>
      <c r="BTT26" s="117" t="e">
        <f>BTT16/Macroeconomics!BTV$12</f>
        <v>#DIV/0!</v>
      </c>
      <c r="BTU26" s="117" t="e">
        <f>BTU16/Macroeconomics!BTW$12</f>
        <v>#DIV/0!</v>
      </c>
      <c r="BTV26" s="117" t="e">
        <f>BTV16/Macroeconomics!BTX$12</f>
        <v>#DIV/0!</v>
      </c>
      <c r="BTW26" s="117" t="e">
        <f>BTW16/Macroeconomics!BTY$12</f>
        <v>#DIV/0!</v>
      </c>
      <c r="BTX26" s="117" t="e">
        <f>BTX16/Macroeconomics!BTZ$12</f>
        <v>#DIV/0!</v>
      </c>
      <c r="BTY26" s="117" t="e">
        <f>BTY16/Macroeconomics!BUA$12</f>
        <v>#DIV/0!</v>
      </c>
      <c r="BTZ26" s="117" t="e">
        <f>BTZ16/Macroeconomics!BUB$12</f>
        <v>#DIV/0!</v>
      </c>
      <c r="BUA26" s="117" t="e">
        <f>BUA16/Macroeconomics!BUC$12</f>
        <v>#DIV/0!</v>
      </c>
      <c r="BUB26" s="117" t="e">
        <f>BUB16/Macroeconomics!BUD$12</f>
        <v>#DIV/0!</v>
      </c>
      <c r="BUC26" s="117" t="e">
        <f>BUC16/Macroeconomics!BUE$12</f>
        <v>#DIV/0!</v>
      </c>
      <c r="BUD26" s="117" t="e">
        <f>BUD16/Macroeconomics!BUF$12</f>
        <v>#DIV/0!</v>
      </c>
      <c r="BUE26" s="117" t="e">
        <f>BUE16/Macroeconomics!BUG$12</f>
        <v>#DIV/0!</v>
      </c>
      <c r="BUF26" s="117" t="e">
        <f>BUF16/Macroeconomics!BUH$12</f>
        <v>#DIV/0!</v>
      </c>
      <c r="BUG26" s="117" t="e">
        <f>BUG16/Macroeconomics!BUI$12</f>
        <v>#DIV/0!</v>
      </c>
      <c r="BUH26" s="117" t="e">
        <f>BUH16/Macroeconomics!BUJ$12</f>
        <v>#DIV/0!</v>
      </c>
      <c r="BUI26" s="117" t="e">
        <f>BUI16/Macroeconomics!BUK$12</f>
        <v>#DIV/0!</v>
      </c>
      <c r="BUJ26" s="117" t="e">
        <f>BUJ16/Macroeconomics!BUL$12</f>
        <v>#DIV/0!</v>
      </c>
      <c r="BUK26" s="117" t="e">
        <f>BUK16/Macroeconomics!BUM$12</f>
        <v>#DIV/0!</v>
      </c>
      <c r="BUL26" s="117" t="e">
        <f>BUL16/Macroeconomics!BUN$12</f>
        <v>#DIV/0!</v>
      </c>
      <c r="BUM26" s="117" t="e">
        <f>BUM16/Macroeconomics!BUO$12</f>
        <v>#DIV/0!</v>
      </c>
      <c r="BUN26" s="117" t="e">
        <f>BUN16/Macroeconomics!BUP$12</f>
        <v>#DIV/0!</v>
      </c>
      <c r="BUO26" s="117" t="e">
        <f>BUO16/Macroeconomics!BUQ$12</f>
        <v>#DIV/0!</v>
      </c>
      <c r="BUP26" s="117" t="e">
        <f>BUP16/Macroeconomics!BUR$12</f>
        <v>#DIV/0!</v>
      </c>
      <c r="BUQ26" s="117" t="e">
        <f>BUQ16/Macroeconomics!BUS$12</f>
        <v>#DIV/0!</v>
      </c>
      <c r="BUR26" s="117" t="e">
        <f>BUR16/Macroeconomics!BUT$12</f>
        <v>#DIV/0!</v>
      </c>
      <c r="BUS26" s="117" t="e">
        <f>BUS16/Macroeconomics!BUU$12</f>
        <v>#DIV/0!</v>
      </c>
      <c r="BUT26" s="117" t="e">
        <f>BUT16/Macroeconomics!BUV$12</f>
        <v>#DIV/0!</v>
      </c>
      <c r="BUU26" s="117" t="e">
        <f>BUU16/Macroeconomics!BUW$12</f>
        <v>#DIV/0!</v>
      </c>
      <c r="BUV26" s="117" t="e">
        <f>BUV16/Macroeconomics!BUX$12</f>
        <v>#DIV/0!</v>
      </c>
      <c r="BUW26" s="117" t="e">
        <f>BUW16/Macroeconomics!BUY$12</f>
        <v>#DIV/0!</v>
      </c>
      <c r="BUX26" s="117" t="e">
        <f>BUX16/Macroeconomics!BUZ$12</f>
        <v>#DIV/0!</v>
      </c>
      <c r="BUY26" s="117" t="e">
        <f>BUY16/Macroeconomics!BVA$12</f>
        <v>#DIV/0!</v>
      </c>
      <c r="BUZ26" s="117" t="e">
        <f>BUZ16/Macroeconomics!BVB$12</f>
        <v>#DIV/0!</v>
      </c>
      <c r="BVA26" s="117" t="e">
        <f>BVA16/Macroeconomics!BVC$12</f>
        <v>#DIV/0!</v>
      </c>
      <c r="BVB26" s="117" t="e">
        <f>BVB16/Macroeconomics!BVD$12</f>
        <v>#DIV/0!</v>
      </c>
      <c r="BVC26" s="117" t="e">
        <f>BVC16/Macroeconomics!BVE$12</f>
        <v>#DIV/0!</v>
      </c>
      <c r="BVD26" s="117" t="e">
        <f>BVD16/Macroeconomics!BVF$12</f>
        <v>#DIV/0!</v>
      </c>
      <c r="BVE26" s="117" t="e">
        <f>BVE16/Macroeconomics!BVG$12</f>
        <v>#DIV/0!</v>
      </c>
      <c r="BVF26" s="117" t="e">
        <f>BVF16/Macroeconomics!BVH$12</f>
        <v>#DIV/0!</v>
      </c>
      <c r="BVG26" s="117" t="e">
        <f>BVG16/Macroeconomics!BVI$12</f>
        <v>#DIV/0!</v>
      </c>
      <c r="BVH26" s="117" t="e">
        <f>BVH16/Macroeconomics!BVJ$12</f>
        <v>#DIV/0!</v>
      </c>
      <c r="BVI26" s="117" t="e">
        <f>BVI16/Macroeconomics!BVK$12</f>
        <v>#DIV/0!</v>
      </c>
      <c r="BVJ26" s="117" t="e">
        <f>BVJ16/Macroeconomics!BVL$12</f>
        <v>#DIV/0!</v>
      </c>
      <c r="BVK26" s="117" t="e">
        <f>BVK16/Macroeconomics!BVM$12</f>
        <v>#DIV/0!</v>
      </c>
      <c r="BVL26" s="117" t="e">
        <f>BVL16/Macroeconomics!BVN$12</f>
        <v>#DIV/0!</v>
      </c>
      <c r="BVM26" s="117" t="e">
        <f>BVM16/Macroeconomics!BVO$12</f>
        <v>#DIV/0!</v>
      </c>
      <c r="BVN26" s="117" t="e">
        <f>BVN16/Macroeconomics!BVP$12</f>
        <v>#DIV/0!</v>
      </c>
      <c r="BVO26" s="117" t="e">
        <f>BVO16/Macroeconomics!BVQ$12</f>
        <v>#DIV/0!</v>
      </c>
      <c r="BVP26" s="117" t="e">
        <f>BVP16/Macroeconomics!BVR$12</f>
        <v>#DIV/0!</v>
      </c>
      <c r="BVQ26" s="117" t="e">
        <f>BVQ16/Macroeconomics!BVS$12</f>
        <v>#DIV/0!</v>
      </c>
      <c r="BVR26" s="117" t="e">
        <f>BVR16/Macroeconomics!BVT$12</f>
        <v>#DIV/0!</v>
      </c>
      <c r="BVS26" s="117" t="e">
        <f>BVS16/Macroeconomics!BVU$12</f>
        <v>#DIV/0!</v>
      </c>
      <c r="BVT26" s="117" t="e">
        <f>BVT16/Macroeconomics!BVV$12</f>
        <v>#DIV/0!</v>
      </c>
      <c r="BVU26" s="117" t="e">
        <f>BVU16/Macroeconomics!BVW$12</f>
        <v>#DIV/0!</v>
      </c>
      <c r="BVV26" s="117" t="e">
        <f>BVV16/Macroeconomics!BVX$12</f>
        <v>#DIV/0!</v>
      </c>
      <c r="BVW26" s="117" t="e">
        <f>BVW16/Macroeconomics!BVY$12</f>
        <v>#DIV/0!</v>
      </c>
      <c r="BVX26" s="117" t="e">
        <f>BVX16/Macroeconomics!BVZ$12</f>
        <v>#DIV/0!</v>
      </c>
      <c r="BVY26" s="117" t="e">
        <f>BVY16/Macroeconomics!BWA$12</f>
        <v>#DIV/0!</v>
      </c>
      <c r="BVZ26" s="117" t="e">
        <f>BVZ16/Macroeconomics!BWB$12</f>
        <v>#DIV/0!</v>
      </c>
      <c r="BWA26" s="117" t="e">
        <f>BWA16/Macroeconomics!BWC$12</f>
        <v>#DIV/0!</v>
      </c>
      <c r="BWB26" s="117" t="e">
        <f>BWB16/Macroeconomics!BWD$12</f>
        <v>#DIV/0!</v>
      </c>
      <c r="BWC26" s="117" t="e">
        <f>BWC16/Macroeconomics!BWE$12</f>
        <v>#DIV/0!</v>
      </c>
      <c r="BWD26" s="117" t="e">
        <f>BWD16/Macroeconomics!BWF$12</f>
        <v>#DIV/0!</v>
      </c>
      <c r="BWE26" s="117" t="e">
        <f>BWE16/Macroeconomics!BWG$12</f>
        <v>#DIV/0!</v>
      </c>
      <c r="BWF26" s="117" t="e">
        <f>BWF16/Macroeconomics!BWH$12</f>
        <v>#DIV/0!</v>
      </c>
      <c r="BWG26" s="117" t="e">
        <f>BWG16/Macroeconomics!BWI$12</f>
        <v>#DIV/0!</v>
      </c>
      <c r="BWH26" s="117" t="e">
        <f>BWH16/Macroeconomics!BWJ$12</f>
        <v>#DIV/0!</v>
      </c>
      <c r="BWI26" s="117" t="e">
        <f>BWI16/Macroeconomics!BWK$12</f>
        <v>#DIV/0!</v>
      </c>
      <c r="BWJ26" s="117" t="e">
        <f>BWJ16/Macroeconomics!BWL$12</f>
        <v>#DIV/0!</v>
      </c>
      <c r="BWK26" s="117" t="e">
        <f>BWK16/Macroeconomics!BWM$12</f>
        <v>#DIV/0!</v>
      </c>
      <c r="BWL26" s="117" t="e">
        <f>BWL16/Macroeconomics!BWN$12</f>
        <v>#DIV/0!</v>
      </c>
      <c r="BWM26" s="117" t="e">
        <f>BWM16/Macroeconomics!BWO$12</f>
        <v>#DIV/0!</v>
      </c>
      <c r="BWN26" s="117" t="e">
        <f>BWN16/Macroeconomics!BWP$12</f>
        <v>#DIV/0!</v>
      </c>
      <c r="BWO26" s="117" t="e">
        <f>BWO16/Macroeconomics!BWQ$12</f>
        <v>#DIV/0!</v>
      </c>
      <c r="BWP26" s="117" t="e">
        <f>BWP16/Macroeconomics!BWR$12</f>
        <v>#DIV/0!</v>
      </c>
      <c r="BWQ26" s="117" t="e">
        <f>BWQ16/Macroeconomics!BWS$12</f>
        <v>#DIV/0!</v>
      </c>
      <c r="BWR26" s="117" t="e">
        <f>BWR16/Macroeconomics!BWT$12</f>
        <v>#DIV/0!</v>
      </c>
      <c r="BWS26" s="117" t="e">
        <f>BWS16/Macroeconomics!BWU$12</f>
        <v>#DIV/0!</v>
      </c>
      <c r="BWT26" s="117" t="e">
        <f>BWT16/Macroeconomics!BWV$12</f>
        <v>#DIV/0!</v>
      </c>
      <c r="BWU26" s="117" t="e">
        <f>BWU16/Macroeconomics!BWW$12</f>
        <v>#DIV/0!</v>
      </c>
      <c r="BWV26" s="117" t="e">
        <f>BWV16/Macroeconomics!BWX$12</f>
        <v>#DIV/0!</v>
      </c>
      <c r="BWW26" s="117" t="e">
        <f>BWW16/Macroeconomics!BWY$12</f>
        <v>#DIV/0!</v>
      </c>
      <c r="BWX26" s="117" t="e">
        <f>BWX16/Macroeconomics!BWZ$12</f>
        <v>#DIV/0!</v>
      </c>
      <c r="BWY26" s="117" t="e">
        <f>BWY16/Macroeconomics!BXA$12</f>
        <v>#DIV/0!</v>
      </c>
      <c r="BWZ26" s="117" t="e">
        <f>BWZ16/Macroeconomics!BXB$12</f>
        <v>#DIV/0!</v>
      </c>
      <c r="BXA26" s="117" t="e">
        <f>BXA16/Macroeconomics!BXC$12</f>
        <v>#DIV/0!</v>
      </c>
      <c r="BXB26" s="117" t="e">
        <f>BXB16/Macroeconomics!BXD$12</f>
        <v>#DIV/0!</v>
      </c>
      <c r="BXC26" s="117" t="e">
        <f>BXC16/Macroeconomics!BXE$12</f>
        <v>#DIV/0!</v>
      </c>
      <c r="BXD26" s="117" t="e">
        <f>BXD16/Macroeconomics!BXF$12</f>
        <v>#DIV/0!</v>
      </c>
      <c r="BXE26" s="117" t="e">
        <f>BXE16/Macroeconomics!BXG$12</f>
        <v>#DIV/0!</v>
      </c>
      <c r="BXF26" s="117" t="e">
        <f>BXF16/Macroeconomics!BXH$12</f>
        <v>#DIV/0!</v>
      </c>
      <c r="BXG26" s="117" t="e">
        <f>BXG16/Macroeconomics!BXI$12</f>
        <v>#DIV/0!</v>
      </c>
      <c r="BXH26" s="117" t="e">
        <f>BXH16/Macroeconomics!BXJ$12</f>
        <v>#DIV/0!</v>
      </c>
      <c r="BXI26" s="117" t="e">
        <f>BXI16/Macroeconomics!BXK$12</f>
        <v>#DIV/0!</v>
      </c>
      <c r="BXJ26" s="117" t="e">
        <f>BXJ16/Macroeconomics!BXL$12</f>
        <v>#DIV/0!</v>
      </c>
      <c r="BXK26" s="117" t="e">
        <f>BXK16/Macroeconomics!BXM$12</f>
        <v>#DIV/0!</v>
      </c>
      <c r="BXL26" s="117" t="e">
        <f>BXL16/Macroeconomics!BXN$12</f>
        <v>#DIV/0!</v>
      </c>
      <c r="BXM26" s="117" t="e">
        <f>BXM16/Macroeconomics!BXO$12</f>
        <v>#DIV/0!</v>
      </c>
      <c r="BXN26" s="117" t="e">
        <f>BXN16/Macroeconomics!BXP$12</f>
        <v>#DIV/0!</v>
      </c>
      <c r="BXO26" s="117" t="e">
        <f>BXO16/Macroeconomics!BXQ$12</f>
        <v>#DIV/0!</v>
      </c>
      <c r="BXP26" s="117" t="e">
        <f>BXP16/Macroeconomics!BXR$12</f>
        <v>#DIV/0!</v>
      </c>
      <c r="BXQ26" s="117" t="e">
        <f>BXQ16/Macroeconomics!BXS$12</f>
        <v>#DIV/0!</v>
      </c>
      <c r="BXR26" s="117" t="e">
        <f>BXR16/Macroeconomics!BXT$12</f>
        <v>#DIV/0!</v>
      </c>
      <c r="BXS26" s="117" t="e">
        <f>BXS16/Macroeconomics!BXU$12</f>
        <v>#DIV/0!</v>
      </c>
      <c r="BXT26" s="117" t="e">
        <f>BXT16/Macroeconomics!BXV$12</f>
        <v>#DIV/0!</v>
      </c>
      <c r="BXU26" s="117" t="e">
        <f>BXU16/Macroeconomics!BXW$12</f>
        <v>#DIV/0!</v>
      </c>
      <c r="BXV26" s="117" t="e">
        <f>BXV16/Macroeconomics!BXX$12</f>
        <v>#DIV/0!</v>
      </c>
      <c r="BXW26" s="117" t="e">
        <f>BXW16/Macroeconomics!BXY$12</f>
        <v>#DIV/0!</v>
      </c>
      <c r="BXX26" s="117" t="e">
        <f>BXX16/Macroeconomics!BXZ$12</f>
        <v>#DIV/0!</v>
      </c>
      <c r="BXY26" s="117" t="e">
        <f>BXY16/Macroeconomics!BYA$12</f>
        <v>#DIV/0!</v>
      </c>
      <c r="BXZ26" s="117" t="e">
        <f>BXZ16/Macroeconomics!BYB$12</f>
        <v>#DIV/0!</v>
      </c>
      <c r="BYA26" s="117" t="e">
        <f>BYA16/Macroeconomics!BYC$12</f>
        <v>#DIV/0!</v>
      </c>
      <c r="BYB26" s="117" t="e">
        <f>BYB16/Macroeconomics!BYD$12</f>
        <v>#DIV/0!</v>
      </c>
      <c r="BYC26" s="117" t="e">
        <f>BYC16/Macroeconomics!BYE$12</f>
        <v>#DIV/0!</v>
      </c>
      <c r="BYD26" s="117" t="e">
        <f>BYD16/Macroeconomics!BYF$12</f>
        <v>#DIV/0!</v>
      </c>
      <c r="BYE26" s="117" t="e">
        <f>BYE16/Macroeconomics!BYG$12</f>
        <v>#DIV/0!</v>
      </c>
      <c r="BYF26" s="117" t="e">
        <f>BYF16/Macroeconomics!BYH$12</f>
        <v>#DIV/0!</v>
      </c>
      <c r="BYG26" s="117" t="e">
        <f>BYG16/Macroeconomics!BYI$12</f>
        <v>#DIV/0!</v>
      </c>
      <c r="BYH26" s="117" t="e">
        <f>BYH16/Macroeconomics!BYJ$12</f>
        <v>#DIV/0!</v>
      </c>
      <c r="BYI26" s="117" t="e">
        <f>BYI16/Macroeconomics!BYK$12</f>
        <v>#DIV/0!</v>
      </c>
      <c r="BYJ26" s="117" t="e">
        <f>BYJ16/Macroeconomics!BYL$12</f>
        <v>#DIV/0!</v>
      </c>
      <c r="BYK26" s="117" t="e">
        <f>BYK16/Macroeconomics!BYM$12</f>
        <v>#DIV/0!</v>
      </c>
      <c r="BYL26" s="117" t="e">
        <f>BYL16/Macroeconomics!BYN$12</f>
        <v>#DIV/0!</v>
      </c>
      <c r="BYM26" s="117" t="e">
        <f>BYM16/Macroeconomics!BYO$12</f>
        <v>#DIV/0!</v>
      </c>
      <c r="BYN26" s="117" t="e">
        <f>BYN16/Macroeconomics!BYP$12</f>
        <v>#DIV/0!</v>
      </c>
      <c r="BYO26" s="117" t="e">
        <f>BYO16/Macroeconomics!BYQ$12</f>
        <v>#DIV/0!</v>
      </c>
      <c r="BYP26" s="117" t="e">
        <f>BYP16/Macroeconomics!BYR$12</f>
        <v>#DIV/0!</v>
      </c>
      <c r="BYQ26" s="117" t="e">
        <f>BYQ16/Macroeconomics!BYS$12</f>
        <v>#DIV/0!</v>
      </c>
      <c r="BYR26" s="117" t="e">
        <f>BYR16/Macroeconomics!BYT$12</f>
        <v>#DIV/0!</v>
      </c>
      <c r="BYS26" s="117" t="e">
        <f>BYS16/Macroeconomics!BYU$12</f>
        <v>#DIV/0!</v>
      </c>
      <c r="BYT26" s="117" t="e">
        <f>BYT16/Macroeconomics!BYV$12</f>
        <v>#DIV/0!</v>
      </c>
      <c r="BYU26" s="117" t="e">
        <f>BYU16/Macroeconomics!BYW$12</f>
        <v>#DIV/0!</v>
      </c>
      <c r="BYV26" s="117" t="e">
        <f>BYV16/Macroeconomics!BYX$12</f>
        <v>#DIV/0!</v>
      </c>
      <c r="BYW26" s="117" t="e">
        <f>BYW16/Macroeconomics!BYY$12</f>
        <v>#DIV/0!</v>
      </c>
      <c r="BYX26" s="117" t="e">
        <f>BYX16/Macroeconomics!BYZ$12</f>
        <v>#DIV/0!</v>
      </c>
      <c r="BYY26" s="117" t="e">
        <f>BYY16/Macroeconomics!BZA$12</f>
        <v>#DIV/0!</v>
      </c>
      <c r="BYZ26" s="117" t="e">
        <f>BYZ16/Macroeconomics!BZB$12</f>
        <v>#DIV/0!</v>
      </c>
      <c r="BZA26" s="117" t="e">
        <f>BZA16/Macroeconomics!BZC$12</f>
        <v>#DIV/0!</v>
      </c>
      <c r="BZB26" s="117" t="e">
        <f>BZB16/Macroeconomics!BZD$12</f>
        <v>#DIV/0!</v>
      </c>
      <c r="BZC26" s="117" t="e">
        <f>BZC16/Macroeconomics!BZE$12</f>
        <v>#DIV/0!</v>
      </c>
      <c r="BZD26" s="117" t="e">
        <f>BZD16/Macroeconomics!BZF$12</f>
        <v>#DIV/0!</v>
      </c>
      <c r="BZE26" s="117" t="e">
        <f>BZE16/Macroeconomics!BZG$12</f>
        <v>#DIV/0!</v>
      </c>
      <c r="BZF26" s="117" t="e">
        <f>BZF16/Macroeconomics!BZH$12</f>
        <v>#DIV/0!</v>
      </c>
      <c r="BZG26" s="117" t="e">
        <f>BZG16/Macroeconomics!BZI$12</f>
        <v>#DIV/0!</v>
      </c>
      <c r="BZH26" s="117" t="e">
        <f>BZH16/Macroeconomics!BZJ$12</f>
        <v>#DIV/0!</v>
      </c>
      <c r="BZI26" s="117" t="e">
        <f>BZI16/Macroeconomics!BZK$12</f>
        <v>#DIV/0!</v>
      </c>
      <c r="BZJ26" s="117" t="e">
        <f>BZJ16/Macroeconomics!BZL$12</f>
        <v>#DIV/0!</v>
      </c>
      <c r="BZK26" s="117" t="e">
        <f>BZK16/Macroeconomics!BZM$12</f>
        <v>#DIV/0!</v>
      </c>
      <c r="BZL26" s="117" t="e">
        <f>BZL16/Macroeconomics!BZN$12</f>
        <v>#DIV/0!</v>
      </c>
      <c r="BZM26" s="117" t="e">
        <f>BZM16/Macroeconomics!BZO$12</f>
        <v>#DIV/0!</v>
      </c>
      <c r="BZN26" s="117" t="e">
        <f>BZN16/Macroeconomics!BZP$12</f>
        <v>#DIV/0!</v>
      </c>
      <c r="BZO26" s="117" t="e">
        <f>BZO16/Macroeconomics!BZQ$12</f>
        <v>#DIV/0!</v>
      </c>
      <c r="BZP26" s="117" t="e">
        <f>BZP16/Macroeconomics!BZR$12</f>
        <v>#DIV/0!</v>
      </c>
      <c r="BZQ26" s="117" t="e">
        <f>BZQ16/Macroeconomics!BZS$12</f>
        <v>#DIV/0!</v>
      </c>
      <c r="BZR26" s="117" t="e">
        <f>BZR16/Macroeconomics!BZT$12</f>
        <v>#DIV/0!</v>
      </c>
      <c r="BZS26" s="117" t="e">
        <f>BZS16/Macroeconomics!BZU$12</f>
        <v>#DIV/0!</v>
      </c>
      <c r="BZT26" s="117" t="e">
        <f>BZT16/Macroeconomics!BZV$12</f>
        <v>#DIV/0!</v>
      </c>
      <c r="BZU26" s="117" t="e">
        <f>BZU16/Macroeconomics!BZW$12</f>
        <v>#DIV/0!</v>
      </c>
      <c r="BZV26" s="117" t="e">
        <f>BZV16/Macroeconomics!BZX$12</f>
        <v>#DIV/0!</v>
      </c>
      <c r="BZW26" s="117" t="e">
        <f>BZW16/Macroeconomics!BZY$12</f>
        <v>#DIV/0!</v>
      </c>
      <c r="BZX26" s="117" t="e">
        <f>BZX16/Macroeconomics!BZZ$12</f>
        <v>#DIV/0!</v>
      </c>
      <c r="BZY26" s="117" t="e">
        <f>BZY16/Macroeconomics!CAA$12</f>
        <v>#DIV/0!</v>
      </c>
      <c r="BZZ26" s="117" t="e">
        <f>BZZ16/Macroeconomics!CAB$12</f>
        <v>#DIV/0!</v>
      </c>
      <c r="CAA26" s="117" t="e">
        <f>CAA16/Macroeconomics!CAC$12</f>
        <v>#DIV/0!</v>
      </c>
      <c r="CAB26" s="117" t="e">
        <f>CAB16/Macroeconomics!CAD$12</f>
        <v>#DIV/0!</v>
      </c>
      <c r="CAC26" s="117" t="e">
        <f>CAC16/Macroeconomics!CAE$12</f>
        <v>#DIV/0!</v>
      </c>
      <c r="CAD26" s="117" t="e">
        <f>CAD16/Macroeconomics!CAF$12</f>
        <v>#DIV/0!</v>
      </c>
      <c r="CAE26" s="117" t="e">
        <f>CAE16/Macroeconomics!CAG$12</f>
        <v>#DIV/0!</v>
      </c>
      <c r="CAF26" s="117" t="e">
        <f>CAF16/Macroeconomics!CAH$12</f>
        <v>#DIV/0!</v>
      </c>
      <c r="CAG26" s="117" t="e">
        <f>CAG16/Macroeconomics!CAI$12</f>
        <v>#DIV/0!</v>
      </c>
      <c r="CAH26" s="117" t="e">
        <f>CAH16/Macroeconomics!CAJ$12</f>
        <v>#DIV/0!</v>
      </c>
      <c r="CAI26" s="117" t="e">
        <f>CAI16/Macroeconomics!CAK$12</f>
        <v>#DIV/0!</v>
      </c>
      <c r="CAJ26" s="117" t="e">
        <f>CAJ16/Macroeconomics!CAL$12</f>
        <v>#DIV/0!</v>
      </c>
      <c r="CAK26" s="117" t="e">
        <f>CAK16/Macroeconomics!CAM$12</f>
        <v>#DIV/0!</v>
      </c>
      <c r="CAL26" s="117" t="e">
        <f>CAL16/Macroeconomics!CAN$12</f>
        <v>#DIV/0!</v>
      </c>
      <c r="CAM26" s="117" t="e">
        <f>CAM16/Macroeconomics!CAO$12</f>
        <v>#DIV/0!</v>
      </c>
      <c r="CAN26" s="117" t="e">
        <f>CAN16/Macroeconomics!CAP$12</f>
        <v>#DIV/0!</v>
      </c>
      <c r="CAO26" s="117" t="e">
        <f>CAO16/Macroeconomics!CAQ$12</f>
        <v>#DIV/0!</v>
      </c>
      <c r="CAP26" s="117" t="e">
        <f>CAP16/Macroeconomics!CAR$12</f>
        <v>#DIV/0!</v>
      </c>
      <c r="CAQ26" s="117" t="e">
        <f>CAQ16/Macroeconomics!CAS$12</f>
        <v>#DIV/0!</v>
      </c>
      <c r="CAR26" s="117" t="e">
        <f>CAR16/Macroeconomics!CAT$12</f>
        <v>#DIV/0!</v>
      </c>
      <c r="CAS26" s="117" t="e">
        <f>CAS16/Macroeconomics!CAU$12</f>
        <v>#DIV/0!</v>
      </c>
      <c r="CAT26" s="117" t="e">
        <f>CAT16/Macroeconomics!CAV$12</f>
        <v>#DIV/0!</v>
      </c>
      <c r="CAU26" s="117" t="e">
        <f>CAU16/Macroeconomics!CAW$12</f>
        <v>#DIV/0!</v>
      </c>
      <c r="CAV26" s="117" t="e">
        <f>CAV16/Macroeconomics!CAX$12</f>
        <v>#DIV/0!</v>
      </c>
      <c r="CAW26" s="117" t="e">
        <f>CAW16/Macroeconomics!CAY$12</f>
        <v>#DIV/0!</v>
      </c>
      <c r="CAX26" s="117" t="e">
        <f>CAX16/Macroeconomics!CAZ$12</f>
        <v>#DIV/0!</v>
      </c>
      <c r="CAY26" s="117" t="e">
        <f>CAY16/Macroeconomics!CBA$12</f>
        <v>#DIV/0!</v>
      </c>
      <c r="CAZ26" s="117" t="e">
        <f>CAZ16/Macroeconomics!CBB$12</f>
        <v>#DIV/0!</v>
      </c>
      <c r="CBA26" s="117" t="e">
        <f>CBA16/Macroeconomics!CBC$12</f>
        <v>#DIV/0!</v>
      </c>
      <c r="CBB26" s="117" t="e">
        <f>CBB16/Macroeconomics!CBD$12</f>
        <v>#DIV/0!</v>
      </c>
      <c r="CBC26" s="117" t="e">
        <f>CBC16/Macroeconomics!CBE$12</f>
        <v>#DIV/0!</v>
      </c>
      <c r="CBD26" s="117" t="e">
        <f>CBD16/Macroeconomics!CBF$12</f>
        <v>#DIV/0!</v>
      </c>
      <c r="CBE26" s="117" t="e">
        <f>CBE16/Macroeconomics!CBG$12</f>
        <v>#DIV/0!</v>
      </c>
      <c r="CBF26" s="117" t="e">
        <f>CBF16/Macroeconomics!CBH$12</f>
        <v>#DIV/0!</v>
      </c>
      <c r="CBG26" s="117" t="e">
        <f>CBG16/Macroeconomics!CBI$12</f>
        <v>#DIV/0!</v>
      </c>
      <c r="CBH26" s="117" t="e">
        <f>CBH16/Macroeconomics!CBJ$12</f>
        <v>#DIV/0!</v>
      </c>
      <c r="CBI26" s="117" t="e">
        <f>CBI16/Macroeconomics!CBK$12</f>
        <v>#DIV/0!</v>
      </c>
      <c r="CBJ26" s="117" t="e">
        <f>CBJ16/Macroeconomics!CBL$12</f>
        <v>#DIV/0!</v>
      </c>
      <c r="CBK26" s="117" t="e">
        <f>CBK16/Macroeconomics!CBM$12</f>
        <v>#DIV/0!</v>
      </c>
      <c r="CBL26" s="117" t="e">
        <f>CBL16/Macroeconomics!CBN$12</f>
        <v>#DIV/0!</v>
      </c>
      <c r="CBM26" s="117" t="e">
        <f>CBM16/Macroeconomics!CBO$12</f>
        <v>#DIV/0!</v>
      </c>
      <c r="CBN26" s="117" t="e">
        <f>CBN16/Macroeconomics!CBP$12</f>
        <v>#DIV/0!</v>
      </c>
      <c r="CBO26" s="117" t="e">
        <f>CBO16/Macroeconomics!CBQ$12</f>
        <v>#DIV/0!</v>
      </c>
      <c r="CBP26" s="117" t="e">
        <f>CBP16/Macroeconomics!CBR$12</f>
        <v>#DIV/0!</v>
      </c>
      <c r="CBQ26" s="117" t="e">
        <f>CBQ16/Macroeconomics!CBS$12</f>
        <v>#DIV/0!</v>
      </c>
      <c r="CBR26" s="117" t="e">
        <f>CBR16/Macroeconomics!CBT$12</f>
        <v>#DIV/0!</v>
      </c>
      <c r="CBS26" s="117" t="e">
        <f>CBS16/Macroeconomics!CBU$12</f>
        <v>#DIV/0!</v>
      </c>
      <c r="CBT26" s="117" t="e">
        <f>CBT16/Macroeconomics!CBV$12</f>
        <v>#DIV/0!</v>
      </c>
      <c r="CBU26" s="117" t="e">
        <f>CBU16/Macroeconomics!CBW$12</f>
        <v>#DIV/0!</v>
      </c>
      <c r="CBV26" s="117" t="e">
        <f>CBV16/Macroeconomics!CBX$12</f>
        <v>#DIV/0!</v>
      </c>
      <c r="CBW26" s="117" t="e">
        <f>CBW16/Macroeconomics!CBY$12</f>
        <v>#DIV/0!</v>
      </c>
      <c r="CBX26" s="117" t="e">
        <f>CBX16/Macroeconomics!CBZ$12</f>
        <v>#DIV/0!</v>
      </c>
      <c r="CBY26" s="117" t="e">
        <f>CBY16/Macroeconomics!CCA$12</f>
        <v>#DIV/0!</v>
      </c>
      <c r="CBZ26" s="117" t="e">
        <f>CBZ16/Macroeconomics!CCB$12</f>
        <v>#DIV/0!</v>
      </c>
      <c r="CCA26" s="117" t="e">
        <f>CCA16/Macroeconomics!CCC$12</f>
        <v>#DIV/0!</v>
      </c>
      <c r="CCB26" s="117" t="e">
        <f>CCB16/Macroeconomics!CCD$12</f>
        <v>#DIV/0!</v>
      </c>
      <c r="CCC26" s="117" t="e">
        <f>CCC16/Macroeconomics!CCE$12</f>
        <v>#DIV/0!</v>
      </c>
      <c r="CCD26" s="117" t="e">
        <f>CCD16/Macroeconomics!CCF$12</f>
        <v>#DIV/0!</v>
      </c>
      <c r="CCE26" s="117" t="e">
        <f>CCE16/Macroeconomics!CCG$12</f>
        <v>#DIV/0!</v>
      </c>
      <c r="CCF26" s="117" t="e">
        <f>CCF16/Macroeconomics!CCH$12</f>
        <v>#DIV/0!</v>
      </c>
      <c r="CCG26" s="117" t="e">
        <f>CCG16/Macroeconomics!CCI$12</f>
        <v>#DIV/0!</v>
      </c>
      <c r="CCH26" s="117" t="e">
        <f>CCH16/Macroeconomics!CCJ$12</f>
        <v>#DIV/0!</v>
      </c>
      <c r="CCI26" s="117" t="e">
        <f>CCI16/Macroeconomics!CCK$12</f>
        <v>#DIV/0!</v>
      </c>
      <c r="CCJ26" s="117" t="e">
        <f>CCJ16/Macroeconomics!CCL$12</f>
        <v>#DIV/0!</v>
      </c>
      <c r="CCK26" s="117" t="e">
        <f>CCK16/Macroeconomics!CCM$12</f>
        <v>#DIV/0!</v>
      </c>
      <c r="CCL26" s="117" t="e">
        <f>CCL16/Macroeconomics!CCN$12</f>
        <v>#DIV/0!</v>
      </c>
      <c r="CCM26" s="117" t="e">
        <f>CCM16/Macroeconomics!CCO$12</f>
        <v>#DIV/0!</v>
      </c>
      <c r="CCN26" s="117" t="e">
        <f>CCN16/Macroeconomics!CCP$12</f>
        <v>#DIV/0!</v>
      </c>
      <c r="CCO26" s="117" t="e">
        <f>CCO16/Macroeconomics!CCQ$12</f>
        <v>#DIV/0!</v>
      </c>
      <c r="CCP26" s="117" t="e">
        <f>CCP16/Macroeconomics!CCR$12</f>
        <v>#DIV/0!</v>
      </c>
      <c r="CCQ26" s="117" t="e">
        <f>CCQ16/Macroeconomics!CCS$12</f>
        <v>#DIV/0!</v>
      </c>
      <c r="CCR26" s="117" t="e">
        <f>CCR16/Macroeconomics!CCT$12</f>
        <v>#DIV/0!</v>
      </c>
      <c r="CCS26" s="117" t="e">
        <f>CCS16/Macroeconomics!CCU$12</f>
        <v>#DIV/0!</v>
      </c>
      <c r="CCT26" s="117" t="e">
        <f>CCT16/Macroeconomics!CCV$12</f>
        <v>#DIV/0!</v>
      </c>
      <c r="CCU26" s="117" t="e">
        <f>CCU16/Macroeconomics!CCW$12</f>
        <v>#DIV/0!</v>
      </c>
      <c r="CCV26" s="117" t="e">
        <f>CCV16/Macroeconomics!CCX$12</f>
        <v>#DIV/0!</v>
      </c>
      <c r="CCW26" s="117" t="e">
        <f>CCW16/Macroeconomics!CCY$12</f>
        <v>#DIV/0!</v>
      </c>
      <c r="CCX26" s="117" t="e">
        <f>CCX16/Macroeconomics!CCZ$12</f>
        <v>#DIV/0!</v>
      </c>
      <c r="CCY26" s="117" t="e">
        <f>CCY16/Macroeconomics!CDA$12</f>
        <v>#DIV/0!</v>
      </c>
      <c r="CCZ26" s="117" t="e">
        <f>CCZ16/Macroeconomics!CDB$12</f>
        <v>#DIV/0!</v>
      </c>
      <c r="CDA26" s="117" t="e">
        <f>CDA16/Macroeconomics!CDC$12</f>
        <v>#DIV/0!</v>
      </c>
      <c r="CDB26" s="117" t="e">
        <f>CDB16/Macroeconomics!CDD$12</f>
        <v>#DIV/0!</v>
      </c>
      <c r="CDC26" s="117" t="e">
        <f>CDC16/Macroeconomics!CDE$12</f>
        <v>#DIV/0!</v>
      </c>
      <c r="CDD26" s="117" t="e">
        <f>CDD16/Macroeconomics!CDF$12</f>
        <v>#DIV/0!</v>
      </c>
      <c r="CDE26" s="117" t="e">
        <f>CDE16/Macroeconomics!CDG$12</f>
        <v>#DIV/0!</v>
      </c>
      <c r="CDF26" s="117" t="e">
        <f>CDF16/Macroeconomics!CDH$12</f>
        <v>#DIV/0!</v>
      </c>
      <c r="CDG26" s="117" t="e">
        <f>CDG16/Macroeconomics!CDI$12</f>
        <v>#DIV/0!</v>
      </c>
      <c r="CDH26" s="117" t="e">
        <f>CDH16/Macroeconomics!CDJ$12</f>
        <v>#DIV/0!</v>
      </c>
      <c r="CDI26" s="117" t="e">
        <f>CDI16/Macroeconomics!CDK$12</f>
        <v>#DIV/0!</v>
      </c>
      <c r="CDJ26" s="117" t="e">
        <f>CDJ16/Macroeconomics!CDL$12</f>
        <v>#DIV/0!</v>
      </c>
      <c r="CDK26" s="117" t="e">
        <f>CDK16/Macroeconomics!CDM$12</f>
        <v>#DIV/0!</v>
      </c>
      <c r="CDL26" s="117" t="e">
        <f>CDL16/Macroeconomics!CDN$12</f>
        <v>#DIV/0!</v>
      </c>
      <c r="CDM26" s="117" t="e">
        <f>CDM16/Macroeconomics!CDO$12</f>
        <v>#DIV/0!</v>
      </c>
      <c r="CDN26" s="117" t="e">
        <f>CDN16/Macroeconomics!CDP$12</f>
        <v>#DIV/0!</v>
      </c>
      <c r="CDO26" s="117" t="e">
        <f>CDO16/Macroeconomics!CDQ$12</f>
        <v>#DIV/0!</v>
      </c>
      <c r="CDP26" s="117" t="e">
        <f>CDP16/Macroeconomics!CDR$12</f>
        <v>#DIV/0!</v>
      </c>
      <c r="CDQ26" s="117" t="e">
        <f>CDQ16/Macroeconomics!CDS$12</f>
        <v>#DIV/0!</v>
      </c>
      <c r="CDR26" s="117" t="e">
        <f>CDR16/Macroeconomics!CDT$12</f>
        <v>#DIV/0!</v>
      </c>
      <c r="CDS26" s="117" t="e">
        <f>CDS16/Macroeconomics!CDU$12</f>
        <v>#DIV/0!</v>
      </c>
      <c r="CDT26" s="117" t="e">
        <f>CDT16/Macroeconomics!CDV$12</f>
        <v>#DIV/0!</v>
      </c>
      <c r="CDU26" s="117" t="e">
        <f>CDU16/Macroeconomics!CDW$12</f>
        <v>#DIV/0!</v>
      </c>
      <c r="CDV26" s="117" t="e">
        <f>CDV16/Macroeconomics!CDX$12</f>
        <v>#DIV/0!</v>
      </c>
      <c r="CDW26" s="117" t="e">
        <f>CDW16/Macroeconomics!CDY$12</f>
        <v>#DIV/0!</v>
      </c>
      <c r="CDX26" s="117" t="e">
        <f>CDX16/Macroeconomics!CDZ$12</f>
        <v>#DIV/0!</v>
      </c>
      <c r="CDY26" s="117" t="e">
        <f>CDY16/Macroeconomics!CEA$12</f>
        <v>#DIV/0!</v>
      </c>
      <c r="CDZ26" s="117" t="e">
        <f>CDZ16/Macroeconomics!CEB$12</f>
        <v>#DIV/0!</v>
      </c>
      <c r="CEA26" s="117" t="e">
        <f>CEA16/Macroeconomics!CEC$12</f>
        <v>#DIV/0!</v>
      </c>
      <c r="CEB26" s="117" t="e">
        <f>CEB16/Macroeconomics!CED$12</f>
        <v>#DIV/0!</v>
      </c>
      <c r="CEC26" s="117" t="e">
        <f>CEC16/Macroeconomics!CEE$12</f>
        <v>#DIV/0!</v>
      </c>
      <c r="CED26" s="117" t="e">
        <f>CED16/Macroeconomics!CEF$12</f>
        <v>#DIV/0!</v>
      </c>
      <c r="CEE26" s="117" t="e">
        <f>CEE16/Macroeconomics!CEG$12</f>
        <v>#DIV/0!</v>
      </c>
      <c r="CEF26" s="117" t="e">
        <f>CEF16/Macroeconomics!CEH$12</f>
        <v>#DIV/0!</v>
      </c>
      <c r="CEG26" s="117" t="e">
        <f>CEG16/Macroeconomics!CEI$12</f>
        <v>#DIV/0!</v>
      </c>
      <c r="CEH26" s="117" t="e">
        <f>CEH16/Macroeconomics!CEJ$12</f>
        <v>#DIV/0!</v>
      </c>
      <c r="CEI26" s="117" t="e">
        <f>CEI16/Macroeconomics!CEK$12</f>
        <v>#DIV/0!</v>
      </c>
      <c r="CEJ26" s="117" t="e">
        <f>CEJ16/Macroeconomics!CEL$12</f>
        <v>#DIV/0!</v>
      </c>
      <c r="CEK26" s="117" t="e">
        <f>CEK16/Macroeconomics!CEM$12</f>
        <v>#DIV/0!</v>
      </c>
      <c r="CEL26" s="117" t="e">
        <f>CEL16/Macroeconomics!CEN$12</f>
        <v>#DIV/0!</v>
      </c>
      <c r="CEM26" s="117" t="e">
        <f>CEM16/Macroeconomics!CEO$12</f>
        <v>#DIV/0!</v>
      </c>
      <c r="CEN26" s="117" t="e">
        <f>CEN16/Macroeconomics!CEP$12</f>
        <v>#DIV/0!</v>
      </c>
      <c r="CEO26" s="117" t="e">
        <f>CEO16/Macroeconomics!CEQ$12</f>
        <v>#DIV/0!</v>
      </c>
      <c r="CEP26" s="117" t="e">
        <f>CEP16/Macroeconomics!CER$12</f>
        <v>#DIV/0!</v>
      </c>
      <c r="CEQ26" s="117" t="e">
        <f>CEQ16/Macroeconomics!CES$12</f>
        <v>#DIV/0!</v>
      </c>
      <c r="CER26" s="117" t="e">
        <f>CER16/Macroeconomics!CET$12</f>
        <v>#DIV/0!</v>
      </c>
      <c r="CES26" s="117" t="e">
        <f>CES16/Macroeconomics!CEU$12</f>
        <v>#DIV/0!</v>
      </c>
      <c r="CET26" s="117" t="e">
        <f>CET16/Macroeconomics!CEV$12</f>
        <v>#DIV/0!</v>
      </c>
      <c r="CEU26" s="117" t="e">
        <f>CEU16/Macroeconomics!CEW$12</f>
        <v>#DIV/0!</v>
      </c>
      <c r="CEV26" s="117" t="e">
        <f>CEV16/Macroeconomics!CEX$12</f>
        <v>#DIV/0!</v>
      </c>
      <c r="CEW26" s="117" t="e">
        <f>CEW16/Macroeconomics!CEY$12</f>
        <v>#DIV/0!</v>
      </c>
      <c r="CEX26" s="117" t="e">
        <f>CEX16/Macroeconomics!CEZ$12</f>
        <v>#DIV/0!</v>
      </c>
      <c r="CEY26" s="117" t="e">
        <f>CEY16/Macroeconomics!CFA$12</f>
        <v>#DIV/0!</v>
      </c>
      <c r="CEZ26" s="117" t="e">
        <f>CEZ16/Macroeconomics!CFB$12</f>
        <v>#DIV/0!</v>
      </c>
      <c r="CFA26" s="117" t="e">
        <f>CFA16/Macroeconomics!CFC$12</f>
        <v>#DIV/0!</v>
      </c>
      <c r="CFB26" s="117" t="e">
        <f>CFB16/Macroeconomics!CFD$12</f>
        <v>#DIV/0!</v>
      </c>
      <c r="CFC26" s="117" t="e">
        <f>CFC16/Macroeconomics!CFE$12</f>
        <v>#DIV/0!</v>
      </c>
      <c r="CFD26" s="117" t="e">
        <f>CFD16/Macroeconomics!CFF$12</f>
        <v>#DIV/0!</v>
      </c>
      <c r="CFE26" s="117" t="e">
        <f>CFE16/Macroeconomics!CFG$12</f>
        <v>#DIV/0!</v>
      </c>
      <c r="CFF26" s="117" t="e">
        <f>CFF16/Macroeconomics!CFH$12</f>
        <v>#DIV/0!</v>
      </c>
      <c r="CFG26" s="117" t="e">
        <f>CFG16/Macroeconomics!CFI$12</f>
        <v>#DIV/0!</v>
      </c>
      <c r="CFH26" s="117" t="e">
        <f>CFH16/Macroeconomics!CFJ$12</f>
        <v>#DIV/0!</v>
      </c>
      <c r="CFI26" s="117" t="e">
        <f>CFI16/Macroeconomics!CFK$12</f>
        <v>#DIV/0!</v>
      </c>
      <c r="CFJ26" s="117" t="e">
        <f>CFJ16/Macroeconomics!CFL$12</f>
        <v>#DIV/0!</v>
      </c>
      <c r="CFK26" s="117" t="e">
        <f>CFK16/Macroeconomics!CFM$12</f>
        <v>#DIV/0!</v>
      </c>
      <c r="CFL26" s="117" t="e">
        <f>CFL16/Macroeconomics!CFN$12</f>
        <v>#DIV/0!</v>
      </c>
      <c r="CFM26" s="117" t="e">
        <f>CFM16/Macroeconomics!CFO$12</f>
        <v>#DIV/0!</v>
      </c>
      <c r="CFN26" s="117" t="e">
        <f>CFN16/Macroeconomics!CFP$12</f>
        <v>#DIV/0!</v>
      </c>
      <c r="CFO26" s="117" t="e">
        <f>CFO16/Macroeconomics!CFQ$12</f>
        <v>#DIV/0!</v>
      </c>
      <c r="CFP26" s="117" t="e">
        <f>CFP16/Macroeconomics!CFR$12</f>
        <v>#DIV/0!</v>
      </c>
      <c r="CFQ26" s="117" t="e">
        <f>CFQ16/Macroeconomics!CFS$12</f>
        <v>#DIV/0!</v>
      </c>
      <c r="CFR26" s="117" t="e">
        <f>CFR16/Macroeconomics!CFT$12</f>
        <v>#DIV/0!</v>
      </c>
      <c r="CFS26" s="117" t="e">
        <f>CFS16/Macroeconomics!CFU$12</f>
        <v>#DIV/0!</v>
      </c>
      <c r="CFT26" s="117" t="e">
        <f>CFT16/Macroeconomics!CFV$12</f>
        <v>#DIV/0!</v>
      </c>
      <c r="CFU26" s="117" t="e">
        <f>CFU16/Macroeconomics!CFW$12</f>
        <v>#DIV/0!</v>
      </c>
      <c r="CFV26" s="117" t="e">
        <f>CFV16/Macroeconomics!CFX$12</f>
        <v>#DIV/0!</v>
      </c>
      <c r="CFW26" s="117" t="e">
        <f>CFW16/Macroeconomics!CFY$12</f>
        <v>#DIV/0!</v>
      </c>
      <c r="CFX26" s="117" t="e">
        <f>CFX16/Macroeconomics!CFZ$12</f>
        <v>#DIV/0!</v>
      </c>
      <c r="CFY26" s="117" t="e">
        <f>CFY16/Macroeconomics!CGA$12</f>
        <v>#DIV/0!</v>
      </c>
      <c r="CFZ26" s="117" t="e">
        <f>CFZ16/Macroeconomics!CGB$12</f>
        <v>#DIV/0!</v>
      </c>
      <c r="CGA26" s="117" t="e">
        <f>CGA16/Macroeconomics!CGC$12</f>
        <v>#DIV/0!</v>
      </c>
      <c r="CGB26" s="117" t="e">
        <f>CGB16/Macroeconomics!CGD$12</f>
        <v>#DIV/0!</v>
      </c>
      <c r="CGC26" s="117" t="e">
        <f>CGC16/Macroeconomics!CGE$12</f>
        <v>#DIV/0!</v>
      </c>
      <c r="CGD26" s="117" t="e">
        <f>CGD16/Macroeconomics!CGF$12</f>
        <v>#DIV/0!</v>
      </c>
      <c r="CGE26" s="117" t="e">
        <f>CGE16/Macroeconomics!CGG$12</f>
        <v>#DIV/0!</v>
      </c>
      <c r="CGF26" s="117" t="e">
        <f>CGF16/Macroeconomics!CGH$12</f>
        <v>#DIV/0!</v>
      </c>
      <c r="CGG26" s="117" t="e">
        <f>CGG16/Macroeconomics!CGI$12</f>
        <v>#DIV/0!</v>
      </c>
      <c r="CGH26" s="117" t="e">
        <f>CGH16/Macroeconomics!CGJ$12</f>
        <v>#DIV/0!</v>
      </c>
      <c r="CGI26" s="117" t="e">
        <f>CGI16/Macroeconomics!CGK$12</f>
        <v>#DIV/0!</v>
      </c>
      <c r="CGJ26" s="117" t="e">
        <f>CGJ16/Macroeconomics!CGL$12</f>
        <v>#DIV/0!</v>
      </c>
      <c r="CGK26" s="117" t="e">
        <f>CGK16/Macroeconomics!CGM$12</f>
        <v>#DIV/0!</v>
      </c>
      <c r="CGL26" s="117" t="e">
        <f>CGL16/Macroeconomics!CGN$12</f>
        <v>#DIV/0!</v>
      </c>
      <c r="CGM26" s="117" t="e">
        <f>CGM16/Macroeconomics!CGO$12</f>
        <v>#DIV/0!</v>
      </c>
      <c r="CGN26" s="117" t="e">
        <f>CGN16/Macroeconomics!CGP$12</f>
        <v>#DIV/0!</v>
      </c>
      <c r="CGO26" s="117" t="e">
        <f>CGO16/Macroeconomics!CGQ$12</f>
        <v>#DIV/0!</v>
      </c>
      <c r="CGP26" s="117" t="e">
        <f>CGP16/Macroeconomics!CGR$12</f>
        <v>#DIV/0!</v>
      </c>
      <c r="CGQ26" s="117" t="e">
        <f>CGQ16/Macroeconomics!CGS$12</f>
        <v>#DIV/0!</v>
      </c>
      <c r="CGR26" s="117" t="e">
        <f>CGR16/Macroeconomics!CGT$12</f>
        <v>#DIV/0!</v>
      </c>
      <c r="CGS26" s="117" t="e">
        <f>CGS16/Macroeconomics!CGU$12</f>
        <v>#DIV/0!</v>
      </c>
      <c r="CGT26" s="117" t="e">
        <f>CGT16/Macroeconomics!CGV$12</f>
        <v>#DIV/0!</v>
      </c>
      <c r="CGU26" s="117" t="e">
        <f>CGU16/Macroeconomics!CGW$12</f>
        <v>#DIV/0!</v>
      </c>
      <c r="CGV26" s="117" t="e">
        <f>CGV16/Macroeconomics!CGX$12</f>
        <v>#DIV/0!</v>
      </c>
      <c r="CGW26" s="117" t="e">
        <f>CGW16/Macroeconomics!CGY$12</f>
        <v>#DIV/0!</v>
      </c>
      <c r="CGX26" s="117" t="e">
        <f>CGX16/Macroeconomics!CGZ$12</f>
        <v>#DIV/0!</v>
      </c>
      <c r="CGY26" s="117" t="e">
        <f>CGY16/Macroeconomics!CHA$12</f>
        <v>#DIV/0!</v>
      </c>
      <c r="CGZ26" s="117" t="e">
        <f>CGZ16/Macroeconomics!CHB$12</f>
        <v>#DIV/0!</v>
      </c>
      <c r="CHA26" s="117" t="e">
        <f>CHA16/Macroeconomics!CHC$12</f>
        <v>#DIV/0!</v>
      </c>
      <c r="CHB26" s="117" t="e">
        <f>CHB16/Macroeconomics!CHD$12</f>
        <v>#DIV/0!</v>
      </c>
      <c r="CHC26" s="117" t="e">
        <f>CHC16/Macroeconomics!CHE$12</f>
        <v>#DIV/0!</v>
      </c>
      <c r="CHD26" s="117" t="e">
        <f>CHD16/Macroeconomics!CHF$12</f>
        <v>#DIV/0!</v>
      </c>
      <c r="CHE26" s="117" t="e">
        <f>CHE16/Macroeconomics!CHG$12</f>
        <v>#DIV/0!</v>
      </c>
      <c r="CHF26" s="117" t="e">
        <f>CHF16/Macroeconomics!CHH$12</f>
        <v>#DIV/0!</v>
      </c>
      <c r="CHG26" s="117" t="e">
        <f>CHG16/Macroeconomics!CHI$12</f>
        <v>#DIV/0!</v>
      </c>
      <c r="CHH26" s="117" t="e">
        <f>CHH16/Macroeconomics!CHJ$12</f>
        <v>#DIV/0!</v>
      </c>
      <c r="CHI26" s="117" t="e">
        <f>CHI16/Macroeconomics!CHK$12</f>
        <v>#DIV/0!</v>
      </c>
      <c r="CHJ26" s="117" t="e">
        <f>CHJ16/Macroeconomics!CHL$12</f>
        <v>#DIV/0!</v>
      </c>
      <c r="CHK26" s="117" t="e">
        <f>CHK16/Macroeconomics!CHM$12</f>
        <v>#DIV/0!</v>
      </c>
      <c r="CHL26" s="117" t="e">
        <f>CHL16/Macroeconomics!CHN$12</f>
        <v>#DIV/0!</v>
      </c>
      <c r="CHM26" s="117" t="e">
        <f>CHM16/Macroeconomics!CHO$12</f>
        <v>#DIV/0!</v>
      </c>
      <c r="CHN26" s="117" t="e">
        <f>CHN16/Macroeconomics!CHP$12</f>
        <v>#DIV/0!</v>
      </c>
      <c r="CHO26" s="117" t="e">
        <f>CHO16/Macroeconomics!CHQ$12</f>
        <v>#DIV/0!</v>
      </c>
      <c r="CHP26" s="117" t="e">
        <f>CHP16/Macroeconomics!CHR$12</f>
        <v>#DIV/0!</v>
      </c>
      <c r="CHQ26" s="117" t="e">
        <f>CHQ16/Macroeconomics!CHS$12</f>
        <v>#DIV/0!</v>
      </c>
      <c r="CHR26" s="117" t="e">
        <f>CHR16/Macroeconomics!CHT$12</f>
        <v>#DIV/0!</v>
      </c>
      <c r="CHS26" s="117" t="e">
        <f>CHS16/Macroeconomics!CHU$12</f>
        <v>#DIV/0!</v>
      </c>
      <c r="CHT26" s="117" t="e">
        <f>CHT16/Macroeconomics!CHV$12</f>
        <v>#DIV/0!</v>
      </c>
      <c r="CHU26" s="117" t="e">
        <f>CHU16/Macroeconomics!CHW$12</f>
        <v>#DIV/0!</v>
      </c>
      <c r="CHV26" s="117" t="e">
        <f>CHV16/Macroeconomics!CHX$12</f>
        <v>#DIV/0!</v>
      </c>
      <c r="CHW26" s="117" t="e">
        <f>CHW16/Macroeconomics!CHY$12</f>
        <v>#DIV/0!</v>
      </c>
      <c r="CHX26" s="117" t="e">
        <f>CHX16/Macroeconomics!CHZ$12</f>
        <v>#DIV/0!</v>
      </c>
      <c r="CHY26" s="117" t="e">
        <f>CHY16/Macroeconomics!CIA$12</f>
        <v>#DIV/0!</v>
      </c>
      <c r="CHZ26" s="117" t="e">
        <f>CHZ16/Macroeconomics!CIB$12</f>
        <v>#DIV/0!</v>
      </c>
      <c r="CIA26" s="117" t="e">
        <f>CIA16/Macroeconomics!CIC$12</f>
        <v>#DIV/0!</v>
      </c>
      <c r="CIB26" s="117" t="e">
        <f>CIB16/Macroeconomics!CID$12</f>
        <v>#DIV/0!</v>
      </c>
      <c r="CIC26" s="117" t="e">
        <f>CIC16/Macroeconomics!CIE$12</f>
        <v>#DIV/0!</v>
      </c>
      <c r="CID26" s="117" t="e">
        <f>CID16/Macroeconomics!CIF$12</f>
        <v>#DIV/0!</v>
      </c>
      <c r="CIE26" s="117" t="e">
        <f>CIE16/Macroeconomics!CIG$12</f>
        <v>#DIV/0!</v>
      </c>
      <c r="CIF26" s="117" t="e">
        <f>CIF16/Macroeconomics!CIH$12</f>
        <v>#DIV/0!</v>
      </c>
      <c r="CIG26" s="117" t="e">
        <f>CIG16/Macroeconomics!CII$12</f>
        <v>#DIV/0!</v>
      </c>
      <c r="CIH26" s="117" t="e">
        <f>CIH16/Macroeconomics!CIJ$12</f>
        <v>#DIV/0!</v>
      </c>
      <c r="CII26" s="117" t="e">
        <f>CII16/Macroeconomics!CIK$12</f>
        <v>#DIV/0!</v>
      </c>
      <c r="CIJ26" s="117" t="e">
        <f>CIJ16/Macroeconomics!CIL$12</f>
        <v>#DIV/0!</v>
      </c>
      <c r="CIK26" s="117" t="e">
        <f>CIK16/Macroeconomics!CIM$12</f>
        <v>#DIV/0!</v>
      </c>
      <c r="CIL26" s="117" t="e">
        <f>CIL16/Macroeconomics!CIN$12</f>
        <v>#DIV/0!</v>
      </c>
      <c r="CIM26" s="117" t="e">
        <f>CIM16/Macroeconomics!CIO$12</f>
        <v>#DIV/0!</v>
      </c>
      <c r="CIN26" s="117" t="e">
        <f>CIN16/Macroeconomics!CIP$12</f>
        <v>#DIV/0!</v>
      </c>
      <c r="CIO26" s="117" t="e">
        <f>CIO16/Macroeconomics!CIQ$12</f>
        <v>#DIV/0!</v>
      </c>
      <c r="CIP26" s="117" t="e">
        <f>CIP16/Macroeconomics!CIR$12</f>
        <v>#DIV/0!</v>
      </c>
      <c r="CIQ26" s="117" t="e">
        <f>CIQ16/Macroeconomics!CIS$12</f>
        <v>#DIV/0!</v>
      </c>
      <c r="CIR26" s="117" t="e">
        <f>CIR16/Macroeconomics!CIT$12</f>
        <v>#DIV/0!</v>
      </c>
      <c r="CIS26" s="117" t="e">
        <f>CIS16/Macroeconomics!CIU$12</f>
        <v>#DIV/0!</v>
      </c>
      <c r="CIT26" s="117" t="e">
        <f>CIT16/Macroeconomics!CIV$12</f>
        <v>#DIV/0!</v>
      </c>
      <c r="CIU26" s="117" t="e">
        <f>CIU16/Macroeconomics!CIW$12</f>
        <v>#DIV/0!</v>
      </c>
      <c r="CIV26" s="117" t="e">
        <f>CIV16/Macroeconomics!CIX$12</f>
        <v>#DIV/0!</v>
      </c>
      <c r="CIW26" s="117" t="e">
        <f>CIW16/Macroeconomics!CIY$12</f>
        <v>#DIV/0!</v>
      </c>
      <c r="CIX26" s="117" t="e">
        <f>CIX16/Macroeconomics!CIZ$12</f>
        <v>#DIV/0!</v>
      </c>
      <c r="CIY26" s="117" t="e">
        <f>CIY16/Macroeconomics!CJA$12</f>
        <v>#DIV/0!</v>
      </c>
      <c r="CIZ26" s="117" t="e">
        <f>CIZ16/Macroeconomics!CJB$12</f>
        <v>#DIV/0!</v>
      </c>
      <c r="CJA26" s="117" t="e">
        <f>CJA16/Macroeconomics!CJC$12</f>
        <v>#DIV/0!</v>
      </c>
      <c r="CJB26" s="117" t="e">
        <f>CJB16/Macroeconomics!CJD$12</f>
        <v>#DIV/0!</v>
      </c>
      <c r="CJC26" s="117" t="e">
        <f>CJC16/Macroeconomics!CJE$12</f>
        <v>#DIV/0!</v>
      </c>
      <c r="CJD26" s="117" t="e">
        <f>CJD16/Macroeconomics!CJF$12</f>
        <v>#DIV/0!</v>
      </c>
      <c r="CJE26" s="117" t="e">
        <f>CJE16/Macroeconomics!CJG$12</f>
        <v>#DIV/0!</v>
      </c>
      <c r="CJF26" s="117" t="e">
        <f>CJF16/Macroeconomics!CJH$12</f>
        <v>#DIV/0!</v>
      </c>
      <c r="CJG26" s="117" t="e">
        <f>CJG16/Macroeconomics!CJI$12</f>
        <v>#DIV/0!</v>
      </c>
      <c r="CJH26" s="117" t="e">
        <f>CJH16/Macroeconomics!CJJ$12</f>
        <v>#DIV/0!</v>
      </c>
      <c r="CJI26" s="117" t="e">
        <f>CJI16/Macroeconomics!CJK$12</f>
        <v>#DIV/0!</v>
      </c>
      <c r="CJJ26" s="117" t="e">
        <f>CJJ16/Macroeconomics!CJL$12</f>
        <v>#DIV/0!</v>
      </c>
      <c r="CJK26" s="117" t="e">
        <f>CJK16/Macroeconomics!CJM$12</f>
        <v>#DIV/0!</v>
      </c>
      <c r="CJL26" s="117" t="e">
        <f>CJL16/Macroeconomics!CJN$12</f>
        <v>#DIV/0!</v>
      </c>
      <c r="CJM26" s="117" t="e">
        <f>CJM16/Macroeconomics!CJO$12</f>
        <v>#DIV/0!</v>
      </c>
      <c r="CJN26" s="117" t="e">
        <f>CJN16/Macroeconomics!CJP$12</f>
        <v>#DIV/0!</v>
      </c>
      <c r="CJO26" s="117" t="e">
        <f>CJO16/Macroeconomics!CJQ$12</f>
        <v>#DIV/0!</v>
      </c>
      <c r="CJP26" s="117" t="e">
        <f>CJP16/Macroeconomics!CJR$12</f>
        <v>#DIV/0!</v>
      </c>
      <c r="CJQ26" s="117" t="e">
        <f>CJQ16/Macroeconomics!CJS$12</f>
        <v>#DIV/0!</v>
      </c>
      <c r="CJR26" s="117" t="e">
        <f>CJR16/Macroeconomics!CJT$12</f>
        <v>#DIV/0!</v>
      </c>
      <c r="CJS26" s="117" t="e">
        <f>CJS16/Macroeconomics!CJU$12</f>
        <v>#DIV/0!</v>
      </c>
      <c r="CJT26" s="117" t="e">
        <f>CJT16/Macroeconomics!CJV$12</f>
        <v>#DIV/0!</v>
      </c>
      <c r="CJU26" s="117" t="e">
        <f>CJU16/Macroeconomics!CJW$12</f>
        <v>#DIV/0!</v>
      </c>
      <c r="CJV26" s="117" t="e">
        <f>CJV16/Macroeconomics!CJX$12</f>
        <v>#DIV/0!</v>
      </c>
      <c r="CJW26" s="117" t="e">
        <f>CJW16/Macroeconomics!CJY$12</f>
        <v>#DIV/0!</v>
      </c>
      <c r="CJX26" s="117" t="e">
        <f>CJX16/Macroeconomics!CJZ$12</f>
        <v>#DIV/0!</v>
      </c>
      <c r="CJY26" s="117" t="e">
        <f>CJY16/Macroeconomics!CKA$12</f>
        <v>#DIV/0!</v>
      </c>
      <c r="CJZ26" s="117" t="e">
        <f>CJZ16/Macroeconomics!CKB$12</f>
        <v>#DIV/0!</v>
      </c>
      <c r="CKA26" s="117" t="e">
        <f>CKA16/Macroeconomics!CKC$12</f>
        <v>#DIV/0!</v>
      </c>
      <c r="CKB26" s="117" t="e">
        <f>CKB16/Macroeconomics!CKD$12</f>
        <v>#DIV/0!</v>
      </c>
      <c r="CKC26" s="117" t="e">
        <f>CKC16/Macroeconomics!CKE$12</f>
        <v>#DIV/0!</v>
      </c>
      <c r="CKD26" s="117" t="e">
        <f>CKD16/Macroeconomics!CKF$12</f>
        <v>#DIV/0!</v>
      </c>
      <c r="CKE26" s="117" t="e">
        <f>CKE16/Macroeconomics!CKG$12</f>
        <v>#DIV/0!</v>
      </c>
      <c r="CKF26" s="117" t="e">
        <f>CKF16/Macroeconomics!CKH$12</f>
        <v>#DIV/0!</v>
      </c>
      <c r="CKG26" s="117" t="e">
        <f>CKG16/Macroeconomics!CKI$12</f>
        <v>#DIV/0!</v>
      </c>
      <c r="CKH26" s="117" t="e">
        <f>CKH16/Macroeconomics!CKJ$12</f>
        <v>#DIV/0!</v>
      </c>
      <c r="CKI26" s="117" t="e">
        <f>CKI16/Macroeconomics!CKK$12</f>
        <v>#DIV/0!</v>
      </c>
      <c r="CKJ26" s="117" t="e">
        <f>CKJ16/Macroeconomics!CKL$12</f>
        <v>#DIV/0!</v>
      </c>
      <c r="CKK26" s="117" t="e">
        <f>CKK16/Macroeconomics!CKM$12</f>
        <v>#DIV/0!</v>
      </c>
      <c r="CKL26" s="117" t="e">
        <f>CKL16/Macroeconomics!CKN$12</f>
        <v>#DIV/0!</v>
      </c>
      <c r="CKM26" s="117" t="e">
        <f>CKM16/Macroeconomics!CKO$12</f>
        <v>#DIV/0!</v>
      </c>
      <c r="CKN26" s="117" t="e">
        <f>CKN16/Macroeconomics!CKP$12</f>
        <v>#DIV/0!</v>
      </c>
      <c r="CKO26" s="117" t="e">
        <f>CKO16/Macroeconomics!CKQ$12</f>
        <v>#DIV/0!</v>
      </c>
      <c r="CKP26" s="117" t="e">
        <f>CKP16/Macroeconomics!CKR$12</f>
        <v>#DIV/0!</v>
      </c>
      <c r="CKQ26" s="117" t="e">
        <f>CKQ16/Macroeconomics!CKS$12</f>
        <v>#DIV/0!</v>
      </c>
      <c r="CKR26" s="117" t="e">
        <f>CKR16/Macroeconomics!CKT$12</f>
        <v>#DIV/0!</v>
      </c>
      <c r="CKS26" s="117" t="e">
        <f>CKS16/Macroeconomics!CKU$12</f>
        <v>#DIV/0!</v>
      </c>
      <c r="CKT26" s="117" t="e">
        <f>CKT16/Macroeconomics!CKV$12</f>
        <v>#DIV/0!</v>
      </c>
      <c r="CKU26" s="117" t="e">
        <f>CKU16/Macroeconomics!CKW$12</f>
        <v>#DIV/0!</v>
      </c>
      <c r="CKV26" s="117" t="e">
        <f>CKV16/Macroeconomics!CKX$12</f>
        <v>#DIV/0!</v>
      </c>
      <c r="CKW26" s="117" t="e">
        <f>CKW16/Macroeconomics!CKY$12</f>
        <v>#DIV/0!</v>
      </c>
      <c r="CKX26" s="117" t="e">
        <f>CKX16/Macroeconomics!CKZ$12</f>
        <v>#DIV/0!</v>
      </c>
      <c r="CKY26" s="117" t="e">
        <f>CKY16/Macroeconomics!CLA$12</f>
        <v>#DIV/0!</v>
      </c>
      <c r="CKZ26" s="117" t="e">
        <f>CKZ16/Macroeconomics!CLB$12</f>
        <v>#DIV/0!</v>
      </c>
      <c r="CLA26" s="117" t="e">
        <f>CLA16/Macroeconomics!CLC$12</f>
        <v>#DIV/0!</v>
      </c>
      <c r="CLB26" s="117" t="e">
        <f>CLB16/Macroeconomics!CLD$12</f>
        <v>#DIV/0!</v>
      </c>
      <c r="CLC26" s="117" t="e">
        <f>CLC16/Macroeconomics!CLE$12</f>
        <v>#DIV/0!</v>
      </c>
      <c r="CLD26" s="117" t="e">
        <f>CLD16/Macroeconomics!CLF$12</f>
        <v>#DIV/0!</v>
      </c>
      <c r="CLE26" s="117" t="e">
        <f>CLE16/Macroeconomics!CLG$12</f>
        <v>#DIV/0!</v>
      </c>
      <c r="CLF26" s="117" t="e">
        <f>CLF16/Macroeconomics!CLH$12</f>
        <v>#DIV/0!</v>
      </c>
      <c r="CLG26" s="117" t="e">
        <f>CLG16/Macroeconomics!CLI$12</f>
        <v>#DIV/0!</v>
      </c>
      <c r="CLH26" s="117" t="e">
        <f>CLH16/Macroeconomics!CLJ$12</f>
        <v>#DIV/0!</v>
      </c>
      <c r="CLI26" s="117" t="e">
        <f>CLI16/Macroeconomics!CLK$12</f>
        <v>#DIV/0!</v>
      </c>
      <c r="CLJ26" s="117" t="e">
        <f>CLJ16/Macroeconomics!CLL$12</f>
        <v>#DIV/0!</v>
      </c>
      <c r="CLK26" s="117" t="e">
        <f>CLK16/Macroeconomics!CLM$12</f>
        <v>#DIV/0!</v>
      </c>
      <c r="CLL26" s="117" t="e">
        <f>CLL16/Macroeconomics!CLN$12</f>
        <v>#DIV/0!</v>
      </c>
      <c r="CLM26" s="117" t="e">
        <f>CLM16/Macroeconomics!CLO$12</f>
        <v>#DIV/0!</v>
      </c>
      <c r="CLN26" s="117" t="e">
        <f>CLN16/Macroeconomics!CLP$12</f>
        <v>#DIV/0!</v>
      </c>
      <c r="CLO26" s="117" t="e">
        <f>CLO16/Macroeconomics!CLQ$12</f>
        <v>#DIV/0!</v>
      </c>
      <c r="CLP26" s="117" t="e">
        <f>CLP16/Macroeconomics!CLR$12</f>
        <v>#DIV/0!</v>
      </c>
      <c r="CLQ26" s="117" t="e">
        <f>CLQ16/Macroeconomics!CLS$12</f>
        <v>#DIV/0!</v>
      </c>
      <c r="CLR26" s="117" t="e">
        <f>CLR16/Macroeconomics!CLT$12</f>
        <v>#DIV/0!</v>
      </c>
      <c r="CLS26" s="117" t="e">
        <f>CLS16/Macroeconomics!CLU$12</f>
        <v>#DIV/0!</v>
      </c>
      <c r="CLT26" s="117" t="e">
        <f>CLT16/Macroeconomics!CLV$12</f>
        <v>#DIV/0!</v>
      </c>
      <c r="CLU26" s="117" t="e">
        <f>CLU16/Macroeconomics!CLW$12</f>
        <v>#DIV/0!</v>
      </c>
      <c r="CLV26" s="117" t="e">
        <f>CLV16/Macroeconomics!CLX$12</f>
        <v>#DIV/0!</v>
      </c>
      <c r="CLW26" s="117" t="e">
        <f>CLW16/Macroeconomics!CLY$12</f>
        <v>#DIV/0!</v>
      </c>
      <c r="CLX26" s="117" t="e">
        <f>CLX16/Macroeconomics!CLZ$12</f>
        <v>#DIV/0!</v>
      </c>
      <c r="CLY26" s="117" t="e">
        <f>CLY16/Macroeconomics!CMA$12</f>
        <v>#DIV/0!</v>
      </c>
      <c r="CLZ26" s="117" t="e">
        <f>CLZ16/Macroeconomics!CMB$12</f>
        <v>#DIV/0!</v>
      </c>
      <c r="CMA26" s="117" t="e">
        <f>CMA16/Macroeconomics!CMC$12</f>
        <v>#DIV/0!</v>
      </c>
      <c r="CMB26" s="117" t="e">
        <f>CMB16/Macroeconomics!CMD$12</f>
        <v>#DIV/0!</v>
      </c>
      <c r="CMC26" s="117" t="e">
        <f>CMC16/Macroeconomics!CME$12</f>
        <v>#DIV/0!</v>
      </c>
      <c r="CMD26" s="117" t="e">
        <f>CMD16/Macroeconomics!CMF$12</f>
        <v>#DIV/0!</v>
      </c>
      <c r="CME26" s="117" t="e">
        <f>CME16/Macroeconomics!CMG$12</f>
        <v>#DIV/0!</v>
      </c>
      <c r="CMF26" s="117" t="e">
        <f>CMF16/Macroeconomics!CMH$12</f>
        <v>#DIV/0!</v>
      </c>
      <c r="CMG26" s="117" t="e">
        <f>CMG16/Macroeconomics!CMI$12</f>
        <v>#DIV/0!</v>
      </c>
      <c r="CMH26" s="117" t="e">
        <f>CMH16/Macroeconomics!CMJ$12</f>
        <v>#DIV/0!</v>
      </c>
      <c r="CMI26" s="117" t="e">
        <f>CMI16/Macroeconomics!CMK$12</f>
        <v>#DIV/0!</v>
      </c>
      <c r="CMJ26" s="117" t="e">
        <f>CMJ16/Macroeconomics!CML$12</f>
        <v>#DIV/0!</v>
      </c>
      <c r="CMK26" s="117" t="e">
        <f>CMK16/Macroeconomics!CMM$12</f>
        <v>#DIV/0!</v>
      </c>
      <c r="CML26" s="117" t="e">
        <f>CML16/Macroeconomics!CMN$12</f>
        <v>#DIV/0!</v>
      </c>
      <c r="CMM26" s="117" t="e">
        <f>CMM16/Macroeconomics!CMO$12</f>
        <v>#DIV/0!</v>
      </c>
      <c r="CMN26" s="117" t="e">
        <f>CMN16/Macroeconomics!CMP$12</f>
        <v>#DIV/0!</v>
      </c>
      <c r="CMO26" s="117" t="e">
        <f>CMO16/Macroeconomics!CMQ$12</f>
        <v>#DIV/0!</v>
      </c>
      <c r="CMP26" s="117" t="e">
        <f>CMP16/Macroeconomics!CMR$12</f>
        <v>#DIV/0!</v>
      </c>
      <c r="CMQ26" s="117" t="e">
        <f>CMQ16/Macroeconomics!CMS$12</f>
        <v>#DIV/0!</v>
      </c>
      <c r="CMR26" s="117" t="e">
        <f>CMR16/Macroeconomics!CMT$12</f>
        <v>#DIV/0!</v>
      </c>
      <c r="CMS26" s="117" t="e">
        <f>CMS16/Macroeconomics!CMU$12</f>
        <v>#DIV/0!</v>
      </c>
      <c r="CMT26" s="117" t="e">
        <f>CMT16/Macroeconomics!CMV$12</f>
        <v>#DIV/0!</v>
      </c>
      <c r="CMU26" s="117" t="e">
        <f>CMU16/Macroeconomics!CMW$12</f>
        <v>#DIV/0!</v>
      </c>
      <c r="CMV26" s="117" t="e">
        <f>CMV16/Macroeconomics!CMX$12</f>
        <v>#DIV/0!</v>
      </c>
      <c r="CMW26" s="117" t="e">
        <f>CMW16/Macroeconomics!CMY$12</f>
        <v>#DIV/0!</v>
      </c>
      <c r="CMX26" s="117" t="e">
        <f>CMX16/Macroeconomics!CMZ$12</f>
        <v>#DIV/0!</v>
      </c>
      <c r="CMY26" s="117" t="e">
        <f>CMY16/Macroeconomics!CNA$12</f>
        <v>#DIV/0!</v>
      </c>
      <c r="CMZ26" s="117" t="e">
        <f>CMZ16/Macroeconomics!CNB$12</f>
        <v>#DIV/0!</v>
      </c>
      <c r="CNA26" s="117" t="e">
        <f>CNA16/Macroeconomics!CNC$12</f>
        <v>#DIV/0!</v>
      </c>
      <c r="CNB26" s="117" t="e">
        <f>CNB16/Macroeconomics!CND$12</f>
        <v>#DIV/0!</v>
      </c>
      <c r="CNC26" s="117" t="e">
        <f>CNC16/Macroeconomics!CNE$12</f>
        <v>#DIV/0!</v>
      </c>
      <c r="CND26" s="117" t="e">
        <f>CND16/Macroeconomics!CNF$12</f>
        <v>#DIV/0!</v>
      </c>
      <c r="CNE26" s="117" t="e">
        <f>CNE16/Macroeconomics!CNG$12</f>
        <v>#DIV/0!</v>
      </c>
      <c r="CNF26" s="117" t="e">
        <f>CNF16/Macroeconomics!CNH$12</f>
        <v>#DIV/0!</v>
      </c>
      <c r="CNG26" s="117" t="e">
        <f>CNG16/Macroeconomics!CNI$12</f>
        <v>#DIV/0!</v>
      </c>
      <c r="CNH26" s="117" t="e">
        <f>CNH16/Macroeconomics!CNJ$12</f>
        <v>#DIV/0!</v>
      </c>
      <c r="CNI26" s="117" t="e">
        <f>CNI16/Macroeconomics!CNK$12</f>
        <v>#DIV/0!</v>
      </c>
      <c r="CNJ26" s="117" t="e">
        <f>CNJ16/Macroeconomics!CNL$12</f>
        <v>#DIV/0!</v>
      </c>
      <c r="CNK26" s="117" t="e">
        <f>CNK16/Macroeconomics!CNM$12</f>
        <v>#DIV/0!</v>
      </c>
      <c r="CNL26" s="117" t="e">
        <f>CNL16/Macroeconomics!CNN$12</f>
        <v>#DIV/0!</v>
      </c>
      <c r="CNM26" s="117" t="e">
        <f>CNM16/Macroeconomics!CNO$12</f>
        <v>#DIV/0!</v>
      </c>
      <c r="CNN26" s="117" t="e">
        <f>CNN16/Macroeconomics!CNP$12</f>
        <v>#DIV/0!</v>
      </c>
      <c r="CNO26" s="117" t="e">
        <f>CNO16/Macroeconomics!CNQ$12</f>
        <v>#DIV/0!</v>
      </c>
      <c r="CNP26" s="117" t="e">
        <f>CNP16/Macroeconomics!CNR$12</f>
        <v>#DIV/0!</v>
      </c>
      <c r="CNQ26" s="117" t="e">
        <f>CNQ16/Macroeconomics!CNS$12</f>
        <v>#DIV/0!</v>
      </c>
      <c r="CNR26" s="117" t="e">
        <f>CNR16/Macroeconomics!CNT$12</f>
        <v>#DIV/0!</v>
      </c>
      <c r="CNS26" s="117" t="e">
        <f>CNS16/Macroeconomics!CNU$12</f>
        <v>#DIV/0!</v>
      </c>
      <c r="CNT26" s="117" t="e">
        <f>CNT16/Macroeconomics!CNV$12</f>
        <v>#DIV/0!</v>
      </c>
      <c r="CNU26" s="117" t="e">
        <f>CNU16/Macroeconomics!CNW$12</f>
        <v>#DIV/0!</v>
      </c>
      <c r="CNV26" s="117" t="e">
        <f>CNV16/Macroeconomics!CNX$12</f>
        <v>#DIV/0!</v>
      </c>
      <c r="CNW26" s="117" t="e">
        <f>CNW16/Macroeconomics!CNY$12</f>
        <v>#DIV/0!</v>
      </c>
      <c r="CNX26" s="117" t="e">
        <f>CNX16/Macroeconomics!CNZ$12</f>
        <v>#DIV/0!</v>
      </c>
      <c r="CNY26" s="117" t="e">
        <f>CNY16/Macroeconomics!COA$12</f>
        <v>#DIV/0!</v>
      </c>
      <c r="CNZ26" s="117" t="e">
        <f>CNZ16/Macroeconomics!COB$12</f>
        <v>#DIV/0!</v>
      </c>
      <c r="COA26" s="117" t="e">
        <f>COA16/Macroeconomics!COC$12</f>
        <v>#DIV/0!</v>
      </c>
      <c r="COB26" s="117" t="e">
        <f>COB16/Macroeconomics!COD$12</f>
        <v>#DIV/0!</v>
      </c>
      <c r="COC26" s="117" t="e">
        <f>COC16/Macroeconomics!COE$12</f>
        <v>#DIV/0!</v>
      </c>
      <c r="COD26" s="117" t="e">
        <f>COD16/Macroeconomics!COF$12</f>
        <v>#DIV/0!</v>
      </c>
      <c r="COE26" s="117" t="e">
        <f>COE16/Macroeconomics!COG$12</f>
        <v>#DIV/0!</v>
      </c>
      <c r="COF26" s="117" t="e">
        <f>COF16/Macroeconomics!COH$12</f>
        <v>#DIV/0!</v>
      </c>
      <c r="COG26" s="117" t="e">
        <f>COG16/Macroeconomics!COI$12</f>
        <v>#DIV/0!</v>
      </c>
      <c r="COH26" s="117" t="e">
        <f>COH16/Macroeconomics!COJ$12</f>
        <v>#DIV/0!</v>
      </c>
      <c r="COI26" s="117" t="e">
        <f>COI16/Macroeconomics!COK$12</f>
        <v>#DIV/0!</v>
      </c>
      <c r="COJ26" s="117" t="e">
        <f>COJ16/Macroeconomics!COL$12</f>
        <v>#DIV/0!</v>
      </c>
      <c r="COK26" s="117" t="e">
        <f>COK16/Macroeconomics!COM$12</f>
        <v>#DIV/0!</v>
      </c>
      <c r="COL26" s="117" t="e">
        <f>COL16/Macroeconomics!CON$12</f>
        <v>#DIV/0!</v>
      </c>
      <c r="COM26" s="117" t="e">
        <f>COM16/Macroeconomics!COO$12</f>
        <v>#DIV/0!</v>
      </c>
      <c r="CON26" s="117" t="e">
        <f>CON16/Macroeconomics!COP$12</f>
        <v>#DIV/0!</v>
      </c>
      <c r="COO26" s="117" t="e">
        <f>COO16/Macroeconomics!COQ$12</f>
        <v>#DIV/0!</v>
      </c>
      <c r="COP26" s="117" t="e">
        <f>COP16/Macroeconomics!COR$12</f>
        <v>#DIV/0!</v>
      </c>
      <c r="COQ26" s="117" t="e">
        <f>COQ16/Macroeconomics!COS$12</f>
        <v>#DIV/0!</v>
      </c>
      <c r="COR26" s="117" t="e">
        <f>COR16/Macroeconomics!COT$12</f>
        <v>#DIV/0!</v>
      </c>
      <c r="COS26" s="117" t="e">
        <f>COS16/Macroeconomics!COU$12</f>
        <v>#DIV/0!</v>
      </c>
      <c r="COT26" s="117" t="e">
        <f>COT16/Macroeconomics!COV$12</f>
        <v>#DIV/0!</v>
      </c>
      <c r="COU26" s="117" t="e">
        <f>COU16/Macroeconomics!COW$12</f>
        <v>#DIV/0!</v>
      </c>
      <c r="COV26" s="117" t="e">
        <f>COV16/Macroeconomics!COX$12</f>
        <v>#DIV/0!</v>
      </c>
      <c r="COW26" s="117" t="e">
        <f>COW16/Macroeconomics!COY$12</f>
        <v>#DIV/0!</v>
      </c>
      <c r="COX26" s="117" t="e">
        <f>COX16/Macroeconomics!COZ$12</f>
        <v>#DIV/0!</v>
      </c>
      <c r="COY26" s="117" t="e">
        <f>COY16/Macroeconomics!CPA$12</f>
        <v>#DIV/0!</v>
      </c>
      <c r="COZ26" s="117" t="e">
        <f>COZ16/Macroeconomics!CPB$12</f>
        <v>#DIV/0!</v>
      </c>
      <c r="CPA26" s="117" t="e">
        <f>CPA16/Macroeconomics!CPC$12</f>
        <v>#DIV/0!</v>
      </c>
      <c r="CPB26" s="117" t="e">
        <f>CPB16/Macroeconomics!CPD$12</f>
        <v>#DIV/0!</v>
      </c>
      <c r="CPC26" s="117" t="e">
        <f>CPC16/Macroeconomics!CPE$12</f>
        <v>#DIV/0!</v>
      </c>
      <c r="CPD26" s="117" t="e">
        <f>CPD16/Macroeconomics!CPF$12</f>
        <v>#DIV/0!</v>
      </c>
      <c r="CPE26" s="117" t="e">
        <f>CPE16/Macroeconomics!CPG$12</f>
        <v>#DIV/0!</v>
      </c>
      <c r="CPF26" s="117" t="e">
        <f>CPF16/Macroeconomics!CPH$12</f>
        <v>#DIV/0!</v>
      </c>
      <c r="CPG26" s="117" t="e">
        <f>CPG16/Macroeconomics!CPI$12</f>
        <v>#DIV/0!</v>
      </c>
      <c r="CPH26" s="117" t="e">
        <f>CPH16/Macroeconomics!CPJ$12</f>
        <v>#DIV/0!</v>
      </c>
      <c r="CPI26" s="117" t="e">
        <f>CPI16/Macroeconomics!CPK$12</f>
        <v>#DIV/0!</v>
      </c>
      <c r="CPJ26" s="117" t="e">
        <f>CPJ16/Macroeconomics!CPL$12</f>
        <v>#DIV/0!</v>
      </c>
      <c r="CPK26" s="117" t="e">
        <f>CPK16/Macroeconomics!CPM$12</f>
        <v>#DIV/0!</v>
      </c>
      <c r="CPL26" s="117" t="e">
        <f>CPL16/Macroeconomics!CPN$12</f>
        <v>#DIV/0!</v>
      </c>
      <c r="CPM26" s="117" t="e">
        <f>CPM16/Macroeconomics!CPO$12</f>
        <v>#DIV/0!</v>
      </c>
      <c r="CPN26" s="117" t="e">
        <f>CPN16/Macroeconomics!CPP$12</f>
        <v>#DIV/0!</v>
      </c>
      <c r="CPO26" s="117" t="e">
        <f>CPO16/Macroeconomics!CPQ$12</f>
        <v>#DIV/0!</v>
      </c>
      <c r="CPP26" s="117" t="e">
        <f>CPP16/Macroeconomics!CPR$12</f>
        <v>#DIV/0!</v>
      </c>
      <c r="CPQ26" s="117" t="e">
        <f>CPQ16/Macroeconomics!CPS$12</f>
        <v>#DIV/0!</v>
      </c>
      <c r="CPR26" s="117" t="e">
        <f>CPR16/Macroeconomics!CPT$12</f>
        <v>#DIV/0!</v>
      </c>
      <c r="CPS26" s="117" t="e">
        <f>CPS16/Macroeconomics!CPU$12</f>
        <v>#DIV/0!</v>
      </c>
      <c r="CPT26" s="117" t="e">
        <f>CPT16/Macroeconomics!CPV$12</f>
        <v>#DIV/0!</v>
      </c>
      <c r="CPU26" s="117" t="e">
        <f>CPU16/Macroeconomics!CPW$12</f>
        <v>#DIV/0!</v>
      </c>
      <c r="CPV26" s="117" t="e">
        <f>CPV16/Macroeconomics!CPX$12</f>
        <v>#DIV/0!</v>
      </c>
      <c r="CPW26" s="117" t="e">
        <f>CPW16/Macroeconomics!CPY$12</f>
        <v>#DIV/0!</v>
      </c>
      <c r="CPX26" s="117" t="e">
        <f>CPX16/Macroeconomics!CPZ$12</f>
        <v>#DIV/0!</v>
      </c>
      <c r="CPY26" s="117" t="e">
        <f>CPY16/Macroeconomics!CQA$12</f>
        <v>#DIV/0!</v>
      </c>
      <c r="CPZ26" s="117" t="e">
        <f>CPZ16/Macroeconomics!CQB$12</f>
        <v>#DIV/0!</v>
      </c>
      <c r="CQA26" s="117" t="e">
        <f>CQA16/Macroeconomics!CQC$12</f>
        <v>#DIV/0!</v>
      </c>
      <c r="CQB26" s="117" t="e">
        <f>CQB16/Macroeconomics!CQD$12</f>
        <v>#DIV/0!</v>
      </c>
      <c r="CQC26" s="117" t="e">
        <f>CQC16/Macroeconomics!CQE$12</f>
        <v>#DIV/0!</v>
      </c>
      <c r="CQD26" s="117" t="e">
        <f>CQD16/Macroeconomics!CQF$12</f>
        <v>#DIV/0!</v>
      </c>
      <c r="CQE26" s="117" t="e">
        <f>CQE16/Macroeconomics!CQG$12</f>
        <v>#DIV/0!</v>
      </c>
      <c r="CQF26" s="117" t="e">
        <f>CQF16/Macroeconomics!CQH$12</f>
        <v>#DIV/0!</v>
      </c>
      <c r="CQG26" s="117" t="e">
        <f>CQG16/Macroeconomics!CQI$12</f>
        <v>#DIV/0!</v>
      </c>
      <c r="CQH26" s="117" t="e">
        <f>CQH16/Macroeconomics!CQJ$12</f>
        <v>#DIV/0!</v>
      </c>
      <c r="CQI26" s="117" t="e">
        <f>CQI16/Macroeconomics!CQK$12</f>
        <v>#DIV/0!</v>
      </c>
      <c r="CQJ26" s="117" t="e">
        <f>CQJ16/Macroeconomics!CQL$12</f>
        <v>#DIV/0!</v>
      </c>
      <c r="CQK26" s="117" t="e">
        <f>CQK16/Macroeconomics!CQM$12</f>
        <v>#DIV/0!</v>
      </c>
      <c r="CQL26" s="117" t="e">
        <f>CQL16/Macroeconomics!CQN$12</f>
        <v>#DIV/0!</v>
      </c>
      <c r="CQM26" s="117" t="e">
        <f>CQM16/Macroeconomics!CQO$12</f>
        <v>#DIV/0!</v>
      </c>
      <c r="CQN26" s="117" t="e">
        <f>CQN16/Macroeconomics!CQP$12</f>
        <v>#DIV/0!</v>
      </c>
      <c r="CQO26" s="117" t="e">
        <f>CQO16/Macroeconomics!CQQ$12</f>
        <v>#DIV/0!</v>
      </c>
      <c r="CQP26" s="117" t="e">
        <f>CQP16/Macroeconomics!CQR$12</f>
        <v>#DIV/0!</v>
      </c>
      <c r="CQQ26" s="117" t="e">
        <f>CQQ16/Macroeconomics!CQS$12</f>
        <v>#DIV/0!</v>
      </c>
      <c r="CQR26" s="117" t="e">
        <f>CQR16/Macroeconomics!CQT$12</f>
        <v>#DIV/0!</v>
      </c>
      <c r="CQS26" s="117" t="e">
        <f>CQS16/Macroeconomics!CQU$12</f>
        <v>#DIV/0!</v>
      </c>
      <c r="CQT26" s="117" t="e">
        <f>CQT16/Macroeconomics!CQV$12</f>
        <v>#DIV/0!</v>
      </c>
      <c r="CQU26" s="117" t="e">
        <f>CQU16/Macroeconomics!CQW$12</f>
        <v>#DIV/0!</v>
      </c>
      <c r="CQV26" s="117" t="e">
        <f>CQV16/Macroeconomics!CQX$12</f>
        <v>#DIV/0!</v>
      </c>
      <c r="CQW26" s="117" t="e">
        <f>CQW16/Macroeconomics!CQY$12</f>
        <v>#DIV/0!</v>
      </c>
      <c r="CQX26" s="117" t="e">
        <f>CQX16/Macroeconomics!CQZ$12</f>
        <v>#DIV/0!</v>
      </c>
      <c r="CQY26" s="117" t="e">
        <f>CQY16/Macroeconomics!CRA$12</f>
        <v>#DIV/0!</v>
      </c>
      <c r="CQZ26" s="117" t="e">
        <f>CQZ16/Macroeconomics!CRB$12</f>
        <v>#DIV/0!</v>
      </c>
      <c r="CRA26" s="117" t="e">
        <f>CRA16/Macroeconomics!CRC$12</f>
        <v>#DIV/0!</v>
      </c>
      <c r="CRB26" s="117" t="e">
        <f>CRB16/Macroeconomics!CRD$12</f>
        <v>#DIV/0!</v>
      </c>
      <c r="CRC26" s="117" t="e">
        <f>CRC16/Macroeconomics!CRE$12</f>
        <v>#DIV/0!</v>
      </c>
      <c r="CRD26" s="117" t="e">
        <f>CRD16/Macroeconomics!CRF$12</f>
        <v>#DIV/0!</v>
      </c>
      <c r="CRE26" s="117" t="e">
        <f>CRE16/Macroeconomics!CRG$12</f>
        <v>#DIV/0!</v>
      </c>
      <c r="CRF26" s="117" t="e">
        <f>CRF16/Macroeconomics!CRH$12</f>
        <v>#DIV/0!</v>
      </c>
      <c r="CRG26" s="117" t="e">
        <f>CRG16/Macroeconomics!CRI$12</f>
        <v>#DIV/0!</v>
      </c>
      <c r="CRH26" s="117" t="e">
        <f>CRH16/Macroeconomics!CRJ$12</f>
        <v>#DIV/0!</v>
      </c>
      <c r="CRI26" s="117" t="e">
        <f>CRI16/Macroeconomics!CRK$12</f>
        <v>#DIV/0!</v>
      </c>
      <c r="CRJ26" s="117" t="e">
        <f>CRJ16/Macroeconomics!CRL$12</f>
        <v>#DIV/0!</v>
      </c>
      <c r="CRK26" s="117" t="e">
        <f>CRK16/Macroeconomics!CRM$12</f>
        <v>#DIV/0!</v>
      </c>
      <c r="CRL26" s="117" t="e">
        <f>CRL16/Macroeconomics!CRN$12</f>
        <v>#DIV/0!</v>
      </c>
      <c r="CRM26" s="117" t="e">
        <f>CRM16/Macroeconomics!CRO$12</f>
        <v>#DIV/0!</v>
      </c>
      <c r="CRN26" s="117" t="e">
        <f>CRN16/Macroeconomics!CRP$12</f>
        <v>#DIV/0!</v>
      </c>
      <c r="CRO26" s="117" t="e">
        <f>CRO16/Macroeconomics!CRQ$12</f>
        <v>#DIV/0!</v>
      </c>
      <c r="CRP26" s="117" t="e">
        <f>CRP16/Macroeconomics!CRR$12</f>
        <v>#DIV/0!</v>
      </c>
      <c r="CRQ26" s="117" t="e">
        <f>CRQ16/Macroeconomics!CRS$12</f>
        <v>#DIV/0!</v>
      </c>
      <c r="CRR26" s="117" t="e">
        <f>CRR16/Macroeconomics!CRT$12</f>
        <v>#DIV/0!</v>
      </c>
      <c r="CRS26" s="117" t="e">
        <f>CRS16/Macroeconomics!CRU$12</f>
        <v>#DIV/0!</v>
      </c>
      <c r="CRT26" s="117" t="e">
        <f>CRT16/Macroeconomics!CRV$12</f>
        <v>#DIV/0!</v>
      </c>
      <c r="CRU26" s="117" t="e">
        <f>CRU16/Macroeconomics!CRW$12</f>
        <v>#DIV/0!</v>
      </c>
      <c r="CRV26" s="117" t="e">
        <f>CRV16/Macroeconomics!CRX$12</f>
        <v>#DIV/0!</v>
      </c>
      <c r="CRW26" s="117" t="e">
        <f>CRW16/Macroeconomics!CRY$12</f>
        <v>#DIV/0!</v>
      </c>
      <c r="CRX26" s="117" t="e">
        <f>CRX16/Macroeconomics!CRZ$12</f>
        <v>#DIV/0!</v>
      </c>
      <c r="CRY26" s="117" t="e">
        <f>CRY16/Macroeconomics!CSA$12</f>
        <v>#DIV/0!</v>
      </c>
      <c r="CRZ26" s="117" t="e">
        <f>CRZ16/Macroeconomics!CSB$12</f>
        <v>#DIV/0!</v>
      </c>
      <c r="CSA26" s="117" t="e">
        <f>CSA16/Macroeconomics!CSC$12</f>
        <v>#DIV/0!</v>
      </c>
      <c r="CSB26" s="117" t="e">
        <f>CSB16/Macroeconomics!CSD$12</f>
        <v>#DIV/0!</v>
      </c>
      <c r="CSC26" s="117" t="e">
        <f>CSC16/Macroeconomics!CSE$12</f>
        <v>#DIV/0!</v>
      </c>
      <c r="CSD26" s="117" t="e">
        <f>CSD16/Macroeconomics!CSF$12</f>
        <v>#DIV/0!</v>
      </c>
      <c r="CSE26" s="117" t="e">
        <f>CSE16/Macroeconomics!CSG$12</f>
        <v>#DIV/0!</v>
      </c>
      <c r="CSF26" s="117" t="e">
        <f>CSF16/Macroeconomics!CSH$12</f>
        <v>#DIV/0!</v>
      </c>
      <c r="CSG26" s="117" t="e">
        <f>CSG16/Macroeconomics!CSI$12</f>
        <v>#DIV/0!</v>
      </c>
      <c r="CSH26" s="117" t="e">
        <f>CSH16/Macroeconomics!CSJ$12</f>
        <v>#DIV/0!</v>
      </c>
      <c r="CSI26" s="117" t="e">
        <f>CSI16/Macroeconomics!CSK$12</f>
        <v>#DIV/0!</v>
      </c>
      <c r="CSJ26" s="117" t="e">
        <f>CSJ16/Macroeconomics!CSL$12</f>
        <v>#DIV/0!</v>
      </c>
      <c r="CSK26" s="117" t="e">
        <f>CSK16/Macroeconomics!CSM$12</f>
        <v>#DIV/0!</v>
      </c>
      <c r="CSL26" s="117" t="e">
        <f>CSL16/Macroeconomics!CSN$12</f>
        <v>#DIV/0!</v>
      </c>
      <c r="CSM26" s="117" t="e">
        <f>CSM16/Macroeconomics!CSO$12</f>
        <v>#DIV/0!</v>
      </c>
      <c r="CSN26" s="117" t="e">
        <f>CSN16/Macroeconomics!CSP$12</f>
        <v>#DIV/0!</v>
      </c>
      <c r="CSO26" s="117" t="e">
        <f>CSO16/Macroeconomics!CSQ$12</f>
        <v>#DIV/0!</v>
      </c>
      <c r="CSP26" s="117" t="e">
        <f>CSP16/Macroeconomics!CSR$12</f>
        <v>#DIV/0!</v>
      </c>
      <c r="CSQ26" s="117" t="e">
        <f>CSQ16/Macroeconomics!CSS$12</f>
        <v>#DIV/0!</v>
      </c>
      <c r="CSR26" s="117" t="e">
        <f>CSR16/Macroeconomics!CST$12</f>
        <v>#DIV/0!</v>
      </c>
      <c r="CSS26" s="117" t="e">
        <f>CSS16/Macroeconomics!CSU$12</f>
        <v>#DIV/0!</v>
      </c>
      <c r="CST26" s="117" t="e">
        <f>CST16/Macroeconomics!CSV$12</f>
        <v>#DIV/0!</v>
      </c>
      <c r="CSU26" s="117" t="e">
        <f>CSU16/Macroeconomics!CSW$12</f>
        <v>#DIV/0!</v>
      </c>
      <c r="CSV26" s="117" t="e">
        <f>CSV16/Macroeconomics!CSX$12</f>
        <v>#DIV/0!</v>
      </c>
      <c r="CSW26" s="117" t="e">
        <f>CSW16/Macroeconomics!CSY$12</f>
        <v>#DIV/0!</v>
      </c>
      <c r="CSX26" s="117" t="e">
        <f>CSX16/Macroeconomics!CSZ$12</f>
        <v>#DIV/0!</v>
      </c>
      <c r="CSY26" s="117" t="e">
        <f>CSY16/Macroeconomics!CTA$12</f>
        <v>#DIV/0!</v>
      </c>
      <c r="CSZ26" s="117" t="e">
        <f>CSZ16/Macroeconomics!CTB$12</f>
        <v>#DIV/0!</v>
      </c>
      <c r="CTA26" s="117" t="e">
        <f>CTA16/Macroeconomics!CTC$12</f>
        <v>#DIV/0!</v>
      </c>
      <c r="CTB26" s="117" t="e">
        <f>CTB16/Macroeconomics!CTD$12</f>
        <v>#DIV/0!</v>
      </c>
      <c r="CTC26" s="117" t="e">
        <f>CTC16/Macroeconomics!CTE$12</f>
        <v>#DIV/0!</v>
      </c>
      <c r="CTD26" s="117" t="e">
        <f>CTD16/Macroeconomics!CTF$12</f>
        <v>#DIV/0!</v>
      </c>
      <c r="CTE26" s="117" t="e">
        <f>CTE16/Macroeconomics!CTG$12</f>
        <v>#DIV/0!</v>
      </c>
      <c r="CTF26" s="117" t="e">
        <f>CTF16/Macroeconomics!CTH$12</f>
        <v>#DIV/0!</v>
      </c>
      <c r="CTG26" s="117" t="e">
        <f>CTG16/Macroeconomics!CTI$12</f>
        <v>#DIV/0!</v>
      </c>
      <c r="CTH26" s="117" t="e">
        <f>CTH16/Macroeconomics!CTJ$12</f>
        <v>#DIV/0!</v>
      </c>
      <c r="CTI26" s="117" t="e">
        <f>CTI16/Macroeconomics!CTK$12</f>
        <v>#DIV/0!</v>
      </c>
      <c r="CTJ26" s="117" t="e">
        <f>CTJ16/Macroeconomics!CTL$12</f>
        <v>#DIV/0!</v>
      </c>
      <c r="CTK26" s="117" t="e">
        <f>CTK16/Macroeconomics!CTM$12</f>
        <v>#DIV/0!</v>
      </c>
      <c r="CTL26" s="117" t="e">
        <f>CTL16/Macroeconomics!CTN$12</f>
        <v>#DIV/0!</v>
      </c>
      <c r="CTM26" s="117" t="e">
        <f>CTM16/Macroeconomics!CTO$12</f>
        <v>#DIV/0!</v>
      </c>
      <c r="CTN26" s="117" t="e">
        <f>CTN16/Macroeconomics!CTP$12</f>
        <v>#DIV/0!</v>
      </c>
      <c r="CTO26" s="117" t="e">
        <f>CTO16/Macroeconomics!CTQ$12</f>
        <v>#DIV/0!</v>
      </c>
      <c r="CTP26" s="117" t="e">
        <f>CTP16/Macroeconomics!CTR$12</f>
        <v>#DIV/0!</v>
      </c>
      <c r="CTQ26" s="117" t="e">
        <f>CTQ16/Macroeconomics!CTS$12</f>
        <v>#DIV/0!</v>
      </c>
      <c r="CTR26" s="117" t="e">
        <f>CTR16/Macroeconomics!CTT$12</f>
        <v>#DIV/0!</v>
      </c>
      <c r="CTS26" s="117" t="e">
        <f>CTS16/Macroeconomics!CTU$12</f>
        <v>#DIV/0!</v>
      </c>
      <c r="CTT26" s="117" t="e">
        <f>CTT16/Macroeconomics!CTV$12</f>
        <v>#DIV/0!</v>
      </c>
      <c r="CTU26" s="117" t="e">
        <f>CTU16/Macroeconomics!CTW$12</f>
        <v>#DIV/0!</v>
      </c>
      <c r="CTV26" s="117" t="e">
        <f>CTV16/Macroeconomics!CTX$12</f>
        <v>#DIV/0!</v>
      </c>
      <c r="CTW26" s="117" t="e">
        <f>CTW16/Macroeconomics!CTY$12</f>
        <v>#DIV/0!</v>
      </c>
      <c r="CTX26" s="117" t="e">
        <f>CTX16/Macroeconomics!CTZ$12</f>
        <v>#DIV/0!</v>
      </c>
      <c r="CTY26" s="117" t="e">
        <f>CTY16/Macroeconomics!CUA$12</f>
        <v>#DIV/0!</v>
      </c>
      <c r="CTZ26" s="117" t="e">
        <f>CTZ16/Macroeconomics!CUB$12</f>
        <v>#DIV/0!</v>
      </c>
      <c r="CUA26" s="117" t="e">
        <f>CUA16/Macroeconomics!CUC$12</f>
        <v>#DIV/0!</v>
      </c>
      <c r="CUB26" s="117" t="e">
        <f>CUB16/Macroeconomics!CUD$12</f>
        <v>#DIV/0!</v>
      </c>
      <c r="CUC26" s="117" t="e">
        <f>CUC16/Macroeconomics!CUE$12</f>
        <v>#DIV/0!</v>
      </c>
      <c r="CUD26" s="117" t="e">
        <f>CUD16/Macroeconomics!CUF$12</f>
        <v>#DIV/0!</v>
      </c>
      <c r="CUE26" s="117" t="e">
        <f>CUE16/Macroeconomics!CUG$12</f>
        <v>#DIV/0!</v>
      </c>
      <c r="CUF26" s="117" t="e">
        <f>CUF16/Macroeconomics!CUH$12</f>
        <v>#DIV/0!</v>
      </c>
      <c r="CUG26" s="117" t="e">
        <f>CUG16/Macroeconomics!CUI$12</f>
        <v>#DIV/0!</v>
      </c>
      <c r="CUH26" s="117" t="e">
        <f>CUH16/Macroeconomics!CUJ$12</f>
        <v>#DIV/0!</v>
      </c>
      <c r="CUI26" s="117" t="e">
        <f>CUI16/Macroeconomics!CUK$12</f>
        <v>#DIV/0!</v>
      </c>
      <c r="CUJ26" s="117" t="e">
        <f>CUJ16/Macroeconomics!CUL$12</f>
        <v>#DIV/0!</v>
      </c>
      <c r="CUK26" s="117" t="e">
        <f>CUK16/Macroeconomics!CUM$12</f>
        <v>#DIV/0!</v>
      </c>
      <c r="CUL26" s="117" t="e">
        <f>CUL16/Macroeconomics!CUN$12</f>
        <v>#DIV/0!</v>
      </c>
      <c r="CUM26" s="117" t="e">
        <f>CUM16/Macroeconomics!CUO$12</f>
        <v>#DIV/0!</v>
      </c>
      <c r="CUN26" s="117" t="e">
        <f>CUN16/Macroeconomics!CUP$12</f>
        <v>#DIV/0!</v>
      </c>
      <c r="CUO26" s="117" t="e">
        <f>CUO16/Macroeconomics!CUQ$12</f>
        <v>#DIV/0!</v>
      </c>
      <c r="CUP26" s="117" t="e">
        <f>CUP16/Macroeconomics!CUR$12</f>
        <v>#DIV/0!</v>
      </c>
      <c r="CUQ26" s="117" t="e">
        <f>CUQ16/Macroeconomics!CUS$12</f>
        <v>#DIV/0!</v>
      </c>
      <c r="CUR26" s="117" t="e">
        <f>CUR16/Macroeconomics!CUT$12</f>
        <v>#DIV/0!</v>
      </c>
      <c r="CUS26" s="117" t="e">
        <f>CUS16/Macroeconomics!CUU$12</f>
        <v>#DIV/0!</v>
      </c>
      <c r="CUT26" s="117" t="e">
        <f>CUT16/Macroeconomics!CUV$12</f>
        <v>#DIV/0!</v>
      </c>
      <c r="CUU26" s="117" t="e">
        <f>CUU16/Macroeconomics!CUW$12</f>
        <v>#DIV/0!</v>
      </c>
      <c r="CUV26" s="117" t="e">
        <f>CUV16/Macroeconomics!CUX$12</f>
        <v>#DIV/0!</v>
      </c>
      <c r="CUW26" s="117" t="e">
        <f>CUW16/Macroeconomics!CUY$12</f>
        <v>#DIV/0!</v>
      </c>
      <c r="CUX26" s="117" t="e">
        <f>CUX16/Macroeconomics!CUZ$12</f>
        <v>#DIV/0!</v>
      </c>
      <c r="CUY26" s="117" t="e">
        <f>CUY16/Macroeconomics!CVA$12</f>
        <v>#DIV/0!</v>
      </c>
      <c r="CUZ26" s="117" t="e">
        <f>CUZ16/Macroeconomics!CVB$12</f>
        <v>#DIV/0!</v>
      </c>
      <c r="CVA26" s="117" t="e">
        <f>CVA16/Macroeconomics!CVC$12</f>
        <v>#DIV/0!</v>
      </c>
      <c r="CVB26" s="117" t="e">
        <f>CVB16/Macroeconomics!CVD$12</f>
        <v>#DIV/0!</v>
      </c>
      <c r="CVC26" s="117" t="e">
        <f>CVC16/Macroeconomics!CVE$12</f>
        <v>#DIV/0!</v>
      </c>
      <c r="CVD26" s="117" t="e">
        <f>CVD16/Macroeconomics!CVF$12</f>
        <v>#DIV/0!</v>
      </c>
      <c r="CVE26" s="117" t="e">
        <f>CVE16/Macroeconomics!CVG$12</f>
        <v>#DIV/0!</v>
      </c>
      <c r="CVF26" s="117" t="e">
        <f>CVF16/Macroeconomics!CVH$12</f>
        <v>#DIV/0!</v>
      </c>
      <c r="CVG26" s="117" t="e">
        <f>CVG16/Macroeconomics!CVI$12</f>
        <v>#DIV/0!</v>
      </c>
      <c r="CVH26" s="117" t="e">
        <f>CVH16/Macroeconomics!CVJ$12</f>
        <v>#DIV/0!</v>
      </c>
      <c r="CVI26" s="117" t="e">
        <f>CVI16/Macroeconomics!CVK$12</f>
        <v>#DIV/0!</v>
      </c>
      <c r="CVJ26" s="117" t="e">
        <f>CVJ16/Macroeconomics!CVL$12</f>
        <v>#DIV/0!</v>
      </c>
      <c r="CVK26" s="117" t="e">
        <f>CVK16/Macroeconomics!CVM$12</f>
        <v>#DIV/0!</v>
      </c>
      <c r="CVL26" s="117" t="e">
        <f>CVL16/Macroeconomics!CVN$12</f>
        <v>#DIV/0!</v>
      </c>
      <c r="CVM26" s="117" t="e">
        <f>CVM16/Macroeconomics!CVO$12</f>
        <v>#DIV/0!</v>
      </c>
      <c r="CVN26" s="117" t="e">
        <f>CVN16/Macroeconomics!CVP$12</f>
        <v>#DIV/0!</v>
      </c>
      <c r="CVO26" s="117" t="e">
        <f>CVO16/Macroeconomics!CVQ$12</f>
        <v>#DIV/0!</v>
      </c>
      <c r="CVP26" s="117" t="e">
        <f>CVP16/Macroeconomics!CVR$12</f>
        <v>#DIV/0!</v>
      </c>
      <c r="CVQ26" s="117" t="e">
        <f>CVQ16/Macroeconomics!CVS$12</f>
        <v>#DIV/0!</v>
      </c>
      <c r="CVR26" s="117" t="e">
        <f>CVR16/Macroeconomics!CVT$12</f>
        <v>#DIV/0!</v>
      </c>
      <c r="CVS26" s="117" t="e">
        <f>CVS16/Macroeconomics!CVU$12</f>
        <v>#DIV/0!</v>
      </c>
      <c r="CVT26" s="117" t="e">
        <f>CVT16/Macroeconomics!CVV$12</f>
        <v>#DIV/0!</v>
      </c>
      <c r="CVU26" s="117" t="e">
        <f>CVU16/Macroeconomics!CVW$12</f>
        <v>#DIV/0!</v>
      </c>
      <c r="CVV26" s="117" t="e">
        <f>CVV16/Macroeconomics!CVX$12</f>
        <v>#DIV/0!</v>
      </c>
      <c r="CVW26" s="117" t="e">
        <f>CVW16/Macroeconomics!CVY$12</f>
        <v>#DIV/0!</v>
      </c>
      <c r="CVX26" s="117" t="e">
        <f>CVX16/Macroeconomics!CVZ$12</f>
        <v>#DIV/0!</v>
      </c>
      <c r="CVY26" s="117" t="e">
        <f>CVY16/Macroeconomics!CWA$12</f>
        <v>#DIV/0!</v>
      </c>
      <c r="CVZ26" s="117" t="e">
        <f>CVZ16/Macroeconomics!CWB$12</f>
        <v>#DIV/0!</v>
      </c>
      <c r="CWA26" s="117" t="e">
        <f>CWA16/Macroeconomics!CWC$12</f>
        <v>#DIV/0!</v>
      </c>
      <c r="CWB26" s="117" t="e">
        <f>CWB16/Macroeconomics!CWD$12</f>
        <v>#DIV/0!</v>
      </c>
      <c r="CWC26" s="117" t="e">
        <f>CWC16/Macroeconomics!CWE$12</f>
        <v>#DIV/0!</v>
      </c>
      <c r="CWD26" s="117" t="e">
        <f>CWD16/Macroeconomics!CWF$12</f>
        <v>#DIV/0!</v>
      </c>
      <c r="CWE26" s="117" t="e">
        <f>CWE16/Macroeconomics!CWG$12</f>
        <v>#DIV/0!</v>
      </c>
      <c r="CWF26" s="117" t="e">
        <f>CWF16/Macroeconomics!CWH$12</f>
        <v>#DIV/0!</v>
      </c>
      <c r="CWG26" s="117" t="e">
        <f>CWG16/Macroeconomics!CWI$12</f>
        <v>#DIV/0!</v>
      </c>
      <c r="CWH26" s="117" t="e">
        <f>CWH16/Macroeconomics!CWJ$12</f>
        <v>#DIV/0!</v>
      </c>
      <c r="CWI26" s="117" t="e">
        <f>CWI16/Macroeconomics!CWK$12</f>
        <v>#DIV/0!</v>
      </c>
      <c r="CWJ26" s="117" t="e">
        <f>CWJ16/Macroeconomics!CWL$12</f>
        <v>#DIV/0!</v>
      </c>
      <c r="CWK26" s="117" t="e">
        <f>CWK16/Macroeconomics!CWM$12</f>
        <v>#DIV/0!</v>
      </c>
      <c r="CWL26" s="117" t="e">
        <f>CWL16/Macroeconomics!CWN$12</f>
        <v>#DIV/0!</v>
      </c>
      <c r="CWM26" s="117" t="e">
        <f>CWM16/Macroeconomics!CWO$12</f>
        <v>#DIV/0!</v>
      </c>
      <c r="CWN26" s="117" t="e">
        <f>CWN16/Macroeconomics!CWP$12</f>
        <v>#DIV/0!</v>
      </c>
      <c r="CWO26" s="117" t="e">
        <f>CWO16/Macroeconomics!CWQ$12</f>
        <v>#DIV/0!</v>
      </c>
      <c r="CWP26" s="117" t="e">
        <f>CWP16/Macroeconomics!CWR$12</f>
        <v>#DIV/0!</v>
      </c>
      <c r="CWQ26" s="117" t="e">
        <f>CWQ16/Macroeconomics!CWS$12</f>
        <v>#DIV/0!</v>
      </c>
      <c r="CWR26" s="117" t="e">
        <f>CWR16/Macroeconomics!CWT$12</f>
        <v>#DIV/0!</v>
      </c>
      <c r="CWS26" s="117" t="e">
        <f>CWS16/Macroeconomics!CWU$12</f>
        <v>#DIV/0!</v>
      </c>
      <c r="CWT26" s="117" t="e">
        <f>CWT16/Macroeconomics!CWV$12</f>
        <v>#DIV/0!</v>
      </c>
      <c r="CWU26" s="117" t="e">
        <f>CWU16/Macroeconomics!CWW$12</f>
        <v>#DIV/0!</v>
      </c>
      <c r="CWV26" s="117" t="e">
        <f>CWV16/Macroeconomics!CWX$12</f>
        <v>#DIV/0!</v>
      </c>
      <c r="CWW26" s="117" t="e">
        <f>CWW16/Macroeconomics!CWY$12</f>
        <v>#DIV/0!</v>
      </c>
      <c r="CWX26" s="117" t="e">
        <f>CWX16/Macroeconomics!CWZ$12</f>
        <v>#DIV/0!</v>
      </c>
      <c r="CWY26" s="117" t="e">
        <f>CWY16/Macroeconomics!CXA$12</f>
        <v>#DIV/0!</v>
      </c>
      <c r="CWZ26" s="117" t="e">
        <f>CWZ16/Macroeconomics!CXB$12</f>
        <v>#DIV/0!</v>
      </c>
      <c r="CXA26" s="117" t="e">
        <f>CXA16/Macroeconomics!CXC$12</f>
        <v>#DIV/0!</v>
      </c>
      <c r="CXB26" s="117" t="e">
        <f>CXB16/Macroeconomics!CXD$12</f>
        <v>#DIV/0!</v>
      </c>
      <c r="CXC26" s="117" t="e">
        <f>CXC16/Macroeconomics!CXE$12</f>
        <v>#DIV/0!</v>
      </c>
      <c r="CXD26" s="117" t="e">
        <f>CXD16/Macroeconomics!CXF$12</f>
        <v>#DIV/0!</v>
      </c>
      <c r="CXE26" s="117" t="e">
        <f>CXE16/Macroeconomics!CXG$12</f>
        <v>#DIV/0!</v>
      </c>
      <c r="CXF26" s="117" t="e">
        <f>CXF16/Macroeconomics!CXH$12</f>
        <v>#DIV/0!</v>
      </c>
      <c r="CXG26" s="117" t="e">
        <f>CXG16/Macroeconomics!CXI$12</f>
        <v>#DIV/0!</v>
      </c>
      <c r="CXH26" s="117" t="e">
        <f>CXH16/Macroeconomics!CXJ$12</f>
        <v>#DIV/0!</v>
      </c>
      <c r="CXI26" s="117" t="e">
        <f>CXI16/Macroeconomics!CXK$12</f>
        <v>#DIV/0!</v>
      </c>
      <c r="CXJ26" s="117" t="e">
        <f>CXJ16/Macroeconomics!CXL$12</f>
        <v>#DIV/0!</v>
      </c>
      <c r="CXK26" s="117" t="e">
        <f>CXK16/Macroeconomics!CXM$12</f>
        <v>#DIV/0!</v>
      </c>
      <c r="CXL26" s="117" t="e">
        <f>CXL16/Macroeconomics!CXN$12</f>
        <v>#DIV/0!</v>
      </c>
      <c r="CXM26" s="117" t="e">
        <f>CXM16/Macroeconomics!CXO$12</f>
        <v>#DIV/0!</v>
      </c>
      <c r="CXN26" s="117" t="e">
        <f>CXN16/Macroeconomics!CXP$12</f>
        <v>#DIV/0!</v>
      </c>
      <c r="CXO26" s="117" t="e">
        <f>CXO16/Macroeconomics!CXQ$12</f>
        <v>#DIV/0!</v>
      </c>
      <c r="CXP26" s="117" t="e">
        <f>CXP16/Macroeconomics!CXR$12</f>
        <v>#DIV/0!</v>
      </c>
      <c r="CXQ26" s="117" t="e">
        <f>CXQ16/Macroeconomics!CXS$12</f>
        <v>#DIV/0!</v>
      </c>
      <c r="CXR26" s="117" t="e">
        <f>CXR16/Macroeconomics!CXT$12</f>
        <v>#DIV/0!</v>
      </c>
      <c r="CXS26" s="117" t="e">
        <f>CXS16/Macroeconomics!CXU$12</f>
        <v>#DIV/0!</v>
      </c>
      <c r="CXT26" s="117" t="e">
        <f>CXT16/Macroeconomics!CXV$12</f>
        <v>#DIV/0!</v>
      </c>
      <c r="CXU26" s="117" t="e">
        <f>CXU16/Macroeconomics!CXW$12</f>
        <v>#DIV/0!</v>
      </c>
      <c r="CXV26" s="117" t="e">
        <f>CXV16/Macroeconomics!CXX$12</f>
        <v>#DIV/0!</v>
      </c>
      <c r="CXW26" s="117" t="e">
        <f>CXW16/Macroeconomics!CXY$12</f>
        <v>#DIV/0!</v>
      </c>
      <c r="CXX26" s="117" t="e">
        <f>CXX16/Macroeconomics!CXZ$12</f>
        <v>#DIV/0!</v>
      </c>
      <c r="CXY26" s="117" t="e">
        <f>CXY16/Macroeconomics!CYA$12</f>
        <v>#DIV/0!</v>
      </c>
      <c r="CXZ26" s="117" t="e">
        <f>CXZ16/Macroeconomics!CYB$12</f>
        <v>#DIV/0!</v>
      </c>
      <c r="CYA26" s="117" t="e">
        <f>CYA16/Macroeconomics!CYC$12</f>
        <v>#DIV/0!</v>
      </c>
      <c r="CYB26" s="117" t="e">
        <f>CYB16/Macroeconomics!CYD$12</f>
        <v>#DIV/0!</v>
      </c>
      <c r="CYC26" s="117" t="e">
        <f>CYC16/Macroeconomics!CYE$12</f>
        <v>#DIV/0!</v>
      </c>
      <c r="CYD26" s="117" t="e">
        <f>CYD16/Macroeconomics!CYF$12</f>
        <v>#DIV/0!</v>
      </c>
      <c r="CYE26" s="117" t="e">
        <f>CYE16/Macroeconomics!CYG$12</f>
        <v>#DIV/0!</v>
      </c>
      <c r="CYF26" s="117" t="e">
        <f>CYF16/Macroeconomics!CYH$12</f>
        <v>#DIV/0!</v>
      </c>
      <c r="CYG26" s="117" t="e">
        <f>CYG16/Macroeconomics!CYI$12</f>
        <v>#DIV/0!</v>
      </c>
      <c r="CYH26" s="117" t="e">
        <f>CYH16/Macroeconomics!CYJ$12</f>
        <v>#DIV/0!</v>
      </c>
      <c r="CYI26" s="117" t="e">
        <f>CYI16/Macroeconomics!CYK$12</f>
        <v>#DIV/0!</v>
      </c>
      <c r="CYJ26" s="117" t="e">
        <f>CYJ16/Macroeconomics!CYL$12</f>
        <v>#DIV/0!</v>
      </c>
      <c r="CYK26" s="117" t="e">
        <f>CYK16/Macroeconomics!CYM$12</f>
        <v>#DIV/0!</v>
      </c>
      <c r="CYL26" s="117" t="e">
        <f>CYL16/Macroeconomics!CYN$12</f>
        <v>#DIV/0!</v>
      </c>
      <c r="CYM26" s="117" t="e">
        <f>CYM16/Macroeconomics!CYO$12</f>
        <v>#DIV/0!</v>
      </c>
      <c r="CYN26" s="117" t="e">
        <f>CYN16/Macroeconomics!CYP$12</f>
        <v>#DIV/0!</v>
      </c>
      <c r="CYO26" s="117" t="e">
        <f>CYO16/Macroeconomics!CYQ$12</f>
        <v>#DIV/0!</v>
      </c>
      <c r="CYP26" s="117" t="e">
        <f>CYP16/Macroeconomics!CYR$12</f>
        <v>#DIV/0!</v>
      </c>
      <c r="CYQ26" s="117" t="e">
        <f>CYQ16/Macroeconomics!CYS$12</f>
        <v>#DIV/0!</v>
      </c>
      <c r="CYR26" s="117" t="e">
        <f>CYR16/Macroeconomics!CYT$12</f>
        <v>#DIV/0!</v>
      </c>
      <c r="CYS26" s="117" t="e">
        <f>CYS16/Macroeconomics!CYU$12</f>
        <v>#DIV/0!</v>
      </c>
      <c r="CYT26" s="117" t="e">
        <f>CYT16/Macroeconomics!CYV$12</f>
        <v>#DIV/0!</v>
      </c>
      <c r="CYU26" s="117" t="e">
        <f>CYU16/Macroeconomics!CYW$12</f>
        <v>#DIV/0!</v>
      </c>
      <c r="CYV26" s="117" t="e">
        <f>CYV16/Macroeconomics!CYX$12</f>
        <v>#DIV/0!</v>
      </c>
      <c r="CYW26" s="117" t="e">
        <f>CYW16/Macroeconomics!CYY$12</f>
        <v>#DIV/0!</v>
      </c>
      <c r="CYX26" s="117" t="e">
        <f>CYX16/Macroeconomics!CYZ$12</f>
        <v>#DIV/0!</v>
      </c>
      <c r="CYY26" s="117" t="e">
        <f>CYY16/Macroeconomics!CZA$12</f>
        <v>#DIV/0!</v>
      </c>
      <c r="CYZ26" s="117" t="e">
        <f>CYZ16/Macroeconomics!CZB$12</f>
        <v>#DIV/0!</v>
      </c>
      <c r="CZA26" s="117" t="e">
        <f>CZA16/Macroeconomics!CZC$12</f>
        <v>#DIV/0!</v>
      </c>
      <c r="CZB26" s="117" t="e">
        <f>CZB16/Macroeconomics!CZD$12</f>
        <v>#DIV/0!</v>
      </c>
      <c r="CZC26" s="117" t="e">
        <f>CZC16/Macroeconomics!CZE$12</f>
        <v>#DIV/0!</v>
      </c>
      <c r="CZD26" s="117" t="e">
        <f>CZD16/Macroeconomics!CZF$12</f>
        <v>#DIV/0!</v>
      </c>
      <c r="CZE26" s="117" t="e">
        <f>CZE16/Macroeconomics!CZG$12</f>
        <v>#DIV/0!</v>
      </c>
      <c r="CZF26" s="117" t="e">
        <f>CZF16/Macroeconomics!CZH$12</f>
        <v>#DIV/0!</v>
      </c>
      <c r="CZG26" s="117" t="e">
        <f>CZG16/Macroeconomics!CZI$12</f>
        <v>#DIV/0!</v>
      </c>
      <c r="CZH26" s="117" t="e">
        <f>CZH16/Macroeconomics!CZJ$12</f>
        <v>#DIV/0!</v>
      </c>
      <c r="CZI26" s="117" t="e">
        <f>CZI16/Macroeconomics!CZK$12</f>
        <v>#DIV/0!</v>
      </c>
      <c r="CZJ26" s="117" t="e">
        <f>CZJ16/Macroeconomics!CZL$12</f>
        <v>#DIV/0!</v>
      </c>
      <c r="CZK26" s="117" t="e">
        <f>CZK16/Macroeconomics!CZM$12</f>
        <v>#DIV/0!</v>
      </c>
      <c r="CZL26" s="117" t="e">
        <f>CZL16/Macroeconomics!CZN$12</f>
        <v>#DIV/0!</v>
      </c>
      <c r="CZM26" s="117" t="e">
        <f>CZM16/Macroeconomics!CZO$12</f>
        <v>#DIV/0!</v>
      </c>
      <c r="CZN26" s="117" t="e">
        <f>CZN16/Macroeconomics!CZP$12</f>
        <v>#DIV/0!</v>
      </c>
      <c r="CZO26" s="117" t="e">
        <f>CZO16/Macroeconomics!CZQ$12</f>
        <v>#DIV/0!</v>
      </c>
      <c r="CZP26" s="117" t="e">
        <f>CZP16/Macroeconomics!CZR$12</f>
        <v>#DIV/0!</v>
      </c>
      <c r="CZQ26" s="117" t="e">
        <f>CZQ16/Macroeconomics!CZS$12</f>
        <v>#DIV/0!</v>
      </c>
      <c r="CZR26" s="117" t="e">
        <f>CZR16/Macroeconomics!CZT$12</f>
        <v>#DIV/0!</v>
      </c>
      <c r="CZS26" s="117" t="e">
        <f>CZS16/Macroeconomics!CZU$12</f>
        <v>#DIV/0!</v>
      </c>
      <c r="CZT26" s="117" t="e">
        <f>CZT16/Macroeconomics!CZV$12</f>
        <v>#DIV/0!</v>
      </c>
      <c r="CZU26" s="117" t="e">
        <f>CZU16/Macroeconomics!CZW$12</f>
        <v>#DIV/0!</v>
      </c>
      <c r="CZV26" s="117" t="e">
        <f>CZV16/Macroeconomics!CZX$12</f>
        <v>#DIV/0!</v>
      </c>
      <c r="CZW26" s="117" t="e">
        <f>CZW16/Macroeconomics!CZY$12</f>
        <v>#DIV/0!</v>
      </c>
      <c r="CZX26" s="117" t="e">
        <f>CZX16/Macroeconomics!CZZ$12</f>
        <v>#DIV/0!</v>
      </c>
      <c r="CZY26" s="117" t="e">
        <f>CZY16/Macroeconomics!DAA$12</f>
        <v>#DIV/0!</v>
      </c>
      <c r="CZZ26" s="117" t="e">
        <f>CZZ16/Macroeconomics!DAB$12</f>
        <v>#DIV/0!</v>
      </c>
      <c r="DAA26" s="117" t="e">
        <f>DAA16/Macroeconomics!DAC$12</f>
        <v>#DIV/0!</v>
      </c>
      <c r="DAB26" s="117" t="e">
        <f>DAB16/Macroeconomics!DAD$12</f>
        <v>#DIV/0!</v>
      </c>
      <c r="DAC26" s="117" t="e">
        <f>DAC16/Macroeconomics!DAE$12</f>
        <v>#DIV/0!</v>
      </c>
      <c r="DAD26" s="117" t="e">
        <f>DAD16/Macroeconomics!DAF$12</f>
        <v>#DIV/0!</v>
      </c>
      <c r="DAE26" s="117" t="e">
        <f>DAE16/Macroeconomics!DAG$12</f>
        <v>#DIV/0!</v>
      </c>
      <c r="DAF26" s="117" t="e">
        <f>DAF16/Macroeconomics!DAH$12</f>
        <v>#DIV/0!</v>
      </c>
      <c r="DAG26" s="117" t="e">
        <f>DAG16/Macroeconomics!DAI$12</f>
        <v>#DIV/0!</v>
      </c>
      <c r="DAH26" s="117" t="e">
        <f>DAH16/Macroeconomics!DAJ$12</f>
        <v>#DIV/0!</v>
      </c>
      <c r="DAI26" s="117" t="e">
        <f>DAI16/Macroeconomics!DAK$12</f>
        <v>#DIV/0!</v>
      </c>
      <c r="DAJ26" s="117" t="e">
        <f>DAJ16/Macroeconomics!DAL$12</f>
        <v>#DIV/0!</v>
      </c>
      <c r="DAK26" s="117" t="e">
        <f>DAK16/Macroeconomics!DAM$12</f>
        <v>#DIV/0!</v>
      </c>
      <c r="DAL26" s="117" t="e">
        <f>DAL16/Macroeconomics!DAN$12</f>
        <v>#DIV/0!</v>
      </c>
      <c r="DAM26" s="117" t="e">
        <f>DAM16/Macroeconomics!DAO$12</f>
        <v>#DIV/0!</v>
      </c>
      <c r="DAN26" s="117" t="e">
        <f>DAN16/Macroeconomics!DAP$12</f>
        <v>#DIV/0!</v>
      </c>
      <c r="DAO26" s="117" t="e">
        <f>DAO16/Macroeconomics!DAQ$12</f>
        <v>#DIV/0!</v>
      </c>
      <c r="DAP26" s="117" t="e">
        <f>DAP16/Macroeconomics!DAR$12</f>
        <v>#DIV/0!</v>
      </c>
      <c r="DAQ26" s="117" t="e">
        <f>DAQ16/Macroeconomics!DAS$12</f>
        <v>#DIV/0!</v>
      </c>
      <c r="DAR26" s="117" t="e">
        <f>DAR16/Macroeconomics!DAT$12</f>
        <v>#DIV/0!</v>
      </c>
      <c r="DAS26" s="117" t="e">
        <f>DAS16/Macroeconomics!DAU$12</f>
        <v>#DIV/0!</v>
      </c>
      <c r="DAT26" s="117" t="e">
        <f>DAT16/Macroeconomics!DAV$12</f>
        <v>#DIV/0!</v>
      </c>
      <c r="DAU26" s="117" t="e">
        <f>DAU16/Macroeconomics!DAW$12</f>
        <v>#DIV/0!</v>
      </c>
      <c r="DAV26" s="117" t="e">
        <f>DAV16/Macroeconomics!DAX$12</f>
        <v>#DIV/0!</v>
      </c>
      <c r="DAW26" s="117" t="e">
        <f>DAW16/Macroeconomics!DAY$12</f>
        <v>#DIV/0!</v>
      </c>
      <c r="DAX26" s="117" t="e">
        <f>DAX16/Macroeconomics!DAZ$12</f>
        <v>#DIV/0!</v>
      </c>
      <c r="DAY26" s="117" t="e">
        <f>DAY16/Macroeconomics!DBA$12</f>
        <v>#DIV/0!</v>
      </c>
      <c r="DAZ26" s="117" t="e">
        <f>DAZ16/Macroeconomics!DBB$12</f>
        <v>#DIV/0!</v>
      </c>
      <c r="DBA26" s="117" t="e">
        <f>DBA16/Macroeconomics!DBC$12</f>
        <v>#DIV/0!</v>
      </c>
      <c r="DBB26" s="117" t="e">
        <f>DBB16/Macroeconomics!DBD$12</f>
        <v>#DIV/0!</v>
      </c>
      <c r="DBC26" s="117" t="e">
        <f>DBC16/Macroeconomics!DBE$12</f>
        <v>#DIV/0!</v>
      </c>
      <c r="DBD26" s="117" t="e">
        <f>DBD16/Macroeconomics!DBF$12</f>
        <v>#DIV/0!</v>
      </c>
      <c r="DBE26" s="117" t="e">
        <f>DBE16/Macroeconomics!DBG$12</f>
        <v>#DIV/0!</v>
      </c>
      <c r="DBF26" s="117" t="e">
        <f>DBF16/Macroeconomics!DBH$12</f>
        <v>#DIV/0!</v>
      </c>
      <c r="DBG26" s="117" t="e">
        <f>DBG16/Macroeconomics!DBI$12</f>
        <v>#DIV/0!</v>
      </c>
      <c r="DBH26" s="117" t="e">
        <f>DBH16/Macroeconomics!DBJ$12</f>
        <v>#DIV/0!</v>
      </c>
      <c r="DBI26" s="117" t="e">
        <f>DBI16/Macroeconomics!DBK$12</f>
        <v>#DIV/0!</v>
      </c>
      <c r="DBJ26" s="117" t="e">
        <f>DBJ16/Macroeconomics!DBL$12</f>
        <v>#DIV/0!</v>
      </c>
      <c r="DBK26" s="117" t="e">
        <f>DBK16/Macroeconomics!DBM$12</f>
        <v>#DIV/0!</v>
      </c>
      <c r="DBL26" s="117" t="e">
        <f>DBL16/Macroeconomics!DBN$12</f>
        <v>#DIV/0!</v>
      </c>
      <c r="DBM26" s="117" t="e">
        <f>DBM16/Macroeconomics!DBO$12</f>
        <v>#DIV/0!</v>
      </c>
      <c r="DBN26" s="117" t="e">
        <f>DBN16/Macroeconomics!DBP$12</f>
        <v>#DIV/0!</v>
      </c>
      <c r="DBO26" s="117" t="e">
        <f>DBO16/Macroeconomics!DBQ$12</f>
        <v>#DIV/0!</v>
      </c>
      <c r="DBP26" s="117" t="e">
        <f>DBP16/Macroeconomics!DBR$12</f>
        <v>#DIV/0!</v>
      </c>
      <c r="DBQ26" s="117" t="e">
        <f>DBQ16/Macroeconomics!DBS$12</f>
        <v>#DIV/0!</v>
      </c>
      <c r="DBR26" s="117" t="e">
        <f>DBR16/Macroeconomics!DBT$12</f>
        <v>#DIV/0!</v>
      </c>
      <c r="DBS26" s="117" t="e">
        <f>DBS16/Macroeconomics!DBU$12</f>
        <v>#DIV/0!</v>
      </c>
      <c r="DBT26" s="117" t="e">
        <f>DBT16/Macroeconomics!DBV$12</f>
        <v>#DIV/0!</v>
      </c>
      <c r="DBU26" s="117" t="e">
        <f>DBU16/Macroeconomics!DBW$12</f>
        <v>#DIV/0!</v>
      </c>
      <c r="DBV26" s="117" t="e">
        <f>DBV16/Macroeconomics!DBX$12</f>
        <v>#DIV/0!</v>
      </c>
      <c r="DBW26" s="117" t="e">
        <f>DBW16/Macroeconomics!DBY$12</f>
        <v>#DIV/0!</v>
      </c>
      <c r="DBX26" s="117" t="e">
        <f>DBX16/Macroeconomics!DBZ$12</f>
        <v>#DIV/0!</v>
      </c>
      <c r="DBY26" s="117" t="e">
        <f>DBY16/Macroeconomics!DCA$12</f>
        <v>#DIV/0!</v>
      </c>
      <c r="DBZ26" s="117" t="e">
        <f>DBZ16/Macroeconomics!DCB$12</f>
        <v>#DIV/0!</v>
      </c>
      <c r="DCA26" s="117" t="e">
        <f>DCA16/Macroeconomics!DCC$12</f>
        <v>#DIV/0!</v>
      </c>
      <c r="DCB26" s="117" t="e">
        <f>DCB16/Macroeconomics!DCD$12</f>
        <v>#DIV/0!</v>
      </c>
      <c r="DCC26" s="117" t="e">
        <f>DCC16/Macroeconomics!DCE$12</f>
        <v>#DIV/0!</v>
      </c>
      <c r="DCD26" s="117" t="e">
        <f>DCD16/Macroeconomics!DCF$12</f>
        <v>#DIV/0!</v>
      </c>
      <c r="DCE26" s="117" t="e">
        <f>DCE16/Macroeconomics!DCG$12</f>
        <v>#DIV/0!</v>
      </c>
      <c r="DCF26" s="117" t="e">
        <f>DCF16/Macroeconomics!DCH$12</f>
        <v>#DIV/0!</v>
      </c>
      <c r="DCG26" s="117" t="e">
        <f>DCG16/Macroeconomics!DCI$12</f>
        <v>#DIV/0!</v>
      </c>
      <c r="DCH26" s="117" t="e">
        <f>DCH16/Macroeconomics!DCJ$12</f>
        <v>#DIV/0!</v>
      </c>
      <c r="DCI26" s="117" t="e">
        <f>DCI16/Macroeconomics!DCK$12</f>
        <v>#DIV/0!</v>
      </c>
      <c r="DCJ26" s="117" t="e">
        <f>DCJ16/Macroeconomics!DCL$12</f>
        <v>#DIV/0!</v>
      </c>
      <c r="DCK26" s="117" t="e">
        <f>DCK16/Macroeconomics!DCM$12</f>
        <v>#DIV/0!</v>
      </c>
      <c r="DCL26" s="117" t="e">
        <f>DCL16/Macroeconomics!DCN$12</f>
        <v>#DIV/0!</v>
      </c>
      <c r="DCM26" s="117" t="e">
        <f>DCM16/Macroeconomics!DCO$12</f>
        <v>#DIV/0!</v>
      </c>
      <c r="DCN26" s="117" t="e">
        <f>DCN16/Macroeconomics!DCP$12</f>
        <v>#DIV/0!</v>
      </c>
      <c r="DCO26" s="117" t="e">
        <f>DCO16/Macroeconomics!DCQ$12</f>
        <v>#DIV/0!</v>
      </c>
      <c r="DCP26" s="117" t="e">
        <f>DCP16/Macroeconomics!DCR$12</f>
        <v>#DIV/0!</v>
      </c>
      <c r="DCQ26" s="117" t="e">
        <f>DCQ16/Macroeconomics!DCS$12</f>
        <v>#DIV/0!</v>
      </c>
      <c r="DCR26" s="117" t="e">
        <f>DCR16/Macroeconomics!DCT$12</f>
        <v>#DIV/0!</v>
      </c>
      <c r="DCS26" s="117" t="e">
        <f>DCS16/Macroeconomics!DCU$12</f>
        <v>#DIV/0!</v>
      </c>
      <c r="DCT26" s="117" t="e">
        <f>DCT16/Macroeconomics!DCV$12</f>
        <v>#DIV/0!</v>
      </c>
      <c r="DCU26" s="117" t="e">
        <f>DCU16/Macroeconomics!DCW$12</f>
        <v>#DIV/0!</v>
      </c>
      <c r="DCV26" s="117" t="e">
        <f>DCV16/Macroeconomics!DCX$12</f>
        <v>#DIV/0!</v>
      </c>
      <c r="DCW26" s="117" t="e">
        <f>DCW16/Macroeconomics!DCY$12</f>
        <v>#DIV/0!</v>
      </c>
      <c r="DCX26" s="117" t="e">
        <f>DCX16/Macroeconomics!DCZ$12</f>
        <v>#DIV/0!</v>
      </c>
      <c r="DCY26" s="117" t="e">
        <f>DCY16/Macroeconomics!DDA$12</f>
        <v>#DIV/0!</v>
      </c>
      <c r="DCZ26" s="117" t="e">
        <f>DCZ16/Macroeconomics!DDB$12</f>
        <v>#DIV/0!</v>
      </c>
      <c r="DDA26" s="117" t="e">
        <f>DDA16/Macroeconomics!DDC$12</f>
        <v>#DIV/0!</v>
      </c>
      <c r="DDB26" s="117" t="e">
        <f>DDB16/Macroeconomics!DDD$12</f>
        <v>#DIV/0!</v>
      </c>
      <c r="DDC26" s="117" t="e">
        <f>DDC16/Macroeconomics!DDE$12</f>
        <v>#DIV/0!</v>
      </c>
      <c r="DDD26" s="117" t="e">
        <f>DDD16/Macroeconomics!DDF$12</f>
        <v>#DIV/0!</v>
      </c>
      <c r="DDE26" s="117" t="e">
        <f>DDE16/Macroeconomics!DDG$12</f>
        <v>#DIV/0!</v>
      </c>
      <c r="DDF26" s="117" t="e">
        <f>DDF16/Macroeconomics!DDH$12</f>
        <v>#DIV/0!</v>
      </c>
      <c r="DDG26" s="117" t="e">
        <f>DDG16/Macroeconomics!DDI$12</f>
        <v>#DIV/0!</v>
      </c>
      <c r="DDH26" s="117" t="e">
        <f>DDH16/Macroeconomics!DDJ$12</f>
        <v>#DIV/0!</v>
      </c>
      <c r="DDI26" s="117" t="e">
        <f>DDI16/Macroeconomics!DDK$12</f>
        <v>#DIV/0!</v>
      </c>
      <c r="DDJ26" s="117" t="e">
        <f>DDJ16/Macroeconomics!DDL$12</f>
        <v>#DIV/0!</v>
      </c>
      <c r="DDK26" s="117" t="e">
        <f>DDK16/Macroeconomics!DDM$12</f>
        <v>#DIV/0!</v>
      </c>
      <c r="DDL26" s="117" t="e">
        <f>DDL16/Macroeconomics!DDN$12</f>
        <v>#DIV/0!</v>
      </c>
      <c r="DDM26" s="117" t="e">
        <f>DDM16/Macroeconomics!DDO$12</f>
        <v>#DIV/0!</v>
      </c>
      <c r="DDN26" s="117" t="e">
        <f>DDN16/Macroeconomics!DDP$12</f>
        <v>#DIV/0!</v>
      </c>
      <c r="DDO26" s="117" t="e">
        <f>DDO16/Macroeconomics!DDQ$12</f>
        <v>#DIV/0!</v>
      </c>
      <c r="DDP26" s="117" t="e">
        <f>DDP16/Macroeconomics!DDR$12</f>
        <v>#DIV/0!</v>
      </c>
      <c r="DDQ26" s="117" t="e">
        <f>DDQ16/Macroeconomics!DDS$12</f>
        <v>#DIV/0!</v>
      </c>
      <c r="DDR26" s="117" t="e">
        <f>DDR16/Macroeconomics!DDT$12</f>
        <v>#DIV/0!</v>
      </c>
      <c r="DDS26" s="117" t="e">
        <f>DDS16/Macroeconomics!DDU$12</f>
        <v>#DIV/0!</v>
      </c>
      <c r="DDT26" s="117" t="e">
        <f>DDT16/Macroeconomics!DDV$12</f>
        <v>#DIV/0!</v>
      </c>
      <c r="DDU26" s="117" t="e">
        <f>DDU16/Macroeconomics!DDW$12</f>
        <v>#DIV/0!</v>
      </c>
      <c r="DDV26" s="117" t="e">
        <f>DDV16/Macroeconomics!DDX$12</f>
        <v>#DIV/0!</v>
      </c>
      <c r="DDW26" s="117" t="e">
        <f>DDW16/Macroeconomics!DDY$12</f>
        <v>#DIV/0!</v>
      </c>
      <c r="DDX26" s="117" t="e">
        <f>DDX16/Macroeconomics!DDZ$12</f>
        <v>#DIV/0!</v>
      </c>
      <c r="DDY26" s="117" t="e">
        <f>DDY16/Macroeconomics!DEA$12</f>
        <v>#DIV/0!</v>
      </c>
      <c r="DDZ26" s="117" t="e">
        <f>DDZ16/Macroeconomics!DEB$12</f>
        <v>#DIV/0!</v>
      </c>
      <c r="DEA26" s="117" t="e">
        <f>DEA16/Macroeconomics!DEC$12</f>
        <v>#DIV/0!</v>
      </c>
      <c r="DEB26" s="117" t="e">
        <f>DEB16/Macroeconomics!DED$12</f>
        <v>#DIV/0!</v>
      </c>
      <c r="DEC26" s="117" t="e">
        <f>DEC16/Macroeconomics!DEE$12</f>
        <v>#DIV/0!</v>
      </c>
      <c r="DED26" s="117" t="e">
        <f>DED16/Macroeconomics!DEF$12</f>
        <v>#DIV/0!</v>
      </c>
      <c r="DEE26" s="117" t="e">
        <f>DEE16/Macroeconomics!DEG$12</f>
        <v>#DIV/0!</v>
      </c>
      <c r="DEF26" s="117" t="e">
        <f>DEF16/Macroeconomics!DEH$12</f>
        <v>#DIV/0!</v>
      </c>
      <c r="DEG26" s="117" t="e">
        <f>DEG16/Macroeconomics!DEI$12</f>
        <v>#DIV/0!</v>
      </c>
      <c r="DEH26" s="117" t="e">
        <f>DEH16/Macroeconomics!DEJ$12</f>
        <v>#DIV/0!</v>
      </c>
      <c r="DEI26" s="117" t="e">
        <f>DEI16/Macroeconomics!DEK$12</f>
        <v>#DIV/0!</v>
      </c>
      <c r="DEJ26" s="117" t="e">
        <f>DEJ16/Macroeconomics!DEL$12</f>
        <v>#DIV/0!</v>
      </c>
      <c r="DEK26" s="117" t="e">
        <f>DEK16/Macroeconomics!DEM$12</f>
        <v>#DIV/0!</v>
      </c>
      <c r="DEL26" s="117" t="e">
        <f>DEL16/Macroeconomics!DEN$12</f>
        <v>#DIV/0!</v>
      </c>
      <c r="DEM26" s="117" t="e">
        <f>DEM16/Macroeconomics!DEO$12</f>
        <v>#DIV/0!</v>
      </c>
      <c r="DEN26" s="117" t="e">
        <f>DEN16/Macroeconomics!DEP$12</f>
        <v>#DIV/0!</v>
      </c>
      <c r="DEO26" s="117" t="e">
        <f>DEO16/Macroeconomics!DEQ$12</f>
        <v>#DIV/0!</v>
      </c>
      <c r="DEP26" s="117" t="e">
        <f>DEP16/Macroeconomics!DER$12</f>
        <v>#DIV/0!</v>
      </c>
      <c r="DEQ26" s="117" t="e">
        <f>DEQ16/Macroeconomics!DES$12</f>
        <v>#DIV/0!</v>
      </c>
      <c r="DER26" s="117" t="e">
        <f>DER16/Macroeconomics!DET$12</f>
        <v>#DIV/0!</v>
      </c>
      <c r="DES26" s="117" t="e">
        <f>DES16/Macroeconomics!DEU$12</f>
        <v>#DIV/0!</v>
      </c>
      <c r="DET26" s="117" t="e">
        <f>DET16/Macroeconomics!DEV$12</f>
        <v>#DIV/0!</v>
      </c>
      <c r="DEU26" s="117" t="e">
        <f>DEU16/Macroeconomics!DEW$12</f>
        <v>#DIV/0!</v>
      </c>
      <c r="DEV26" s="117" t="e">
        <f>DEV16/Macroeconomics!DEX$12</f>
        <v>#DIV/0!</v>
      </c>
      <c r="DEW26" s="117" t="e">
        <f>DEW16/Macroeconomics!DEY$12</f>
        <v>#DIV/0!</v>
      </c>
      <c r="DEX26" s="117" t="e">
        <f>DEX16/Macroeconomics!DEZ$12</f>
        <v>#DIV/0!</v>
      </c>
      <c r="DEY26" s="117" t="e">
        <f>DEY16/Macroeconomics!DFA$12</f>
        <v>#DIV/0!</v>
      </c>
      <c r="DEZ26" s="117" t="e">
        <f>DEZ16/Macroeconomics!DFB$12</f>
        <v>#DIV/0!</v>
      </c>
      <c r="DFA26" s="117" t="e">
        <f>DFA16/Macroeconomics!DFC$12</f>
        <v>#DIV/0!</v>
      </c>
      <c r="DFB26" s="117" t="e">
        <f>DFB16/Macroeconomics!DFD$12</f>
        <v>#DIV/0!</v>
      </c>
      <c r="DFC26" s="117" t="e">
        <f>DFC16/Macroeconomics!DFE$12</f>
        <v>#DIV/0!</v>
      </c>
      <c r="DFD26" s="117" t="e">
        <f>DFD16/Macroeconomics!DFF$12</f>
        <v>#DIV/0!</v>
      </c>
      <c r="DFE26" s="117" t="e">
        <f>DFE16/Macroeconomics!DFG$12</f>
        <v>#DIV/0!</v>
      </c>
      <c r="DFF26" s="117" t="e">
        <f>DFF16/Macroeconomics!DFH$12</f>
        <v>#DIV/0!</v>
      </c>
      <c r="DFG26" s="117" t="e">
        <f>DFG16/Macroeconomics!DFI$12</f>
        <v>#DIV/0!</v>
      </c>
      <c r="DFH26" s="117" t="e">
        <f>DFH16/Macroeconomics!DFJ$12</f>
        <v>#DIV/0!</v>
      </c>
      <c r="DFI26" s="117" t="e">
        <f>DFI16/Macroeconomics!DFK$12</f>
        <v>#DIV/0!</v>
      </c>
      <c r="DFJ26" s="117" t="e">
        <f>DFJ16/Macroeconomics!DFL$12</f>
        <v>#DIV/0!</v>
      </c>
      <c r="DFK26" s="117" t="e">
        <f>DFK16/Macroeconomics!DFM$12</f>
        <v>#DIV/0!</v>
      </c>
      <c r="DFL26" s="117" t="e">
        <f>DFL16/Macroeconomics!DFN$12</f>
        <v>#DIV/0!</v>
      </c>
      <c r="DFM26" s="117" t="e">
        <f>DFM16/Macroeconomics!DFO$12</f>
        <v>#DIV/0!</v>
      </c>
      <c r="DFN26" s="117" t="e">
        <f>DFN16/Macroeconomics!DFP$12</f>
        <v>#DIV/0!</v>
      </c>
      <c r="DFO26" s="117" t="e">
        <f>DFO16/Macroeconomics!DFQ$12</f>
        <v>#DIV/0!</v>
      </c>
      <c r="DFP26" s="117" t="e">
        <f>DFP16/Macroeconomics!DFR$12</f>
        <v>#DIV/0!</v>
      </c>
      <c r="DFQ26" s="117" t="e">
        <f>DFQ16/Macroeconomics!DFS$12</f>
        <v>#DIV/0!</v>
      </c>
      <c r="DFR26" s="117" t="e">
        <f>DFR16/Macroeconomics!DFT$12</f>
        <v>#DIV/0!</v>
      </c>
      <c r="DFS26" s="117" t="e">
        <f>DFS16/Macroeconomics!DFU$12</f>
        <v>#DIV/0!</v>
      </c>
      <c r="DFT26" s="117" t="e">
        <f>DFT16/Macroeconomics!DFV$12</f>
        <v>#DIV/0!</v>
      </c>
      <c r="DFU26" s="117" t="e">
        <f>DFU16/Macroeconomics!DFW$12</f>
        <v>#DIV/0!</v>
      </c>
      <c r="DFV26" s="117" t="e">
        <f>DFV16/Macroeconomics!DFX$12</f>
        <v>#DIV/0!</v>
      </c>
      <c r="DFW26" s="117" t="e">
        <f>DFW16/Macroeconomics!DFY$12</f>
        <v>#DIV/0!</v>
      </c>
      <c r="DFX26" s="117" t="e">
        <f>DFX16/Macroeconomics!DFZ$12</f>
        <v>#DIV/0!</v>
      </c>
      <c r="DFY26" s="117" t="e">
        <f>DFY16/Macroeconomics!DGA$12</f>
        <v>#DIV/0!</v>
      </c>
      <c r="DFZ26" s="117" t="e">
        <f>DFZ16/Macroeconomics!DGB$12</f>
        <v>#DIV/0!</v>
      </c>
      <c r="DGA26" s="117" t="e">
        <f>DGA16/Macroeconomics!DGC$12</f>
        <v>#DIV/0!</v>
      </c>
      <c r="DGB26" s="117" t="e">
        <f>DGB16/Macroeconomics!DGD$12</f>
        <v>#DIV/0!</v>
      </c>
      <c r="DGC26" s="117" t="e">
        <f>DGC16/Macroeconomics!DGE$12</f>
        <v>#DIV/0!</v>
      </c>
      <c r="DGD26" s="117" t="e">
        <f>DGD16/Macroeconomics!DGF$12</f>
        <v>#DIV/0!</v>
      </c>
      <c r="DGE26" s="117" t="e">
        <f>DGE16/Macroeconomics!DGG$12</f>
        <v>#DIV/0!</v>
      </c>
      <c r="DGF26" s="117" t="e">
        <f>DGF16/Macroeconomics!DGH$12</f>
        <v>#DIV/0!</v>
      </c>
      <c r="DGG26" s="117" t="e">
        <f>DGG16/Macroeconomics!DGI$12</f>
        <v>#DIV/0!</v>
      </c>
      <c r="DGH26" s="117" t="e">
        <f>DGH16/Macroeconomics!DGJ$12</f>
        <v>#DIV/0!</v>
      </c>
      <c r="DGI26" s="117" t="e">
        <f>DGI16/Macroeconomics!DGK$12</f>
        <v>#DIV/0!</v>
      </c>
      <c r="DGJ26" s="117" t="e">
        <f>DGJ16/Macroeconomics!DGL$12</f>
        <v>#DIV/0!</v>
      </c>
      <c r="DGK26" s="117" t="e">
        <f>DGK16/Macroeconomics!DGM$12</f>
        <v>#DIV/0!</v>
      </c>
      <c r="DGL26" s="117" t="e">
        <f>DGL16/Macroeconomics!DGN$12</f>
        <v>#DIV/0!</v>
      </c>
      <c r="DGM26" s="117" t="e">
        <f>DGM16/Macroeconomics!DGO$12</f>
        <v>#DIV/0!</v>
      </c>
      <c r="DGN26" s="117" t="e">
        <f>DGN16/Macroeconomics!DGP$12</f>
        <v>#DIV/0!</v>
      </c>
      <c r="DGO26" s="117" t="e">
        <f>DGO16/Macroeconomics!DGQ$12</f>
        <v>#DIV/0!</v>
      </c>
      <c r="DGP26" s="117" t="e">
        <f>DGP16/Macroeconomics!DGR$12</f>
        <v>#DIV/0!</v>
      </c>
      <c r="DGQ26" s="117" t="e">
        <f>DGQ16/Macroeconomics!DGS$12</f>
        <v>#DIV/0!</v>
      </c>
      <c r="DGR26" s="117" t="e">
        <f>DGR16/Macroeconomics!DGT$12</f>
        <v>#DIV/0!</v>
      </c>
      <c r="DGS26" s="117" t="e">
        <f>DGS16/Macroeconomics!DGU$12</f>
        <v>#DIV/0!</v>
      </c>
      <c r="DGT26" s="117" t="e">
        <f>DGT16/Macroeconomics!DGV$12</f>
        <v>#DIV/0!</v>
      </c>
      <c r="DGU26" s="117" t="e">
        <f>DGU16/Macroeconomics!DGW$12</f>
        <v>#DIV/0!</v>
      </c>
      <c r="DGV26" s="117" t="e">
        <f>DGV16/Macroeconomics!DGX$12</f>
        <v>#DIV/0!</v>
      </c>
      <c r="DGW26" s="117" t="e">
        <f>DGW16/Macroeconomics!DGY$12</f>
        <v>#DIV/0!</v>
      </c>
      <c r="DGX26" s="117" t="e">
        <f>DGX16/Macroeconomics!DGZ$12</f>
        <v>#DIV/0!</v>
      </c>
      <c r="DGY26" s="117" t="e">
        <f>DGY16/Macroeconomics!DHA$12</f>
        <v>#DIV/0!</v>
      </c>
      <c r="DGZ26" s="117" t="e">
        <f>DGZ16/Macroeconomics!DHB$12</f>
        <v>#DIV/0!</v>
      </c>
      <c r="DHA26" s="117" t="e">
        <f>DHA16/Macroeconomics!DHC$12</f>
        <v>#DIV/0!</v>
      </c>
      <c r="DHB26" s="117" t="e">
        <f>DHB16/Macroeconomics!DHD$12</f>
        <v>#DIV/0!</v>
      </c>
      <c r="DHC26" s="117" t="e">
        <f>DHC16/Macroeconomics!DHE$12</f>
        <v>#DIV/0!</v>
      </c>
      <c r="DHD26" s="117" t="e">
        <f>DHD16/Macroeconomics!DHF$12</f>
        <v>#DIV/0!</v>
      </c>
      <c r="DHE26" s="117" t="e">
        <f>DHE16/Macroeconomics!DHG$12</f>
        <v>#DIV/0!</v>
      </c>
      <c r="DHF26" s="117" t="e">
        <f>DHF16/Macroeconomics!DHH$12</f>
        <v>#DIV/0!</v>
      </c>
      <c r="DHG26" s="117" t="e">
        <f>DHG16/Macroeconomics!DHI$12</f>
        <v>#DIV/0!</v>
      </c>
      <c r="DHH26" s="117" t="e">
        <f>DHH16/Macroeconomics!DHJ$12</f>
        <v>#DIV/0!</v>
      </c>
      <c r="DHI26" s="117" t="e">
        <f>DHI16/Macroeconomics!DHK$12</f>
        <v>#DIV/0!</v>
      </c>
      <c r="DHJ26" s="117" t="e">
        <f>DHJ16/Macroeconomics!DHL$12</f>
        <v>#DIV/0!</v>
      </c>
      <c r="DHK26" s="117" t="e">
        <f>DHK16/Macroeconomics!DHM$12</f>
        <v>#DIV/0!</v>
      </c>
      <c r="DHL26" s="117" t="e">
        <f>DHL16/Macroeconomics!DHN$12</f>
        <v>#DIV/0!</v>
      </c>
      <c r="DHM26" s="117" t="e">
        <f>DHM16/Macroeconomics!DHO$12</f>
        <v>#DIV/0!</v>
      </c>
      <c r="DHN26" s="117" t="e">
        <f>DHN16/Macroeconomics!DHP$12</f>
        <v>#DIV/0!</v>
      </c>
      <c r="DHO26" s="117" t="e">
        <f>DHO16/Macroeconomics!DHQ$12</f>
        <v>#DIV/0!</v>
      </c>
      <c r="DHP26" s="117" t="e">
        <f>DHP16/Macroeconomics!DHR$12</f>
        <v>#DIV/0!</v>
      </c>
      <c r="DHQ26" s="117" t="e">
        <f>DHQ16/Macroeconomics!DHS$12</f>
        <v>#DIV/0!</v>
      </c>
      <c r="DHR26" s="117" t="e">
        <f>DHR16/Macroeconomics!DHT$12</f>
        <v>#DIV/0!</v>
      </c>
      <c r="DHS26" s="117" t="e">
        <f>DHS16/Macroeconomics!DHU$12</f>
        <v>#DIV/0!</v>
      </c>
      <c r="DHT26" s="117" t="e">
        <f>DHT16/Macroeconomics!DHV$12</f>
        <v>#DIV/0!</v>
      </c>
      <c r="DHU26" s="117" t="e">
        <f>DHU16/Macroeconomics!DHW$12</f>
        <v>#DIV/0!</v>
      </c>
      <c r="DHV26" s="117" t="e">
        <f>DHV16/Macroeconomics!DHX$12</f>
        <v>#DIV/0!</v>
      </c>
      <c r="DHW26" s="117" t="e">
        <f>DHW16/Macroeconomics!DHY$12</f>
        <v>#DIV/0!</v>
      </c>
      <c r="DHX26" s="117" t="e">
        <f>DHX16/Macroeconomics!DHZ$12</f>
        <v>#DIV/0!</v>
      </c>
      <c r="DHY26" s="117" t="e">
        <f>DHY16/Macroeconomics!DIA$12</f>
        <v>#DIV/0!</v>
      </c>
      <c r="DHZ26" s="117" t="e">
        <f>DHZ16/Macroeconomics!DIB$12</f>
        <v>#DIV/0!</v>
      </c>
      <c r="DIA26" s="117" t="e">
        <f>DIA16/Macroeconomics!DIC$12</f>
        <v>#DIV/0!</v>
      </c>
      <c r="DIB26" s="117" t="e">
        <f>DIB16/Macroeconomics!DID$12</f>
        <v>#DIV/0!</v>
      </c>
      <c r="DIC26" s="117" t="e">
        <f>DIC16/Macroeconomics!DIE$12</f>
        <v>#DIV/0!</v>
      </c>
      <c r="DID26" s="117" t="e">
        <f>DID16/Macroeconomics!DIF$12</f>
        <v>#DIV/0!</v>
      </c>
      <c r="DIE26" s="117" t="e">
        <f>DIE16/Macroeconomics!DIG$12</f>
        <v>#DIV/0!</v>
      </c>
      <c r="DIF26" s="117" t="e">
        <f>DIF16/Macroeconomics!DIH$12</f>
        <v>#DIV/0!</v>
      </c>
      <c r="DIG26" s="117" t="e">
        <f>DIG16/Macroeconomics!DII$12</f>
        <v>#DIV/0!</v>
      </c>
      <c r="DIH26" s="117" t="e">
        <f>DIH16/Macroeconomics!DIJ$12</f>
        <v>#DIV/0!</v>
      </c>
      <c r="DII26" s="117" t="e">
        <f>DII16/Macroeconomics!DIK$12</f>
        <v>#DIV/0!</v>
      </c>
      <c r="DIJ26" s="117" t="e">
        <f>DIJ16/Macroeconomics!DIL$12</f>
        <v>#DIV/0!</v>
      </c>
      <c r="DIK26" s="117" t="e">
        <f>DIK16/Macroeconomics!DIM$12</f>
        <v>#DIV/0!</v>
      </c>
      <c r="DIL26" s="117" t="e">
        <f>DIL16/Macroeconomics!DIN$12</f>
        <v>#DIV/0!</v>
      </c>
      <c r="DIM26" s="117" t="e">
        <f>DIM16/Macroeconomics!DIO$12</f>
        <v>#DIV/0!</v>
      </c>
      <c r="DIN26" s="117" t="e">
        <f>DIN16/Macroeconomics!DIP$12</f>
        <v>#DIV/0!</v>
      </c>
      <c r="DIO26" s="117" t="e">
        <f>DIO16/Macroeconomics!DIQ$12</f>
        <v>#DIV/0!</v>
      </c>
      <c r="DIP26" s="117" t="e">
        <f>DIP16/Macroeconomics!DIR$12</f>
        <v>#DIV/0!</v>
      </c>
      <c r="DIQ26" s="117" t="e">
        <f>DIQ16/Macroeconomics!DIS$12</f>
        <v>#DIV/0!</v>
      </c>
      <c r="DIR26" s="117" t="e">
        <f>DIR16/Macroeconomics!DIT$12</f>
        <v>#DIV/0!</v>
      </c>
      <c r="DIS26" s="117" t="e">
        <f>DIS16/Macroeconomics!DIU$12</f>
        <v>#DIV/0!</v>
      </c>
      <c r="DIT26" s="117" t="e">
        <f>DIT16/Macroeconomics!DIV$12</f>
        <v>#DIV/0!</v>
      </c>
      <c r="DIU26" s="117" t="e">
        <f>DIU16/Macroeconomics!DIW$12</f>
        <v>#DIV/0!</v>
      </c>
      <c r="DIV26" s="117" t="e">
        <f>DIV16/Macroeconomics!DIX$12</f>
        <v>#DIV/0!</v>
      </c>
      <c r="DIW26" s="117" t="e">
        <f>DIW16/Macroeconomics!DIY$12</f>
        <v>#DIV/0!</v>
      </c>
      <c r="DIX26" s="117" t="e">
        <f>DIX16/Macroeconomics!DIZ$12</f>
        <v>#DIV/0!</v>
      </c>
      <c r="DIY26" s="117" t="e">
        <f>DIY16/Macroeconomics!DJA$12</f>
        <v>#DIV/0!</v>
      </c>
      <c r="DIZ26" s="117" t="e">
        <f>DIZ16/Macroeconomics!DJB$12</f>
        <v>#DIV/0!</v>
      </c>
      <c r="DJA26" s="117" t="e">
        <f>DJA16/Macroeconomics!DJC$12</f>
        <v>#DIV/0!</v>
      </c>
      <c r="DJB26" s="117" t="e">
        <f>DJB16/Macroeconomics!DJD$12</f>
        <v>#DIV/0!</v>
      </c>
      <c r="DJC26" s="117" t="e">
        <f>DJC16/Macroeconomics!DJE$12</f>
        <v>#DIV/0!</v>
      </c>
      <c r="DJD26" s="117" t="e">
        <f>DJD16/Macroeconomics!DJF$12</f>
        <v>#DIV/0!</v>
      </c>
      <c r="DJE26" s="117" t="e">
        <f>DJE16/Macroeconomics!DJG$12</f>
        <v>#DIV/0!</v>
      </c>
      <c r="DJF26" s="117" t="e">
        <f>DJF16/Macroeconomics!DJH$12</f>
        <v>#DIV/0!</v>
      </c>
      <c r="DJG26" s="117" t="e">
        <f>DJG16/Macroeconomics!DJI$12</f>
        <v>#DIV/0!</v>
      </c>
      <c r="DJH26" s="117" t="e">
        <f>DJH16/Macroeconomics!DJJ$12</f>
        <v>#DIV/0!</v>
      </c>
      <c r="DJI26" s="117" t="e">
        <f>DJI16/Macroeconomics!DJK$12</f>
        <v>#DIV/0!</v>
      </c>
      <c r="DJJ26" s="117" t="e">
        <f>DJJ16/Macroeconomics!DJL$12</f>
        <v>#DIV/0!</v>
      </c>
      <c r="DJK26" s="117" t="e">
        <f>DJK16/Macroeconomics!DJM$12</f>
        <v>#DIV/0!</v>
      </c>
      <c r="DJL26" s="117" t="e">
        <f>DJL16/Macroeconomics!DJN$12</f>
        <v>#DIV/0!</v>
      </c>
      <c r="DJM26" s="117" t="e">
        <f>DJM16/Macroeconomics!DJO$12</f>
        <v>#DIV/0!</v>
      </c>
      <c r="DJN26" s="117" t="e">
        <f>DJN16/Macroeconomics!DJP$12</f>
        <v>#DIV/0!</v>
      </c>
      <c r="DJO26" s="117" t="e">
        <f>DJO16/Macroeconomics!DJQ$12</f>
        <v>#DIV/0!</v>
      </c>
      <c r="DJP26" s="117" t="e">
        <f>DJP16/Macroeconomics!DJR$12</f>
        <v>#DIV/0!</v>
      </c>
      <c r="DJQ26" s="117" t="e">
        <f>DJQ16/Macroeconomics!DJS$12</f>
        <v>#DIV/0!</v>
      </c>
      <c r="DJR26" s="117" t="e">
        <f>DJR16/Macroeconomics!DJT$12</f>
        <v>#DIV/0!</v>
      </c>
      <c r="DJS26" s="117" t="e">
        <f>DJS16/Macroeconomics!DJU$12</f>
        <v>#DIV/0!</v>
      </c>
      <c r="DJT26" s="117" t="e">
        <f>DJT16/Macroeconomics!DJV$12</f>
        <v>#DIV/0!</v>
      </c>
      <c r="DJU26" s="117" t="e">
        <f>DJU16/Macroeconomics!DJW$12</f>
        <v>#DIV/0!</v>
      </c>
      <c r="DJV26" s="117" t="e">
        <f>DJV16/Macroeconomics!DJX$12</f>
        <v>#DIV/0!</v>
      </c>
      <c r="DJW26" s="117" t="e">
        <f>DJW16/Macroeconomics!DJY$12</f>
        <v>#DIV/0!</v>
      </c>
      <c r="DJX26" s="117" t="e">
        <f>DJX16/Macroeconomics!DJZ$12</f>
        <v>#DIV/0!</v>
      </c>
      <c r="DJY26" s="117" t="e">
        <f>DJY16/Macroeconomics!DKA$12</f>
        <v>#DIV/0!</v>
      </c>
      <c r="DJZ26" s="117" t="e">
        <f>DJZ16/Macroeconomics!DKB$12</f>
        <v>#DIV/0!</v>
      </c>
      <c r="DKA26" s="117" t="e">
        <f>DKA16/Macroeconomics!DKC$12</f>
        <v>#DIV/0!</v>
      </c>
      <c r="DKB26" s="117" t="e">
        <f>DKB16/Macroeconomics!DKD$12</f>
        <v>#DIV/0!</v>
      </c>
      <c r="DKC26" s="117" t="e">
        <f>DKC16/Macroeconomics!DKE$12</f>
        <v>#DIV/0!</v>
      </c>
      <c r="DKD26" s="117" t="e">
        <f>DKD16/Macroeconomics!DKF$12</f>
        <v>#DIV/0!</v>
      </c>
      <c r="DKE26" s="117" t="e">
        <f>DKE16/Macroeconomics!DKG$12</f>
        <v>#DIV/0!</v>
      </c>
      <c r="DKF26" s="117" t="e">
        <f>DKF16/Macroeconomics!DKH$12</f>
        <v>#DIV/0!</v>
      </c>
      <c r="DKG26" s="117" t="e">
        <f>DKG16/Macroeconomics!DKI$12</f>
        <v>#DIV/0!</v>
      </c>
      <c r="DKH26" s="117" t="e">
        <f>DKH16/Macroeconomics!DKJ$12</f>
        <v>#DIV/0!</v>
      </c>
      <c r="DKI26" s="117" t="e">
        <f>DKI16/Macroeconomics!DKK$12</f>
        <v>#DIV/0!</v>
      </c>
      <c r="DKJ26" s="117" t="e">
        <f>DKJ16/Macroeconomics!DKL$12</f>
        <v>#DIV/0!</v>
      </c>
      <c r="DKK26" s="117" t="e">
        <f>DKK16/Macroeconomics!DKM$12</f>
        <v>#DIV/0!</v>
      </c>
      <c r="DKL26" s="117" t="e">
        <f>DKL16/Macroeconomics!DKN$12</f>
        <v>#DIV/0!</v>
      </c>
      <c r="DKM26" s="117" t="e">
        <f>DKM16/Macroeconomics!DKO$12</f>
        <v>#DIV/0!</v>
      </c>
      <c r="DKN26" s="117" t="e">
        <f>DKN16/Macroeconomics!DKP$12</f>
        <v>#DIV/0!</v>
      </c>
      <c r="DKO26" s="117" t="e">
        <f>DKO16/Macroeconomics!DKQ$12</f>
        <v>#DIV/0!</v>
      </c>
      <c r="DKP26" s="117" t="e">
        <f>DKP16/Macroeconomics!DKR$12</f>
        <v>#DIV/0!</v>
      </c>
      <c r="DKQ26" s="117" t="e">
        <f>DKQ16/Macroeconomics!DKS$12</f>
        <v>#DIV/0!</v>
      </c>
      <c r="DKR26" s="117" t="e">
        <f>DKR16/Macroeconomics!DKT$12</f>
        <v>#DIV/0!</v>
      </c>
      <c r="DKS26" s="117" t="e">
        <f>DKS16/Macroeconomics!DKU$12</f>
        <v>#DIV/0!</v>
      </c>
      <c r="DKT26" s="117" t="e">
        <f>DKT16/Macroeconomics!DKV$12</f>
        <v>#DIV/0!</v>
      </c>
      <c r="DKU26" s="117" t="e">
        <f>DKU16/Macroeconomics!DKW$12</f>
        <v>#DIV/0!</v>
      </c>
      <c r="DKV26" s="117" t="e">
        <f>DKV16/Macroeconomics!DKX$12</f>
        <v>#DIV/0!</v>
      </c>
      <c r="DKW26" s="117" t="e">
        <f>DKW16/Macroeconomics!DKY$12</f>
        <v>#DIV/0!</v>
      </c>
      <c r="DKX26" s="117" t="e">
        <f>DKX16/Macroeconomics!DKZ$12</f>
        <v>#DIV/0!</v>
      </c>
      <c r="DKY26" s="117" t="e">
        <f>DKY16/Macroeconomics!DLA$12</f>
        <v>#DIV/0!</v>
      </c>
      <c r="DKZ26" s="117" t="e">
        <f>DKZ16/Macroeconomics!DLB$12</f>
        <v>#DIV/0!</v>
      </c>
      <c r="DLA26" s="117" t="e">
        <f>DLA16/Macroeconomics!DLC$12</f>
        <v>#DIV/0!</v>
      </c>
      <c r="DLB26" s="117" t="e">
        <f>DLB16/Macroeconomics!DLD$12</f>
        <v>#DIV/0!</v>
      </c>
      <c r="DLC26" s="117" t="e">
        <f>DLC16/Macroeconomics!DLE$12</f>
        <v>#DIV/0!</v>
      </c>
      <c r="DLD26" s="117" t="e">
        <f>DLD16/Macroeconomics!DLF$12</f>
        <v>#DIV/0!</v>
      </c>
      <c r="DLE26" s="117" t="e">
        <f>DLE16/Macroeconomics!DLG$12</f>
        <v>#DIV/0!</v>
      </c>
      <c r="DLF26" s="117" t="e">
        <f>DLF16/Macroeconomics!DLH$12</f>
        <v>#DIV/0!</v>
      </c>
      <c r="DLG26" s="117" t="e">
        <f>DLG16/Macroeconomics!DLI$12</f>
        <v>#DIV/0!</v>
      </c>
      <c r="DLH26" s="117" t="e">
        <f>DLH16/Macroeconomics!DLJ$12</f>
        <v>#DIV/0!</v>
      </c>
      <c r="DLI26" s="117" t="e">
        <f>DLI16/Macroeconomics!DLK$12</f>
        <v>#DIV/0!</v>
      </c>
      <c r="DLJ26" s="117" t="e">
        <f>DLJ16/Macroeconomics!DLL$12</f>
        <v>#DIV/0!</v>
      </c>
      <c r="DLK26" s="117" t="e">
        <f>DLK16/Macroeconomics!DLM$12</f>
        <v>#DIV/0!</v>
      </c>
      <c r="DLL26" s="117" t="e">
        <f>DLL16/Macroeconomics!DLN$12</f>
        <v>#DIV/0!</v>
      </c>
      <c r="DLM26" s="117" t="e">
        <f>DLM16/Macroeconomics!DLO$12</f>
        <v>#DIV/0!</v>
      </c>
      <c r="DLN26" s="117" t="e">
        <f>DLN16/Macroeconomics!DLP$12</f>
        <v>#DIV/0!</v>
      </c>
      <c r="DLO26" s="117" t="e">
        <f>DLO16/Macroeconomics!DLQ$12</f>
        <v>#DIV/0!</v>
      </c>
      <c r="DLP26" s="117" t="e">
        <f>DLP16/Macroeconomics!DLR$12</f>
        <v>#DIV/0!</v>
      </c>
      <c r="DLQ26" s="117" t="e">
        <f>DLQ16/Macroeconomics!DLS$12</f>
        <v>#DIV/0!</v>
      </c>
      <c r="DLR26" s="117" t="e">
        <f>DLR16/Macroeconomics!DLT$12</f>
        <v>#DIV/0!</v>
      </c>
      <c r="DLS26" s="117" t="e">
        <f>DLS16/Macroeconomics!DLU$12</f>
        <v>#DIV/0!</v>
      </c>
      <c r="DLT26" s="117" t="e">
        <f>DLT16/Macroeconomics!DLV$12</f>
        <v>#DIV/0!</v>
      </c>
      <c r="DLU26" s="117" t="e">
        <f>DLU16/Macroeconomics!DLW$12</f>
        <v>#DIV/0!</v>
      </c>
      <c r="DLV26" s="117" t="e">
        <f>DLV16/Macroeconomics!DLX$12</f>
        <v>#DIV/0!</v>
      </c>
      <c r="DLW26" s="117" t="e">
        <f>DLW16/Macroeconomics!DLY$12</f>
        <v>#DIV/0!</v>
      </c>
      <c r="DLX26" s="117" t="e">
        <f>DLX16/Macroeconomics!DLZ$12</f>
        <v>#DIV/0!</v>
      </c>
      <c r="DLY26" s="117" t="e">
        <f>DLY16/Macroeconomics!DMA$12</f>
        <v>#DIV/0!</v>
      </c>
      <c r="DLZ26" s="117" t="e">
        <f>DLZ16/Macroeconomics!DMB$12</f>
        <v>#DIV/0!</v>
      </c>
      <c r="DMA26" s="117" t="e">
        <f>DMA16/Macroeconomics!DMC$12</f>
        <v>#DIV/0!</v>
      </c>
      <c r="DMB26" s="117" t="e">
        <f>DMB16/Macroeconomics!DMD$12</f>
        <v>#DIV/0!</v>
      </c>
      <c r="DMC26" s="117" t="e">
        <f>DMC16/Macroeconomics!DME$12</f>
        <v>#DIV/0!</v>
      </c>
      <c r="DMD26" s="117" t="e">
        <f>DMD16/Macroeconomics!DMF$12</f>
        <v>#DIV/0!</v>
      </c>
      <c r="DME26" s="117" t="e">
        <f>DME16/Macroeconomics!DMG$12</f>
        <v>#DIV/0!</v>
      </c>
      <c r="DMF26" s="117" t="e">
        <f>DMF16/Macroeconomics!DMH$12</f>
        <v>#DIV/0!</v>
      </c>
      <c r="DMG26" s="117" t="e">
        <f>DMG16/Macroeconomics!DMI$12</f>
        <v>#DIV/0!</v>
      </c>
      <c r="DMH26" s="117" t="e">
        <f>DMH16/Macroeconomics!DMJ$12</f>
        <v>#DIV/0!</v>
      </c>
      <c r="DMI26" s="117" t="e">
        <f>DMI16/Macroeconomics!DMK$12</f>
        <v>#DIV/0!</v>
      </c>
      <c r="DMJ26" s="117" t="e">
        <f>DMJ16/Macroeconomics!DML$12</f>
        <v>#DIV/0!</v>
      </c>
      <c r="DMK26" s="117" t="e">
        <f>DMK16/Macroeconomics!DMM$12</f>
        <v>#DIV/0!</v>
      </c>
      <c r="DML26" s="117" t="e">
        <f>DML16/Macroeconomics!DMN$12</f>
        <v>#DIV/0!</v>
      </c>
      <c r="DMM26" s="117" t="e">
        <f>DMM16/Macroeconomics!DMO$12</f>
        <v>#DIV/0!</v>
      </c>
      <c r="DMN26" s="117" t="e">
        <f>DMN16/Macroeconomics!DMP$12</f>
        <v>#DIV/0!</v>
      </c>
      <c r="DMO26" s="117" t="e">
        <f>DMO16/Macroeconomics!DMQ$12</f>
        <v>#DIV/0!</v>
      </c>
      <c r="DMP26" s="117" t="e">
        <f>DMP16/Macroeconomics!DMR$12</f>
        <v>#DIV/0!</v>
      </c>
      <c r="DMQ26" s="117" t="e">
        <f>DMQ16/Macroeconomics!DMS$12</f>
        <v>#DIV/0!</v>
      </c>
      <c r="DMR26" s="117" t="e">
        <f>DMR16/Macroeconomics!DMT$12</f>
        <v>#DIV/0!</v>
      </c>
      <c r="DMS26" s="117" t="e">
        <f>DMS16/Macroeconomics!DMU$12</f>
        <v>#DIV/0!</v>
      </c>
      <c r="DMT26" s="117" t="e">
        <f>DMT16/Macroeconomics!DMV$12</f>
        <v>#DIV/0!</v>
      </c>
      <c r="DMU26" s="117" t="e">
        <f>DMU16/Macroeconomics!DMW$12</f>
        <v>#DIV/0!</v>
      </c>
      <c r="DMV26" s="117" t="e">
        <f>DMV16/Macroeconomics!DMX$12</f>
        <v>#DIV/0!</v>
      </c>
      <c r="DMW26" s="117" t="e">
        <f>DMW16/Macroeconomics!DMY$12</f>
        <v>#DIV/0!</v>
      </c>
      <c r="DMX26" s="117" t="e">
        <f>DMX16/Macroeconomics!DMZ$12</f>
        <v>#DIV/0!</v>
      </c>
      <c r="DMY26" s="117" t="e">
        <f>DMY16/Macroeconomics!DNA$12</f>
        <v>#DIV/0!</v>
      </c>
      <c r="DMZ26" s="117" t="e">
        <f>DMZ16/Macroeconomics!DNB$12</f>
        <v>#DIV/0!</v>
      </c>
      <c r="DNA26" s="117" t="e">
        <f>DNA16/Macroeconomics!DNC$12</f>
        <v>#DIV/0!</v>
      </c>
      <c r="DNB26" s="117" t="e">
        <f>DNB16/Macroeconomics!DND$12</f>
        <v>#DIV/0!</v>
      </c>
      <c r="DNC26" s="117" t="e">
        <f>DNC16/Macroeconomics!DNE$12</f>
        <v>#DIV/0!</v>
      </c>
      <c r="DND26" s="117" t="e">
        <f>DND16/Macroeconomics!DNF$12</f>
        <v>#DIV/0!</v>
      </c>
      <c r="DNE26" s="117" t="e">
        <f>DNE16/Macroeconomics!DNG$12</f>
        <v>#DIV/0!</v>
      </c>
      <c r="DNF26" s="117" t="e">
        <f>DNF16/Macroeconomics!DNH$12</f>
        <v>#DIV/0!</v>
      </c>
      <c r="DNG26" s="117" t="e">
        <f>DNG16/Macroeconomics!DNI$12</f>
        <v>#DIV/0!</v>
      </c>
      <c r="DNH26" s="117" t="e">
        <f>DNH16/Macroeconomics!DNJ$12</f>
        <v>#DIV/0!</v>
      </c>
      <c r="DNI26" s="117" t="e">
        <f>DNI16/Macroeconomics!DNK$12</f>
        <v>#DIV/0!</v>
      </c>
      <c r="DNJ26" s="117" t="e">
        <f>DNJ16/Macroeconomics!DNL$12</f>
        <v>#DIV/0!</v>
      </c>
      <c r="DNK26" s="117" t="e">
        <f>DNK16/Macroeconomics!DNM$12</f>
        <v>#DIV/0!</v>
      </c>
      <c r="DNL26" s="117" t="e">
        <f>DNL16/Macroeconomics!DNN$12</f>
        <v>#DIV/0!</v>
      </c>
      <c r="DNM26" s="117" t="e">
        <f>DNM16/Macroeconomics!DNO$12</f>
        <v>#DIV/0!</v>
      </c>
      <c r="DNN26" s="117" t="e">
        <f>DNN16/Macroeconomics!DNP$12</f>
        <v>#DIV/0!</v>
      </c>
      <c r="DNO26" s="117" t="e">
        <f>DNO16/Macroeconomics!DNQ$12</f>
        <v>#DIV/0!</v>
      </c>
      <c r="DNP26" s="117" t="e">
        <f>DNP16/Macroeconomics!DNR$12</f>
        <v>#DIV/0!</v>
      </c>
      <c r="DNQ26" s="117" t="e">
        <f>DNQ16/Macroeconomics!DNS$12</f>
        <v>#DIV/0!</v>
      </c>
      <c r="DNR26" s="117" t="e">
        <f>DNR16/Macroeconomics!DNT$12</f>
        <v>#DIV/0!</v>
      </c>
      <c r="DNS26" s="117" t="e">
        <f>DNS16/Macroeconomics!DNU$12</f>
        <v>#DIV/0!</v>
      </c>
      <c r="DNT26" s="117" t="e">
        <f>DNT16/Macroeconomics!DNV$12</f>
        <v>#DIV/0!</v>
      </c>
      <c r="DNU26" s="117" t="e">
        <f>DNU16/Macroeconomics!DNW$12</f>
        <v>#DIV/0!</v>
      </c>
      <c r="DNV26" s="117" t="e">
        <f>DNV16/Macroeconomics!DNX$12</f>
        <v>#DIV/0!</v>
      </c>
      <c r="DNW26" s="117" t="e">
        <f>DNW16/Macroeconomics!DNY$12</f>
        <v>#DIV/0!</v>
      </c>
      <c r="DNX26" s="117" t="e">
        <f>DNX16/Macroeconomics!DNZ$12</f>
        <v>#DIV/0!</v>
      </c>
      <c r="DNY26" s="117" t="e">
        <f>DNY16/Macroeconomics!DOA$12</f>
        <v>#DIV/0!</v>
      </c>
      <c r="DNZ26" s="117" t="e">
        <f>DNZ16/Macroeconomics!DOB$12</f>
        <v>#DIV/0!</v>
      </c>
      <c r="DOA26" s="117" t="e">
        <f>DOA16/Macroeconomics!DOC$12</f>
        <v>#DIV/0!</v>
      </c>
      <c r="DOB26" s="117" t="e">
        <f>DOB16/Macroeconomics!DOD$12</f>
        <v>#DIV/0!</v>
      </c>
      <c r="DOC26" s="117" t="e">
        <f>DOC16/Macroeconomics!DOE$12</f>
        <v>#DIV/0!</v>
      </c>
      <c r="DOD26" s="117" t="e">
        <f>DOD16/Macroeconomics!DOF$12</f>
        <v>#DIV/0!</v>
      </c>
      <c r="DOE26" s="117" t="e">
        <f>DOE16/Macroeconomics!DOG$12</f>
        <v>#DIV/0!</v>
      </c>
      <c r="DOF26" s="117" t="e">
        <f>DOF16/Macroeconomics!DOH$12</f>
        <v>#DIV/0!</v>
      </c>
      <c r="DOG26" s="117" t="e">
        <f>DOG16/Macroeconomics!DOI$12</f>
        <v>#DIV/0!</v>
      </c>
      <c r="DOH26" s="117" t="e">
        <f>DOH16/Macroeconomics!DOJ$12</f>
        <v>#DIV/0!</v>
      </c>
      <c r="DOI26" s="117" t="e">
        <f>DOI16/Macroeconomics!DOK$12</f>
        <v>#DIV/0!</v>
      </c>
      <c r="DOJ26" s="117" t="e">
        <f>DOJ16/Macroeconomics!DOL$12</f>
        <v>#DIV/0!</v>
      </c>
      <c r="DOK26" s="117" t="e">
        <f>DOK16/Macroeconomics!DOM$12</f>
        <v>#DIV/0!</v>
      </c>
      <c r="DOL26" s="117" t="e">
        <f>DOL16/Macroeconomics!DON$12</f>
        <v>#DIV/0!</v>
      </c>
      <c r="DOM26" s="117" t="e">
        <f>DOM16/Macroeconomics!DOO$12</f>
        <v>#DIV/0!</v>
      </c>
      <c r="DON26" s="117" t="e">
        <f>DON16/Macroeconomics!DOP$12</f>
        <v>#DIV/0!</v>
      </c>
      <c r="DOO26" s="117" t="e">
        <f>DOO16/Macroeconomics!DOQ$12</f>
        <v>#DIV/0!</v>
      </c>
      <c r="DOP26" s="117" t="e">
        <f>DOP16/Macroeconomics!DOR$12</f>
        <v>#DIV/0!</v>
      </c>
      <c r="DOQ26" s="117" t="e">
        <f>DOQ16/Macroeconomics!DOS$12</f>
        <v>#DIV/0!</v>
      </c>
      <c r="DOR26" s="117" t="e">
        <f>DOR16/Macroeconomics!DOT$12</f>
        <v>#DIV/0!</v>
      </c>
      <c r="DOS26" s="117" t="e">
        <f>DOS16/Macroeconomics!DOU$12</f>
        <v>#DIV/0!</v>
      </c>
      <c r="DOT26" s="117" t="e">
        <f>DOT16/Macroeconomics!DOV$12</f>
        <v>#DIV/0!</v>
      </c>
      <c r="DOU26" s="117" t="e">
        <f>DOU16/Macroeconomics!DOW$12</f>
        <v>#DIV/0!</v>
      </c>
      <c r="DOV26" s="117" t="e">
        <f>DOV16/Macroeconomics!DOX$12</f>
        <v>#DIV/0!</v>
      </c>
      <c r="DOW26" s="117" t="e">
        <f>DOW16/Macroeconomics!DOY$12</f>
        <v>#DIV/0!</v>
      </c>
      <c r="DOX26" s="117" t="e">
        <f>DOX16/Macroeconomics!DOZ$12</f>
        <v>#DIV/0!</v>
      </c>
      <c r="DOY26" s="117" t="e">
        <f>DOY16/Macroeconomics!DPA$12</f>
        <v>#DIV/0!</v>
      </c>
      <c r="DOZ26" s="117" t="e">
        <f>DOZ16/Macroeconomics!DPB$12</f>
        <v>#DIV/0!</v>
      </c>
      <c r="DPA26" s="117" t="e">
        <f>DPA16/Macroeconomics!DPC$12</f>
        <v>#DIV/0!</v>
      </c>
      <c r="DPB26" s="117" t="e">
        <f>DPB16/Macroeconomics!DPD$12</f>
        <v>#DIV/0!</v>
      </c>
      <c r="DPC26" s="117" t="e">
        <f>DPC16/Macroeconomics!DPE$12</f>
        <v>#DIV/0!</v>
      </c>
      <c r="DPD26" s="117" t="e">
        <f>DPD16/Macroeconomics!DPF$12</f>
        <v>#DIV/0!</v>
      </c>
      <c r="DPE26" s="117" t="e">
        <f>DPE16/Macroeconomics!DPG$12</f>
        <v>#DIV/0!</v>
      </c>
      <c r="DPF26" s="117" t="e">
        <f>DPF16/Macroeconomics!DPH$12</f>
        <v>#DIV/0!</v>
      </c>
      <c r="DPG26" s="117" t="e">
        <f>DPG16/Macroeconomics!DPI$12</f>
        <v>#DIV/0!</v>
      </c>
      <c r="DPH26" s="117" t="e">
        <f>DPH16/Macroeconomics!DPJ$12</f>
        <v>#DIV/0!</v>
      </c>
      <c r="DPI26" s="117" t="e">
        <f>DPI16/Macroeconomics!DPK$12</f>
        <v>#DIV/0!</v>
      </c>
      <c r="DPJ26" s="117" t="e">
        <f>DPJ16/Macroeconomics!DPL$12</f>
        <v>#DIV/0!</v>
      </c>
      <c r="DPK26" s="117" t="e">
        <f>DPK16/Macroeconomics!DPM$12</f>
        <v>#DIV/0!</v>
      </c>
      <c r="DPL26" s="117" t="e">
        <f>DPL16/Macroeconomics!DPN$12</f>
        <v>#DIV/0!</v>
      </c>
      <c r="DPM26" s="117" t="e">
        <f>DPM16/Macroeconomics!DPO$12</f>
        <v>#DIV/0!</v>
      </c>
      <c r="DPN26" s="117" t="e">
        <f>DPN16/Macroeconomics!DPP$12</f>
        <v>#DIV/0!</v>
      </c>
      <c r="DPO26" s="117" t="e">
        <f>DPO16/Macroeconomics!DPQ$12</f>
        <v>#DIV/0!</v>
      </c>
      <c r="DPP26" s="117" t="e">
        <f>DPP16/Macroeconomics!DPR$12</f>
        <v>#DIV/0!</v>
      </c>
      <c r="DPQ26" s="117" t="e">
        <f>DPQ16/Macroeconomics!DPS$12</f>
        <v>#DIV/0!</v>
      </c>
      <c r="DPR26" s="117" t="e">
        <f>DPR16/Macroeconomics!DPT$12</f>
        <v>#DIV/0!</v>
      </c>
      <c r="DPS26" s="117" t="e">
        <f>DPS16/Macroeconomics!DPU$12</f>
        <v>#DIV/0!</v>
      </c>
      <c r="DPT26" s="117" t="e">
        <f>DPT16/Macroeconomics!DPV$12</f>
        <v>#DIV/0!</v>
      </c>
      <c r="DPU26" s="117" t="e">
        <f>DPU16/Macroeconomics!DPW$12</f>
        <v>#DIV/0!</v>
      </c>
      <c r="DPV26" s="117" t="e">
        <f>DPV16/Macroeconomics!DPX$12</f>
        <v>#DIV/0!</v>
      </c>
      <c r="DPW26" s="117" t="e">
        <f>DPW16/Macroeconomics!DPY$12</f>
        <v>#DIV/0!</v>
      </c>
      <c r="DPX26" s="117" t="e">
        <f>DPX16/Macroeconomics!DPZ$12</f>
        <v>#DIV/0!</v>
      </c>
      <c r="DPY26" s="117" t="e">
        <f>DPY16/Macroeconomics!DQA$12</f>
        <v>#DIV/0!</v>
      </c>
      <c r="DPZ26" s="117" t="e">
        <f>DPZ16/Macroeconomics!DQB$12</f>
        <v>#DIV/0!</v>
      </c>
      <c r="DQA26" s="117" t="e">
        <f>DQA16/Macroeconomics!DQC$12</f>
        <v>#DIV/0!</v>
      </c>
      <c r="DQB26" s="117" t="e">
        <f>DQB16/Macroeconomics!DQD$12</f>
        <v>#DIV/0!</v>
      </c>
      <c r="DQC26" s="117" t="e">
        <f>DQC16/Macroeconomics!DQE$12</f>
        <v>#DIV/0!</v>
      </c>
      <c r="DQD26" s="117" t="e">
        <f>DQD16/Macroeconomics!DQF$12</f>
        <v>#DIV/0!</v>
      </c>
      <c r="DQE26" s="117" t="e">
        <f>DQE16/Macroeconomics!DQG$12</f>
        <v>#DIV/0!</v>
      </c>
      <c r="DQF26" s="117" t="e">
        <f>DQF16/Macroeconomics!DQH$12</f>
        <v>#DIV/0!</v>
      </c>
      <c r="DQG26" s="117" t="e">
        <f>DQG16/Macroeconomics!DQI$12</f>
        <v>#DIV/0!</v>
      </c>
      <c r="DQH26" s="117" t="e">
        <f>DQH16/Macroeconomics!DQJ$12</f>
        <v>#DIV/0!</v>
      </c>
      <c r="DQI26" s="117" t="e">
        <f>DQI16/Macroeconomics!DQK$12</f>
        <v>#DIV/0!</v>
      </c>
      <c r="DQJ26" s="117" t="e">
        <f>DQJ16/Macroeconomics!DQL$12</f>
        <v>#DIV/0!</v>
      </c>
      <c r="DQK26" s="117" t="e">
        <f>DQK16/Macroeconomics!DQM$12</f>
        <v>#DIV/0!</v>
      </c>
      <c r="DQL26" s="117" t="e">
        <f>DQL16/Macroeconomics!DQN$12</f>
        <v>#DIV/0!</v>
      </c>
      <c r="DQM26" s="117" t="e">
        <f>DQM16/Macroeconomics!DQO$12</f>
        <v>#DIV/0!</v>
      </c>
      <c r="DQN26" s="117" t="e">
        <f>DQN16/Macroeconomics!DQP$12</f>
        <v>#DIV/0!</v>
      </c>
      <c r="DQO26" s="117" t="e">
        <f>DQO16/Macroeconomics!DQQ$12</f>
        <v>#DIV/0!</v>
      </c>
      <c r="DQP26" s="117" t="e">
        <f>DQP16/Macroeconomics!DQR$12</f>
        <v>#DIV/0!</v>
      </c>
      <c r="DQQ26" s="117" t="e">
        <f>DQQ16/Macroeconomics!DQS$12</f>
        <v>#DIV/0!</v>
      </c>
      <c r="DQR26" s="117" t="e">
        <f>DQR16/Macroeconomics!DQT$12</f>
        <v>#DIV/0!</v>
      </c>
      <c r="DQS26" s="117" t="e">
        <f>DQS16/Macroeconomics!DQU$12</f>
        <v>#DIV/0!</v>
      </c>
      <c r="DQT26" s="117" t="e">
        <f>DQT16/Macroeconomics!DQV$12</f>
        <v>#DIV/0!</v>
      </c>
      <c r="DQU26" s="117" t="e">
        <f>DQU16/Macroeconomics!DQW$12</f>
        <v>#DIV/0!</v>
      </c>
      <c r="DQV26" s="117" t="e">
        <f>DQV16/Macroeconomics!DQX$12</f>
        <v>#DIV/0!</v>
      </c>
      <c r="DQW26" s="117" t="e">
        <f>DQW16/Macroeconomics!DQY$12</f>
        <v>#DIV/0!</v>
      </c>
      <c r="DQX26" s="117" t="e">
        <f>DQX16/Macroeconomics!DQZ$12</f>
        <v>#DIV/0!</v>
      </c>
      <c r="DQY26" s="117" t="e">
        <f>DQY16/Macroeconomics!DRA$12</f>
        <v>#DIV/0!</v>
      </c>
      <c r="DQZ26" s="117" t="e">
        <f>DQZ16/Macroeconomics!DRB$12</f>
        <v>#DIV/0!</v>
      </c>
      <c r="DRA26" s="117" t="e">
        <f>DRA16/Macroeconomics!DRC$12</f>
        <v>#DIV/0!</v>
      </c>
      <c r="DRB26" s="117" t="e">
        <f>DRB16/Macroeconomics!DRD$12</f>
        <v>#DIV/0!</v>
      </c>
      <c r="DRC26" s="117" t="e">
        <f>DRC16/Macroeconomics!DRE$12</f>
        <v>#DIV/0!</v>
      </c>
      <c r="DRD26" s="117" t="e">
        <f>DRD16/Macroeconomics!DRF$12</f>
        <v>#DIV/0!</v>
      </c>
      <c r="DRE26" s="117" t="e">
        <f>DRE16/Macroeconomics!DRG$12</f>
        <v>#DIV/0!</v>
      </c>
      <c r="DRF26" s="117" t="e">
        <f>DRF16/Macroeconomics!DRH$12</f>
        <v>#DIV/0!</v>
      </c>
      <c r="DRG26" s="117" t="e">
        <f>DRG16/Macroeconomics!DRI$12</f>
        <v>#DIV/0!</v>
      </c>
      <c r="DRH26" s="117" t="e">
        <f>DRH16/Macroeconomics!DRJ$12</f>
        <v>#DIV/0!</v>
      </c>
      <c r="DRI26" s="117" t="e">
        <f>DRI16/Macroeconomics!DRK$12</f>
        <v>#DIV/0!</v>
      </c>
      <c r="DRJ26" s="117" t="e">
        <f>DRJ16/Macroeconomics!DRL$12</f>
        <v>#DIV/0!</v>
      </c>
      <c r="DRK26" s="117" t="e">
        <f>DRK16/Macroeconomics!DRM$12</f>
        <v>#DIV/0!</v>
      </c>
      <c r="DRL26" s="117" t="e">
        <f>DRL16/Macroeconomics!DRN$12</f>
        <v>#DIV/0!</v>
      </c>
      <c r="DRM26" s="117" t="e">
        <f>DRM16/Macroeconomics!DRO$12</f>
        <v>#DIV/0!</v>
      </c>
      <c r="DRN26" s="117" t="e">
        <f>DRN16/Macroeconomics!DRP$12</f>
        <v>#DIV/0!</v>
      </c>
      <c r="DRO26" s="117" t="e">
        <f>DRO16/Macroeconomics!DRQ$12</f>
        <v>#DIV/0!</v>
      </c>
      <c r="DRP26" s="117" t="e">
        <f>DRP16/Macroeconomics!DRR$12</f>
        <v>#DIV/0!</v>
      </c>
      <c r="DRQ26" s="117" t="e">
        <f>DRQ16/Macroeconomics!DRS$12</f>
        <v>#DIV/0!</v>
      </c>
      <c r="DRR26" s="117" t="e">
        <f>DRR16/Macroeconomics!DRT$12</f>
        <v>#DIV/0!</v>
      </c>
      <c r="DRS26" s="117" t="e">
        <f>DRS16/Macroeconomics!DRU$12</f>
        <v>#DIV/0!</v>
      </c>
      <c r="DRT26" s="117" t="e">
        <f>DRT16/Macroeconomics!DRV$12</f>
        <v>#DIV/0!</v>
      </c>
      <c r="DRU26" s="117" t="e">
        <f>DRU16/Macroeconomics!DRW$12</f>
        <v>#DIV/0!</v>
      </c>
      <c r="DRV26" s="117" t="e">
        <f>DRV16/Macroeconomics!DRX$12</f>
        <v>#DIV/0!</v>
      </c>
      <c r="DRW26" s="117" t="e">
        <f>DRW16/Macroeconomics!DRY$12</f>
        <v>#DIV/0!</v>
      </c>
      <c r="DRX26" s="117" t="e">
        <f>DRX16/Macroeconomics!DRZ$12</f>
        <v>#DIV/0!</v>
      </c>
      <c r="DRY26" s="117" t="e">
        <f>DRY16/Macroeconomics!DSA$12</f>
        <v>#DIV/0!</v>
      </c>
      <c r="DRZ26" s="117" t="e">
        <f>DRZ16/Macroeconomics!DSB$12</f>
        <v>#DIV/0!</v>
      </c>
      <c r="DSA26" s="117" t="e">
        <f>DSA16/Macroeconomics!DSC$12</f>
        <v>#DIV/0!</v>
      </c>
      <c r="DSB26" s="117" t="e">
        <f>DSB16/Macroeconomics!DSD$12</f>
        <v>#DIV/0!</v>
      </c>
      <c r="DSC26" s="117" t="e">
        <f>DSC16/Macroeconomics!DSE$12</f>
        <v>#DIV/0!</v>
      </c>
      <c r="DSD26" s="117" t="e">
        <f>DSD16/Macroeconomics!DSF$12</f>
        <v>#DIV/0!</v>
      </c>
      <c r="DSE26" s="117" t="e">
        <f>DSE16/Macroeconomics!DSG$12</f>
        <v>#DIV/0!</v>
      </c>
      <c r="DSF26" s="117" t="e">
        <f>DSF16/Macroeconomics!DSH$12</f>
        <v>#DIV/0!</v>
      </c>
      <c r="DSG26" s="117" t="e">
        <f>DSG16/Macroeconomics!DSI$12</f>
        <v>#DIV/0!</v>
      </c>
      <c r="DSH26" s="117" t="e">
        <f>DSH16/Macroeconomics!DSJ$12</f>
        <v>#DIV/0!</v>
      </c>
      <c r="DSI26" s="117" t="e">
        <f>DSI16/Macroeconomics!DSK$12</f>
        <v>#DIV/0!</v>
      </c>
      <c r="DSJ26" s="117" t="e">
        <f>DSJ16/Macroeconomics!DSL$12</f>
        <v>#DIV/0!</v>
      </c>
      <c r="DSK26" s="117" t="e">
        <f>DSK16/Macroeconomics!DSM$12</f>
        <v>#DIV/0!</v>
      </c>
      <c r="DSL26" s="117" t="e">
        <f>DSL16/Macroeconomics!DSN$12</f>
        <v>#DIV/0!</v>
      </c>
      <c r="DSM26" s="117" t="e">
        <f>DSM16/Macroeconomics!DSO$12</f>
        <v>#DIV/0!</v>
      </c>
      <c r="DSN26" s="117" t="e">
        <f>DSN16/Macroeconomics!DSP$12</f>
        <v>#DIV/0!</v>
      </c>
      <c r="DSO26" s="117" t="e">
        <f>DSO16/Macroeconomics!DSQ$12</f>
        <v>#DIV/0!</v>
      </c>
      <c r="DSP26" s="117" t="e">
        <f>DSP16/Macroeconomics!DSR$12</f>
        <v>#DIV/0!</v>
      </c>
      <c r="DSQ26" s="117" t="e">
        <f>DSQ16/Macroeconomics!DSS$12</f>
        <v>#DIV/0!</v>
      </c>
      <c r="DSR26" s="117" t="e">
        <f>DSR16/Macroeconomics!DST$12</f>
        <v>#DIV/0!</v>
      </c>
      <c r="DSS26" s="117" t="e">
        <f>DSS16/Macroeconomics!DSU$12</f>
        <v>#DIV/0!</v>
      </c>
      <c r="DST26" s="117" t="e">
        <f>DST16/Macroeconomics!DSV$12</f>
        <v>#DIV/0!</v>
      </c>
      <c r="DSU26" s="117" t="e">
        <f>DSU16/Macroeconomics!DSW$12</f>
        <v>#DIV/0!</v>
      </c>
      <c r="DSV26" s="117" t="e">
        <f>DSV16/Macroeconomics!DSX$12</f>
        <v>#DIV/0!</v>
      </c>
      <c r="DSW26" s="117" t="e">
        <f>DSW16/Macroeconomics!DSY$12</f>
        <v>#DIV/0!</v>
      </c>
      <c r="DSX26" s="117" t="e">
        <f>DSX16/Macroeconomics!DSZ$12</f>
        <v>#DIV/0!</v>
      </c>
      <c r="DSY26" s="117" t="e">
        <f>DSY16/Macroeconomics!DTA$12</f>
        <v>#DIV/0!</v>
      </c>
      <c r="DSZ26" s="117" t="e">
        <f>DSZ16/Macroeconomics!DTB$12</f>
        <v>#DIV/0!</v>
      </c>
      <c r="DTA26" s="117" t="e">
        <f>DTA16/Macroeconomics!DTC$12</f>
        <v>#DIV/0!</v>
      </c>
      <c r="DTB26" s="117" t="e">
        <f>DTB16/Macroeconomics!DTD$12</f>
        <v>#DIV/0!</v>
      </c>
      <c r="DTC26" s="117" t="e">
        <f>DTC16/Macroeconomics!DTE$12</f>
        <v>#DIV/0!</v>
      </c>
      <c r="DTD26" s="117" t="e">
        <f>DTD16/Macroeconomics!DTF$12</f>
        <v>#DIV/0!</v>
      </c>
      <c r="DTE26" s="117" t="e">
        <f>DTE16/Macroeconomics!DTG$12</f>
        <v>#DIV/0!</v>
      </c>
      <c r="DTF26" s="117" t="e">
        <f>DTF16/Macroeconomics!DTH$12</f>
        <v>#DIV/0!</v>
      </c>
      <c r="DTG26" s="117" t="e">
        <f>DTG16/Macroeconomics!DTI$12</f>
        <v>#DIV/0!</v>
      </c>
      <c r="DTH26" s="117" t="e">
        <f>DTH16/Macroeconomics!DTJ$12</f>
        <v>#DIV/0!</v>
      </c>
      <c r="DTI26" s="117" t="e">
        <f>DTI16/Macroeconomics!DTK$12</f>
        <v>#DIV/0!</v>
      </c>
      <c r="DTJ26" s="117" t="e">
        <f>DTJ16/Macroeconomics!DTL$12</f>
        <v>#DIV/0!</v>
      </c>
      <c r="DTK26" s="117" t="e">
        <f>DTK16/Macroeconomics!DTM$12</f>
        <v>#DIV/0!</v>
      </c>
      <c r="DTL26" s="117" t="e">
        <f>DTL16/Macroeconomics!DTN$12</f>
        <v>#DIV/0!</v>
      </c>
      <c r="DTM26" s="117" t="e">
        <f>DTM16/Macroeconomics!DTO$12</f>
        <v>#DIV/0!</v>
      </c>
      <c r="DTN26" s="117" t="e">
        <f>DTN16/Macroeconomics!DTP$12</f>
        <v>#DIV/0!</v>
      </c>
      <c r="DTO26" s="117" t="e">
        <f>DTO16/Macroeconomics!DTQ$12</f>
        <v>#DIV/0!</v>
      </c>
      <c r="DTP26" s="117" t="e">
        <f>DTP16/Macroeconomics!DTR$12</f>
        <v>#DIV/0!</v>
      </c>
      <c r="DTQ26" s="117" t="e">
        <f>DTQ16/Macroeconomics!DTS$12</f>
        <v>#DIV/0!</v>
      </c>
      <c r="DTR26" s="117" t="e">
        <f>DTR16/Macroeconomics!DTT$12</f>
        <v>#DIV/0!</v>
      </c>
      <c r="DTS26" s="117" t="e">
        <f>DTS16/Macroeconomics!DTU$12</f>
        <v>#DIV/0!</v>
      </c>
      <c r="DTT26" s="117" t="e">
        <f>DTT16/Macroeconomics!DTV$12</f>
        <v>#DIV/0!</v>
      </c>
      <c r="DTU26" s="117" t="e">
        <f>DTU16/Macroeconomics!DTW$12</f>
        <v>#DIV/0!</v>
      </c>
      <c r="DTV26" s="117" t="e">
        <f>DTV16/Macroeconomics!DTX$12</f>
        <v>#DIV/0!</v>
      </c>
      <c r="DTW26" s="117" t="e">
        <f>DTW16/Macroeconomics!DTY$12</f>
        <v>#DIV/0!</v>
      </c>
      <c r="DTX26" s="117" t="e">
        <f>DTX16/Macroeconomics!DTZ$12</f>
        <v>#DIV/0!</v>
      </c>
      <c r="DTY26" s="117" t="e">
        <f>DTY16/Macroeconomics!DUA$12</f>
        <v>#DIV/0!</v>
      </c>
      <c r="DTZ26" s="117" t="e">
        <f>DTZ16/Macroeconomics!DUB$12</f>
        <v>#DIV/0!</v>
      </c>
      <c r="DUA26" s="117" t="e">
        <f>DUA16/Macroeconomics!DUC$12</f>
        <v>#DIV/0!</v>
      </c>
      <c r="DUB26" s="117" t="e">
        <f>DUB16/Macroeconomics!DUD$12</f>
        <v>#DIV/0!</v>
      </c>
      <c r="DUC26" s="117" t="e">
        <f>DUC16/Macroeconomics!DUE$12</f>
        <v>#DIV/0!</v>
      </c>
      <c r="DUD26" s="117" t="e">
        <f>DUD16/Macroeconomics!DUF$12</f>
        <v>#DIV/0!</v>
      </c>
      <c r="DUE26" s="117" t="e">
        <f>DUE16/Macroeconomics!DUG$12</f>
        <v>#DIV/0!</v>
      </c>
      <c r="DUF26" s="117" t="e">
        <f>DUF16/Macroeconomics!DUH$12</f>
        <v>#DIV/0!</v>
      </c>
      <c r="DUG26" s="117" t="e">
        <f>DUG16/Macroeconomics!DUI$12</f>
        <v>#DIV/0!</v>
      </c>
      <c r="DUH26" s="117" t="e">
        <f>DUH16/Macroeconomics!DUJ$12</f>
        <v>#DIV/0!</v>
      </c>
      <c r="DUI26" s="117" t="e">
        <f>DUI16/Macroeconomics!DUK$12</f>
        <v>#DIV/0!</v>
      </c>
      <c r="DUJ26" s="117" t="e">
        <f>DUJ16/Macroeconomics!DUL$12</f>
        <v>#DIV/0!</v>
      </c>
      <c r="DUK26" s="117" t="e">
        <f>DUK16/Macroeconomics!DUM$12</f>
        <v>#DIV/0!</v>
      </c>
      <c r="DUL26" s="117" t="e">
        <f>DUL16/Macroeconomics!DUN$12</f>
        <v>#DIV/0!</v>
      </c>
      <c r="DUM26" s="117" t="e">
        <f>DUM16/Macroeconomics!DUO$12</f>
        <v>#DIV/0!</v>
      </c>
      <c r="DUN26" s="117" t="e">
        <f>DUN16/Macroeconomics!DUP$12</f>
        <v>#DIV/0!</v>
      </c>
      <c r="DUO26" s="117" t="e">
        <f>DUO16/Macroeconomics!DUQ$12</f>
        <v>#DIV/0!</v>
      </c>
      <c r="DUP26" s="117" t="e">
        <f>DUP16/Macroeconomics!DUR$12</f>
        <v>#DIV/0!</v>
      </c>
      <c r="DUQ26" s="117" t="e">
        <f>DUQ16/Macroeconomics!DUS$12</f>
        <v>#DIV/0!</v>
      </c>
      <c r="DUR26" s="117" t="e">
        <f>DUR16/Macroeconomics!DUT$12</f>
        <v>#DIV/0!</v>
      </c>
      <c r="DUS26" s="117" t="e">
        <f>DUS16/Macroeconomics!DUU$12</f>
        <v>#DIV/0!</v>
      </c>
      <c r="DUT26" s="117" t="e">
        <f>DUT16/Macroeconomics!DUV$12</f>
        <v>#DIV/0!</v>
      </c>
      <c r="DUU26" s="117" t="e">
        <f>DUU16/Macroeconomics!DUW$12</f>
        <v>#DIV/0!</v>
      </c>
      <c r="DUV26" s="117" t="e">
        <f>DUV16/Macroeconomics!DUX$12</f>
        <v>#DIV/0!</v>
      </c>
      <c r="DUW26" s="117" t="e">
        <f>DUW16/Macroeconomics!DUY$12</f>
        <v>#DIV/0!</v>
      </c>
      <c r="DUX26" s="117" t="e">
        <f>DUX16/Macroeconomics!DUZ$12</f>
        <v>#DIV/0!</v>
      </c>
      <c r="DUY26" s="117" t="e">
        <f>DUY16/Macroeconomics!DVA$12</f>
        <v>#DIV/0!</v>
      </c>
      <c r="DUZ26" s="117" t="e">
        <f>DUZ16/Macroeconomics!DVB$12</f>
        <v>#DIV/0!</v>
      </c>
      <c r="DVA26" s="117" t="e">
        <f>DVA16/Macroeconomics!DVC$12</f>
        <v>#DIV/0!</v>
      </c>
      <c r="DVB26" s="117" t="e">
        <f>DVB16/Macroeconomics!DVD$12</f>
        <v>#DIV/0!</v>
      </c>
      <c r="DVC26" s="117" t="e">
        <f>DVC16/Macroeconomics!DVE$12</f>
        <v>#DIV/0!</v>
      </c>
      <c r="DVD26" s="117" t="e">
        <f>DVD16/Macroeconomics!DVF$12</f>
        <v>#DIV/0!</v>
      </c>
      <c r="DVE26" s="117" t="e">
        <f>DVE16/Macroeconomics!DVG$12</f>
        <v>#DIV/0!</v>
      </c>
      <c r="DVF26" s="117" t="e">
        <f>DVF16/Macroeconomics!DVH$12</f>
        <v>#DIV/0!</v>
      </c>
      <c r="DVG26" s="117" t="e">
        <f>DVG16/Macroeconomics!DVI$12</f>
        <v>#DIV/0!</v>
      </c>
      <c r="DVH26" s="117" t="e">
        <f>DVH16/Macroeconomics!DVJ$12</f>
        <v>#DIV/0!</v>
      </c>
      <c r="DVI26" s="117" t="e">
        <f>DVI16/Macroeconomics!DVK$12</f>
        <v>#DIV/0!</v>
      </c>
      <c r="DVJ26" s="117" t="e">
        <f>DVJ16/Macroeconomics!DVL$12</f>
        <v>#DIV/0!</v>
      </c>
      <c r="DVK26" s="117" t="e">
        <f>DVK16/Macroeconomics!DVM$12</f>
        <v>#DIV/0!</v>
      </c>
      <c r="DVL26" s="117" t="e">
        <f>DVL16/Macroeconomics!DVN$12</f>
        <v>#DIV/0!</v>
      </c>
      <c r="DVM26" s="117" t="e">
        <f>DVM16/Macroeconomics!DVO$12</f>
        <v>#DIV/0!</v>
      </c>
      <c r="DVN26" s="117" t="e">
        <f>DVN16/Macroeconomics!DVP$12</f>
        <v>#DIV/0!</v>
      </c>
      <c r="DVO26" s="117" t="e">
        <f>DVO16/Macroeconomics!DVQ$12</f>
        <v>#DIV/0!</v>
      </c>
      <c r="DVP26" s="117" t="e">
        <f>DVP16/Macroeconomics!DVR$12</f>
        <v>#DIV/0!</v>
      </c>
      <c r="DVQ26" s="117" t="e">
        <f>DVQ16/Macroeconomics!DVS$12</f>
        <v>#DIV/0!</v>
      </c>
      <c r="DVR26" s="117" t="e">
        <f>DVR16/Macroeconomics!DVT$12</f>
        <v>#DIV/0!</v>
      </c>
      <c r="DVS26" s="117" t="e">
        <f>DVS16/Macroeconomics!DVU$12</f>
        <v>#DIV/0!</v>
      </c>
      <c r="DVT26" s="117" t="e">
        <f>DVT16/Macroeconomics!DVV$12</f>
        <v>#DIV/0!</v>
      </c>
      <c r="DVU26" s="117" t="e">
        <f>DVU16/Macroeconomics!DVW$12</f>
        <v>#DIV/0!</v>
      </c>
      <c r="DVV26" s="117" t="e">
        <f>DVV16/Macroeconomics!DVX$12</f>
        <v>#DIV/0!</v>
      </c>
      <c r="DVW26" s="117" t="e">
        <f>DVW16/Macroeconomics!DVY$12</f>
        <v>#DIV/0!</v>
      </c>
      <c r="DVX26" s="117" t="e">
        <f>DVX16/Macroeconomics!DVZ$12</f>
        <v>#DIV/0!</v>
      </c>
      <c r="DVY26" s="117" t="e">
        <f>DVY16/Macroeconomics!DWA$12</f>
        <v>#DIV/0!</v>
      </c>
      <c r="DVZ26" s="117" t="e">
        <f>DVZ16/Macroeconomics!DWB$12</f>
        <v>#DIV/0!</v>
      </c>
      <c r="DWA26" s="117" t="e">
        <f>DWA16/Macroeconomics!DWC$12</f>
        <v>#DIV/0!</v>
      </c>
      <c r="DWB26" s="117" t="e">
        <f>DWB16/Macroeconomics!DWD$12</f>
        <v>#DIV/0!</v>
      </c>
      <c r="DWC26" s="117" t="e">
        <f>DWC16/Macroeconomics!DWE$12</f>
        <v>#DIV/0!</v>
      </c>
      <c r="DWD26" s="117" t="e">
        <f>DWD16/Macroeconomics!DWF$12</f>
        <v>#DIV/0!</v>
      </c>
      <c r="DWE26" s="117" t="e">
        <f>DWE16/Macroeconomics!DWG$12</f>
        <v>#DIV/0!</v>
      </c>
      <c r="DWF26" s="117" t="e">
        <f>DWF16/Macroeconomics!DWH$12</f>
        <v>#DIV/0!</v>
      </c>
      <c r="DWG26" s="117" t="e">
        <f>DWG16/Macroeconomics!DWI$12</f>
        <v>#DIV/0!</v>
      </c>
      <c r="DWH26" s="117" t="e">
        <f>DWH16/Macroeconomics!DWJ$12</f>
        <v>#DIV/0!</v>
      </c>
      <c r="DWI26" s="117" t="e">
        <f>DWI16/Macroeconomics!DWK$12</f>
        <v>#DIV/0!</v>
      </c>
      <c r="DWJ26" s="117" t="e">
        <f>DWJ16/Macroeconomics!DWL$12</f>
        <v>#DIV/0!</v>
      </c>
      <c r="DWK26" s="117" t="e">
        <f>DWK16/Macroeconomics!DWM$12</f>
        <v>#DIV/0!</v>
      </c>
      <c r="DWL26" s="117" t="e">
        <f>DWL16/Macroeconomics!DWN$12</f>
        <v>#DIV/0!</v>
      </c>
      <c r="DWM26" s="117" t="e">
        <f>DWM16/Macroeconomics!DWO$12</f>
        <v>#DIV/0!</v>
      </c>
      <c r="DWN26" s="117" t="e">
        <f>DWN16/Macroeconomics!DWP$12</f>
        <v>#DIV/0!</v>
      </c>
      <c r="DWO26" s="117" t="e">
        <f>DWO16/Macroeconomics!DWQ$12</f>
        <v>#DIV/0!</v>
      </c>
      <c r="DWP26" s="117" t="e">
        <f>DWP16/Macroeconomics!DWR$12</f>
        <v>#DIV/0!</v>
      </c>
      <c r="DWQ26" s="117" t="e">
        <f>DWQ16/Macroeconomics!DWS$12</f>
        <v>#DIV/0!</v>
      </c>
      <c r="DWR26" s="117" t="e">
        <f>DWR16/Macroeconomics!DWT$12</f>
        <v>#DIV/0!</v>
      </c>
      <c r="DWS26" s="117" t="e">
        <f>DWS16/Macroeconomics!DWU$12</f>
        <v>#DIV/0!</v>
      </c>
      <c r="DWT26" s="117" t="e">
        <f>DWT16/Macroeconomics!DWV$12</f>
        <v>#DIV/0!</v>
      </c>
      <c r="DWU26" s="117" t="e">
        <f>DWU16/Macroeconomics!DWW$12</f>
        <v>#DIV/0!</v>
      </c>
      <c r="DWV26" s="117" t="e">
        <f>DWV16/Macroeconomics!DWX$12</f>
        <v>#DIV/0!</v>
      </c>
      <c r="DWW26" s="117" t="e">
        <f>DWW16/Macroeconomics!DWY$12</f>
        <v>#DIV/0!</v>
      </c>
      <c r="DWX26" s="117" t="e">
        <f>DWX16/Macroeconomics!DWZ$12</f>
        <v>#DIV/0!</v>
      </c>
      <c r="DWY26" s="117" t="e">
        <f>DWY16/Macroeconomics!DXA$12</f>
        <v>#DIV/0!</v>
      </c>
      <c r="DWZ26" s="117" t="e">
        <f>DWZ16/Macroeconomics!DXB$12</f>
        <v>#DIV/0!</v>
      </c>
      <c r="DXA26" s="117" t="e">
        <f>DXA16/Macroeconomics!DXC$12</f>
        <v>#DIV/0!</v>
      </c>
      <c r="DXB26" s="117" t="e">
        <f>DXB16/Macroeconomics!DXD$12</f>
        <v>#DIV/0!</v>
      </c>
      <c r="DXC26" s="117" t="e">
        <f>DXC16/Macroeconomics!DXE$12</f>
        <v>#DIV/0!</v>
      </c>
      <c r="DXD26" s="117" t="e">
        <f>DXD16/Macroeconomics!DXF$12</f>
        <v>#DIV/0!</v>
      </c>
      <c r="DXE26" s="117" t="e">
        <f>DXE16/Macroeconomics!DXG$12</f>
        <v>#DIV/0!</v>
      </c>
      <c r="DXF26" s="117" t="e">
        <f>DXF16/Macroeconomics!DXH$12</f>
        <v>#DIV/0!</v>
      </c>
      <c r="DXG26" s="117" t="e">
        <f>DXG16/Macroeconomics!DXI$12</f>
        <v>#DIV/0!</v>
      </c>
      <c r="DXH26" s="117" t="e">
        <f>DXH16/Macroeconomics!DXJ$12</f>
        <v>#DIV/0!</v>
      </c>
      <c r="DXI26" s="117" t="e">
        <f>DXI16/Macroeconomics!DXK$12</f>
        <v>#DIV/0!</v>
      </c>
      <c r="DXJ26" s="117" t="e">
        <f>DXJ16/Macroeconomics!DXL$12</f>
        <v>#DIV/0!</v>
      </c>
      <c r="DXK26" s="117" t="e">
        <f>DXK16/Macroeconomics!DXM$12</f>
        <v>#DIV/0!</v>
      </c>
      <c r="DXL26" s="117" t="e">
        <f>DXL16/Macroeconomics!DXN$12</f>
        <v>#DIV/0!</v>
      </c>
      <c r="DXM26" s="117" t="e">
        <f>DXM16/Macroeconomics!DXO$12</f>
        <v>#DIV/0!</v>
      </c>
      <c r="DXN26" s="117" t="e">
        <f>DXN16/Macroeconomics!DXP$12</f>
        <v>#DIV/0!</v>
      </c>
      <c r="DXO26" s="117" t="e">
        <f>DXO16/Macroeconomics!DXQ$12</f>
        <v>#DIV/0!</v>
      </c>
      <c r="DXP26" s="117" t="e">
        <f>DXP16/Macroeconomics!DXR$12</f>
        <v>#DIV/0!</v>
      </c>
      <c r="DXQ26" s="117" t="e">
        <f>DXQ16/Macroeconomics!DXS$12</f>
        <v>#DIV/0!</v>
      </c>
      <c r="DXR26" s="117" t="e">
        <f>DXR16/Macroeconomics!DXT$12</f>
        <v>#DIV/0!</v>
      </c>
      <c r="DXS26" s="117" t="e">
        <f>DXS16/Macroeconomics!DXU$12</f>
        <v>#DIV/0!</v>
      </c>
      <c r="DXT26" s="117" t="e">
        <f>DXT16/Macroeconomics!DXV$12</f>
        <v>#DIV/0!</v>
      </c>
      <c r="DXU26" s="117" t="e">
        <f>DXU16/Macroeconomics!DXW$12</f>
        <v>#DIV/0!</v>
      </c>
      <c r="DXV26" s="117" t="e">
        <f>DXV16/Macroeconomics!DXX$12</f>
        <v>#DIV/0!</v>
      </c>
      <c r="DXW26" s="117" t="e">
        <f>DXW16/Macroeconomics!DXY$12</f>
        <v>#DIV/0!</v>
      </c>
      <c r="DXX26" s="117" t="e">
        <f>DXX16/Macroeconomics!DXZ$12</f>
        <v>#DIV/0!</v>
      </c>
      <c r="DXY26" s="117" t="e">
        <f>DXY16/Macroeconomics!DYA$12</f>
        <v>#DIV/0!</v>
      </c>
      <c r="DXZ26" s="117" t="e">
        <f>DXZ16/Macroeconomics!DYB$12</f>
        <v>#DIV/0!</v>
      </c>
      <c r="DYA26" s="117" t="e">
        <f>DYA16/Macroeconomics!DYC$12</f>
        <v>#DIV/0!</v>
      </c>
      <c r="DYB26" s="117" t="e">
        <f>DYB16/Macroeconomics!DYD$12</f>
        <v>#DIV/0!</v>
      </c>
      <c r="DYC26" s="117" t="e">
        <f>DYC16/Macroeconomics!DYE$12</f>
        <v>#DIV/0!</v>
      </c>
      <c r="DYD26" s="117" t="e">
        <f>DYD16/Macroeconomics!DYF$12</f>
        <v>#DIV/0!</v>
      </c>
      <c r="DYE26" s="117" t="e">
        <f>DYE16/Macroeconomics!DYG$12</f>
        <v>#DIV/0!</v>
      </c>
      <c r="DYF26" s="117" t="e">
        <f>DYF16/Macroeconomics!DYH$12</f>
        <v>#DIV/0!</v>
      </c>
      <c r="DYG26" s="117" t="e">
        <f>DYG16/Macroeconomics!DYI$12</f>
        <v>#DIV/0!</v>
      </c>
      <c r="DYH26" s="117" t="e">
        <f>DYH16/Macroeconomics!DYJ$12</f>
        <v>#DIV/0!</v>
      </c>
      <c r="DYI26" s="117" t="e">
        <f>DYI16/Macroeconomics!DYK$12</f>
        <v>#DIV/0!</v>
      </c>
      <c r="DYJ26" s="117" t="e">
        <f>DYJ16/Macroeconomics!DYL$12</f>
        <v>#DIV/0!</v>
      </c>
      <c r="DYK26" s="117" t="e">
        <f>DYK16/Macroeconomics!DYM$12</f>
        <v>#DIV/0!</v>
      </c>
      <c r="DYL26" s="117" t="e">
        <f>DYL16/Macroeconomics!DYN$12</f>
        <v>#DIV/0!</v>
      </c>
      <c r="DYM26" s="117" t="e">
        <f>DYM16/Macroeconomics!DYO$12</f>
        <v>#DIV/0!</v>
      </c>
      <c r="DYN26" s="117" t="e">
        <f>DYN16/Macroeconomics!DYP$12</f>
        <v>#DIV/0!</v>
      </c>
      <c r="DYO26" s="117" t="e">
        <f>DYO16/Macroeconomics!DYQ$12</f>
        <v>#DIV/0!</v>
      </c>
      <c r="DYP26" s="117" t="e">
        <f>DYP16/Macroeconomics!DYR$12</f>
        <v>#DIV/0!</v>
      </c>
      <c r="DYQ26" s="117" t="e">
        <f>DYQ16/Macroeconomics!DYS$12</f>
        <v>#DIV/0!</v>
      </c>
      <c r="DYR26" s="117" t="e">
        <f>DYR16/Macroeconomics!DYT$12</f>
        <v>#DIV/0!</v>
      </c>
      <c r="DYS26" s="117" t="e">
        <f>DYS16/Macroeconomics!DYU$12</f>
        <v>#DIV/0!</v>
      </c>
      <c r="DYT26" s="117" t="e">
        <f>DYT16/Macroeconomics!DYV$12</f>
        <v>#DIV/0!</v>
      </c>
      <c r="DYU26" s="117" t="e">
        <f>DYU16/Macroeconomics!DYW$12</f>
        <v>#DIV/0!</v>
      </c>
      <c r="DYV26" s="117" t="e">
        <f>DYV16/Macroeconomics!DYX$12</f>
        <v>#DIV/0!</v>
      </c>
      <c r="DYW26" s="117" t="e">
        <f>DYW16/Macroeconomics!DYY$12</f>
        <v>#DIV/0!</v>
      </c>
      <c r="DYX26" s="117" t="e">
        <f>DYX16/Macroeconomics!DYZ$12</f>
        <v>#DIV/0!</v>
      </c>
      <c r="DYY26" s="117" t="e">
        <f>DYY16/Macroeconomics!DZA$12</f>
        <v>#DIV/0!</v>
      </c>
      <c r="DYZ26" s="117" t="e">
        <f>DYZ16/Macroeconomics!DZB$12</f>
        <v>#DIV/0!</v>
      </c>
      <c r="DZA26" s="117" t="e">
        <f>DZA16/Macroeconomics!DZC$12</f>
        <v>#DIV/0!</v>
      </c>
      <c r="DZB26" s="117" t="e">
        <f>DZB16/Macroeconomics!DZD$12</f>
        <v>#DIV/0!</v>
      </c>
      <c r="DZC26" s="117" t="e">
        <f>DZC16/Macroeconomics!DZE$12</f>
        <v>#DIV/0!</v>
      </c>
      <c r="DZD26" s="117" t="e">
        <f>DZD16/Macroeconomics!DZF$12</f>
        <v>#DIV/0!</v>
      </c>
      <c r="DZE26" s="117" t="e">
        <f>DZE16/Macroeconomics!DZG$12</f>
        <v>#DIV/0!</v>
      </c>
      <c r="DZF26" s="117" t="e">
        <f>DZF16/Macroeconomics!DZH$12</f>
        <v>#DIV/0!</v>
      </c>
      <c r="DZG26" s="117" t="e">
        <f>DZG16/Macroeconomics!DZI$12</f>
        <v>#DIV/0!</v>
      </c>
      <c r="DZH26" s="117" t="e">
        <f>DZH16/Macroeconomics!DZJ$12</f>
        <v>#DIV/0!</v>
      </c>
      <c r="DZI26" s="117" t="e">
        <f>DZI16/Macroeconomics!DZK$12</f>
        <v>#DIV/0!</v>
      </c>
      <c r="DZJ26" s="117" t="e">
        <f>DZJ16/Macroeconomics!DZL$12</f>
        <v>#DIV/0!</v>
      </c>
      <c r="DZK26" s="117" t="e">
        <f>DZK16/Macroeconomics!DZM$12</f>
        <v>#DIV/0!</v>
      </c>
      <c r="DZL26" s="117" t="e">
        <f>DZL16/Macroeconomics!DZN$12</f>
        <v>#DIV/0!</v>
      </c>
      <c r="DZM26" s="117" t="e">
        <f>DZM16/Macroeconomics!DZO$12</f>
        <v>#DIV/0!</v>
      </c>
      <c r="DZN26" s="117" t="e">
        <f>DZN16/Macroeconomics!DZP$12</f>
        <v>#DIV/0!</v>
      </c>
      <c r="DZO26" s="117" t="e">
        <f>DZO16/Macroeconomics!DZQ$12</f>
        <v>#DIV/0!</v>
      </c>
      <c r="DZP26" s="117" t="e">
        <f>DZP16/Macroeconomics!DZR$12</f>
        <v>#DIV/0!</v>
      </c>
      <c r="DZQ26" s="117" t="e">
        <f>DZQ16/Macroeconomics!DZS$12</f>
        <v>#DIV/0!</v>
      </c>
      <c r="DZR26" s="117" t="e">
        <f>DZR16/Macroeconomics!DZT$12</f>
        <v>#DIV/0!</v>
      </c>
      <c r="DZS26" s="117" t="e">
        <f>DZS16/Macroeconomics!DZU$12</f>
        <v>#DIV/0!</v>
      </c>
      <c r="DZT26" s="117" t="e">
        <f>DZT16/Macroeconomics!DZV$12</f>
        <v>#DIV/0!</v>
      </c>
      <c r="DZU26" s="117" t="e">
        <f>DZU16/Macroeconomics!DZW$12</f>
        <v>#DIV/0!</v>
      </c>
      <c r="DZV26" s="117" t="e">
        <f>DZV16/Macroeconomics!DZX$12</f>
        <v>#DIV/0!</v>
      </c>
      <c r="DZW26" s="117" t="e">
        <f>DZW16/Macroeconomics!DZY$12</f>
        <v>#DIV/0!</v>
      </c>
      <c r="DZX26" s="117" t="e">
        <f>DZX16/Macroeconomics!DZZ$12</f>
        <v>#DIV/0!</v>
      </c>
      <c r="DZY26" s="117" t="e">
        <f>DZY16/Macroeconomics!EAA$12</f>
        <v>#DIV/0!</v>
      </c>
      <c r="DZZ26" s="117" t="e">
        <f>DZZ16/Macroeconomics!EAB$12</f>
        <v>#DIV/0!</v>
      </c>
      <c r="EAA26" s="117" t="e">
        <f>EAA16/Macroeconomics!EAC$12</f>
        <v>#DIV/0!</v>
      </c>
      <c r="EAB26" s="117" t="e">
        <f>EAB16/Macroeconomics!EAD$12</f>
        <v>#DIV/0!</v>
      </c>
      <c r="EAC26" s="117" t="e">
        <f>EAC16/Macroeconomics!EAE$12</f>
        <v>#DIV/0!</v>
      </c>
      <c r="EAD26" s="117" t="e">
        <f>EAD16/Macroeconomics!EAF$12</f>
        <v>#DIV/0!</v>
      </c>
      <c r="EAE26" s="117" t="e">
        <f>EAE16/Macroeconomics!EAG$12</f>
        <v>#DIV/0!</v>
      </c>
      <c r="EAF26" s="117" t="e">
        <f>EAF16/Macroeconomics!EAH$12</f>
        <v>#DIV/0!</v>
      </c>
      <c r="EAG26" s="117" t="e">
        <f>EAG16/Macroeconomics!EAI$12</f>
        <v>#DIV/0!</v>
      </c>
      <c r="EAH26" s="117" t="e">
        <f>EAH16/Macroeconomics!EAJ$12</f>
        <v>#DIV/0!</v>
      </c>
      <c r="EAI26" s="117" t="e">
        <f>EAI16/Macroeconomics!EAK$12</f>
        <v>#DIV/0!</v>
      </c>
      <c r="EAJ26" s="117" t="e">
        <f>EAJ16/Macroeconomics!EAL$12</f>
        <v>#DIV/0!</v>
      </c>
      <c r="EAK26" s="117" t="e">
        <f>EAK16/Macroeconomics!EAM$12</f>
        <v>#DIV/0!</v>
      </c>
      <c r="EAL26" s="117" t="e">
        <f>EAL16/Macroeconomics!EAN$12</f>
        <v>#DIV/0!</v>
      </c>
      <c r="EAM26" s="117" t="e">
        <f>EAM16/Macroeconomics!EAO$12</f>
        <v>#DIV/0!</v>
      </c>
      <c r="EAN26" s="117" t="e">
        <f>EAN16/Macroeconomics!EAP$12</f>
        <v>#DIV/0!</v>
      </c>
      <c r="EAO26" s="117" t="e">
        <f>EAO16/Macroeconomics!EAQ$12</f>
        <v>#DIV/0!</v>
      </c>
      <c r="EAP26" s="117" t="e">
        <f>EAP16/Macroeconomics!EAR$12</f>
        <v>#DIV/0!</v>
      </c>
      <c r="EAQ26" s="117" t="e">
        <f>EAQ16/Macroeconomics!EAS$12</f>
        <v>#DIV/0!</v>
      </c>
      <c r="EAR26" s="117" t="e">
        <f>EAR16/Macroeconomics!EAT$12</f>
        <v>#DIV/0!</v>
      </c>
      <c r="EAS26" s="117" t="e">
        <f>EAS16/Macroeconomics!EAU$12</f>
        <v>#DIV/0!</v>
      </c>
      <c r="EAT26" s="117" t="e">
        <f>EAT16/Macroeconomics!EAV$12</f>
        <v>#DIV/0!</v>
      </c>
      <c r="EAU26" s="117" t="e">
        <f>EAU16/Macroeconomics!EAW$12</f>
        <v>#DIV/0!</v>
      </c>
      <c r="EAV26" s="117" t="e">
        <f>EAV16/Macroeconomics!EAX$12</f>
        <v>#DIV/0!</v>
      </c>
      <c r="EAW26" s="117" t="e">
        <f>EAW16/Macroeconomics!EAY$12</f>
        <v>#DIV/0!</v>
      </c>
      <c r="EAX26" s="117" t="e">
        <f>EAX16/Macroeconomics!EAZ$12</f>
        <v>#DIV/0!</v>
      </c>
      <c r="EAY26" s="117" t="e">
        <f>EAY16/Macroeconomics!EBA$12</f>
        <v>#DIV/0!</v>
      </c>
      <c r="EAZ26" s="117" t="e">
        <f>EAZ16/Macroeconomics!EBB$12</f>
        <v>#DIV/0!</v>
      </c>
      <c r="EBA26" s="117" t="e">
        <f>EBA16/Macroeconomics!EBC$12</f>
        <v>#DIV/0!</v>
      </c>
      <c r="EBB26" s="117" t="e">
        <f>EBB16/Macroeconomics!EBD$12</f>
        <v>#DIV/0!</v>
      </c>
      <c r="EBC26" s="117" t="e">
        <f>EBC16/Macroeconomics!EBE$12</f>
        <v>#DIV/0!</v>
      </c>
      <c r="EBD26" s="117" t="e">
        <f>EBD16/Macroeconomics!EBF$12</f>
        <v>#DIV/0!</v>
      </c>
      <c r="EBE26" s="117" t="e">
        <f>EBE16/Macroeconomics!EBG$12</f>
        <v>#DIV/0!</v>
      </c>
      <c r="EBF26" s="117" t="e">
        <f>EBF16/Macroeconomics!EBH$12</f>
        <v>#DIV/0!</v>
      </c>
      <c r="EBG26" s="117" t="e">
        <f>EBG16/Macroeconomics!EBI$12</f>
        <v>#DIV/0!</v>
      </c>
      <c r="EBH26" s="117" t="e">
        <f>EBH16/Macroeconomics!EBJ$12</f>
        <v>#DIV/0!</v>
      </c>
      <c r="EBI26" s="117" t="e">
        <f>EBI16/Macroeconomics!EBK$12</f>
        <v>#DIV/0!</v>
      </c>
      <c r="EBJ26" s="117" t="e">
        <f>EBJ16/Macroeconomics!EBL$12</f>
        <v>#DIV/0!</v>
      </c>
      <c r="EBK26" s="117" t="e">
        <f>EBK16/Macroeconomics!EBM$12</f>
        <v>#DIV/0!</v>
      </c>
      <c r="EBL26" s="117" t="e">
        <f>EBL16/Macroeconomics!EBN$12</f>
        <v>#DIV/0!</v>
      </c>
      <c r="EBM26" s="117" t="e">
        <f>EBM16/Macroeconomics!EBO$12</f>
        <v>#DIV/0!</v>
      </c>
      <c r="EBN26" s="117" t="e">
        <f>EBN16/Macroeconomics!EBP$12</f>
        <v>#DIV/0!</v>
      </c>
      <c r="EBO26" s="117" t="e">
        <f>EBO16/Macroeconomics!EBQ$12</f>
        <v>#DIV/0!</v>
      </c>
      <c r="EBP26" s="117" t="e">
        <f>EBP16/Macroeconomics!EBR$12</f>
        <v>#DIV/0!</v>
      </c>
      <c r="EBQ26" s="117" t="e">
        <f>EBQ16/Macroeconomics!EBS$12</f>
        <v>#DIV/0!</v>
      </c>
      <c r="EBR26" s="117" t="e">
        <f>EBR16/Macroeconomics!EBT$12</f>
        <v>#DIV/0!</v>
      </c>
      <c r="EBS26" s="117" t="e">
        <f>EBS16/Macroeconomics!EBU$12</f>
        <v>#DIV/0!</v>
      </c>
      <c r="EBT26" s="117" t="e">
        <f>EBT16/Macroeconomics!EBV$12</f>
        <v>#DIV/0!</v>
      </c>
      <c r="EBU26" s="117" t="e">
        <f>EBU16/Macroeconomics!EBW$12</f>
        <v>#DIV/0!</v>
      </c>
      <c r="EBV26" s="117" t="e">
        <f>EBV16/Macroeconomics!EBX$12</f>
        <v>#DIV/0!</v>
      </c>
      <c r="EBW26" s="117" t="e">
        <f>EBW16/Macroeconomics!EBY$12</f>
        <v>#DIV/0!</v>
      </c>
      <c r="EBX26" s="117" t="e">
        <f>EBX16/Macroeconomics!EBZ$12</f>
        <v>#DIV/0!</v>
      </c>
      <c r="EBY26" s="117" t="e">
        <f>EBY16/Macroeconomics!ECA$12</f>
        <v>#DIV/0!</v>
      </c>
      <c r="EBZ26" s="117" t="e">
        <f>EBZ16/Macroeconomics!ECB$12</f>
        <v>#DIV/0!</v>
      </c>
      <c r="ECA26" s="117" t="e">
        <f>ECA16/Macroeconomics!ECC$12</f>
        <v>#DIV/0!</v>
      </c>
      <c r="ECB26" s="117" t="e">
        <f>ECB16/Macroeconomics!ECD$12</f>
        <v>#DIV/0!</v>
      </c>
      <c r="ECC26" s="117" t="e">
        <f>ECC16/Macroeconomics!ECE$12</f>
        <v>#DIV/0!</v>
      </c>
      <c r="ECD26" s="117" t="e">
        <f>ECD16/Macroeconomics!ECF$12</f>
        <v>#DIV/0!</v>
      </c>
      <c r="ECE26" s="117" t="e">
        <f>ECE16/Macroeconomics!ECG$12</f>
        <v>#DIV/0!</v>
      </c>
      <c r="ECF26" s="117" t="e">
        <f>ECF16/Macroeconomics!ECH$12</f>
        <v>#DIV/0!</v>
      </c>
      <c r="ECG26" s="117" t="e">
        <f>ECG16/Macroeconomics!ECI$12</f>
        <v>#DIV/0!</v>
      </c>
      <c r="ECH26" s="117" t="e">
        <f>ECH16/Macroeconomics!ECJ$12</f>
        <v>#DIV/0!</v>
      </c>
      <c r="ECI26" s="117" t="e">
        <f>ECI16/Macroeconomics!ECK$12</f>
        <v>#DIV/0!</v>
      </c>
      <c r="ECJ26" s="117" t="e">
        <f>ECJ16/Macroeconomics!ECL$12</f>
        <v>#DIV/0!</v>
      </c>
      <c r="ECK26" s="117" t="e">
        <f>ECK16/Macroeconomics!ECM$12</f>
        <v>#DIV/0!</v>
      </c>
      <c r="ECL26" s="117" t="e">
        <f>ECL16/Macroeconomics!ECN$12</f>
        <v>#DIV/0!</v>
      </c>
      <c r="ECM26" s="117" t="e">
        <f>ECM16/Macroeconomics!ECO$12</f>
        <v>#DIV/0!</v>
      </c>
      <c r="ECN26" s="117" t="e">
        <f>ECN16/Macroeconomics!ECP$12</f>
        <v>#DIV/0!</v>
      </c>
      <c r="ECO26" s="117" t="e">
        <f>ECO16/Macroeconomics!ECQ$12</f>
        <v>#DIV/0!</v>
      </c>
      <c r="ECP26" s="117" t="e">
        <f>ECP16/Macroeconomics!ECR$12</f>
        <v>#DIV/0!</v>
      </c>
      <c r="ECQ26" s="117" t="e">
        <f>ECQ16/Macroeconomics!ECS$12</f>
        <v>#DIV/0!</v>
      </c>
      <c r="ECR26" s="117" t="e">
        <f>ECR16/Macroeconomics!ECT$12</f>
        <v>#DIV/0!</v>
      </c>
      <c r="ECS26" s="117" t="e">
        <f>ECS16/Macroeconomics!ECU$12</f>
        <v>#DIV/0!</v>
      </c>
      <c r="ECT26" s="117" t="e">
        <f>ECT16/Macroeconomics!ECV$12</f>
        <v>#DIV/0!</v>
      </c>
      <c r="ECU26" s="117" t="e">
        <f>ECU16/Macroeconomics!ECW$12</f>
        <v>#DIV/0!</v>
      </c>
      <c r="ECV26" s="117" t="e">
        <f>ECV16/Macroeconomics!ECX$12</f>
        <v>#DIV/0!</v>
      </c>
      <c r="ECW26" s="117" t="e">
        <f>ECW16/Macroeconomics!ECY$12</f>
        <v>#DIV/0!</v>
      </c>
      <c r="ECX26" s="117" t="e">
        <f>ECX16/Macroeconomics!ECZ$12</f>
        <v>#DIV/0!</v>
      </c>
      <c r="ECY26" s="117" t="e">
        <f>ECY16/Macroeconomics!EDA$12</f>
        <v>#DIV/0!</v>
      </c>
      <c r="ECZ26" s="117" t="e">
        <f>ECZ16/Macroeconomics!EDB$12</f>
        <v>#DIV/0!</v>
      </c>
      <c r="EDA26" s="117" t="e">
        <f>EDA16/Macroeconomics!EDC$12</f>
        <v>#DIV/0!</v>
      </c>
      <c r="EDB26" s="117" t="e">
        <f>EDB16/Macroeconomics!EDD$12</f>
        <v>#DIV/0!</v>
      </c>
      <c r="EDC26" s="117" t="e">
        <f>EDC16/Macroeconomics!EDE$12</f>
        <v>#DIV/0!</v>
      </c>
      <c r="EDD26" s="117" t="e">
        <f>EDD16/Macroeconomics!EDF$12</f>
        <v>#DIV/0!</v>
      </c>
      <c r="EDE26" s="117" t="e">
        <f>EDE16/Macroeconomics!EDG$12</f>
        <v>#DIV/0!</v>
      </c>
      <c r="EDF26" s="117" t="e">
        <f>EDF16/Macroeconomics!EDH$12</f>
        <v>#DIV/0!</v>
      </c>
      <c r="EDG26" s="117" t="e">
        <f>EDG16/Macroeconomics!EDI$12</f>
        <v>#DIV/0!</v>
      </c>
      <c r="EDH26" s="117" t="e">
        <f>EDH16/Macroeconomics!EDJ$12</f>
        <v>#DIV/0!</v>
      </c>
      <c r="EDI26" s="117" t="e">
        <f>EDI16/Macroeconomics!EDK$12</f>
        <v>#DIV/0!</v>
      </c>
      <c r="EDJ26" s="117" t="e">
        <f>EDJ16/Macroeconomics!EDL$12</f>
        <v>#DIV/0!</v>
      </c>
      <c r="EDK26" s="117" t="e">
        <f>EDK16/Macroeconomics!EDM$12</f>
        <v>#DIV/0!</v>
      </c>
      <c r="EDL26" s="117" t="e">
        <f>EDL16/Macroeconomics!EDN$12</f>
        <v>#DIV/0!</v>
      </c>
      <c r="EDM26" s="117" t="e">
        <f>EDM16/Macroeconomics!EDO$12</f>
        <v>#DIV/0!</v>
      </c>
      <c r="EDN26" s="117" t="e">
        <f>EDN16/Macroeconomics!EDP$12</f>
        <v>#DIV/0!</v>
      </c>
      <c r="EDO26" s="117" t="e">
        <f>EDO16/Macroeconomics!EDQ$12</f>
        <v>#DIV/0!</v>
      </c>
      <c r="EDP26" s="117" t="e">
        <f>EDP16/Macroeconomics!EDR$12</f>
        <v>#DIV/0!</v>
      </c>
      <c r="EDQ26" s="117" t="e">
        <f>EDQ16/Macroeconomics!EDS$12</f>
        <v>#DIV/0!</v>
      </c>
      <c r="EDR26" s="117" t="e">
        <f>EDR16/Macroeconomics!EDT$12</f>
        <v>#DIV/0!</v>
      </c>
      <c r="EDS26" s="117" t="e">
        <f>EDS16/Macroeconomics!EDU$12</f>
        <v>#DIV/0!</v>
      </c>
      <c r="EDT26" s="117" t="e">
        <f>EDT16/Macroeconomics!EDV$12</f>
        <v>#DIV/0!</v>
      </c>
      <c r="EDU26" s="117" t="e">
        <f>EDU16/Macroeconomics!EDW$12</f>
        <v>#DIV/0!</v>
      </c>
      <c r="EDV26" s="117" t="e">
        <f>EDV16/Macroeconomics!EDX$12</f>
        <v>#DIV/0!</v>
      </c>
      <c r="EDW26" s="117" t="e">
        <f>EDW16/Macroeconomics!EDY$12</f>
        <v>#DIV/0!</v>
      </c>
      <c r="EDX26" s="117" t="e">
        <f>EDX16/Macroeconomics!EDZ$12</f>
        <v>#DIV/0!</v>
      </c>
      <c r="EDY26" s="117" t="e">
        <f>EDY16/Macroeconomics!EEA$12</f>
        <v>#DIV/0!</v>
      </c>
      <c r="EDZ26" s="117" t="e">
        <f>EDZ16/Macroeconomics!EEB$12</f>
        <v>#DIV/0!</v>
      </c>
      <c r="EEA26" s="117" t="e">
        <f>EEA16/Macroeconomics!EEC$12</f>
        <v>#DIV/0!</v>
      </c>
      <c r="EEB26" s="117" t="e">
        <f>EEB16/Macroeconomics!EED$12</f>
        <v>#DIV/0!</v>
      </c>
      <c r="EEC26" s="117" t="e">
        <f>EEC16/Macroeconomics!EEE$12</f>
        <v>#DIV/0!</v>
      </c>
      <c r="EED26" s="117" t="e">
        <f>EED16/Macroeconomics!EEF$12</f>
        <v>#DIV/0!</v>
      </c>
      <c r="EEE26" s="117" t="e">
        <f>EEE16/Macroeconomics!EEG$12</f>
        <v>#DIV/0!</v>
      </c>
      <c r="EEF26" s="117" t="e">
        <f>EEF16/Macroeconomics!EEH$12</f>
        <v>#DIV/0!</v>
      </c>
      <c r="EEG26" s="117" t="e">
        <f>EEG16/Macroeconomics!EEI$12</f>
        <v>#DIV/0!</v>
      </c>
      <c r="EEH26" s="117" t="e">
        <f>EEH16/Macroeconomics!EEJ$12</f>
        <v>#DIV/0!</v>
      </c>
      <c r="EEI26" s="117" t="e">
        <f>EEI16/Macroeconomics!EEK$12</f>
        <v>#DIV/0!</v>
      </c>
      <c r="EEJ26" s="117" t="e">
        <f>EEJ16/Macroeconomics!EEL$12</f>
        <v>#DIV/0!</v>
      </c>
      <c r="EEK26" s="117" t="e">
        <f>EEK16/Macroeconomics!EEM$12</f>
        <v>#DIV/0!</v>
      </c>
      <c r="EEL26" s="117" t="e">
        <f>EEL16/Macroeconomics!EEN$12</f>
        <v>#DIV/0!</v>
      </c>
      <c r="EEM26" s="117" t="e">
        <f>EEM16/Macroeconomics!EEO$12</f>
        <v>#DIV/0!</v>
      </c>
      <c r="EEN26" s="117" t="e">
        <f>EEN16/Macroeconomics!EEP$12</f>
        <v>#DIV/0!</v>
      </c>
      <c r="EEO26" s="117" t="e">
        <f>EEO16/Macroeconomics!EEQ$12</f>
        <v>#DIV/0!</v>
      </c>
      <c r="EEP26" s="117" t="e">
        <f>EEP16/Macroeconomics!EER$12</f>
        <v>#DIV/0!</v>
      </c>
      <c r="EEQ26" s="117" t="e">
        <f>EEQ16/Macroeconomics!EES$12</f>
        <v>#DIV/0!</v>
      </c>
      <c r="EER26" s="117" t="e">
        <f>EER16/Macroeconomics!EET$12</f>
        <v>#DIV/0!</v>
      </c>
      <c r="EES26" s="117" t="e">
        <f>EES16/Macroeconomics!EEU$12</f>
        <v>#DIV/0!</v>
      </c>
      <c r="EET26" s="117" t="e">
        <f>EET16/Macroeconomics!EEV$12</f>
        <v>#DIV/0!</v>
      </c>
      <c r="EEU26" s="117" t="e">
        <f>EEU16/Macroeconomics!EEW$12</f>
        <v>#DIV/0!</v>
      </c>
      <c r="EEV26" s="117" t="e">
        <f>EEV16/Macroeconomics!EEX$12</f>
        <v>#DIV/0!</v>
      </c>
      <c r="EEW26" s="117" t="e">
        <f>EEW16/Macroeconomics!EEY$12</f>
        <v>#DIV/0!</v>
      </c>
      <c r="EEX26" s="117" t="e">
        <f>EEX16/Macroeconomics!EEZ$12</f>
        <v>#DIV/0!</v>
      </c>
      <c r="EEY26" s="117" t="e">
        <f>EEY16/Macroeconomics!EFA$12</f>
        <v>#DIV/0!</v>
      </c>
      <c r="EEZ26" s="117" t="e">
        <f>EEZ16/Macroeconomics!EFB$12</f>
        <v>#DIV/0!</v>
      </c>
      <c r="EFA26" s="117" t="e">
        <f>EFA16/Macroeconomics!EFC$12</f>
        <v>#DIV/0!</v>
      </c>
      <c r="EFB26" s="117" t="e">
        <f>EFB16/Macroeconomics!EFD$12</f>
        <v>#DIV/0!</v>
      </c>
      <c r="EFC26" s="117" t="e">
        <f>EFC16/Macroeconomics!EFE$12</f>
        <v>#DIV/0!</v>
      </c>
      <c r="EFD26" s="117" t="e">
        <f>EFD16/Macroeconomics!EFF$12</f>
        <v>#DIV/0!</v>
      </c>
      <c r="EFE26" s="117" t="e">
        <f>EFE16/Macroeconomics!EFG$12</f>
        <v>#DIV/0!</v>
      </c>
      <c r="EFF26" s="117" t="e">
        <f>EFF16/Macroeconomics!EFH$12</f>
        <v>#DIV/0!</v>
      </c>
      <c r="EFG26" s="117" t="e">
        <f>EFG16/Macroeconomics!EFI$12</f>
        <v>#DIV/0!</v>
      </c>
      <c r="EFH26" s="117" t="e">
        <f>EFH16/Macroeconomics!EFJ$12</f>
        <v>#DIV/0!</v>
      </c>
      <c r="EFI26" s="117" t="e">
        <f>EFI16/Macroeconomics!EFK$12</f>
        <v>#DIV/0!</v>
      </c>
      <c r="EFJ26" s="117" t="e">
        <f>EFJ16/Macroeconomics!EFL$12</f>
        <v>#DIV/0!</v>
      </c>
      <c r="EFK26" s="117" t="e">
        <f>EFK16/Macroeconomics!EFM$12</f>
        <v>#DIV/0!</v>
      </c>
      <c r="EFL26" s="117" t="e">
        <f>EFL16/Macroeconomics!EFN$12</f>
        <v>#DIV/0!</v>
      </c>
      <c r="EFM26" s="117" t="e">
        <f>EFM16/Macroeconomics!EFO$12</f>
        <v>#DIV/0!</v>
      </c>
      <c r="EFN26" s="117" t="e">
        <f>EFN16/Macroeconomics!EFP$12</f>
        <v>#DIV/0!</v>
      </c>
      <c r="EFO26" s="117" t="e">
        <f>EFO16/Macroeconomics!EFQ$12</f>
        <v>#DIV/0!</v>
      </c>
      <c r="EFP26" s="117" t="e">
        <f>EFP16/Macroeconomics!EFR$12</f>
        <v>#DIV/0!</v>
      </c>
      <c r="EFQ26" s="117" t="e">
        <f>EFQ16/Macroeconomics!EFS$12</f>
        <v>#DIV/0!</v>
      </c>
      <c r="EFR26" s="117" t="e">
        <f>EFR16/Macroeconomics!EFT$12</f>
        <v>#DIV/0!</v>
      </c>
      <c r="EFS26" s="117" t="e">
        <f>EFS16/Macroeconomics!EFU$12</f>
        <v>#DIV/0!</v>
      </c>
      <c r="EFT26" s="117" t="e">
        <f>EFT16/Macroeconomics!EFV$12</f>
        <v>#DIV/0!</v>
      </c>
      <c r="EFU26" s="117" t="e">
        <f>EFU16/Macroeconomics!EFW$12</f>
        <v>#DIV/0!</v>
      </c>
      <c r="EFV26" s="117" t="e">
        <f>EFV16/Macroeconomics!EFX$12</f>
        <v>#DIV/0!</v>
      </c>
      <c r="EFW26" s="117" t="e">
        <f>EFW16/Macroeconomics!EFY$12</f>
        <v>#DIV/0!</v>
      </c>
      <c r="EFX26" s="117" t="e">
        <f>EFX16/Macroeconomics!EFZ$12</f>
        <v>#DIV/0!</v>
      </c>
      <c r="EFY26" s="117" t="e">
        <f>EFY16/Macroeconomics!EGA$12</f>
        <v>#DIV/0!</v>
      </c>
      <c r="EFZ26" s="117" t="e">
        <f>EFZ16/Macroeconomics!EGB$12</f>
        <v>#DIV/0!</v>
      </c>
      <c r="EGA26" s="117" t="e">
        <f>EGA16/Macroeconomics!EGC$12</f>
        <v>#DIV/0!</v>
      </c>
      <c r="EGB26" s="117" t="e">
        <f>EGB16/Macroeconomics!EGD$12</f>
        <v>#DIV/0!</v>
      </c>
      <c r="EGC26" s="117" t="e">
        <f>EGC16/Macroeconomics!EGE$12</f>
        <v>#DIV/0!</v>
      </c>
      <c r="EGD26" s="117" t="e">
        <f>EGD16/Macroeconomics!EGF$12</f>
        <v>#DIV/0!</v>
      </c>
      <c r="EGE26" s="117" t="e">
        <f>EGE16/Macroeconomics!EGG$12</f>
        <v>#DIV/0!</v>
      </c>
      <c r="EGF26" s="117" t="e">
        <f>EGF16/Macroeconomics!EGH$12</f>
        <v>#DIV/0!</v>
      </c>
      <c r="EGG26" s="117" t="e">
        <f>EGG16/Macroeconomics!EGI$12</f>
        <v>#DIV/0!</v>
      </c>
      <c r="EGH26" s="117" t="e">
        <f>EGH16/Macroeconomics!EGJ$12</f>
        <v>#DIV/0!</v>
      </c>
      <c r="EGI26" s="117" t="e">
        <f>EGI16/Macroeconomics!EGK$12</f>
        <v>#DIV/0!</v>
      </c>
      <c r="EGJ26" s="117" t="e">
        <f>EGJ16/Macroeconomics!EGL$12</f>
        <v>#DIV/0!</v>
      </c>
      <c r="EGK26" s="117" t="e">
        <f>EGK16/Macroeconomics!EGM$12</f>
        <v>#DIV/0!</v>
      </c>
      <c r="EGL26" s="117" t="e">
        <f>EGL16/Macroeconomics!EGN$12</f>
        <v>#DIV/0!</v>
      </c>
      <c r="EGM26" s="117" t="e">
        <f>EGM16/Macroeconomics!EGO$12</f>
        <v>#DIV/0!</v>
      </c>
      <c r="EGN26" s="117" t="e">
        <f>EGN16/Macroeconomics!EGP$12</f>
        <v>#DIV/0!</v>
      </c>
      <c r="EGO26" s="117" t="e">
        <f>EGO16/Macroeconomics!EGQ$12</f>
        <v>#DIV/0!</v>
      </c>
      <c r="EGP26" s="117" t="e">
        <f>EGP16/Macroeconomics!EGR$12</f>
        <v>#DIV/0!</v>
      </c>
      <c r="EGQ26" s="117" t="e">
        <f>EGQ16/Macroeconomics!EGS$12</f>
        <v>#DIV/0!</v>
      </c>
      <c r="EGR26" s="117" t="e">
        <f>EGR16/Macroeconomics!EGT$12</f>
        <v>#DIV/0!</v>
      </c>
      <c r="EGS26" s="117" t="e">
        <f>EGS16/Macroeconomics!EGU$12</f>
        <v>#DIV/0!</v>
      </c>
      <c r="EGT26" s="117" t="e">
        <f>EGT16/Macroeconomics!EGV$12</f>
        <v>#DIV/0!</v>
      </c>
      <c r="EGU26" s="117" t="e">
        <f>EGU16/Macroeconomics!EGW$12</f>
        <v>#DIV/0!</v>
      </c>
      <c r="EGV26" s="117" t="e">
        <f>EGV16/Macroeconomics!EGX$12</f>
        <v>#DIV/0!</v>
      </c>
      <c r="EGW26" s="117" t="e">
        <f>EGW16/Macroeconomics!EGY$12</f>
        <v>#DIV/0!</v>
      </c>
      <c r="EGX26" s="117" t="e">
        <f>EGX16/Macroeconomics!EGZ$12</f>
        <v>#DIV/0!</v>
      </c>
      <c r="EGY26" s="117" t="e">
        <f>EGY16/Macroeconomics!EHA$12</f>
        <v>#DIV/0!</v>
      </c>
      <c r="EGZ26" s="117" t="e">
        <f>EGZ16/Macroeconomics!EHB$12</f>
        <v>#DIV/0!</v>
      </c>
      <c r="EHA26" s="117" t="e">
        <f>EHA16/Macroeconomics!EHC$12</f>
        <v>#DIV/0!</v>
      </c>
      <c r="EHB26" s="117" t="e">
        <f>EHB16/Macroeconomics!EHD$12</f>
        <v>#DIV/0!</v>
      </c>
      <c r="EHC26" s="117" t="e">
        <f>EHC16/Macroeconomics!EHE$12</f>
        <v>#DIV/0!</v>
      </c>
      <c r="EHD26" s="117" t="e">
        <f>EHD16/Macroeconomics!EHF$12</f>
        <v>#DIV/0!</v>
      </c>
      <c r="EHE26" s="117" t="e">
        <f>EHE16/Macroeconomics!EHG$12</f>
        <v>#DIV/0!</v>
      </c>
      <c r="EHF26" s="117" t="e">
        <f>EHF16/Macroeconomics!EHH$12</f>
        <v>#DIV/0!</v>
      </c>
      <c r="EHG26" s="117" t="e">
        <f>EHG16/Macroeconomics!EHI$12</f>
        <v>#DIV/0!</v>
      </c>
      <c r="EHH26" s="117" t="e">
        <f>EHH16/Macroeconomics!EHJ$12</f>
        <v>#DIV/0!</v>
      </c>
      <c r="EHI26" s="117" t="e">
        <f>EHI16/Macroeconomics!EHK$12</f>
        <v>#DIV/0!</v>
      </c>
      <c r="EHJ26" s="117" t="e">
        <f>EHJ16/Macroeconomics!EHL$12</f>
        <v>#DIV/0!</v>
      </c>
      <c r="EHK26" s="117" t="e">
        <f>EHK16/Macroeconomics!EHM$12</f>
        <v>#DIV/0!</v>
      </c>
      <c r="EHL26" s="117" t="e">
        <f>EHL16/Macroeconomics!EHN$12</f>
        <v>#DIV/0!</v>
      </c>
      <c r="EHM26" s="117" t="e">
        <f>EHM16/Macroeconomics!EHO$12</f>
        <v>#DIV/0!</v>
      </c>
      <c r="EHN26" s="117" t="e">
        <f>EHN16/Macroeconomics!EHP$12</f>
        <v>#DIV/0!</v>
      </c>
      <c r="EHO26" s="117" t="e">
        <f>EHO16/Macroeconomics!EHQ$12</f>
        <v>#DIV/0!</v>
      </c>
      <c r="EHP26" s="117" t="e">
        <f>EHP16/Macroeconomics!EHR$12</f>
        <v>#DIV/0!</v>
      </c>
      <c r="EHQ26" s="117" t="e">
        <f>EHQ16/Macroeconomics!EHS$12</f>
        <v>#DIV/0!</v>
      </c>
      <c r="EHR26" s="117" t="e">
        <f>EHR16/Macroeconomics!EHT$12</f>
        <v>#DIV/0!</v>
      </c>
      <c r="EHS26" s="117" t="e">
        <f>EHS16/Macroeconomics!EHU$12</f>
        <v>#DIV/0!</v>
      </c>
      <c r="EHT26" s="117" t="e">
        <f>EHT16/Macroeconomics!EHV$12</f>
        <v>#DIV/0!</v>
      </c>
      <c r="EHU26" s="117" t="e">
        <f>EHU16/Macroeconomics!EHW$12</f>
        <v>#DIV/0!</v>
      </c>
      <c r="EHV26" s="117" t="e">
        <f>EHV16/Macroeconomics!EHX$12</f>
        <v>#DIV/0!</v>
      </c>
      <c r="EHW26" s="117" t="e">
        <f>EHW16/Macroeconomics!EHY$12</f>
        <v>#DIV/0!</v>
      </c>
      <c r="EHX26" s="117" t="e">
        <f>EHX16/Macroeconomics!EHZ$12</f>
        <v>#DIV/0!</v>
      </c>
      <c r="EHY26" s="117" t="e">
        <f>EHY16/Macroeconomics!EIA$12</f>
        <v>#DIV/0!</v>
      </c>
      <c r="EHZ26" s="117" t="e">
        <f>EHZ16/Macroeconomics!EIB$12</f>
        <v>#DIV/0!</v>
      </c>
      <c r="EIA26" s="117" t="e">
        <f>EIA16/Macroeconomics!EIC$12</f>
        <v>#DIV/0!</v>
      </c>
      <c r="EIB26" s="117" t="e">
        <f>EIB16/Macroeconomics!EID$12</f>
        <v>#DIV/0!</v>
      </c>
      <c r="EIC26" s="117" t="e">
        <f>EIC16/Macroeconomics!EIE$12</f>
        <v>#DIV/0!</v>
      </c>
      <c r="EID26" s="117" t="e">
        <f>EID16/Macroeconomics!EIF$12</f>
        <v>#DIV/0!</v>
      </c>
      <c r="EIE26" s="117" t="e">
        <f>EIE16/Macroeconomics!EIG$12</f>
        <v>#DIV/0!</v>
      </c>
      <c r="EIF26" s="117" t="e">
        <f>EIF16/Macroeconomics!EIH$12</f>
        <v>#DIV/0!</v>
      </c>
      <c r="EIG26" s="117" t="e">
        <f>EIG16/Macroeconomics!EII$12</f>
        <v>#DIV/0!</v>
      </c>
      <c r="EIH26" s="117" t="e">
        <f>EIH16/Macroeconomics!EIJ$12</f>
        <v>#DIV/0!</v>
      </c>
      <c r="EII26" s="117" t="e">
        <f>EII16/Macroeconomics!EIK$12</f>
        <v>#DIV/0!</v>
      </c>
      <c r="EIJ26" s="117" t="e">
        <f>EIJ16/Macroeconomics!EIL$12</f>
        <v>#DIV/0!</v>
      </c>
      <c r="EIK26" s="117" t="e">
        <f>EIK16/Macroeconomics!EIM$12</f>
        <v>#DIV/0!</v>
      </c>
      <c r="EIL26" s="117" t="e">
        <f>EIL16/Macroeconomics!EIN$12</f>
        <v>#DIV/0!</v>
      </c>
      <c r="EIM26" s="117" t="e">
        <f>EIM16/Macroeconomics!EIO$12</f>
        <v>#DIV/0!</v>
      </c>
      <c r="EIN26" s="117" t="e">
        <f>EIN16/Macroeconomics!EIP$12</f>
        <v>#DIV/0!</v>
      </c>
      <c r="EIO26" s="117" t="e">
        <f>EIO16/Macroeconomics!EIQ$12</f>
        <v>#DIV/0!</v>
      </c>
      <c r="EIP26" s="117" t="e">
        <f>EIP16/Macroeconomics!EIR$12</f>
        <v>#DIV/0!</v>
      </c>
      <c r="EIQ26" s="117" t="e">
        <f>EIQ16/Macroeconomics!EIS$12</f>
        <v>#DIV/0!</v>
      </c>
      <c r="EIR26" s="117" t="e">
        <f>EIR16/Macroeconomics!EIT$12</f>
        <v>#DIV/0!</v>
      </c>
      <c r="EIS26" s="117" t="e">
        <f>EIS16/Macroeconomics!EIU$12</f>
        <v>#DIV/0!</v>
      </c>
      <c r="EIT26" s="117" t="e">
        <f>EIT16/Macroeconomics!EIV$12</f>
        <v>#DIV/0!</v>
      </c>
      <c r="EIU26" s="117" t="e">
        <f>EIU16/Macroeconomics!EIW$12</f>
        <v>#DIV/0!</v>
      </c>
      <c r="EIV26" s="117" t="e">
        <f>EIV16/Macroeconomics!EIX$12</f>
        <v>#DIV/0!</v>
      </c>
      <c r="EIW26" s="117" t="e">
        <f>EIW16/Macroeconomics!EIY$12</f>
        <v>#DIV/0!</v>
      </c>
      <c r="EIX26" s="117" t="e">
        <f>EIX16/Macroeconomics!EIZ$12</f>
        <v>#DIV/0!</v>
      </c>
      <c r="EIY26" s="117" t="e">
        <f>EIY16/Macroeconomics!EJA$12</f>
        <v>#DIV/0!</v>
      </c>
      <c r="EIZ26" s="117" t="e">
        <f>EIZ16/Macroeconomics!EJB$12</f>
        <v>#DIV/0!</v>
      </c>
      <c r="EJA26" s="117" t="e">
        <f>EJA16/Macroeconomics!EJC$12</f>
        <v>#DIV/0!</v>
      </c>
      <c r="EJB26" s="117" t="e">
        <f>EJB16/Macroeconomics!EJD$12</f>
        <v>#DIV/0!</v>
      </c>
      <c r="EJC26" s="117" t="e">
        <f>EJC16/Macroeconomics!EJE$12</f>
        <v>#DIV/0!</v>
      </c>
      <c r="EJD26" s="117" t="e">
        <f>EJD16/Macroeconomics!EJF$12</f>
        <v>#DIV/0!</v>
      </c>
      <c r="EJE26" s="117" t="e">
        <f>EJE16/Macroeconomics!EJG$12</f>
        <v>#DIV/0!</v>
      </c>
      <c r="EJF26" s="117" t="e">
        <f>EJF16/Macroeconomics!EJH$12</f>
        <v>#DIV/0!</v>
      </c>
      <c r="EJG26" s="117" t="e">
        <f>EJG16/Macroeconomics!EJI$12</f>
        <v>#DIV/0!</v>
      </c>
      <c r="EJH26" s="117" t="e">
        <f>EJH16/Macroeconomics!EJJ$12</f>
        <v>#DIV/0!</v>
      </c>
      <c r="EJI26" s="117" t="e">
        <f>EJI16/Macroeconomics!EJK$12</f>
        <v>#DIV/0!</v>
      </c>
      <c r="EJJ26" s="117" t="e">
        <f>EJJ16/Macroeconomics!EJL$12</f>
        <v>#DIV/0!</v>
      </c>
      <c r="EJK26" s="117" t="e">
        <f>EJK16/Macroeconomics!EJM$12</f>
        <v>#DIV/0!</v>
      </c>
      <c r="EJL26" s="117" t="e">
        <f>EJL16/Macroeconomics!EJN$12</f>
        <v>#DIV/0!</v>
      </c>
      <c r="EJM26" s="117" t="e">
        <f>EJM16/Macroeconomics!EJO$12</f>
        <v>#DIV/0!</v>
      </c>
      <c r="EJN26" s="117" t="e">
        <f>EJN16/Macroeconomics!EJP$12</f>
        <v>#DIV/0!</v>
      </c>
      <c r="EJO26" s="117" t="e">
        <f>EJO16/Macroeconomics!EJQ$12</f>
        <v>#DIV/0!</v>
      </c>
      <c r="EJP26" s="117" t="e">
        <f>EJP16/Macroeconomics!EJR$12</f>
        <v>#DIV/0!</v>
      </c>
      <c r="EJQ26" s="117" t="e">
        <f>EJQ16/Macroeconomics!EJS$12</f>
        <v>#DIV/0!</v>
      </c>
      <c r="EJR26" s="117" t="e">
        <f>EJR16/Macroeconomics!EJT$12</f>
        <v>#DIV/0!</v>
      </c>
      <c r="EJS26" s="117" t="e">
        <f>EJS16/Macroeconomics!EJU$12</f>
        <v>#DIV/0!</v>
      </c>
      <c r="EJT26" s="117" t="e">
        <f>EJT16/Macroeconomics!EJV$12</f>
        <v>#DIV/0!</v>
      </c>
      <c r="EJU26" s="117" t="e">
        <f>EJU16/Macroeconomics!EJW$12</f>
        <v>#DIV/0!</v>
      </c>
      <c r="EJV26" s="117" t="e">
        <f>EJV16/Macroeconomics!EJX$12</f>
        <v>#DIV/0!</v>
      </c>
      <c r="EJW26" s="117" t="e">
        <f>EJW16/Macroeconomics!EJY$12</f>
        <v>#DIV/0!</v>
      </c>
      <c r="EJX26" s="117" t="e">
        <f>EJX16/Macroeconomics!EJZ$12</f>
        <v>#DIV/0!</v>
      </c>
      <c r="EJY26" s="117" t="e">
        <f>EJY16/Macroeconomics!EKA$12</f>
        <v>#DIV/0!</v>
      </c>
      <c r="EJZ26" s="117" t="e">
        <f>EJZ16/Macroeconomics!EKB$12</f>
        <v>#DIV/0!</v>
      </c>
      <c r="EKA26" s="117" t="e">
        <f>EKA16/Macroeconomics!EKC$12</f>
        <v>#DIV/0!</v>
      </c>
      <c r="EKB26" s="117" t="e">
        <f>EKB16/Macroeconomics!EKD$12</f>
        <v>#DIV/0!</v>
      </c>
      <c r="EKC26" s="117" t="e">
        <f>EKC16/Macroeconomics!EKE$12</f>
        <v>#DIV/0!</v>
      </c>
      <c r="EKD26" s="117" t="e">
        <f>EKD16/Macroeconomics!EKF$12</f>
        <v>#DIV/0!</v>
      </c>
      <c r="EKE26" s="117" t="e">
        <f>EKE16/Macroeconomics!EKG$12</f>
        <v>#DIV/0!</v>
      </c>
      <c r="EKF26" s="117" t="e">
        <f>EKF16/Macroeconomics!EKH$12</f>
        <v>#DIV/0!</v>
      </c>
      <c r="EKG26" s="117" t="e">
        <f>EKG16/Macroeconomics!EKI$12</f>
        <v>#DIV/0!</v>
      </c>
      <c r="EKH26" s="117" t="e">
        <f>EKH16/Macroeconomics!EKJ$12</f>
        <v>#DIV/0!</v>
      </c>
      <c r="EKI26" s="117" t="e">
        <f>EKI16/Macroeconomics!EKK$12</f>
        <v>#DIV/0!</v>
      </c>
      <c r="EKJ26" s="117" t="e">
        <f>EKJ16/Macroeconomics!EKL$12</f>
        <v>#DIV/0!</v>
      </c>
      <c r="EKK26" s="117" t="e">
        <f>EKK16/Macroeconomics!EKM$12</f>
        <v>#DIV/0!</v>
      </c>
      <c r="EKL26" s="117" t="e">
        <f>EKL16/Macroeconomics!EKN$12</f>
        <v>#DIV/0!</v>
      </c>
      <c r="EKM26" s="117" t="e">
        <f>EKM16/Macroeconomics!EKO$12</f>
        <v>#DIV/0!</v>
      </c>
      <c r="EKN26" s="117" t="e">
        <f>EKN16/Macroeconomics!EKP$12</f>
        <v>#DIV/0!</v>
      </c>
      <c r="EKO26" s="117" t="e">
        <f>EKO16/Macroeconomics!EKQ$12</f>
        <v>#DIV/0!</v>
      </c>
      <c r="EKP26" s="117" t="e">
        <f>EKP16/Macroeconomics!EKR$12</f>
        <v>#DIV/0!</v>
      </c>
      <c r="EKQ26" s="117" t="e">
        <f>EKQ16/Macroeconomics!EKS$12</f>
        <v>#DIV/0!</v>
      </c>
      <c r="EKR26" s="117" t="e">
        <f>EKR16/Macroeconomics!EKT$12</f>
        <v>#DIV/0!</v>
      </c>
      <c r="EKS26" s="117" t="e">
        <f>EKS16/Macroeconomics!EKU$12</f>
        <v>#DIV/0!</v>
      </c>
      <c r="EKT26" s="117" t="e">
        <f>EKT16/Macroeconomics!EKV$12</f>
        <v>#DIV/0!</v>
      </c>
      <c r="EKU26" s="117" t="e">
        <f>EKU16/Macroeconomics!EKW$12</f>
        <v>#DIV/0!</v>
      </c>
      <c r="EKV26" s="117" t="e">
        <f>EKV16/Macroeconomics!EKX$12</f>
        <v>#DIV/0!</v>
      </c>
      <c r="EKW26" s="117" t="e">
        <f>EKW16/Macroeconomics!EKY$12</f>
        <v>#DIV/0!</v>
      </c>
      <c r="EKX26" s="117" t="e">
        <f>EKX16/Macroeconomics!EKZ$12</f>
        <v>#DIV/0!</v>
      </c>
      <c r="EKY26" s="117" t="e">
        <f>EKY16/Macroeconomics!ELA$12</f>
        <v>#DIV/0!</v>
      </c>
      <c r="EKZ26" s="117" t="e">
        <f>EKZ16/Macroeconomics!ELB$12</f>
        <v>#DIV/0!</v>
      </c>
      <c r="ELA26" s="117" t="e">
        <f>ELA16/Macroeconomics!ELC$12</f>
        <v>#DIV/0!</v>
      </c>
      <c r="ELB26" s="117" t="e">
        <f>ELB16/Macroeconomics!ELD$12</f>
        <v>#DIV/0!</v>
      </c>
      <c r="ELC26" s="117" t="e">
        <f>ELC16/Macroeconomics!ELE$12</f>
        <v>#DIV/0!</v>
      </c>
      <c r="ELD26" s="117" t="e">
        <f>ELD16/Macroeconomics!ELF$12</f>
        <v>#DIV/0!</v>
      </c>
      <c r="ELE26" s="117" t="e">
        <f>ELE16/Macroeconomics!ELG$12</f>
        <v>#DIV/0!</v>
      </c>
      <c r="ELF26" s="117" t="e">
        <f>ELF16/Macroeconomics!ELH$12</f>
        <v>#DIV/0!</v>
      </c>
      <c r="ELG26" s="117" t="e">
        <f>ELG16/Macroeconomics!ELI$12</f>
        <v>#DIV/0!</v>
      </c>
      <c r="ELH26" s="117" t="e">
        <f>ELH16/Macroeconomics!ELJ$12</f>
        <v>#DIV/0!</v>
      </c>
      <c r="ELI26" s="117" t="e">
        <f>ELI16/Macroeconomics!ELK$12</f>
        <v>#DIV/0!</v>
      </c>
      <c r="ELJ26" s="117" t="e">
        <f>ELJ16/Macroeconomics!ELL$12</f>
        <v>#DIV/0!</v>
      </c>
      <c r="ELK26" s="117" t="e">
        <f>ELK16/Macroeconomics!ELM$12</f>
        <v>#DIV/0!</v>
      </c>
      <c r="ELL26" s="117" t="e">
        <f>ELL16/Macroeconomics!ELN$12</f>
        <v>#DIV/0!</v>
      </c>
      <c r="ELM26" s="117" t="e">
        <f>ELM16/Macroeconomics!ELO$12</f>
        <v>#DIV/0!</v>
      </c>
      <c r="ELN26" s="117" t="e">
        <f>ELN16/Macroeconomics!ELP$12</f>
        <v>#DIV/0!</v>
      </c>
      <c r="ELO26" s="117" t="e">
        <f>ELO16/Macroeconomics!ELQ$12</f>
        <v>#DIV/0!</v>
      </c>
      <c r="ELP26" s="117" t="e">
        <f>ELP16/Macroeconomics!ELR$12</f>
        <v>#DIV/0!</v>
      </c>
      <c r="ELQ26" s="117" t="e">
        <f>ELQ16/Macroeconomics!ELS$12</f>
        <v>#DIV/0!</v>
      </c>
      <c r="ELR26" s="117" t="e">
        <f>ELR16/Macroeconomics!ELT$12</f>
        <v>#DIV/0!</v>
      </c>
      <c r="ELS26" s="117" t="e">
        <f>ELS16/Macroeconomics!ELU$12</f>
        <v>#DIV/0!</v>
      </c>
      <c r="ELT26" s="117" t="e">
        <f>ELT16/Macroeconomics!ELV$12</f>
        <v>#DIV/0!</v>
      </c>
      <c r="ELU26" s="117" t="e">
        <f>ELU16/Macroeconomics!ELW$12</f>
        <v>#DIV/0!</v>
      </c>
      <c r="ELV26" s="117" t="e">
        <f>ELV16/Macroeconomics!ELX$12</f>
        <v>#DIV/0!</v>
      </c>
      <c r="ELW26" s="117" t="e">
        <f>ELW16/Macroeconomics!ELY$12</f>
        <v>#DIV/0!</v>
      </c>
      <c r="ELX26" s="117" t="e">
        <f>ELX16/Macroeconomics!ELZ$12</f>
        <v>#DIV/0!</v>
      </c>
      <c r="ELY26" s="117" t="e">
        <f>ELY16/Macroeconomics!EMA$12</f>
        <v>#DIV/0!</v>
      </c>
      <c r="ELZ26" s="117" t="e">
        <f>ELZ16/Macroeconomics!EMB$12</f>
        <v>#DIV/0!</v>
      </c>
      <c r="EMA26" s="117" t="e">
        <f>EMA16/Macroeconomics!EMC$12</f>
        <v>#DIV/0!</v>
      </c>
      <c r="EMB26" s="117" t="e">
        <f>EMB16/Macroeconomics!EMD$12</f>
        <v>#DIV/0!</v>
      </c>
      <c r="EMC26" s="117" t="e">
        <f>EMC16/Macroeconomics!EME$12</f>
        <v>#DIV/0!</v>
      </c>
      <c r="EMD26" s="117" t="e">
        <f>EMD16/Macroeconomics!EMF$12</f>
        <v>#DIV/0!</v>
      </c>
      <c r="EME26" s="117" t="e">
        <f>EME16/Macroeconomics!EMG$12</f>
        <v>#DIV/0!</v>
      </c>
      <c r="EMF26" s="117" t="e">
        <f>EMF16/Macroeconomics!EMH$12</f>
        <v>#DIV/0!</v>
      </c>
      <c r="EMG26" s="117" t="e">
        <f>EMG16/Macroeconomics!EMI$12</f>
        <v>#DIV/0!</v>
      </c>
      <c r="EMH26" s="117" t="e">
        <f>EMH16/Macroeconomics!EMJ$12</f>
        <v>#DIV/0!</v>
      </c>
      <c r="EMI26" s="117" t="e">
        <f>EMI16/Macroeconomics!EMK$12</f>
        <v>#DIV/0!</v>
      </c>
      <c r="EMJ26" s="117" t="e">
        <f>EMJ16/Macroeconomics!EML$12</f>
        <v>#DIV/0!</v>
      </c>
      <c r="EMK26" s="117" t="e">
        <f>EMK16/Macroeconomics!EMM$12</f>
        <v>#DIV/0!</v>
      </c>
      <c r="EML26" s="117" t="e">
        <f>EML16/Macroeconomics!EMN$12</f>
        <v>#DIV/0!</v>
      </c>
      <c r="EMM26" s="117" t="e">
        <f>EMM16/Macroeconomics!EMO$12</f>
        <v>#DIV/0!</v>
      </c>
      <c r="EMN26" s="117" t="e">
        <f>EMN16/Macroeconomics!EMP$12</f>
        <v>#DIV/0!</v>
      </c>
      <c r="EMO26" s="117" t="e">
        <f>EMO16/Macroeconomics!EMQ$12</f>
        <v>#DIV/0!</v>
      </c>
      <c r="EMP26" s="117" t="e">
        <f>EMP16/Macroeconomics!EMR$12</f>
        <v>#DIV/0!</v>
      </c>
      <c r="EMQ26" s="117" t="e">
        <f>EMQ16/Macroeconomics!EMS$12</f>
        <v>#DIV/0!</v>
      </c>
      <c r="EMR26" s="117" t="e">
        <f>EMR16/Macroeconomics!EMT$12</f>
        <v>#DIV/0!</v>
      </c>
      <c r="EMS26" s="117" t="e">
        <f>EMS16/Macroeconomics!EMU$12</f>
        <v>#DIV/0!</v>
      </c>
      <c r="EMT26" s="117" t="e">
        <f>EMT16/Macroeconomics!EMV$12</f>
        <v>#DIV/0!</v>
      </c>
      <c r="EMU26" s="117" t="e">
        <f>EMU16/Macroeconomics!EMW$12</f>
        <v>#DIV/0!</v>
      </c>
      <c r="EMV26" s="117" t="e">
        <f>EMV16/Macroeconomics!EMX$12</f>
        <v>#DIV/0!</v>
      </c>
      <c r="EMW26" s="117" t="e">
        <f>EMW16/Macroeconomics!EMY$12</f>
        <v>#DIV/0!</v>
      </c>
      <c r="EMX26" s="117" t="e">
        <f>EMX16/Macroeconomics!EMZ$12</f>
        <v>#DIV/0!</v>
      </c>
      <c r="EMY26" s="117" t="e">
        <f>EMY16/Macroeconomics!ENA$12</f>
        <v>#DIV/0!</v>
      </c>
      <c r="EMZ26" s="117" t="e">
        <f>EMZ16/Macroeconomics!ENB$12</f>
        <v>#DIV/0!</v>
      </c>
      <c r="ENA26" s="117" t="e">
        <f>ENA16/Macroeconomics!ENC$12</f>
        <v>#DIV/0!</v>
      </c>
      <c r="ENB26" s="117" t="e">
        <f>ENB16/Macroeconomics!END$12</f>
        <v>#DIV/0!</v>
      </c>
      <c r="ENC26" s="117" t="e">
        <f>ENC16/Macroeconomics!ENE$12</f>
        <v>#DIV/0!</v>
      </c>
      <c r="END26" s="117" t="e">
        <f>END16/Macroeconomics!ENF$12</f>
        <v>#DIV/0!</v>
      </c>
      <c r="ENE26" s="117" t="e">
        <f>ENE16/Macroeconomics!ENG$12</f>
        <v>#DIV/0!</v>
      </c>
      <c r="ENF26" s="117" t="e">
        <f>ENF16/Macroeconomics!ENH$12</f>
        <v>#DIV/0!</v>
      </c>
      <c r="ENG26" s="117" t="e">
        <f>ENG16/Macroeconomics!ENI$12</f>
        <v>#DIV/0!</v>
      </c>
      <c r="ENH26" s="117" t="e">
        <f>ENH16/Macroeconomics!ENJ$12</f>
        <v>#DIV/0!</v>
      </c>
      <c r="ENI26" s="117" t="e">
        <f>ENI16/Macroeconomics!ENK$12</f>
        <v>#DIV/0!</v>
      </c>
      <c r="ENJ26" s="117" t="e">
        <f>ENJ16/Macroeconomics!ENL$12</f>
        <v>#DIV/0!</v>
      </c>
      <c r="ENK26" s="117" t="e">
        <f>ENK16/Macroeconomics!ENM$12</f>
        <v>#DIV/0!</v>
      </c>
      <c r="ENL26" s="117" t="e">
        <f>ENL16/Macroeconomics!ENN$12</f>
        <v>#DIV/0!</v>
      </c>
      <c r="ENM26" s="117" t="e">
        <f>ENM16/Macroeconomics!ENO$12</f>
        <v>#DIV/0!</v>
      </c>
      <c r="ENN26" s="117" t="e">
        <f>ENN16/Macroeconomics!ENP$12</f>
        <v>#DIV/0!</v>
      </c>
      <c r="ENO26" s="117" t="e">
        <f>ENO16/Macroeconomics!ENQ$12</f>
        <v>#DIV/0!</v>
      </c>
      <c r="ENP26" s="117" t="e">
        <f>ENP16/Macroeconomics!ENR$12</f>
        <v>#DIV/0!</v>
      </c>
      <c r="ENQ26" s="117" t="e">
        <f>ENQ16/Macroeconomics!ENS$12</f>
        <v>#DIV/0!</v>
      </c>
      <c r="ENR26" s="117" t="e">
        <f>ENR16/Macroeconomics!ENT$12</f>
        <v>#DIV/0!</v>
      </c>
      <c r="ENS26" s="117" t="e">
        <f>ENS16/Macroeconomics!ENU$12</f>
        <v>#DIV/0!</v>
      </c>
      <c r="ENT26" s="117" t="e">
        <f>ENT16/Macroeconomics!ENV$12</f>
        <v>#DIV/0!</v>
      </c>
      <c r="ENU26" s="117" t="e">
        <f>ENU16/Macroeconomics!ENW$12</f>
        <v>#DIV/0!</v>
      </c>
      <c r="ENV26" s="117" t="e">
        <f>ENV16/Macroeconomics!ENX$12</f>
        <v>#DIV/0!</v>
      </c>
      <c r="ENW26" s="117" t="e">
        <f>ENW16/Macroeconomics!ENY$12</f>
        <v>#DIV/0!</v>
      </c>
      <c r="ENX26" s="117" t="e">
        <f>ENX16/Macroeconomics!ENZ$12</f>
        <v>#DIV/0!</v>
      </c>
      <c r="ENY26" s="117" t="e">
        <f>ENY16/Macroeconomics!EOA$12</f>
        <v>#DIV/0!</v>
      </c>
      <c r="ENZ26" s="117" t="e">
        <f>ENZ16/Macroeconomics!EOB$12</f>
        <v>#DIV/0!</v>
      </c>
      <c r="EOA26" s="117" t="e">
        <f>EOA16/Macroeconomics!EOC$12</f>
        <v>#DIV/0!</v>
      </c>
      <c r="EOB26" s="117" t="e">
        <f>EOB16/Macroeconomics!EOD$12</f>
        <v>#DIV/0!</v>
      </c>
      <c r="EOC26" s="117" t="e">
        <f>EOC16/Macroeconomics!EOE$12</f>
        <v>#DIV/0!</v>
      </c>
      <c r="EOD26" s="117" t="e">
        <f>EOD16/Macroeconomics!EOF$12</f>
        <v>#DIV/0!</v>
      </c>
      <c r="EOE26" s="117" t="e">
        <f>EOE16/Macroeconomics!EOG$12</f>
        <v>#DIV/0!</v>
      </c>
      <c r="EOF26" s="117" t="e">
        <f>EOF16/Macroeconomics!EOH$12</f>
        <v>#DIV/0!</v>
      </c>
      <c r="EOG26" s="117" t="e">
        <f>EOG16/Macroeconomics!EOI$12</f>
        <v>#DIV/0!</v>
      </c>
      <c r="EOH26" s="117" t="e">
        <f>EOH16/Macroeconomics!EOJ$12</f>
        <v>#DIV/0!</v>
      </c>
      <c r="EOI26" s="117" t="e">
        <f>EOI16/Macroeconomics!EOK$12</f>
        <v>#DIV/0!</v>
      </c>
      <c r="EOJ26" s="117" t="e">
        <f>EOJ16/Macroeconomics!EOL$12</f>
        <v>#DIV/0!</v>
      </c>
      <c r="EOK26" s="117" t="e">
        <f>EOK16/Macroeconomics!EOM$12</f>
        <v>#DIV/0!</v>
      </c>
      <c r="EOL26" s="117" t="e">
        <f>EOL16/Macroeconomics!EON$12</f>
        <v>#DIV/0!</v>
      </c>
      <c r="EOM26" s="117" t="e">
        <f>EOM16/Macroeconomics!EOO$12</f>
        <v>#DIV/0!</v>
      </c>
      <c r="EON26" s="117" t="e">
        <f>EON16/Macroeconomics!EOP$12</f>
        <v>#DIV/0!</v>
      </c>
      <c r="EOO26" s="117" t="e">
        <f>EOO16/Macroeconomics!EOQ$12</f>
        <v>#DIV/0!</v>
      </c>
      <c r="EOP26" s="117" t="e">
        <f>EOP16/Macroeconomics!EOR$12</f>
        <v>#DIV/0!</v>
      </c>
      <c r="EOQ26" s="117" t="e">
        <f>EOQ16/Macroeconomics!EOS$12</f>
        <v>#DIV/0!</v>
      </c>
      <c r="EOR26" s="117" t="e">
        <f>EOR16/Macroeconomics!EOT$12</f>
        <v>#DIV/0!</v>
      </c>
      <c r="EOS26" s="117" t="e">
        <f>EOS16/Macroeconomics!EOU$12</f>
        <v>#DIV/0!</v>
      </c>
      <c r="EOT26" s="117" t="e">
        <f>EOT16/Macroeconomics!EOV$12</f>
        <v>#DIV/0!</v>
      </c>
      <c r="EOU26" s="117" t="e">
        <f>EOU16/Macroeconomics!EOW$12</f>
        <v>#DIV/0!</v>
      </c>
      <c r="EOV26" s="117" t="e">
        <f>EOV16/Macroeconomics!EOX$12</f>
        <v>#DIV/0!</v>
      </c>
      <c r="EOW26" s="117" t="e">
        <f>EOW16/Macroeconomics!EOY$12</f>
        <v>#DIV/0!</v>
      </c>
      <c r="EOX26" s="117" t="e">
        <f>EOX16/Macroeconomics!EOZ$12</f>
        <v>#DIV/0!</v>
      </c>
      <c r="EOY26" s="117" t="e">
        <f>EOY16/Macroeconomics!EPA$12</f>
        <v>#DIV/0!</v>
      </c>
      <c r="EOZ26" s="117" t="e">
        <f>EOZ16/Macroeconomics!EPB$12</f>
        <v>#DIV/0!</v>
      </c>
      <c r="EPA26" s="117" t="e">
        <f>EPA16/Macroeconomics!EPC$12</f>
        <v>#DIV/0!</v>
      </c>
      <c r="EPB26" s="117" t="e">
        <f>EPB16/Macroeconomics!EPD$12</f>
        <v>#DIV/0!</v>
      </c>
      <c r="EPC26" s="117" t="e">
        <f>EPC16/Macroeconomics!EPE$12</f>
        <v>#DIV/0!</v>
      </c>
      <c r="EPD26" s="117" t="e">
        <f>EPD16/Macroeconomics!EPF$12</f>
        <v>#DIV/0!</v>
      </c>
      <c r="EPE26" s="117" t="e">
        <f>EPE16/Macroeconomics!EPG$12</f>
        <v>#DIV/0!</v>
      </c>
      <c r="EPF26" s="117" t="e">
        <f>EPF16/Macroeconomics!EPH$12</f>
        <v>#DIV/0!</v>
      </c>
      <c r="EPG26" s="117" t="e">
        <f>EPG16/Macroeconomics!EPI$12</f>
        <v>#DIV/0!</v>
      </c>
      <c r="EPH26" s="117" t="e">
        <f>EPH16/Macroeconomics!EPJ$12</f>
        <v>#DIV/0!</v>
      </c>
      <c r="EPI26" s="117" t="e">
        <f>EPI16/Macroeconomics!EPK$12</f>
        <v>#DIV/0!</v>
      </c>
      <c r="EPJ26" s="117" t="e">
        <f>EPJ16/Macroeconomics!EPL$12</f>
        <v>#DIV/0!</v>
      </c>
      <c r="EPK26" s="117" t="e">
        <f>EPK16/Macroeconomics!EPM$12</f>
        <v>#DIV/0!</v>
      </c>
      <c r="EPL26" s="117" t="e">
        <f>EPL16/Macroeconomics!EPN$12</f>
        <v>#DIV/0!</v>
      </c>
      <c r="EPM26" s="117" t="e">
        <f>EPM16/Macroeconomics!EPO$12</f>
        <v>#DIV/0!</v>
      </c>
      <c r="EPN26" s="117" t="e">
        <f>EPN16/Macroeconomics!EPP$12</f>
        <v>#DIV/0!</v>
      </c>
      <c r="EPO26" s="117" t="e">
        <f>EPO16/Macroeconomics!EPQ$12</f>
        <v>#DIV/0!</v>
      </c>
      <c r="EPP26" s="117" t="e">
        <f>EPP16/Macroeconomics!EPR$12</f>
        <v>#DIV/0!</v>
      </c>
      <c r="EPQ26" s="117" t="e">
        <f>EPQ16/Macroeconomics!EPS$12</f>
        <v>#DIV/0!</v>
      </c>
      <c r="EPR26" s="117" t="e">
        <f>EPR16/Macroeconomics!EPT$12</f>
        <v>#DIV/0!</v>
      </c>
      <c r="EPS26" s="117" t="e">
        <f>EPS16/Macroeconomics!EPU$12</f>
        <v>#DIV/0!</v>
      </c>
      <c r="EPT26" s="117" t="e">
        <f>EPT16/Macroeconomics!EPV$12</f>
        <v>#DIV/0!</v>
      </c>
      <c r="EPU26" s="117" t="e">
        <f>EPU16/Macroeconomics!EPW$12</f>
        <v>#DIV/0!</v>
      </c>
      <c r="EPV26" s="117" t="e">
        <f>EPV16/Macroeconomics!EPX$12</f>
        <v>#DIV/0!</v>
      </c>
      <c r="EPW26" s="117" t="e">
        <f>EPW16/Macroeconomics!EPY$12</f>
        <v>#DIV/0!</v>
      </c>
      <c r="EPX26" s="117" t="e">
        <f>EPX16/Macroeconomics!EPZ$12</f>
        <v>#DIV/0!</v>
      </c>
      <c r="EPY26" s="117" t="e">
        <f>EPY16/Macroeconomics!EQA$12</f>
        <v>#DIV/0!</v>
      </c>
      <c r="EPZ26" s="117" t="e">
        <f>EPZ16/Macroeconomics!EQB$12</f>
        <v>#DIV/0!</v>
      </c>
      <c r="EQA26" s="117" t="e">
        <f>EQA16/Macroeconomics!EQC$12</f>
        <v>#DIV/0!</v>
      </c>
      <c r="EQB26" s="117" t="e">
        <f>EQB16/Macroeconomics!EQD$12</f>
        <v>#DIV/0!</v>
      </c>
      <c r="EQC26" s="117" t="e">
        <f>EQC16/Macroeconomics!EQE$12</f>
        <v>#DIV/0!</v>
      </c>
      <c r="EQD26" s="117" t="e">
        <f>EQD16/Macroeconomics!EQF$12</f>
        <v>#DIV/0!</v>
      </c>
      <c r="EQE26" s="117" t="e">
        <f>EQE16/Macroeconomics!EQG$12</f>
        <v>#DIV/0!</v>
      </c>
      <c r="EQF26" s="117" t="e">
        <f>EQF16/Macroeconomics!EQH$12</f>
        <v>#DIV/0!</v>
      </c>
      <c r="EQG26" s="117" t="e">
        <f>EQG16/Macroeconomics!EQI$12</f>
        <v>#DIV/0!</v>
      </c>
      <c r="EQH26" s="117" t="e">
        <f>EQH16/Macroeconomics!EQJ$12</f>
        <v>#DIV/0!</v>
      </c>
      <c r="EQI26" s="117" t="e">
        <f>EQI16/Macroeconomics!EQK$12</f>
        <v>#DIV/0!</v>
      </c>
      <c r="EQJ26" s="117" t="e">
        <f>EQJ16/Macroeconomics!EQL$12</f>
        <v>#DIV/0!</v>
      </c>
      <c r="EQK26" s="117" t="e">
        <f>EQK16/Macroeconomics!EQM$12</f>
        <v>#DIV/0!</v>
      </c>
      <c r="EQL26" s="117" t="e">
        <f>EQL16/Macroeconomics!EQN$12</f>
        <v>#DIV/0!</v>
      </c>
      <c r="EQM26" s="117" t="e">
        <f>EQM16/Macroeconomics!EQO$12</f>
        <v>#DIV/0!</v>
      </c>
      <c r="EQN26" s="117" t="e">
        <f>EQN16/Macroeconomics!EQP$12</f>
        <v>#DIV/0!</v>
      </c>
      <c r="EQO26" s="117" t="e">
        <f>EQO16/Macroeconomics!EQQ$12</f>
        <v>#DIV/0!</v>
      </c>
      <c r="EQP26" s="117" t="e">
        <f>EQP16/Macroeconomics!EQR$12</f>
        <v>#DIV/0!</v>
      </c>
      <c r="EQQ26" s="117" t="e">
        <f>EQQ16/Macroeconomics!EQS$12</f>
        <v>#DIV/0!</v>
      </c>
      <c r="EQR26" s="117" t="e">
        <f>EQR16/Macroeconomics!EQT$12</f>
        <v>#DIV/0!</v>
      </c>
      <c r="EQS26" s="117" t="e">
        <f>EQS16/Macroeconomics!EQU$12</f>
        <v>#DIV/0!</v>
      </c>
      <c r="EQT26" s="117" t="e">
        <f>EQT16/Macroeconomics!EQV$12</f>
        <v>#DIV/0!</v>
      </c>
      <c r="EQU26" s="117" t="e">
        <f>EQU16/Macroeconomics!EQW$12</f>
        <v>#DIV/0!</v>
      </c>
      <c r="EQV26" s="117" t="e">
        <f>EQV16/Macroeconomics!EQX$12</f>
        <v>#DIV/0!</v>
      </c>
      <c r="EQW26" s="117" t="e">
        <f>EQW16/Macroeconomics!EQY$12</f>
        <v>#DIV/0!</v>
      </c>
      <c r="EQX26" s="117" t="e">
        <f>EQX16/Macroeconomics!EQZ$12</f>
        <v>#DIV/0!</v>
      </c>
      <c r="EQY26" s="117" t="e">
        <f>EQY16/Macroeconomics!ERA$12</f>
        <v>#DIV/0!</v>
      </c>
      <c r="EQZ26" s="117" t="e">
        <f>EQZ16/Macroeconomics!ERB$12</f>
        <v>#DIV/0!</v>
      </c>
      <c r="ERA26" s="117" t="e">
        <f>ERA16/Macroeconomics!ERC$12</f>
        <v>#DIV/0!</v>
      </c>
      <c r="ERB26" s="117" t="e">
        <f>ERB16/Macroeconomics!ERD$12</f>
        <v>#DIV/0!</v>
      </c>
      <c r="ERC26" s="117" t="e">
        <f>ERC16/Macroeconomics!ERE$12</f>
        <v>#DIV/0!</v>
      </c>
      <c r="ERD26" s="117" t="e">
        <f>ERD16/Macroeconomics!ERF$12</f>
        <v>#DIV/0!</v>
      </c>
      <c r="ERE26" s="117" t="e">
        <f>ERE16/Macroeconomics!ERG$12</f>
        <v>#DIV/0!</v>
      </c>
      <c r="ERF26" s="117" t="e">
        <f>ERF16/Macroeconomics!ERH$12</f>
        <v>#DIV/0!</v>
      </c>
      <c r="ERG26" s="117" t="e">
        <f>ERG16/Macroeconomics!ERI$12</f>
        <v>#DIV/0!</v>
      </c>
      <c r="ERH26" s="117" t="e">
        <f>ERH16/Macroeconomics!ERJ$12</f>
        <v>#DIV/0!</v>
      </c>
      <c r="ERI26" s="117" t="e">
        <f>ERI16/Macroeconomics!ERK$12</f>
        <v>#DIV/0!</v>
      </c>
      <c r="ERJ26" s="117" t="e">
        <f>ERJ16/Macroeconomics!ERL$12</f>
        <v>#DIV/0!</v>
      </c>
      <c r="ERK26" s="117" t="e">
        <f>ERK16/Macroeconomics!ERM$12</f>
        <v>#DIV/0!</v>
      </c>
      <c r="ERL26" s="117" t="e">
        <f>ERL16/Macroeconomics!ERN$12</f>
        <v>#DIV/0!</v>
      </c>
      <c r="ERM26" s="117" t="e">
        <f>ERM16/Macroeconomics!ERO$12</f>
        <v>#DIV/0!</v>
      </c>
      <c r="ERN26" s="117" t="e">
        <f>ERN16/Macroeconomics!ERP$12</f>
        <v>#DIV/0!</v>
      </c>
      <c r="ERO26" s="117" t="e">
        <f>ERO16/Macroeconomics!ERQ$12</f>
        <v>#DIV/0!</v>
      </c>
      <c r="ERP26" s="117" t="e">
        <f>ERP16/Macroeconomics!ERR$12</f>
        <v>#DIV/0!</v>
      </c>
      <c r="ERQ26" s="117" t="e">
        <f>ERQ16/Macroeconomics!ERS$12</f>
        <v>#DIV/0!</v>
      </c>
      <c r="ERR26" s="117" t="e">
        <f>ERR16/Macroeconomics!ERT$12</f>
        <v>#DIV/0!</v>
      </c>
      <c r="ERS26" s="117" t="e">
        <f>ERS16/Macroeconomics!ERU$12</f>
        <v>#DIV/0!</v>
      </c>
      <c r="ERT26" s="117" t="e">
        <f>ERT16/Macroeconomics!ERV$12</f>
        <v>#DIV/0!</v>
      </c>
      <c r="ERU26" s="117" t="e">
        <f>ERU16/Macroeconomics!ERW$12</f>
        <v>#DIV/0!</v>
      </c>
      <c r="ERV26" s="117" t="e">
        <f>ERV16/Macroeconomics!ERX$12</f>
        <v>#DIV/0!</v>
      </c>
      <c r="ERW26" s="117" t="e">
        <f>ERW16/Macroeconomics!ERY$12</f>
        <v>#DIV/0!</v>
      </c>
      <c r="ERX26" s="117" t="e">
        <f>ERX16/Macroeconomics!ERZ$12</f>
        <v>#DIV/0!</v>
      </c>
      <c r="ERY26" s="117" t="e">
        <f>ERY16/Macroeconomics!ESA$12</f>
        <v>#DIV/0!</v>
      </c>
      <c r="ERZ26" s="117" t="e">
        <f>ERZ16/Macroeconomics!ESB$12</f>
        <v>#DIV/0!</v>
      </c>
      <c r="ESA26" s="117" t="e">
        <f>ESA16/Macroeconomics!ESC$12</f>
        <v>#DIV/0!</v>
      </c>
      <c r="ESB26" s="117" t="e">
        <f>ESB16/Macroeconomics!ESD$12</f>
        <v>#DIV/0!</v>
      </c>
      <c r="ESC26" s="117" t="e">
        <f>ESC16/Macroeconomics!ESE$12</f>
        <v>#DIV/0!</v>
      </c>
      <c r="ESD26" s="117" t="e">
        <f>ESD16/Macroeconomics!ESF$12</f>
        <v>#DIV/0!</v>
      </c>
      <c r="ESE26" s="117" t="e">
        <f>ESE16/Macroeconomics!ESG$12</f>
        <v>#DIV/0!</v>
      </c>
      <c r="ESF26" s="117" t="e">
        <f>ESF16/Macroeconomics!ESH$12</f>
        <v>#DIV/0!</v>
      </c>
      <c r="ESG26" s="117" t="e">
        <f>ESG16/Macroeconomics!ESI$12</f>
        <v>#DIV/0!</v>
      </c>
      <c r="ESH26" s="117" t="e">
        <f>ESH16/Macroeconomics!ESJ$12</f>
        <v>#DIV/0!</v>
      </c>
      <c r="ESI26" s="117" t="e">
        <f>ESI16/Macroeconomics!ESK$12</f>
        <v>#DIV/0!</v>
      </c>
      <c r="ESJ26" s="117" t="e">
        <f>ESJ16/Macroeconomics!ESL$12</f>
        <v>#DIV/0!</v>
      </c>
      <c r="ESK26" s="117" t="e">
        <f>ESK16/Macroeconomics!ESM$12</f>
        <v>#DIV/0!</v>
      </c>
      <c r="ESL26" s="117" t="e">
        <f>ESL16/Macroeconomics!ESN$12</f>
        <v>#DIV/0!</v>
      </c>
      <c r="ESM26" s="117" t="e">
        <f>ESM16/Macroeconomics!ESO$12</f>
        <v>#DIV/0!</v>
      </c>
      <c r="ESN26" s="117" t="e">
        <f>ESN16/Macroeconomics!ESP$12</f>
        <v>#DIV/0!</v>
      </c>
      <c r="ESO26" s="117" t="e">
        <f>ESO16/Macroeconomics!ESQ$12</f>
        <v>#DIV/0!</v>
      </c>
      <c r="ESP26" s="117" t="e">
        <f>ESP16/Macroeconomics!ESR$12</f>
        <v>#DIV/0!</v>
      </c>
      <c r="ESQ26" s="117" t="e">
        <f>ESQ16/Macroeconomics!ESS$12</f>
        <v>#DIV/0!</v>
      </c>
      <c r="ESR26" s="117" t="e">
        <f>ESR16/Macroeconomics!EST$12</f>
        <v>#DIV/0!</v>
      </c>
      <c r="ESS26" s="117" t="e">
        <f>ESS16/Macroeconomics!ESU$12</f>
        <v>#DIV/0!</v>
      </c>
      <c r="EST26" s="117" t="e">
        <f>EST16/Macroeconomics!ESV$12</f>
        <v>#DIV/0!</v>
      </c>
      <c r="ESU26" s="117" t="e">
        <f>ESU16/Macroeconomics!ESW$12</f>
        <v>#DIV/0!</v>
      </c>
      <c r="ESV26" s="117" t="e">
        <f>ESV16/Macroeconomics!ESX$12</f>
        <v>#DIV/0!</v>
      </c>
      <c r="ESW26" s="117" t="e">
        <f>ESW16/Macroeconomics!ESY$12</f>
        <v>#DIV/0!</v>
      </c>
      <c r="ESX26" s="117" t="e">
        <f>ESX16/Macroeconomics!ESZ$12</f>
        <v>#DIV/0!</v>
      </c>
      <c r="ESY26" s="117" t="e">
        <f>ESY16/Macroeconomics!ETA$12</f>
        <v>#DIV/0!</v>
      </c>
      <c r="ESZ26" s="117" t="e">
        <f>ESZ16/Macroeconomics!ETB$12</f>
        <v>#DIV/0!</v>
      </c>
      <c r="ETA26" s="117" t="e">
        <f>ETA16/Macroeconomics!ETC$12</f>
        <v>#DIV/0!</v>
      </c>
      <c r="ETB26" s="117" t="e">
        <f>ETB16/Macroeconomics!ETD$12</f>
        <v>#DIV/0!</v>
      </c>
      <c r="ETC26" s="117" t="e">
        <f>ETC16/Macroeconomics!ETE$12</f>
        <v>#DIV/0!</v>
      </c>
      <c r="ETD26" s="117" t="e">
        <f>ETD16/Macroeconomics!ETF$12</f>
        <v>#DIV/0!</v>
      </c>
      <c r="ETE26" s="117" t="e">
        <f>ETE16/Macroeconomics!ETG$12</f>
        <v>#DIV/0!</v>
      </c>
      <c r="ETF26" s="117" t="e">
        <f>ETF16/Macroeconomics!ETH$12</f>
        <v>#DIV/0!</v>
      </c>
      <c r="ETG26" s="117" t="e">
        <f>ETG16/Macroeconomics!ETI$12</f>
        <v>#DIV/0!</v>
      </c>
      <c r="ETH26" s="117" t="e">
        <f>ETH16/Macroeconomics!ETJ$12</f>
        <v>#DIV/0!</v>
      </c>
      <c r="ETI26" s="117" t="e">
        <f>ETI16/Macroeconomics!ETK$12</f>
        <v>#DIV/0!</v>
      </c>
      <c r="ETJ26" s="117" t="e">
        <f>ETJ16/Macroeconomics!ETL$12</f>
        <v>#DIV/0!</v>
      </c>
      <c r="ETK26" s="117" t="e">
        <f>ETK16/Macroeconomics!ETM$12</f>
        <v>#DIV/0!</v>
      </c>
      <c r="ETL26" s="117" t="e">
        <f>ETL16/Macroeconomics!ETN$12</f>
        <v>#DIV/0!</v>
      </c>
      <c r="ETM26" s="117" t="e">
        <f>ETM16/Macroeconomics!ETO$12</f>
        <v>#DIV/0!</v>
      </c>
      <c r="ETN26" s="117" t="e">
        <f>ETN16/Macroeconomics!ETP$12</f>
        <v>#DIV/0!</v>
      </c>
      <c r="ETO26" s="117" t="e">
        <f>ETO16/Macroeconomics!ETQ$12</f>
        <v>#DIV/0!</v>
      </c>
      <c r="ETP26" s="117" t="e">
        <f>ETP16/Macroeconomics!ETR$12</f>
        <v>#DIV/0!</v>
      </c>
      <c r="ETQ26" s="117" t="e">
        <f>ETQ16/Macroeconomics!ETS$12</f>
        <v>#DIV/0!</v>
      </c>
      <c r="ETR26" s="117" t="e">
        <f>ETR16/Macroeconomics!ETT$12</f>
        <v>#DIV/0!</v>
      </c>
      <c r="ETS26" s="117" t="e">
        <f>ETS16/Macroeconomics!ETU$12</f>
        <v>#DIV/0!</v>
      </c>
      <c r="ETT26" s="117" t="e">
        <f>ETT16/Macroeconomics!ETV$12</f>
        <v>#DIV/0!</v>
      </c>
      <c r="ETU26" s="117" t="e">
        <f>ETU16/Macroeconomics!ETW$12</f>
        <v>#DIV/0!</v>
      </c>
      <c r="ETV26" s="117" t="e">
        <f>ETV16/Macroeconomics!ETX$12</f>
        <v>#DIV/0!</v>
      </c>
      <c r="ETW26" s="117" t="e">
        <f>ETW16/Macroeconomics!ETY$12</f>
        <v>#DIV/0!</v>
      </c>
      <c r="ETX26" s="117" t="e">
        <f>ETX16/Macroeconomics!ETZ$12</f>
        <v>#DIV/0!</v>
      </c>
      <c r="ETY26" s="117" t="e">
        <f>ETY16/Macroeconomics!EUA$12</f>
        <v>#DIV/0!</v>
      </c>
      <c r="ETZ26" s="117" t="e">
        <f>ETZ16/Macroeconomics!EUB$12</f>
        <v>#DIV/0!</v>
      </c>
      <c r="EUA26" s="117" t="e">
        <f>EUA16/Macroeconomics!EUC$12</f>
        <v>#DIV/0!</v>
      </c>
      <c r="EUB26" s="117" t="e">
        <f>EUB16/Macroeconomics!EUD$12</f>
        <v>#DIV/0!</v>
      </c>
      <c r="EUC26" s="117" t="e">
        <f>EUC16/Macroeconomics!EUE$12</f>
        <v>#DIV/0!</v>
      </c>
      <c r="EUD26" s="117" t="e">
        <f>EUD16/Macroeconomics!EUF$12</f>
        <v>#DIV/0!</v>
      </c>
      <c r="EUE26" s="117" t="e">
        <f>EUE16/Macroeconomics!EUG$12</f>
        <v>#DIV/0!</v>
      </c>
      <c r="EUF26" s="117" t="e">
        <f>EUF16/Macroeconomics!EUH$12</f>
        <v>#DIV/0!</v>
      </c>
      <c r="EUG26" s="117" t="e">
        <f>EUG16/Macroeconomics!EUI$12</f>
        <v>#DIV/0!</v>
      </c>
      <c r="EUH26" s="117" t="e">
        <f>EUH16/Macroeconomics!EUJ$12</f>
        <v>#DIV/0!</v>
      </c>
      <c r="EUI26" s="117" t="e">
        <f>EUI16/Macroeconomics!EUK$12</f>
        <v>#DIV/0!</v>
      </c>
      <c r="EUJ26" s="117" t="e">
        <f>EUJ16/Macroeconomics!EUL$12</f>
        <v>#DIV/0!</v>
      </c>
      <c r="EUK26" s="117" t="e">
        <f>EUK16/Macroeconomics!EUM$12</f>
        <v>#DIV/0!</v>
      </c>
      <c r="EUL26" s="117" t="e">
        <f>EUL16/Macroeconomics!EUN$12</f>
        <v>#DIV/0!</v>
      </c>
      <c r="EUM26" s="117" t="e">
        <f>EUM16/Macroeconomics!EUO$12</f>
        <v>#DIV/0!</v>
      </c>
      <c r="EUN26" s="117" t="e">
        <f>EUN16/Macroeconomics!EUP$12</f>
        <v>#DIV/0!</v>
      </c>
      <c r="EUO26" s="117" t="e">
        <f>EUO16/Macroeconomics!EUQ$12</f>
        <v>#DIV/0!</v>
      </c>
      <c r="EUP26" s="117" t="e">
        <f>EUP16/Macroeconomics!EUR$12</f>
        <v>#DIV/0!</v>
      </c>
      <c r="EUQ26" s="117" t="e">
        <f>EUQ16/Macroeconomics!EUS$12</f>
        <v>#DIV/0!</v>
      </c>
      <c r="EUR26" s="117" t="e">
        <f>EUR16/Macroeconomics!EUT$12</f>
        <v>#DIV/0!</v>
      </c>
      <c r="EUS26" s="117" t="e">
        <f>EUS16/Macroeconomics!EUU$12</f>
        <v>#DIV/0!</v>
      </c>
      <c r="EUT26" s="117" t="e">
        <f>EUT16/Macroeconomics!EUV$12</f>
        <v>#DIV/0!</v>
      </c>
      <c r="EUU26" s="117" t="e">
        <f>EUU16/Macroeconomics!EUW$12</f>
        <v>#DIV/0!</v>
      </c>
      <c r="EUV26" s="117" t="e">
        <f>EUV16/Macroeconomics!EUX$12</f>
        <v>#DIV/0!</v>
      </c>
      <c r="EUW26" s="117" t="e">
        <f>EUW16/Macroeconomics!EUY$12</f>
        <v>#DIV/0!</v>
      </c>
      <c r="EUX26" s="117" t="e">
        <f>EUX16/Macroeconomics!EUZ$12</f>
        <v>#DIV/0!</v>
      </c>
      <c r="EUY26" s="117" t="e">
        <f>EUY16/Macroeconomics!EVA$12</f>
        <v>#DIV/0!</v>
      </c>
      <c r="EUZ26" s="117" t="e">
        <f>EUZ16/Macroeconomics!EVB$12</f>
        <v>#DIV/0!</v>
      </c>
      <c r="EVA26" s="117" t="e">
        <f>EVA16/Macroeconomics!EVC$12</f>
        <v>#DIV/0!</v>
      </c>
      <c r="EVB26" s="117" t="e">
        <f>EVB16/Macroeconomics!EVD$12</f>
        <v>#DIV/0!</v>
      </c>
      <c r="EVC26" s="117" t="e">
        <f>EVC16/Macroeconomics!EVE$12</f>
        <v>#DIV/0!</v>
      </c>
      <c r="EVD26" s="117" t="e">
        <f>EVD16/Macroeconomics!EVF$12</f>
        <v>#DIV/0!</v>
      </c>
      <c r="EVE26" s="117" t="e">
        <f>EVE16/Macroeconomics!EVG$12</f>
        <v>#DIV/0!</v>
      </c>
      <c r="EVF26" s="117" t="e">
        <f>EVF16/Macroeconomics!EVH$12</f>
        <v>#DIV/0!</v>
      </c>
      <c r="EVG26" s="117" t="e">
        <f>EVG16/Macroeconomics!EVI$12</f>
        <v>#DIV/0!</v>
      </c>
      <c r="EVH26" s="117" t="e">
        <f>EVH16/Macroeconomics!EVJ$12</f>
        <v>#DIV/0!</v>
      </c>
      <c r="EVI26" s="117" t="e">
        <f>EVI16/Macroeconomics!EVK$12</f>
        <v>#DIV/0!</v>
      </c>
      <c r="EVJ26" s="117" t="e">
        <f>EVJ16/Macroeconomics!EVL$12</f>
        <v>#DIV/0!</v>
      </c>
      <c r="EVK26" s="117" t="e">
        <f>EVK16/Macroeconomics!EVM$12</f>
        <v>#DIV/0!</v>
      </c>
      <c r="EVL26" s="117" t="e">
        <f>EVL16/Macroeconomics!EVN$12</f>
        <v>#DIV/0!</v>
      </c>
      <c r="EVM26" s="117" t="e">
        <f>EVM16/Macroeconomics!EVO$12</f>
        <v>#DIV/0!</v>
      </c>
      <c r="EVN26" s="117" t="e">
        <f>EVN16/Macroeconomics!EVP$12</f>
        <v>#DIV/0!</v>
      </c>
      <c r="EVO26" s="117" t="e">
        <f>EVO16/Macroeconomics!EVQ$12</f>
        <v>#DIV/0!</v>
      </c>
      <c r="EVP26" s="117" t="e">
        <f>EVP16/Macroeconomics!EVR$12</f>
        <v>#DIV/0!</v>
      </c>
      <c r="EVQ26" s="117" t="e">
        <f>EVQ16/Macroeconomics!EVS$12</f>
        <v>#DIV/0!</v>
      </c>
      <c r="EVR26" s="117" t="e">
        <f>EVR16/Macroeconomics!EVT$12</f>
        <v>#DIV/0!</v>
      </c>
      <c r="EVS26" s="117" t="e">
        <f>EVS16/Macroeconomics!EVU$12</f>
        <v>#DIV/0!</v>
      </c>
      <c r="EVT26" s="117" t="e">
        <f>EVT16/Macroeconomics!EVV$12</f>
        <v>#DIV/0!</v>
      </c>
      <c r="EVU26" s="117" t="e">
        <f>EVU16/Macroeconomics!EVW$12</f>
        <v>#DIV/0!</v>
      </c>
      <c r="EVV26" s="117" t="e">
        <f>EVV16/Macroeconomics!EVX$12</f>
        <v>#DIV/0!</v>
      </c>
      <c r="EVW26" s="117" t="e">
        <f>EVW16/Macroeconomics!EVY$12</f>
        <v>#DIV/0!</v>
      </c>
      <c r="EVX26" s="117" t="e">
        <f>EVX16/Macroeconomics!EVZ$12</f>
        <v>#DIV/0!</v>
      </c>
      <c r="EVY26" s="117" t="e">
        <f>EVY16/Macroeconomics!EWA$12</f>
        <v>#DIV/0!</v>
      </c>
      <c r="EVZ26" s="117" t="e">
        <f>EVZ16/Macroeconomics!EWB$12</f>
        <v>#DIV/0!</v>
      </c>
      <c r="EWA26" s="117" t="e">
        <f>EWA16/Macroeconomics!EWC$12</f>
        <v>#DIV/0!</v>
      </c>
      <c r="EWB26" s="117" t="e">
        <f>EWB16/Macroeconomics!EWD$12</f>
        <v>#DIV/0!</v>
      </c>
      <c r="EWC26" s="117" t="e">
        <f>EWC16/Macroeconomics!EWE$12</f>
        <v>#DIV/0!</v>
      </c>
      <c r="EWD26" s="117" t="e">
        <f>EWD16/Macroeconomics!EWF$12</f>
        <v>#DIV/0!</v>
      </c>
      <c r="EWE26" s="117" t="e">
        <f>EWE16/Macroeconomics!EWG$12</f>
        <v>#DIV/0!</v>
      </c>
      <c r="EWF26" s="117" t="e">
        <f>EWF16/Macroeconomics!EWH$12</f>
        <v>#DIV/0!</v>
      </c>
      <c r="EWG26" s="117" t="e">
        <f>EWG16/Macroeconomics!EWI$12</f>
        <v>#DIV/0!</v>
      </c>
      <c r="EWH26" s="117" t="e">
        <f>EWH16/Macroeconomics!EWJ$12</f>
        <v>#DIV/0!</v>
      </c>
      <c r="EWI26" s="117" t="e">
        <f>EWI16/Macroeconomics!EWK$12</f>
        <v>#DIV/0!</v>
      </c>
      <c r="EWJ26" s="117" t="e">
        <f>EWJ16/Macroeconomics!EWL$12</f>
        <v>#DIV/0!</v>
      </c>
      <c r="EWK26" s="117" t="e">
        <f>EWK16/Macroeconomics!EWM$12</f>
        <v>#DIV/0!</v>
      </c>
      <c r="EWL26" s="117" t="e">
        <f>EWL16/Macroeconomics!EWN$12</f>
        <v>#DIV/0!</v>
      </c>
      <c r="EWM26" s="117" t="e">
        <f>EWM16/Macroeconomics!EWO$12</f>
        <v>#DIV/0!</v>
      </c>
      <c r="EWN26" s="117" t="e">
        <f>EWN16/Macroeconomics!EWP$12</f>
        <v>#DIV/0!</v>
      </c>
      <c r="EWO26" s="117" t="e">
        <f>EWO16/Macroeconomics!EWQ$12</f>
        <v>#DIV/0!</v>
      </c>
      <c r="EWP26" s="117" t="e">
        <f>EWP16/Macroeconomics!EWR$12</f>
        <v>#DIV/0!</v>
      </c>
      <c r="EWQ26" s="117" t="e">
        <f>EWQ16/Macroeconomics!EWS$12</f>
        <v>#DIV/0!</v>
      </c>
      <c r="EWR26" s="117" t="e">
        <f>EWR16/Macroeconomics!EWT$12</f>
        <v>#DIV/0!</v>
      </c>
      <c r="EWS26" s="117" t="e">
        <f>EWS16/Macroeconomics!EWU$12</f>
        <v>#DIV/0!</v>
      </c>
      <c r="EWT26" s="117" t="e">
        <f>EWT16/Macroeconomics!EWV$12</f>
        <v>#DIV/0!</v>
      </c>
      <c r="EWU26" s="117" t="e">
        <f>EWU16/Macroeconomics!EWW$12</f>
        <v>#DIV/0!</v>
      </c>
      <c r="EWV26" s="117" t="e">
        <f>EWV16/Macroeconomics!EWX$12</f>
        <v>#DIV/0!</v>
      </c>
      <c r="EWW26" s="117" t="e">
        <f>EWW16/Macroeconomics!EWY$12</f>
        <v>#DIV/0!</v>
      </c>
      <c r="EWX26" s="117" t="e">
        <f>EWX16/Macroeconomics!EWZ$12</f>
        <v>#DIV/0!</v>
      </c>
      <c r="EWY26" s="117" t="e">
        <f>EWY16/Macroeconomics!EXA$12</f>
        <v>#DIV/0!</v>
      </c>
      <c r="EWZ26" s="117" t="e">
        <f>EWZ16/Macroeconomics!EXB$12</f>
        <v>#DIV/0!</v>
      </c>
      <c r="EXA26" s="117" t="e">
        <f>EXA16/Macroeconomics!EXC$12</f>
        <v>#DIV/0!</v>
      </c>
      <c r="EXB26" s="117" t="e">
        <f>EXB16/Macroeconomics!EXD$12</f>
        <v>#DIV/0!</v>
      </c>
      <c r="EXC26" s="117" t="e">
        <f>EXC16/Macroeconomics!EXE$12</f>
        <v>#DIV/0!</v>
      </c>
      <c r="EXD26" s="117" t="e">
        <f>EXD16/Macroeconomics!EXF$12</f>
        <v>#DIV/0!</v>
      </c>
      <c r="EXE26" s="117" t="e">
        <f>EXE16/Macroeconomics!EXG$12</f>
        <v>#DIV/0!</v>
      </c>
      <c r="EXF26" s="117" t="e">
        <f>EXF16/Macroeconomics!EXH$12</f>
        <v>#DIV/0!</v>
      </c>
      <c r="EXG26" s="117" t="e">
        <f>EXG16/Macroeconomics!EXI$12</f>
        <v>#DIV/0!</v>
      </c>
      <c r="EXH26" s="117" t="e">
        <f>EXH16/Macroeconomics!EXJ$12</f>
        <v>#DIV/0!</v>
      </c>
      <c r="EXI26" s="117" t="e">
        <f>EXI16/Macroeconomics!EXK$12</f>
        <v>#DIV/0!</v>
      </c>
      <c r="EXJ26" s="117" t="e">
        <f>EXJ16/Macroeconomics!EXL$12</f>
        <v>#DIV/0!</v>
      </c>
      <c r="EXK26" s="117" t="e">
        <f>EXK16/Macroeconomics!EXM$12</f>
        <v>#DIV/0!</v>
      </c>
      <c r="EXL26" s="117" t="e">
        <f>EXL16/Macroeconomics!EXN$12</f>
        <v>#DIV/0!</v>
      </c>
      <c r="EXM26" s="117" t="e">
        <f>EXM16/Macroeconomics!EXO$12</f>
        <v>#DIV/0!</v>
      </c>
      <c r="EXN26" s="117" t="e">
        <f>EXN16/Macroeconomics!EXP$12</f>
        <v>#DIV/0!</v>
      </c>
      <c r="EXO26" s="117" t="e">
        <f>EXO16/Macroeconomics!EXQ$12</f>
        <v>#DIV/0!</v>
      </c>
      <c r="EXP26" s="117" t="e">
        <f>EXP16/Macroeconomics!EXR$12</f>
        <v>#DIV/0!</v>
      </c>
      <c r="EXQ26" s="117" t="e">
        <f>EXQ16/Macroeconomics!EXS$12</f>
        <v>#DIV/0!</v>
      </c>
      <c r="EXR26" s="117" t="e">
        <f>EXR16/Macroeconomics!EXT$12</f>
        <v>#DIV/0!</v>
      </c>
      <c r="EXS26" s="117" t="e">
        <f>EXS16/Macroeconomics!EXU$12</f>
        <v>#DIV/0!</v>
      </c>
      <c r="EXT26" s="117" t="e">
        <f>EXT16/Macroeconomics!EXV$12</f>
        <v>#DIV/0!</v>
      </c>
      <c r="EXU26" s="117" t="e">
        <f>EXU16/Macroeconomics!EXW$12</f>
        <v>#DIV/0!</v>
      </c>
      <c r="EXV26" s="117" t="e">
        <f>EXV16/Macroeconomics!EXX$12</f>
        <v>#DIV/0!</v>
      </c>
      <c r="EXW26" s="117" t="e">
        <f>EXW16/Macroeconomics!EXY$12</f>
        <v>#DIV/0!</v>
      </c>
      <c r="EXX26" s="117" t="e">
        <f>EXX16/Macroeconomics!EXZ$12</f>
        <v>#DIV/0!</v>
      </c>
      <c r="EXY26" s="117" t="e">
        <f>EXY16/Macroeconomics!EYA$12</f>
        <v>#DIV/0!</v>
      </c>
      <c r="EXZ26" s="117" t="e">
        <f>EXZ16/Macroeconomics!EYB$12</f>
        <v>#DIV/0!</v>
      </c>
      <c r="EYA26" s="117" t="e">
        <f>EYA16/Macroeconomics!EYC$12</f>
        <v>#DIV/0!</v>
      </c>
      <c r="EYB26" s="117" t="e">
        <f>EYB16/Macroeconomics!EYD$12</f>
        <v>#DIV/0!</v>
      </c>
      <c r="EYC26" s="117" t="e">
        <f>EYC16/Macroeconomics!EYE$12</f>
        <v>#DIV/0!</v>
      </c>
      <c r="EYD26" s="117" t="e">
        <f>EYD16/Macroeconomics!EYF$12</f>
        <v>#DIV/0!</v>
      </c>
      <c r="EYE26" s="117" t="e">
        <f>EYE16/Macroeconomics!EYG$12</f>
        <v>#DIV/0!</v>
      </c>
      <c r="EYF26" s="117" t="e">
        <f>EYF16/Macroeconomics!EYH$12</f>
        <v>#DIV/0!</v>
      </c>
      <c r="EYG26" s="117" t="e">
        <f>EYG16/Macroeconomics!EYI$12</f>
        <v>#DIV/0!</v>
      </c>
      <c r="EYH26" s="117" t="e">
        <f>EYH16/Macroeconomics!EYJ$12</f>
        <v>#DIV/0!</v>
      </c>
      <c r="EYI26" s="117" t="e">
        <f>EYI16/Macroeconomics!EYK$12</f>
        <v>#DIV/0!</v>
      </c>
      <c r="EYJ26" s="117" t="e">
        <f>EYJ16/Macroeconomics!EYL$12</f>
        <v>#DIV/0!</v>
      </c>
      <c r="EYK26" s="117" t="e">
        <f>EYK16/Macroeconomics!EYM$12</f>
        <v>#DIV/0!</v>
      </c>
      <c r="EYL26" s="117" t="e">
        <f>EYL16/Macroeconomics!EYN$12</f>
        <v>#DIV/0!</v>
      </c>
      <c r="EYM26" s="117" t="e">
        <f>EYM16/Macroeconomics!EYO$12</f>
        <v>#DIV/0!</v>
      </c>
      <c r="EYN26" s="117" t="e">
        <f>EYN16/Macroeconomics!EYP$12</f>
        <v>#DIV/0!</v>
      </c>
      <c r="EYO26" s="117" t="e">
        <f>EYO16/Macroeconomics!EYQ$12</f>
        <v>#DIV/0!</v>
      </c>
      <c r="EYP26" s="117" t="e">
        <f>EYP16/Macroeconomics!EYR$12</f>
        <v>#DIV/0!</v>
      </c>
      <c r="EYQ26" s="117" t="e">
        <f>EYQ16/Macroeconomics!EYS$12</f>
        <v>#DIV/0!</v>
      </c>
      <c r="EYR26" s="117" t="e">
        <f>EYR16/Macroeconomics!EYT$12</f>
        <v>#DIV/0!</v>
      </c>
      <c r="EYS26" s="117" t="e">
        <f>EYS16/Macroeconomics!EYU$12</f>
        <v>#DIV/0!</v>
      </c>
      <c r="EYT26" s="117" t="e">
        <f>EYT16/Macroeconomics!EYV$12</f>
        <v>#DIV/0!</v>
      </c>
      <c r="EYU26" s="117" t="e">
        <f>EYU16/Macroeconomics!EYW$12</f>
        <v>#DIV/0!</v>
      </c>
      <c r="EYV26" s="117" t="e">
        <f>EYV16/Macroeconomics!EYX$12</f>
        <v>#DIV/0!</v>
      </c>
      <c r="EYW26" s="117" t="e">
        <f>EYW16/Macroeconomics!EYY$12</f>
        <v>#DIV/0!</v>
      </c>
      <c r="EYX26" s="117" t="e">
        <f>EYX16/Macroeconomics!EYZ$12</f>
        <v>#DIV/0!</v>
      </c>
      <c r="EYY26" s="117" t="e">
        <f>EYY16/Macroeconomics!EZA$12</f>
        <v>#DIV/0!</v>
      </c>
      <c r="EYZ26" s="117" t="e">
        <f>EYZ16/Macroeconomics!EZB$12</f>
        <v>#DIV/0!</v>
      </c>
      <c r="EZA26" s="117" t="e">
        <f>EZA16/Macroeconomics!EZC$12</f>
        <v>#DIV/0!</v>
      </c>
      <c r="EZB26" s="117" t="e">
        <f>EZB16/Macroeconomics!EZD$12</f>
        <v>#DIV/0!</v>
      </c>
      <c r="EZC26" s="117" t="e">
        <f>EZC16/Macroeconomics!EZE$12</f>
        <v>#DIV/0!</v>
      </c>
      <c r="EZD26" s="117" t="e">
        <f>EZD16/Macroeconomics!EZF$12</f>
        <v>#DIV/0!</v>
      </c>
      <c r="EZE26" s="117" t="e">
        <f>EZE16/Macroeconomics!EZG$12</f>
        <v>#DIV/0!</v>
      </c>
      <c r="EZF26" s="117" t="e">
        <f>EZF16/Macroeconomics!EZH$12</f>
        <v>#DIV/0!</v>
      </c>
      <c r="EZG26" s="117" t="e">
        <f>EZG16/Macroeconomics!EZI$12</f>
        <v>#DIV/0!</v>
      </c>
      <c r="EZH26" s="117" t="e">
        <f>EZH16/Macroeconomics!EZJ$12</f>
        <v>#DIV/0!</v>
      </c>
      <c r="EZI26" s="117" t="e">
        <f>EZI16/Macroeconomics!EZK$12</f>
        <v>#DIV/0!</v>
      </c>
      <c r="EZJ26" s="117" t="e">
        <f>EZJ16/Macroeconomics!EZL$12</f>
        <v>#DIV/0!</v>
      </c>
      <c r="EZK26" s="117" t="e">
        <f>EZK16/Macroeconomics!EZM$12</f>
        <v>#DIV/0!</v>
      </c>
      <c r="EZL26" s="117" t="e">
        <f>EZL16/Macroeconomics!EZN$12</f>
        <v>#DIV/0!</v>
      </c>
      <c r="EZM26" s="117" t="e">
        <f>EZM16/Macroeconomics!EZO$12</f>
        <v>#DIV/0!</v>
      </c>
      <c r="EZN26" s="117" t="e">
        <f>EZN16/Macroeconomics!EZP$12</f>
        <v>#DIV/0!</v>
      </c>
      <c r="EZO26" s="117" t="e">
        <f>EZO16/Macroeconomics!EZQ$12</f>
        <v>#DIV/0!</v>
      </c>
      <c r="EZP26" s="117" t="e">
        <f>EZP16/Macroeconomics!EZR$12</f>
        <v>#DIV/0!</v>
      </c>
      <c r="EZQ26" s="117" t="e">
        <f>EZQ16/Macroeconomics!EZS$12</f>
        <v>#DIV/0!</v>
      </c>
      <c r="EZR26" s="117" t="e">
        <f>EZR16/Macroeconomics!EZT$12</f>
        <v>#DIV/0!</v>
      </c>
      <c r="EZS26" s="117" t="e">
        <f>EZS16/Macroeconomics!EZU$12</f>
        <v>#DIV/0!</v>
      </c>
      <c r="EZT26" s="117" t="e">
        <f>EZT16/Macroeconomics!EZV$12</f>
        <v>#DIV/0!</v>
      </c>
      <c r="EZU26" s="117" t="e">
        <f>EZU16/Macroeconomics!EZW$12</f>
        <v>#DIV/0!</v>
      </c>
      <c r="EZV26" s="117" t="e">
        <f>EZV16/Macroeconomics!EZX$12</f>
        <v>#DIV/0!</v>
      </c>
      <c r="EZW26" s="117" t="e">
        <f>EZW16/Macroeconomics!EZY$12</f>
        <v>#DIV/0!</v>
      </c>
      <c r="EZX26" s="117" t="e">
        <f>EZX16/Macroeconomics!EZZ$12</f>
        <v>#DIV/0!</v>
      </c>
      <c r="EZY26" s="117" t="e">
        <f>EZY16/Macroeconomics!FAA$12</f>
        <v>#DIV/0!</v>
      </c>
      <c r="EZZ26" s="117" t="e">
        <f>EZZ16/Macroeconomics!FAB$12</f>
        <v>#DIV/0!</v>
      </c>
      <c r="FAA26" s="117" t="e">
        <f>FAA16/Macroeconomics!FAC$12</f>
        <v>#DIV/0!</v>
      </c>
      <c r="FAB26" s="117" t="e">
        <f>FAB16/Macroeconomics!FAD$12</f>
        <v>#DIV/0!</v>
      </c>
      <c r="FAC26" s="117" t="e">
        <f>FAC16/Macroeconomics!FAE$12</f>
        <v>#DIV/0!</v>
      </c>
      <c r="FAD26" s="117" t="e">
        <f>FAD16/Macroeconomics!FAF$12</f>
        <v>#DIV/0!</v>
      </c>
      <c r="FAE26" s="117" t="e">
        <f>FAE16/Macroeconomics!FAG$12</f>
        <v>#DIV/0!</v>
      </c>
      <c r="FAF26" s="117" t="e">
        <f>FAF16/Macroeconomics!FAH$12</f>
        <v>#DIV/0!</v>
      </c>
      <c r="FAG26" s="117" t="e">
        <f>FAG16/Macroeconomics!FAI$12</f>
        <v>#DIV/0!</v>
      </c>
      <c r="FAH26" s="117" t="e">
        <f>FAH16/Macroeconomics!FAJ$12</f>
        <v>#DIV/0!</v>
      </c>
      <c r="FAI26" s="117" t="e">
        <f>FAI16/Macroeconomics!FAK$12</f>
        <v>#DIV/0!</v>
      </c>
      <c r="FAJ26" s="117" t="e">
        <f>FAJ16/Macroeconomics!FAL$12</f>
        <v>#DIV/0!</v>
      </c>
      <c r="FAK26" s="117" t="e">
        <f>FAK16/Macroeconomics!FAM$12</f>
        <v>#DIV/0!</v>
      </c>
      <c r="FAL26" s="117" t="e">
        <f>FAL16/Macroeconomics!FAN$12</f>
        <v>#DIV/0!</v>
      </c>
      <c r="FAM26" s="117" t="e">
        <f>FAM16/Macroeconomics!FAO$12</f>
        <v>#DIV/0!</v>
      </c>
      <c r="FAN26" s="117" t="e">
        <f>FAN16/Macroeconomics!FAP$12</f>
        <v>#DIV/0!</v>
      </c>
      <c r="FAO26" s="117" t="e">
        <f>FAO16/Macroeconomics!FAQ$12</f>
        <v>#DIV/0!</v>
      </c>
      <c r="FAP26" s="117" t="e">
        <f>FAP16/Macroeconomics!FAR$12</f>
        <v>#DIV/0!</v>
      </c>
      <c r="FAQ26" s="117" t="e">
        <f>FAQ16/Macroeconomics!FAS$12</f>
        <v>#DIV/0!</v>
      </c>
      <c r="FAR26" s="117" t="e">
        <f>FAR16/Macroeconomics!FAT$12</f>
        <v>#DIV/0!</v>
      </c>
      <c r="FAS26" s="117" t="e">
        <f>FAS16/Macroeconomics!FAU$12</f>
        <v>#DIV/0!</v>
      </c>
      <c r="FAT26" s="117" t="e">
        <f>FAT16/Macroeconomics!FAV$12</f>
        <v>#DIV/0!</v>
      </c>
      <c r="FAU26" s="117" t="e">
        <f>FAU16/Macroeconomics!FAW$12</f>
        <v>#DIV/0!</v>
      </c>
      <c r="FAV26" s="117" t="e">
        <f>FAV16/Macroeconomics!FAX$12</f>
        <v>#DIV/0!</v>
      </c>
      <c r="FAW26" s="117" t="e">
        <f>FAW16/Macroeconomics!FAY$12</f>
        <v>#DIV/0!</v>
      </c>
      <c r="FAX26" s="117" t="e">
        <f>FAX16/Macroeconomics!FAZ$12</f>
        <v>#DIV/0!</v>
      </c>
      <c r="FAY26" s="117" t="e">
        <f>FAY16/Macroeconomics!FBA$12</f>
        <v>#DIV/0!</v>
      </c>
      <c r="FAZ26" s="117" t="e">
        <f>FAZ16/Macroeconomics!FBB$12</f>
        <v>#DIV/0!</v>
      </c>
      <c r="FBA26" s="117" t="e">
        <f>FBA16/Macroeconomics!FBC$12</f>
        <v>#DIV/0!</v>
      </c>
      <c r="FBB26" s="117" t="e">
        <f>FBB16/Macroeconomics!FBD$12</f>
        <v>#DIV/0!</v>
      </c>
      <c r="FBC26" s="117" t="e">
        <f>FBC16/Macroeconomics!FBE$12</f>
        <v>#DIV/0!</v>
      </c>
      <c r="FBD26" s="117" t="e">
        <f>FBD16/Macroeconomics!FBF$12</f>
        <v>#DIV/0!</v>
      </c>
      <c r="FBE26" s="117" t="e">
        <f>FBE16/Macroeconomics!FBG$12</f>
        <v>#DIV/0!</v>
      </c>
      <c r="FBF26" s="117" t="e">
        <f>FBF16/Macroeconomics!FBH$12</f>
        <v>#DIV/0!</v>
      </c>
      <c r="FBG26" s="117" t="e">
        <f>FBG16/Macroeconomics!FBI$12</f>
        <v>#DIV/0!</v>
      </c>
      <c r="FBH26" s="117" t="e">
        <f>FBH16/Macroeconomics!FBJ$12</f>
        <v>#DIV/0!</v>
      </c>
      <c r="FBI26" s="117" t="e">
        <f>FBI16/Macroeconomics!FBK$12</f>
        <v>#DIV/0!</v>
      </c>
      <c r="FBJ26" s="117" t="e">
        <f>FBJ16/Macroeconomics!FBL$12</f>
        <v>#DIV/0!</v>
      </c>
      <c r="FBK26" s="117" t="e">
        <f>FBK16/Macroeconomics!FBM$12</f>
        <v>#DIV/0!</v>
      </c>
      <c r="FBL26" s="117" t="e">
        <f>FBL16/Macroeconomics!FBN$12</f>
        <v>#DIV/0!</v>
      </c>
      <c r="FBM26" s="117" t="e">
        <f>FBM16/Macroeconomics!FBO$12</f>
        <v>#DIV/0!</v>
      </c>
      <c r="FBN26" s="117" t="e">
        <f>FBN16/Macroeconomics!FBP$12</f>
        <v>#DIV/0!</v>
      </c>
      <c r="FBO26" s="117" t="e">
        <f>FBO16/Macroeconomics!FBQ$12</f>
        <v>#DIV/0!</v>
      </c>
      <c r="FBP26" s="117" t="e">
        <f>FBP16/Macroeconomics!FBR$12</f>
        <v>#DIV/0!</v>
      </c>
      <c r="FBQ26" s="117" t="e">
        <f>FBQ16/Macroeconomics!FBS$12</f>
        <v>#DIV/0!</v>
      </c>
      <c r="FBR26" s="117" t="e">
        <f>FBR16/Macroeconomics!FBT$12</f>
        <v>#DIV/0!</v>
      </c>
      <c r="FBS26" s="117" t="e">
        <f>FBS16/Macroeconomics!FBU$12</f>
        <v>#DIV/0!</v>
      </c>
      <c r="FBT26" s="117" t="e">
        <f>FBT16/Macroeconomics!FBV$12</f>
        <v>#DIV/0!</v>
      </c>
      <c r="FBU26" s="117" t="e">
        <f>FBU16/Macroeconomics!FBW$12</f>
        <v>#DIV/0!</v>
      </c>
      <c r="FBV26" s="117" t="e">
        <f>FBV16/Macroeconomics!FBX$12</f>
        <v>#DIV/0!</v>
      </c>
      <c r="FBW26" s="117" t="e">
        <f>FBW16/Macroeconomics!FBY$12</f>
        <v>#DIV/0!</v>
      </c>
      <c r="FBX26" s="117" t="e">
        <f>FBX16/Macroeconomics!FBZ$12</f>
        <v>#DIV/0!</v>
      </c>
      <c r="FBY26" s="117" t="e">
        <f>FBY16/Macroeconomics!FCA$12</f>
        <v>#DIV/0!</v>
      </c>
      <c r="FBZ26" s="117" t="e">
        <f>FBZ16/Macroeconomics!FCB$12</f>
        <v>#DIV/0!</v>
      </c>
      <c r="FCA26" s="117" t="e">
        <f>FCA16/Macroeconomics!FCC$12</f>
        <v>#DIV/0!</v>
      </c>
      <c r="FCB26" s="117" t="e">
        <f>FCB16/Macroeconomics!FCD$12</f>
        <v>#DIV/0!</v>
      </c>
      <c r="FCC26" s="117" t="e">
        <f>FCC16/Macroeconomics!FCE$12</f>
        <v>#DIV/0!</v>
      </c>
      <c r="FCD26" s="117" t="e">
        <f>FCD16/Macroeconomics!FCF$12</f>
        <v>#DIV/0!</v>
      </c>
      <c r="FCE26" s="117" t="e">
        <f>FCE16/Macroeconomics!FCG$12</f>
        <v>#DIV/0!</v>
      </c>
      <c r="FCF26" s="117" t="e">
        <f>FCF16/Macroeconomics!FCH$12</f>
        <v>#DIV/0!</v>
      </c>
      <c r="FCG26" s="117" t="e">
        <f>FCG16/Macroeconomics!FCI$12</f>
        <v>#DIV/0!</v>
      </c>
      <c r="FCH26" s="117" t="e">
        <f>FCH16/Macroeconomics!FCJ$12</f>
        <v>#DIV/0!</v>
      </c>
      <c r="FCI26" s="117" t="e">
        <f>FCI16/Macroeconomics!FCK$12</f>
        <v>#DIV/0!</v>
      </c>
      <c r="FCJ26" s="117" t="e">
        <f>FCJ16/Macroeconomics!FCL$12</f>
        <v>#DIV/0!</v>
      </c>
      <c r="FCK26" s="117" t="e">
        <f>FCK16/Macroeconomics!FCM$12</f>
        <v>#DIV/0!</v>
      </c>
      <c r="FCL26" s="117" t="e">
        <f>FCL16/Macroeconomics!FCN$12</f>
        <v>#DIV/0!</v>
      </c>
      <c r="FCM26" s="117" t="e">
        <f>FCM16/Macroeconomics!FCO$12</f>
        <v>#DIV/0!</v>
      </c>
      <c r="FCN26" s="117" t="e">
        <f>FCN16/Macroeconomics!FCP$12</f>
        <v>#DIV/0!</v>
      </c>
      <c r="FCO26" s="117" t="e">
        <f>FCO16/Macroeconomics!FCQ$12</f>
        <v>#DIV/0!</v>
      </c>
      <c r="FCP26" s="117" t="e">
        <f>FCP16/Macroeconomics!FCR$12</f>
        <v>#DIV/0!</v>
      </c>
      <c r="FCQ26" s="117" t="e">
        <f>FCQ16/Macroeconomics!FCS$12</f>
        <v>#DIV/0!</v>
      </c>
      <c r="FCR26" s="117" t="e">
        <f>FCR16/Macroeconomics!FCT$12</f>
        <v>#DIV/0!</v>
      </c>
      <c r="FCS26" s="117" t="e">
        <f>FCS16/Macroeconomics!FCU$12</f>
        <v>#DIV/0!</v>
      </c>
      <c r="FCT26" s="117" t="e">
        <f>FCT16/Macroeconomics!FCV$12</f>
        <v>#DIV/0!</v>
      </c>
      <c r="FCU26" s="117" t="e">
        <f>FCU16/Macroeconomics!FCW$12</f>
        <v>#DIV/0!</v>
      </c>
      <c r="FCV26" s="117" t="e">
        <f>FCV16/Macroeconomics!FCX$12</f>
        <v>#DIV/0!</v>
      </c>
      <c r="FCW26" s="117" t="e">
        <f>FCW16/Macroeconomics!FCY$12</f>
        <v>#DIV/0!</v>
      </c>
      <c r="FCX26" s="117" t="e">
        <f>FCX16/Macroeconomics!FCZ$12</f>
        <v>#DIV/0!</v>
      </c>
      <c r="FCY26" s="117" t="e">
        <f>FCY16/Macroeconomics!FDA$12</f>
        <v>#DIV/0!</v>
      </c>
      <c r="FCZ26" s="117" t="e">
        <f>FCZ16/Macroeconomics!FDB$12</f>
        <v>#DIV/0!</v>
      </c>
      <c r="FDA26" s="117" t="e">
        <f>FDA16/Macroeconomics!FDC$12</f>
        <v>#DIV/0!</v>
      </c>
      <c r="FDB26" s="117" t="e">
        <f>FDB16/Macroeconomics!FDD$12</f>
        <v>#DIV/0!</v>
      </c>
      <c r="FDC26" s="117" t="e">
        <f>FDC16/Macroeconomics!FDE$12</f>
        <v>#DIV/0!</v>
      </c>
      <c r="FDD26" s="117" t="e">
        <f>FDD16/Macroeconomics!FDF$12</f>
        <v>#DIV/0!</v>
      </c>
      <c r="FDE26" s="117" t="e">
        <f>FDE16/Macroeconomics!FDG$12</f>
        <v>#DIV/0!</v>
      </c>
      <c r="FDF26" s="117" t="e">
        <f>FDF16/Macroeconomics!FDH$12</f>
        <v>#DIV/0!</v>
      </c>
      <c r="FDG26" s="117" t="e">
        <f>FDG16/Macroeconomics!FDI$12</f>
        <v>#DIV/0!</v>
      </c>
      <c r="FDH26" s="117" t="e">
        <f>FDH16/Macroeconomics!FDJ$12</f>
        <v>#DIV/0!</v>
      </c>
      <c r="FDI26" s="117" t="e">
        <f>FDI16/Macroeconomics!FDK$12</f>
        <v>#DIV/0!</v>
      </c>
      <c r="FDJ26" s="117" t="e">
        <f>FDJ16/Macroeconomics!FDL$12</f>
        <v>#DIV/0!</v>
      </c>
      <c r="FDK26" s="117" t="e">
        <f>FDK16/Macroeconomics!FDM$12</f>
        <v>#DIV/0!</v>
      </c>
      <c r="FDL26" s="117" t="e">
        <f>FDL16/Macroeconomics!FDN$12</f>
        <v>#DIV/0!</v>
      </c>
      <c r="FDM26" s="117" t="e">
        <f>FDM16/Macroeconomics!FDO$12</f>
        <v>#DIV/0!</v>
      </c>
      <c r="FDN26" s="117" t="e">
        <f>FDN16/Macroeconomics!FDP$12</f>
        <v>#DIV/0!</v>
      </c>
      <c r="FDO26" s="117" t="e">
        <f>FDO16/Macroeconomics!FDQ$12</f>
        <v>#DIV/0!</v>
      </c>
      <c r="FDP26" s="117" t="e">
        <f>FDP16/Macroeconomics!FDR$12</f>
        <v>#DIV/0!</v>
      </c>
      <c r="FDQ26" s="117" t="e">
        <f>FDQ16/Macroeconomics!FDS$12</f>
        <v>#DIV/0!</v>
      </c>
      <c r="FDR26" s="117" t="e">
        <f>FDR16/Macroeconomics!FDT$12</f>
        <v>#DIV/0!</v>
      </c>
      <c r="FDS26" s="117" t="e">
        <f>FDS16/Macroeconomics!FDU$12</f>
        <v>#DIV/0!</v>
      </c>
      <c r="FDT26" s="117" t="e">
        <f>FDT16/Macroeconomics!FDV$12</f>
        <v>#DIV/0!</v>
      </c>
      <c r="FDU26" s="117" t="e">
        <f>FDU16/Macroeconomics!FDW$12</f>
        <v>#DIV/0!</v>
      </c>
      <c r="FDV26" s="117" t="e">
        <f>FDV16/Macroeconomics!FDX$12</f>
        <v>#DIV/0!</v>
      </c>
      <c r="FDW26" s="117" t="e">
        <f>FDW16/Macroeconomics!FDY$12</f>
        <v>#DIV/0!</v>
      </c>
      <c r="FDX26" s="117" t="e">
        <f>FDX16/Macroeconomics!FDZ$12</f>
        <v>#DIV/0!</v>
      </c>
      <c r="FDY26" s="117" t="e">
        <f>FDY16/Macroeconomics!FEA$12</f>
        <v>#DIV/0!</v>
      </c>
      <c r="FDZ26" s="117" t="e">
        <f>FDZ16/Macroeconomics!FEB$12</f>
        <v>#DIV/0!</v>
      </c>
      <c r="FEA26" s="117" t="e">
        <f>FEA16/Macroeconomics!FEC$12</f>
        <v>#DIV/0!</v>
      </c>
      <c r="FEB26" s="117" t="e">
        <f>FEB16/Macroeconomics!FED$12</f>
        <v>#DIV/0!</v>
      </c>
      <c r="FEC26" s="117" t="e">
        <f>FEC16/Macroeconomics!FEE$12</f>
        <v>#DIV/0!</v>
      </c>
      <c r="FED26" s="117" t="e">
        <f>FED16/Macroeconomics!FEF$12</f>
        <v>#DIV/0!</v>
      </c>
      <c r="FEE26" s="117" t="e">
        <f>FEE16/Macroeconomics!FEG$12</f>
        <v>#DIV/0!</v>
      </c>
      <c r="FEF26" s="117" t="e">
        <f>FEF16/Macroeconomics!FEH$12</f>
        <v>#DIV/0!</v>
      </c>
      <c r="FEG26" s="117" t="e">
        <f>FEG16/Macroeconomics!FEI$12</f>
        <v>#DIV/0!</v>
      </c>
      <c r="FEH26" s="117" t="e">
        <f>FEH16/Macroeconomics!FEJ$12</f>
        <v>#DIV/0!</v>
      </c>
      <c r="FEI26" s="117" t="e">
        <f>FEI16/Macroeconomics!FEK$12</f>
        <v>#DIV/0!</v>
      </c>
      <c r="FEJ26" s="117" t="e">
        <f>FEJ16/Macroeconomics!FEL$12</f>
        <v>#DIV/0!</v>
      </c>
      <c r="FEK26" s="117" t="e">
        <f>FEK16/Macroeconomics!FEM$12</f>
        <v>#DIV/0!</v>
      </c>
      <c r="FEL26" s="117" t="e">
        <f>FEL16/Macroeconomics!FEN$12</f>
        <v>#DIV/0!</v>
      </c>
      <c r="FEM26" s="117" t="e">
        <f>FEM16/Macroeconomics!FEO$12</f>
        <v>#DIV/0!</v>
      </c>
      <c r="FEN26" s="117" t="e">
        <f>FEN16/Macroeconomics!FEP$12</f>
        <v>#DIV/0!</v>
      </c>
      <c r="FEO26" s="117" t="e">
        <f>FEO16/Macroeconomics!FEQ$12</f>
        <v>#DIV/0!</v>
      </c>
      <c r="FEP26" s="117" t="e">
        <f>FEP16/Macroeconomics!FER$12</f>
        <v>#DIV/0!</v>
      </c>
      <c r="FEQ26" s="117" t="e">
        <f>FEQ16/Macroeconomics!FES$12</f>
        <v>#DIV/0!</v>
      </c>
      <c r="FER26" s="117" t="e">
        <f>FER16/Macroeconomics!FET$12</f>
        <v>#DIV/0!</v>
      </c>
      <c r="FES26" s="117" t="e">
        <f>FES16/Macroeconomics!FEU$12</f>
        <v>#DIV/0!</v>
      </c>
      <c r="FET26" s="117" t="e">
        <f>FET16/Macroeconomics!FEV$12</f>
        <v>#DIV/0!</v>
      </c>
      <c r="FEU26" s="117" t="e">
        <f>FEU16/Macroeconomics!FEW$12</f>
        <v>#DIV/0!</v>
      </c>
      <c r="FEV26" s="117" t="e">
        <f>FEV16/Macroeconomics!FEX$12</f>
        <v>#DIV/0!</v>
      </c>
      <c r="FEW26" s="117" t="e">
        <f>FEW16/Macroeconomics!FEY$12</f>
        <v>#DIV/0!</v>
      </c>
      <c r="FEX26" s="117" t="e">
        <f>FEX16/Macroeconomics!FEZ$12</f>
        <v>#DIV/0!</v>
      </c>
      <c r="FEY26" s="117" t="e">
        <f>FEY16/Macroeconomics!FFA$12</f>
        <v>#DIV/0!</v>
      </c>
      <c r="FEZ26" s="117" t="e">
        <f>FEZ16/Macroeconomics!FFB$12</f>
        <v>#DIV/0!</v>
      </c>
      <c r="FFA26" s="117" t="e">
        <f>FFA16/Macroeconomics!FFC$12</f>
        <v>#DIV/0!</v>
      </c>
      <c r="FFB26" s="117" t="e">
        <f>FFB16/Macroeconomics!FFD$12</f>
        <v>#DIV/0!</v>
      </c>
      <c r="FFC26" s="117" t="e">
        <f>FFC16/Macroeconomics!FFE$12</f>
        <v>#DIV/0!</v>
      </c>
      <c r="FFD26" s="117" t="e">
        <f>FFD16/Macroeconomics!FFF$12</f>
        <v>#DIV/0!</v>
      </c>
      <c r="FFE26" s="117" t="e">
        <f>FFE16/Macroeconomics!FFG$12</f>
        <v>#DIV/0!</v>
      </c>
      <c r="FFF26" s="117" t="e">
        <f>FFF16/Macroeconomics!FFH$12</f>
        <v>#DIV/0!</v>
      </c>
      <c r="FFG26" s="117" t="e">
        <f>FFG16/Macroeconomics!FFI$12</f>
        <v>#DIV/0!</v>
      </c>
      <c r="FFH26" s="117" t="e">
        <f>FFH16/Macroeconomics!FFJ$12</f>
        <v>#DIV/0!</v>
      </c>
      <c r="FFI26" s="117" t="e">
        <f>FFI16/Macroeconomics!FFK$12</f>
        <v>#DIV/0!</v>
      </c>
      <c r="FFJ26" s="117" t="e">
        <f>FFJ16/Macroeconomics!FFL$12</f>
        <v>#DIV/0!</v>
      </c>
      <c r="FFK26" s="117" t="e">
        <f>FFK16/Macroeconomics!FFM$12</f>
        <v>#DIV/0!</v>
      </c>
      <c r="FFL26" s="117" t="e">
        <f>FFL16/Macroeconomics!FFN$12</f>
        <v>#DIV/0!</v>
      </c>
      <c r="FFM26" s="117" t="e">
        <f>FFM16/Macroeconomics!FFO$12</f>
        <v>#DIV/0!</v>
      </c>
      <c r="FFN26" s="117" t="e">
        <f>FFN16/Macroeconomics!FFP$12</f>
        <v>#DIV/0!</v>
      </c>
      <c r="FFO26" s="117" t="e">
        <f>FFO16/Macroeconomics!FFQ$12</f>
        <v>#DIV/0!</v>
      </c>
      <c r="FFP26" s="117" t="e">
        <f>FFP16/Macroeconomics!FFR$12</f>
        <v>#DIV/0!</v>
      </c>
      <c r="FFQ26" s="117" t="e">
        <f>FFQ16/Macroeconomics!FFS$12</f>
        <v>#DIV/0!</v>
      </c>
      <c r="FFR26" s="117" t="e">
        <f>FFR16/Macroeconomics!FFT$12</f>
        <v>#DIV/0!</v>
      </c>
      <c r="FFS26" s="117" t="e">
        <f>FFS16/Macroeconomics!FFU$12</f>
        <v>#DIV/0!</v>
      </c>
      <c r="FFT26" s="117" t="e">
        <f>FFT16/Macroeconomics!FFV$12</f>
        <v>#DIV/0!</v>
      </c>
      <c r="FFU26" s="117" t="e">
        <f>FFU16/Macroeconomics!FFW$12</f>
        <v>#DIV/0!</v>
      </c>
      <c r="FFV26" s="117" t="e">
        <f>FFV16/Macroeconomics!FFX$12</f>
        <v>#DIV/0!</v>
      </c>
      <c r="FFW26" s="117" t="e">
        <f>FFW16/Macroeconomics!FFY$12</f>
        <v>#DIV/0!</v>
      </c>
      <c r="FFX26" s="117" t="e">
        <f>FFX16/Macroeconomics!FFZ$12</f>
        <v>#DIV/0!</v>
      </c>
      <c r="FFY26" s="117" t="e">
        <f>FFY16/Macroeconomics!FGA$12</f>
        <v>#DIV/0!</v>
      </c>
      <c r="FFZ26" s="117" t="e">
        <f>FFZ16/Macroeconomics!FGB$12</f>
        <v>#DIV/0!</v>
      </c>
      <c r="FGA26" s="117" t="e">
        <f>FGA16/Macroeconomics!FGC$12</f>
        <v>#DIV/0!</v>
      </c>
      <c r="FGB26" s="117" t="e">
        <f>FGB16/Macroeconomics!FGD$12</f>
        <v>#DIV/0!</v>
      </c>
      <c r="FGC26" s="117" t="e">
        <f>FGC16/Macroeconomics!FGE$12</f>
        <v>#DIV/0!</v>
      </c>
      <c r="FGD26" s="117" t="e">
        <f>FGD16/Macroeconomics!FGF$12</f>
        <v>#DIV/0!</v>
      </c>
      <c r="FGE26" s="117" t="e">
        <f>FGE16/Macroeconomics!FGG$12</f>
        <v>#DIV/0!</v>
      </c>
      <c r="FGF26" s="117" t="e">
        <f>FGF16/Macroeconomics!FGH$12</f>
        <v>#DIV/0!</v>
      </c>
      <c r="FGG26" s="117" t="e">
        <f>FGG16/Macroeconomics!FGI$12</f>
        <v>#DIV/0!</v>
      </c>
      <c r="FGH26" s="117" t="e">
        <f>FGH16/Macroeconomics!FGJ$12</f>
        <v>#DIV/0!</v>
      </c>
      <c r="FGI26" s="117" t="e">
        <f>FGI16/Macroeconomics!FGK$12</f>
        <v>#DIV/0!</v>
      </c>
      <c r="FGJ26" s="117" t="e">
        <f>FGJ16/Macroeconomics!FGL$12</f>
        <v>#DIV/0!</v>
      </c>
      <c r="FGK26" s="117" t="e">
        <f>FGK16/Macroeconomics!FGM$12</f>
        <v>#DIV/0!</v>
      </c>
      <c r="FGL26" s="117" t="e">
        <f>FGL16/Macroeconomics!FGN$12</f>
        <v>#DIV/0!</v>
      </c>
      <c r="FGM26" s="117" t="e">
        <f>FGM16/Macroeconomics!FGO$12</f>
        <v>#DIV/0!</v>
      </c>
      <c r="FGN26" s="117" t="e">
        <f>FGN16/Macroeconomics!FGP$12</f>
        <v>#DIV/0!</v>
      </c>
      <c r="FGO26" s="117" t="e">
        <f>FGO16/Macroeconomics!FGQ$12</f>
        <v>#DIV/0!</v>
      </c>
      <c r="FGP26" s="117" t="e">
        <f>FGP16/Macroeconomics!FGR$12</f>
        <v>#DIV/0!</v>
      </c>
      <c r="FGQ26" s="117" t="e">
        <f>FGQ16/Macroeconomics!FGS$12</f>
        <v>#DIV/0!</v>
      </c>
      <c r="FGR26" s="117" t="e">
        <f>FGR16/Macroeconomics!FGT$12</f>
        <v>#DIV/0!</v>
      </c>
      <c r="FGS26" s="117" t="e">
        <f>FGS16/Macroeconomics!FGU$12</f>
        <v>#DIV/0!</v>
      </c>
      <c r="FGT26" s="117" t="e">
        <f>FGT16/Macroeconomics!FGV$12</f>
        <v>#DIV/0!</v>
      </c>
      <c r="FGU26" s="117" t="e">
        <f>FGU16/Macroeconomics!FGW$12</f>
        <v>#DIV/0!</v>
      </c>
      <c r="FGV26" s="117" t="e">
        <f>FGV16/Macroeconomics!FGX$12</f>
        <v>#DIV/0!</v>
      </c>
      <c r="FGW26" s="117" t="e">
        <f>FGW16/Macroeconomics!FGY$12</f>
        <v>#DIV/0!</v>
      </c>
      <c r="FGX26" s="117" t="e">
        <f>FGX16/Macroeconomics!FGZ$12</f>
        <v>#DIV/0!</v>
      </c>
      <c r="FGY26" s="117" t="e">
        <f>FGY16/Macroeconomics!FHA$12</f>
        <v>#DIV/0!</v>
      </c>
      <c r="FGZ26" s="117" t="e">
        <f>FGZ16/Macroeconomics!FHB$12</f>
        <v>#DIV/0!</v>
      </c>
      <c r="FHA26" s="117" t="e">
        <f>FHA16/Macroeconomics!FHC$12</f>
        <v>#DIV/0!</v>
      </c>
      <c r="FHB26" s="117" t="e">
        <f>FHB16/Macroeconomics!FHD$12</f>
        <v>#DIV/0!</v>
      </c>
      <c r="FHC26" s="117" t="e">
        <f>FHC16/Macroeconomics!FHE$12</f>
        <v>#DIV/0!</v>
      </c>
      <c r="FHD26" s="117" t="e">
        <f>FHD16/Macroeconomics!FHF$12</f>
        <v>#DIV/0!</v>
      </c>
      <c r="FHE26" s="117" t="e">
        <f>FHE16/Macroeconomics!FHG$12</f>
        <v>#DIV/0!</v>
      </c>
      <c r="FHF26" s="117" t="e">
        <f>FHF16/Macroeconomics!FHH$12</f>
        <v>#DIV/0!</v>
      </c>
      <c r="FHG26" s="117" t="e">
        <f>FHG16/Macroeconomics!FHI$12</f>
        <v>#DIV/0!</v>
      </c>
      <c r="FHH26" s="117" t="e">
        <f>FHH16/Macroeconomics!FHJ$12</f>
        <v>#DIV/0!</v>
      </c>
      <c r="FHI26" s="117" t="e">
        <f>FHI16/Macroeconomics!FHK$12</f>
        <v>#DIV/0!</v>
      </c>
      <c r="FHJ26" s="117" t="e">
        <f>FHJ16/Macroeconomics!FHL$12</f>
        <v>#DIV/0!</v>
      </c>
      <c r="FHK26" s="117" t="e">
        <f>FHK16/Macroeconomics!FHM$12</f>
        <v>#DIV/0!</v>
      </c>
      <c r="FHL26" s="117" t="e">
        <f>FHL16/Macroeconomics!FHN$12</f>
        <v>#DIV/0!</v>
      </c>
      <c r="FHM26" s="117" t="e">
        <f>FHM16/Macroeconomics!FHO$12</f>
        <v>#DIV/0!</v>
      </c>
      <c r="FHN26" s="117" t="e">
        <f>FHN16/Macroeconomics!FHP$12</f>
        <v>#DIV/0!</v>
      </c>
      <c r="FHO26" s="117" t="e">
        <f>FHO16/Macroeconomics!FHQ$12</f>
        <v>#DIV/0!</v>
      </c>
      <c r="FHP26" s="117" t="e">
        <f>FHP16/Macroeconomics!FHR$12</f>
        <v>#DIV/0!</v>
      </c>
      <c r="FHQ26" s="117" t="e">
        <f>FHQ16/Macroeconomics!FHS$12</f>
        <v>#DIV/0!</v>
      </c>
      <c r="FHR26" s="117" t="e">
        <f>FHR16/Macroeconomics!FHT$12</f>
        <v>#DIV/0!</v>
      </c>
      <c r="FHS26" s="117" t="e">
        <f>FHS16/Macroeconomics!FHU$12</f>
        <v>#DIV/0!</v>
      </c>
      <c r="FHT26" s="117" t="e">
        <f>FHT16/Macroeconomics!FHV$12</f>
        <v>#DIV/0!</v>
      </c>
      <c r="FHU26" s="117" t="e">
        <f>FHU16/Macroeconomics!FHW$12</f>
        <v>#DIV/0!</v>
      </c>
      <c r="FHV26" s="117" t="e">
        <f>FHV16/Macroeconomics!FHX$12</f>
        <v>#DIV/0!</v>
      </c>
      <c r="FHW26" s="117" t="e">
        <f>FHW16/Macroeconomics!FHY$12</f>
        <v>#DIV/0!</v>
      </c>
      <c r="FHX26" s="117" t="e">
        <f>FHX16/Macroeconomics!FHZ$12</f>
        <v>#DIV/0!</v>
      </c>
      <c r="FHY26" s="117" t="e">
        <f>FHY16/Macroeconomics!FIA$12</f>
        <v>#DIV/0!</v>
      </c>
      <c r="FHZ26" s="117" t="e">
        <f>FHZ16/Macroeconomics!FIB$12</f>
        <v>#DIV/0!</v>
      </c>
      <c r="FIA26" s="117" t="e">
        <f>FIA16/Macroeconomics!FIC$12</f>
        <v>#DIV/0!</v>
      </c>
      <c r="FIB26" s="117" t="e">
        <f>FIB16/Macroeconomics!FID$12</f>
        <v>#DIV/0!</v>
      </c>
      <c r="FIC26" s="117" t="e">
        <f>FIC16/Macroeconomics!FIE$12</f>
        <v>#DIV/0!</v>
      </c>
      <c r="FID26" s="117" t="e">
        <f>FID16/Macroeconomics!FIF$12</f>
        <v>#DIV/0!</v>
      </c>
      <c r="FIE26" s="117" t="e">
        <f>FIE16/Macroeconomics!FIG$12</f>
        <v>#DIV/0!</v>
      </c>
      <c r="FIF26" s="117" t="e">
        <f>FIF16/Macroeconomics!FIH$12</f>
        <v>#DIV/0!</v>
      </c>
      <c r="FIG26" s="117" t="e">
        <f>FIG16/Macroeconomics!FII$12</f>
        <v>#DIV/0!</v>
      </c>
      <c r="FIH26" s="117" t="e">
        <f>FIH16/Macroeconomics!FIJ$12</f>
        <v>#DIV/0!</v>
      </c>
      <c r="FII26" s="117" t="e">
        <f>FII16/Macroeconomics!FIK$12</f>
        <v>#DIV/0!</v>
      </c>
      <c r="FIJ26" s="117" t="e">
        <f>FIJ16/Macroeconomics!FIL$12</f>
        <v>#DIV/0!</v>
      </c>
      <c r="FIK26" s="117" t="e">
        <f>FIK16/Macroeconomics!FIM$12</f>
        <v>#DIV/0!</v>
      </c>
      <c r="FIL26" s="117" t="e">
        <f>FIL16/Macroeconomics!FIN$12</f>
        <v>#DIV/0!</v>
      </c>
      <c r="FIM26" s="117" t="e">
        <f>FIM16/Macroeconomics!FIO$12</f>
        <v>#DIV/0!</v>
      </c>
      <c r="FIN26" s="117" t="e">
        <f>FIN16/Macroeconomics!FIP$12</f>
        <v>#DIV/0!</v>
      </c>
      <c r="FIO26" s="117" t="e">
        <f>FIO16/Macroeconomics!FIQ$12</f>
        <v>#DIV/0!</v>
      </c>
      <c r="FIP26" s="117" t="e">
        <f>FIP16/Macroeconomics!FIR$12</f>
        <v>#DIV/0!</v>
      </c>
      <c r="FIQ26" s="117" t="e">
        <f>FIQ16/Macroeconomics!FIS$12</f>
        <v>#DIV/0!</v>
      </c>
      <c r="FIR26" s="117" t="e">
        <f>FIR16/Macroeconomics!FIT$12</f>
        <v>#DIV/0!</v>
      </c>
      <c r="FIS26" s="117" t="e">
        <f>FIS16/Macroeconomics!FIU$12</f>
        <v>#DIV/0!</v>
      </c>
      <c r="FIT26" s="117" t="e">
        <f>FIT16/Macroeconomics!FIV$12</f>
        <v>#DIV/0!</v>
      </c>
      <c r="FIU26" s="117" t="e">
        <f>FIU16/Macroeconomics!FIW$12</f>
        <v>#DIV/0!</v>
      </c>
      <c r="FIV26" s="117" t="e">
        <f>FIV16/Macroeconomics!FIX$12</f>
        <v>#DIV/0!</v>
      </c>
      <c r="FIW26" s="117" t="e">
        <f>FIW16/Macroeconomics!FIY$12</f>
        <v>#DIV/0!</v>
      </c>
      <c r="FIX26" s="117" t="e">
        <f>FIX16/Macroeconomics!FIZ$12</f>
        <v>#DIV/0!</v>
      </c>
      <c r="FIY26" s="117" t="e">
        <f>FIY16/Macroeconomics!FJA$12</f>
        <v>#DIV/0!</v>
      </c>
      <c r="FIZ26" s="117" t="e">
        <f>FIZ16/Macroeconomics!FJB$12</f>
        <v>#DIV/0!</v>
      </c>
      <c r="FJA26" s="117" t="e">
        <f>FJA16/Macroeconomics!FJC$12</f>
        <v>#DIV/0!</v>
      </c>
      <c r="FJB26" s="117" t="e">
        <f>FJB16/Macroeconomics!FJD$12</f>
        <v>#DIV/0!</v>
      </c>
      <c r="FJC26" s="117" t="e">
        <f>FJC16/Macroeconomics!FJE$12</f>
        <v>#DIV/0!</v>
      </c>
      <c r="FJD26" s="117" t="e">
        <f>FJD16/Macroeconomics!FJF$12</f>
        <v>#DIV/0!</v>
      </c>
      <c r="FJE26" s="117" t="e">
        <f>FJE16/Macroeconomics!FJG$12</f>
        <v>#DIV/0!</v>
      </c>
      <c r="FJF26" s="117" t="e">
        <f>FJF16/Macroeconomics!FJH$12</f>
        <v>#DIV/0!</v>
      </c>
      <c r="FJG26" s="117" t="e">
        <f>FJG16/Macroeconomics!FJI$12</f>
        <v>#DIV/0!</v>
      </c>
      <c r="FJH26" s="117" t="e">
        <f>FJH16/Macroeconomics!FJJ$12</f>
        <v>#DIV/0!</v>
      </c>
      <c r="FJI26" s="117" t="e">
        <f>FJI16/Macroeconomics!FJK$12</f>
        <v>#DIV/0!</v>
      </c>
      <c r="FJJ26" s="117" t="e">
        <f>FJJ16/Macroeconomics!FJL$12</f>
        <v>#DIV/0!</v>
      </c>
      <c r="FJK26" s="117" t="e">
        <f>FJK16/Macroeconomics!FJM$12</f>
        <v>#DIV/0!</v>
      </c>
      <c r="FJL26" s="117" t="e">
        <f>FJL16/Macroeconomics!FJN$12</f>
        <v>#DIV/0!</v>
      </c>
      <c r="FJM26" s="117" t="e">
        <f>FJM16/Macroeconomics!FJO$12</f>
        <v>#DIV/0!</v>
      </c>
      <c r="FJN26" s="117" t="e">
        <f>FJN16/Macroeconomics!FJP$12</f>
        <v>#DIV/0!</v>
      </c>
      <c r="FJO26" s="117" t="e">
        <f>FJO16/Macroeconomics!FJQ$12</f>
        <v>#DIV/0!</v>
      </c>
      <c r="FJP26" s="117" t="e">
        <f>FJP16/Macroeconomics!FJR$12</f>
        <v>#DIV/0!</v>
      </c>
      <c r="FJQ26" s="117" t="e">
        <f>FJQ16/Macroeconomics!FJS$12</f>
        <v>#DIV/0!</v>
      </c>
      <c r="FJR26" s="117" t="e">
        <f>FJR16/Macroeconomics!FJT$12</f>
        <v>#DIV/0!</v>
      </c>
      <c r="FJS26" s="117" t="e">
        <f>FJS16/Macroeconomics!FJU$12</f>
        <v>#DIV/0!</v>
      </c>
      <c r="FJT26" s="117" t="e">
        <f>FJT16/Macroeconomics!FJV$12</f>
        <v>#DIV/0!</v>
      </c>
      <c r="FJU26" s="117" t="e">
        <f>FJU16/Macroeconomics!FJW$12</f>
        <v>#DIV/0!</v>
      </c>
      <c r="FJV26" s="117" t="e">
        <f>FJV16/Macroeconomics!FJX$12</f>
        <v>#DIV/0!</v>
      </c>
      <c r="FJW26" s="117" t="e">
        <f>FJW16/Macroeconomics!FJY$12</f>
        <v>#DIV/0!</v>
      </c>
      <c r="FJX26" s="117" t="e">
        <f>FJX16/Macroeconomics!FJZ$12</f>
        <v>#DIV/0!</v>
      </c>
      <c r="FJY26" s="117" t="e">
        <f>FJY16/Macroeconomics!FKA$12</f>
        <v>#DIV/0!</v>
      </c>
      <c r="FJZ26" s="117" t="e">
        <f>FJZ16/Macroeconomics!FKB$12</f>
        <v>#DIV/0!</v>
      </c>
      <c r="FKA26" s="117" t="e">
        <f>FKA16/Macroeconomics!FKC$12</f>
        <v>#DIV/0!</v>
      </c>
      <c r="FKB26" s="117" t="e">
        <f>FKB16/Macroeconomics!FKD$12</f>
        <v>#DIV/0!</v>
      </c>
      <c r="FKC26" s="117" t="e">
        <f>FKC16/Macroeconomics!FKE$12</f>
        <v>#DIV/0!</v>
      </c>
      <c r="FKD26" s="117" t="e">
        <f>FKD16/Macroeconomics!FKF$12</f>
        <v>#DIV/0!</v>
      </c>
      <c r="FKE26" s="117" t="e">
        <f>FKE16/Macroeconomics!FKG$12</f>
        <v>#DIV/0!</v>
      </c>
      <c r="FKF26" s="117" t="e">
        <f>FKF16/Macroeconomics!FKH$12</f>
        <v>#DIV/0!</v>
      </c>
      <c r="FKG26" s="117" t="e">
        <f>FKG16/Macroeconomics!FKI$12</f>
        <v>#DIV/0!</v>
      </c>
      <c r="FKH26" s="117" t="e">
        <f>FKH16/Macroeconomics!FKJ$12</f>
        <v>#DIV/0!</v>
      </c>
      <c r="FKI26" s="117" t="e">
        <f>FKI16/Macroeconomics!FKK$12</f>
        <v>#DIV/0!</v>
      </c>
      <c r="FKJ26" s="117" t="e">
        <f>FKJ16/Macroeconomics!FKL$12</f>
        <v>#DIV/0!</v>
      </c>
      <c r="FKK26" s="117" t="e">
        <f>FKK16/Macroeconomics!FKM$12</f>
        <v>#DIV/0!</v>
      </c>
      <c r="FKL26" s="117" t="e">
        <f>FKL16/Macroeconomics!FKN$12</f>
        <v>#DIV/0!</v>
      </c>
      <c r="FKM26" s="117" t="e">
        <f>FKM16/Macroeconomics!FKO$12</f>
        <v>#DIV/0!</v>
      </c>
      <c r="FKN26" s="117" t="e">
        <f>FKN16/Macroeconomics!FKP$12</f>
        <v>#DIV/0!</v>
      </c>
      <c r="FKO26" s="117" t="e">
        <f>FKO16/Macroeconomics!FKQ$12</f>
        <v>#DIV/0!</v>
      </c>
      <c r="FKP26" s="117" t="e">
        <f>FKP16/Macroeconomics!FKR$12</f>
        <v>#DIV/0!</v>
      </c>
      <c r="FKQ26" s="117" t="e">
        <f>FKQ16/Macroeconomics!FKS$12</f>
        <v>#DIV/0!</v>
      </c>
      <c r="FKR26" s="117" t="e">
        <f>FKR16/Macroeconomics!FKT$12</f>
        <v>#DIV/0!</v>
      </c>
      <c r="FKS26" s="117" t="e">
        <f>FKS16/Macroeconomics!FKU$12</f>
        <v>#DIV/0!</v>
      </c>
      <c r="FKT26" s="117" t="e">
        <f>FKT16/Macroeconomics!FKV$12</f>
        <v>#DIV/0!</v>
      </c>
      <c r="FKU26" s="117" t="e">
        <f>FKU16/Macroeconomics!FKW$12</f>
        <v>#DIV/0!</v>
      </c>
      <c r="FKV26" s="117" t="e">
        <f>FKV16/Macroeconomics!FKX$12</f>
        <v>#DIV/0!</v>
      </c>
      <c r="FKW26" s="117" t="e">
        <f>FKW16/Macroeconomics!FKY$12</f>
        <v>#DIV/0!</v>
      </c>
      <c r="FKX26" s="117" t="e">
        <f>FKX16/Macroeconomics!FKZ$12</f>
        <v>#DIV/0!</v>
      </c>
      <c r="FKY26" s="117" t="e">
        <f>FKY16/Macroeconomics!FLA$12</f>
        <v>#DIV/0!</v>
      </c>
      <c r="FKZ26" s="117" t="e">
        <f>FKZ16/Macroeconomics!FLB$12</f>
        <v>#DIV/0!</v>
      </c>
      <c r="FLA26" s="117" t="e">
        <f>FLA16/Macroeconomics!FLC$12</f>
        <v>#DIV/0!</v>
      </c>
      <c r="FLB26" s="117" t="e">
        <f>FLB16/Macroeconomics!FLD$12</f>
        <v>#DIV/0!</v>
      </c>
      <c r="FLC26" s="117" t="e">
        <f>FLC16/Macroeconomics!FLE$12</f>
        <v>#DIV/0!</v>
      </c>
      <c r="FLD26" s="117" t="e">
        <f>FLD16/Macroeconomics!FLF$12</f>
        <v>#DIV/0!</v>
      </c>
      <c r="FLE26" s="117" t="e">
        <f>FLE16/Macroeconomics!FLG$12</f>
        <v>#DIV/0!</v>
      </c>
      <c r="FLF26" s="117" t="e">
        <f>FLF16/Macroeconomics!FLH$12</f>
        <v>#DIV/0!</v>
      </c>
      <c r="FLG26" s="117" t="e">
        <f>FLG16/Macroeconomics!FLI$12</f>
        <v>#DIV/0!</v>
      </c>
      <c r="FLH26" s="117" t="e">
        <f>FLH16/Macroeconomics!FLJ$12</f>
        <v>#DIV/0!</v>
      </c>
      <c r="FLI26" s="117" t="e">
        <f>FLI16/Macroeconomics!FLK$12</f>
        <v>#DIV/0!</v>
      </c>
      <c r="FLJ26" s="117" t="e">
        <f>FLJ16/Macroeconomics!FLL$12</f>
        <v>#DIV/0!</v>
      </c>
      <c r="FLK26" s="117" t="e">
        <f>FLK16/Macroeconomics!FLM$12</f>
        <v>#DIV/0!</v>
      </c>
      <c r="FLL26" s="117" t="e">
        <f>FLL16/Macroeconomics!FLN$12</f>
        <v>#DIV/0!</v>
      </c>
      <c r="FLM26" s="117" t="e">
        <f>FLM16/Macroeconomics!FLO$12</f>
        <v>#DIV/0!</v>
      </c>
      <c r="FLN26" s="117" t="e">
        <f>FLN16/Macroeconomics!FLP$12</f>
        <v>#DIV/0!</v>
      </c>
      <c r="FLO26" s="117" t="e">
        <f>FLO16/Macroeconomics!FLQ$12</f>
        <v>#DIV/0!</v>
      </c>
      <c r="FLP26" s="117" t="e">
        <f>FLP16/Macroeconomics!FLR$12</f>
        <v>#DIV/0!</v>
      </c>
      <c r="FLQ26" s="117" t="e">
        <f>FLQ16/Macroeconomics!FLS$12</f>
        <v>#DIV/0!</v>
      </c>
      <c r="FLR26" s="117" t="e">
        <f>FLR16/Macroeconomics!FLT$12</f>
        <v>#DIV/0!</v>
      </c>
      <c r="FLS26" s="117" t="e">
        <f>FLS16/Macroeconomics!FLU$12</f>
        <v>#DIV/0!</v>
      </c>
      <c r="FLT26" s="117" t="e">
        <f>FLT16/Macroeconomics!FLV$12</f>
        <v>#DIV/0!</v>
      </c>
      <c r="FLU26" s="117" t="e">
        <f>FLU16/Macroeconomics!FLW$12</f>
        <v>#DIV/0!</v>
      </c>
      <c r="FLV26" s="117" t="e">
        <f>FLV16/Macroeconomics!FLX$12</f>
        <v>#DIV/0!</v>
      </c>
      <c r="FLW26" s="117" t="e">
        <f>FLW16/Macroeconomics!FLY$12</f>
        <v>#DIV/0!</v>
      </c>
      <c r="FLX26" s="117" t="e">
        <f>FLX16/Macroeconomics!FLZ$12</f>
        <v>#DIV/0!</v>
      </c>
      <c r="FLY26" s="117" t="e">
        <f>FLY16/Macroeconomics!FMA$12</f>
        <v>#DIV/0!</v>
      </c>
      <c r="FLZ26" s="117" t="e">
        <f>FLZ16/Macroeconomics!FMB$12</f>
        <v>#DIV/0!</v>
      </c>
      <c r="FMA26" s="117" t="e">
        <f>FMA16/Macroeconomics!FMC$12</f>
        <v>#DIV/0!</v>
      </c>
      <c r="FMB26" s="117" t="e">
        <f>FMB16/Macroeconomics!FMD$12</f>
        <v>#DIV/0!</v>
      </c>
      <c r="FMC26" s="117" t="e">
        <f>FMC16/Macroeconomics!FME$12</f>
        <v>#DIV/0!</v>
      </c>
      <c r="FMD26" s="117" t="e">
        <f>FMD16/Macroeconomics!FMF$12</f>
        <v>#DIV/0!</v>
      </c>
      <c r="FME26" s="117" t="e">
        <f>FME16/Macroeconomics!FMG$12</f>
        <v>#DIV/0!</v>
      </c>
      <c r="FMF26" s="117" t="e">
        <f>FMF16/Macroeconomics!FMH$12</f>
        <v>#DIV/0!</v>
      </c>
      <c r="FMG26" s="117" t="e">
        <f>FMG16/Macroeconomics!FMI$12</f>
        <v>#DIV/0!</v>
      </c>
      <c r="FMH26" s="117" t="e">
        <f>FMH16/Macroeconomics!FMJ$12</f>
        <v>#DIV/0!</v>
      </c>
      <c r="FMI26" s="117" t="e">
        <f>FMI16/Macroeconomics!FMK$12</f>
        <v>#DIV/0!</v>
      </c>
      <c r="FMJ26" s="117" t="e">
        <f>FMJ16/Macroeconomics!FML$12</f>
        <v>#DIV/0!</v>
      </c>
      <c r="FMK26" s="117" t="e">
        <f>FMK16/Macroeconomics!FMM$12</f>
        <v>#DIV/0!</v>
      </c>
      <c r="FML26" s="117" t="e">
        <f>FML16/Macroeconomics!FMN$12</f>
        <v>#DIV/0!</v>
      </c>
      <c r="FMM26" s="117" t="e">
        <f>FMM16/Macroeconomics!FMO$12</f>
        <v>#DIV/0!</v>
      </c>
      <c r="FMN26" s="117" t="e">
        <f>FMN16/Macroeconomics!FMP$12</f>
        <v>#DIV/0!</v>
      </c>
      <c r="FMO26" s="117" t="e">
        <f>FMO16/Macroeconomics!FMQ$12</f>
        <v>#DIV/0!</v>
      </c>
      <c r="FMP26" s="117" t="e">
        <f>FMP16/Macroeconomics!FMR$12</f>
        <v>#DIV/0!</v>
      </c>
      <c r="FMQ26" s="117" t="e">
        <f>FMQ16/Macroeconomics!FMS$12</f>
        <v>#DIV/0!</v>
      </c>
      <c r="FMR26" s="117" t="e">
        <f>FMR16/Macroeconomics!FMT$12</f>
        <v>#DIV/0!</v>
      </c>
      <c r="FMS26" s="117" t="e">
        <f>FMS16/Macroeconomics!FMU$12</f>
        <v>#DIV/0!</v>
      </c>
      <c r="FMT26" s="117" t="e">
        <f>FMT16/Macroeconomics!FMV$12</f>
        <v>#DIV/0!</v>
      </c>
      <c r="FMU26" s="117" t="e">
        <f>FMU16/Macroeconomics!FMW$12</f>
        <v>#DIV/0!</v>
      </c>
      <c r="FMV26" s="117" t="e">
        <f>FMV16/Macroeconomics!FMX$12</f>
        <v>#DIV/0!</v>
      </c>
      <c r="FMW26" s="117" t="e">
        <f>FMW16/Macroeconomics!FMY$12</f>
        <v>#DIV/0!</v>
      </c>
      <c r="FMX26" s="117" t="e">
        <f>FMX16/Macroeconomics!FMZ$12</f>
        <v>#DIV/0!</v>
      </c>
      <c r="FMY26" s="117" t="e">
        <f>FMY16/Macroeconomics!FNA$12</f>
        <v>#DIV/0!</v>
      </c>
      <c r="FMZ26" s="117" t="e">
        <f>FMZ16/Macroeconomics!FNB$12</f>
        <v>#DIV/0!</v>
      </c>
      <c r="FNA26" s="117" t="e">
        <f>FNA16/Macroeconomics!FNC$12</f>
        <v>#DIV/0!</v>
      </c>
      <c r="FNB26" s="117" t="e">
        <f>FNB16/Macroeconomics!FND$12</f>
        <v>#DIV/0!</v>
      </c>
      <c r="FNC26" s="117" t="e">
        <f>FNC16/Macroeconomics!FNE$12</f>
        <v>#DIV/0!</v>
      </c>
      <c r="FND26" s="117" t="e">
        <f>FND16/Macroeconomics!FNF$12</f>
        <v>#DIV/0!</v>
      </c>
      <c r="FNE26" s="117" t="e">
        <f>FNE16/Macroeconomics!FNG$12</f>
        <v>#DIV/0!</v>
      </c>
      <c r="FNF26" s="117" t="e">
        <f>FNF16/Macroeconomics!FNH$12</f>
        <v>#DIV/0!</v>
      </c>
      <c r="FNG26" s="117" t="e">
        <f>FNG16/Macroeconomics!FNI$12</f>
        <v>#DIV/0!</v>
      </c>
      <c r="FNH26" s="117" t="e">
        <f>FNH16/Macroeconomics!FNJ$12</f>
        <v>#DIV/0!</v>
      </c>
      <c r="FNI26" s="117" t="e">
        <f>FNI16/Macroeconomics!FNK$12</f>
        <v>#DIV/0!</v>
      </c>
      <c r="FNJ26" s="117" t="e">
        <f>FNJ16/Macroeconomics!FNL$12</f>
        <v>#DIV/0!</v>
      </c>
      <c r="FNK26" s="117" t="e">
        <f>FNK16/Macroeconomics!FNM$12</f>
        <v>#DIV/0!</v>
      </c>
      <c r="FNL26" s="117" t="e">
        <f>FNL16/Macroeconomics!FNN$12</f>
        <v>#DIV/0!</v>
      </c>
      <c r="FNM26" s="117" t="e">
        <f>FNM16/Macroeconomics!FNO$12</f>
        <v>#DIV/0!</v>
      </c>
      <c r="FNN26" s="117" t="e">
        <f>FNN16/Macroeconomics!FNP$12</f>
        <v>#DIV/0!</v>
      </c>
      <c r="FNO26" s="117" t="e">
        <f>FNO16/Macroeconomics!FNQ$12</f>
        <v>#DIV/0!</v>
      </c>
      <c r="FNP26" s="117" t="e">
        <f>FNP16/Macroeconomics!FNR$12</f>
        <v>#DIV/0!</v>
      </c>
      <c r="FNQ26" s="117" t="e">
        <f>FNQ16/Macroeconomics!FNS$12</f>
        <v>#DIV/0!</v>
      </c>
      <c r="FNR26" s="117" t="e">
        <f>FNR16/Macroeconomics!FNT$12</f>
        <v>#DIV/0!</v>
      </c>
      <c r="FNS26" s="117" t="e">
        <f>FNS16/Macroeconomics!FNU$12</f>
        <v>#DIV/0!</v>
      </c>
      <c r="FNT26" s="117" t="e">
        <f>FNT16/Macroeconomics!FNV$12</f>
        <v>#DIV/0!</v>
      </c>
      <c r="FNU26" s="117" t="e">
        <f>FNU16/Macroeconomics!FNW$12</f>
        <v>#DIV/0!</v>
      </c>
      <c r="FNV26" s="117" t="e">
        <f>FNV16/Macroeconomics!FNX$12</f>
        <v>#DIV/0!</v>
      </c>
      <c r="FNW26" s="117" t="e">
        <f>FNW16/Macroeconomics!FNY$12</f>
        <v>#DIV/0!</v>
      </c>
      <c r="FNX26" s="117" t="e">
        <f>FNX16/Macroeconomics!FNZ$12</f>
        <v>#DIV/0!</v>
      </c>
      <c r="FNY26" s="117" t="e">
        <f>FNY16/Macroeconomics!FOA$12</f>
        <v>#DIV/0!</v>
      </c>
      <c r="FNZ26" s="117" t="e">
        <f>FNZ16/Macroeconomics!FOB$12</f>
        <v>#DIV/0!</v>
      </c>
      <c r="FOA26" s="117" t="e">
        <f>FOA16/Macroeconomics!FOC$12</f>
        <v>#DIV/0!</v>
      </c>
      <c r="FOB26" s="117" t="e">
        <f>FOB16/Macroeconomics!FOD$12</f>
        <v>#DIV/0!</v>
      </c>
      <c r="FOC26" s="117" t="e">
        <f>FOC16/Macroeconomics!FOE$12</f>
        <v>#DIV/0!</v>
      </c>
      <c r="FOD26" s="117" t="e">
        <f>FOD16/Macroeconomics!FOF$12</f>
        <v>#DIV/0!</v>
      </c>
      <c r="FOE26" s="117" t="e">
        <f>FOE16/Macroeconomics!FOG$12</f>
        <v>#DIV/0!</v>
      </c>
      <c r="FOF26" s="117" t="e">
        <f>FOF16/Macroeconomics!FOH$12</f>
        <v>#DIV/0!</v>
      </c>
      <c r="FOG26" s="117" t="e">
        <f>FOG16/Macroeconomics!FOI$12</f>
        <v>#DIV/0!</v>
      </c>
      <c r="FOH26" s="117" t="e">
        <f>FOH16/Macroeconomics!FOJ$12</f>
        <v>#DIV/0!</v>
      </c>
      <c r="FOI26" s="117" t="e">
        <f>FOI16/Macroeconomics!FOK$12</f>
        <v>#DIV/0!</v>
      </c>
      <c r="FOJ26" s="117" t="e">
        <f>FOJ16/Macroeconomics!FOL$12</f>
        <v>#DIV/0!</v>
      </c>
      <c r="FOK26" s="117" t="e">
        <f>FOK16/Macroeconomics!FOM$12</f>
        <v>#DIV/0!</v>
      </c>
      <c r="FOL26" s="117" t="e">
        <f>FOL16/Macroeconomics!FON$12</f>
        <v>#DIV/0!</v>
      </c>
      <c r="FOM26" s="117" t="e">
        <f>FOM16/Macroeconomics!FOO$12</f>
        <v>#DIV/0!</v>
      </c>
      <c r="FON26" s="117" t="e">
        <f>FON16/Macroeconomics!FOP$12</f>
        <v>#DIV/0!</v>
      </c>
      <c r="FOO26" s="117" t="e">
        <f>FOO16/Macroeconomics!FOQ$12</f>
        <v>#DIV/0!</v>
      </c>
      <c r="FOP26" s="117" t="e">
        <f>FOP16/Macroeconomics!FOR$12</f>
        <v>#DIV/0!</v>
      </c>
      <c r="FOQ26" s="117" t="e">
        <f>FOQ16/Macroeconomics!FOS$12</f>
        <v>#DIV/0!</v>
      </c>
      <c r="FOR26" s="117" t="e">
        <f>FOR16/Macroeconomics!FOT$12</f>
        <v>#DIV/0!</v>
      </c>
      <c r="FOS26" s="117" t="e">
        <f>FOS16/Macroeconomics!FOU$12</f>
        <v>#DIV/0!</v>
      </c>
      <c r="FOT26" s="117" t="e">
        <f>FOT16/Macroeconomics!FOV$12</f>
        <v>#DIV/0!</v>
      </c>
      <c r="FOU26" s="117" t="e">
        <f>FOU16/Macroeconomics!FOW$12</f>
        <v>#DIV/0!</v>
      </c>
      <c r="FOV26" s="117" t="e">
        <f>FOV16/Macroeconomics!FOX$12</f>
        <v>#DIV/0!</v>
      </c>
      <c r="FOW26" s="117" t="e">
        <f>FOW16/Macroeconomics!FOY$12</f>
        <v>#DIV/0!</v>
      </c>
      <c r="FOX26" s="117" t="e">
        <f>FOX16/Macroeconomics!FOZ$12</f>
        <v>#DIV/0!</v>
      </c>
      <c r="FOY26" s="117" t="e">
        <f>FOY16/Macroeconomics!FPA$12</f>
        <v>#DIV/0!</v>
      </c>
      <c r="FOZ26" s="117" t="e">
        <f>FOZ16/Macroeconomics!FPB$12</f>
        <v>#DIV/0!</v>
      </c>
      <c r="FPA26" s="117" t="e">
        <f>FPA16/Macroeconomics!FPC$12</f>
        <v>#DIV/0!</v>
      </c>
      <c r="FPB26" s="117" t="e">
        <f>FPB16/Macroeconomics!FPD$12</f>
        <v>#DIV/0!</v>
      </c>
      <c r="FPC26" s="117" t="e">
        <f>FPC16/Macroeconomics!FPE$12</f>
        <v>#DIV/0!</v>
      </c>
      <c r="FPD26" s="117" t="e">
        <f>FPD16/Macroeconomics!FPF$12</f>
        <v>#DIV/0!</v>
      </c>
      <c r="FPE26" s="117" t="e">
        <f>FPE16/Macroeconomics!FPG$12</f>
        <v>#DIV/0!</v>
      </c>
      <c r="FPF26" s="117" t="e">
        <f>FPF16/Macroeconomics!FPH$12</f>
        <v>#DIV/0!</v>
      </c>
      <c r="FPG26" s="117" t="e">
        <f>FPG16/Macroeconomics!FPI$12</f>
        <v>#DIV/0!</v>
      </c>
      <c r="FPH26" s="117" t="e">
        <f>FPH16/Macroeconomics!FPJ$12</f>
        <v>#DIV/0!</v>
      </c>
      <c r="FPI26" s="117" t="e">
        <f>FPI16/Macroeconomics!FPK$12</f>
        <v>#DIV/0!</v>
      </c>
      <c r="FPJ26" s="117" t="e">
        <f>FPJ16/Macroeconomics!FPL$12</f>
        <v>#DIV/0!</v>
      </c>
      <c r="FPK26" s="117" t="e">
        <f>FPK16/Macroeconomics!FPM$12</f>
        <v>#DIV/0!</v>
      </c>
      <c r="FPL26" s="117" t="e">
        <f>FPL16/Macroeconomics!FPN$12</f>
        <v>#DIV/0!</v>
      </c>
      <c r="FPM26" s="117" t="e">
        <f>FPM16/Macroeconomics!FPO$12</f>
        <v>#DIV/0!</v>
      </c>
      <c r="FPN26" s="117" t="e">
        <f>FPN16/Macroeconomics!FPP$12</f>
        <v>#DIV/0!</v>
      </c>
      <c r="FPO26" s="117" t="e">
        <f>FPO16/Macroeconomics!FPQ$12</f>
        <v>#DIV/0!</v>
      </c>
      <c r="FPP26" s="117" t="e">
        <f>FPP16/Macroeconomics!FPR$12</f>
        <v>#DIV/0!</v>
      </c>
      <c r="FPQ26" s="117" t="e">
        <f>FPQ16/Macroeconomics!FPS$12</f>
        <v>#DIV/0!</v>
      </c>
      <c r="FPR26" s="117" t="e">
        <f>FPR16/Macroeconomics!FPT$12</f>
        <v>#DIV/0!</v>
      </c>
      <c r="FPS26" s="117" t="e">
        <f>FPS16/Macroeconomics!FPU$12</f>
        <v>#DIV/0!</v>
      </c>
      <c r="FPT26" s="117" t="e">
        <f>FPT16/Macroeconomics!FPV$12</f>
        <v>#DIV/0!</v>
      </c>
      <c r="FPU26" s="117" t="e">
        <f>FPU16/Macroeconomics!FPW$12</f>
        <v>#DIV/0!</v>
      </c>
      <c r="FPV26" s="117" t="e">
        <f>FPV16/Macroeconomics!FPX$12</f>
        <v>#DIV/0!</v>
      </c>
      <c r="FPW26" s="117" t="e">
        <f>FPW16/Macroeconomics!FPY$12</f>
        <v>#DIV/0!</v>
      </c>
      <c r="FPX26" s="117" t="e">
        <f>FPX16/Macroeconomics!FPZ$12</f>
        <v>#DIV/0!</v>
      </c>
      <c r="FPY26" s="117" t="e">
        <f>FPY16/Macroeconomics!FQA$12</f>
        <v>#DIV/0!</v>
      </c>
      <c r="FPZ26" s="117" t="e">
        <f>FPZ16/Macroeconomics!FQB$12</f>
        <v>#DIV/0!</v>
      </c>
      <c r="FQA26" s="117" t="e">
        <f>FQA16/Macroeconomics!FQC$12</f>
        <v>#DIV/0!</v>
      </c>
      <c r="FQB26" s="117" t="e">
        <f>FQB16/Macroeconomics!FQD$12</f>
        <v>#DIV/0!</v>
      </c>
      <c r="FQC26" s="117" t="e">
        <f>FQC16/Macroeconomics!FQE$12</f>
        <v>#DIV/0!</v>
      </c>
      <c r="FQD26" s="117" t="e">
        <f>FQD16/Macroeconomics!FQF$12</f>
        <v>#DIV/0!</v>
      </c>
      <c r="FQE26" s="117" t="e">
        <f>FQE16/Macroeconomics!FQG$12</f>
        <v>#DIV/0!</v>
      </c>
      <c r="FQF26" s="117" t="e">
        <f>FQF16/Macroeconomics!FQH$12</f>
        <v>#DIV/0!</v>
      </c>
      <c r="FQG26" s="117" t="e">
        <f>FQG16/Macroeconomics!FQI$12</f>
        <v>#DIV/0!</v>
      </c>
      <c r="FQH26" s="117" t="e">
        <f>FQH16/Macroeconomics!FQJ$12</f>
        <v>#DIV/0!</v>
      </c>
      <c r="FQI26" s="117" t="e">
        <f>FQI16/Macroeconomics!FQK$12</f>
        <v>#DIV/0!</v>
      </c>
      <c r="FQJ26" s="117" t="e">
        <f>FQJ16/Macroeconomics!FQL$12</f>
        <v>#DIV/0!</v>
      </c>
      <c r="FQK26" s="117" t="e">
        <f>FQK16/Macroeconomics!FQM$12</f>
        <v>#DIV/0!</v>
      </c>
      <c r="FQL26" s="117" t="e">
        <f>FQL16/Macroeconomics!FQN$12</f>
        <v>#DIV/0!</v>
      </c>
      <c r="FQM26" s="117" t="e">
        <f>FQM16/Macroeconomics!FQO$12</f>
        <v>#DIV/0!</v>
      </c>
      <c r="FQN26" s="117" t="e">
        <f>FQN16/Macroeconomics!FQP$12</f>
        <v>#DIV/0!</v>
      </c>
      <c r="FQO26" s="117" t="e">
        <f>FQO16/Macroeconomics!FQQ$12</f>
        <v>#DIV/0!</v>
      </c>
      <c r="FQP26" s="117" t="e">
        <f>FQP16/Macroeconomics!FQR$12</f>
        <v>#DIV/0!</v>
      </c>
      <c r="FQQ26" s="117" t="e">
        <f>FQQ16/Macroeconomics!FQS$12</f>
        <v>#DIV/0!</v>
      </c>
      <c r="FQR26" s="117" t="e">
        <f>FQR16/Macroeconomics!FQT$12</f>
        <v>#DIV/0!</v>
      </c>
      <c r="FQS26" s="117" t="e">
        <f>FQS16/Macroeconomics!FQU$12</f>
        <v>#DIV/0!</v>
      </c>
      <c r="FQT26" s="117" t="e">
        <f>FQT16/Macroeconomics!FQV$12</f>
        <v>#DIV/0!</v>
      </c>
      <c r="FQU26" s="117" t="e">
        <f>FQU16/Macroeconomics!FQW$12</f>
        <v>#DIV/0!</v>
      </c>
      <c r="FQV26" s="117" t="e">
        <f>FQV16/Macroeconomics!FQX$12</f>
        <v>#DIV/0!</v>
      </c>
      <c r="FQW26" s="117" t="e">
        <f>FQW16/Macroeconomics!FQY$12</f>
        <v>#DIV/0!</v>
      </c>
      <c r="FQX26" s="117" t="e">
        <f>FQX16/Macroeconomics!FQZ$12</f>
        <v>#DIV/0!</v>
      </c>
      <c r="FQY26" s="117" t="e">
        <f>FQY16/Macroeconomics!FRA$12</f>
        <v>#DIV/0!</v>
      </c>
      <c r="FQZ26" s="117" t="e">
        <f>FQZ16/Macroeconomics!FRB$12</f>
        <v>#DIV/0!</v>
      </c>
      <c r="FRA26" s="117" t="e">
        <f>FRA16/Macroeconomics!FRC$12</f>
        <v>#DIV/0!</v>
      </c>
      <c r="FRB26" s="117" t="e">
        <f>FRB16/Macroeconomics!FRD$12</f>
        <v>#DIV/0!</v>
      </c>
      <c r="FRC26" s="117" t="e">
        <f>FRC16/Macroeconomics!FRE$12</f>
        <v>#DIV/0!</v>
      </c>
      <c r="FRD26" s="117" t="e">
        <f>FRD16/Macroeconomics!FRF$12</f>
        <v>#DIV/0!</v>
      </c>
      <c r="FRE26" s="117" t="e">
        <f>FRE16/Macroeconomics!FRG$12</f>
        <v>#DIV/0!</v>
      </c>
      <c r="FRF26" s="117" t="e">
        <f>FRF16/Macroeconomics!FRH$12</f>
        <v>#DIV/0!</v>
      </c>
      <c r="FRG26" s="117" t="e">
        <f>FRG16/Macroeconomics!FRI$12</f>
        <v>#DIV/0!</v>
      </c>
      <c r="FRH26" s="117" t="e">
        <f>FRH16/Macroeconomics!FRJ$12</f>
        <v>#DIV/0!</v>
      </c>
      <c r="FRI26" s="117" t="e">
        <f>FRI16/Macroeconomics!FRK$12</f>
        <v>#DIV/0!</v>
      </c>
      <c r="FRJ26" s="117" t="e">
        <f>FRJ16/Macroeconomics!FRL$12</f>
        <v>#DIV/0!</v>
      </c>
      <c r="FRK26" s="117" t="e">
        <f>FRK16/Macroeconomics!FRM$12</f>
        <v>#DIV/0!</v>
      </c>
      <c r="FRL26" s="117" t="e">
        <f>FRL16/Macroeconomics!FRN$12</f>
        <v>#DIV/0!</v>
      </c>
      <c r="FRM26" s="117" t="e">
        <f>FRM16/Macroeconomics!FRO$12</f>
        <v>#DIV/0!</v>
      </c>
      <c r="FRN26" s="117" t="e">
        <f>FRN16/Macroeconomics!FRP$12</f>
        <v>#DIV/0!</v>
      </c>
      <c r="FRO26" s="117" t="e">
        <f>FRO16/Macroeconomics!FRQ$12</f>
        <v>#DIV/0!</v>
      </c>
      <c r="FRP26" s="117" t="e">
        <f>FRP16/Macroeconomics!FRR$12</f>
        <v>#DIV/0!</v>
      </c>
      <c r="FRQ26" s="117" t="e">
        <f>FRQ16/Macroeconomics!FRS$12</f>
        <v>#DIV/0!</v>
      </c>
      <c r="FRR26" s="117" t="e">
        <f>FRR16/Macroeconomics!FRT$12</f>
        <v>#DIV/0!</v>
      </c>
      <c r="FRS26" s="117" t="e">
        <f>FRS16/Macroeconomics!FRU$12</f>
        <v>#DIV/0!</v>
      </c>
      <c r="FRT26" s="117" t="e">
        <f>FRT16/Macroeconomics!FRV$12</f>
        <v>#DIV/0!</v>
      </c>
      <c r="FRU26" s="117" t="e">
        <f>FRU16/Macroeconomics!FRW$12</f>
        <v>#DIV/0!</v>
      </c>
      <c r="FRV26" s="117" t="e">
        <f>FRV16/Macroeconomics!FRX$12</f>
        <v>#DIV/0!</v>
      </c>
      <c r="FRW26" s="117" t="e">
        <f>FRW16/Macroeconomics!FRY$12</f>
        <v>#DIV/0!</v>
      </c>
      <c r="FRX26" s="117" t="e">
        <f>FRX16/Macroeconomics!FRZ$12</f>
        <v>#DIV/0!</v>
      </c>
      <c r="FRY26" s="117" t="e">
        <f>FRY16/Macroeconomics!FSA$12</f>
        <v>#DIV/0!</v>
      </c>
      <c r="FRZ26" s="117" t="e">
        <f>FRZ16/Macroeconomics!FSB$12</f>
        <v>#DIV/0!</v>
      </c>
      <c r="FSA26" s="117" t="e">
        <f>FSA16/Macroeconomics!FSC$12</f>
        <v>#DIV/0!</v>
      </c>
      <c r="FSB26" s="117" t="e">
        <f>FSB16/Macroeconomics!FSD$12</f>
        <v>#DIV/0!</v>
      </c>
      <c r="FSC26" s="117" t="e">
        <f>FSC16/Macroeconomics!FSE$12</f>
        <v>#DIV/0!</v>
      </c>
      <c r="FSD26" s="117" t="e">
        <f>FSD16/Macroeconomics!FSF$12</f>
        <v>#DIV/0!</v>
      </c>
      <c r="FSE26" s="117" t="e">
        <f>FSE16/Macroeconomics!FSG$12</f>
        <v>#DIV/0!</v>
      </c>
      <c r="FSF26" s="117" t="e">
        <f>FSF16/Macroeconomics!FSH$12</f>
        <v>#DIV/0!</v>
      </c>
      <c r="FSG26" s="117" t="e">
        <f>FSG16/Macroeconomics!FSI$12</f>
        <v>#DIV/0!</v>
      </c>
      <c r="FSH26" s="117" t="e">
        <f>FSH16/Macroeconomics!FSJ$12</f>
        <v>#DIV/0!</v>
      </c>
      <c r="FSI26" s="117" t="e">
        <f>FSI16/Macroeconomics!FSK$12</f>
        <v>#DIV/0!</v>
      </c>
      <c r="FSJ26" s="117" t="e">
        <f>FSJ16/Macroeconomics!FSL$12</f>
        <v>#DIV/0!</v>
      </c>
      <c r="FSK26" s="117" t="e">
        <f>FSK16/Macroeconomics!FSM$12</f>
        <v>#DIV/0!</v>
      </c>
      <c r="FSL26" s="117" t="e">
        <f>FSL16/Macroeconomics!FSN$12</f>
        <v>#DIV/0!</v>
      </c>
      <c r="FSM26" s="117" t="e">
        <f>FSM16/Macroeconomics!FSO$12</f>
        <v>#DIV/0!</v>
      </c>
      <c r="FSN26" s="117" t="e">
        <f>FSN16/Macroeconomics!FSP$12</f>
        <v>#DIV/0!</v>
      </c>
      <c r="FSO26" s="117" t="e">
        <f>FSO16/Macroeconomics!FSQ$12</f>
        <v>#DIV/0!</v>
      </c>
      <c r="FSP26" s="117" t="e">
        <f>FSP16/Macroeconomics!FSR$12</f>
        <v>#DIV/0!</v>
      </c>
      <c r="FSQ26" s="117" t="e">
        <f>FSQ16/Macroeconomics!FSS$12</f>
        <v>#DIV/0!</v>
      </c>
      <c r="FSR26" s="117" t="e">
        <f>FSR16/Macroeconomics!FST$12</f>
        <v>#DIV/0!</v>
      </c>
      <c r="FSS26" s="117" t="e">
        <f>FSS16/Macroeconomics!FSU$12</f>
        <v>#DIV/0!</v>
      </c>
      <c r="FST26" s="117" t="e">
        <f>FST16/Macroeconomics!FSV$12</f>
        <v>#DIV/0!</v>
      </c>
      <c r="FSU26" s="117" t="e">
        <f>FSU16/Macroeconomics!FSW$12</f>
        <v>#DIV/0!</v>
      </c>
      <c r="FSV26" s="117" t="e">
        <f>FSV16/Macroeconomics!FSX$12</f>
        <v>#DIV/0!</v>
      </c>
      <c r="FSW26" s="117" t="e">
        <f>FSW16/Macroeconomics!FSY$12</f>
        <v>#DIV/0!</v>
      </c>
      <c r="FSX26" s="117" t="e">
        <f>FSX16/Macroeconomics!FSZ$12</f>
        <v>#DIV/0!</v>
      </c>
      <c r="FSY26" s="117" t="e">
        <f>FSY16/Macroeconomics!FTA$12</f>
        <v>#DIV/0!</v>
      </c>
      <c r="FSZ26" s="117" t="e">
        <f>FSZ16/Macroeconomics!FTB$12</f>
        <v>#DIV/0!</v>
      </c>
      <c r="FTA26" s="117" t="e">
        <f>FTA16/Macroeconomics!FTC$12</f>
        <v>#DIV/0!</v>
      </c>
      <c r="FTB26" s="117" t="e">
        <f>FTB16/Macroeconomics!FTD$12</f>
        <v>#DIV/0!</v>
      </c>
      <c r="FTC26" s="117" t="e">
        <f>FTC16/Macroeconomics!FTE$12</f>
        <v>#DIV/0!</v>
      </c>
      <c r="FTD26" s="117" t="e">
        <f>FTD16/Macroeconomics!FTF$12</f>
        <v>#DIV/0!</v>
      </c>
      <c r="FTE26" s="117" t="e">
        <f>FTE16/Macroeconomics!FTG$12</f>
        <v>#DIV/0!</v>
      </c>
      <c r="FTF26" s="117" t="e">
        <f>FTF16/Macroeconomics!FTH$12</f>
        <v>#DIV/0!</v>
      </c>
      <c r="FTG26" s="117" t="e">
        <f>FTG16/Macroeconomics!FTI$12</f>
        <v>#DIV/0!</v>
      </c>
      <c r="FTH26" s="117" t="e">
        <f>FTH16/Macroeconomics!FTJ$12</f>
        <v>#DIV/0!</v>
      </c>
      <c r="FTI26" s="117" t="e">
        <f>FTI16/Macroeconomics!FTK$12</f>
        <v>#DIV/0!</v>
      </c>
      <c r="FTJ26" s="117" t="e">
        <f>FTJ16/Macroeconomics!FTL$12</f>
        <v>#DIV/0!</v>
      </c>
      <c r="FTK26" s="117" t="e">
        <f>FTK16/Macroeconomics!FTM$12</f>
        <v>#DIV/0!</v>
      </c>
      <c r="FTL26" s="117" t="e">
        <f>FTL16/Macroeconomics!FTN$12</f>
        <v>#DIV/0!</v>
      </c>
      <c r="FTM26" s="117" t="e">
        <f>FTM16/Macroeconomics!FTO$12</f>
        <v>#DIV/0!</v>
      </c>
      <c r="FTN26" s="117" t="e">
        <f>FTN16/Macroeconomics!FTP$12</f>
        <v>#DIV/0!</v>
      </c>
      <c r="FTO26" s="117" t="e">
        <f>FTO16/Macroeconomics!FTQ$12</f>
        <v>#DIV/0!</v>
      </c>
      <c r="FTP26" s="117" t="e">
        <f>FTP16/Macroeconomics!FTR$12</f>
        <v>#DIV/0!</v>
      </c>
      <c r="FTQ26" s="117" t="e">
        <f>FTQ16/Macroeconomics!FTS$12</f>
        <v>#DIV/0!</v>
      </c>
      <c r="FTR26" s="117" t="e">
        <f>FTR16/Macroeconomics!FTT$12</f>
        <v>#DIV/0!</v>
      </c>
      <c r="FTS26" s="117" t="e">
        <f>FTS16/Macroeconomics!FTU$12</f>
        <v>#DIV/0!</v>
      </c>
      <c r="FTT26" s="117" t="e">
        <f>FTT16/Macroeconomics!FTV$12</f>
        <v>#DIV/0!</v>
      </c>
      <c r="FTU26" s="117" t="e">
        <f>FTU16/Macroeconomics!FTW$12</f>
        <v>#DIV/0!</v>
      </c>
      <c r="FTV26" s="117" t="e">
        <f>FTV16/Macroeconomics!FTX$12</f>
        <v>#DIV/0!</v>
      </c>
      <c r="FTW26" s="117" t="e">
        <f>FTW16/Macroeconomics!FTY$12</f>
        <v>#DIV/0!</v>
      </c>
      <c r="FTX26" s="117" t="e">
        <f>FTX16/Macroeconomics!FTZ$12</f>
        <v>#DIV/0!</v>
      </c>
      <c r="FTY26" s="117" t="e">
        <f>FTY16/Macroeconomics!FUA$12</f>
        <v>#DIV/0!</v>
      </c>
      <c r="FTZ26" s="117" t="e">
        <f>FTZ16/Macroeconomics!FUB$12</f>
        <v>#DIV/0!</v>
      </c>
      <c r="FUA26" s="117" t="e">
        <f>FUA16/Macroeconomics!FUC$12</f>
        <v>#DIV/0!</v>
      </c>
      <c r="FUB26" s="117" t="e">
        <f>FUB16/Macroeconomics!FUD$12</f>
        <v>#DIV/0!</v>
      </c>
      <c r="FUC26" s="117" t="e">
        <f>FUC16/Macroeconomics!FUE$12</f>
        <v>#DIV/0!</v>
      </c>
      <c r="FUD26" s="117" t="e">
        <f>FUD16/Macroeconomics!FUF$12</f>
        <v>#DIV/0!</v>
      </c>
      <c r="FUE26" s="117" t="e">
        <f>FUE16/Macroeconomics!FUG$12</f>
        <v>#DIV/0!</v>
      </c>
      <c r="FUF26" s="117" t="e">
        <f>FUF16/Macroeconomics!FUH$12</f>
        <v>#DIV/0!</v>
      </c>
      <c r="FUG26" s="117" t="e">
        <f>FUG16/Macroeconomics!FUI$12</f>
        <v>#DIV/0!</v>
      </c>
      <c r="FUH26" s="117" t="e">
        <f>FUH16/Macroeconomics!FUJ$12</f>
        <v>#DIV/0!</v>
      </c>
      <c r="FUI26" s="117" t="e">
        <f>FUI16/Macroeconomics!FUK$12</f>
        <v>#DIV/0!</v>
      </c>
      <c r="FUJ26" s="117" t="e">
        <f>FUJ16/Macroeconomics!FUL$12</f>
        <v>#DIV/0!</v>
      </c>
      <c r="FUK26" s="117" t="e">
        <f>FUK16/Macroeconomics!FUM$12</f>
        <v>#DIV/0!</v>
      </c>
      <c r="FUL26" s="117" t="e">
        <f>FUL16/Macroeconomics!FUN$12</f>
        <v>#DIV/0!</v>
      </c>
      <c r="FUM26" s="117" t="e">
        <f>FUM16/Macroeconomics!FUO$12</f>
        <v>#DIV/0!</v>
      </c>
      <c r="FUN26" s="117" t="e">
        <f>FUN16/Macroeconomics!FUP$12</f>
        <v>#DIV/0!</v>
      </c>
      <c r="FUO26" s="117" t="e">
        <f>FUO16/Macroeconomics!FUQ$12</f>
        <v>#DIV/0!</v>
      </c>
      <c r="FUP26" s="117" t="e">
        <f>FUP16/Macroeconomics!FUR$12</f>
        <v>#DIV/0!</v>
      </c>
      <c r="FUQ26" s="117" t="e">
        <f>FUQ16/Macroeconomics!FUS$12</f>
        <v>#DIV/0!</v>
      </c>
      <c r="FUR26" s="117" t="e">
        <f>FUR16/Macroeconomics!FUT$12</f>
        <v>#DIV/0!</v>
      </c>
      <c r="FUS26" s="117" t="e">
        <f>FUS16/Macroeconomics!FUU$12</f>
        <v>#DIV/0!</v>
      </c>
      <c r="FUT26" s="117" t="e">
        <f>FUT16/Macroeconomics!FUV$12</f>
        <v>#DIV/0!</v>
      </c>
      <c r="FUU26" s="117" t="e">
        <f>FUU16/Macroeconomics!FUW$12</f>
        <v>#DIV/0!</v>
      </c>
      <c r="FUV26" s="117" t="e">
        <f>FUV16/Macroeconomics!FUX$12</f>
        <v>#DIV/0!</v>
      </c>
      <c r="FUW26" s="117" t="e">
        <f>FUW16/Macroeconomics!FUY$12</f>
        <v>#DIV/0!</v>
      </c>
      <c r="FUX26" s="117" t="e">
        <f>FUX16/Macroeconomics!FUZ$12</f>
        <v>#DIV/0!</v>
      </c>
      <c r="FUY26" s="117" t="e">
        <f>FUY16/Macroeconomics!FVA$12</f>
        <v>#DIV/0!</v>
      </c>
      <c r="FUZ26" s="117" t="e">
        <f>FUZ16/Macroeconomics!FVB$12</f>
        <v>#DIV/0!</v>
      </c>
      <c r="FVA26" s="117" t="e">
        <f>FVA16/Macroeconomics!FVC$12</f>
        <v>#DIV/0!</v>
      </c>
      <c r="FVB26" s="117" t="e">
        <f>FVB16/Macroeconomics!FVD$12</f>
        <v>#DIV/0!</v>
      </c>
      <c r="FVC26" s="117" t="e">
        <f>FVC16/Macroeconomics!FVE$12</f>
        <v>#DIV/0!</v>
      </c>
      <c r="FVD26" s="117" t="e">
        <f>FVD16/Macroeconomics!FVF$12</f>
        <v>#DIV/0!</v>
      </c>
      <c r="FVE26" s="117" t="e">
        <f>FVE16/Macroeconomics!FVG$12</f>
        <v>#DIV/0!</v>
      </c>
      <c r="FVF26" s="117" t="e">
        <f>FVF16/Macroeconomics!FVH$12</f>
        <v>#DIV/0!</v>
      </c>
      <c r="FVG26" s="117" t="e">
        <f>FVG16/Macroeconomics!FVI$12</f>
        <v>#DIV/0!</v>
      </c>
      <c r="FVH26" s="117" t="e">
        <f>FVH16/Macroeconomics!FVJ$12</f>
        <v>#DIV/0!</v>
      </c>
      <c r="FVI26" s="117" t="e">
        <f>FVI16/Macroeconomics!FVK$12</f>
        <v>#DIV/0!</v>
      </c>
      <c r="FVJ26" s="117" t="e">
        <f>FVJ16/Macroeconomics!FVL$12</f>
        <v>#DIV/0!</v>
      </c>
      <c r="FVK26" s="117" t="e">
        <f>FVK16/Macroeconomics!FVM$12</f>
        <v>#DIV/0!</v>
      </c>
      <c r="FVL26" s="117" t="e">
        <f>FVL16/Macroeconomics!FVN$12</f>
        <v>#DIV/0!</v>
      </c>
      <c r="FVM26" s="117" t="e">
        <f>FVM16/Macroeconomics!FVO$12</f>
        <v>#DIV/0!</v>
      </c>
      <c r="FVN26" s="117" t="e">
        <f>FVN16/Macroeconomics!FVP$12</f>
        <v>#DIV/0!</v>
      </c>
      <c r="FVO26" s="117" t="e">
        <f>FVO16/Macroeconomics!FVQ$12</f>
        <v>#DIV/0!</v>
      </c>
      <c r="FVP26" s="117" t="e">
        <f>FVP16/Macroeconomics!FVR$12</f>
        <v>#DIV/0!</v>
      </c>
      <c r="FVQ26" s="117" t="e">
        <f>FVQ16/Macroeconomics!FVS$12</f>
        <v>#DIV/0!</v>
      </c>
      <c r="FVR26" s="117" t="e">
        <f>FVR16/Macroeconomics!FVT$12</f>
        <v>#DIV/0!</v>
      </c>
      <c r="FVS26" s="117" t="e">
        <f>FVS16/Macroeconomics!FVU$12</f>
        <v>#DIV/0!</v>
      </c>
      <c r="FVT26" s="117" t="e">
        <f>FVT16/Macroeconomics!FVV$12</f>
        <v>#DIV/0!</v>
      </c>
      <c r="FVU26" s="117" t="e">
        <f>FVU16/Macroeconomics!FVW$12</f>
        <v>#DIV/0!</v>
      </c>
      <c r="FVV26" s="117" t="e">
        <f>FVV16/Macroeconomics!FVX$12</f>
        <v>#DIV/0!</v>
      </c>
      <c r="FVW26" s="117" t="e">
        <f>FVW16/Macroeconomics!FVY$12</f>
        <v>#DIV/0!</v>
      </c>
      <c r="FVX26" s="117" t="e">
        <f>FVX16/Macroeconomics!FVZ$12</f>
        <v>#DIV/0!</v>
      </c>
      <c r="FVY26" s="117" t="e">
        <f>FVY16/Macroeconomics!FWA$12</f>
        <v>#DIV/0!</v>
      </c>
      <c r="FVZ26" s="117" t="e">
        <f>FVZ16/Macroeconomics!FWB$12</f>
        <v>#DIV/0!</v>
      </c>
      <c r="FWA26" s="117" t="e">
        <f>FWA16/Macroeconomics!FWC$12</f>
        <v>#DIV/0!</v>
      </c>
      <c r="FWB26" s="117" t="e">
        <f>FWB16/Macroeconomics!FWD$12</f>
        <v>#DIV/0!</v>
      </c>
      <c r="FWC26" s="117" t="e">
        <f>FWC16/Macroeconomics!FWE$12</f>
        <v>#DIV/0!</v>
      </c>
      <c r="FWD26" s="117" t="e">
        <f>FWD16/Macroeconomics!FWF$12</f>
        <v>#DIV/0!</v>
      </c>
      <c r="FWE26" s="117" t="e">
        <f>FWE16/Macroeconomics!FWG$12</f>
        <v>#DIV/0!</v>
      </c>
      <c r="FWF26" s="117" t="e">
        <f>FWF16/Macroeconomics!FWH$12</f>
        <v>#DIV/0!</v>
      </c>
      <c r="FWG26" s="117" t="e">
        <f>FWG16/Macroeconomics!FWI$12</f>
        <v>#DIV/0!</v>
      </c>
      <c r="FWH26" s="117" t="e">
        <f>FWH16/Macroeconomics!FWJ$12</f>
        <v>#DIV/0!</v>
      </c>
      <c r="FWI26" s="117" t="e">
        <f>FWI16/Macroeconomics!FWK$12</f>
        <v>#DIV/0!</v>
      </c>
      <c r="FWJ26" s="117" t="e">
        <f>FWJ16/Macroeconomics!FWL$12</f>
        <v>#DIV/0!</v>
      </c>
      <c r="FWK26" s="117" t="e">
        <f>FWK16/Macroeconomics!FWM$12</f>
        <v>#DIV/0!</v>
      </c>
      <c r="FWL26" s="117" t="e">
        <f>FWL16/Macroeconomics!FWN$12</f>
        <v>#DIV/0!</v>
      </c>
      <c r="FWM26" s="117" t="e">
        <f>FWM16/Macroeconomics!FWO$12</f>
        <v>#DIV/0!</v>
      </c>
      <c r="FWN26" s="117" t="e">
        <f>FWN16/Macroeconomics!FWP$12</f>
        <v>#DIV/0!</v>
      </c>
      <c r="FWO26" s="117" t="e">
        <f>FWO16/Macroeconomics!FWQ$12</f>
        <v>#DIV/0!</v>
      </c>
      <c r="FWP26" s="117" t="e">
        <f>FWP16/Macroeconomics!FWR$12</f>
        <v>#DIV/0!</v>
      </c>
      <c r="FWQ26" s="117" t="e">
        <f>FWQ16/Macroeconomics!FWS$12</f>
        <v>#DIV/0!</v>
      </c>
      <c r="FWR26" s="117" t="e">
        <f>FWR16/Macroeconomics!FWT$12</f>
        <v>#DIV/0!</v>
      </c>
      <c r="FWS26" s="117" t="e">
        <f>FWS16/Macroeconomics!FWU$12</f>
        <v>#DIV/0!</v>
      </c>
      <c r="FWT26" s="117" t="e">
        <f>FWT16/Macroeconomics!FWV$12</f>
        <v>#DIV/0!</v>
      </c>
      <c r="FWU26" s="117" t="e">
        <f>FWU16/Macroeconomics!FWW$12</f>
        <v>#DIV/0!</v>
      </c>
      <c r="FWV26" s="117" t="e">
        <f>FWV16/Macroeconomics!FWX$12</f>
        <v>#DIV/0!</v>
      </c>
      <c r="FWW26" s="117" t="e">
        <f>FWW16/Macroeconomics!FWY$12</f>
        <v>#DIV/0!</v>
      </c>
      <c r="FWX26" s="117" t="e">
        <f>FWX16/Macroeconomics!FWZ$12</f>
        <v>#DIV/0!</v>
      </c>
      <c r="FWY26" s="117" t="e">
        <f>FWY16/Macroeconomics!FXA$12</f>
        <v>#DIV/0!</v>
      </c>
      <c r="FWZ26" s="117" t="e">
        <f>FWZ16/Macroeconomics!FXB$12</f>
        <v>#DIV/0!</v>
      </c>
      <c r="FXA26" s="117" t="e">
        <f>FXA16/Macroeconomics!FXC$12</f>
        <v>#DIV/0!</v>
      </c>
      <c r="FXB26" s="117" t="e">
        <f>FXB16/Macroeconomics!FXD$12</f>
        <v>#DIV/0!</v>
      </c>
      <c r="FXC26" s="117" t="e">
        <f>FXC16/Macroeconomics!FXE$12</f>
        <v>#DIV/0!</v>
      </c>
      <c r="FXD26" s="117" t="e">
        <f>FXD16/Macroeconomics!FXF$12</f>
        <v>#DIV/0!</v>
      </c>
      <c r="FXE26" s="117" t="e">
        <f>FXE16/Macroeconomics!FXG$12</f>
        <v>#DIV/0!</v>
      </c>
      <c r="FXF26" s="117" t="e">
        <f>FXF16/Macroeconomics!FXH$12</f>
        <v>#DIV/0!</v>
      </c>
      <c r="FXG26" s="117" t="e">
        <f>FXG16/Macroeconomics!FXI$12</f>
        <v>#DIV/0!</v>
      </c>
      <c r="FXH26" s="117" t="e">
        <f>FXH16/Macroeconomics!FXJ$12</f>
        <v>#DIV/0!</v>
      </c>
      <c r="FXI26" s="117" t="e">
        <f>FXI16/Macroeconomics!FXK$12</f>
        <v>#DIV/0!</v>
      </c>
      <c r="FXJ26" s="117" t="e">
        <f>FXJ16/Macroeconomics!FXL$12</f>
        <v>#DIV/0!</v>
      </c>
      <c r="FXK26" s="117" t="e">
        <f>FXK16/Macroeconomics!FXM$12</f>
        <v>#DIV/0!</v>
      </c>
      <c r="FXL26" s="117" t="e">
        <f>FXL16/Macroeconomics!FXN$12</f>
        <v>#DIV/0!</v>
      </c>
      <c r="FXM26" s="117" t="e">
        <f>FXM16/Macroeconomics!FXO$12</f>
        <v>#DIV/0!</v>
      </c>
      <c r="FXN26" s="117" t="e">
        <f>FXN16/Macroeconomics!FXP$12</f>
        <v>#DIV/0!</v>
      </c>
      <c r="FXO26" s="117" t="e">
        <f>FXO16/Macroeconomics!FXQ$12</f>
        <v>#DIV/0!</v>
      </c>
      <c r="FXP26" s="117" t="e">
        <f>FXP16/Macroeconomics!FXR$12</f>
        <v>#DIV/0!</v>
      </c>
      <c r="FXQ26" s="117" t="e">
        <f>FXQ16/Macroeconomics!FXS$12</f>
        <v>#DIV/0!</v>
      </c>
      <c r="FXR26" s="117" t="e">
        <f>FXR16/Macroeconomics!FXT$12</f>
        <v>#DIV/0!</v>
      </c>
      <c r="FXS26" s="117" t="e">
        <f>FXS16/Macroeconomics!FXU$12</f>
        <v>#DIV/0!</v>
      </c>
      <c r="FXT26" s="117" t="e">
        <f>FXT16/Macroeconomics!FXV$12</f>
        <v>#DIV/0!</v>
      </c>
      <c r="FXU26" s="117" t="e">
        <f>FXU16/Macroeconomics!FXW$12</f>
        <v>#DIV/0!</v>
      </c>
      <c r="FXV26" s="117" t="e">
        <f>FXV16/Macroeconomics!FXX$12</f>
        <v>#DIV/0!</v>
      </c>
      <c r="FXW26" s="117" t="e">
        <f>FXW16/Macroeconomics!FXY$12</f>
        <v>#DIV/0!</v>
      </c>
      <c r="FXX26" s="117" t="e">
        <f>FXX16/Macroeconomics!FXZ$12</f>
        <v>#DIV/0!</v>
      </c>
      <c r="FXY26" s="117" t="e">
        <f>FXY16/Macroeconomics!FYA$12</f>
        <v>#DIV/0!</v>
      </c>
      <c r="FXZ26" s="117" t="e">
        <f>FXZ16/Macroeconomics!FYB$12</f>
        <v>#DIV/0!</v>
      </c>
      <c r="FYA26" s="117" t="e">
        <f>FYA16/Macroeconomics!FYC$12</f>
        <v>#DIV/0!</v>
      </c>
      <c r="FYB26" s="117" t="e">
        <f>FYB16/Macroeconomics!FYD$12</f>
        <v>#DIV/0!</v>
      </c>
      <c r="FYC26" s="117" t="e">
        <f>FYC16/Macroeconomics!FYE$12</f>
        <v>#DIV/0!</v>
      </c>
      <c r="FYD26" s="117" t="e">
        <f>FYD16/Macroeconomics!FYF$12</f>
        <v>#DIV/0!</v>
      </c>
      <c r="FYE26" s="117" t="e">
        <f>FYE16/Macroeconomics!FYG$12</f>
        <v>#DIV/0!</v>
      </c>
      <c r="FYF26" s="117" t="e">
        <f>FYF16/Macroeconomics!FYH$12</f>
        <v>#DIV/0!</v>
      </c>
      <c r="FYG26" s="117" t="e">
        <f>FYG16/Macroeconomics!FYI$12</f>
        <v>#DIV/0!</v>
      </c>
      <c r="FYH26" s="117" t="e">
        <f>FYH16/Macroeconomics!FYJ$12</f>
        <v>#DIV/0!</v>
      </c>
      <c r="FYI26" s="117" t="e">
        <f>FYI16/Macroeconomics!FYK$12</f>
        <v>#DIV/0!</v>
      </c>
      <c r="FYJ26" s="117" t="e">
        <f>FYJ16/Macroeconomics!FYL$12</f>
        <v>#DIV/0!</v>
      </c>
      <c r="FYK26" s="117" t="e">
        <f>FYK16/Macroeconomics!FYM$12</f>
        <v>#DIV/0!</v>
      </c>
      <c r="FYL26" s="117" t="e">
        <f>FYL16/Macroeconomics!FYN$12</f>
        <v>#DIV/0!</v>
      </c>
      <c r="FYM26" s="117" t="e">
        <f>FYM16/Macroeconomics!FYO$12</f>
        <v>#DIV/0!</v>
      </c>
      <c r="FYN26" s="117" t="e">
        <f>FYN16/Macroeconomics!FYP$12</f>
        <v>#DIV/0!</v>
      </c>
      <c r="FYO26" s="117" t="e">
        <f>FYO16/Macroeconomics!FYQ$12</f>
        <v>#DIV/0!</v>
      </c>
      <c r="FYP26" s="117" t="e">
        <f>FYP16/Macroeconomics!FYR$12</f>
        <v>#DIV/0!</v>
      </c>
      <c r="FYQ26" s="117" t="e">
        <f>FYQ16/Macroeconomics!FYS$12</f>
        <v>#DIV/0!</v>
      </c>
      <c r="FYR26" s="117" t="e">
        <f>FYR16/Macroeconomics!FYT$12</f>
        <v>#DIV/0!</v>
      </c>
      <c r="FYS26" s="117" t="e">
        <f>FYS16/Macroeconomics!FYU$12</f>
        <v>#DIV/0!</v>
      </c>
      <c r="FYT26" s="117" t="e">
        <f>FYT16/Macroeconomics!FYV$12</f>
        <v>#DIV/0!</v>
      </c>
      <c r="FYU26" s="117" t="e">
        <f>FYU16/Macroeconomics!FYW$12</f>
        <v>#DIV/0!</v>
      </c>
      <c r="FYV26" s="117" t="e">
        <f>FYV16/Macroeconomics!FYX$12</f>
        <v>#DIV/0!</v>
      </c>
      <c r="FYW26" s="117" t="e">
        <f>FYW16/Macroeconomics!FYY$12</f>
        <v>#DIV/0!</v>
      </c>
      <c r="FYX26" s="117" t="e">
        <f>FYX16/Macroeconomics!FYZ$12</f>
        <v>#DIV/0!</v>
      </c>
      <c r="FYY26" s="117" t="e">
        <f>FYY16/Macroeconomics!FZA$12</f>
        <v>#DIV/0!</v>
      </c>
      <c r="FYZ26" s="117" t="e">
        <f>FYZ16/Macroeconomics!FZB$12</f>
        <v>#DIV/0!</v>
      </c>
      <c r="FZA26" s="117" t="e">
        <f>FZA16/Macroeconomics!FZC$12</f>
        <v>#DIV/0!</v>
      </c>
      <c r="FZB26" s="117" t="e">
        <f>FZB16/Macroeconomics!FZD$12</f>
        <v>#DIV/0!</v>
      </c>
      <c r="FZC26" s="117" t="e">
        <f>FZC16/Macroeconomics!FZE$12</f>
        <v>#DIV/0!</v>
      </c>
      <c r="FZD26" s="117" t="e">
        <f>FZD16/Macroeconomics!FZF$12</f>
        <v>#DIV/0!</v>
      </c>
      <c r="FZE26" s="117" t="e">
        <f>FZE16/Macroeconomics!FZG$12</f>
        <v>#DIV/0!</v>
      </c>
      <c r="FZF26" s="117" t="e">
        <f>FZF16/Macroeconomics!FZH$12</f>
        <v>#DIV/0!</v>
      </c>
      <c r="FZG26" s="117" t="e">
        <f>FZG16/Macroeconomics!FZI$12</f>
        <v>#DIV/0!</v>
      </c>
      <c r="FZH26" s="117" t="e">
        <f>FZH16/Macroeconomics!FZJ$12</f>
        <v>#DIV/0!</v>
      </c>
      <c r="FZI26" s="117" t="e">
        <f>FZI16/Macroeconomics!FZK$12</f>
        <v>#DIV/0!</v>
      </c>
      <c r="FZJ26" s="117" t="e">
        <f>FZJ16/Macroeconomics!FZL$12</f>
        <v>#DIV/0!</v>
      </c>
      <c r="FZK26" s="117" t="e">
        <f>FZK16/Macroeconomics!FZM$12</f>
        <v>#DIV/0!</v>
      </c>
      <c r="FZL26" s="117" t="e">
        <f>FZL16/Macroeconomics!FZN$12</f>
        <v>#DIV/0!</v>
      </c>
      <c r="FZM26" s="117" t="e">
        <f>FZM16/Macroeconomics!FZO$12</f>
        <v>#DIV/0!</v>
      </c>
      <c r="FZN26" s="117" t="e">
        <f>FZN16/Macroeconomics!FZP$12</f>
        <v>#DIV/0!</v>
      </c>
      <c r="FZO26" s="117" t="e">
        <f>FZO16/Macroeconomics!FZQ$12</f>
        <v>#DIV/0!</v>
      </c>
      <c r="FZP26" s="117" t="e">
        <f>FZP16/Macroeconomics!FZR$12</f>
        <v>#DIV/0!</v>
      </c>
      <c r="FZQ26" s="117" t="e">
        <f>FZQ16/Macroeconomics!FZS$12</f>
        <v>#DIV/0!</v>
      </c>
      <c r="FZR26" s="117" t="e">
        <f>FZR16/Macroeconomics!FZT$12</f>
        <v>#DIV/0!</v>
      </c>
      <c r="FZS26" s="117" t="e">
        <f>FZS16/Macroeconomics!FZU$12</f>
        <v>#DIV/0!</v>
      </c>
      <c r="FZT26" s="117" t="e">
        <f>FZT16/Macroeconomics!FZV$12</f>
        <v>#DIV/0!</v>
      </c>
      <c r="FZU26" s="117" t="e">
        <f>FZU16/Macroeconomics!FZW$12</f>
        <v>#DIV/0!</v>
      </c>
      <c r="FZV26" s="117" t="e">
        <f>FZV16/Macroeconomics!FZX$12</f>
        <v>#DIV/0!</v>
      </c>
      <c r="FZW26" s="117" t="e">
        <f>FZW16/Macroeconomics!FZY$12</f>
        <v>#DIV/0!</v>
      </c>
      <c r="FZX26" s="117" t="e">
        <f>FZX16/Macroeconomics!FZZ$12</f>
        <v>#DIV/0!</v>
      </c>
      <c r="FZY26" s="117" t="e">
        <f>FZY16/Macroeconomics!GAA$12</f>
        <v>#DIV/0!</v>
      </c>
      <c r="FZZ26" s="117" t="e">
        <f>FZZ16/Macroeconomics!GAB$12</f>
        <v>#DIV/0!</v>
      </c>
      <c r="GAA26" s="117" t="e">
        <f>GAA16/Macroeconomics!GAC$12</f>
        <v>#DIV/0!</v>
      </c>
      <c r="GAB26" s="117" t="e">
        <f>GAB16/Macroeconomics!GAD$12</f>
        <v>#DIV/0!</v>
      </c>
      <c r="GAC26" s="117" t="e">
        <f>GAC16/Macroeconomics!GAE$12</f>
        <v>#DIV/0!</v>
      </c>
      <c r="GAD26" s="117" t="e">
        <f>GAD16/Macroeconomics!GAF$12</f>
        <v>#DIV/0!</v>
      </c>
      <c r="GAE26" s="117" t="e">
        <f>GAE16/Macroeconomics!GAG$12</f>
        <v>#DIV/0!</v>
      </c>
      <c r="GAF26" s="117" t="e">
        <f>GAF16/Macroeconomics!GAH$12</f>
        <v>#DIV/0!</v>
      </c>
      <c r="GAG26" s="117" t="e">
        <f>GAG16/Macroeconomics!GAI$12</f>
        <v>#DIV/0!</v>
      </c>
      <c r="GAH26" s="117" t="e">
        <f>GAH16/Macroeconomics!GAJ$12</f>
        <v>#DIV/0!</v>
      </c>
      <c r="GAI26" s="117" t="e">
        <f>GAI16/Macroeconomics!GAK$12</f>
        <v>#DIV/0!</v>
      </c>
      <c r="GAJ26" s="117" t="e">
        <f>GAJ16/Macroeconomics!GAL$12</f>
        <v>#DIV/0!</v>
      </c>
      <c r="GAK26" s="117" t="e">
        <f>GAK16/Macroeconomics!GAM$12</f>
        <v>#DIV/0!</v>
      </c>
      <c r="GAL26" s="117" t="e">
        <f>GAL16/Macroeconomics!GAN$12</f>
        <v>#DIV/0!</v>
      </c>
      <c r="GAM26" s="117" t="e">
        <f>GAM16/Macroeconomics!GAO$12</f>
        <v>#DIV/0!</v>
      </c>
      <c r="GAN26" s="117" t="e">
        <f>GAN16/Macroeconomics!GAP$12</f>
        <v>#DIV/0!</v>
      </c>
      <c r="GAO26" s="117" t="e">
        <f>GAO16/Macroeconomics!GAQ$12</f>
        <v>#DIV/0!</v>
      </c>
      <c r="GAP26" s="117" t="e">
        <f>GAP16/Macroeconomics!GAR$12</f>
        <v>#DIV/0!</v>
      </c>
      <c r="GAQ26" s="117" t="e">
        <f>GAQ16/Macroeconomics!GAS$12</f>
        <v>#DIV/0!</v>
      </c>
      <c r="GAR26" s="117" t="e">
        <f>GAR16/Macroeconomics!GAT$12</f>
        <v>#DIV/0!</v>
      </c>
      <c r="GAS26" s="117" t="e">
        <f>GAS16/Macroeconomics!GAU$12</f>
        <v>#DIV/0!</v>
      </c>
      <c r="GAT26" s="117" t="e">
        <f>GAT16/Macroeconomics!GAV$12</f>
        <v>#DIV/0!</v>
      </c>
      <c r="GAU26" s="117" t="e">
        <f>GAU16/Macroeconomics!GAW$12</f>
        <v>#DIV/0!</v>
      </c>
      <c r="GAV26" s="117" t="e">
        <f>GAV16/Macroeconomics!GAX$12</f>
        <v>#DIV/0!</v>
      </c>
      <c r="GAW26" s="117" t="e">
        <f>GAW16/Macroeconomics!GAY$12</f>
        <v>#DIV/0!</v>
      </c>
      <c r="GAX26" s="117" t="e">
        <f>GAX16/Macroeconomics!GAZ$12</f>
        <v>#DIV/0!</v>
      </c>
      <c r="GAY26" s="117" t="e">
        <f>GAY16/Macroeconomics!GBA$12</f>
        <v>#DIV/0!</v>
      </c>
      <c r="GAZ26" s="117" t="e">
        <f>GAZ16/Macroeconomics!GBB$12</f>
        <v>#DIV/0!</v>
      </c>
      <c r="GBA26" s="117" t="e">
        <f>GBA16/Macroeconomics!GBC$12</f>
        <v>#DIV/0!</v>
      </c>
      <c r="GBB26" s="117" t="e">
        <f>GBB16/Macroeconomics!GBD$12</f>
        <v>#DIV/0!</v>
      </c>
      <c r="GBC26" s="117" t="e">
        <f>GBC16/Macroeconomics!GBE$12</f>
        <v>#DIV/0!</v>
      </c>
      <c r="GBD26" s="117" t="e">
        <f>GBD16/Macroeconomics!GBF$12</f>
        <v>#DIV/0!</v>
      </c>
      <c r="GBE26" s="117" t="e">
        <f>GBE16/Macroeconomics!GBG$12</f>
        <v>#DIV/0!</v>
      </c>
      <c r="GBF26" s="117" t="e">
        <f>GBF16/Macroeconomics!GBH$12</f>
        <v>#DIV/0!</v>
      </c>
      <c r="GBG26" s="117" t="e">
        <f>GBG16/Macroeconomics!GBI$12</f>
        <v>#DIV/0!</v>
      </c>
      <c r="GBH26" s="117" t="e">
        <f>GBH16/Macroeconomics!GBJ$12</f>
        <v>#DIV/0!</v>
      </c>
      <c r="GBI26" s="117" t="e">
        <f>GBI16/Macroeconomics!GBK$12</f>
        <v>#DIV/0!</v>
      </c>
      <c r="GBJ26" s="117" t="e">
        <f>GBJ16/Macroeconomics!GBL$12</f>
        <v>#DIV/0!</v>
      </c>
      <c r="GBK26" s="117" t="e">
        <f>GBK16/Macroeconomics!GBM$12</f>
        <v>#DIV/0!</v>
      </c>
      <c r="GBL26" s="117" t="e">
        <f>GBL16/Macroeconomics!GBN$12</f>
        <v>#DIV/0!</v>
      </c>
      <c r="GBM26" s="117" t="e">
        <f>GBM16/Macroeconomics!GBO$12</f>
        <v>#DIV/0!</v>
      </c>
      <c r="GBN26" s="117" t="e">
        <f>GBN16/Macroeconomics!GBP$12</f>
        <v>#DIV/0!</v>
      </c>
      <c r="GBO26" s="117" t="e">
        <f>GBO16/Macroeconomics!GBQ$12</f>
        <v>#DIV/0!</v>
      </c>
      <c r="GBP26" s="117" t="e">
        <f>GBP16/Macroeconomics!GBR$12</f>
        <v>#DIV/0!</v>
      </c>
      <c r="GBQ26" s="117" t="e">
        <f>GBQ16/Macroeconomics!GBS$12</f>
        <v>#DIV/0!</v>
      </c>
      <c r="GBR26" s="117" t="e">
        <f>GBR16/Macroeconomics!GBT$12</f>
        <v>#DIV/0!</v>
      </c>
      <c r="GBS26" s="117" t="e">
        <f>GBS16/Macroeconomics!GBU$12</f>
        <v>#DIV/0!</v>
      </c>
      <c r="GBT26" s="117" t="e">
        <f>GBT16/Macroeconomics!GBV$12</f>
        <v>#DIV/0!</v>
      </c>
      <c r="GBU26" s="117" t="e">
        <f>GBU16/Macroeconomics!GBW$12</f>
        <v>#DIV/0!</v>
      </c>
      <c r="GBV26" s="117" t="e">
        <f>GBV16/Macroeconomics!GBX$12</f>
        <v>#DIV/0!</v>
      </c>
      <c r="GBW26" s="117" t="e">
        <f>GBW16/Macroeconomics!GBY$12</f>
        <v>#DIV/0!</v>
      </c>
      <c r="GBX26" s="117" t="e">
        <f>GBX16/Macroeconomics!GBZ$12</f>
        <v>#DIV/0!</v>
      </c>
      <c r="GBY26" s="117" t="e">
        <f>GBY16/Macroeconomics!GCA$12</f>
        <v>#DIV/0!</v>
      </c>
      <c r="GBZ26" s="117" t="e">
        <f>GBZ16/Macroeconomics!GCB$12</f>
        <v>#DIV/0!</v>
      </c>
      <c r="GCA26" s="117" t="e">
        <f>GCA16/Macroeconomics!GCC$12</f>
        <v>#DIV/0!</v>
      </c>
      <c r="GCB26" s="117" t="e">
        <f>GCB16/Macroeconomics!GCD$12</f>
        <v>#DIV/0!</v>
      </c>
      <c r="GCC26" s="117" t="e">
        <f>GCC16/Macroeconomics!GCE$12</f>
        <v>#DIV/0!</v>
      </c>
      <c r="GCD26" s="117" t="e">
        <f>GCD16/Macroeconomics!GCF$12</f>
        <v>#DIV/0!</v>
      </c>
      <c r="GCE26" s="117" t="e">
        <f>GCE16/Macroeconomics!GCG$12</f>
        <v>#DIV/0!</v>
      </c>
      <c r="GCF26" s="117" t="e">
        <f>GCF16/Macroeconomics!GCH$12</f>
        <v>#DIV/0!</v>
      </c>
      <c r="GCG26" s="117" t="e">
        <f>GCG16/Macroeconomics!GCI$12</f>
        <v>#DIV/0!</v>
      </c>
      <c r="GCH26" s="117" t="e">
        <f>GCH16/Macroeconomics!GCJ$12</f>
        <v>#DIV/0!</v>
      </c>
      <c r="GCI26" s="117" t="e">
        <f>GCI16/Macroeconomics!GCK$12</f>
        <v>#DIV/0!</v>
      </c>
      <c r="GCJ26" s="117" t="e">
        <f>GCJ16/Macroeconomics!GCL$12</f>
        <v>#DIV/0!</v>
      </c>
      <c r="GCK26" s="117" t="e">
        <f>GCK16/Macroeconomics!GCM$12</f>
        <v>#DIV/0!</v>
      </c>
      <c r="GCL26" s="117" t="e">
        <f>GCL16/Macroeconomics!GCN$12</f>
        <v>#DIV/0!</v>
      </c>
      <c r="GCM26" s="117" t="e">
        <f>GCM16/Macroeconomics!GCO$12</f>
        <v>#DIV/0!</v>
      </c>
      <c r="GCN26" s="117" t="e">
        <f>GCN16/Macroeconomics!GCP$12</f>
        <v>#DIV/0!</v>
      </c>
      <c r="GCO26" s="117" t="e">
        <f>GCO16/Macroeconomics!GCQ$12</f>
        <v>#DIV/0!</v>
      </c>
      <c r="GCP26" s="117" t="e">
        <f>GCP16/Macroeconomics!GCR$12</f>
        <v>#DIV/0!</v>
      </c>
      <c r="GCQ26" s="117" t="e">
        <f>GCQ16/Macroeconomics!GCS$12</f>
        <v>#DIV/0!</v>
      </c>
      <c r="GCR26" s="117" t="e">
        <f>GCR16/Macroeconomics!GCT$12</f>
        <v>#DIV/0!</v>
      </c>
      <c r="GCS26" s="117" t="e">
        <f>GCS16/Macroeconomics!GCU$12</f>
        <v>#DIV/0!</v>
      </c>
      <c r="GCT26" s="117" t="e">
        <f>GCT16/Macroeconomics!GCV$12</f>
        <v>#DIV/0!</v>
      </c>
      <c r="GCU26" s="117" t="e">
        <f>GCU16/Macroeconomics!GCW$12</f>
        <v>#DIV/0!</v>
      </c>
      <c r="GCV26" s="117" t="e">
        <f>GCV16/Macroeconomics!GCX$12</f>
        <v>#DIV/0!</v>
      </c>
      <c r="GCW26" s="117" t="e">
        <f>GCW16/Macroeconomics!GCY$12</f>
        <v>#DIV/0!</v>
      </c>
      <c r="GCX26" s="117" t="e">
        <f>GCX16/Macroeconomics!GCZ$12</f>
        <v>#DIV/0!</v>
      </c>
      <c r="GCY26" s="117" t="e">
        <f>GCY16/Macroeconomics!GDA$12</f>
        <v>#DIV/0!</v>
      </c>
      <c r="GCZ26" s="117" t="e">
        <f>GCZ16/Macroeconomics!GDB$12</f>
        <v>#DIV/0!</v>
      </c>
      <c r="GDA26" s="117" t="e">
        <f>GDA16/Macroeconomics!GDC$12</f>
        <v>#DIV/0!</v>
      </c>
      <c r="GDB26" s="117" t="e">
        <f>GDB16/Macroeconomics!GDD$12</f>
        <v>#DIV/0!</v>
      </c>
      <c r="GDC26" s="117" t="e">
        <f>GDC16/Macroeconomics!GDE$12</f>
        <v>#DIV/0!</v>
      </c>
      <c r="GDD26" s="117" t="e">
        <f>GDD16/Macroeconomics!GDF$12</f>
        <v>#DIV/0!</v>
      </c>
      <c r="GDE26" s="117" t="e">
        <f>GDE16/Macroeconomics!GDG$12</f>
        <v>#DIV/0!</v>
      </c>
      <c r="GDF26" s="117" t="e">
        <f>GDF16/Macroeconomics!GDH$12</f>
        <v>#DIV/0!</v>
      </c>
      <c r="GDG26" s="117" t="e">
        <f>GDG16/Macroeconomics!GDI$12</f>
        <v>#DIV/0!</v>
      </c>
      <c r="GDH26" s="117" t="e">
        <f>GDH16/Macroeconomics!GDJ$12</f>
        <v>#DIV/0!</v>
      </c>
      <c r="GDI26" s="117" t="e">
        <f>GDI16/Macroeconomics!GDK$12</f>
        <v>#DIV/0!</v>
      </c>
      <c r="GDJ26" s="117" t="e">
        <f>GDJ16/Macroeconomics!GDL$12</f>
        <v>#DIV/0!</v>
      </c>
      <c r="GDK26" s="117" t="e">
        <f>GDK16/Macroeconomics!GDM$12</f>
        <v>#DIV/0!</v>
      </c>
      <c r="GDL26" s="117" t="e">
        <f>GDL16/Macroeconomics!GDN$12</f>
        <v>#DIV/0!</v>
      </c>
      <c r="GDM26" s="117" t="e">
        <f>GDM16/Macroeconomics!GDO$12</f>
        <v>#DIV/0!</v>
      </c>
      <c r="GDN26" s="117" t="e">
        <f>GDN16/Macroeconomics!GDP$12</f>
        <v>#DIV/0!</v>
      </c>
      <c r="GDO26" s="117" t="e">
        <f>GDO16/Macroeconomics!GDQ$12</f>
        <v>#DIV/0!</v>
      </c>
      <c r="GDP26" s="117" t="e">
        <f>GDP16/Macroeconomics!GDR$12</f>
        <v>#DIV/0!</v>
      </c>
      <c r="GDQ26" s="117" t="e">
        <f>GDQ16/Macroeconomics!GDS$12</f>
        <v>#DIV/0!</v>
      </c>
      <c r="GDR26" s="117" t="e">
        <f>GDR16/Macroeconomics!GDT$12</f>
        <v>#DIV/0!</v>
      </c>
      <c r="GDS26" s="117" t="e">
        <f>GDS16/Macroeconomics!GDU$12</f>
        <v>#DIV/0!</v>
      </c>
      <c r="GDT26" s="117" t="e">
        <f>GDT16/Macroeconomics!GDV$12</f>
        <v>#DIV/0!</v>
      </c>
      <c r="GDU26" s="117" t="e">
        <f>GDU16/Macroeconomics!GDW$12</f>
        <v>#DIV/0!</v>
      </c>
      <c r="GDV26" s="117" t="e">
        <f>GDV16/Macroeconomics!GDX$12</f>
        <v>#DIV/0!</v>
      </c>
      <c r="GDW26" s="117" t="e">
        <f>GDW16/Macroeconomics!GDY$12</f>
        <v>#DIV/0!</v>
      </c>
      <c r="GDX26" s="117" t="e">
        <f>GDX16/Macroeconomics!GDZ$12</f>
        <v>#DIV/0!</v>
      </c>
      <c r="GDY26" s="117" t="e">
        <f>GDY16/Macroeconomics!GEA$12</f>
        <v>#DIV/0!</v>
      </c>
      <c r="GDZ26" s="117" t="e">
        <f>GDZ16/Macroeconomics!GEB$12</f>
        <v>#DIV/0!</v>
      </c>
      <c r="GEA26" s="117" t="e">
        <f>GEA16/Macroeconomics!GEC$12</f>
        <v>#DIV/0!</v>
      </c>
      <c r="GEB26" s="117" t="e">
        <f>GEB16/Macroeconomics!GED$12</f>
        <v>#DIV/0!</v>
      </c>
      <c r="GEC26" s="117" t="e">
        <f>GEC16/Macroeconomics!GEE$12</f>
        <v>#DIV/0!</v>
      </c>
      <c r="GED26" s="117" t="e">
        <f>GED16/Macroeconomics!GEF$12</f>
        <v>#DIV/0!</v>
      </c>
      <c r="GEE26" s="117" t="e">
        <f>GEE16/Macroeconomics!GEG$12</f>
        <v>#DIV/0!</v>
      </c>
      <c r="GEF26" s="117" t="e">
        <f>GEF16/Macroeconomics!GEH$12</f>
        <v>#DIV/0!</v>
      </c>
      <c r="GEG26" s="117" t="e">
        <f>GEG16/Macroeconomics!GEI$12</f>
        <v>#DIV/0!</v>
      </c>
      <c r="GEH26" s="117" t="e">
        <f>GEH16/Macroeconomics!GEJ$12</f>
        <v>#DIV/0!</v>
      </c>
      <c r="GEI26" s="117" t="e">
        <f>GEI16/Macroeconomics!GEK$12</f>
        <v>#DIV/0!</v>
      </c>
      <c r="GEJ26" s="117" t="e">
        <f>GEJ16/Macroeconomics!GEL$12</f>
        <v>#DIV/0!</v>
      </c>
      <c r="GEK26" s="117" t="e">
        <f>GEK16/Macroeconomics!GEM$12</f>
        <v>#DIV/0!</v>
      </c>
      <c r="GEL26" s="117" t="e">
        <f>GEL16/Macroeconomics!GEN$12</f>
        <v>#DIV/0!</v>
      </c>
      <c r="GEM26" s="117" t="e">
        <f>GEM16/Macroeconomics!GEO$12</f>
        <v>#DIV/0!</v>
      </c>
      <c r="GEN26" s="117" t="e">
        <f>GEN16/Macroeconomics!GEP$12</f>
        <v>#DIV/0!</v>
      </c>
      <c r="GEO26" s="117" t="e">
        <f>GEO16/Macroeconomics!GEQ$12</f>
        <v>#DIV/0!</v>
      </c>
      <c r="GEP26" s="117" t="e">
        <f>GEP16/Macroeconomics!GER$12</f>
        <v>#DIV/0!</v>
      </c>
      <c r="GEQ26" s="117" t="e">
        <f>GEQ16/Macroeconomics!GES$12</f>
        <v>#DIV/0!</v>
      </c>
      <c r="GER26" s="117" t="e">
        <f>GER16/Macroeconomics!GET$12</f>
        <v>#DIV/0!</v>
      </c>
      <c r="GES26" s="117" t="e">
        <f>GES16/Macroeconomics!GEU$12</f>
        <v>#DIV/0!</v>
      </c>
      <c r="GET26" s="117" t="e">
        <f>GET16/Macroeconomics!GEV$12</f>
        <v>#DIV/0!</v>
      </c>
      <c r="GEU26" s="117" t="e">
        <f>GEU16/Macroeconomics!GEW$12</f>
        <v>#DIV/0!</v>
      </c>
      <c r="GEV26" s="117" t="e">
        <f>GEV16/Macroeconomics!GEX$12</f>
        <v>#DIV/0!</v>
      </c>
      <c r="GEW26" s="117" t="e">
        <f>GEW16/Macroeconomics!GEY$12</f>
        <v>#DIV/0!</v>
      </c>
      <c r="GEX26" s="117" t="e">
        <f>GEX16/Macroeconomics!GEZ$12</f>
        <v>#DIV/0!</v>
      </c>
      <c r="GEY26" s="117" t="e">
        <f>GEY16/Macroeconomics!GFA$12</f>
        <v>#DIV/0!</v>
      </c>
      <c r="GEZ26" s="117" t="e">
        <f>GEZ16/Macroeconomics!GFB$12</f>
        <v>#DIV/0!</v>
      </c>
      <c r="GFA26" s="117" t="e">
        <f>GFA16/Macroeconomics!GFC$12</f>
        <v>#DIV/0!</v>
      </c>
      <c r="GFB26" s="117" t="e">
        <f>GFB16/Macroeconomics!GFD$12</f>
        <v>#DIV/0!</v>
      </c>
      <c r="GFC26" s="117" t="e">
        <f>GFC16/Macroeconomics!GFE$12</f>
        <v>#DIV/0!</v>
      </c>
      <c r="GFD26" s="117" t="e">
        <f>GFD16/Macroeconomics!GFF$12</f>
        <v>#DIV/0!</v>
      </c>
      <c r="GFE26" s="117" t="e">
        <f>GFE16/Macroeconomics!GFG$12</f>
        <v>#DIV/0!</v>
      </c>
      <c r="GFF26" s="117" t="e">
        <f>GFF16/Macroeconomics!GFH$12</f>
        <v>#DIV/0!</v>
      </c>
      <c r="GFG26" s="117" t="e">
        <f>GFG16/Macroeconomics!GFI$12</f>
        <v>#DIV/0!</v>
      </c>
      <c r="GFH26" s="117" t="e">
        <f>GFH16/Macroeconomics!GFJ$12</f>
        <v>#DIV/0!</v>
      </c>
      <c r="GFI26" s="117" t="e">
        <f>GFI16/Macroeconomics!GFK$12</f>
        <v>#DIV/0!</v>
      </c>
      <c r="GFJ26" s="117" t="e">
        <f>GFJ16/Macroeconomics!GFL$12</f>
        <v>#DIV/0!</v>
      </c>
      <c r="GFK26" s="117" t="e">
        <f>GFK16/Macroeconomics!GFM$12</f>
        <v>#DIV/0!</v>
      </c>
      <c r="GFL26" s="117" t="e">
        <f>GFL16/Macroeconomics!GFN$12</f>
        <v>#DIV/0!</v>
      </c>
      <c r="GFM26" s="117" t="e">
        <f>GFM16/Macroeconomics!GFO$12</f>
        <v>#DIV/0!</v>
      </c>
      <c r="GFN26" s="117" t="e">
        <f>GFN16/Macroeconomics!GFP$12</f>
        <v>#DIV/0!</v>
      </c>
      <c r="GFO26" s="117" t="e">
        <f>GFO16/Macroeconomics!GFQ$12</f>
        <v>#DIV/0!</v>
      </c>
      <c r="GFP26" s="117" t="e">
        <f>GFP16/Macroeconomics!GFR$12</f>
        <v>#DIV/0!</v>
      </c>
      <c r="GFQ26" s="117" t="e">
        <f>GFQ16/Macroeconomics!GFS$12</f>
        <v>#DIV/0!</v>
      </c>
      <c r="GFR26" s="117" t="e">
        <f>GFR16/Macroeconomics!GFT$12</f>
        <v>#DIV/0!</v>
      </c>
      <c r="GFS26" s="117" t="e">
        <f>GFS16/Macroeconomics!GFU$12</f>
        <v>#DIV/0!</v>
      </c>
      <c r="GFT26" s="117" t="e">
        <f>GFT16/Macroeconomics!GFV$12</f>
        <v>#DIV/0!</v>
      </c>
      <c r="GFU26" s="117" t="e">
        <f>GFU16/Macroeconomics!GFW$12</f>
        <v>#DIV/0!</v>
      </c>
      <c r="GFV26" s="117" t="e">
        <f>GFV16/Macroeconomics!GFX$12</f>
        <v>#DIV/0!</v>
      </c>
      <c r="GFW26" s="117" t="e">
        <f>GFW16/Macroeconomics!GFY$12</f>
        <v>#DIV/0!</v>
      </c>
      <c r="GFX26" s="117" t="e">
        <f>GFX16/Macroeconomics!GFZ$12</f>
        <v>#DIV/0!</v>
      </c>
      <c r="GFY26" s="117" t="e">
        <f>GFY16/Macroeconomics!GGA$12</f>
        <v>#DIV/0!</v>
      </c>
      <c r="GFZ26" s="117" t="e">
        <f>GFZ16/Macroeconomics!GGB$12</f>
        <v>#DIV/0!</v>
      </c>
      <c r="GGA26" s="117" t="e">
        <f>GGA16/Macroeconomics!GGC$12</f>
        <v>#DIV/0!</v>
      </c>
      <c r="GGB26" s="117" t="e">
        <f>GGB16/Macroeconomics!GGD$12</f>
        <v>#DIV/0!</v>
      </c>
      <c r="GGC26" s="117" t="e">
        <f>GGC16/Macroeconomics!GGE$12</f>
        <v>#DIV/0!</v>
      </c>
      <c r="GGD26" s="117" t="e">
        <f>GGD16/Macroeconomics!GGF$12</f>
        <v>#DIV/0!</v>
      </c>
      <c r="GGE26" s="117" t="e">
        <f>GGE16/Macroeconomics!GGG$12</f>
        <v>#DIV/0!</v>
      </c>
      <c r="GGF26" s="117" t="e">
        <f>GGF16/Macroeconomics!GGH$12</f>
        <v>#DIV/0!</v>
      </c>
      <c r="GGG26" s="117" t="e">
        <f>GGG16/Macroeconomics!GGI$12</f>
        <v>#DIV/0!</v>
      </c>
      <c r="GGH26" s="117" t="e">
        <f>GGH16/Macroeconomics!GGJ$12</f>
        <v>#DIV/0!</v>
      </c>
      <c r="GGI26" s="117" t="e">
        <f>GGI16/Macroeconomics!GGK$12</f>
        <v>#DIV/0!</v>
      </c>
      <c r="GGJ26" s="117" t="e">
        <f>GGJ16/Macroeconomics!GGL$12</f>
        <v>#DIV/0!</v>
      </c>
      <c r="GGK26" s="117" t="e">
        <f>GGK16/Macroeconomics!GGM$12</f>
        <v>#DIV/0!</v>
      </c>
      <c r="GGL26" s="117" t="e">
        <f>GGL16/Macroeconomics!GGN$12</f>
        <v>#DIV/0!</v>
      </c>
      <c r="GGM26" s="117" t="e">
        <f>GGM16/Macroeconomics!GGO$12</f>
        <v>#DIV/0!</v>
      </c>
      <c r="GGN26" s="117" t="e">
        <f>GGN16/Macroeconomics!GGP$12</f>
        <v>#DIV/0!</v>
      </c>
      <c r="GGO26" s="117" t="e">
        <f>GGO16/Macroeconomics!GGQ$12</f>
        <v>#DIV/0!</v>
      </c>
      <c r="GGP26" s="117" t="e">
        <f>GGP16/Macroeconomics!GGR$12</f>
        <v>#DIV/0!</v>
      </c>
      <c r="GGQ26" s="117" t="e">
        <f>GGQ16/Macroeconomics!GGS$12</f>
        <v>#DIV/0!</v>
      </c>
      <c r="GGR26" s="117" t="e">
        <f>GGR16/Macroeconomics!GGT$12</f>
        <v>#DIV/0!</v>
      </c>
      <c r="GGS26" s="117" t="e">
        <f>GGS16/Macroeconomics!GGU$12</f>
        <v>#DIV/0!</v>
      </c>
      <c r="GGT26" s="117" t="e">
        <f>GGT16/Macroeconomics!GGV$12</f>
        <v>#DIV/0!</v>
      </c>
      <c r="GGU26" s="117" t="e">
        <f>GGU16/Macroeconomics!GGW$12</f>
        <v>#DIV/0!</v>
      </c>
      <c r="GGV26" s="117" t="e">
        <f>GGV16/Macroeconomics!GGX$12</f>
        <v>#DIV/0!</v>
      </c>
      <c r="GGW26" s="117" t="e">
        <f>GGW16/Macroeconomics!GGY$12</f>
        <v>#DIV/0!</v>
      </c>
      <c r="GGX26" s="117" t="e">
        <f>GGX16/Macroeconomics!GGZ$12</f>
        <v>#DIV/0!</v>
      </c>
      <c r="GGY26" s="117" t="e">
        <f>GGY16/Macroeconomics!GHA$12</f>
        <v>#DIV/0!</v>
      </c>
      <c r="GGZ26" s="117" t="e">
        <f>GGZ16/Macroeconomics!GHB$12</f>
        <v>#DIV/0!</v>
      </c>
      <c r="GHA26" s="117" t="e">
        <f>GHA16/Macroeconomics!GHC$12</f>
        <v>#DIV/0!</v>
      </c>
      <c r="GHB26" s="117" t="e">
        <f>GHB16/Macroeconomics!GHD$12</f>
        <v>#DIV/0!</v>
      </c>
      <c r="GHC26" s="117" t="e">
        <f>GHC16/Macroeconomics!GHE$12</f>
        <v>#DIV/0!</v>
      </c>
      <c r="GHD26" s="117" t="e">
        <f>GHD16/Macroeconomics!GHF$12</f>
        <v>#DIV/0!</v>
      </c>
      <c r="GHE26" s="117" t="e">
        <f>GHE16/Macroeconomics!GHG$12</f>
        <v>#DIV/0!</v>
      </c>
      <c r="GHF26" s="117" t="e">
        <f>GHF16/Macroeconomics!GHH$12</f>
        <v>#DIV/0!</v>
      </c>
      <c r="GHG26" s="117" t="e">
        <f>GHG16/Macroeconomics!GHI$12</f>
        <v>#DIV/0!</v>
      </c>
      <c r="GHH26" s="117" t="e">
        <f>GHH16/Macroeconomics!GHJ$12</f>
        <v>#DIV/0!</v>
      </c>
      <c r="GHI26" s="117" t="e">
        <f>GHI16/Macroeconomics!GHK$12</f>
        <v>#DIV/0!</v>
      </c>
      <c r="GHJ26" s="117" t="e">
        <f>GHJ16/Macroeconomics!GHL$12</f>
        <v>#DIV/0!</v>
      </c>
      <c r="GHK26" s="117" t="e">
        <f>GHK16/Macroeconomics!GHM$12</f>
        <v>#DIV/0!</v>
      </c>
      <c r="GHL26" s="117" t="e">
        <f>GHL16/Macroeconomics!GHN$12</f>
        <v>#DIV/0!</v>
      </c>
      <c r="GHM26" s="117" t="e">
        <f>GHM16/Macroeconomics!GHO$12</f>
        <v>#DIV/0!</v>
      </c>
      <c r="GHN26" s="117" t="e">
        <f>GHN16/Macroeconomics!GHP$12</f>
        <v>#DIV/0!</v>
      </c>
      <c r="GHO26" s="117" t="e">
        <f>GHO16/Macroeconomics!GHQ$12</f>
        <v>#DIV/0!</v>
      </c>
      <c r="GHP26" s="117" t="e">
        <f>GHP16/Macroeconomics!GHR$12</f>
        <v>#DIV/0!</v>
      </c>
      <c r="GHQ26" s="117" t="e">
        <f>GHQ16/Macroeconomics!GHS$12</f>
        <v>#DIV/0!</v>
      </c>
      <c r="GHR26" s="117" t="e">
        <f>GHR16/Macroeconomics!GHT$12</f>
        <v>#DIV/0!</v>
      </c>
      <c r="GHS26" s="117" t="e">
        <f>GHS16/Macroeconomics!GHU$12</f>
        <v>#DIV/0!</v>
      </c>
      <c r="GHT26" s="117" t="e">
        <f>GHT16/Macroeconomics!GHV$12</f>
        <v>#DIV/0!</v>
      </c>
      <c r="GHU26" s="117" t="e">
        <f>GHU16/Macroeconomics!GHW$12</f>
        <v>#DIV/0!</v>
      </c>
      <c r="GHV26" s="117" t="e">
        <f>GHV16/Macroeconomics!GHX$12</f>
        <v>#DIV/0!</v>
      </c>
      <c r="GHW26" s="117" t="e">
        <f>GHW16/Macroeconomics!GHY$12</f>
        <v>#DIV/0!</v>
      </c>
      <c r="GHX26" s="117" t="e">
        <f>GHX16/Macroeconomics!GHZ$12</f>
        <v>#DIV/0!</v>
      </c>
      <c r="GHY26" s="117" t="e">
        <f>GHY16/Macroeconomics!GIA$12</f>
        <v>#DIV/0!</v>
      </c>
      <c r="GHZ26" s="117" t="e">
        <f>GHZ16/Macroeconomics!GIB$12</f>
        <v>#DIV/0!</v>
      </c>
      <c r="GIA26" s="117" t="e">
        <f>GIA16/Macroeconomics!GIC$12</f>
        <v>#DIV/0!</v>
      </c>
      <c r="GIB26" s="117" t="e">
        <f>GIB16/Macroeconomics!GID$12</f>
        <v>#DIV/0!</v>
      </c>
      <c r="GIC26" s="117" t="e">
        <f>GIC16/Macroeconomics!GIE$12</f>
        <v>#DIV/0!</v>
      </c>
      <c r="GID26" s="117" t="e">
        <f>GID16/Macroeconomics!GIF$12</f>
        <v>#DIV/0!</v>
      </c>
      <c r="GIE26" s="117" t="e">
        <f>GIE16/Macroeconomics!GIG$12</f>
        <v>#DIV/0!</v>
      </c>
      <c r="GIF26" s="117" t="e">
        <f>GIF16/Macroeconomics!GIH$12</f>
        <v>#DIV/0!</v>
      </c>
      <c r="GIG26" s="117" t="e">
        <f>GIG16/Macroeconomics!GII$12</f>
        <v>#DIV/0!</v>
      </c>
      <c r="GIH26" s="117" t="e">
        <f>GIH16/Macroeconomics!GIJ$12</f>
        <v>#DIV/0!</v>
      </c>
      <c r="GII26" s="117" t="e">
        <f>GII16/Macroeconomics!GIK$12</f>
        <v>#DIV/0!</v>
      </c>
      <c r="GIJ26" s="117" t="e">
        <f>GIJ16/Macroeconomics!GIL$12</f>
        <v>#DIV/0!</v>
      </c>
      <c r="GIK26" s="117" t="e">
        <f>GIK16/Macroeconomics!GIM$12</f>
        <v>#DIV/0!</v>
      </c>
      <c r="GIL26" s="117" t="e">
        <f>GIL16/Macroeconomics!GIN$12</f>
        <v>#DIV/0!</v>
      </c>
      <c r="GIM26" s="117" t="e">
        <f>GIM16/Macroeconomics!GIO$12</f>
        <v>#DIV/0!</v>
      </c>
      <c r="GIN26" s="117" t="e">
        <f>GIN16/Macroeconomics!GIP$12</f>
        <v>#DIV/0!</v>
      </c>
      <c r="GIO26" s="117" t="e">
        <f>GIO16/Macroeconomics!GIQ$12</f>
        <v>#DIV/0!</v>
      </c>
      <c r="GIP26" s="117" t="e">
        <f>GIP16/Macroeconomics!GIR$12</f>
        <v>#DIV/0!</v>
      </c>
      <c r="GIQ26" s="117" t="e">
        <f>GIQ16/Macroeconomics!GIS$12</f>
        <v>#DIV/0!</v>
      </c>
      <c r="GIR26" s="117" t="e">
        <f>GIR16/Macroeconomics!GIT$12</f>
        <v>#DIV/0!</v>
      </c>
      <c r="GIS26" s="117" t="e">
        <f>GIS16/Macroeconomics!GIU$12</f>
        <v>#DIV/0!</v>
      </c>
      <c r="GIT26" s="117" t="e">
        <f>GIT16/Macroeconomics!GIV$12</f>
        <v>#DIV/0!</v>
      </c>
      <c r="GIU26" s="117" t="e">
        <f>GIU16/Macroeconomics!GIW$12</f>
        <v>#DIV/0!</v>
      </c>
      <c r="GIV26" s="117" t="e">
        <f>GIV16/Macroeconomics!GIX$12</f>
        <v>#DIV/0!</v>
      </c>
      <c r="GIW26" s="117" t="e">
        <f>GIW16/Macroeconomics!GIY$12</f>
        <v>#DIV/0!</v>
      </c>
      <c r="GIX26" s="117" t="e">
        <f>GIX16/Macroeconomics!GIZ$12</f>
        <v>#DIV/0!</v>
      </c>
      <c r="GIY26" s="117" t="e">
        <f>GIY16/Macroeconomics!GJA$12</f>
        <v>#DIV/0!</v>
      </c>
      <c r="GIZ26" s="117" t="e">
        <f>GIZ16/Macroeconomics!GJB$12</f>
        <v>#DIV/0!</v>
      </c>
      <c r="GJA26" s="117" t="e">
        <f>GJA16/Macroeconomics!GJC$12</f>
        <v>#DIV/0!</v>
      </c>
      <c r="GJB26" s="117" t="e">
        <f>GJB16/Macroeconomics!GJD$12</f>
        <v>#DIV/0!</v>
      </c>
      <c r="GJC26" s="117" t="e">
        <f>GJC16/Macroeconomics!GJE$12</f>
        <v>#DIV/0!</v>
      </c>
      <c r="GJD26" s="117" t="e">
        <f>GJD16/Macroeconomics!GJF$12</f>
        <v>#DIV/0!</v>
      </c>
      <c r="GJE26" s="117" t="e">
        <f>GJE16/Macroeconomics!GJG$12</f>
        <v>#DIV/0!</v>
      </c>
      <c r="GJF26" s="117" t="e">
        <f>GJF16/Macroeconomics!GJH$12</f>
        <v>#DIV/0!</v>
      </c>
      <c r="GJG26" s="117" t="e">
        <f>GJG16/Macroeconomics!GJI$12</f>
        <v>#DIV/0!</v>
      </c>
      <c r="GJH26" s="117" t="e">
        <f>GJH16/Macroeconomics!GJJ$12</f>
        <v>#DIV/0!</v>
      </c>
      <c r="GJI26" s="117" t="e">
        <f>GJI16/Macroeconomics!GJK$12</f>
        <v>#DIV/0!</v>
      </c>
      <c r="GJJ26" s="117" t="e">
        <f>GJJ16/Macroeconomics!GJL$12</f>
        <v>#DIV/0!</v>
      </c>
      <c r="GJK26" s="117" t="e">
        <f>GJK16/Macroeconomics!GJM$12</f>
        <v>#DIV/0!</v>
      </c>
      <c r="GJL26" s="117" t="e">
        <f>GJL16/Macroeconomics!GJN$12</f>
        <v>#DIV/0!</v>
      </c>
      <c r="GJM26" s="117" t="e">
        <f>GJM16/Macroeconomics!GJO$12</f>
        <v>#DIV/0!</v>
      </c>
      <c r="GJN26" s="117" t="e">
        <f>GJN16/Macroeconomics!GJP$12</f>
        <v>#DIV/0!</v>
      </c>
      <c r="GJO26" s="117" t="e">
        <f>GJO16/Macroeconomics!GJQ$12</f>
        <v>#DIV/0!</v>
      </c>
      <c r="GJP26" s="117" t="e">
        <f>GJP16/Macroeconomics!GJR$12</f>
        <v>#DIV/0!</v>
      </c>
      <c r="GJQ26" s="117" t="e">
        <f>GJQ16/Macroeconomics!GJS$12</f>
        <v>#DIV/0!</v>
      </c>
      <c r="GJR26" s="117" t="e">
        <f>GJR16/Macroeconomics!GJT$12</f>
        <v>#DIV/0!</v>
      </c>
      <c r="GJS26" s="117" t="e">
        <f>GJS16/Macroeconomics!GJU$12</f>
        <v>#DIV/0!</v>
      </c>
      <c r="GJT26" s="117" t="e">
        <f>GJT16/Macroeconomics!GJV$12</f>
        <v>#DIV/0!</v>
      </c>
      <c r="GJU26" s="117" t="e">
        <f>GJU16/Macroeconomics!GJW$12</f>
        <v>#DIV/0!</v>
      </c>
      <c r="GJV26" s="117" t="e">
        <f>GJV16/Macroeconomics!GJX$12</f>
        <v>#DIV/0!</v>
      </c>
      <c r="GJW26" s="117" t="e">
        <f>GJW16/Macroeconomics!GJY$12</f>
        <v>#DIV/0!</v>
      </c>
      <c r="GJX26" s="117" t="e">
        <f>GJX16/Macroeconomics!GJZ$12</f>
        <v>#DIV/0!</v>
      </c>
      <c r="GJY26" s="117" t="e">
        <f>GJY16/Macroeconomics!GKA$12</f>
        <v>#DIV/0!</v>
      </c>
      <c r="GJZ26" s="117" t="e">
        <f>GJZ16/Macroeconomics!GKB$12</f>
        <v>#DIV/0!</v>
      </c>
      <c r="GKA26" s="117" t="e">
        <f>GKA16/Macroeconomics!GKC$12</f>
        <v>#DIV/0!</v>
      </c>
      <c r="GKB26" s="117" t="e">
        <f>GKB16/Macroeconomics!GKD$12</f>
        <v>#DIV/0!</v>
      </c>
      <c r="GKC26" s="117" t="e">
        <f>GKC16/Macroeconomics!GKE$12</f>
        <v>#DIV/0!</v>
      </c>
      <c r="GKD26" s="117" t="e">
        <f>GKD16/Macroeconomics!GKF$12</f>
        <v>#DIV/0!</v>
      </c>
      <c r="GKE26" s="117" t="e">
        <f>GKE16/Macroeconomics!GKG$12</f>
        <v>#DIV/0!</v>
      </c>
      <c r="GKF26" s="117" t="e">
        <f>GKF16/Macroeconomics!GKH$12</f>
        <v>#DIV/0!</v>
      </c>
      <c r="GKG26" s="117" t="e">
        <f>GKG16/Macroeconomics!GKI$12</f>
        <v>#DIV/0!</v>
      </c>
      <c r="GKH26" s="117" t="e">
        <f>GKH16/Macroeconomics!GKJ$12</f>
        <v>#DIV/0!</v>
      </c>
      <c r="GKI26" s="117" t="e">
        <f>GKI16/Macroeconomics!GKK$12</f>
        <v>#DIV/0!</v>
      </c>
      <c r="GKJ26" s="117" t="e">
        <f>GKJ16/Macroeconomics!GKL$12</f>
        <v>#DIV/0!</v>
      </c>
      <c r="GKK26" s="117" t="e">
        <f>GKK16/Macroeconomics!GKM$12</f>
        <v>#DIV/0!</v>
      </c>
      <c r="GKL26" s="117" t="e">
        <f>GKL16/Macroeconomics!GKN$12</f>
        <v>#DIV/0!</v>
      </c>
      <c r="GKM26" s="117" t="e">
        <f>GKM16/Macroeconomics!GKO$12</f>
        <v>#DIV/0!</v>
      </c>
      <c r="GKN26" s="117" t="e">
        <f>GKN16/Macroeconomics!GKP$12</f>
        <v>#DIV/0!</v>
      </c>
      <c r="GKO26" s="117" t="e">
        <f>GKO16/Macroeconomics!GKQ$12</f>
        <v>#DIV/0!</v>
      </c>
      <c r="GKP26" s="117" t="e">
        <f>GKP16/Macroeconomics!GKR$12</f>
        <v>#DIV/0!</v>
      </c>
      <c r="GKQ26" s="117" t="e">
        <f>GKQ16/Macroeconomics!GKS$12</f>
        <v>#DIV/0!</v>
      </c>
      <c r="GKR26" s="117" t="e">
        <f>GKR16/Macroeconomics!GKT$12</f>
        <v>#DIV/0!</v>
      </c>
      <c r="GKS26" s="117" t="e">
        <f>GKS16/Macroeconomics!GKU$12</f>
        <v>#DIV/0!</v>
      </c>
      <c r="GKT26" s="117" t="e">
        <f>GKT16/Macroeconomics!GKV$12</f>
        <v>#DIV/0!</v>
      </c>
      <c r="GKU26" s="117" t="e">
        <f>GKU16/Macroeconomics!GKW$12</f>
        <v>#DIV/0!</v>
      </c>
      <c r="GKV26" s="117" t="e">
        <f>GKV16/Macroeconomics!GKX$12</f>
        <v>#DIV/0!</v>
      </c>
      <c r="GKW26" s="117" t="e">
        <f>GKW16/Macroeconomics!GKY$12</f>
        <v>#DIV/0!</v>
      </c>
      <c r="GKX26" s="117" t="e">
        <f>GKX16/Macroeconomics!GKZ$12</f>
        <v>#DIV/0!</v>
      </c>
      <c r="GKY26" s="117" t="e">
        <f>GKY16/Macroeconomics!GLA$12</f>
        <v>#DIV/0!</v>
      </c>
      <c r="GKZ26" s="117" t="e">
        <f>GKZ16/Macroeconomics!GLB$12</f>
        <v>#DIV/0!</v>
      </c>
      <c r="GLA26" s="117" t="e">
        <f>GLA16/Macroeconomics!GLC$12</f>
        <v>#DIV/0!</v>
      </c>
      <c r="GLB26" s="117" t="e">
        <f>GLB16/Macroeconomics!GLD$12</f>
        <v>#DIV/0!</v>
      </c>
      <c r="GLC26" s="117" t="e">
        <f>GLC16/Macroeconomics!GLE$12</f>
        <v>#DIV/0!</v>
      </c>
      <c r="GLD26" s="117" t="e">
        <f>GLD16/Macroeconomics!GLF$12</f>
        <v>#DIV/0!</v>
      </c>
      <c r="GLE26" s="117" t="e">
        <f>GLE16/Macroeconomics!GLG$12</f>
        <v>#DIV/0!</v>
      </c>
      <c r="GLF26" s="117" t="e">
        <f>GLF16/Macroeconomics!GLH$12</f>
        <v>#DIV/0!</v>
      </c>
      <c r="GLG26" s="117" t="e">
        <f>GLG16/Macroeconomics!GLI$12</f>
        <v>#DIV/0!</v>
      </c>
      <c r="GLH26" s="117" t="e">
        <f>GLH16/Macroeconomics!GLJ$12</f>
        <v>#DIV/0!</v>
      </c>
      <c r="GLI26" s="117" t="e">
        <f>GLI16/Macroeconomics!GLK$12</f>
        <v>#DIV/0!</v>
      </c>
      <c r="GLJ26" s="117" t="e">
        <f>GLJ16/Macroeconomics!GLL$12</f>
        <v>#DIV/0!</v>
      </c>
      <c r="GLK26" s="117" t="e">
        <f>GLK16/Macroeconomics!GLM$12</f>
        <v>#DIV/0!</v>
      </c>
      <c r="GLL26" s="117" t="e">
        <f>GLL16/Macroeconomics!GLN$12</f>
        <v>#DIV/0!</v>
      </c>
      <c r="GLM26" s="117" t="e">
        <f>GLM16/Macroeconomics!GLO$12</f>
        <v>#DIV/0!</v>
      </c>
      <c r="GLN26" s="117" t="e">
        <f>GLN16/Macroeconomics!GLP$12</f>
        <v>#DIV/0!</v>
      </c>
      <c r="GLO26" s="117" t="e">
        <f>GLO16/Macroeconomics!GLQ$12</f>
        <v>#DIV/0!</v>
      </c>
      <c r="GLP26" s="117" t="e">
        <f>GLP16/Macroeconomics!GLR$12</f>
        <v>#DIV/0!</v>
      </c>
      <c r="GLQ26" s="117" t="e">
        <f>GLQ16/Macroeconomics!GLS$12</f>
        <v>#DIV/0!</v>
      </c>
      <c r="GLR26" s="117" t="e">
        <f>GLR16/Macroeconomics!GLT$12</f>
        <v>#DIV/0!</v>
      </c>
      <c r="GLS26" s="117" t="e">
        <f>GLS16/Macroeconomics!GLU$12</f>
        <v>#DIV/0!</v>
      </c>
      <c r="GLT26" s="117" t="e">
        <f>GLT16/Macroeconomics!GLV$12</f>
        <v>#DIV/0!</v>
      </c>
      <c r="GLU26" s="117" t="e">
        <f>GLU16/Macroeconomics!GLW$12</f>
        <v>#DIV/0!</v>
      </c>
      <c r="GLV26" s="117" t="e">
        <f>GLV16/Macroeconomics!GLX$12</f>
        <v>#DIV/0!</v>
      </c>
      <c r="GLW26" s="117" t="e">
        <f>GLW16/Macroeconomics!GLY$12</f>
        <v>#DIV/0!</v>
      </c>
      <c r="GLX26" s="117" t="e">
        <f>GLX16/Macroeconomics!GLZ$12</f>
        <v>#DIV/0!</v>
      </c>
      <c r="GLY26" s="117" t="e">
        <f>GLY16/Macroeconomics!GMA$12</f>
        <v>#DIV/0!</v>
      </c>
      <c r="GLZ26" s="117" t="e">
        <f>GLZ16/Macroeconomics!GMB$12</f>
        <v>#DIV/0!</v>
      </c>
      <c r="GMA26" s="117" t="e">
        <f>GMA16/Macroeconomics!GMC$12</f>
        <v>#DIV/0!</v>
      </c>
      <c r="GMB26" s="117" t="e">
        <f>GMB16/Macroeconomics!GMD$12</f>
        <v>#DIV/0!</v>
      </c>
      <c r="GMC26" s="117" t="e">
        <f>GMC16/Macroeconomics!GME$12</f>
        <v>#DIV/0!</v>
      </c>
      <c r="GMD26" s="117" t="e">
        <f>GMD16/Macroeconomics!GMF$12</f>
        <v>#DIV/0!</v>
      </c>
      <c r="GME26" s="117" t="e">
        <f>GME16/Macroeconomics!GMG$12</f>
        <v>#DIV/0!</v>
      </c>
      <c r="GMF26" s="117" t="e">
        <f>GMF16/Macroeconomics!GMH$12</f>
        <v>#DIV/0!</v>
      </c>
      <c r="GMG26" s="117" t="e">
        <f>GMG16/Macroeconomics!GMI$12</f>
        <v>#DIV/0!</v>
      </c>
      <c r="GMH26" s="117" t="e">
        <f>GMH16/Macroeconomics!GMJ$12</f>
        <v>#DIV/0!</v>
      </c>
      <c r="GMI26" s="117" t="e">
        <f>GMI16/Macroeconomics!GMK$12</f>
        <v>#DIV/0!</v>
      </c>
      <c r="GMJ26" s="117" t="e">
        <f>GMJ16/Macroeconomics!GML$12</f>
        <v>#DIV/0!</v>
      </c>
      <c r="GMK26" s="117" t="e">
        <f>GMK16/Macroeconomics!GMM$12</f>
        <v>#DIV/0!</v>
      </c>
      <c r="GML26" s="117" t="e">
        <f>GML16/Macroeconomics!GMN$12</f>
        <v>#DIV/0!</v>
      </c>
      <c r="GMM26" s="117" t="e">
        <f>GMM16/Macroeconomics!GMO$12</f>
        <v>#DIV/0!</v>
      </c>
      <c r="GMN26" s="117" t="e">
        <f>GMN16/Macroeconomics!GMP$12</f>
        <v>#DIV/0!</v>
      </c>
      <c r="GMO26" s="117" t="e">
        <f>GMO16/Macroeconomics!GMQ$12</f>
        <v>#DIV/0!</v>
      </c>
      <c r="GMP26" s="117" t="e">
        <f>GMP16/Macroeconomics!GMR$12</f>
        <v>#DIV/0!</v>
      </c>
      <c r="GMQ26" s="117" t="e">
        <f>GMQ16/Macroeconomics!GMS$12</f>
        <v>#DIV/0!</v>
      </c>
      <c r="GMR26" s="117" t="e">
        <f>GMR16/Macroeconomics!GMT$12</f>
        <v>#DIV/0!</v>
      </c>
      <c r="GMS26" s="117" t="e">
        <f>GMS16/Macroeconomics!GMU$12</f>
        <v>#DIV/0!</v>
      </c>
      <c r="GMT26" s="117" t="e">
        <f>GMT16/Macroeconomics!GMV$12</f>
        <v>#DIV/0!</v>
      </c>
      <c r="GMU26" s="117" t="e">
        <f>GMU16/Macroeconomics!GMW$12</f>
        <v>#DIV/0!</v>
      </c>
      <c r="GMV26" s="117" t="e">
        <f>GMV16/Macroeconomics!GMX$12</f>
        <v>#DIV/0!</v>
      </c>
      <c r="GMW26" s="117" t="e">
        <f>GMW16/Macroeconomics!GMY$12</f>
        <v>#DIV/0!</v>
      </c>
      <c r="GMX26" s="117" t="e">
        <f>GMX16/Macroeconomics!GMZ$12</f>
        <v>#DIV/0!</v>
      </c>
      <c r="GMY26" s="117" t="e">
        <f>GMY16/Macroeconomics!GNA$12</f>
        <v>#DIV/0!</v>
      </c>
      <c r="GMZ26" s="117" t="e">
        <f>GMZ16/Macroeconomics!GNB$12</f>
        <v>#DIV/0!</v>
      </c>
      <c r="GNA26" s="117" t="e">
        <f>GNA16/Macroeconomics!GNC$12</f>
        <v>#DIV/0!</v>
      </c>
      <c r="GNB26" s="117" t="e">
        <f>GNB16/Macroeconomics!GND$12</f>
        <v>#DIV/0!</v>
      </c>
      <c r="GNC26" s="117" t="e">
        <f>GNC16/Macroeconomics!GNE$12</f>
        <v>#DIV/0!</v>
      </c>
      <c r="GND26" s="117" t="e">
        <f>GND16/Macroeconomics!GNF$12</f>
        <v>#DIV/0!</v>
      </c>
      <c r="GNE26" s="117" t="e">
        <f>GNE16/Macroeconomics!GNG$12</f>
        <v>#DIV/0!</v>
      </c>
      <c r="GNF26" s="117" t="e">
        <f>GNF16/Macroeconomics!GNH$12</f>
        <v>#DIV/0!</v>
      </c>
      <c r="GNG26" s="117" t="e">
        <f>GNG16/Macroeconomics!GNI$12</f>
        <v>#DIV/0!</v>
      </c>
      <c r="GNH26" s="117" t="e">
        <f>GNH16/Macroeconomics!GNJ$12</f>
        <v>#DIV/0!</v>
      </c>
      <c r="GNI26" s="117" t="e">
        <f>GNI16/Macroeconomics!GNK$12</f>
        <v>#DIV/0!</v>
      </c>
      <c r="GNJ26" s="117" t="e">
        <f>GNJ16/Macroeconomics!GNL$12</f>
        <v>#DIV/0!</v>
      </c>
      <c r="GNK26" s="117" t="e">
        <f>GNK16/Macroeconomics!GNM$12</f>
        <v>#DIV/0!</v>
      </c>
      <c r="GNL26" s="117" t="e">
        <f>GNL16/Macroeconomics!GNN$12</f>
        <v>#DIV/0!</v>
      </c>
      <c r="GNM26" s="117" t="e">
        <f>GNM16/Macroeconomics!GNO$12</f>
        <v>#DIV/0!</v>
      </c>
      <c r="GNN26" s="117" t="e">
        <f>GNN16/Macroeconomics!GNP$12</f>
        <v>#DIV/0!</v>
      </c>
      <c r="GNO26" s="117" t="e">
        <f>GNO16/Macroeconomics!GNQ$12</f>
        <v>#DIV/0!</v>
      </c>
      <c r="GNP26" s="117" t="e">
        <f>GNP16/Macroeconomics!GNR$12</f>
        <v>#DIV/0!</v>
      </c>
      <c r="GNQ26" s="117" t="e">
        <f>GNQ16/Macroeconomics!GNS$12</f>
        <v>#DIV/0!</v>
      </c>
      <c r="GNR26" s="117" t="e">
        <f>GNR16/Macroeconomics!GNT$12</f>
        <v>#DIV/0!</v>
      </c>
      <c r="GNS26" s="117" t="e">
        <f>GNS16/Macroeconomics!GNU$12</f>
        <v>#DIV/0!</v>
      </c>
      <c r="GNT26" s="117" t="e">
        <f>GNT16/Macroeconomics!GNV$12</f>
        <v>#DIV/0!</v>
      </c>
      <c r="GNU26" s="117" t="e">
        <f>GNU16/Macroeconomics!GNW$12</f>
        <v>#DIV/0!</v>
      </c>
      <c r="GNV26" s="117" t="e">
        <f>GNV16/Macroeconomics!GNX$12</f>
        <v>#DIV/0!</v>
      </c>
      <c r="GNW26" s="117" t="e">
        <f>GNW16/Macroeconomics!GNY$12</f>
        <v>#DIV/0!</v>
      </c>
      <c r="GNX26" s="117" t="e">
        <f>GNX16/Macroeconomics!GNZ$12</f>
        <v>#DIV/0!</v>
      </c>
      <c r="GNY26" s="117" t="e">
        <f>GNY16/Macroeconomics!GOA$12</f>
        <v>#DIV/0!</v>
      </c>
      <c r="GNZ26" s="117" t="e">
        <f>GNZ16/Macroeconomics!GOB$12</f>
        <v>#DIV/0!</v>
      </c>
      <c r="GOA26" s="117" t="e">
        <f>GOA16/Macroeconomics!GOC$12</f>
        <v>#DIV/0!</v>
      </c>
      <c r="GOB26" s="117" t="e">
        <f>GOB16/Macroeconomics!GOD$12</f>
        <v>#DIV/0!</v>
      </c>
      <c r="GOC26" s="117" t="e">
        <f>GOC16/Macroeconomics!GOE$12</f>
        <v>#DIV/0!</v>
      </c>
      <c r="GOD26" s="117" t="e">
        <f>GOD16/Macroeconomics!GOF$12</f>
        <v>#DIV/0!</v>
      </c>
      <c r="GOE26" s="117" t="e">
        <f>GOE16/Macroeconomics!GOG$12</f>
        <v>#DIV/0!</v>
      </c>
      <c r="GOF26" s="117" t="e">
        <f>GOF16/Macroeconomics!GOH$12</f>
        <v>#DIV/0!</v>
      </c>
      <c r="GOG26" s="117" t="e">
        <f>GOG16/Macroeconomics!GOI$12</f>
        <v>#DIV/0!</v>
      </c>
      <c r="GOH26" s="117" t="e">
        <f>GOH16/Macroeconomics!GOJ$12</f>
        <v>#DIV/0!</v>
      </c>
      <c r="GOI26" s="117" t="e">
        <f>GOI16/Macroeconomics!GOK$12</f>
        <v>#DIV/0!</v>
      </c>
      <c r="GOJ26" s="117" t="e">
        <f>GOJ16/Macroeconomics!GOL$12</f>
        <v>#DIV/0!</v>
      </c>
      <c r="GOK26" s="117" t="e">
        <f>GOK16/Macroeconomics!GOM$12</f>
        <v>#DIV/0!</v>
      </c>
      <c r="GOL26" s="117" t="e">
        <f>GOL16/Macroeconomics!GON$12</f>
        <v>#DIV/0!</v>
      </c>
      <c r="GOM26" s="117" t="e">
        <f>GOM16/Macroeconomics!GOO$12</f>
        <v>#DIV/0!</v>
      </c>
      <c r="GON26" s="117" t="e">
        <f>GON16/Macroeconomics!GOP$12</f>
        <v>#DIV/0!</v>
      </c>
      <c r="GOO26" s="117" t="e">
        <f>GOO16/Macroeconomics!GOQ$12</f>
        <v>#DIV/0!</v>
      </c>
      <c r="GOP26" s="117" t="e">
        <f>GOP16/Macroeconomics!GOR$12</f>
        <v>#DIV/0!</v>
      </c>
      <c r="GOQ26" s="117" t="e">
        <f>GOQ16/Macroeconomics!GOS$12</f>
        <v>#DIV/0!</v>
      </c>
      <c r="GOR26" s="117" t="e">
        <f>GOR16/Macroeconomics!GOT$12</f>
        <v>#DIV/0!</v>
      </c>
      <c r="GOS26" s="117" t="e">
        <f>GOS16/Macroeconomics!GOU$12</f>
        <v>#DIV/0!</v>
      </c>
      <c r="GOT26" s="117" t="e">
        <f>GOT16/Macroeconomics!GOV$12</f>
        <v>#DIV/0!</v>
      </c>
      <c r="GOU26" s="117" t="e">
        <f>GOU16/Macroeconomics!GOW$12</f>
        <v>#DIV/0!</v>
      </c>
      <c r="GOV26" s="117" t="e">
        <f>GOV16/Macroeconomics!GOX$12</f>
        <v>#DIV/0!</v>
      </c>
      <c r="GOW26" s="117" t="e">
        <f>GOW16/Macroeconomics!GOY$12</f>
        <v>#DIV/0!</v>
      </c>
      <c r="GOX26" s="117" t="e">
        <f>GOX16/Macroeconomics!GOZ$12</f>
        <v>#DIV/0!</v>
      </c>
      <c r="GOY26" s="117" t="e">
        <f>GOY16/Macroeconomics!GPA$12</f>
        <v>#DIV/0!</v>
      </c>
      <c r="GOZ26" s="117" t="e">
        <f>GOZ16/Macroeconomics!GPB$12</f>
        <v>#DIV/0!</v>
      </c>
      <c r="GPA26" s="117" t="e">
        <f>GPA16/Macroeconomics!GPC$12</f>
        <v>#DIV/0!</v>
      </c>
      <c r="GPB26" s="117" t="e">
        <f>GPB16/Macroeconomics!GPD$12</f>
        <v>#DIV/0!</v>
      </c>
      <c r="GPC26" s="117" t="e">
        <f>GPC16/Macroeconomics!GPE$12</f>
        <v>#DIV/0!</v>
      </c>
      <c r="GPD26" s="117" t="e">
        <f>GPD16/Macroeconomics!GPF$12</f>
        <v>#DIV/0!</v>
      </c>
      <c r="GPE26" s="117" t="e">
        <f>GPE16/Macroeconomics!GPG$12</f>
        <v>#DIV/0!</v>
      </c>
      <c r="GPF26" s="117" t="e">
        <f>GPF16/Macroeconomics!GPH$12</f>
        <v>#DIV/0!</v>
      </c>
      <c r="GPG26" s="117" t="e">
        <f>GPG16/Macroeconomics!GPI$12</f>
        <v>#DIV/0!</v>
      </c>
      <c r="GPH26" s="117" t="e">
        <f>GPH16/Macroeconomics!GPJ$12</f>
        <v>#DIV/0!</v>
      </c>
      <c r="GPI26" s="117" t="e">
        <f>GPI16/Macroeconomics!GPK$12</f>
        <v>#DIV/0!</v>
      </c>
      <c r="GPJ26" s="117" t="e">
        <f>GPJ16/Macroeconomics!GPL$12</f>
        <v>#DIV/0!</v>
      </c>
      <c r="GPK26" s="117" t="e">
        <f>GPK16/Macroeconomics!GPM$12</f>
        <v>#DIV/0!</v>
      </c>
      <c r="GPL26" s="117" t="e">
        <f>GPL16/Macroeconomics!GPN$12</f>
        <v>#DIV/0!</v>
      </c>
      <c r="GPM26" s="117" t="e">
        <f>GPM16/Macroeconomics!GPO$12</f>
        <v>#DIV/0!</v>
      </c>
      <c r="GPN26" s="117" t="e">
        <f>GPN16/Macroeconomics!GPP$12</f>
        <v>#DIV/0!</v>
      </c>
      <c r="GPO26" s="117" t="e">
        <f>GPO16/Macroeconomics!GPQ$12</f>
        <v>#DIV/0!</v>
      </c>
      <c r="GPP26" s="117" t="e">
        <f>GPP16/Macroeconomics!GPR$12</f>
        <v>#DIV/0!</v>
      </c>
      <c r="GPQ26" s="117" t="e">
        <f>GPQ16/Macroeconomics!GPS$12</f>
        <v>#DIV/0!</v>
      </c>
      <c r="GPR26" s="117" t="e">
        <f>GPR16/Macroeconomics!GPT$12</f>
        <v>#DIV/0!</v>
      </c>
      <c r="GPS26" s="117" t="e">
        <f>GPS16/Macroeconomics!GPU$12</f>
        <v>#DIV/0!</v>
      </c>
      <c r="GPT26" s="117" t="e">
        <f>GPT16/Macroeconomics!GPV$12</f>
        <v>#DIV/0!</v>
      </c>
      <c r="GPU26" s="117" t="e">
        <f>GPU16/Macroeconomics!GPW$12</f>
        <v>#DIV/0!</v>
      </c>
      <c r="GPV26" s="117" t="e">
        <f>GPV16/Macroeconomics!GPX$12</f>
        <v>#DIV/0!</v>
      </c>
      <c r="GPW26" s="117" t="e">
        <f>GPW16/Macroeconomics!GPY$12</f>
        <v>#DIV/0!</v>
      </c>
      <c r="GPX26" s="117" t="e">
        <f>GPX16/Macroeconomics!GPZ$12</f>
        <v>#DIV/0!</v>
      </c>
      <c r="GPY26" s="117" t="e">
        <f>GPY16/Macroeconomics!GQA$12</f>
        <v>#DIV/0!</v>
      </c>
      <c r="GPZ26" s="117" t="e">
        <f>GPZ16/Macroeconomics!GQB$12</f>
        <v>#DIV/0!</v>
      </c>
      <c r="GQA26" s="117" t="e">
        <f>GQA16/Macroeconomics!GQC$12</f>
        <v>#DIV/0!</v>
      </c>
      <c r="GQB26" s="117" t="e">
        <f>GQB16/Macroeconomics!GQD$12</f>
        <v>#DIV/0!</v>
      </c>
      <c r="GQC26" s="117" t="e">
        <f>GQC16/Macroeconomics!GQE$12</f>
        <v>#DIV/0!</v>
      </c>
      <c r="GQD26" s="117" t="e">
        <f>GQD16/Macroeconomics!GQF$12</f>
        <v>#DIV/0!</v>
      </c>
      <c r="GQE26" s="117" t="e">
        <f>GQE16/Macroeconomics!GQG$12</f>
        <v>#DIV/0!</v>
      </c>
      <c r="GQF26" s="117" t="e">
        <f>GQF16/Macroeconomics!GQH$12</f>
        <v>#DIV/0!</v>
      </c>
      <c r="GQG26" s="117" t="e">
        <f>GQG16/Macroeconomics!GQI$12</f>
        <v>#DIV/0!</v>
      </c>
      <c r="GQH26" s="117" t="e">
        <f>GQH16/Macroeconomics!GQJ$12</f>
        <v>#DIV/0!</v>
      </c>
      <c r="GQI26" s="117" t="e">
        <f>GQI16/Macroeconomics!GQK$12</f>
        <v>#DIV/0!</v>
      </c>
      <c r="GQJ26" s="117" t="e">
        <f>GQJ16/Macroeconomics!GQL$12</f>
        <v>#DIV/0!</v>
      </c>
      <c r="GQK26" s="117" t="e">
        <f>GQK16/Macroeconomics!GQM$12</f>
        <v>#DIV/0!</v>
      </c>
      <c r="GQL26" s="117" t="e">
        <f>GQL16/Macroeconomics!GQN$12</f>
        <v>#DIV/0!</v>
      </c>
      <c r="GQM26" s="117" t="e">
        <f>GQM16/Macroeconomics!GQO$12</f>
        <v>#DIV/0!</v>
      </c>
      <c r="GQN26" s="117" t="e">
        <f>GQN16/Macroeconomics!GQP$12</f>
        <v>#DIV/0!</v>
      </c>
      <c r="GQO26" s="117" t="e">
        <f>GQO16/Macroeconomics!GQQ$12</f>
        <v>#DIV/0!</v>
      </c>
      <c r="GQP26" s="117" t="e">
        <f>GQP16/Macroeconomics!GQR$12</f>
        <v>#DIV/0!</v>
      </c>
      <c r="GQQ26" s="117" t="e">
        <f>GQQ16/Macroeconomics!GQS$12</f>
        <v>#DIV/0!</v>
      </c>
      <c r="GQR26" s="117" t="e">
        <f>GQR16/Macroeconomics!GQT$12</f>
        <v>#DIV/0!</v>
      </c>
      <c r="GQS26" s="117" t="e">
        <f>GQS16/Macroeconomics!GQU$12</f>
        <v>#DIV/0!</v>
      </c>
      <c r="GQT26" s="117" t="e">
        <f>GQT16/Macroeconomics!GQV$12</f>
        <v>#DIV/0!</v>
      </c>
      <c r="GQU26" s="117" t="e">
        <f>GQU16/Macroeconomics!GQW$12</f>
        <v>#DIV/0!</v>
      </c>
      <c r="GQV26" s="117" t="e">
        <f>GQV16/Macroeconomics!GQX$12</f>
        <v>#DIV/0!</v>
      </c>
      <c r="GQW26" s="117" t="e">
        <f>GQW16/Macroeconomics!GQY$12</f>
        <v>#DIV/0!</v>
      </c>
      <c r="GQX26" s="117" t="e">
        <f>GQX16/Macroeconomics!GQZ$12</f>
        <v>#DIV/0!</v>
      </c>
      <c r="GQY26" s="117" t="e">
        <f>GQY16/Macroeconomics!GRA$12</f>
        <v>#DIV/0!</v>
      </c>
      <c r="GQZ26" s="117" t="e">
        <f>GQZ16/Macroeconomics!GRB$12</f>
        <v>#DIV/0!</v>
      </c>
      <c r="GRA26" s="117" t="e">
        <f>GRA16/Macroeconomics!GRC$12</f>
        <v>#DIV/0!</v>
      </c>
      <c r="GRB26" s="117" t="e">
        <f>GRB16/Macroeconomics!GRD$12</f>
        <v>#DIV/0!</v>
      </c>
      <c r="GRC26" s="117" t="e">
        <f>GRC16/Macroeconomics!GRE$12</f>
        <v>#DIV/0!</v>
      </c>
      <c r="GRD26" s="117" t="e">
        <f>GRD16/Macroeconomics!GRF$12</f>
        <v>#DIV/0!</v>
      </c>
      <c r="GRE26" s="117" t="e">
        <f>GRE16/Macroeconomics!GRG$12</f>
        <v>#DIV/0!</v>
      </c>
      <c r="GRF26" s="117" t="e">
        <f>GRF16/Macroeconomics!GRH$12</f>
        <v>#DIV/0!</v>
      </c>
      <c r="GRG26" s="117" t="e">
        <f>GRG16/Macroeconomics!GRI$12</f>
        <v>#DIV/0!</v>
      </c>
      <c r="GRH26" s="117" t="e">
        <f>GRH16/Macroeconomics!GRJ$12</f>
        <v>#DIV/0!</v>
      </c>
      <c r="GRI26" s="117" t="e">
        <f>GRI16/Macroeconomics!GRK$12</f>
        <v>#DIV/0!</v>
      </c>
      <c r="GRJ26" s="117" t="e">
        <f>GRJ16/Macroeconomics!GRL$12</f>
        <v>#DIV/0!</v>
      </c>
      <c r="GRK26" s="117" t="e">
        <f>GRK16/Macroeconomics!GRM$12</f>
        <v>#DIV/0!</v>
      </c>
      <c r="GRL26" s="117" t="e">
        <f>GRL16/Macroeconomics!GRN$12</f>
        <v>#DIV/0!</v>
      </c>
      <c r="GRM26" s="117" t="e">
        <f>GRM16/Macroeconomics!GRO$12</f>
        <v>#DIV/0!</v>
      </c>
      <c r="GRN26" s="117" t="e">
        <f>GRN16/Macroeconomics!GRP$12</f>
        <v>#DIV/0!</v>
      </c>
      <c r="GRO26" s="117" t="e">
        <f>GRO16/Macroeconomics!GRQ$12</f>
        <v>#DIV/0!</v>
      </c>
      <c r="GRP26" s="117" t="e">
        <f>GRP16/Macroeconomics!GRR$12</f>
        <v>#DIV/0!</v>
      </c>
      <c r="GRQ26" s="117" t="e">
        <f>GRQ16/Macroeconomics!GRS$12</f>
        <v>#DIV/0!</v>
      </c>
      <c r="GRR26" s="117" t="e">
        <f>GRR16/Macroeconomics!GRT$12</f>
        <v>#DIV/0!</v>
      </c>
      <c r="GRS26" s="117" t="e">
        <f>GRS16/Macroeconomics!GRU$12</f>
        <v>#DIV/0!</v>
      </c>
      <c r="GRT26" s="117" t="e">
        <f>GRT16/Macroeconomics!GRV$12</f>
        <v>#DIV/0!</v>
      </c>
      <c r="GRU26" s="117" t="e">
        <f>GRU16/Macroeconomics!GRW$12</f>
        <v>#DIV/0!</v>
      </c>
      <c r="GRV26" s="117" t="e">
        <f>GRV16/Macroeconomics!GRX$12</f>
        <v>#DIV/0!</v>
      </c>
      <c r="GRW26" s="117" t="e">
        <f>GRW16/Macroeconomics!GRY$12</f>
        <v>#DIV/0!</v>
      </c>
      <c r="GRX26" s="117" t="e">
        <f>GRX16/Macroeconomics!GRZ$12</f>
        <v>#DIV/0!</v>
      </c>
      <c r="GRY26" s="117" t="e">
        <f>GRY16/Macroeconomics!GSA$12</f>
        <v>#DIV/0!</v>
      </c>
      <c r="GRZ26" s="117" t="e">
        <f>GRZ16/Macroeconomics!GSB$12</f>
        <v>#DIV/0!</v>
      </c>
      <c r="GSA26" s="117" t="e">
        <f>GSA16/Macroeconomics!GSC$12</f>
        <v>#DIV/0!</v>
      </c>
      <c r="GSB26" s="117" t="e">
        <f>GSB16/Macroeconomics!GSD$12</f>
        <v>#DIV/0!</v>
      </c>
      <c r="GSC26" s="117" t="e">
        <f>GSC16/Macroeconomics!GSE$12</f>
        <v>#DIV/0!</v>
      </c>
      <c r="GSD26" s="117" t="e">
        <f>GSD16/Macroeconomics!GSF$12</f>
        <v>#DIV/0!</v>
      </c>
      <c r="GSE26" s="117" t="e">
        <f>GSE16/Macroeconomics!GSG$12</f>
        <v>#DIV/0!</v>
      </c>
      <c r="GSF26" s="117" t="e">
        <f>GSF16/Macroeconomics!GSH$12</f>
        <v>#DIV/0!</v>
      </c>
      <c r="GSG26" s="117" t="e">
        <f>GSG16/Macroeconomics!GSI$12</f>
        <v>#DIV/0!</v>
      </c>
      <c r="GSH26" s="117" t="e">
        <f>GSH16/Macroeconomics!GSJ$12</f>
        <v>#DIV/0!</v>
      </c>
      <c r="GSI26" s="117" t="e">
        <f>GSI16/Macroeconomics!GSK$12</f>
        <v>#DIV/0!</v>
      </c>
      <c r="GSJ26" s="117" t="e">
        <f>GSJ16/Macroeconomics!GSL$12</f>
        <v>#DIV/0!</v>
      </c>
      <c r="GSK26" s="117" t="e">
        <f>GSK16/Macroeconomics!GSM$12</f>
        <v>#DIV/0!</v>
      </c>
      <c r="GSL26" s="117" t="e">
        <f>GSL16/Macroeconomics!GSN$12</f>
        <v>#DIV/0!</v>
      </c>
      <c r="GSM26" s="117" t="e">
        <f>GSM16/Macroeconomics!GSO$12</f>
        <v>#DIV/0!</v>
      </c>
      <c r="GSN26" s="117" t="e">
        <f>GSN16/Macroeconomics!GSP$12</f>
        <v>#DIV/0!</v>
      </c>
      <c r="GSO26" s="117" t="e">
        <f>GSO16/Macroeconomics!GSQ$12</f>
        <v>#DIV/0!</v>
      </c>
      <c r="GSP26" s="117" t="e">
        <f>GSP16/Macroeconomics!GSR$12</f>
        <v>#DIV/0!</v>
      </c>
      <c r="GSQ26" s="117" t="e">
        <f>GSQ16/Macroeconomics!GSS$12</f>
        <v>#DIV/0!</v>
      </c>
      <c r="GSR26" s="117" t="e">
        <f>GSR16/Macroeconomics!GST$12</f>
        <v>#DIV/0!</v>
      </c>
      <c r="GSS26" s="117" t="e">
        <f>GSS16/Macroeconomics!GSU$12</f>
        <v>#DIV/0!</v>
      </c>
      <c r="GST26" s="117" t="e">
        <f>GST16/Macroeconomics!GSV$12</f>
        <v>#DIV/0!</v>
      </c>
      <c r="GSU26" s="117" t="e">
        <f>GSU16/Macroeconomics!GSW$12</f>
        <v>#DIV/0!</v>
      </c>
      <c r="GSV26" s="117" t="e">
        <f>GSV16/Macroeconomics!GSX$12</f>
        <v>#DIV/0!</v>
      </c>
      <c r="GSW26" s="117" t="e">
        <f>GSW16/Macroeconomics!GSY$12</f>
        <v>#DIV/0!</v>
      </c>
      <c r="GSX26" s="117" t="e">
        <f>GSX16/Macroeconomics!GSZ$12</f>
        <v>#DIV/0!</v>
      </c>
      <c r="GSY26" s="117" t="e">
        <f>GSY16/Macroeconomics!GTA$12</f>
        <v>#DIV/0!</v>
      </c>
      <c r="GSZ26" s="117" t="e">
        <f>GSZ16/Macroeconomics!GTB$12</f>
        <v>#DIV/0!</v>
      </c>
      <c r="GTA26" s="117" t="e">
        <f>GTA16/Macroeconomics!GTC$12</f>
        <v>#DIV/0!</v>
      </c>
      <c r="GTB26" s="117" t="e">
        <f>GTB16/Macroeconomics!GTD$12</f>
        <v>#DIV/0!</v>
      </c>
      <c r="GTC26" s="117" t="e">
        <f>GTC16/Macroeconomics!GTE$12</f>
        <v>#DIV/0!</v>
      </c>
      <c r="GTD26" s="117" t="e">
        <f>GTD16/Macroeconomics!GTF$12</f>
        <v>#DIV/0!</v>
      </c>
      <c r="GTE26" s="117" t="e">
        <f>GTE16/Macroeconomics!GTG$12</f>
        <v>#DIV/0!</v>
      </c>
      <c r="GTF26" s="117" t="e">
        <f>GTF16/Macroeconomics!GTH$12</f>
        <v>#DIV/0!</v>
      </c>
      <c r="GTG26" s="117" t="e">
        <f>GTG16/Macroeconomics!GTI$12</f>
        <v>#DIV/0!</v>
      </c>
      <c r="GTH26" s="117" t="e">
        <f>GTH16/Macroeconomics!GTJ$12</f>
        <v>#DIV/0!</v>
      </c>
      <c r="GTI26" s="117" t="e">
        <f>GTI16/Macroeconomics!GTK$12</f>
        <v>#DIV/0!</v>
      </c>
      <c r="GTJ26" s="117" t="e">
        <f>GTJ16/Macroeconomics!GTL$12</f>
        <v>#DIV/0!</v>
      </c>
      <c r="GTK26" s="117" t="e">
        <f>GTK16/Macroeconomics!GTM$12</f>
        <v>#DIV/0!</v>
      </c>
      <c r="GTL26" s="117" t="e">
        <f>GTL16/Macroeconomics!GTN$12</f>
        <v>#DIV/0!</v>
      </c>
      <c r="GTM26" s="117" t="e">
        <f>GTM16/Macroeconomics!GTO$12</f>
        <v>#DIV/0!</v>
      </c>
      <c r="GTN26" s="117" t="e">
        <f>GTN16/Macroeconomics!GTP$12</f>
        <v>#DIV/0!</v>
      </c>
      <c r="GTO26" s="117" t="e">
        <f>GTO16/Macroeconomics!GTQ$12</f>
        <v>#DIV/0!</v>
      </c>
      <c r="GTP26" s="117" t="e">
        <f>GTP16/Macroeconomics!GTR$12</f>
        <v>#DIV/0!</v>
      </c>
      <c r="GTQ26" s="117" t="e">
        <f>GTQ16/Macroeconomics!GTS$12</f>
        <v>#DIV/0!</v>
      </c>
      <c r="GTR26" s="117" t="e">
        <f>GTR16/Macroeconomics!GTT$12</f>
        <v>#DIV/0!</v>
      </c>
      <c r="GTS26" s="117" t="e">
        <f>GTS16/Macroeconomics!GTU$12</f>
        <v>#DIV/0!</v>
      </c>
      <c r="GTT26" s="117" t="e">
        <f>GTT16/Macroeconomics!GTV$12</f>
        <v>#DIV/0!</v>
      </c>
      <c r="GTU26" s="117" t="e">
        <f>GTU16/Macroeconomics!GTW$12</f>
        <v>#DIV/0!</v>
      </c>
      <c r="GTV26" s="117" t="e">
        <f>GTV16/Macroeconomics!GTX$12</f>
        <v>#DIV/0!</v>
      </c>
      <c r="GTW26" s="117" t="e">
        <f>GTW16/Macroeconomics!GTY$12</f>
        <v>#DIV/0!</v>
      </c>
      <c r="GTX26" s="117" t="e">
        <f>GTX16/Macroeconomics!GTZ$12</f>
        <v>#DIV/0!</v>
      </c>
      <c r="GTY26" s="117" t="e">
        <f>GTY16/Macroeconomics!GUA$12</f>
        <v>#DIV/0!</v>
      </c>
      <c r="GTZ26" s="117" t="e">
        <f>GTZ16/Macroeconomics!GUB$12</f>
        <v>#DIV/0!</v>
      </c>
      <c r="GUA26" s="117" t="e">
        <f>GUA16/Macroeconomics!GUC$12</f>
        <v>#DIV/0!</v>
      </c>
      <c r="GUB26" s="117" t="e">
        <f>GUB16/Macroeconomics!GUD$12</f>
        <v>#DIV/0!</v>
      </c>
      <c r="GUC26" s="117" t="e">
        <f>GUC16/Macroeconomics!GUE$12</f>
        <v>#DIV/0!</v>
      </c>
      <c r="GUD26" s="117" t="e">
        <f>GUD16/Macroeconomics!GUF$12</f>
        <v>#DIV/0!</v>
      </c>
      <c r="GUE26" s="117" t="e">
        <f>GUE16/Macroeconomics!GUG$12</f>
        <v>#DIV/0!</v>
      </c>
      <c r="GUF26" s="117" t="e">
        <f>GUF16/Macroeconomics!GUH$12</f>
        <v>#DIV/0!</v>
      </c>
      <c r="GUG26" s="117" t="e">
        <f>GUG16/Macroeconomics!GUI$12</f>
        <v>#DIV/0!</v>
      </c>
      <c r="GUH26" s="117" t="e">
        <f>GUH16/Macroeconomics!GUJ$12</f>
        <v>#DIV/0!</v>
      </c>
      <c r="GUI26" s="117" t="e">
        <f>GUI16/Macroeconomics!GUK$12</f>
        <v>#DIV/0!</v>
      </c>
      <c r="GUJ26" s="117" t="e">
        <f>GUJ16/Macroeconomics!GUL$12</f>
        <v>#DIV/0!</v>
      </c>
      <c r="GUK26" s="117" t="e">
        <f>GUK16/Macroeconomics!GUM$12</f>
        <v>#DIV/0!</v>
      </c>
      <c r="GUL26" s="117" t="e">
        <f>GUL16/Macroeconomics!GUN$12</f>
        <v>#DIV/0!</v>
      </c>
      <c r="GUM26" s="117" t="e">
        <f>GUM16/Macroeconomics!GUO$12</f>
        <v>#DIV/0!</v>
      </c>
      <c r="GUN26" s="117" t="e">
        <f>GUN16/Macroeconomics!GUP$12</f>
        <v>#DIV/0!</v>
      </c>
      <c r="GUO26" s="117" t="e">
        <f>GUO16/Macroeconomics!GUQ$12</f>
        <v>#DIV/0!</v>
      </c>
      <c r="GUP26" s="117" t="e">
        <f>GUP16/Macroeconomics!GUR$12</f>
        <v>#DIV/0!</v>
      </c>
      <c r="GUQ26" s="117" t="e">
        <f>GUQ16/Macroeconomics!GUS$12</f>
        <v>#DIV/0!</v>
      </c>
      <c r="GUR26" s="117" t="e">
        <f>GUR16/Macroeconomics!GUT$12</f>
        <v>#DIV/0!</v>
      </c>
      <c r="GUS26" s="117" t="e">
        <f>GUS16/Macroeconomics!GUU$12</f>
        <v>#DIV/0!</v>
      </c>
      <c r="GUT26" s="117" t="e">
        <f>GUT16/Macroeconomics!GUV$12</f>
        <v>#DIV/0!</v>
      </c>
      <c r="GUU26" s="117" t="e">
        <f>GUU16/Macroeconomics!GUW$12</f>
        <v>#DIV/0!</v>
      </c>
      <c r="GUV26" s="117" t="e">
        <f>GUV16/Macroeconomics!GUX$12</f>
        <v>#DIV/0!</v>
      </c>
      <c r="GUW26" s="117" t="e">
        <f>GUW16/Macroeconomics!GUY$12</f>
        <v>#DIV/0!</v>
      </c>
      <c r="GUX26" s="117" t="e">
        <f>GUX16/Macroeconomics!GUZ$12</f>
        <v>#DIV/0!</v>
      </c>
      <c r="GUY26" s="117" t="e">
        <f>GUY16/Macroeconomics!GVA$12</f>
        <v>#DIV/0!</v>
      </c>
      <c r="GUZ26" s="117" t="e">
        <f>GUZ16/Macroeconomics!GVB$12</f>
        <v>#DIV/0!</v>
      </c>
      <c r="GVA26" s="117" t="e">
        <f>GVA16/Macroeconomics!GVC$12</f>
        <v>#DIV/0!</v>
      </c>
      <c r="GVB26" s="117" t="e">
        <f>GVB16/Macroeconomics!GVD$12</f>
        <v>#DIV/0!</v>
      </c>
      <c r="GVC26" s="117" t="e">
        <f>GVC16/Macroeconomics!GVE$12</f>
        <v>#DIV/0!</v>
      </c>
      <c r="GVD26" s="117" t="e">
        <f>GVD16/Macroeconomics!GVF$12</f>
        <v>#DIV/0!</v>
      </c>
      <c r="GVE26" s="117" t="e">
        <f>GVE16/Macroeconomics!GVG$12</f>
        <v>#DIV/0!</v>
      </c>
      <c r="GVF26" s="117" t="e">
        <f>GVF16/Macroeconomics!GVH$12</f>
        <v>#DIV/0!</v>
      </c>
      <c r="GVG26" s="117" t="e">
        <f>GVG16/Macroeconomics!GVI$12</f>
        <v>#DIV/0!</v>
      </c>
      <c r="GVH26" s="117" t="e">
        <f>GVH16/Macroeconomics!GVJ$12</f>
        <v>#DIV/0!</v>
      </c>
      <c r="GVI26" s="117" t="e">
        <f>GVI16/Macroeconomics!GVK$12</f>
        <v>#DIV/0!</v>
      </c>
      <c r="GVJ26" s="117" t="e">
        <f>GVJ16/Macroeconomics!GVL$12</f>
        <v>#DIV/0!</v>
      </c>
      <c r="GVK26" s="117" t="e">
        <f>GVK16/Macroeconomics!GVM$12</f>
        <v>#DIV/0!</v>
      </c>
      <c r="GVL26" s="117" t="e">
        <f>GVL16/Macroeconomics!GVN$12</f>
        <v>#DIV/0!</v>
      </c>
      <c r="GVM26" s="117" t="e">
        <f>GVM16/Macroeconomics!GVO$12</f>
        <v>#DIV/0!</v>
      </c>
      <c r="GVN26" s="117" t="e">
        <f>GVN16/Macroeconomics!GVP$12</f>
        <v>#DIV/0!</v>
      </c>
      <c r="GVO26" s="117" t="e">
        <f>GVO16/Macroeconomics!GVQ$12</f>
        <v>#DIV/0!</v>
      </c>
      <c r="GVP26" s="117" t="e">
        <f>GVP16/Macroeconomics!GVR$12</f>
        <v>#DIV/0!</v>
      </c>
      <c r="GVQ26" s="117" t="e">
        <f>GVQ16/Macroeconomics!GVS$12</f>
        <v>#DIV/0!</v>
      </c>
      <c r="GVR26" s="117" t="e">
        <f>GVR16/Macroeconomics!GVT$12</f>
        <v>#DIV/0!</v>
      </c>
      <c r="GVS26" s="117" t="e">
        <f>GVS16/Macroeconomics!GVU$12</f>
        <v>#DIV/0!</v>
      </c>
      <c r="GVT26" s="117" t="e">
        <f>GVT16/Macroeconomics!GVV$12</f>
        <v>#DIV/0!</v>
      </c>
      <c r="GVU26" s="117" t="e">
        <f>GVU16/Macroeconomics!GVW$12</f>
        <v>#DIV/0!</v>
      </c>
      <c r="GVV26" s="117" t="e">
        <f>GVV16/Macroeconomics!GVX$12</f>
        <v>#DIV/0!</v>
      </c>
      <c r="GVW26" s="117" t="e">
        <f>GVW16/Macroeconomics!GVY$12</f>
        <v>#DIV/0!</v>
      </c>
      <c r="GVX26" s="117" t="e">
        <f>GVX16/Macroeconomics!GVZ$12</f>
        <v>#DIV/0!</v>
      </c>
      <c r="GVY26" s="117" t="e">
        <f>GVY16/Macroeconomics!GWA$12</f>
        <v>#DIV/0!</v>
      </c>
      <c r="GVZ26" s="117" t="e">
        <f>GVZ16/Macroeconomics!GWB$12</f>
        <v>#DIV/0!</v>
      </c>
      <c r="GWA26" s="117" t="e">
        <f>GWA16/Macroeconomics!GWC$12</f>
        <v>#DIV/0!</v>
      </c>
      <c r="GWB26" s="117" t="e">
        <f>GWB16/Macroeconomics!GWD$12</f>
        <v>#DIV/0!</v>
      </c>
      <c r="GWC26" s="117" t="e">
        <f>GWC16/Macroeconomics!GWE$12</f>
        <v>#DIV/0!</v>
      </c>
      <c r="GWD26" s="117" t="e">
        <f>GWD16/Macroeconomics!GWF$12</f>
        <v>#DIV/0!</v>
      </c>
      <c r="GWE26" s="117" t="e">
        <f>GWE16/Macroeconomics!GWG$12</f>
        <v>#DIV/0!</v>
      </c>
      <c r="GWF26" s="117" t="e">
        <f>GWF16/Macroeconomics!GWH$12</f>
        <v>#DIV/0!</v>
      </c>
      <c r="GWG26" s="117" t="e">
        <f>GWG16/Macroeconomics!GWI$12</f>
        <v>#DIV/0!</v>
      </c>
      <c r="GWH26" s="117" t="e">
        <f>GWH16/Macroeconomics!GWJ$12</f>
        <v>#DIV/0!</v>
      </c>
      <c r="GWI26" s="117" t="e">
        <f>GWI16/Macroeconomics!GWK$12</f>
        <v>#DIV/0!</v>
      </c>
      <c r="GWJ26" s="117" t="e">
        <f>GWJ16/Macroeconomics!GWL$12</f>
        <v>#DIV/0!</v>
      </c>
      <c r="GWK26" s="117" t="e">
        <f>GWK16/Macroeconomics!GWM$12</f>
        <v>#DIV/0!</v>
      </c>
      <c r="GWL26" s="117" t="e">
        <f>GWL16/Macroeconomics!GWN$12</f>
        <v>#DIV/0!</v>
      </c>
      <c r="GWM26" s="117" t="e">
        <f>GWM16/Macroeconomics!GWO$12</f>
        <v>#DIV/0!</v>
      </c>
      <c r="GWN26" s="117" t="e">
        <f>GWN16/Macroeconomics!GWP$12</f>
        <v>#DIV/0!</v>
      </c>
      <c r="GWO26" s="117" t="e">
        <f>GWO16/Macroeconomics!GWQ$12</f>
        <v>#DIV/0!</v>
      </c>
      <c r="GWP26" s="117" t="e">
        <f>GWP16/Macroeconomics!GWR$12</f>
        <v>#DIV/0!</v>
      </c>
      <c r="GWQ26" s="117" t="e">
        <f>GWQ16/Macroeconomics!GWS$12</f>
        <v>#DIV/0!</v>
      </c>
      <c r="GWR26" s="117" t="e">
        <f>GWR16/Macroeconomics!GWT$12</f>
        <v>#DIV/0!</v>
      </c>
      <c r="GWS26" s="117" t="e">
        <f>GWS16/Macroeconomics!GWU$12</f>
        <v>#DIV/0!</v>
      </c>
      <c r="GWT26" s="117" t="e">
        <f>GWT16/Macroeconomics!GWV$12</f>
        <v>#DIV/0!</v>
      </c>
      <c r="GWU26" s="117" t="e">
        <f>GWU16/Macroeconomics!GWW$12</f>
        <v>#DIV/0!</v>
      </c>
      <c r="GWV26" s="117" t="e">
        <f>GWV16/Macroeconomics!GWX$12</f>
        <v>#DIV/0!</v>
      </c>
      <c r="GWW26" s="117" t="e">
        <f>GWW16/Macroeconomics!GWY$12</f>
        <v>#DIV/0!</v>
      </c>
      <c r="GWX26" s="117" t="e">
        <f>GWX16/Macroeconomics!GWZ$12</f>
        <v>#DIV/0!</v>
      </c>
      <c r="GWY26" s="117" t="e">
        <f>GWY16/Macroeconomics!GXA$12</f>
        <v>#DIV/0!</v>
      </c>
      <c r="GWZ26" s="117" t="e">
        <f>GWZ16/Macroeconomics!GXB$12</f>
        <v>#DIV/0!</v>
      </c>
      <c r="GXA26" s="117" t="e">
        <f>GXA16/Macroeconomics!GXC$12</f>
        <v>#DIV/0!</v>
      </c>
      <c r="GXB26" s="117" t="e">
        <f>GXB16/Macroeconomics!GXD$12</f>
        <v>#DIV/0!</v>
      </c>
      <c r="GXC26" s="117" t="e">
        <f>GXC16/Macroeconomics!GXE$12</f>
        <v>#DIV/0!</v>
      </c>
      <c r="GXD26" s="117" t="e">
        <f>GXD16/Macroeconomics!GXF$12</f>
        <v>#DIV/0!</v>
      </c>
      <c r="GXE26" s="117" t="e">
        <f>GXE16/Macroeconomics!GXG$12</f>
        <v>#DIV/0!</v>
      </c>
      <c r="GXF26" s="117" t="e">
        <f>GXF16/Macroeconomics!GXH$12</f>
        <v>#DIV/0!</v>
      </c>
      <c r="GXG26" s="117" t="e">
        <f>GXG16/Macroeconomics!GXI$12</f>
        <v>#DIV/0!</v>
      </c>
      <c r="GXH26" s="117" t="e">
        <f>GXH16/Macroeconomics!GXJ$12</f>
        <v>#DIV/0!</v>
      </c>
      <c r="GXI26" s="117" t="e">
        <f>GXI16/Macroeconomics!GXK$12</f>
        <v>#DIV/0!</v>
      </c>
      <c r="GXJ26" s="117" t="e">
        <f>GXJ16/Macroeconomics!GXL$12</f>
        <v>#DIV/0!</v>
      </c>
      <c r="GXK26" s="117" t="e">
        <f>GXK16/Macroeconomics!GXM$12</f>
        <v>#DIV/0!</v>
      </c>
      <c r="GXL26" s="117" t="e">
        <f>GXL16/Macroeconomics!GXN$12</f>
        <v>#DIV/0!</v>
      </c>
      <c r="GXM26" s="117" t="e">
        <f>GXM16/Macroeconomics!GXO$12</f>
        <v>#DIV/0!</v>
      </c>
      <c r="GXN26" s="117" t="e">
        <f>GXN16/Macroeconomics!GXP$12</f>
        <v>#DIV/0!</v>
      </c>
      <c r="GXO26" s="117" t="e">
        <f>GXO16/Macroeconomics!GXQ$12</f>
        <v>#DIV/0!</v>
      </c>
      <c r="GXP26" s="117" t="e">
        <f>GXP16/Macroeconomics!GXR$12</f>
        <v>#DIV/0!</v>
      </c>
      <c r="GXQ26" s="117" t="e">
        <f>GXQ16/Macroeconomics!GXS$12</f>
        <v>#DIV/0!</v>
      </c>
      <c r="GXR26" s="117" t="e">
        <f>GXR16/Macroeconomics!GXT$12</f>
        <v>#DIV/0!</v>
      </c>
      <c r="GXS26" s="117" t="e">
        <f>GXS16/Macroeconomics!GXU$12</f>
        <v>#DIV/0!</v>
      </c>
      <c r="GXT26" s="117" t="e">
        <f>GXT16/Macroeconomics!GXV$12</f>
        <v>#DIV/0!</v>
      </c>
      <c r="GXU26" s="117" t="e">
        <f>GXU16/Macroeconomics!GXW$12</f>
        <v>#DIV/0!</v>
      </c>
      <c r="GXV26" s="117" t="e">
        <f>GXV16/Macroeconomics!GXX$12</f>
        <v>#DIV/0!</v>
      </c>
      <c r="GXW26" s="117" t="e">
        <f>GXW16/Macroeconomics!GXY$12</f>
        <v>#DIV/0!</v>
      </c>
      <c r="GXX26" s="117" t="e">
        <f>GXX16/Macroeconomics!GXZ$12</f>
        <v>#DIV/0!</v>
      </c>
      <c r="GXY26" s="117" t="e">
        <f>GXY16/Macroeconomics!GYA$12</f>
        <v>#DIV/0!</v>
      </c>
      <c r="GXZ26" s="117" t="e">
        <f>GXZ16/Macroeconomics!GYB$12</f>
        <v>#DIV/0!</v>
      </c>
      <c r="GYA26" s="117" t="e">
        <f>GYA16/Macroeconomics!GYC$12</f>
        <v>#DIV/0!</v>
      </c>
      <c r="GYB26" s="117" t="e">
        <f>GYB16/Macroeconomics!GYD$12</f>
        <v>#DIV/0!</v>
      </c>
      <c r="GYC26" s="117" t="e">
        <f>GYC16/Macroeconomics!GYE$12</f>
        <v>#DIV/0!</v>
      </c>
      <c r="GYD26" s="117" t="e">
        <f>GYD16/Macroeconomics!GYF$12</f>
        <v>#DIV/0!</v>
      </c>
      <c r="GYE26" s="117" t="e">
        <f>GYE16/Macroeconomics!GYG$12</f>
        <v>#DIV/0!</v>
      </c>
      <c r="GYF26" s="117" t="e">
        <f>GYF16/Macroeconomics!GYH$12</f>
        <v>#DIV/0!</v>
      </c>
      <c r="GYG26" s="117" t="e">
        <f>GYG16/Macroeconomics!GYI$12</f>
        <v>#DIV/0!</v>
      </c>
      <c r="GYH26" s="117" t="e">
        <f>GYH16/Macroeconomics!GYJ$12</f>
        <v>#DIV/0!</v>
      </c>
      <c r="GYI26" s="117" t="e">
        <f>GYI16/Macroeconomics!GYK$12</f>
        <v>#DIV/0!</v>
      </c>
      <c r="GYJ26" s="117" t="e">
        <f>GYJ16/Macroeconomics!GYL$12</f>
        <v>#DIV/0!</v>
      </c>
      <c r="GYK26" s="117" t="e">
        <f>GYK16/Macroeconomics!GYM$12</f>
        <v>#DIV/0!</v>
      </c>
      <c r="GYL26" s="117" t="e">
        <f>GYL16/Macroeconomics!GYN$12</f>
        <v>#DIV/0!</v>
      </c>
      <c r="GYM26" s="117" t="e">
        <f>GYM16/Macroeconomics!GYO$12</f>
        <v>#DIV/0!</v>
      </c>
      <c r="GYN26" s="117" t="e">
        <f>GYN16/Macroeconomics!GYP$12</f>
        <v>#DIV/0!</v>
      </c>
      <c r="GYO26" s="117" t="e">
        <f>GYO16/Macroeconomics!GYQ$12</f>
        <v>#DIV/0!</v>
      </c>
      <c r="GYP26" s="117" t="e">
        <f>GYP16/Macroeconomics!GYR$12</f>
        <v>#DIV/0!</v>
      </c>
      <c r="GYQ26" s="117" t="e">
        <f>GYQ16/Macroeconomics!GYS$12</f>
        <v>#DIV/0!</v>
      </c>
      <c r="GYR26" s="117" t="e">
        <f>GYR16/Macroeconomics!GYT$12</f>
        <v>#DIV/0!</v>
      </c>
      <c r="GYS26" s="117" t="e">
        <f>GYS16/Macroeconomics!GYU$12</f>
        <v>#DIV/0!</v>
      </c>
      <c r="GYT26" s="117" t="e">
        <f>GYT16/Macroeconomics!GYV$12</f>
        <v>#DIV/0!</v>
      </c>
      <c r="GYU26" s="117" t="e">
        <f>GYU16/Macroeconomics!GYW$12</f>
        <v>#DIV/0!</v>
      </c>
      <c r="GYV26" s="117" t="e">
        <f>GYV16/Macroeconomics!GYX$12</f>
        <v>#DIV/0!</v>
      </c>
      <c r="GYW26" s="117" t="e">
        <f>GYW16/Macroeconomics!GYY$12</f>
        <v>#DIV/0!</v>
      </c>
      <c r="GYX26" s="117" t="e">
        <f>GYX16/Macroeconomics!GYZ$12</f>
        <v>#DIV/0!</v>
      </c>
      <c r="GYY26" s="117" t="e">
        <f>GYY16/Macroeconomics!GZA$12</f>
        <v>#DIV/0!</v>
      </c>
      <c r="GYZ26" s="117" t="e">
        <f>GYZ16/Macroeconomics!GZB$12</f>
        <v>#DIV/0!</v>
      </c>
      <c r="GZA26" s="117" t="e">
        <f>GZA16/Macroeconomics!GZC$12</f>
        <v>#DIV/0!</v>
      </c>
      <c r="GZB26" s="117" t="e">
        <f>GZB16/Macroeconomics!GZD$12</f>
        <v>#DIV/0!</v>
      </c>
      <c r="GZC26" s="117" t="e">
        <f>GZC16/Macroeconomics!GZE$12</f>
        <v>#DIV/0!</v>
      </c>
      <c r="GZD26" s="117" t="e">
        <f>GZD16/Macroeconomics!GZF$12</f>
        <v>#DIV/0!</v>
      </c>
      <c r="GZE26" s="117" t="e">
        <f>GZE16/Macroeconomics!GZG$12</f>
        <v>#DIV/0!</v>
      </c>
      <c r="GZF26" s="117" t="e">
        <f>GZF16/Macroeconomics!GZH$12</f>
        <v>#DIV/0!</v>
      </c>
      <c r="GZG26" s="117" t="e">
        <f>GZG16/Macroeconomics!GZI$12</f>
        <v>#DIV/0!</v>
      </c>
      <c r="GZH26" s="117" t="e">
        <f>GZH16/Macroeconomics!GZJ$12</f>
        <v>#DIV/0!</v>
      </c>
      <c r="GZI26" s="117" t="e">
        <f>GZI16/Macroeconomics!GZK$12</f>
        <v>#DIV/0!</v>
      </c>
      <c r="GZJ26" s="117" t="e">
        <f>GZJ16/Macroeconomics!GZL$12</f>
        <v>#DIV/0!</v>
      </c>
      <c r="GZK26" s="117" t="e">
        <f>GZK16/Macroeconomics!GZM$12</f>
        <v>#DIV/0!</v>
      </c>
      <c r="GZL26" s="117" t="e">
        <f>GZL16/Macroeconomics!GZN$12</f>
        <v>#DIV/0!</v>
      </c>
      <c r="GZM26" s="117" t="e">
        <f>GZM16/Macroeconomics!GZO$12</f>
        <v>#DIV/0!</v>
      </c>
      <c r="GZN26" s="117" t="e">
        <f>GZN16/Macroeconomics!GZP$12</f>
        <v>#DIV/0!</v>
      </c>
      <c r="GZO26" s="117" t="e">
        <f>GZO16/Macroeconomics!GZQ$12</f>
        <v>#DIV/0!</v>
      </c>
      <c r="GZP26" s="117" t="e">
        <f>GZP16/Macroeconomics!GZR$12</f>
        <v>#DIV/0!</v>
      </c>
      <c r="GZQ26" s="117" t="e">
        <f>GZQ16/Macroeconomics!GZS$12</f>
        <v>#DIV/0!</v>
      </c>
      <c r="GZR26" s="117" t="e">
        <f>GZR16/Macroeconomics!GZT$12</f>
        <v>#DIV/0!</v>
      </c>
      <c r="GZS26" s="117" t="e">
        <f>GZS16/Macroeconomics!GZU$12</f>
        <v>#DIV/0!</v>
      </c>
      <c r="GZT26" s="117" t="e">
        <f>GZT16/Macroeconomics!GZV$12</f>
        <v>#DIV/0!</v>
      </c>
      <c r="GZU26" s="117" t="e">
        <f>GZU16/Macroeconomics!GZW$12</f>
        <v>#DIV/0!</v>
      </c>
      <c r="GZV26" s="117" t="e">
        <f>GZV16/Macroeconomics!GZX$12</f>
        <v>#DIV/0!</v>
      </c>
      <c r="GZW26" s="117" t="e">
        <f>GZW16/Macroeconomics!GZY$12</f>
        <v>#DIV/0!</v>
      </c>
      <c r="GZX26" s="117" t="e">
        <f>GZX16/Macroeconomics!GZZ$12</f>
        <v>#DIV/0!</v>
      </c>
      <c r="GZY26" s="117" t="e">
        <f>GZY16/Macroeconomics!HAA$12</f>
        <v>#DIV/0!</v>
      </c>
      <c r="GZZ26" s="117" t="e">
        <f>GZZ16/Macroeconomics!HAB$12</f>
        <v>#DIV/0!</v>
      </c>
      <c r="HAA26" s="117" t="e">
        <f>HAA16/Macroeconomics!HAC$12</f>
        <v>#DIV/0!</v>
      </c>
      <c r="HAB26" s="117" t="e">
        <f>HAB16/Macroeconomics!HAD$12</f>
        <v>#DIV/0!</v>
      </c>
      <c r="HAC26" s="117" t="e">
        <f>HAC16/Macroeconomics!HAE$12</f>
        <v>#DIV/0!</v>
      </c>
      <c r="HAD26" s="117" t="e">
        <f>HAD16/Macroeconomics!HAF$12</f>
        <v>#DIV/0!</v>
      </c>
      <c r="HAE26" s="117" t="e">
        <f>HAE16/Macroeconomics!HAG$12</f>
        <v>#DIV/0!</v>
      </c>
      <c r="HAF26" s="117" t="e">
        <f>HAF16/Macroeconomics!HAH$12</f>
        <v>#DIV/0!</v>
      </c>
      <c r="HAG26" s="117" t="e">
        <f>HAG16/Macroeconomics!HAI$12</f>
        <v>#DIV/0!</v>
      </c>
      <c r="HAH26" s="117" t="e">
        <f>HAH16/Macroeconomics!HAJ$12</f>
        <v>#DIV/0!</v>
      </c>
      <c r="HAI26" s="117" t="e">
        <f>HAI16/Macroeconomics!HAK$12</f>
        <v>#DIV/0!</v>
      </c>
      <c r="HAJ26" s="117" t="e">
        <f>HAJ16/Macroeconomics!HAL$12</f>
        <v>#DIV/0!</v>
      </c>
      <c r="HAK26" s="117" t="e">
        <f>HAK16/Macroeconomics!HAM$12</f>
        <v>#DIV/0!</v>
      </c>
      <c r="HAL26" s="117" t="e">
        <f>HAL16/Macroeconomics!HAN$12</f>
        <v>#DIV/0!</v>
      </c>
      <c r="HAM26" s="117" t="e">
        <f>HAM16/Macroeconomics!HAO$12</f>
        <v>#DIV/0!</v>
      </c>
      <c r="HAN26" s="117" t="e">
        <f>HAN16/Macroeconomics!HAP$12</f>
        <v>#DIV/0!</v>
      </c>
      <c r="HAO26" s="117" t="e">
        <f>HAO16/Macroeconomics!HAQ$12</f>
        <v>#DIV/0!</v>
      </c>
      <c r="HAP26" s="117" t="e">
        <f>HAP16/Macroeconomics!HAR$12</f>
        <v>#DIV/0!</v>
      </c>
      <c r="HAQ26" s="117" t="e">
        <f>HAQ16/Macroeconomics!HAS$12</f>
        <v>#DIV/0!</v>
      </c>
      <c r="HAR26" s="117" t="e">
        <f>HAR16/Macroeconomics!HAT$12</f>
        <v>#DIV/0!</v>
      </c>
      <c r="HAS26" s="117" t="e">
        <f>HAS16/Macroeconomics!HAU$12</f>
        <v>#DIV/0!</v>
      </c>
      <c r="HAT26" s="117" t="e">
        <f>HAT16/Macroeconomics!HAV$12</f>
        <v>#DIV/0!</v>
      </c>
      <c r="HAU26" s="117" t="e">
        <f>HAU16/Macroeconomics!HAW$12</f>
        <v>#DIV/0!</v>
      </c>
      <c r="HAV26" s="117" t="e">
        <f>HAV16/Macroeconomics!HAX$12</f>
        <v>#DIV/0!</v>
      </c>
      <c r="HAW26" s="117" t="e">
        <f>HAW16/Macroeconomics!HAY$12</f>
        <v>#DIV/0!</v>
      </c>
      <c r="HAX26" s="117" t="e">
        <f>HAX16/Macroeconomics!HAZ$12</f>
        <v>#DIV/0!</v>
      </c>
      <c r="HAY26" s="117" t="e">
        <f>HAY16/Macroeconomics!HBA$12</f>
        <v>#DIV/0!</v>
      </c>
      <c r="HAZ26" s="117" t="e">
        <f>HAZ16/Macroeconomics!HBB$12</f>
        <v>#DIV/0!</v>
      </c>
      <c r="HBA26" s="117" t="e">
        <f>HBA16/Macroeconomics!HBC$12</f>
        <v>#DIV/0!</v>
      </c>
      <c r="HBB26" s="117" t="e">
        <f>HBB16/Macroeconomics!HBD$12</f>
        <v>#DIV/0!</v>
      </c>
      <c r="HBC26" s="117" t="e">
        <f>HBC16/Macroeconomics!HBE$12</f>
        <v>#DIV/0!</v>
      </c>
      <c r="HBD26" s="117" t="e">
        <f>HBD16/Macroeconomics!HBF$12</f>
        <v>#DIV/0!</v>
      </c>
      <c r="HBE26" s="117" t="e">
        <f>HBE16/Macroeconomics!HBG$12</f>
        <v>#DIV/0!</v>
      </c>
      <c r="HBF26" s="117" t="e">
        <f>HBF16/Macroeconomics!HBH$12</f>
        <v>#DIV/0!</v>
      </c>
      <c r="HBG26" s="117" t="e">
        <f>HBG16/Macroeconomics!HBI$12</f>
        <v>#DIV/0!</v>
      </c>
      <c r="HBH26" s="117" t="e">
        <f>HBH16/Macroeconomics!HBJ$12</f>
        <v>#DIV/0!</v>
      </c>
      <c r="HBI26" s="117" t="e">
        <f>HBI16/Macroeconomics!HBK$12</f>
        <v>#DIV/0!</v>
      </c>
      <c r="HBJ26" s="117" t="e">
        <f>HBJ16/Macroeconomics!HBL$12</f>
        <v>#DIV/0!</v>
      </c>
      <c r="HBK26" s="117" t="e">
        <f>HBK16/Macroeconomics!HBM$12</f>
        <v>#DIV/0!</v>
      </c>
      <c r="HBL26" s="117" t="e">
        <f>HBL16/Macroeconomics!HBN$12</f>
        <v>#DIV/0!</v>
      </c>
      <c r="HBM26" s="117" t="e">
        <f>HBM16/Macroeconomics!HBO$12</f>
        <v>#DIV/0!</v>
      </c>
      <c r="HBN26" s="117" t="e">
        <f>HBN16/Macroeconomics!HBP$12</f>
        <v>#DIV/0!</v>
      </c>
      <c r="HBO26" s="117" t="e">
        <f>HBO16/Macroeconomics!HBQ$12</f>
        <v>#DIV/0!</v>
      </c>
      <c r="HBP26" s="117" t="e">
        <f>HBP16/Macroeconomics!HBR$12</f>
        <v>#DIV/0!</v>
      </c>
      <c r="HBQ26" s="117" t="e">
        <f>HBQ16/Macroeconomics!HBS$12</f>
        <v>#DIV/0!</v>
      </c>
      <c r="HBR26" s="117" t="e">
        <f>HBR16/Macroeconomics!HBT$12</f>
        <v>#DIV/0!</v>
      </c>
      <c r="HBS26" s="117" t="e">
        <f>HBS16/Macroeconomics!HBU$12</f>
        <v>#DIV/0!</v>
      </c>
      <c r="HBT26" s="117" t="e">
        <f>HBT16/Macroeconomics!HBV$12</f>
        <v>#DIV/0!</v>
      </c>
      <c r="HBU26" s="117" t="e">
        <f>HBU16/Macroeconomics!HBW$12</f>
        <v>#DIV/0!</v>
      </c>
      <c r="HBV26" s="117" t="e">
        <f>HBV16/Macroeconomics!HBX$12</f>
        <v>#DIV/0!</v>
      </c>
      <c r="HBW26" s="117" t="e">
        <f>HBW16/Macroeconomics!HBY$12</f>
        <v>#DIV/0!</v>
      </c>
      <c r="HBX26" s="117" t="e">
        <f>HBX16/Macroeconomics!HBZ$12</f>
        <v>#DIV/0!</v>
      </c>
      <c r="HBY26" s="117" t="e">
        <f>HBY16/Macroeconomics!HCA$12</f>
        <v>#DIV/0!</v>
      </c>
      <c r="HBZ26" s="117" t="e">
        <f>HBZ16/Macroeconomics!HCB$12</f>
        <v>#DIV/0!</v>
      </c>
      <c r="HCA26" s="117" t="e">
        <f>HCA16/Macroeconomics!HCC$12</f>
        <v>#DIV/0!</v>
      </c>
      <c r="HCB26" s="117" t="e">
        <f>HCB16/Macroeconomics!HCD$12</f>
        <v>#DIV/0!</v>
      </c>
      <c r="HCC26" s="117" t="e">
        <f>HCC16/Macroeconomics!HCE$12</f>
        <v>#DIV/0!</v>
      </c>
      <c r="HCD26" s="117" t="e">
        <f>HCD16/Macroeconomics!HCF$12</f>
        <v>#DIV/0!</v>
      </c>
      <c r="HCE26" s="117" t="e">
        <f>HCE16/Macroeconomics!HCG$12</f>
        <v>#DIV/0!</v>
      </c>
      <c r="HCF26" s="117" t="e">
        <f>HCF16/Macroeconomics!HCH$12</f>
        <v>#DIV/0!</v>
      </c>
      <c r="HCG26" s="117" t="e">
        <f>HCG16/Macroeconomics!HCI$12</f>
        <v>#DIV/0!</v>
      </c>
      <c r="HCH26" s="117" t="e">
        <f>HCH16/Macroeconomics!HCJ$12</f>
        <v>#DIV/0!</v>
      </c>
      <c r="HCI26" s="117" t="e">
        <f>HCI16/Macroeconomics!HCK$12</f>
        <v>#DIV/0!</v>
      </c>
      <c r="HCJ26" s="117" t="e">
        <f>HCJ16/Macroeconomics!HCL$12</f>
        <v>#DIV/0!</v>
      </c>
      <c r="HCK26" s="117" t="e">
        <f>HCK16/Macroeconomics!HCM$12</f>
        <v>#DIV/0!</v>
      </c>
      <c r="HCL26" s="117" t="e">
        <f>HCL16/Macroeconomics!HCN$12</f>
        <v>#DIV/0!</v>
      </c>
      <c r="HCM26" s="117" t="e">
        <f>HCM16/Macroeconomics!HCO$12</f>
        <v>#DIV/0!</v>
      </c>
      <c r="HCN26" s="117" t="e">
        <f>HCN16/Macroeconomics!HCP$12</f>
        <v>#DIV/0!</v>
      </c>
      <c r="HCO26" s="117" t="e">
        <f>HCO16/Macroeconomics!HCQ$12</f>
        <v>#DIV/0!</v>
      </c>
      <c r="HCP26" s="117" t="e">
        <f>HCP16/Macroeconomics!HCR$12</f>
        <v>#DIV/0!</v>
      </c>
      <c r="HCQ26" s="117" t="e">
        <f>HCQ16/Macroeconomics!HCS$12</f>
        <v>#DIV/0!</v>
      </c>
      <c r="HCR26" s="117" t="e">
        <f>HCR16/Macroeconomics!HCT$12</f>
        <v>#DIV/0!</v>
      </c>
      <c r="HCS26" s="117" t="e">
        <f>HCS16/Macroeconomics!HCU$12</f>
        <v>#DIV/0!</v>
      </c>
      <c r="HCT26" s="117" t="e">
        <f>HCT16/Macroeconomics!HCV$12</f>
        <v>#DIV/0!</v>
      </c>
      <c r="HCU26" s="117" t="e">
        <f>HCU16/Macroeconomics!HCW$12</f>
        <v>#DIV/0!</v>
      </c>
      <c r="HCV26" s="117" t="e">
        <f>HCV16/Macroeconomics!HCX$12</f>
        <v>#DIV/0!</v>
      </c>
      <c r="HCW26" s="117" t="e">
        <f>HCW16/Macroeconomics!HCY$12</f>
        <v>#DIV/0!</v>
      </c>
      <c r="HCX26" s="117" t="e">
        <f>HCX16/Macroeconomics!HCZ$12</f>
        <v>#DIV/0!</v>
      </c>
      <c r="HCY26" s="117" t="e">
        <f>HCY16/Macroeconomics!HDA$12</f>
        <v>#DIV/0!</v>
      </c>
      <c r="HCZ26" s="117" t="e">
        <f>HCZ16/Macroeconomics!HDB$12</f>
        <v>#DIV/0!</v>
      </c>
      <c r="HDA26" s="117" t="e">
        <f>HDA16/Macroeconomics!HDC$12</f>
        <v>#DIV/0!</v>
      </c>
      <c r="HDB26" s="117" t="e">
        <f>HDB16/Macroeconomics!HDD$12</f>
        <v>#DIV/0!</v>
      </c>
      <c r="HDC26" s="117" t="e">
        <f>HDC16/Macroeconomics!HDE$12</f>
        <v>#DIV/0!</v>
      </c>
      <c r="HDD26" s="117" t="e">
        <f>HDD16/Macroeconomics!HDF$12</f>
        <v>#DIV/0!</v>
      </c>
      <c r="HDE26" s="117" t="e">
        <f>HDE16/Macroeconomics!HDG$12</f>
        <v>#DIV/0!</v>
      </c>
      <c r="HDF26" s="117" t="e">
        <f>HDF16/Macroeconomics!HDH$12</f>
        <v>#DIV/0!</v>
      </c>
      <c r="HDG26" s="117" t="e">
        <f>HDG16/Macroeconomics!HDI$12</f>
        <v>#DIV/0!</v>
      </c>
      <c r="HDH26" s="117" t="e">
        <f>HDH16/Macroeconomics!HDJ$12</f>
        <v>#DIV/0!</v>
      </c>
      <c r="HDI26" s="117" t="e">
        <f>HDI16/Macroeconomics!HDK$12</f>
        <v>#DIV/0!</v>
      </c>
      <c r="HDJ26" s="117" t="e">
        <f>HDJ16/Macroeconomics!HDL$12</f>
        <v>#DIV/0!</v>
      </c>
      <c r="HDK26" s="117" t="e">
        <f>HDK16/Macroeconomics!HDM$12</f>
        <v>#DIV/0!</v>
      </c>
      <c r="HDL26" s="117" t="e">
        <f>HDL16/Macroeconomics!HDN$12</f>
        <v>#DIV/0!</v>
      </c>
      <c r="HDM26" s="117" t="e">
        <f>HDM16/Macroeconomics!HDO$12</f>
        <v>#DIV/0!</v>
      </c>
      <c r="HDN26" s="117" t="e">
        <f>HDN16/Macroeconomics!HDP$12</f>
        <v>#DIV/0!</v>
      </c>
      <c r="HDO26" s="117" t="e">
        <f>HDO16/Macroeconomics!HDQ$12</f>
        <v>#DIV/0!</v>
      </c>
      <c r="HDP26" s="117" t="e">
        <f>HDP16/Macroeconomics!HDR$12</f>
        <v>#DIV/0!</v>
      </c>
      <c r="HDQ26" s="117" t="e">
        <f>HDQ16/Macroeconomics!HDS$12</f>
        <v>#DIV/0!</v>
      </c>
      <c r="HDR26" s="117" t="e">
        <f>HDR16/Macroeconomics!HDT$12</f>
        <v>#DIV/0!</v>
      </c>
      <c r="HDS26" s="117" t="e">
        <f>HDS16/Macroeconomics!HDU$12</f>
        <v>#DIV/0!</v>
      </c>
      <c r="HDT26" s="117" t="e">
        <f>HDT16/Macroeconomics!HDV$12</f>
        <v>#DIV/0!</v>
      </c>
      <c r="HDU26" s="117" t="e">
        <f>HDU16/Macroeconomics!HDW$12</f>
        <v>#DIV/0!</v>
      </c>
      <c r="HDV26" s="117" t="e">
        <f>HDV16/Macroeconomics!HDX$12</f>
        <v>#DIV/0!</v>
      </c>
      <c r="HDW26" s="117" t="e">
        <f>HDW16/Macroeconomics!HDY$12</f>
        <v>#DIV/0!</v>
      </c>
      <c r="HDX26" s="117" t="e">
        <f>HDX16/Macroeconomics!HDZ$12</f>
        <v>#DIV/0!</v>
      </c>
      <c r="HDY26" s="117" t="e">
        <f>HDY16/Macroeconomics!HEA$12</f>
        <v>#DIV/0!</v>
      </c>
      <c r="HDZ26" s="117" t="e">
        <f>HDZ16/Macroeconomics!HEB$12</f>
        <v>#DIV/0!</v>
      </c>
      <c r="HEA26" s="117" t="e">
        <f>HEA16/Macroeconomics!HEC$12</f>
        <v>#DIV/0!</v>
      </c>
      <c r="HEB26" s="117" t="e">
        <f>HEB16/Macroeconomics!HED$12</f>
        <v>#DIV/0!</v>
      </c>
      <c r="HEC26" s="117" t="e">
        <f>HEC16/Macroeconomics!HEE$12</f>
        <v>#DIV/0!</v>
      </c>
      <c r="HED26" s="117" t="e">
        <f>HED16/Macroeconomics!HEF$12</f>
        <v>#DIV/0!</v>
      </c>
      <c r="HEE26" s="117" t="e">
        <f>HEE16/Macroeconomics!HEG$12</f>
        <v>#DIV/0!</v>
      </c>
      <c r="HEF26" s="117" t="e">
        <f>HEF16/Macroeconomics!HEH$12</f>
        <v>#DIV/0!</v>
      </c>
      <c r="HEG26" s="117" t="e">
        <f>HEG16/Macroeconomics!HEI$12</f>
        <v>#DIV/0!</v>
      </c>
      <c r="HEH26" s="117" t="e">
        <f>HEH16/Macroeconomics!HEJ$12</f>
        <v>#DIV/0!</v>
      </c>
      <c r="HEI26" s="117" t="e">
        <f>HEI16/Macroeconomics!HEK$12</f>
        <v>#DIV/0!</v>
      </c>
      <c r="HEJ26" s="117" t="e">
        <f>HEJ16/Macroeconomics!HEL$12</f>
        <v>#DIV/0!</v>
      </c>
      <c r="HEK26" s="117" t="e">
        <f>HEK16/Macroeconomics!HEM$12</f>
        <v>#DIV/0!</v>
      </c>
      <c r="HEL26" s="117" t="e">
        <f>HEL16/Macroeconomics!HEN$12</f>
        <v>#DIV/0!</v>
      </c>
      <c r="HEM26" s="117" t="e">
        <f>HEM16/Macroeconomics!HEO$12</f>
        <v>#DIV/0!</v>
      </c>
      <c r="HEN26" s="117" t="e">
        <f>HEN16/Macroeconomics!HEP$12</f>
        <v>#DIV/0!</v>
      </c>
      <c r="HEO26" s="117" t="e">
        <f>HEO16/Macroeconomics!HEQ$12</f>
        <v>#DIV/0!</v>
      </c>
      <c r="HEP26" s="117" t="e">
        <f>HEP16/Macroeconomics!HER$12</f>
        <v>#DIV/0!</v>
      </c>
      <c r="HEQ26" s="117" t="e">
        <f>HEQ16/Macroeconomics!HES$12</f>
        <v>#DIV/0!</v>
      </c>
      <c r="HER26" s="117" t="e">
        <f>HER16/Macroeconomics!HET$12</f>
        <v>#DIV/0!</v>
      </c>
      <c r="HES26" s="117" t="e">
        <f>HES16/Macroeconomics!HEU$12</f>
        <v>#DIV/0!</v>
      </c>
      <c r="HET26" s="117" t="e">
        <f>HET16/Macroeconomics!HEV$12</f>
        <v>#DIV/0!</v>
      </c>
      <c r="HEU26" s="117" t="e">
        <f>HEU16/Macroeconomics!HEW$12</f>
        <v>#DIV/0!</v>
      </c>
      <c r="HEV26" s="117" t="e">
        <f>HEV16/Macroeconomics!HEX$12</f>
        <v>#DIV/0!</v>
      </c>
      <c r="HEW26" s="117" t="e">
        <f>HEW16/Macroeconomics!HEY$12</f>
        <v>#DIV/0!</v>
      </c>
      <c r="HEX26" s="117" t="e">
        <f>HEX16/Macroeconomics!HEZ$12</f>
        <v>#DIV/0!</v>
      </c>
      <c r="HEY26" s="117" t="e">
        <f>HEY16/Macroeconomics!HFA$12</f>
        <v>#DIV/0!</v>
      </c>
      <c r="HEZ26" s="117" t="e">
        <f>HEZ16/Macroeconomics!HFB$12</f>
        <v>#DIV/0!</v>
      </c>
      <c r="HFA26" s="117" t="e">
        <f>HFA16/Macroeconomics!HFC$12</f>
        <v>#DIV/0!</v>
      </c>
      <c r="HFB26" s="117" t="e">
        <f>HFB16/Macroeconomics!HFD$12</f>
        <v>#DIV/0!</v>
      </c>
      <c r="HFC26" s="117" t="e">
        <f>HFC16/Macroeconomics!HFE$12</f>
        <v>#DIV/0!</v>
      </c>
      <c r="HFD26" s="117" t="e">
        <f>HFD16/Macroeconomics!HFF$12</f>
        <v>#DIV/0!</v>
      </c>
      <c r="HFE26" s="117" t="e">
        <f>HFE16/Macroeconomics!HFG$12</f>
        <v>#DIV/0!</v>
      </c>
      <c r="HFF26" s="117" t="e">
        <f>HFF16/Macroeconomics!HFH$12</f>
        <v>#DIV/0!</v>
      </c>
      <c r="HFG26" s="117" t="e">
        <f>HFG16/Macroeconomics!HFI$12</f>
        <v>#DIV/0!</v>
      </c>
      <c r="HFH26" s="117" t="e">
        <f>HFH16/Macroeconomics!HFJ$12</f>
        <v>#DIV/0!</v>
      </c>
      <c r="HFI26" s="117" t="e">
        <f>HFI16/Macroeconomics!HFK$12</f>
        <v>#DIV/0!</v>
      </c>
      <c r="HFJ26" s="117" t="e">
        <f>HFJ16/Macroeconomics!HFL$12</f>
        <v>#DIV/0!</v>
      </c>
      <c r="HFK26" s="117" t="e">
        <f>HFK16/Macroeconomics!HFM$12</f>
        <v>#DIV/0!</v>
      </c>
      <c r="HFL26" s="117" t="e">
        <f>HFL16/Macroeconomics!HFN$12</f>
        <v>#DIV/0!</v>
      </c>
      <c r="HFM26" s="117" t="e">
        <f>HFM16/Macroeconomics!HFO$12</f>
        <v>#DIV/0!</v>
      </c>
      <c r="HFN26" s="117" t="e">
        <f>HFN16/Macroeconomics!HFP$12</f>
        <v>#DIV/0!</v>
      </c>
      <c r="HFO26" s="117" t="e">
        <f>HFO16/Macroeconomics!HFQ$12</f>
        <v>#DIV/0!</v>
      </c>
      <c r="HFP26" s="117" t="e">
        <f>HFP16/Macroeconomics!HFR$12</f>
        <v>#DIV/0!</v>
      </c>
      <c r="HFQ26" s="117" t="e">
        <f>HFQ16/Macroeconomics!HFS$12</f>
        <v>#DIV/0!</v>
      </c>
      <c r="HFR26" s="117" t="e">
        <f>HFR16/Macroeconomics!HFT$12</f>
        <v>#DIV/0!</v>
      </c>
      <c r="HFS26" s="117" t="e">
        <f>HFS16/Macroeconomics!HFU$12</f>
        <v>#DIV/0!</v>
      </c>
      <c r="HFT26" s="117" t="e">
        <f>HFT16/Macroeconomics!HFV$12</f>
        <v>#DIV/0!</v>
      </c>
      <c r="HFU26" s="117" t="e">
        <f>HFU16/Macroeconomics!HFW$12</f>
        <v>#DIV/0!</v>
      </c>
      <c r="HFV26" s="117" t="e">
        <f>HFV16/Macroeconomics!HFX$12</f>
        <v>#DIV/0!</v>
      </c>
      <c r="HFW26" s="117" t="e">
        <f>HFW16/Macroeconomics!HFY$12</f>
        <v>#DIV/0!</v>
      </c>
      <c r="HFX26" s="117" t="e">
        <f>HFX16/Macroeconomics!HFZ$12</f>
        <v>#DIV/0!</v>
      </c>
      <c r="HFY26" s="117" t="e">
        <f>HFY16/Macroeconomics!HGA$12</f>
        <v>#DIV/0!</v>
      </c>
      <c r="HFZ26" s="117" t="e">
        <f>HFZ16/Macroeconomics!HGB$12</f>
        <v>#DIV/0!</v>
      </c>
      <c r="HGA26" s="117" t="e">
        <f>HGA16/Macroeconomics!HGC$12</f>
        <v>#DIV/0!</v>
      </c>
      <c r="HGB26" s="117" t="e">
        <f>HGB16/Macroeconomics!HGD$12</f>
        <v>#DIV/0!</v>
      </c>
      <c r="HGC26" s="117" t="e">
        <f>HGC16/Macroeconomics!HGE$12</f>
        <v>#DIV/0!</v>
      </c>
      <c r="HGD26" s="117" t="e">
        <f>HGD16/Macroeconomics!HGF$12</f>
        <v>#DIV/0!</v>
      </c>
      <c r="HGE26" s="117" t="e">
        <f>HGE16/Macroeconomics!HGG$12</f>
        <v>#DIV/0!</v>
      </c>
      <c r="HGF26" s="117" t="e">
        <f>HGF16/Macroeconomics!HGH$12</f>
        <v>#DIV/0!</v>
      </c>
      <c r="HGG26" s="117" t="e">
        <f>HGG16/Macroeconomics!HGI$12</f>
        <v>#DIV/0!</v>
      </c>
      <c r="HGH26" s="117" t="e">
        <f>HGH16/Macroeconomics!HGJ$12</f>
        <v>#DIV/0!</v>
      </c>
      <c r="HGI26" s="117" t="e">
        <f>HGI16/Macroeconomics!HGK$12</f>
        <v>#DIV/0!</v>
      </c>
      <c r="HGJ26" s="117" t="e">
        <f>HGJ16/Macroeconomics!HGL$12</f>
        <v>#DIV/0!</v>
      </c>
      <c r="HGK26" s="117" t="e">
        <f>HGK16/Macroeconomics!HGM$12</f>
        <v>#DIV/0!</v>
      </c>
      <c r="HGL26" s="117" t="e">
        <f>HGL16/Macroeconomics!HGN$12</f>
        <v>#DIV/0!</v>
      </c>
      <c r="HGM26" s="117" t="e">
        <f>HGM16/Macroeconomics!HGO$12</f>
        <v>#DIV/0!</v>
      </c>
      <c r="HGN26" s="117" t="e">
        <f>HGN16/Macroeconomics!HGP$12</f>
        <v>#DIV/0!</v>
      </c>
      <c r="HGO26" s="117" t="e">
        <f>HGO16/Macroeconomics!HGQ$12</f>
        <v>#DIV/0!</v>
      </c>
      <c r="HGP26" s="117" t="e">
        <f>HGP16/Macroeconomics!HGR$12</f>
        <v>#DIV/0!</v>
      </c>
      <c r="HGQ26" s="117" t="e">
        <f>HGQ16/Macroeconomics!HGS$12</f>
        <v>#DIV/0!</v>
      </c>
      <c r="HGR26" s="117" t="e">
        <f>HGR16/Macroeconomics!HGT$12</f>
        <v>#DIV/0!</v>
      </c>
      <c r="HGS26" s="117" t="e">
        <f>HGS16/Macroeconomics!HGU$12</f>
        <v>#DIV/0!</v>
      </c>
      <c r="HGT26" s="117" t="e">
        <f>HGT16/Macroeconomics!HGV$12</f>
        <v>#DIV/0!</v>
      </c>
      <c r="HGU26" s="117" t="e">
        <f>HGU16/Macroeconomics!HGW$12</f>
        <v>#DIV/0!</v>
      </c>
      <c r="HGV26" s="117" t="e">
        <f>HGV16/Macroeconomics!HGX$12</f>
        <v>#DIV/0!</v>
      </c>
      <c r="HGW26" s="117" t="e">
        <f>HGW16/Macroeconomics!HGY$12</f>
        <v>#DIV/0!</v>
      </c>
      <c r="HGX26" s="117" t="e">
        <f>HGX16/Macroeconomics!HGZ$12</f>
        <v>#DIV/0!</v>
      </c>
      <c r="HGY26" s="117" t="e">
        <f>HGY16/Macroeconomics!HHA$12</f>
        <v>#DIV/0!</v>
      </c>
      <c r="HGZ26" s="117" t="e">
        <f>HGZ16/Macroeconomics!HHB$12</f>
        <v>#DIV/0!</v>
      </c>
      <c r="HHA26" s="117" t="e">
        <f>HHA16/Macroeconomics!HHC$12</f>
        <v>#DIV/0!</v>
      </c>
      <c r="HHB26" s="117" t="e">
        <f>HHB16/Macroeconomics!HHD$12</f>
        <v>#DIV/0!</v>
      </c>
      <c r="HHC26" s="117" t="e">
        <f>HHC16/Macroeconomics!HHE$12</f>
        <v>#DIV/0!</v>
      </c>
      <c r="HHD26" s="117" t="e">
        <f>HHD16/Macroeconomics!HHF$12</f>
        <v>#DIV/0!</v>
      </c>
      <c r="HHE26" s="117" t="e">
        <f>HHE16/Macroeconomics!HHG$12</f>
        <v>#DIV/0!</v>
      </c>
      <c r="HHF26" s="117" t="e">
        <f>HHF16/Macroeconomics!HHH$12</f>
        <v>#DIV/0!</v>
      </c>
      <c r="HHG26" s="117" t="e">
        <f>HHG16/Macroeconomics!HHI$12</f>
        <v>#DIV/0!</v>
      </c>
      <c r="HHH26" s="117" t="e">
        <f>HHH16/Macroeconomics!HHJ$12</f>
        <v>#DIV/0!</v>
      </c>
      <c r="HHI26" s="117" t="e">
        <f>HHI16/Macroeconomics!HHK$12</f>
        <v>#DIV/0!</v>
      </c>
      <c r="HHJ26" s="117" t="e">
        <f>HHJ16/Macroeconomics!HHL$12</f>
        <v>#DIV/0!</v>
      </c>
      <c r="HHK26" s="117" t="e">
        <f>HHK16/Macroeconomics!HHM$12</f>
        <v>#DIV/0!</v>
      </c>
      <c r="HHL26" s="117" t="e">
        <f>HHL16/Macroeconomics!HHN$12</f>
        <v>#DIV/0!</v>
      </c>
      <c r="HHM26" s="117" t="e">
        <f>HHM16/Macroeconomics!HHO$12</f>
        <v>#DIV/0!</v>
      </c>
      <c r="HHN26" s="117" t="e">
        <f>HHN16/Macroeconomics!HHP$12</f>
        <v>#DIV/0!</v>
      </c>
      <c r="HHO26" s="117" t="e">
        <f>HHO16/Macroeconomics!HHQ$12</f>
        <v>#DIV/0!</v>
      </c>
      <c r="HHP26" s="117" t="e">
        <f>HHP16/Macroeconomics!HHR$12</f>
        <v>#DIV/0!</v>
      </c>
      <c r="HHQ26" s="117" t="e">
        <f>HHQ16/Macroeconomics!HHS$12</f>
        <v>#DIV/0!</v>
      </c>
      <c r="HHR26" s="117" t="e">
        <f>HHR16/Macroeconomics!HHT$12</f>
        <v>#DIV/0!</v>
      </c>
      <c r="HHS26" s="117" t="e">
        <f>HHS16/Macroeconomics!HHU$12</f>
        <v>#DIV/0!</v>
      </c>
      <c r="HHT26" s="117" t="e">
        <f>HHT16/Macroeconomics!HHV$12</f>
        <v>#DIV/0!</v>
      </c>
      <c r="HHU26" s="117" t="e">
        <f>HHU16/Macroeconomics!HHW$12</f>
        <v>#DIV/0!</v>
      </c>
      <c r="HHV26" s="117" t="e">
        <f>HHV16/Macroeconomics!HHX$12</f>
        <v>#DIV/0!</v>
      </c>
      <c r="HHW26" s="117" t="e">
        <f>HHW16/Macroeconomics!HHY$12</f>
        <v>#DIV/0!</v>
      </c>
      <c r="HHX26" s="117" t="e">
        <f>HHX16/Macroeconomics!HHZ$12</f>
        <v>#DIV/0!</v>
      </c>
      <c r="HHY26" s="117" t="e">
        <f>HHY16/Macroeconomics!HIA$12</f>
        <v>#DIV/0!</v>
      </c>
      <c r="HHZ26" s="117" t="e">
        <f>HHZ16/Macroeconomics!HIB$12</f>
        <v>#DIV/0!</v>
      </c>
      <c r="HIA26" s="117" t="e">
        <f>HIA16/Macroeconomics!HIC$12</f>
        <v>#DIV/0!</v>
      </c>
      <c r="HIB26" s="117" t="e">
        <f>HIB16/Macroeconomics!HID$12</f>
        <v>#DIV/0!</v>
      </c>
      <c r="HIC26" s="117" t="e">
        <f>HIC16/Macroeconomics!HIE$12</f>
        <v>#DIV/0!</v>
      </c>
      <c r="HID26" s="117" t="e">
        <f>HID16/Macroeconomics!HIF$12</f>
        <v>#DIV/0!</v>
      </c>
      <c r="HIE26" s="117" t="e">
        <f>HIE16/Macroeconomics!HIG$12</f>
        <v>#DIV/0!</v>
      </c>
      <c r="HIF26" s="117" t="e">
        <f>HIF16/Macroeconomics!HIH$12</f>
        <v>#DIV/0!</v>
      </c>
      <c r="HIG26" s="117" t="e">
        <f>HIG16/Macroeconomics!HII$12</f>
        <v>#DIV/0!</v>
      </c>
      <c r="HIH26" s="117" t="e">
        <f>HIH16/Macroeconomics!HIJ$12</f>
        <v>#DIV/0!</v>
      </c>
      <c r="HII26" s="117" t="e">
        <f>HII16/Macroeconomics!HIK$12</f>
        <v>#DIV/0!</v>
      </c>
      <c r="HIJ26" s="117" t="e">
        <f>HIJ16/Macroeconomics!HIL$12</f>
        <v>#DIV/0!</v>
      </c>
      <c r="HIK26" s="117" t="e">
        <f>HIK16/Macroeconomics!HIM$12</f>
        <v>#DIV/0!</v>
      </c>
      <c r="HIL26" s="117" t="e">
        <f>HIL16/Macroeconomics!HIN$12</f>
        <v>#DIV/0!</v>
      </c>
      <c r="HIM26" s="117" t="e">
        <f>HIM16/Macroeconomics!HIO$12</f>
        <v>#DIV/0!</v>
      </c>
      <c r="HIN26" s="117" t="e">
        <f>HIN16/Macroeconomics!HIP$12</f>
        <v>#DIV/0!</v>
      </c>
      <c r="HIO26" s="117" t="e">
        <f>HIO16/Macroeconomics!HIQ$12</f>
        <v>#DIV/0!</v>
      </c>
      <c r="HIP26" s="117" t="e">
        <f>HIP16/Macroeconomics!HIR$12</f>
        <v>#DIV/0!</v>
      </c>
      <c r="HIQ26" s="117" t="e">
        <f>HIQ16/Macroeconomics!HIS$12</f>
        <v>#DIV/0!</v>
      </c>
      <c r="HIR26" s="117" t="e">
        <f>HIR16/Macroeconomics!HIT$12</f>
        <v>#DIV/0!</v>
      </c>
      <c r="HIS26" s="117" t="e">
        <f>HIS16/Macroeconomics!HIU$12</f>
        <v>#DIV/0!</v>
      </c>
      <c r="HIT26" s="117" t="e">
        <f>HIT16/Macroeconomics!HIV$12</f>
        <v>#DIV/0!</v>
      </c>
      <c r="HIU26" s="117" t="e">
        <f>HIU16/Macroeconomics!HIW$12</f>
        <v>#DIV/0!</v>
      </c>
      <c r="HIV26" s="117" t="e">
        <f>HIV16/Macroeconomics!HIX$12</f>
        <v>#DIV/0!</v>
      </c>
      <c r="HIW26" s="117" t="e">
        <f>HIW16/Macroeconomics!HIY$12</f>
        <v>#DIV/0!</v>
      </c>
      <c r="HIX26" s="117" t="e">
        <f>HIX16/Macroeconomics!HIZ$12</f>
        <v>#DIV/0!</v>
      </c>
      <c r="HIY26" s="117" t="e">
        <f>HIY16/Macroeconomics!HJA$12</f>
        <v>#DIV/0!</v>
      </c>
      <c r="HIZ26" s="117" t="e">
        <f>HIZ16/Macroeconomics!HJB$12</f>
        <v>#DIV/0!</v>
      </c>
      <c r="HJA26" s="117" t="e">
        <f>HJA16/Macroeconomics!HJC$12</f>
        <v>#DIV/0!</v>
      </c>
      <c r="HJB26" s="117" t="e">
        <f>HJB16/Macroeconomics!HJD$12</f>
        <v>#DIV/0!</v>
      </c>
      <c r="HJC26" s="117" t="e">
        <f>HJC16/Macroeconomics!HJE$12</f>
        <v>#DIV/0!</v>
      </c>
      <c r="HJD26" s="117" t="e">
        <f>HJD16/Macroeconomics!HJF$12</f>
        <v>#DIV/0!</v>
      </c>
      <c r="HJE26" s="117" t="e">
        <f>HJE16/Macroeconomics!HJG$12</f>
        <v>#DIV/0!</v>
      </c>
      <c r="HJF26" s="117" t="e">
        <f>HJF16/Macroeconomics!HJH$12</f>
        <v>#DIV/0!</v>
      </c>
      <c r="HJG26" s="117" t="e">
        <f>HJG16/Macroeconomics!HJI$12</f>
        <v>#DIV/0!</v>
      </c>
      <c r="HJH26" s="117" t="e">
        <f>HJH16/Macroeconomics!HJJ$12</f>
        <v>#DIV/0!</v>
      </c>
      <c r="HJI26" s="117" t="e">
        <f>HJI16/Macroeconomics!HJK$12</f>
        <v>#DIV/0!</v>
      </c>
      <c r="HJJ26" s="117" t="e">
        <f>HJJ16/Macroeconomics!HJL$12</f>
        <v>#DIV/0!</v>
      </c>
      <c r="HJK26" s="117" t="e">
        <f>HJK16/Macroeconomics!HJM$12</f>
        <v>#DIV/0!</v>
      </c>
      <c r="HJL26" s="117" t="e">
        <f>HJL16/Macroeconomics!HJN$12</f>
        <v>#DIV/0!</v>
      </c>
      <c r="HJM26" s="117" t="e">
        <f>HJM16/Macroeconomics!HJO$12</f>
        <v>#DIV/0!</v>
      </c>
      <c r="HJN26" s="117" t="e">
        <f>HJN16/Macroeconomics!HJP$12</f>
        <v>#DIV/0!</v>
      </c>
      <c r="HJO26" s="117" t="e">
        <f>HJO16/Macroeconomics!HJQ$12</f>
        <v>#DIV/0!</v>
      </c>
      <c r="HJP26" s="117" t="e">
        <f>HJP16/Macroeconomics!HJR$12</f>
        <v>#DIV/0!</v>
      </c>
      <c r="HJQ26" s="117" t="e">
        <f>HJQ16/Macroeconomics!HJS$12</f>
        <v>#DIV/0!</v>
      </c>
      <c r="HJR26" s="117" t="e">
        <f>HJR16/Macroeconomics!HJT$12</f>
        <v>#DIV/0!</v>
      </c>
      <c r="HJS26" s="117" t="e">
        <f>HJS16/Macroeconomics!HJU$12</f>
        <v>#DIV/0!</v>
      </c>
      <c r="HJT26" s="117" t="e">
        <f>HJT16/Macroeconomics!HJV$12</f>
        <v>#DIV/0!</v>
      </c>
      <c r="HJU26" s="117" t="e">
        <f>HJU16/Macroeconomics!HJW$12</f>
        <v>#DIV/0!</v>
      </c>
      <c r="HJV26" s="117" t="e">
        <f>HJV16/Macroeconomics!HJX$12</f>
        <v>#DIV/0!</v>
      </c>
      <c r="HJW26" s="117" t="e">
        <f>HJW16/Macroeconomics!HJY$12</f>
        <v>#DIV/0!</v>
      </c>
      <c r="HJX26" s="117" t="e">
        <f>HJX16/Macroeconomics!HJZ$12</f>
        <v>#DIV/0!</v>
      </c>
      <c r="HJY26" s="117" t="e">
        <f>HJY16/Macroeconomics!HKA$12</f>
        <v>#DIV/0!</v>
      </c>
      <c r="HJZ26" s="117" t="e">
        <f>HJZ16/Macroeconomics!HKB$12</f>
        <v>#DIV/0!</v>
      </c>
      <c r="HKA26" s="117" t="e">
        <f>HKA16/Macroeconomics!HKC$12</f>
        <v>#DIV/0!</v>
      </c>
      <c r="HKB26" s="117" t="e">
        <f>HKB16/Macroeconomics!HKD$12</f>
        <v>#DIV/0!</v>
      </c>
      <c r="HKC26" s="117" t="e">
        <f>HKC16/Macroeconomics!HKE$12</f>
        <v>#DIV/0!</v>
      </c>
      <c r="HKD26" s="117" t="e">
        <f>HKD16/Macroeconomics!HKF$12</f>
        <v>#DIV/0!</v>
      </c>
      <c r="HKE26" s="117" t="e">
        <f>HKE16/Macroeconomics!HKG$12</f>
        <v>#DIV/0!</v>
      </c>
      <c r="HKF26" s="117" t="e">
        <f>HKF16/Macroeconomics!HKH$12</f>
        <v>#DIV/0!</v>
      </c>
      <c r="HKG26" s="117" t="e">
        <f>HKG16/Macroeconomics!HKI$12</f>
        <v>#DIV/0!</v>
      </c>
      <c r="HKH26" s="117" t="e">
        <f>HKH16/Macroeconomics!HKJ$12</f>
        <v>#DIV/0!</v>
      </c>
      <c r="HKI26" s="117" t="e">
        <f>HKI16/Macroeconomics!HKK$12</f>
        <v>#DIV/0!</v>
      </c>
      <c r="HKJ26" s="117" t="e">
        <f>HKJ16/Macroeconomics!HKL$12</f>
        <v>#DIV/0!</v>
      </c>
      <c r="HKK26" s="117" t="e">
        <f>HKK16/Macroeconomics!HKM$12</f>
        <v>#DIV/0!</v>
      </c>
      <c r="HKL26" s="117" t="e">
        <f>HKL16/Macroeconomics!HKN$12</f>
        <v>#DIV/0!</v>
      </c>
      <c r="HKM26" s="117" t="e">
        <f>HKM16/Macroeconomics!HKO$12</f>
        <v>#DIV/0!</v>
      </c>
      <c r="HKN26" s="117" t="e">
        <f>HKN16/Macroeconomics!HKP$12</f>
        <v>#DIV/0!</v>
      </c>
      <c r="HKO26" s="117" t="e">
        <f>HKO16/Macroeconomics!HKQ$12</f>
        <v>#DIV/0!</v>
      </c>
      <c r="HKP26" s="117" t="e">
        <f>HKP16/Macroeconomics!HKR$12</f>
        <v>#DIV/0!</v>
      </c>
      <c r="HKQ26" s="117" t="e">
        <f>HKQ16/Macroeconomics!HKS$12</f>
        <v>#DIV/0!</v>
      </c>
      <c r="HKR26" s="117" t="e">
        <f>HKR16/Macroeconomics!HKT$12</f>
        <v>#DIV/0!</v>
      </c>
      <c r="HKS26" s="117" t="e">
        <f>HKS16/Macroeconomics!HKU$12</f>
        <v>#DIV/0!</v>
      </c>
      <c r="HKT26" s="117" t="e">
        <f>HKT16/Macroeconomics!HKV$12</f>
        <v>#DIV/0!</v>
      </c>
      <c r="HKU26" s="117" t="e">
        <f>HKU16/Macroeconomics!HKW$12</f>
        <v>#DIV/0!</v>
      </c>
      <c r="HKV26" s="117" t="e">
        <f>HKV16/Macroeconomics!HKX$12</f>
        <v>#DIV/0!</v>
      </c>
      <c r="HKW26" s="117" t="e">
        <f>HKW16/Macroeconomics!HKY$12</f>
        <v>#DIV/0!</v>
      </c>
      <c r="HKX26" s="117" t="e">
        <f>HKX16/Macroeconomics!HKZ$12</f>
        <v>#DIV/0!</v>
      </c>
      <c r="HKY26" s="117" t="e">
        <f>HKY16/Macroeconomics!HLA$12</f>
        <v>#DIV/0!</v>
      </c>
      <c r="HKZ26" s="117" t="e">
        <f>HKZ16/Macroeconomics!HLB$12</f>
        <v>#DIV/0!</v>
      </c>
      <c r="HLA26" s="117" t="e">
        <f>HLA16/Macroeconomics!HLC$12</f>
        <v>#DIV/0!</v>
      </c>
      <c r="HLB26" s="117" t="e">
        <f>HLB16/Macroeconomics!HLD$12</f>
        <v>#DIV/0!</v>
      </c>
      <c r="HLC26" s="117" t="e">
        <f>HLC16/Macroeconomics!HLE$12</f>
        <v>#DIV/0!</v>
      </c>
      <c r="HLD26" s="117" t="e">
        <f>HLD16/Macroeconomics!HLF$12</f>
        <v>#DIV/0!</v>
      </c>
      <c r="HLE26" s="117" t="e">
        <f>HLE16/Macroeconomics!HLG$12</f>
        <v>#DIV/0!</v>
      </c>
      <c r="HLF26" s="117" t="e">
        <f>HLF16/Macroeconomics!HLH$12</f>
        <v>#DIV/0!</v>
      </c>
      <c r="HLG26" s="117" t="e">
        <f>HLG16/Macroeconomics!HLI$12</f>
        <v>#DIV/0!</v>
      </c>
      <c r="HLH26" s="117" t="e">
        <f>HLH16/Macroeconomics!HLJ$12</f>
        <v>#DIV/0!</v>
      </c>
      <c r="HLI26" s="117" t="e">
        <f>HLI16/Macroeconomics!HLK$12</f>
        <v>#DIV/0!</v>
      </c>
      <c r="HLJ26" s="117" t="e">
        <f>HLJ16/Macroeconomics!HLL$12</f>
        <v>#DIV/0!</v>
      </c>
      <c r="HLK26" s="117" t="e">
        <f>HLK16/Macroeconomics!HLM$12</f>
        <v>#DIV/0!</v>
      </c>
      <c r="HLL26" s="117" t="e">
        <f>HLL16/Macroeconomics!HLN$12</f>
        <v>#DIV/0!</v>
      </c>
      <c r="HLM26" s="117" t="e">
        <f>HLM16/Macroeconomics!HLO$12</f>
        <v>#DIV/0!</v>
      </c>
      <c r="HLN26" s="117" t="e">
        <f>HLN16/Macroeconomics!HLP$12</f>
        <v>#DIV/0!</v>
      </c>
      <c r="HLO26" s="117" t="e">
        <f>HLO16/Macroeconomics!HLQ$12</f>
        <v>#DIV/0!</v>
      </c>
      <c r="HLP26" s="117" t="e">
        <f>HLP16/Macroeconomics!HLR$12</f>
        <v>#DIV/0!</v>
      </c>
      <c r="HLQ26" s="117" t="e">
        <f>HLQ16/Macroeconomics!HLS$12</f>
        <v>#DIV/0!</v>
      </c>
      <c r="HLR26" s="117" t="e">
        <f>HLR16/Macroeconomics!HLT$12</f>
        <v>#DIV/0!</v>
      </c>
      <c r="HLS26" s="117" t="e">
        <f>HLS16/Macroeconomics!HLU$12</f>
        <v>#DIV/0!</v>
      </c>
      <c r="HLT26" s="117" t="e">
        <f>HLT16/Macroeconomics!HLV$12</f>
        <v>#DIV/0!</v>
      </c>
      <c r="HLU26" s="117" t="e">
        <f>HLU16/Macroeconomics!HLW$12</f>
        <v>#DIV/0!</v>
      </c>
      <c r="HLV26" s="117" t="e">
        <f>HLV16/Macroeconomics!HLX$12</f>
        <v>#DIV/0!</v>
      </c>
      <c r="HLW26" s="117" t="e">
        <f>HLW16/Macroeconomics!HLY$12</f>
        <v>#DIV/0!</v>
      </c>
      <c r="HLX26" s="117" t="e">
        <f>HLX16/Macroeconomics!HLZ$12</f>
        <v>#DIV/0!</v>
      </c>
      <c r="HLY26" s="117" t="e">
        <f>HLY16/Macroeconomics!HMA$12</f>
        <v>#DIV/0!</v>
      </c>
      <c r="HLZ26" s="117" t="e">
        <f>HLZ16/Macroeconomics!HMB$12</f>
        <v>#DIV/0!</v>
      </c>
      <c r="HMA26" s="117" t="e">
        <f>HMA16/Macroeconomics!HMC$12</f>
        <v>#DIV/0!</v>
      </c>
      <c r="HMB26" s="117" t="e">
        <f>HMB16/Macroeconomics!HMD$12</f>
        <v>#DIV/0!</v>
      </c>
      <c r="HMC26" s="117" t="e">
        <f>HMC16/Macroeconomics!HME$12</f>
        <v>#DIV/0!</v>
      </c>
      <c r="HMD26" s="117" t="e">
        <f>HMD16/Macroeconomics!HMF$12</f>
        <v>#DIV/0!</v>
      </c>
      <c r="HME26" s="117" t="e">
        <f>HME16/Macroeconomics!HMG$12</f>
        <v>#DIV/0!</v>
      </c>
      <c r="HMF26" s="117" t="e">
        <f>HMF16/Macroeconomics!HMH$12</f>
        <v>#DIV/0!</v>
      </c>
      <c r="HMG26" s="117" t="e">
        <f>HMG16/Macroeconomics!HMI$12</f>
        <v>#DIV/0!</v>
      </c>
      <c r="HMH26" s="117" t="e">
        <f>HMH16/Macroeconomics!HMJ$12</f>
        <v>#DIV/0!</v>
      </c>
      <c r="HMI26" s="117" t="e">
        <f>HMI16/Macroeconomics!HMK$12</f>
        <v>#DIV/0!</v>
      </c>
      <c r="HMJ26" s="117" t="e">
        <f>HMJ16/Macroeconomics!HML$12</f>
        <v>#DIV/0!</v>
      </c>
      <c r="HMK26" s="117" t="e">
        <f>HMK16/Macroeconomics!HMM$12</f>
        <v>#DIV/0!</v>
      </c>
      <c r="HML26" s="117" t="e">
        <f>HML16/Macroeconomics!HMN$12</f>
        <v>#DIV/0!</v>
      </c>
      <c r="HMM26" s="117" t="e">
        <f>HMM16/Macroeconomics!HMO$12</f>
        <v>#DIV/0!</v>
      </c>
      <c r="HMN26" s="117" t="e">
        <f>HMN16/Macroeconomics!HMP$12</f>
        <v>#DIV/0!</v>
      </c>
      <c r="HMO26" s="117" t="e">
        <f>HMO16/Macroeconomics!HMQ$12</f>
        <v>#DIV/0!</v>
      </c>
      <c r="HMP26" s="117" t="e">
        <f>HMP16/Macroeconomics!HMR$12</f>
        <v>#DIV/0!</v>
      </c>
      <c r="HMQ26" s="117" t="e">
        <f>HMQ16/Macroeconomics!HMS$12</f>
        <v>#DIV/0!</v>
      </c>
      <c r="HMR26" s="117" t="e">
        <f>HMR16/Macroeconomics!HMT$12</f>
        <v>#DIV/0!</v>
      </c>
      <c r="HMS26" s="117" t="e">
        <f>HMS16/Macroeconomics!HMU$12</f>
        <v>#DIV/0!</v>
      </c>
      <c r="HMT26" s="117" t="e">
        <f>HMT16/Macroeconomics!HMV$12</f>
        <v>#DIV/0!</v>
      </c>
      <c r="HMU26" s="117" t="e">
        <f>HMU16/Macroeconomics!HMW$12</f>
        <v>#DIV/0!</v>
      </c>
      <c r="HMV26" s="117" t="e">
        <f>HMV16/Macroeconomics!HMX$12</f>
        <v>#DIV/0!</v>
      </c>
      <c r="HMW26" s="117" t="e">
        <f>HMW16/Macroeconomics!HMY$12</f>
        <v>#DIV/0!</v>
      </c>
      <c r="HMX26" s="117" t="e">
        <f>HMX16/Macroeconomics!HMZ$12</f>
        <v>#DIV/0!</v>
      </c>
      <c r="HMY26" s="117" t="e">
        <f>HMY16/Macroeconomics!HNA$12</f>
        <v>#DIV/0!</v>
      </c>
      <c r="HMZ26" s="117" t="e">
        <f>HMZ16/Macroeconomics!HNB$12</f>
        <v>#DIV/0!</v>
      </c>
      <c r="HNA26" s="117" t="e">
        <f>HNA16/Macroeconomics!HNC$12</f>
        <v>#DIV/0!</v>
      </c>
      <c r="HNB26" s="117" t="e">
        <f>HNB16/Macroeconomics!HND$12</f>
        <v>#DIV/0!</v>
      </c>
      <c r="HNC26" s="117" t="e">
        <f>HNC16/Macroeconomics!HNE$12</f>
        <v>#DIV/0!</v>
      </c>
      <c r="HND26" s="117" t="e">
        <f>HND16/Macroeconomics!HNF$12</f>
        <v>#DIV/0!</v>
      </c>
      <c r="HNE26" s="117" t="e">
        <f>HNE16/Macroeconomics!HNG$12</f>
        <v>#DIV/0!</v>
      </c>
      <c r="HNF26" s="117" t="e">
        <f>HNF16/Macroeconomics!HNH$12</f>
        <v>#DIV/0!</v>
      </c>
      <c r="HNG26" s="117" t="e">
        <f>HNG16/Macroeconomics!HNI$12</f>
        <v>#DIV/0!</v>
      </c>
      <c r="HNH26" s="117" t="e">
        <f>HNH16/Macroeconomics!HNJ$12</f>
        <v>#DIV/0!</v>
      </c>
      <c r="HNI26" s="117" t="e">
        <f>HNI16/Macroeconomics!HNK$12</f>
        <v>#DIV/0!</v>
      </c>
      <c r="HNJ26" s="117" t="e">
        <f>HNJ16/Macroeconomics!HNL$12</f>
        <v>#DIV/0!</v>
      </c>
      <c r="HNK26" s="117" t="e">
        <f>HNK16/Macroeconomics!HNM$12</f>
        <v>#DIV/0!</v>
      </c>
      <c r="HNL26" s="117" t="e">
        <f>HNL16/Macroeconomics!HNN$12</f>
        <v>#DIV/0!</v>
      </c>
      <c r="HNM26" s="117" t="e">
        <f>HNM16/Macroeconomics!HNO$12</f>
        <v>#DIV/0!</v>
      </c>
      <c r="HNN26" s="117" t="e">
        <f>HNN16/Macroeconomics!HNP$12</f>
        <v>#DIV/0!</v>
      </c>
      <c r="HNO26" s="117" t="e">
        <f>HNO16/Macroeconomics!HNQ$12</f>
        <v>#DIV/0!</v>
      </c>
      <c r="HNP26" s="117" t="e">
        <f>HNP16/Macroeconomics!HNR$12</f>
        <v>#DIV/0!</v>
      </c>
      <c r="HNQ26" s="117" t="e">
        <f>HNQ16/Macroeconomics!HNS$12</f>
        <v>#DIV/0!</v>
      </c>
      <c r="HNR26" s="117" t="e">
        <f>HNR16/Macroeconomics!HNT$12</f>
        <v>#DIV/0!</v>
      </c>
      <c r="HNS26" s="117" t="e">
        <f>HNS16/Macroeconomics!HNU$12</f>
        <v>#DIV/0!</v>
      </c>
      <c r="HNT26" s="117" t="e">
        <f>HNT16/Macroeconomics!HNV$12</f>
        <v>#DIV/0!</v>
      </c>
      <c r="HNU26" s="117" t="e">
        <f>HNU16/Macroeconomics!HNW$12</f>
        <v>#DIV/0!</v>
      </c>
      <c r="HNV26" s="117" t="e">
        <f>HNV16/Macroeconomics!HNX$12</f>
        <v>#DIV/0!</v>
      </c>
      <c r="HNW26" s="117" t="e">
        <f>HNW16/Macroeconomics!HNY$12</f>
        <v>#DIV/0!</v>
      </c>
      <c r="HNX26" s="117" t="e">
        <f>HNX16/Macroeconomics!HNZ$12</f>
        <v>#DIV/0!</v>
      </c>
      <c r="HNY26" s="117" t="e">
        <f>HNY16/Macroeconomics!HOA$12</f>
        <v>#DIV/0!</v>
      </c>
      <c r="HNZ26" s="117" t="e">
        <f>HNZ16/Macroeconomics!HOB$12</f>
        <v>#DIV/0!</v>
      </c>
      <c r="HOA26" s="117" t="e">
        <f>HOA16/Macroeconomics!HOC$12</f>
        <v>#DIV/0!</v>
      </c>
      <c r="HOB26" s="117" t="e">
        <f>HOB16/Macroeconomics!HOD$12</f>
        <v>#DIV/0!</v>
      </c>
      <c r="HOC26" s="117" t="e">
        <f>HOC16/Macroeconomics!HOE$12</f>
        <v>#DIV/0!</v>
      </c>
      <c r="HOD26" s="117" t="e">
        <f>HOD16/Macroeconomics!HOF$12</f>
        <v>#DIV/0!</v>
      </c>
      <c r="HOE26" s="117" t="e">
        <f>HOE16/Macroeconomics!HOG$12</f>
        <v>#DIV/0!</v>
      </c>
      <c r="HOF26" s="117" t="e">
        <f>HOF16/Macroeconomics!HOH$12</f>
        <v>#DIV/0!</v>
      </c>
      <c r="HOG26" s="117" t="e">
        <f>HOG16/Macroeconomics!HOI$12</f>
        <v>#DIV/0!</v>
      </c>
      <c r="HOH26" s="117" t="e">
        <f>HOH16/Macroeconomics!HOJ$12</f>
        <v>#DIV/0!</v>
      </c>
      <c r="HOI26" s="117" t="e">
        <f>HOI16/Macroeconomics!HOK$12</f>
        <v>#DIV/0!</v>
      </c>
      <c r="HOJ26" s="117" t="e">
        <f>HOJ16/Macroeconomics!HOL$12</f>
        <v>#DIV/0!</v>
      </c>
      <c r="HOK26" s="117" t="e">
        <f>HOK16/Macroeconomics!HOM$12</f>
        <v>#DIV/0!</v>
      </c>
      <c r="HOL26" s="117" t="e">
        <f>HOL16/Macroeconomics!HON$12</f>
        <v>#DIV/0!</v>
      </c>
      <c r="HOM26" s="117" t="e">
        <f>HOM16/Macroeconomics!HOO$12</f>
        <v>#DIV/0!</v>
      </c>
      <c r="HON26" s="117" t="e">
        <f>HON16/Macroeconomics!HOP$12</f>
        <v>#DIV/0!</v>
      </c>
      <c r="HOO26" s="117" t="e">
        <f>HOO16/Macroeconomics!HOQ$12</f>
        <v>#DIV/0!</v>
      </c>
      <c r="HOP26" s="117" t="e">
        <f>HOP16/Macroeconomics!HOR$12</f>
        <v>#DIV/0!</v>
      </c>
      <c r="HOQ26" s="117" t="e">
        <f>HOQ16/Macroeconomics!HOS$12</f>
        <v>#DIV/0!</v>
      </c>
      <c r="HOR26" s="117" t="e">
        <f>HOR16/Macroeconomics!HOT$12</f>
        <v>#DIV/0!</v>
      </c>
      <c r="HOS26" s="117" t="e">
        <f>HOS16/Macroeconomics!HOU$12</f>
        <v>#DIV/0!</v>
      </c>
      <c r="HOT26" s="117" t="e">
        <f>HOT16/Macroeconomics!HOV$12</f>
        <v>#DIV/0!</v>
      </c>
      <c r="HOU26" s="117" t="e">
        <f>HOU16/Macroeconomics!HOW$12</f>
        <v>#DIV/0!</v>
      </c>
      <c r="HOV26" s="117" t="e">
        <f>HOV16/Macroeconomics!HOX$12</f>
        <v>#DIV/0!</v>
      </c>
      <c r="HOW26" s="117" t="e">
        <f>HOW16/Macroeconomics!HOY$12</f>
        <v>#DIV/0!</v>
      </c>
      <c r="HOX26" s="117" t="e">
        <f>HOX16/Macroeconomics!HOZ$12</f>
        <v>#DIV/0!</v>
      </c>
      <c r="HOY26" s="117" t="e">
        <f>HOY16/Macroeconomics!HPA$12</f>
        <v>#DIV/0!</v>
      </c>
      <c r="HOZ26" s="117" t="e">
        <f>HOZ16/Macroeconomics!HPB$12</f>
        <v>#DIV/0!</v>
      </c>
      <c r="HPA26" s="117" t="e">
        <f>HPA16/Macroeconomics!HPC$12</f>
        <v>#DIV/0!</v>
      </c>
      <c r="HPB26" s="117" t="e">
        <f>HPB16/Macroeconomics!HPD$12</f>
        <v>#DIV/0!</v>
      </c>
      <c r="HPC26" s="117" t="e">
        <f>HPC16/Macroeconomics!HPE$12</f>
        <v>#DIV/0!</v>
      </c>
      <c r="HPD26" s="117" t="e">
        <f>HPD16/Macroeconomics!HPF$12</f>
        <v>#DIV/0!</v>
      </c>
      <c r="HPE26" s="117" t="e">
        <f>HPE16/Macroeconomics!HPG$12</f>
        <v>#DIV/0!</v>
      </c>
      <c r="HPF26" s="117" t="e">
        <f>HPF16/Macroeconomics!HPH$12</f>
        <v>#DIV/0!</v>
      </c>
      <c r="HPG26" s="117" t="e">
        <f>HPG16/Macroeconomics!HPI$12</f>
        <v>#DIV/0!</v>
      </c>
      <c r="HPH26" s="117" t="e">
        <f>HPH16/Macroeconomics!HPJ$12</f>
        <v>#DIV/0!</v>
      </c>
      <c r="HPI26" s="117" t="e">
        <f>HPI16/Macroeconomics!HPK$12</f>
        <v>#DIV/0!</v>
      </c>
      <c r="HPJ26" s="117" t="e">
        <f>HPJ16/Macroeconomics!HPL$12</f>
        <v>#DIV/0!</v>
      </c>
      <c r="HPK26" s="117" t="e">
        <f>HPK16/Macroeconomics!HPM$12</f>
        <v>#DIV/0!</v>
      </c>
      <c r="HPL26" s="117" t="e">
        <f>HPL16/Macroeconomics!HPN$12</f>
        <v>#DIV/0!</v>
      </c>
      <c r="HPM26" s="117" t="e">
        <f>HPM16/Macroeconomics!HPO$12</f>
        <v>#DIV/0!</v>
      </c>
      <c r="HPN26" s="117" t="e">
        <f>HPN16/Macroeconomics!HPP$12</f>
        <v>#DIV/0!</v>
      </c>
      <c r="HPO26" s="117" t="e">
        <f>HPO16/Macroeconomics!HPQ$12</f>
        <v>#DIV/0!</v>
      </c>
      <c r="HPP26" s="117" t="e">
        <f>HPP16/Macroeconomics!HPR$12</f>
        <v>#DIV/0!</v>
      </c>
      <c r="HPQ26" s="117" t="e">
        <f>HPQ16/Macroeconomics!HPS$12</f>
        <v>#DIV/0!</v>
      </c>
      <c r="HPR26" s="117" t="e">
        <f>HPR16/Macroeconomics!HPT$12</f>
        <v>#DIV/0!</v>
      </c>
      <c r="HPS26" s="117" t="e">
        <f>HPS16/Macroeconomics!HPU$12</f>
        <v>#DIV/0!</v>
      </c>
      <c r="HPT26" s="117" t="e">
        <f>HPT16/Macroeconomics!HPV$12</f>
        <v>#DIV/0!</v>
      </c>
      <c r="HPU26" s="117" t="e">
        <f>HPU16/Macroeconomics!HPW$12</f>
        <v>#DIV/0!</v>
      </c>
      <c r="HPV26" s="117" t="e">
        <f>HPV16/Macroeconomics!HPX$12</f>
        <v>#DIV/0!</v>
      </c>
      <c r="HPW26" s="117" t="e">
        <f>HPW16/Macroeconomics!HPY$12</f>
        <v>#DIV/0!</v>
      </c>
      <c r="HPX26" s="117" t="e">
        <f>HPX16/Macroeconomics!HPZ$12</f>
        <v>#DIV/0!</v>
      </c>
      <c r="HPY26" s="117" t="e">
        <f>HPY16/Macroeconomics!HQA$12</f>
        <v>#DIV/0!</v>
      </c>
      <c r="HPZ26" s="117" t="e">
        <f>HPZ16/Macroeconomics!HQB$12</f>
        <v>#DIV/0!</v>
      </c>
      <c r="HQA26" s="117" t="e">
        <f>HQA16/Macroeconomics!HQC$12</f>
        <v>#DIV/0!</v>
      </c>
      <c r="HQB26" s="117" t="e">
        <f>HQB16/Macroeconomics!HQD$12</f>
        <v>#DIV/0!</v>
      </c>
      <c r="HQC26" s="117" t="e">
        <f>HQC16/Macroeconomics!HQE$12</f>
        <v>#DIV/0!</v>
      </c>
      <c r="HQD26" s="117" t="e">
        <f>HQD16/Macroeconomics!HQF$12</f>
        <v>#DIV/0!</v>
      </c>
      <c r="HQE26" s="117" t="e">
        <f>HQE16/Macroeconomics!HQG$12</f>
        <v>#DIV/0!</v>
      </c>
      <c r="HQF26" s="117" t="e">
        <f>HQF16/Macroeconomics!HQH$12</f>
        <v>#DIV/0!</v>
      </c>
      <c r="HQG26" s="117" t="e">
        <f>HQG16/Macroeconomics!HQI$12</f>
        <v>#DIV/0!</v>
      </c>
      <c r="HQH26" s="117" t="e">
        <f>HQH16/Macroeconomics!HQJ$12</f>
        <v>#DIV/0!</v>
      </c>
      <c r="HQI26" s="117" t="e">
        <f>HQI16/Macroeconomics!HQK$12</f>
        <v>#DIV/0!</v>
      </c>
      <c r="HQJ26" s="117" t="e">
        <f>HQJ16/Macroeconomics!HQL$12</f>
        <v>#DIV/0!</v>
      </c>
      <c r="HQK26" s="117" t="e">
        <f>HQK16/Macroeconomics!HQM$12</f>
        <v>#DIV/0!</v>
      </c>
      <c r="HQL26" s="117" t="e">
        <f>HQL16/Macroeconomics!HQN$12</f>
        <v>#DIV/0!</v>
      </c>
      <c r="HQM26" s="117" t="e">
        <f>HQM16/Macroeconomics!HQO$12</f>
        <v>#DIV/0!</v>
      </c>
      <c r="HQN26" s="117" t="e">
        <f>HQN16/Macroeconomics!HQP$12</f>
        <v>#DIV/0!</v>
      </c>
      <c r="HQO26" s="117" t="e">
        <f>HQO16/Macroeconomics!HQQ$12</f>
        <v>#DIV/0!</v>
      </c>
      <c r="HQP26" s="117" t="e">
        <f>HQP16/Macroeconomics!HQR$12</f>
        <v>#DIV/0!</v>
      </c>
      <c r="HQQ26" s="117" t="e">
        <f>HQQ16/Macroeconomics!HQS$12</f>
        <v>#DIV/0!</v>
      </c>
      <c r="HQR26" s="117" t="e">
        <f>HQR16/Macroeconomics!HQT$12</f>
        <v>#DIV/0!</v>
      </c>
      <c r="HQS26" s="117" t="e">
        <f>HQS16/Macroeconomics!HQU$12</f>
        <v>#DIV/0!</v>
      </c>
      <c r="HQT26" s="117" t="e">
        <f>HQT16/Macroeconomics!HQV$12</f>
        <v>#DIV/0!</v>
      </c>
      <c r="HQU26" s="117" t="e">
        <f>HQU16/Macroeconomics!HQW$12</f>
        <v>#DIV/0!</v>
      </c>
      <c r="HQV26" s="117" t="e">
        <f>HQV16/Macroeconomics!HQX$12</f>
        <v>#DIV/0!</v>
      </c>
      <c r="HQW26" s="117" t="e">
        <f>HQW16/Macroeconomics!HQY$12</f>
        <v>#DIV/0!</v>
      </c>
      <c r="HQX26" s="117" t="e">
        <f>HQX16/Macroeconomics!HQZ$12</f>
        <v>#DIV/0!</v>
      </c>
      <c r="HQY26" s="117" t="e">
        <f>HQY16/Macroeconomics!HRA$12</f>
        <v>#DIV/0!</v>
      </c>
      <c r="HQZ26" s="117" t="e">
        <f>HQZ16/Macroeconomics!HRB$12</f>
        <v>#DIV/0!</v>
      </c>
      <c r="HRA26" s="117" t="e">
        <f>HRA16/Macroeconomics!HRC$12</f>
        <v>#DIV/0!</v>
      </c>
      <c r="HRB26" s="117" t="e">
        <f>HRB16/Macroeconomics!HRD$12</f>
        <v>#DIV/0!</v>
      </c>
      <c r="HRC26" s="117" t="e">
        <f>HRC16/Macroeconomics!HRE$12</f>
        <v>#DIV/0!</v>
      </c>
      <c r="HRD26" s="117" t="e">
        <f>HRD16/Macroeconomics!HRF$12</f>
        <v>#DIV/0!</v>
      </c>
      <c r="HRE26" s="117" t="e">
        <f>HRE16/Macroeconomics!HRG$12</f>
        <v>#DIV/0!</v>
      </c>
      <c r="HRF26" s="117" t="e">
        <f>HRF16/Macroeconomics!HRH$12</f>
        <v>#DIV/0!</v>
      </c>
      <c r="HRG26" s="117" t="e">
        <f>HRG16/Macroeconomics!HRI$12</f>
        <v>#DIV/0!</v>
      </c>
      <c r="HRH26" s="117" t="e">
        <f>HRH16/Macroeconomics!HRJ$12</f>
        <v>#DIV/0!</v>
      </c>
      <c r="HRI26" s="117" t="e">
        <f>HRI16/Macroeconomics!HRK$12</f>
        <v>#DIV/0!</v>
      </c>
      <c r="HRJ26" s="117" t="e">
        <f>HRJ16/Macroeconomics!HRL$12</f>
        <v>#DIV/0!</v>
      </c>
      <c r="HRK26" s="117" t="e">
        <f>HRK16/Macroeconomics!HRM$12</f>
        <v>#DIV/0!</v>
      </c>
      <c r="HRL26" s="117" t="e">
        <f>HRL16/Macroeconomics!HRN$12</f>
        <v>#DIV/0!</v>
      </c>
      <c r="HRM26" s="117" t="e">
        <f>HRM16/Macroeconomics!HRO$12</f>
        <v>#DIV/0!</v>
      </c>
      <c r="HRN26" s="117" t="e">
        <f>HRN16/Macroeconomics!HRP$12</f>
        <v>#DIV/0!</v>
      </c>
      <c r="HRO26" s="117" t="e">
        <f>HRO16/Macroeconomics!HRQ$12</f>
        <v>#DIV/0!</v>
      </c>
      <c r="HRP26" s="117" t="e">
        <f>HRP16/Macroeconomics!HRR$12</f>
        <v>#DIV/0!</v>
      </c>
      <c r="HRQ26" s="117" t="e">
        <f>HRQ16/Macroeconomics!HRS$12</f>
        <v>#DIV/0!</v>
      </c>
      <c r="HRR26" s="117" t="e">
        <f>HRR16/Macroeconomics!HRT$12</f>
        <v>#DIV/0!</v>
      </c>
      <c r="HRS26" s="117" t="e">
        <f>HRS16/Macroeconomics!HRU$12</f>
        <v>#DIV/0!</v>
      </c>
      <c r="HRT26" s="117" t="e">
        <f>HRT16/Macroeconomics!HRV$12</f>
        <v>#DIV/0!</v>
      </c>
      <c r="HRU26" s="117" t="e">
        <f>HRU16/Macroeconomics!HRW$12</f>
        <v>#DIV/0!</v>
      </c>
      <c r="HRV26" s="117" t="e">
        <f>HRV16/Macroeconomics!HRX$12</f>
        <v>#DIV/0!</v>
      </c>
      <c r="HRW26" s="117" t="e">
        <f>HRW16/Macroeconomics!HRY$12</f>
        <v>#DIV/0!</v>
      </c>
      <c r="HRX26" s="117" t="e">
        <f>HRX16/Macroeconomics!HRZ$12</f>
        <v>#DIV/0!</v>
      </c>
      <c r="HRY26" s="117" t="e">
        <f>HRY16/Macroeconomics!HSA$12</f>
        <v>#DIV/0!</v>
      </c>
      <c r="HRZ26" s="117" t="e">
        <f>HRZ16/Macroeconomics!HSB$12</f>
        <v>#DIV/0!</v>
      </c>
      <c r="HSA26" s="117" t="e">
        <f>HSA16/Macroeconomics!HSC$12</f>
        <v>#DIV/0!</v>
      </c>
      <c r="HSB26" s="117" t="e">
        <f>HSB16/Macroeconomics!HSD$12</f>
        <v>#DIV/0!</v>
      </c>
      <c r="HSC26" s="117" t="e">
        <f>HSC16/Macroeconomics!HSE$12</f>
        <v>#DIV/0!</v>
      </c>
      <c r="HSD26" s="117" t="e">
        <f>HSD16/Macroeconomics!HSF$12</f>
        <v>#DIV/0!</v>
      </c>
      <c r="HSE26" s="117" t="e">
        <f>HSE16/Macroeconomics!HSG$12</f>
        <v>#DIV/0!</v>
      </c>
      <c r="HSF26" s="117" t="e">
        <f>HSF16/Macroeconomics!HSH$12</f>
        <v>#DIV/0!</v>
      </c>
      <c r="HSG26" s="117" t="e">
        <f>HSG16/Macroeconomics!HSI$12</f>
        <v>#DIV/0!</v>
      </c>
      <c r="HSH26" s="117" t="e">
        <f>HSH16/Macroeconomics!HSJ$12</f>
        <v>#DIV/0!</v>
      </c>
      <c r="HSI26" s="117" t="e">
        <f>HSI16/Macroeconomics!HSK$12</f>
        <v>#DIV/0!</v>
      </c>
      <c r="HSJ26" s="117" t="e">
        <f>HSJ16/Macroeconomics!HSL$12</f>
        <v>#DIV/0!</v>
      </c>
      <c r="HSK26" s="117" t="e">
        <f>HSK16/Macroeconomics!HSM$12</f>
        <v>#DIV/0!</v>
      </c>
      <c r="HSL26" s="117" t="e">
        <f>HSL16/Macroeconomics!HSN$12</f>
        <v>#DIV/0!</v>
      </c>
      <c r="HSM26" s="117" t="e">
        <f>HSM16/Macroeconomics!HSO$12</f>
        <v>#DIV/0!</v>
      </c>
      <c r="HSN26" s="117" t="e">
        <f>HSN16/Macroeconomics!HSP$12</f>
        <v>#DIV/0!</v>
      </c>
      <c r="HSO26" s="117" t="e">
        <f>HSO16/Macroeconomics!HSQ$12</f>
        <v>#DIV/0!</v>
      </c>
      <c r="HSP26" s="117" t="e">
        <f>HSP16/Macroeconomics!HSR$12</f>
        <v>#DIV/0!</v>
      </c>
      <c r="HSQ26" s="117" t="e">
        <f>HSQ16/Macroeconomics!HSS$12</f>
        <v>#DIV/0!</v>
      </c>
      <c r="HSR26" s="117" t="e">
        <f>HSR16/Macroeconomics!HST$12</f>
        <v>#DIV/0!</v>
      </c>
      <c r="HSS26" s="117" t="e">
        <f>HSS16/Macroeconomics!HSU$12</f>
        <v>#DIV/0!</v>
      </c>
      <c r="HST26" s="117" t="e">
        <f>HST16/Macroeconomics!HSV$12</f>
        <v>#DIV/0!</v>
      </c>
      <c r="HSU26" s="117" t="e">
        <f>HSU16/Macroeconomics!HSW$12</f>
        <v>#DIV/0!</v>
      </c>
      <c r="HSV26" s="117" t="e">
        <f>HSV16/Macroeconomics!HSX$12</f>
        <v>#DIV/0!</v>
      </c>
      <c r="HSW26" s="117" t="e">
        <f>HSW16/Macroeconomics!HSY$12</f>
        <v>#DIV/0!</v>
      </c>
      <c r="HSX26" s="117" t="e">
        <f>HSX16/Macroeconomics!HSZ$12</f>
        <v>#DIV/0!</v>
      </c>
      <c r="HSY26" s="117" t="e">
        <f>HSY16/Macroeconomics!HTA$12</f>
        <v>#DIV/0!</v>
      </c>
      <c r="HSZ26" s="117" t="e">
        <f>HSZ16/Macroeconomics!HTB$12</f>
        <v>#DIV/0!</v>
      </c>
      <c r="HTA26" s="117" t="e">
        <f>HTA16/Macroeconomics!HTC$12</f>
        <v>#DIV/0!</v>
      </c>
      <c r="HTB26" s="117" t="e">
        <f>HTB16/Macroeconomics!HTD$12</f>
        <v>#DIV/0!</v>
      </c>
      <c r="HTC26" s="117" t="e">
        <f>HTC16/Macroeconomics!HTE$12</f>
        <v>#DIV/0!</v>
      </c>
      <c r="HTD26" s="117" t="e">
        <f>HTD16/Macroeconomics!HTF$12</f>
        <v>#DIV/0!</v>
      </c>
      <c r="HTE26" s="117" t="e">
        <f>HTE16/Macroeconomics!HTG$12</f>
        <v>#DIV/0!</v>
      </c>
      <c r="HTF26" s="117" t="e">
        <f>HTF16/Macroeconomics!HTH$12</f>
        <v>#DIV/0!</v>
      </c>
      <c r="HTG26" s="117" t="e">
        <f>HTG16/Macroeconomics!HTI$12</f>
        <v>#DIV/0!</v>
      </c>
      <c r="HTH26" s="117" t="e">
        <f>HTH16/Macroeconomics!HTJ$12</f>
        <v>#DIV/0!</v>
      </c>
      <c r="HTI26" s="117" t="e">
        <f>HTI16/Macroeconomics!HTK$12</f>
        <v>#DIV/0!</v>
      </c>
      <c r="HTJ26" s="117" t="e">
        <f>HTJ16/Macroeconomics!HTL$12</f>
        <v>#DIV/0!</v>
      </c>
      <c r="HTK26" s="117" t="e">
        <f>HTK16/Macroeconomics!HTM$12</f>
        <v>#DIV/0!</v>
      </c>
      <c r="HTL26" s="117" t="e">
        <f>HTL16/Macroeconomics!HTN$12</f>
        <v>#DIV/0!</v>
      </c>
      <c r="HTM26" s="117" t="e">
        <f>HTM16/Macroeconomics!HTO$12</f>
        <v>#DIV/0!</v>
      </c>
      <c r="HTN26" s="117" t="e">
        <f>HTN16/Macroeconomics!HTP$12</f>
        <v>#DIV/0!</v>
      </c>
      <c r="HTO26" s="117" t="e">
        <f>HTO16/Macroeconomics!HTQ$12</f>
        <v>#DIV/0!</v>
      </c>
      <c r="HTP26" s="117" t="e">
        <f>HTP16/Macroeconomics!HTR$12</f>
        <v>#DIV/0!</v>
      </c>
      <c r="HTQ26" s="117" t="e">
        <f>HTQ16/Macroeconomics!HTS$12</f>
        <v>#DIV/0!</v>
      </c>
      <c r="HTR26" s="117" t="e">
        <f>HTR16/Macroeconomics!HTT$12</f>
        <v>#DIV/0!</v>
      </c>
      <c r="HTS26" s="117" t="e">
        <f>HTS16/Macroeconomics!HTU$12</f>
        <v>#DIV/0!</v>
      </c>
      <c r="HTT26" s="117" t="e">
        <f>HTT16/Macroeconomics!HTV$12</f>
        <v>#DIV/0!</v>
      </c>
      <c r="HTU26" s="117" t="e">
        <f>HTU16/Macroeconomics!HTW$12</f>
        <v>#DIV/0!</v>
      </c>
      <c r="HTV26" s="117" t="e">
        <f>HTV16/Macroeconomics!HTX$12</f>
        <v>#DIV/0!</v>
      </c>
      <c r="HTW26" s="117" t="e">
        <f>HTW16/Macroeconomics!HTY$12</f>
        <v>#DIV/0!</v>
      </c>
      <c r="HTX26" s="117" t="e">
        <f>HTX16/Macroeconomics!HTZ$12</f>
        <v>#DIV/0!</v>
      </c>
      <c r="HTY26" s="117" t="e">
        <f>HTY16/Macroeconomics!HUA$12</f>
        <v>#DIV/0!</v>
      </c>
      <c r="HTZ26" s="117" t="e">
        <f>HTZ16/Macroeconomics!HUB$12</f>
        <v>#DIV/0!</v>
      </c>
      <c r="HUA26" s="117" t="e">
        <f>HUA16/Macroeconomics!HUC$12</f>
        <v>#DIV/0!</v>
      </c>
      <c r="HUB26" s="117" t="e">
        <f>HUB16/Macroeconomics!HUD$12</f>
        <v>#DIV/0!</v>
      </c>
      <c r="HUC26" s="117" t="e">
        <f>HUC16/Macroeconomics!HUE$12</f>
        <v>#DIV/0!</v>
      </c>
      <c r="HUD26" s="117" t="e">
        <f>HUD16/Macroeconomics!HUF$12</f>
        <v>#DIV/0!</v>
      </c>
      <c r="HUE26" s="117" t="e">
        <f>HUE16/Macroeconomics!HUG$12</f>
        <v>#DIV/0!</v>
      </c>
      <c r="HUF26" s="117" t="e">
        <f>HUF16/Macroeconomics!HUH$12</f>
        <v>#DIV/0!</v>
      </c>
      <c r="HUG26" s="117" t="e">
        <f>HUG16/Macroeconomics!HUI$12</f>
        <v>#DIV/0!</v>
      </c>
      <c r="HUH26" s="117" t="e">
        <f>HUH16/Macroeconomics!HUJ$12</f>
        <v>#DIV/0!</v>
      </c>
      <c r="HUI26" s="117" t="e">
        <f>HUI16/Macroeconomics!HUK$12</f>
        <v>#DIV/0!</v>
      </c>
      <c r="HUJ26" s="117" t="e">
        <f>HUJ16/Macroeconomics!HUL$12</f>
        <v>#DIV/0!</v>
      </c>
      <c r="HUK26" s="117" t="e">
        <f>HUK16/Macroeconomics!HUM$12</f>
        <v>#DIV/0!</v>
      </c>
      <c r="HUL26" s="117" t="e">
        <f>HUL16/Macroeconomics!HUN$12</f>
        <v>#DIV/0!</v>
      </c>
      <c r="HUM26" s="117" t="e">
        <f>HUM16/Macroeconomics!HUO$12</f>
        <v>#DIV/0!</v>
      </c>
      <c r="HUN26" s="117" t="e">
        <f>HUN16/Macroeconomics!HUP$12</f>
        <v>#DIV/0!</v>
      </c>
      <c r="HUO26" s="117" t="e">
        <f>HUO16/Macroeconomics!HUQ$12</f>
        <v>#DIV/0!</v>
      </c>
      <c r="HUP26" s="117" t="e">
        <f>HUP16/Macroeconomics!HUR$12</f>
        <v>#DIV/0!</v>
      </c>
      <c r="HUQ26" s="117" t="e">
        <f>HUQ16/Macroeconomics!HUS$12</f>
        <v>#DIV/0!</v>
      </c>
      <c r="HUR26" s="117" t="e">
        <f>HUR16/Macroeconomics!HUT$12</f>
        <v>#DIV/0!</v>
      </c>
      <c r="HUS26" s="117" t="e">
        <f>HUS16/Macroeconomics!HUU$12</f>
        <v>#DIV/0!</v>
      </c>
      <c r="HUT26" s="117" t="e">
        <f>HUT16/Macroeconomics!HUV$12</f>
        <v>#DIV/0!</v>
      </c>
      <c r="HUU26" s="117" t="e">
        <f>HUU16/Macroeconomics!HUW$12</f>
        <v>#DIV/0!</v>
      </c>
      <c r="HUV26" s="117" t="e">
        <f>HUV16/Macroeconomics!HUX$12</f>
        <v>#DIV/0!</v>
      </c>
      <c r="HUW26" s="117" t="e">
        <f>HUW16/Macroeconomics!HUY$12</f>
        <v>#DIV/0!</v>
      </c>
      <c r="HUX26" s="117" t="e">
        <f>HUX16/Macroeconomics!HUZ$12</f>
        <v>#DIV/0!</v>
      </c>
      <c r="HUY26" s="117" t="e">
        <f>HUY16/Macroeconomics!HVA$12</f>
        <v>#DIV/0!</v>
      </c>
      <c r="HUZ26" s="117" t="e">
        <f>HUZ16/Macroeconomics!HVB$12</f>
        <v>#DIV/0!</v>
      </c>
      <c r="HVA26" s="117" t="e">
        <f>HVA16/Macroeconomics!HVC$12</f>
        <v>#DIV/0!</v>
      </c>
      <c r="HVB26" s="117" t="e">
        <f>HVB16/Macroeconomics!HVD$12</f>
        <v>#DIV/0!</v>
      </c>
      <c r="HVC26" s="117" t="e">
        <f>HVC16/Macroeconomics!HVE$12</f>
        <v>#DIV/0!</v>
      </c>
      <c r="HVD26" s="117" t="e">
        <f>HVD16/Macroeconomics!HVF$12</f>
        <v>#DIV/0!</v>
      </c>
      <c r="HVE26" s="117" t="e">
        <f>HVE16/Macroeconomics!HVG$12</f>
        <v>#DIV/0!</v>
      </c>
      <c r="HVF26" s="117" t="e">
        <f>HVF16/Macroeconomics!HVH$12</f>
        <v>#DIV/0!</v>
      </c>
      <c r="HVG26" s="117" t="e">
        <f>HVG16/Macroeconomics!HVI$12</f>
        <v>#DIV/0!</v>
      </c>
      <c r="HVH26" s="117" t="e">
        <f>HVH16/Macroeconomics!HVJ$12</f>
        <v>#DIV/0!</v>
      </c>
      <c r="HVI26" s="117" t="e">
        <f>HVI16/Macroeconomics!HVK$12</f>
        <v>#DIV/0!</v>
      </c>
      <c r="HVJ26" s="117" t="e">
        <f>HVJ16/Macroeconomics!HVL$12</f>
        <v>#DIV/0!</v>
      </c>
      <c r="HVK26" s="117" t="e">
        <f>HVK16/Macroeconomics!HVM$12</f>
        <v>#DIV/0!</v>
      </c>
      <c r="HVL26" s="117" t="e">
        <f>HVL16/Macroeconomics!HVN$12</f>
        <v>#DIV/0!</v>
      </c>
      <c r="HVM26" s="117" t="e">
        <f>HVM16/Macroeconomics!HVO$12</f>
        <v>#DIV/0!</v>
      </c>
      <c r="HVN26" s="117" t="e">
        <f>HVN16/Macroeconomics!HVP$12</f>
        <v>#DIV/0!</v>
      </c>
      <c r="HVO26" s="117" t="e">
        <f>HVO16/Macroeconomics!HVQ$12</f>
        <v>#DIV/0!</v>
      </c>
      <c r="HVP26" s="117" t="e">
        <f>HVP16/Macroeconomics!HVR$12</f>
        <v>#DIV/0!</v>
      </c>
      <c r="HVQ26" s="117" t="e">
        <f>HVQ16/Macroeconomics!HVS$12</f>
        <v>#DIV/0!</v>
      </c>
      <c r="HVR26" s="117" t="e">
        <f>HVR16/Macroeconomics!HVT$12</f>
        <v>#DIV/0!</v>
      </c>
      <c r="HVS26" s="117" t="e">
        <f>HVS16/Macroeconomics!HVU$12</f>
        <v>#DIV/0!</v>
      </c>
      <c r="HVT26" s="117" t="e">
        <f>HVT16/Macroeconomics!HVV$12</f>
        <v>#DIV/0!</v>
      </c>
      <c r="HVU26" s="117" t="e">
        <f>HVU16/Macroeconomics!HVW$12</f>
        <v>#DIV/0!</v>
      </c>
      <c r="HVV26" s="117" t="e">
        <f>HVV16/Macroeconomics!HVX$12</f>
        <v>#DIV/0!</v>
      </c>
      <c r="HVW26" s="117" t="e">
        <f>HVW16/Macroeconomics!HVY$12</f>
        <v>#DIV/0!</v>
      </c>
      <c r="HVX26" s="117" t="e">
        <f>HVX16/Macroeconomics!HVZ$12</f>
        <v>#DIV/0!</v>
      </c>
      <c r="HVY26" s="117" t="e">
        <f>HVY16/Macroeconomics!HWA$12</f>
        <v>#DIV/0!</v>
      </c>
      <c r="HVZ26" s="117" t="e">
        <f>HVZ16/Macroeconomics!HWB$12</f>
        <v>#DIV/0!</v>
      </c>
      <c r="HWA26" s="117" t="e">
        <f>HWA16/Macroeconomics!HWC$12</f>
        <v>#DIV/0!</v>
      </c>
      <c r="HWB26" s="117" t="e">
        <f>HWB16/Macroeconomics!HWD$12</f>
        <v>#DIV/0!</v>
      </c>
      <c r="HWC26" s="117" t="e">
        <f>HWC16/Macroeconomics!HWE$12</f>
        <v>#DIV/0!</v>
      </c>
      <c r="HWD26" s="117" t="e">
        <f>HWD16/Macroeconomics!HWF$12</f>
        <v>#DIV/0!</v>
      </c>
      <c r="HWE26" s="117" t="e">
        <f>HWE16/Macroeconomics!HWG$12</f>
        <v>#DIV/0!</v>
      </c>
      <c r="HWF26" s="117" t="e">
        <f>HWF16/Macroeconomics!HWH$12</f>
        <v>#DIV/0!</v>
      </c>
      <c r="HWG26" s="117" t="e">
        <f>HWG16/Macroeconomics!HWI$12</f>
        <v>#DIV/0!</v>
      </c>
      <c r="HWH26" s="117" t="e">
        <f>HWH16/Macroeconomics!HWJ$12</f>
        <v>#DIV/0!</v>
      </c>
      <c r="HWI26" s="117" t="e">
        <f>HWI16/Macroeconomics!HWK$12</f>
        <v>#DIV/0!</v>
      </c>
      <c r="HWJ26" s="117" t="e">
        <f>HWJ16/Macroeconomics!HWL$12</f>
        <v>#DIV/0!</v>
      </c>
      <c r="HWK26" s="117" t="e">
        <f>HWK16/Macroeconomics!HWM$12</f>
        <v>#DIV/0!</v>
      </c>
      <c r="HWL26" s="117" t="e">
        <f>HWL16/Macroeconomics!HWN$12</f>
        <v>#DIV/0!</v>
      </c>
      <c r="HWM26" s="117" t="e">
        <f>HWM16/Macroeconomics!HWO$12</f>
        <v>#DIV/0!</v>
      </c>
      <c r="HWN26" s="117" t="e">
        <f>HWN16/Macroeconomics!HWP$12</f>
        <v>#DIV/0!</v>
      </c>
      <c r="HWO26" s="117" t="e">
        <f>HWO16/Macroeconomics!HWQ$12</f>
        <v>#DIV/0!</v>
      </c>
      <c r="HWP26" s="117" t="e">
        <f>HWP16/Macroeconomics!HWR$12</f>
        <v>#DIV/0!</v>
      </c>
      <c r="HWQ26" s="117" t="e">
        <f>HWQ16/Macroeconomics!HWS$12</f>
        <v>#DIV/0!</v>
      </c>
      <c r="HWR26" s="117" t="e">
        <f>HWR16/Macroeconomics!HWT$12</f>
        <v>#DIV/0!</v>
      </c>
      <c r="HWS26" s="117" t="e">
        <f>HWS16/Macroeconomics!HWU$12</f>
        <v>#DIV/0!</v>
      </c>
      <c r="HWT26" s="117" t="e">
        <f>HWT16/Macroeconomics!HWV$12</f>
        <v>#DIV/0!</v>
      </c>
      <c r="HWU26" s="117" t="e">
        <f>HWU16/Macroeconomics!HWW$12</f>
        <v>#DIV/0!</v>
      </c>
      <c r="HWV26" s="117" t="e">
        <f>HWV16/Macroeconomics!HWX$12</f>
        <v>#DIV/0!</v>
      </c>
      <c r="HWW26" s="117" t="e">
        <f>HWW16/Macroeconomics!HWY$12</f>
        <v>#DIV/0!</v>
      </c>
      <c r="HWX26" s="117" t="e">
        <f>HWX16/Macroeconomics!HWZ$12</f>
        <v>#DIV/0!</v>
      </c>
      <c r="HWY26" s="117" t="e">
        <f>HWY16/Macroeconomics!HXA$12</f>
        <v>#DIV/0!</v>
      </c>
      <c r="HWZ26" s="117" t="e">
        <f>HWZ16/Macroeconomics!HXB$12</f>
        <v>#DIV/0!</v>
      </c>
      <c r="HXA26" s="117" t="e">
        <f>HXA16/Macroeconomics!HXC$12</f>
        <v>#DIV/0!</v>
      </c>
      <c r="HXB26" s="117" t="e">
        <f>HXB16/Macroeconomics!HXD$12</f>
        <v>#DIV/0!</v>
      </c>
      <c r="HXC26" s="117" t="e">
        <f>HXC16/Macroeconomics!HXE$12</f>
        <v>#DIV/0!</v>
      </c>
      <c r="HXD26" s="117" t="e">
        <f>HXD16/Macroeconomics!HXF$12</f>
        <v>#DIV/0!</v>
      </c>
      <c r="HXE26" s="117" t="e">
        <f>HXE16/Macroeconomics!HXG$12</f>
        <v>#DIV/0!</v>
      </c>
      <c r="HXF26" s="117" t="e">
        <f>HXF16/Macroeconomics!HXH$12</f>
        <v>#DIV/0!</v>
      </c>
      <c r="HXG26" s="117" t="e">
        <f>HXG16/Macroeconomics!HXI$12</f>
        <v>#DIV/0!</v>
      </c>
      <c r="HXH26" s="117" t="e">
        <f>HXH16/Macroeconomics!HXJ$12</f>
        <v>#DIV/0!</v>
      </c>
      <c r="HXI26" s="117" t="e">
        <f>HXI16/Macroeconomics!HXK$12</f>
        <v>#DIV/0!</v>
      </c>
      <c r="HXJ26" s="117" t="e">
        <f>HXJ16/Macroeconomics!HXL$12</f>
        <v>#DIV/0!</v>
      </c>
      <c r="HXK26" s="117" t="e">
        <f>HXK16/Macroeconomics!HXM$12</f>
        <v>#DIV/0!</v>
      </c>
      <c r="HXL26" s="117" t="e">
        <f>HXL16/Macroeconomics!HXN$12</f>
        <v>#DIV/0!</v>
      </c>
      <c r="HXM26" s="117" t="e">
        <f>HXM16/Macroeconomics!HXO$12</f>
        <v>#DIV/0!</v>
      </c>
      <c r="HXN26" s="117" t="e">
        <f>HXN16/Macroeconomics!HXP$12</f>
        <v>#DIV/0!</v>
      </c>
      <c r="HXO26" s="117" t="e">
        <f>HXO16/Macroeconomics!HXQ$12</f>
        <v>#DIV/0!</v>
      </c>
      <c r="HXP26" s="117" t="e">
        <f>HXP16/Macroeconomics!HXR$12</f>
        <v>#DIV/0!</v>
      </c>
      <c r="HXQ26" s="117" t="e">
        <f>HXQ16/Macroeconomics!HXS$12</f>
        <v>#DIV/0!</v>
      </c>
      <c r="HXR26" s="117" t="e">
        <f>HXR16/Macroeconomics!HXT$12</f>
        <v>#DIV/0!</v>
      </c>
      <c r="HXS26" s="117" t="e">
        <f>HXS16/Macroeconomics!HXU$12</f>
        <v>#DIV/0!</v>
      </c>
      <c r="HXT26" s="117" t="e">
        <f>HXT16/Macroeconomics!HXV$12</f>
        <v>#DIV/0!</v>
      </c>
      <c r="HXU26" s="117" t="e">
        <f>HXU16/Macroeconomics!HXW$12</f>
        <v>#DIV/0!</v>
      </c>
      <c r="HXV26" s="117" t="e">
        <f>HXV16/Macroeconomics!HXX$12</f>
        <v>#DIV/0!</v>
      </c>
      <c r="HXW26" s="117" t="e">
        <f>HXW16/Macroeconomics!HXY$12</f>
        <v>#DIV/0!</v>
      </c>
      <c r="HXX26" s="117" t="e">
        <f>HXX16/Macroeconomics!HXZ$12</f>
        <v>#DIV/0!</v>
      </c>
      <c r="HXY26" s="117" t="e">
        <f>HXY16/Macroeconomics!HYA$12</f>
        <v>#DIV/0!</v>
      </c>
      <c r="HXZ26" s="117" t="e">
        <f>HXZ16/Macroeconomics!HYB$12</f>
        <v>#DIV/0!</v>
      </c>
      <c r="HYA26" s="117" t="e">
        <f>HYA16/Macroeconomics!HYC$12</f>
        <v>#DIV/0!</v>
      </c>
      <c r="HYB26" s="117" t="e">
        <f>HYB16/Macroeconomics!HYD$12</f>
        <v>#DIV/0!</v>
      </c>
      <c r="HYC26" s="117" t="e">
        <f>HYC16/Macroeconomics!HYE$12</f>
        <v>#DIV/0!</v>
      </c>
      <c r="HYD26" s="117" t="e">
        <f>HYD16/Macroeconomics!HYF$12</f>
        <v>#DIV/0!</v>
      </c>
      <c r="HYE26" s="117" t="e">
        <f>HYE16/Macroeconomics!HYG$12</f>
        <v>#DIV/0!</v>
      </c>
      <c r="HYF26" s="117" t="e">
        <f>HYF16/Macroeconomics!HYH$12</f>
        <v>#DIV/0!</v>
      </c>
      <c r="HYG26" s="117" t="e">
        <f>HYG16/Macroeconomics!HYI$12</f>
        <v>#DIV/0!</v>
      </c>
      <c r="HYH26" s="117" t="e">
        <f>HYH16/Macroeconomics!HYJ$12</f>
        <v>#DIV/0!</v>
      </c>
      <c r="HYI26" s="117" t="e">
        <f>HYI16/Macroeconomics!HYK$12</f>
        <v>#DIV/0!</v>
      </c>
      <c r="HYJ26" s="117" t="e">
        <f>HYJ16/Macroeconomics!HYL$12</f>
        <v>#DIV/0!</v>
      </c>
      <c r="HYK26" s="117" t="e">
        <f>HYK16/Macroeconomics!HYM$12</f>
        <v>#DIV/0!</v>
      </c>
      <c r="HYL26" s="117" t="e">
        <f>HYL16/Macroeconomics!HYN$12</f>
        <v>#DIV/0!</v>
      </c>
      <c r="HYM26" s="117" t="e">
        <f>HYM16/Macroeconomics!HYO$12</f>
        <v>#DIV/0!</v>
      </c>
      <c r="HYN26" s="117" t="e">
        <f>HYN16/Macroeconomics!HYP$12</f>
        <v>#DIV/0!</v>
      </c>
      <c r="HYO26" s="117" t="e">
        <f>HYO16/Macroeconomics!HYQ$12</f>
        <v>#DIV/0!</v>
      </c>
      <c r="HYP26" s="117" t="e">
        <f>HYP16/Macroeconomics!HYR$12</f>
        <v>#DIV/0!</v>
      </c>
      <c r="HYQ26" s="117" t="e">
        <f>HYQ16/Macroeconomics!HYS$12</f>
        <v>#DIV/0!</v>
      </c>
      <c r="HYR26" s="117" t="e">
        <f>HYR16/Macroeconomics!HYT$12</f>
        <v>#DIV/0!</v>
      </c>
      <c r="HYS26" s="117" t="e">
        <f>HYS16/Macroeconomics!HYU$12</f>
        <v>#DIV/0!</v>
      </c>
      <c r="HYT26" s="117" t="e">
        <f>HYT16/Macroeconomics!HYV$12</f>
        <v>#DIV/0!</v>
      </c>
      <c r="HYU26" s="117" t="e">
        <f>HYU16/Macroeconomics!HYW$12</f>
        <v>#DIV/0!</v>
      </c>
      <c r="HYV26" s="117" t="e">
        <f>HYV16/Macroeconomics!HYX$12</f>
        <v>#DIV/0!</v>
      </c>
      <c r="HYW26" s="117" t="e">
        <f>HYW16/Macroeconomics!HYY$12</f>
        <v>#DIV/0!</v>
      </c>
      <c r="HYX26" s="117" t="e">
        <f>HYX16/Macroeconomics!HYZ$12</f>
        <v>#DIV/0!</v>
      </c>
      <c r="HYY26" s="117" t="e">
        <f>HYY16/Macroeconomics!HZA$12</f>
        <v>#DIV/0!</v>
      </c>
      <c r="HYZ26" s="117" t="e">
        <f>HYZ16/Macroeconomics!HZB$12</f>
        <v>#DIV/0!</v>
      </c>
      <c r="HZA26" s="117" t="e">
        <f>HZA16/Macroeconomics!HZC$12</f>
        <v>#DIV/0!</v>
      </c>
      <c r="HZB26" s="117" t="e">
        <f>HZB16/Macroeconomics!HZD$12</f>
        <v>#DIV/0!</v>
      </c>
      <c r="HZC26" s="117" t="e">
        <f>HZC16/Macroeconomics!HZE$12</f>
        <v>#DIV/0!</v>
      </c>
      <c r="HZD26" s="117" t="e">
        <f>HZD16/Macroeconomics!HZF$12</f>
        <v>#DIV/0!</v>
      </c>
      <c r="HZE26" s="117" t="e">
        <f>HZE16/Macroeconomics!HZG$12</f>
        <v>#DIV/0!</v>
      </c>
      <c r="HZF26" s="117" t="e">
        <f>HZF16/Macroeconomics!HZH$12</f>
        <v>#DIV/0!</v>
      </c>
      <c r="HZG26" s="117" t="e">
        <f>HZG16/Macroeconomics!HZI$12</f>
        <v>#DIV/0!</v>
      </c>
      <c r="HZH26" s="117" t="e">
        <f>HZH16/Macroeconomics!HZJ$12</f>
        <v>#DIV/0!</v>
      </c>
      <c r="HZI26" s="117" t="e">
        <f>HZI16/Macroeconomics!HZK$12</f>
        <v>#DIV/0!</v>
      </c>
      <c r="HZJ26" s="117" t="e">
        <f>HZJ16/Macroeconomics!HZL$12</f>
        <v>#DIV/0!</v>
      </c>
      <c r="HZK26" s="117" t="e">
        <f>HZK16/Macroeconomics!HZM$12</f>
        <v>#DIV/0!</v>
      </c>
      <c r="HZL26" s="117" t="e">
        <f>HZL16/Macroeconomics!HZN$12</f>
        <v>#DIV/0!</v>
      </c>
      <c r="HZM26" s="117" t="e">
        <f>HZM16/Macroeconomics!HZO$12</f>
        <v>#DIV/0!</v>
      </c>
      <c r="HZN26" s="117" t="e">
        <f>HZN16/Macroeconomics!HZP$12</f>
        <v>#DIV/0!</v>
      </c>
      <c r="HZO26" s="117" t="e">
        <f>HZO16/Macroeconomics!HZQ$12</f>
        <v>#DIV/0!</v>
      </c>
      <c r="HZP26" s="117" t="e">
        <f>HZP16/Macroeconomics!HZR$12</f>
        <v>#DIV/0!</v>
      </c>
      <c r="HZQ26" s="117" t="e">
        <f>HZQ16/Macroeconomics!HZS$12</f>
        <v>#DIV/0!</v>
      </c>
      <c r="HZR26" s="117" t="e">
        <f>HZR16/Macroeconomics!HZT$12</f>
        <v>#DIV/0!</v>
      </c>
      <c r="HZS26" s="117" t="e">
        <f>HZS16/Macroeconomics!HZU$12</f>
        <v>#DIV/0!</v>
      </c>
      <c r="HZT26" s="117" t="e">
        <f>HZT16/Macroeconomics!HZV$12</f>
        <v>#DIV/0!</v>
      </c>
      <c r="HZU26" s="117" t="e">
        <f>HZU16/Macroeconomics!HZW$12</f>
        <v>#DIV/0!</v>
      </c>
      <c r="HZV26" s="117" t="e">
        <f>HZV16/Macroeconomics!HZX$12</f>
        <v>#DIV/0!</v>
      </c>
      <c r="HZW26" s="117" t="e">
        <f>HZW16/Macroeconomics!HZY$12</f>
        <v>#DIV/0!</v>
      </c>
      <c r="HZX26" s="117" t="e">
        <f>HZX16/Macroeconomics!HZZ$12</f>
        <v>#DIV/0!</v>
      </c>
      <c r="HZY26" s="117" t="e">
        <f>HZY16/Macroeconomics!IAA$12</f>
        <v>#DIV/0!</v>
      </c>
      <c r="HZZ26" s="117" t="e">
        <f>HZZ16/Macroeconomics!IAB$12</f>
        <v>#DIV/0!</v>
      </c>
      <c r="IAA26" s="117" t="e">
        <f>IAA16/Macroeconomics!IAC$12</f>
        <v>#DIV/0!</v>
      </c>
      <c r="IAB26" s="117" t="e">
        <f>IAB16/Macroeconomics!IAD$12</f>
        <v>#DIV/0!</v>
      </c>
      <c r="IAC26" s="117" t="e">
        <f>IAC16/Macroeconomics!IAE$12</f>
        <v>#DIV/0!</v>
      </c>
      <c r="IAD26" s="117" t="e">
        <f>IAD16/Macroeconomics!IAF$12</f>
        <v>#DIV/0!</v>
      </c>
      <c r="IAE26" s="117" t="e">
        <f>IAE16/Macroeconomics!IAG$12</f>
        <v>#DIV/0!</v>
      </c>
      <c r="IAF26" s="117" t="e">
        <f>IAF16/Macroeconomics!IAH$12</f>
        <v>#DIV/0!</v>
      </c>
      <c r="IAG26" s="117" t="e">
        <f>IAG16/Macroeconomics!IAI$12</f>
        <v>#DIV/0!</v>
      </c>
      <c r="IAH26" s="117" t="e">
        <f>IAH16/Macroeconomics!IAJ$12</f>
        <v>#DIV/0!</v>
      </c>
      <c r="IAI26" s="117" t="e">
        <f>IAI16/Macroeconomics!IAK$12</f>
        <v>#DIV/0!</v>
      </c>
      <c r="IAJ26" s="117" t="e">
        <f>IAJ16/Macroeconomics!IAL$12</f>
        <v>#DIV/0!</v>
      </c>
      <c r="IAK26" s="117" t="e">
        <f>IAK16/Macroeconomics!IAM$12</f>
        <v>#DIV/0!</v>
      </c>
      <c r="IAL26" s="117" t="e">
        <f>IAL16/Macroeconomics!IAN$12</f>
        <v>#DIV/0!</v>
      </c>
      <c r="IAM26" s="117" t="e">
        <f>IAM16/Macroeconomics!IAO$12</f>
        <v>#DIV/0!</v>
      </c>
      <c r="IAN26" s="117" t="e">
        <f>IAN16/Macroeconomics!IAP$12</f>
        <v>#DIV/0!</v>
      </c>
      <c r="IAO26" s="117" t="e">
        <f>IAO16/Macroeconomics!IAQ$12</f>
        <v>#DIV/0!</v>
      </c>
      <c r="IAP26" s="117" t="e">
        <f>IAP16/Macroeconomics!IAR$12</f>
        <v>#DIV/0!</v>
      </c>
      <c r="IAQ26" s="117" t="e">
        <f>IAQ16/Macroeconomics!IAS$12</f>
        <v>#DIV/0!</v>
      </c>
      <c r="IAR26" s="117" t="e">
        <f>IAR16/Macroeconomics!IAT$12</f>
        <v>#DIV/0!</v>
      </c>
      <c r="IAS26" s="117" t="e">
        <f>IAS16/Macroeconomics!IAU$12</f>
        <v>#DIV/0!</v>
      </c>
      <c r="IAT26" s="117" t="e">
        <f>IAT16/Macroeconomics!IAV$12</f>
        <v>#DIV/0!</v>
      </c>
      <c r="IAU26" s="117" t="e">
        <f>IAU16/Macroeconomics!IAW$12</f>
        <v>#DIV/0!</v>
      </c>
      <c r="IAV26" s="117" t="e">
        <f>IAV16/Macroeconomics!IAX$12</f>
        <v>#DIV/0!</v>
      </c>
      <c r="IAW26" s="117" t="e">
        <f>IAW16/Macroeconomics!IAY$12</f>
        <v>#DIV/0!</v>
      </c>
      <c r="IAX26" s="117" t="e">
        <f>IAX16/Macroeconomics!IAZ$12</f>
        <v>#DIV/0!</v>
      </c>
      <c r="IAY26" s="117" t="e">
        <f>IAY16/Macroeconomics!IBA$12</f>
        <v>#DIV/0!</v>
      </c>
      <c r="IAZ26" s="117" t="e">
        <f>IAZ16/Macroeconomics!IBB$12</f>
        <v>#DIV/0!</v>
      </c>
      <c r="IBA26" s="117" t="e">
        <f>IBA16/Macroeconomics!IBC$12</f>
        <v>#DIV/0!</v>
      </c>
      <c r="IBB26" s="117" t="e">
        <f>IBB16/Macroeconomics!IBD$12</f>
        <v>#DIV/0!</v>
      </c>
      <c r="IBC26" s="117" t="e">
        <f>IBC16/Macroeconomics!IBE$12</f>
        <v>#DIV/0!</v>
      </c>
      <c r="IBD26" s="117" t="e">
        <f>IBD16/Macroeconomics!IBF$12</f>
        <v>#DIV/0!</v>
      </c>
      <c r="IBE26" s="117" t="e">
        <f>IBE16/Macroeconomics!IBG$12</f>
        <v>#DIV/0!</v>
      </c>
      <c r="IBF26" s="117" t="e">
        <f>IBF16/Macroeconomics!IBH$12</f>
        <v>#DIV/0!</v>
      </c>
      <c r="IBG26" s="117" t="e">
        <f>IBG16/Macroeconomics!IBI$12</f>
        <v>#DIV/0!</v>
      </c>
      <c r="IBH26" s="117" t="e">
        <f>IBH16/Macroeconomics!IBJ$12</f>
        <v>#DIV/0!</v>
      </c>
      <c r="IBI26" s="117" t="e">
        <f>IBI16/Macroeconomics!IBK$12</f>
        <v>#DIV/0!</v>
      </c>
      <c r="IBJ26" s="117" t="e">
        <f>IBJ16/Macroeconomics!IBL$12</f>
        <v>#DIV/0!</v>
      </c>
      <c r="IBK26" s="117" t="e">
        <f>IBK16/Macroeconomics!IBM$12</f>
        <v>#DIV/0!</v>
      </c>
      <c r="IBL26" s="117" t="e">
        <f>IBL16/Macroeconomics!IBN$12</f>
        <v>#DIV/0!</v>
      </c>
      <c r="IBM26" s="117" t="e">
        <f>IBM16/Macroeconomics!IBO$12</f>
        <v>#DIV/0!</v>
      </c>
      <c r="IBN26" s="117" t="e">
        <f>IBN16/Macroeconomics!IBP$12</f>
        <v>#DIV/0!</v>
      </c>
      <c r="IBO26" s="117" t="e">
        <f>IBO16/Macroeconomics!IBQ$12</f>
        <v>#DIV/0!</v>
      </c>
      <c r="IBP26" s="117" t="e">
        <f>IBP16/Macroeconomics!IBR$12</f>
        <v>#DIV/0!</v>
      </c>
      <c r="IBQ26" s="117" t="e">
        <f>IBQ16/Macroeconomics!IBS$12</f>
        <v>#DIV/0!</v>
      </c>
      <c r="IBR26" s="117" t="e">
        <f>IBR16/Macroeconomics!IBT$12</f>
        <v>#DIV/0!</v>
      </c>
      <c r="IBS26" s="117" t="e">
        <f>IBS16/Macroeconomics!IBU$12</f>
        <v>#DIV/0!</v>
      </c>
      <c r="IBT26" s="117" t="e">
        <f>IBT16/Macroeconomics!IBV$12</f>
        <v>#DIV/0!</v>
      </c>
      <c r="IBU26" s="117" t="e">
        <f>IBU16/Macroeconomics!IBW$12</f>
        <v>#DIV/0!</v>
      </c>
      <c r="IBV26" s="117" t="e">
        <f>IBV16/Macroeconomics!IBX$12</f>
        <v>#DIV/0!</v>
      </c>
      <c r="IBW26" s="117" t="e">
        <f>IBW16/Macroeconomics!IBY$12</f>
        <v>#DIV/0!</v>
      </c>
      <c r="IBX26" s="117" t="e">
        <f>IBX16/Macroeconomics!IBZ$12</f>
        <v>#DIV/0!</v>
      </c>
      <c r="IBY26" s="117" t="e">
        <f>IBY16/Macroeconomics!ICA$12</f>
        <v>#DIV/0!</v>
      </c>
      <c r="IBZ26" s="117" t="e">
        <f>IBZ16/Macroeconomics!ICB$12</f>
        <v>#DIV/0!</v>
      </c>
      <c r="ICA26" s="117" t="e">
        <f>ICA16/Macroeconomics!ICC$12</f>
        <v>#DIV/0!</v>
      </c>
      <c r="ICB26" s="117" t="e">
        <f>ICB16/Macroeconomics!ICD$12</f>
        <v>#DIV/0!</v>
      </c>
      <c r="ICC26" s="117" t="e">
        <f>ICC16/Macroeconomics!ICE$12</f>
        <v>#DIV/0!</v>
      </c>
      <c r="ICD26" s="117" t="e">
        <f>ICD16/Macroeconomics!ICF$12</f>
        <v>#DIV/0!</v>
      </c>
      <c r="ICE26" s="117" t="e">
        <f>ICE16/Macroeconomics!ICG$12</f>
        <v>#DIV/0!</v>
      </c>
      <c r="ICF26" s="117" t="e">
        <f>ICF16/Macroeconomics!ICH$12</f>
        <v>#DIV/0!</v>
      </c>
      <c r="ICG26" s="117" t="e">
        <f>ICG16/Macroeconomics!ICI$12</f>
        <v>#DIV/0!</v>
      </c>
      <c r="ICH26" s="117" t="e">
        <f>ICH16/Macroeconomics!ICJ$12</f>
        <v>#DIV/0!</v>
      </c>
      <c r="ICI26" s="117" t="e">
        <f>ICI16/Macroeconomics!ICK$12</f>
        <v>#DIV/0!</v>
      </c>
      <c r="ICJ26" s="117" t="e">
        <f>ICJ16/Macroeconomics!ICL$12</f>
        <v>#DIV/0!</v>
      </c>
      <c r="ICK26" s="117" t="e">
        <f>ICK16/Macroeconomics!ICM$12</f>
        <v>#DIV/0!</v>
      </c>
      <c r="ICL26" s="117" t="e">
        <f>ICL16/Macroeconomics!ICN$12</f>
        <v>#DIV/0!</v>
      </c>
      <c r="ICM26" s="117" t="e">
        <f>ICM16/Macroeconomics!ICO$12</f>
        <v>#DIV/0!</v>
      </c>
      <c r="ICN26" s="117" t="e">
        <f>ICN16/Macroeconomics!ICP$12</f>
        <v>#DIV/0!</v>
      </c>
      <c r="ICO26" s="117" t="e">
        <f>ICO16/Macroeconomics!ICQ$12</f>
        <v>#DIV/0!</v>
      </c>
      <c r="ICP26" s="117" t="e">
        <f>ICP16/Macroeconomics!ICR$12</f>
        <v>#DIV/0!</v>
      </c>
      <c r="ICQ26" s="117" t="e">
        <f>ICQ16/Macroeconomics!ICS$12</f>
        <v>#DIV/0!</v>
      </c>
      <c r="ICR26" s="117" t="e">
        <f>ICR16/Macroeconomics!ICT$12</f>
        <v>#DIV/0!</v>
      </c>
      <c r="ICS26" s="117" t="e">
        <f>ICS16/Macroeconomics!ICU$12</f>
        <v>#DIV/0!</v>
      </c>
      <c r="ICT26" s="117" t="e">
        <f>ICT16/Macroeconomics!ICV$12</f>
        <v>#DIV/0!</v>
      </c>
      <c r="ICU26" s="117" t="e">
        <f>ICU16/Macroeconomics!ICW$12</f>
        <v>#DIV/0!</v>
      </c>
      <c r="ICV26" s="117" t="e">
        <f>ICV16/Macroeconomics!ICX$12</f>
        <v>#DIV/0!</v>
      </c>
      <c r="ICW26" s="117" t="e">
        <f>ICW16/Macroeconomics!ICY$12</f>
        <v>#DIV/0!</v>
      </c>
      <c r="ICX26" s="117" t="e">
        <f>ICX16/Macroeconomics!ICZ$12</f>
        <v>#DIV/0!</v>
      </c>
      <c r="ICY26" s="117" t="e">
        <f>ICY16/Macroeconomics!IDA$12</f>
        <v>#DIV/0!</v>
      </c>
      <c r="ICZ26" s="117" t="e">
        <f>ICZ16/Macroeconomics!IDB$12</f>
        <v>#DIV/0!</v>
      </c>
      <c r="IDA26" s="117" t="e">
        <f>IDA16/Macroeconomics!IDC$12</f>
        <v>#DIV/0!</v>
      </c>
      <c r="IDB26" s="117" t="e">
        <f>IDB16/Macroeconomics!IDD$12</f>
        <v>#DIV/0!</v>
      </c>
      <c r="IDC26" s="117" t="e">
        <f>IDC16/Macroeconomics!IDE$12</f>
        <v>#DIV/0!</v>
      </c>
      <c r="IDD26" s="117" t="e">
        <f>IDD16/Macroeconomics!IDF$12</f>
        <v>#DIV/0!</v>
      </c>
      <c r="IDE26" s="117" t="e">
        <f>IDE16/Macroeconomics!IDG$12</f>
        <v>#DIV/0!</v>
      </c>
      <c r="IDF26" s="117" t="e">
        <f>IDF16/Macroeconomics!IDH$12</f>
        <v>#DIV/0!</v>
      </c>
      <c r="IDG26" s="117" t="e">
        <f>IDG16/Macroeconomics!IDI$12</f>
        <v>#DIV/0!</v>
      </c>
      <c r="IDH26" s="117" t="e">
        <f>IDH16/Macroeconomics!IDJ$12</f>
        <v>#DIV/0!</v>
      </c>
      <c r="IDI26" s="117" t="e">
        <f>IDI16/Macroeconomics!IDK$12</f>
        <v>#DIV/0!</v>
      </c>
      <c r="IDJ26" s="117" t="e">
        <f>IDJ16/Macroeconomics!IDL$12</f>
        <v>#DIV/0!</v>
      </c>
      <c r="IDK26" s="117" t="e">
        <f>IDK16/Macroeconomics!IDM$12</f>
        <v>#DIV/0!</v>
      </c>
      <c r="IDL26" s="117" t="e">
        <f>IDL16/Macroeconomics!IDN$12</f>
        <v>#DIV/0!</v>
      </c>
      <c r="IDM26" s="117" t="e">
        <f>IDM16/Macroeconomics!IDO$12</f>
        <v>#DIV/0!</v>
      </c>
      <c r="IDN26" s="117" t="e">
        <f>IDN16/Macroeconomics!IDP$12</f>
        <v>#DIV/0!</v>
      </c>
      <c r="IDO26" s="117" t="e">
        <f>IDO16/Macroeconomics!IDQ$12</f>
        <v>#DIV/0!</v>
      </c>
      <c r="IDP26" s="117" t="e">
        <f>IDP16/Macroeconomics!IDR$12</f>
        <v>#DIV/0!</v>
      </c>
      <c r="IDQ26" s="117" t="e">
        <f>IDQ16/Macroeconomics!IDS$12</f>
        <v>#DIV/0!</v>
      </c>
      <c r="IDR26" s="117" t="e">
        <f>IDR16/Macroeconomics!IDT$12</f>
        <v>#DIV/0!</v>
      </c>
      <c r="IDS26" s="117" t="e">
        <f>IDS16/Macroeconomics!IDU$12</f>
        <v>#DIV/0!</v>
      </c>
      <c r="IDT26" s="117" t="e">
        <f>IDT16/Macroeconomics!IDV$12</f>
        <v>#DIV/0!</v>
      </c>
      <c r="IDU26" s="117" t="e">
        <f>IDU16/Macroeconomics!IDW$12</f>
        <v>#DIV/0!</v>
      </c>
      <c r="IDV26" s="117" t="e">
        <f>IDV16/Macroeconomics!IDX$12</f>
        <v>#DIV/0!</v>
      </c>
      <c r="IDW26" s="117" t="e">
        <f>IDW16/Macroeconomics!IDY$12</f>
        <v>#DIV/0!</v>
      </c>
      <c r="IDX26" s="117" t="e">
        <f>IDX16/Macroeconomics!IDZ$12</f>
        <v>#DIV/0!</v>
      </c>
      <c r="IDY26" s="117" t="e">
        <f>IDY16/Macroeconomics!IEA$12</f>
        <v>#DIV/0!</v>
      </c>
      <c r="IDZ26" s="117" t="e">
        <f>IDZ16/Macroeconomics!IEB$12</f>
        <v>#DIV/0!</v>
      </c>
      <c r="IEA26" s="117" t="e">
        <f>IEA16/Macroeconomics!IEC$12</f>
        <v>#DIV/0!</v>
      </c>
      <c r="IEB26" s="117" t="e">
        <f>IEB16/Macroeconomics!IED$12</f>
        <v>#DIV/0!</v>
      </c>
      <c r="IEC26" s="117" t="e">
        <f>IEC16/Macroeconomics!IEE$12</f>
        <v>#DIV/0!</v>
      </c>
      <c r="IED26" s="117" t="e">
        <f>IED16/Macroeconomics!IEF$12</f>
        <v>#DIV/0!</v>
      </c>
      <c r="IEE26" s="117" t="e">
        <f>IEE16/Macroeconomics!IEG$12</f>
        <v>#DIV/0!</v>
      </c>
      <c r="IEF26" s="117" t="e">
        <f>IEF16/Macroeconomics!IEH$12</f>
        <v>#DIV/0!</v>
      </c>
      <c r="IEG26" s="117" t="e">
        <f>IEG16/Macroeconomics!IEI$12</f>
        <v>#DIV/0!</v>
      </c>
      <c r="IEH26" s="117" t="e">
        <f>IEH16/Macroeconomics!IEJ$12</f>
        <v>#DIV/0!</v>
      </c>
      <c r="IEI26" s="117" t="e">
        <f>IEI16/Macroeconomics!IEK$12</f>
        <v>#DIV/0!</v>
      </c>
      <c r="IEJ26" s="117" t="e">
        <f>IEJ16/Macroeconomics!IEL$12</f>
        <v>#DIV/0!</v>
      </c>
      <c r="IEK26" s="117" t="e">
        <f>IEK16/Macroeconomics!IEM$12</f>
        <v>#DIV/0!</v>
      </c>
      <c r="IEL26" s="117" t="e">
        <f>IEL16/Macroeconomics!IEN$12</f>
        <v>#DIV/0!</v>
      </c>
      <c r="IEM26" s="117" t="e">
        <f>IEM16/Macroeconomics!IEO$12</f>
        <v>#DIV/0!</v>
      </c>
      <c r="IEN26" s="117" t="e">
        <f>IEN16/Macroeconomics!IEP$12</f>
        <v>#DIV/0!</v>
      </c>
      <c r="IEO26" s="117" t="e">
        <f>IEO16/Macroeconomics!IEQ$12</f>
        <v>#DIV/0!</v>
      </c>
      <c r="IEP26" s="117" t="e">
        <f>IEP16/Macroeconomics!IER$12</f>
        <v>#DIV/0!</v>
      </c>
      <c r="IEQ26" s="117" t="e">
        <f>IEQ16/Macroeconomics!IES$12</f>
        <v>#DIV/0!</v>
      </c>
      <c r="IER26" s="117" t="e">
        <f>IER16/Macroeconomics!IET$12</f>
        <v>#DIV/0!</v>
      </c>
      <c r="IES26" s="117" t="e">
        <f>IES16/Macroeconomics!IEU$12</f>
        <v>#DIV/0!</v>
      </c>
      <c r="IET26" s="117" t="e">
        <f>IET16/Macroeconomics!IEV$12</f>
        <v>#DIV/0!</v>
      </c>
      <c r="IEU26" s="117" t="e">
        <f>IEU16/Macroeconomics!IEW$12</f>
        <v>#DIV/0!</v>
      </c>
      <c r="IEV26" s="117" t="e">
        <f>IEV16/Macroeconomics!IEX$12</f>
        <v>#DIV/0!</v>
      </c>
      <c r="IEW26" s="117" t="e">
        <f>IEW16/Macroeconomics!IEY$12</f>
        <v>#DIV/0!</v>
      </c>
      <c r="IEX26" s="117" t="e">
        <f>IEX16/Macroeconomics!IEZ$12</f>
        <v>#DIV/0!</v>
      </c>
      <c r="IEY26" s="117" t="e">
        <f>IEY16/Macroeconomics!IFA$12</f>
        <v>#DIV/0!</v>
      </c>
      <c r="IEZ26" s="117" t="e">
        <f>IEZ16/Macroeconomics!IFB$12</f>
        <v>#DIV/0!</v>
      </c>
      <c r="IFA26" s="117" t="e">
        <f>IFA16/Macroeconomics!IFC$12</f>
        <v>#DIV/0!</v>
      </c>
      <c r="IFB26" s="117" t="e">
        <f>IFB16/Macroeconomics!IFD$12</f>
        <v>#DIV/0!</v>
      </c>
      <c r="IFC26" s="117" t="e">
        <f>IFC16/Macroeconomics!IFE$12</f>
        <v>#DIV/0!</v>
      </c>
      <c r="IFD26" s="117" t="e">
        <f>IFD16/Macroeconomics!IFF$12</f>
        <v>#DIV/0!</v>
      </c>
      <c r="IFE26" s="117" t="e">
        <f>IFE16/Macroeconomics!IFG$12</f>
        <v>#DIV/0!</v>
      </c>
      <c r="IFF26" s="117" t="e">
        <f>IFF16/Macroeconomics!IFH$12</f>
        <v>#DIV/0!</v>
      </c>
      <c r="IFG26" s="117" t="e">
        <f>IFG16/Macroeconomics!IFI$12</f>
        <v>#DIV/0!</v>
      </c>
      <c r="IFH26" s="117" t="e">
        <f>IFH16/Macroeconomics!IFJ$12</f>
        <v>#DIV/0!</v>
      </c>
      <c r="IFI26" s="117" t="e">
        <f>IFI16/Macroeconomics!IFK$12</f>
        <v>#DIV/0!</v>
      </c>
      <c r="IFJ26" s="117" t="e">
        <f>IFJ16/Macroeconomics!IFL$12</f>
        <v>#DIV/0!</v>
      </c>
      <c r="IFK26" s="117" t="e">
        <f>IFK16/Macroeconomics!IFM$12</f>
        <v>#DIV/0!</v>
      </c>
      <c r="IFL26" s="117" t="e">
        <f>IFL16/Macroeconomics!IFN$12</f>
        <v>#DIV/0!</v>
      </c>
      <c r="IFM26" s="117" t="e">
        <f>IFM16/Macroeconomics!IFO$12</f>
        <v>#DIV/0!</v>
      </c>
      <c r="IFN26" s="117" t="e">
        <f>IFN16/Macroeconomics!IFP$12</f>
        <v>#DIV/0!</v>
      </c>
      <c r="IFO26" s="117" t="e">
        <f>IFO16/Macroeconomics!IFQ$12</f>
        <v>#DIV/0!</v>
      </c>
      <c r="IFP26" s="117" t="e">
        <f>IFP16/Macroeconomics!IFR$12</f>
        <v>#DIV/0!</v>
      </c>
      <c r="IFQ26" s="117" t="e">
        <f>IFQ16/Macroeconomics!IFS$12</f>
        <v>#DIV/0!</v>
      </c>
      <c r="IFR26" s="117" t="e">
        <f>IFR16/Macroeconomics!IFT$12</f>
        <v>#DIV/0!</v>
      </c>
      <c r="IFS26" s="117" t="e">
        <f>IFS16/Macroeconomics!IFU$12</f>
        <v>#DIV/0!</v>
      </c>
      <c r="IFT26" s="117" t="e">
        <f>IFT16/Macroeconomics!IFV$12</f>
        <v>#DIV/0!</v>
      </c>
      <c r="IFU26" s="117" t="e">
        <f>IFU16/Macroeconomics!IFW$12</f>
        <v>#DIV/0!</v>
      </c>
      <c r="IFV26" s="117" t="e">
        <f>IFV16/Macroeconomics!IFX$12</f>
        <v>#DIV/0!</v>
      </c>
      <c r="IFW26" s="117" t="e">
        <f>IFW16/Macroeconomics!IFY$12</f>
        <v>#DIV/0!</v>
      </c>
      <c r="IFX26" s="117" t="e">
        <f>IFX16/Macroeconomics!IFZ$12</f>
        <v>#DIV/0!</v>
      </c>
      <c r="IFY26" s="117" t="e">
        <f>IFY16/Macroeconomics!IGA$12</f>
        <v>#DIV/0!</v>
      </c>
      <c r="IFZ26" s="117" t="e">
        <f>IFZ16/Macroeconomics!IGB$12</f>
        <v>#DIV/0!</v>
      </c>
      <c r="IGA26" s="117" t="e">
        <f>IGA16/Macroeconomics!IGC$12</f>
        <v>#DIV/0!</v>
      </c>
      <c r="IGB26" s="117" t="e">
        <f>IGB16/Macroeconomics!IGD$12</f>
        <v>#DIV/0!</v>
      </c>
      <c r="IGC26" s="117" t="e">
        <f>IGC16/Macroeconomics!IGE$12</f>
        <v>#DIV/0!</v>
      </c>
      <c r="IGD26" s="117" t="e">
        <f>IGD16/Macroeconomics!IGF$12</f>
        <v>#DIV/0!</v>
      </c>
      <c r="IGE26" s="117" t="e">
        <f>IGE16/Macroeconomics!IGG$12</f>
        <v>#DIV/0!</v>
      </c>
      <c r="IGF26" s="117" t="e">
        <f>IGF16/Macroeconomics!IGH$12</f>
        <v>#DIV/0!</v>
      </c>
      <c r="IGG26" s="117" t="e">
        <f>IGG16/Macroeconomics!IGI$12</f>
        <v>#DIV/0!</v>
      </c>
      <c r="IGH26" s="117" t="e">
        <f>IGH16/Macroeconomics!IGJ$12</f>
        <v>#DIV/0!</v>
      </c>
      <c r="IGI26" s="117" t="e">
        <f>IGI16/Macroeconomics!IGK$12</f>
        <v>#DIV/0!</v>
      </c>
      <c r="IGJ26" s="117" t="e">
        <f>IGJ16/Macroeconomics!IGL$12</f>
        <v>#DIV/0!</v>
      </c>
      <c r="IGK26" s="117" t="e">
        <f>IGK16/Macroeconomics!IGM$12</f>
        <v>#DIV/0!</v>
      </c>
      <c r="IGL26" s="117" t="e">
        <f>IGL16/Macroeconomics!IGN$12</f>
        <v>#DIV/0!</v>
      </c>
      <c r="IGM26" s="117" t="e">
        <f>IGM16/Macroeconomics!IGO$12</f>
        <v>#DIV/0!</v>
      </c>
      <c r="IGN26" s="117" t="e">
        <f>IGN16/Macroeconomics!IGP$12</f>
        <v>#DIV/0!</v>
      </c>
      <c r="IGO26" s="117" t="e">
        <f>IGO16/Macroeconomics!IGQ$12</f>
        <v>#DIV/0!</v>
      </c>
      <c r="IGP26" s="117" t="e">
        <f>IGP16/Macroeconomics!IGR$12</f>
        <v>#DIV/0!</v>
      </c>
      <c r="IGQ26" s="117" t="e">
        <f>IGQ16/Macroeconomics!IGS$12</f>
        <v>#DIV/0!</v>
      </c>
      <c r="IGR26" s="117" t="e">
        <f>IGR16/Macroeconomics!IGT$12</f>
        <v>#DIV/0!</v>
      </c>
      <c r="IGS26" s="117" t="e">
        <f>IGS16/Macroeconomics!IGU$12</f>
        <v>#DIV/0!</v>
      </c>
      <c r="IGT26" s="117" t="e">
        <f>IGT16/Macroeconomics!IGV$12</f>
        <v>#DIV/0!</v>
      </c>
      <c r="IGU26" s="117" t="e">
        <f>IGU16/Macroeconomics!IGW$12</f>
        <v>#DIV/0!</v>
      </c>
      <c r="IGV26" s="117" t="e">
        <f>IGV16/Macroeconomics!IGX$12</f>
        <v>#DIV/0!</v>
      </c>
      <c r="IGW26" s="117" t="e">
        <f>IGW16/Macroeconomics!IGY$12</f>
        <v>#DIV/0!</v>
      </c>
      <c r="IGX26" s="117" t="e">
        <f>IGX16/Macroeconomics!IGZ$12</f>
        <v>#DIV/0!</v>
      </c>
      <c r="IGY26" s="117" t="e">
        <f>IGY16/Macroeconomics!IHA$12</f>
        <v>#DIV/0!</v>
      </c>
      <c r="IGZ26" s="117" t="e">
        <f>IGZ16/Macroeconomics!IHB$12</f>
        <v>#DIV/0!</v>
      </c>
      <c r="IHA26" s="117" t="e">
        <f>IHA16/Macroeconomics!IHC$12</f>
        <v>#DIV/0!</v>
      </c>
      <c r="IHB26" s="117" t="e">
        <f>IHB16/Macroeconomics!IHD$12</f>
        <v>#DIV/0!</v>
      </c>
      <c r="IHC26" s="117" t="e">
        <f>IHC16/Macroeconomics!IHE$12</f>
        <v>#DIV/0!</v>
      </c>
      <c r="IHD26" s="117" t="e">
        <f>IHD16/Macroeconomics!IHF$12</f>
        <v>#DIV/0!</v>
      </c>
      <c r="IHE26" s="117" t="e">
        <f>IHE16/Macroeconomics!IHG$12</f>
        <v>#DIV/0!</v>
      </c>
      <c r="IHF26" s="117" t="e">
        <f>IHF16/Macroeconomics!IHH$12</f>
        <v>#DIV/0!</v>
      </c>
      <c r="IHG26" s="117" t="e">
        <f>IHG16/Macroeconomics!IHI$12</f>
        <v>#DIV/0!</v>
      </c>
      <c r="IHH26" s="117" t="e">
        <f>IHH16/Macroeconomics!IHJ$12</f>
        <v>#DIV/0!</v>
      </c>
      <c r="IHI26" s="117" t="e">
        <f>IHI16/Macroeconomics!IHK$12</f>
        <v>#DIV/0!</v>
      </c>
      <c r="IHJ26" s="117" t="e">
        <f>IHJ16/Macroeconomics!IHL$12</f>
        <v>#DIV/0!</v>
      </c>
      <c r="IHK26" s="117" t="e">
        <f>IHK16/Macroeconomics!IHM$12</f>
        <v>#DIV/0!</v>
      </c>
      <c r="IHL26" s="117" t="e">
        <f>IHL16/Macroeconomics!IHN$12</f>
        <v>#DIV/0!</v>
      </c>
      <c r="IHM26" s="117" t="e">
        <f>IHM16/Macroeconomics!IHO$12</f>
        <v>#DIV/0!</v>
      </c>
      <c r="IHN26" s="117" t="e">
        <f>IHN16/Macroeconomics!IHP$12</f>
        <v>#DIV/0!</v>
      </c>
      <c r="IHO26" s="117" t="e">
        <f>IHO16/Macroeconomics!IHQ$12</f>
        <v>#DIV/0!</v>
      </c>
      <c r="IHP26" s="117" t="e">
        <f>IHP16/Macroeconomics!IHR$12</f>
        <v>#DIV/0!</v>
      </c>
      <c r="IHQ26" s="117" t="e">
        <f>IHQ16/Macroeconomics!IHS$12</f>
        <v>#DIV/0!</v>
      </c>
      <c r="IHR26" s="117" t="e">
        <f>IHR16/Macroeconomics!IHT$12</f>
        <v>#DIV/0!</v>
      </c>
      <c r="IHS26" s="117" t="e">
        <f>IHS16/Macroeconomics!IHU$12</f>
        <v>#DIV/0!</v>
      </c>
      <c r="IHT26" s="117" t="e">
        <f>IHT16/Macroeconomics!IHV$12</f>
        <v>#DIV/0!</v>
      </c>
      <c r="IHU26" s="117" t="e">
        <f>IHU16/Macroeconomics!IHW$12</f>
        <v>#DIV/0!</v>
      </c>
      <c r="IHV26" s="117" t="e">
        <f>IHV16/Macroeconomics!IHX$12</f>
        <v>#DIV/0!</v>
      </c>
      <c r="IHW26" s="117" t="e">
        <f>IHW16/Macroeconomics!IHY$12</f>
        <v>#DIV/0!</v>
      </c>
      <c r="IHX26" s="117" t="e">
        <f>IHX16/Macroeconomics!IHZ$12</f>
        <v>#DIV/0!</v>
      </c>
      <c r="IHY26" s="117" t="e">
        <f>IHY16/Macroeconomics!IIA$12</f>
        <v>#DIV/0!</v>
      </c>
      <c r="IHZ26" s="117" t="e">
        <f>IHZ16/Macroeconomics!IIB$12</f>
        <v>#DIV/0!</v>
      </c>
      <c r="IIA26" s="117" t="e">
        <f>IIA16/Macroeconomics!IIC$12</f>
        <v>#DIV/0!</v>
      </c>
      <c r="IIB26" s="117" t="e">
        <f>IIB16/Macroeconomics!IID$12</f>
        <v>#DIV/0!</v>
      </c>
      <c r="IIC26" s="117" t="e">
        <f>IIC16/Macroeconomics!IIE$12</f>
        <v>#DIV/0!</v>
      </c>
      <c r="IID26" s="117" t="e">
        <f>IID16/Macroeconomics!IIF$12</f>
        <v>#DIV/0!</v>
      </c>
      <c r="IIE26" s="117" t="e">
        <f>IIE16/Macroeconomics!IIG$12</f>
        <v>#DIV/0!</v>
      </c>
      <c r="IIF26" s="117" t="e">
        <f>IIF16/Macroeconomics!IIH$12</f>
        <v>#DIV/0!</v>
      </c>
      <c r="IIG26" s="117" t="e">
        <f>IIG16/Macroeconomics!III$12</f>
        <v>#DIV/0!</v>
      </c>
      <c r="IIH26" s="117" t="e">
        <f>IIH16/Macroeconomics!IIJ$12</f>
        <v>#DIV/0!</v>
      </c>
      <c r="III26" s="117" t="e">
        <f>III16/Macroeconomics!IIK$12</f>
        <v>#DIV/0!</v>
      </c>
      <c r="IIJ26" s="117" t="e">
        <f>IIJ16/Macroeconomics!IIL$12</f>
        <v>#DIV/0!</v>
      </c>
      <c r="IIK26" s="117" t="e">
        <f>IIK16/Macroeconomics!IIM$12</f>
        <v>#DIV/0!</v>
      </c>
      <c r="IIL26" s="117" t="e">
        <f>IIL16/Macroeconomics!IIN$12</f>
        <v>#DIV/0!</v>
      </c>
      <c r="IIM26" s="117" t="e">
        <f>IIM16/Macroeconomics!IIO$12</f>
        <v>#DIV/0!</v>
      </c>
      <c r="IIN26" s="117" t="e">
        <f>IIN16/Macroeconomics!IIP$12</f>
        <v>#DIV/0!</v>
      </c>
      <c r="IIO26" s="117" t="e">
        <f>IIO16/Macroeconomics!IIQ$12</f>
        <v>#DIV/0!</v>
      </c>
      <c r="IIP26" s="117" t="e">
        <f>IIP16/Macroeconomics!IIR$12</f>
        <v>#DIV/0!</v>
      </c>
      <c r="IIQ26" s="117" t="e">
        <f>IIQ16/Macroeconomics!IIS$12</f>
        <v>#DIV/0!</v>
      </c>
      <c r="IIR26" s="117" t="e">
        <f>IIR16/Macroeconomics!IIT$12</f>
        <v>#DIV/0!</v>
      </c>
      <c r="IIS26" s="117" t="e">
        <f>IIS16/Macroeconomics!IIU$12</f>
        <v>#DIV/0!</v>
      </c>
      <c r="IIT26" s="117" t="e">
        <f>IIT16/Macroeconomics!IIV$12</f>
        <v>#DIV/0!</v>
      </c>
      <c r="IIU26" s="117" t="e">
        <f>IIU16/Macroeconomics!IIW$12</f>
        <v>#DIV/0!</v>
      </c>
      <c r="IIV26" s="117" t="e">
        <f>IIV16/Macroeconomics!IIX$12</f>
        <v>#DIV/0!</v>
      </c>
      <c r="IIW26" s="117" t="e">
        <f>IIW16/Macroeconomics!IIY$12</f>
        <v>#DIV/0!</v>
      </c>
      <c r="IIX26" s="117" t="e">
        <f>IIX16/Macroeconomics!IIZ$12</f>
        <v>#DIV/0!</v>
      </c>
      <c r="IIY26" s="117" t="e">
        <f>IIY16/Macroeconomics!IJA$12</f>
        <v>#DIV/0!</v>
      </c>
      <c r="IIZ26" s="117" t="e">
        <f>IIZ16/Macroeconomics!IJB$12</f>
        <v>#DIV/0!</v>
      </c>
      <c r="IJA26" s="117" t="e">
        <f>IJA16/Macroeconomics!IJC$12</f>
        <v>#DIV/0!</v>
      </c>
      <c r="IJB26" s="117" t="e">
        <f>IJB16/Macroeconomics!IJD$12</f>
        <v>#DIV/0!</v>
      </c>
      <c r="IJC26" s="117" t="e">
        <f>IJC16/Macroeconomics!IJE$12</f>
        <v>#DIV/0!</v>
      </c>
      <c r="IJD26" s="117" t="e">
        <f>IJD16/Macroeconomics!IJF$12</f>
        <v>#DIV/0!</v>
      </c>
      <c r="IJE26" s="117" t="e">
        <f>IJE16/Macroeconomics!IJG$12</f>
        <v>#DIV/0!</v>
      </c>
      <c r="IJF26" s="117" t="e">
        <f>IJF16/Macroeconomics!IJH$12</f>
        <v>#DIV/0!</v>
      </c>
      <c r="IJG26" s="117" t="e">
        <f>IJG16/Macroeconomics!IJI$12</f>
        <v>#DIV/0!</v>
      </c>
      <c r="IJH26" s="117" t="e">
        <f>IJH16/Macroeconomics!IJJ$12</f>
        <v>#DIV/0!</v>
      </c>
      <c r="IJI26" s="117" t="e">
        <f>IJI16/Macroeconomics!IJK$12</f>
        <v>#DIV/0!</v>
      </c>
      <c r="IJJ26" s="117" t="e">
        <f>IJJ16/Macroeconomics!IJL$12</f>
        <v>#DIV/0!</v>
      </c>
      <c r="IJK26" s="117" t="e">
        <f>IJK16/Macroeconomics!IJM$12</f>
        <v>#DIV/0!</v>
      </c>
      <c r="IJL26" s="117" t="e">
        <f>IJL16/Macroeconomics!IJN$12</f>
        <v>#DIV/0!</v>
      </c>
      <c r="IJM26" s="117" t="e">
        <f>IJM16/Macroeconomics!IJO$12</f>
        <v>#DIV/0!</v>
      </c>
      <c r="IJN26" s="117" t="e">
        <f>IJN16/Macroeconomics!IJP$12</f>
        <v>#DIV/0!</v>
      </c>
      <c r="IJO26" s="117" t="e">
        <f>IJO16/Macroeconomics!IJQ$12</f>
        <v>#DIV/0!</v>
      </c>
      <c r="IJP26" s="117" t="e">
        <f>IJP16/Macroeconomics!IJR$12</f>
        <v>#DIV/0!</v>
      </c>
      <c r="IJQ26" s="117" t="e">
        <f>IJQ16/Macroeconomics!IJS$12</f>
        <v>#DIV/0!</v>
      </c>
      <c r="IJR26" s="117" t="e">
        <f>IJR16/Macroeconomics!IJT$12</f>
        <v>#DIV/0!</v>
      </c>
      <c r="IJS26" s="117" t="e">
        <f>IJS16/Macroeconomics!IJU$12</f>
        <v>#DIV/0!</v>
      </c>
      <c r="IJT26" s="117" t="e">
        <f>IJT16/Macroeconomics!IJV$12</f>
        <v>#DIV/0!</v>
      </c>
      <c r="IJU26" s="117" t="e">
        <f>IJU16/Macroeconomics!IJW$12</f>
        <v>#DIV/0!</v>
      </c>
      <c r="IJV26" s="117" t="e">
        <f>IJV16/Macroeconomics!IJX$12</f>
        <v>#DIV/0!</v>
      </c>
      <c r="IJW26" s="117" t="e">
        <f>IJW16/Macroeconomics!IJY$12</f>
        <v>#DIV/0!</v>
      </c>
      <c r="IJX26" s="117" t="e">
        <f>IJX16/Macroeconomics!IJZ$12</f>
        <v>#DIV/0!</v>
      </c>
      <c r="IJY26" s="117" t="e">
        <f>IJY16/Macroeconomics!IKA$12</f>
        <v>#DIV/0!</v>
      </c>
      <c r="IJZ26" s="117" t="e">
        <f>IJZ16/Macroeconomics!IKB$12</f>
        <v>#DIV/0!</v>
      </c>
      <c r="IKA26" s="117" t="e">
        <f>IKA16/Macroeconomics!IKC$12</f>
        <v>#DIV/0!</v>
      </c>
      <c r="IKB26" s="117" t="e">
        <f>IKB16/Macroeconomics!IKD$12</f>
        <v>#DIV/0!</v>
      </c>
      <c r="IKC26" s="117" t="e">
        <f>IKC16/Macroeconomics!IKE$12</f>
        <v>#DIV/0!</v>
      </c>
      <c r="IKD26" s="117" t="e">
        <f>IKD16/Macroeconomics!IKF$12</f>
        <v>#DIV/0!</v>
      </c>
      <c r="IKE26" s="117" t="e">
        <f>IKE16/Macroeconomics!IKG$12</f>
        <v>#DIV/0!</v>
      </c>
      <c r="IKF26" s="117" t="e">
        <f>IKF16/Macroeconomics!IKH$12</f>
        <v>#DIV/0!</v>
      </c>
      <c r="IKG26" s="117" t="e">
        <f>IKG16/Macroeconomics!IKI$12</f>
        <v>#DIV/0!</v>
      </c>
      <c r="IKH26" s="117" t="e">
        <f>IKH16/Macroeconomics!IKJ$12</f>
        <v>#DIV/0!</v>
      </c>
      <c r="IKI26" s="117" t="e">
        <f>IKI16/Macroeconomics!IKK$12</f>
        <v>#DIV/0!</v>
      </c>
      <c r="IKJ26" s="117" t="e">
        <f>IKJ16/Macroeconomics!IKL$12</f>
        <v>#DIV/0!</v>
      </c>
      <c r="IKK26" s="117" t="e">
        <f>IKK16/Macroeconomics!IKM$12</f>
        <v>#DIV/0!</v>
      </c>
      <c r="IKL26" s="117" t="e">
        <f>IKL16/Macroeconomics!IKN$12</f>
        <v>#DIV/0!</v>
      </c>
      <c r="IKM26" s="117" t="e">
        <f>IKM16/Macroeconomics!IKO$12</f>
        <v>#DIV/0!</v>
      </c>
      <c r="IKN26" s="117" t="e">
        <f>IKN16/Macroeconomics!IKP$12</f>
        <v>#DIV/0!</v>
      </c>
      <c r="IKO26" s="117" t="e">
        <f>IKO16/Macroeconomics!IKQ$12</f>
        <v>#DIV/0!</v>
      </c>
      <c r="IKP26" s="117" t="e">
        <f>IKP16/Macroeconomics!IKR$12</f>
        <v>#DIV/0!</v>
      </c>
      <c r="IKQ26" s="117" t="e">
        <f>IKQ16/Macroeconomics!IKS$12</f>
        <v>#DIV/0!</v>
      </c>
      <c r="IKR26" s="117" t="e">
        <f>IKR16/Macroeconomics!IKT$12</f>
        <v>#DIV/0!</v>
      </c>
      <c r="IKS26" s="117" t="e">
        <f>IKS16/Macroeconomics!IKU$12</f>
        <v>#DIV/0!</v>
      </c>
      <c r="IKT26" s="117" t="e">
        <f>IKT16/Macroeconomics!IKV$12</f>
        <v>#DIV/0!</v>
      </c>
      <c r="IKU26" s="117" t="e">
        <f>IKU16/Macroeconomics!IKW$12</f>
        <v>#DIV/0!</v>
      </c>
      <c r="IKV26" s="117" t="e">
        <f>IKV16/Macroeconomics!IKX$12</f>
        <v>#DIV/0!</v>
      </c>
      <c r="IKW26" s="117" t="e">
        <f>IKW16/Macroeconomics!IKY$12</f>
        <v>#DIV/0!</v>
      </c>
      <c r="IKX26" s="117" t="e">
        <f>IKX16/Macroeconomics!IKZ$12</f>
        <v>#DIV/0!</v>
      </c>
      <c r="IKY26" s="117" t="e">
        <f>IKY16/Macroeconomics!ILA$12</f>
        <v>#DIV/0!</v>
      </c>
      <c r="IKZ26" s="117" t="e">
        <f>IKZ16/Macroeconomics!ILB$12</f>
        <v>#DIV/0!</v>
      </c>
      <c r="ILA26" s="117" t="e">
        <f>ILA16/Macroeconomics!ILC$12</f>
        <v>#DIV/0!</v>
      </c>
      <c r="ILB26" s="117" t="e">
        <f>ILB16/Macroeconomics!ILD$12</f>
        <v>#DIV/0!</v>
      </c>
      <c r="ILC26" s="117" t="e">
        <f>ILC16/Macroeconomics!ILE$12</f>
        <v>#DIV/0!</v>
      </c>
      <c r="ILD26" s="117" t="e">
        <f>ILD16/Macroeconomics!ILF$12</f>
        <v>#DIV/0!</v>
      </c>
      <c r="ILE26" s="117" t="e">
        <f>ILE16/Macroeconomics!ILG$12</f>
        <v>#DIV/0!</v>
      </c>
      <c r="ILF26" s="117" t="e">
        <f>ILF16/Macroeconomics!ILH$12</f>
        <v>#DIV/0!</v>
      </c>
      <c r="ILG26" s="117" t="e">
        <f>ILG16/Macroeconomics!ILI$12</f>
        <v>#DIV/0!</v>
      </c>
      <c r="ILH26" s="117" t="e">
        <f>ILH16/Macroeconomics!ILJ$12</f>
        <v>#DIV/0!</v>
      </c>
      <c r="ILI26" s="117" t="e">
        <f>ILI16/Macroeconomics!ILK$12</f>
        <v>#DIV/0!</v>
      </c>
      <c r="ILJ26" s="117" t="e">
        <f>ILJ16/Macroeconomics!ILL$12</f>
        <v>#DIV/0!</v>
      </c>
      <c r="ILK26" s="117" t="e">
        <f>ILK16/Macroeconomics!ILM$12</f>
        <v>#DIV/0!</v>
      </c>
      <c r="ILL26" s="117" t="e">
        <f>ILL16/Macroeconomics!ILN$12</f>
        <v>#DIV/0!</v>
      </c>
      <c r="ILM26" s="117" t="e">
        <f>ILM16/Macroeconomics!ILO$12</f>
        <v>#DIV/0!</v>
      </c>
      <c r="ILN26" s="117" t="e">
        <f>ILN16/Macroeconomics!ILP$12</f>
        <v>#DIV/0!</v>
      </c>
      <c r="ILO26" s="117" t="e">
        <f>ILO16/Macroeconomics!ILQ$12</f>
        <v>#DIV/0!</v>
      </c>
      <c r="ILP26" s="117" t="e">
        <f>ILP16/Macroeconomics!ILR$12</f>
        <v>#DIV/0!</v>
      </c>
      <c r="ILQ26" s="117" t="e">
        <f>ILQ16/Macroeconomics!ILS$12</f>
        <v>#DIV/0!</v>
      </c>
      <c r="ILR26" s="117" t="e">
        <f>ILR16/Macroeconomics!ILT$12</f>
        <v>#DIV/0!</v>
      </c>
      <c r="ILS26" s="117" t="e">
        <f>ILS16/Macroeconomics!ILU$12</f>
        <v>#DIV/0!</v>
      </c>
      <c r="ILT26" s="117" t="e">
        <f>ILT16/Macroeconomics!ILV$12</f>
        <v>#DIV/0!</v>
      </c>
      <c r="ILU26" s="117" t="e">
        <f>ILU16/Macroeconomics!ILW$12</f>
        <v>#DIV/0!</v>
      </c>
      <c r="ILV26" s="117" t="e">
        <f>ILV16/Macroeconomics!ILX$12</f>
        <v>#DIV/0!</v>
      </c>
      <c r="ILW26" s="117" t="e">
        <f>ILW16/Macroeconomics!ILY$12</f>
        <v>#DIV/0!</v>
      </c>
      <c r="ILX26" s="117" t="e">
        <f>ILX16/Macroeconomics!ILZ$12</f>
        <v>#DIV/0!</v>
      </c>
      <c r="ILY26" s="117" t="e">
        <f>ILY16/Macroeconomics!IMA$12</f>
        <v>#DIV/0!</v>
      </c>
      <c r="ILZ26" s="117" t="e">
        <f>ILZ16/Macroeconomics!IMB$12</f>
        <v>#DIV/0!</v>
      </c>
      <c r="IMA26" s="117" t="e">
        <f>IMA16/Macroeconomics!IMC$12</f>
        <v>#DIV/0!</v>
      </c>
      <c r="IMB26" s="117" t="e">
        <f>IMB16/Macroeconomics!IMD$12</f>
        <v>#DIV/0!</v>
      </c>
      <c r="IMC26" s="117" t="e">
        <f>IMC16/Macroeconomics!IME$12</f>
        <v>#DIV/0!</v>
      </c>
      <c r="IMD26" s="117" t="e">
        <f>IMD16/Macroeconomics!IMF$12</f>
        <v>#DIV/0!</v>
      </c>
      <c r="IME26" s="117" t="e">
        <f>IME16/Macroeconomics!IMG$12</f>
        <v>#DIV/0!</v>
      </c>
      <c r="IMF26" s="117" t="e">
        <f>IMF16/Macroeconomics!IMH$12</f>
        <v>#DIV/0!</v>
      </c>
      <c r="IMG26" s="117" t="e">
        <f>IMG16/Macroeconomics!IMI$12</f>
        <v>#DIV/0!</v>
      </c>
      <c r="IMH26" s="117" t="e">
        <f>IMH16/Macroeconomics!IMJ$12</f>
        <v>#DIV/0!</v>
      </c>
      <c r="IMI26" s="117" t="e">
        <f>IMI16/Macroeconomics!IMK$12</f>
        <v>#DIV/0!</v>
      </c>
      <c r="IMJ26" s="117" t="e">
        <f>IMJ16/Macroeconomics!IML$12</f>
        <v>#DIV/0!</v>
      </c>
      <c r="IMK26" s="117" t="e">
        <f>IMK16/Macroeconomics!IMM$12</f>
        <v>#DIV/0!</v>
      </c>
      <c r="IML26" s="117" t="e">
        <f>IML16/Macroeconomics!IMN$12</f>
        <v>#DIV/0!</v>
      </c>
      <c r="IMM26" s="117" t="e">
        <f>IMM16/Macroeconomics!IMO$12</f>
        <v>#DIV/0!</v>
      </c>
      <c r="IMN26" s="117" t="e">
        <f>IMN16/Macroeconomics!IMP$12</f>
        <v>#DIV/0!</v>
      </c>
      <c r="IMO26" s="117" t="e">
        <f>IMO16/Macroeconomics!IMQ$12</f>
        <v>#DIV/0!</v>
      </c>
      <c r="IMP26" s="117" t="e">
        <f>IMP16/Macroeconomics!IMR$12</f>
        <v>#DIV/0!</v>
      </c>
      <c r="IMQ26" s="117" t="e">
        <f>IMQ16/Macroeconomics!IMS$12</f>
        <v>#DIV/0!</v>
      </c>
      <c r="IMR26" s="117" t="e">
        <f>IMR16/Macroeconomics!IMT$12</f>
        <v>#DIV/0!</v>
      </c>
      <c r="IMS26" s="117" t="e">
        <f>IMS16/Macroeconomics!IMU$12</f>
        <v>#DIV/0!</v>
      </c>
      <c r="IMT26" s="117" t="e">
        <f>IMT16/Macroeconomics!IMV$12</f>
        <v>#DIV/0!</v>
      </c>
      <c r="IMU26" s="117" t="e">
        <f>IMU16/Macroeconomics!IMW$12</f>
        <v>#DIV/0!</v>
      </c>
      <c r="IMV26" s="117" t="e">
        <f>IMV16/Macroeconomics!IMX$12</f>
        <v>#DIV/0!</v>
      </c>
      <c r="IMW26" s="117" t="e">
        <f>IMW16/Macroeconomics!IMY$12</f>
        <v>#DIV/0!</v>
      </c>
      <c r="IMX26" s="117" t="e">
        <f>IMX16/Macroeconomics!IMZ$12</f>
        <v>#DIV/0!</v>
      </c>
      <c r="IMY26" s="117" t="e">
        <f>IMY16/Macroeconomics!INA$12</f>
        <v>#DIV/0!</v>
      </c>
      <c r="IMZ26" s="117" t="e">
        <f>IMZ16/Macroeconomics!INB$12</f>
        <v>#DIV/0!</v>
      </c>
      <c r="INA26" s="117" t="e">
        <f>INA16/Macroeconomics!INC$12</f>
        <v>#DIV/0!</v>
      </c>
      <c r="INB26" s="117" t="e">
        <f>INB16/Macroeconomics!IND$12</f>
        <v>#DIV/0!</v>
      </c>
      <c r="INC26" s="117" t="e">
        <f>INC16/Macroeconomics!INE$12</f>
        <v>#DIV/0!</v>
      </c>
      <c r="IND26" s="117" t="e">
        <f>IND16/Macroeconomics!INF$12</f>
        <v>#DIV/0!</v>
      </c>
      <c r="INE26" s="117" t="e">
        <f>INE16/Macroeconomics!ING$12</f>
        <v>#DIV/0!</v>
      </c>
      <c r="INF26" s="117" t="e">
        <f>INF16/Macroeconomics!INH$12</f>
        <v>#DIV/0!</v>
      </c>
      <c r="ING26" s="117" t="e">
        <f>ING16/Macroeconomics!INI$12</f>
        <v>#DIV/0!</v>
      </c>
      <c r="INH26" s="117" t="e">
        <f>INH16/Macroeconomics!INJ$12</f>
        <v>#DIV/0!</v>
      </c>
      <c r="INI26" s="117" t="e">
        <f>INI16/Macroeconomics!INK$12</f>
        <v>#DIV/0!</v>
      </c>
      <c r="INJ26" s="117" t="e">
        <f>INJ16/Macroeconomics!INL$12</f>
        <v>#DIV/0!</v>
      </c>
      <c r="INK26" s="117" t="e">
        <f>INK16/Macroeconomics!INM$12</f>
        <v>#DIV/0!</v>
      </c>
      <c r="INL26" s="117" t="e">
        <f>INL16/Macroeconomics!INN$12</f>
        <v>#DIV/0!</v>
      </c>
      <c r="INM26" s="117" t="e">
        <f>INM16/Macroeconomics!INO$12</f>
        <v>#DIV/0!</v>
      </c>
      <c r="INN26" s="117" t="e">
        <f>INN16/Macroeconomics!INP$12</f>
        <v>#DIV/0!</v>
      </c>
      <c r="INO26" s="117" t="e">
        <f>INO16/Macroeconomics!INQ$12</f>
        <v>#DIV/0!</v>
      </c>
      <c r="INP26" s="117" t="e">
        <f>INP16/Macroeconomics!INR$12</f>
        <v>#DIV/0!</v>
      </c>
      <c r="INQ26" s="117" t="e">
        <f>INQ16/Macroeconomics!INS$12</f>
        <v>#DIV/0!</v>
      </c>
      <c r="INR26" s="117" t="e">
        <f>INR16/Macroeconomics!INT$12</f>
        <v>#DIV/0!</v>
      </c>
      <c r="INS26" s="117" t="e">
        <f>INS16/Macroeconomics!INU$12</f>
        <v>#DIV/0!</v>
      </c>
      <c r="INT26" s="117" t="e">
        <f>INT16/Macroeconomics!INV$12</f>
        <v>#DIV/0!</v>
      </c>
      <c r="INU26" s="117" t="e">
        <f>INU16/Macroeconomics!INW$12</f>
        <v>#DIV/0!</v>
      </c>
      <c r="INV26" s="117" t="e">
        <f>INV16/Macroeconomics!INX$12</f>
        <v>#DIV/0!</v>
      </c>
      <c r="INW26" s="117" t="e">
        <f>INW16/Macroeconomics!INY$12</f>
        <v>#DIV/0!</v>
      </c>
      <c r="INX26" s="117" t="e">
        <f>INX16/Macroeconomics!INZ$12</f>
        <v>#DIV/0!</v>
      </c>
      <c r="INY26" s="117" t="e">
        <f>INY16/Macroeconomics!IOA$12</f>
        <v>#DIV/0!</v>
      </c>
      <c r="INZ26" s="117" t="e">
        <f>INZ16/Macroeconomics!IOB$12</f>
        <v>#DIV/0!</v>
      </c>
      <c r="IOA26" s="117" t="e">
        <f>IOA16/Macroeconomics!IOC$12</f>
        <v>#DIV/0!</v>
      </c>
      <c r="IOB26" s="117" t="e">
        <f>IOB16/Macroeconomics!IOD$12</f>
        <v>#DIV/0!</v>
      </c>
      <c r="IOC26" s="117" t="e">
        <f>IOC16/Macroeconomics!IOE$12</f>
        <v>#DIV/0!</v>
      </c>
      <c r="IOD26" s="117" t="e">
        <f>IOD16/Macroeconomics!IOF$12</f>
        <v>#DIV/0!</v>
      </c>
      <c r="IOE26" s="117" t="e">
        <f>IOE16/Macroeconomics!IOG$12</f>
        <v>#DIV/0!</v>
      </c>
      <c r="IOF26" s="117" t="e">
        <f>IOF16/Macroeconomics!IOH$12</f>
        <v>#DIV/0!</v>
      </c>
      <c r="IOG26" s="117" t="e">
        <f>IOG16/Macroeconomics!IOI$12</f>
        <v>#DIV/0!</v>
      </c>
      <c r="IOH26" s="117" t="e">
        <f>IOH16/Macroeconomics!IOJ$12</f>
        <v>#DIV/0!</v>
      </c>
      <c r="IOI26" s="117" t="e">
        <f>IOI16/Macroeconomics!IOK$12</f>
        <v>#DIV/0!</v>
      </c>
      <c r="IOJ26" s="117" t="e">
        <f>IOJ16/Macroeconomics!IOL$12</f>
        <v>#DIV/0!</v>
      </c>
      <c r="IOK26" s="117" t="e">
        <f>IOK16/Macroeconomics!IOM$12</f>
        <v>#DIV/0!</v>
      </c>
      <c r="IOL26" s="117" t="e">
        <f>IOL16/Macroeconomics!ION$12</f>
        <v>#DIV/0!</v>
      </c>
      <c r="IOM26" s="117" t="e">
        <f>IOM16/Macroeconomics!IOO$12</f>
        <v>#DIV/0!</v>
      </c>
      <c r="ION26" s="117" t="e">
        <f>ION16/Macroeconomics!IOP$12</f>
        <v>#DIV/0!</v>
      </c>
      <c r="IOO26" s="117" t="e">
        <f>IOO16/Macroeconomics!IOQ$12</f>
        <v>#DIV/0!</v>
      </c>
      <c r="IOP26" s="117" t="e">
        <f>IOP16/Macroeconomics!IOR$12</f>
        <v>#DIV/0!</v>
      </c>
      <c r="IOQ26" s="117" t="e">
        <f>IOQ16/Macroeconomics!IOS$12</f>
        <v>#DIV/0!</v>
      </c>
      <c r="IOR26" s="117" t="e">
        <f>IOR16/Macroeconomics!IOT$12</f>
        <v>#DIV/0!</v>
      </c>
      <c r="IOS26" s="117" t="e">
        <f>IOS16/Macroeconomics!IOU$12</f>
        <v>#DIV/0!</v>
      </c>
      <c r="IOT26" s="117" t="e">
        <f>IOT16/Macroeconomics!IOV$12</f>
        <v>#DIV/0!</v>
      </c>
      <c r="IOU26" s="117" t="e">
        <f>IOU16/Macroeconomics!IOW$12</f>
        <v>#DIV/0!</v>
      </c>
      <c r="IOV26" s="117" t="e">
        <f>IOV16/Macroeconomics!IOX$12</f>
        <v>#DIV/0!</v>
      </c>
      <c r="IOW26" s="117" t="e">
        <f>IOW16/Macroeconomics!IOY$12</f>
        <v>#DIV/0!</v>
      </c>
      <c r="IOX26" s="117" t="e">
        <f>IOX16/Macroeconomics!IOZ$12</f>
        <v>#DIV/0!</v>
      </c>
      <c r="IOY26" s="117" t="e">
        <f>IOY16/Macroeconomics!IPA$12</f>
        <v>#DIV/0!</v>
      </c>
      <c r="IOZ26" s="117" t="e">
        <f>IOZ16/Macroeconomics!IPB$12</f>
        <v>#DIV/0!</v>
      </c>
      <c r="IPA26" s="117" t="e">
        <f>IPA16/Macroeconomics!IPC$12</f>
        <v>#DIV/0!</v>
      </c>
      <c r="IPB26" s="117" t="e">
        <f>IPB16/Macroeconomics!IPD$12</f>
        <v>#DIV/0!</v>
      </c>
      <c r="IPC26" s="117" t="e">
        <f>IPC16/Macroeconomics!IPE$12</f>
        <v>#DIV/0!</v>
      </c>
      <c r="IPD26" s="117" t="e">
        <f>IPD16/Macroeconomics!IPF$12</f>
        <v>#DIV/0!</v>
      </c>
      <c r="IPE26" s="117" t="e">
        <f>IPE16/Macroeconomics!IPG$12</f>
        <v>#DIV/0!</v>
      </c>
      <c r="IPF26" s="117" t="e">
        <f>IPF16/Macroeconomics!IPH$12</f>
        <v>#DIV/0!</v>
      </c>
      <c r="IPG26" s="117" t="e">
        <f>IPG16/Macroeconomics!IPI$12</f>
        <v>#DIV/0!</v>
      </c>
      <c r="IPH26" s="117" t="e">
        <f>IPH16/Macroeconomics!IPJ$12</f>
        <v>#DIV/0!</v>
      </c>
      <c r="IPI26" s="117" t="e">
        <f>IPI16/Macroeconomics!IPK$12</f>
        <v>#DIV/0!</v>
      </c>
      <c r="IPJ26" s="117" t="e">
        <f>IPJ16/Macroeconomics!IPL$12</f>
        <v>#DIV/0!</v>
      </c>
      <c r="IPK26" s="117" t="e">
        <f>IPK16/Macroeconomics!IPM$12</f>
        <v>#DIV/0!</v>
      </c>
      <c r="IPL26" s="117" t="e">
        <f>IPL16/Macroeconomics!IPN$12</f>
        <v>#DIV/0!</v>
      </c>
      <c r="IPM26" s="117" t="e">
        <f>IPM16/Macroeconomics!IPO$12</f>
        <v>#DIV/0!</v>
      </c>
      <c r="IPN26" s="117" t="e">
        <f>IPN16/Macroeconomics!IPP$12</f>
        <v>#DIV/0!</v>
      </c>
      <c r="IPO26" s="117" t="e">
        <f>IPO16/Macroeconomics!IPQ$12</f>
        <v>#DIV/0!</v>
      </c>
      <c r="IPP26" s="117" t="e">
        <f>IPP16/Macroeconomics!IPR$12</f>
        <v>#DIV/0!</v>
      </c>
      <c r="IPQ26" s="117" t="e">
        <f>IPQ16/Macroeconomics!IPS$12</f>
        <v>#DIV/0!</v>
      </c>
      <c r="IPR26" s="117" t="e">
        <f>IPR16/Macroeconomics!IPT$12</f>
        <v>#DIV/0!</v>
      </c>
      <c r="IPS26" s="117" t="e">
        <f>IPS16/Macroeconomics!IPU$12</f>
        <v>#DIV/0!</v>
      </c>
      <c r="IPT26" s="117" t="e">
        <f>IPT16/Macroeconomics!IPV$12</f>
        <v>#DIV/0!</v>
      </c>
      <c r="IPU26" s="117" t="e">
        <f>IPU16/Macroeconomics!IPW$12</f>
        <v>#DIV/0!</v>
      </c>
      <c r="IPV26" s="117" t="e">
        <f>IPV16/Macroeconomics!IPX$12</f>
        <v>#DIV/0!</v>
      </c>
      <c r="IPW26" s="117" t="e">
        <f>IPW16/Macroeconomics!IPY$12</f>
        <v>#DIV/0!</v>
      </c>
      <c r="IPX26" s="117" t="e">
        <f>IPX16/Macroeconomics!IPZ$12</f>
        <v>#DIV/0!</v>
      </c>
      <c r="IPY26" s="117" t="e">
        <f>IPY16/Macroeconomics!IQA$12</f>
        <v>#DIV/0!</v>
      </c>
      <c r="IPZ26" s="117" t="e">
        <f>IPZ16/Macroeconomics!IQB$12</f>
        <v>#DIV/0!</v>
      </c>
      <c r="IQA26" s="117" t="e">
        <f>IQA16/Macroeconomics!IQC$12</f>
        <v>#DIV/0!</v>
      </c>
      <c r="IQB26" s="117" t="e">
        <f>IQB16/Macroeconomics!IQD$12</f>
        <v>#DIV/0!</v>
      </c>
      <c r="IQC26" s="117" t="e">
        <f>IQC16/Macroeconomics!IQE$12</f>
        <v>#DIV/0!</v>
      </c>
      <c r="IQD26" s="117" t="e">
        <f>IQD16/Macroeconomics!IQF$12</f>
        <v>#DIV/0!</v>
      </c>
      <c r="IQE26" s="117" t="e">
        <f>IQE16/Macroeconomics!IQG$12</f>
        <v>#DIV/0!</v>
      </c>
      <c r="IQF26" s="117" t="e">
        <f>IQF16/Macroeconomics!IQH$12</f>
        <v>#DIV/0!</v>
      </c>
      <c r="IQG26" s="117" t="e">
        <f>IQG16/Macroeconomics!IQI$12</f>
        <v>#DIV/0!</v>
      </c>
      <c r="IQH26" s="117" t="e">
        <f>IQH16/Macroeconomics!IQJ$12</f>
        <v>#DIV/0!</v>
      </c>
      <c r="IQI26" s="117" t="e">
        <f>IQI16/Macroeconomics!IQK$12</f>
        <v>#DIV/0!</v>
      </c>
      <c r="IQJ26" s="117" t="e">
        <f>IQJ16/Macroeconomics!IQL$12</f>
        <v>#DIV/0!</v>
      </c>
      <c r="IQK26" s="117" t="e">
        <f>IQK16/Macroeconomics!IQM$12</f>
        <v>#DIV/0!</v>
      </c>
      <c r="IQL26" s="117" t="e">
        <f>IQL16/Macroeconomics!IQN$12</f>
        <v>#DIV/0!</v>
      </c>
      <c r="IQM26" s="117" t="e">
        <f>IQM16/Macroeconomics!IQO$12</f>
        <v>#DIV/0!</v>
      </c>
      <c r="IQN26" s="117" t="e">
        <f>IQN16/Macroeconomics!IQP$12</f>
        <v>#DIV/0!</v>
      </c>
      <c r="IQO26" s="117" t="e">
        <f>IQO16/Macroeconomics!IQQ$12</f>
        <v>#DIV/0!</v>
      </c>
      <c r="IQP26" s="117" t="e">
        <f>IQP16/Macroeconomics!IQR$12</f>
        <v>#DIV/0!</v>
      </c>
      <c r="IQQ26" s="117" t="e">
        <f>IQQ16/Macroeconomics!IQS$12</f>
        <v>#DIV/0!</v>
      </c>
      <c r="IQR26" s="117" t="e">
        <f>IQR16/Macroeconomics!IQT$12</f>
        <v>#DIV/0!</v>
      </c>
      <c r="IQS26" s="117" t="e">
        <f>IQS16/Macroeconomics!IQU$12</f>
        <v>#DIV/0!</v>
      </c>
      <c r="IQT26" s="117" t="e">
        <f>IQT16/Macroeconomics!IQV$12</f>
        <v>#DIV/0!</v>
      </c>
      <c r="IQU26" s="117" t="e">
        <f>IQU16/Macroeconomics!IQW$12</f>
        <v>#DIV/0!</v>
      </c>
      <c r="IQV26" s="117" t="e">
        <f>IQV16/Macroeconomics!IQX$12</f>
        <v>#DIV/0!</v>
      </c>
      <c r="IQW26" s="117" t="e">
        <f>IQW16/Macroeconomics!IQY$12</f>
        <v>#DIV/0!</v>
      </c>
      <c r="IQX26" s="117" t="e">
        <f>IQX16/Macroeconomics!IQZ$12</f>
        <v>#DIV/0!</v>
      </c>
      <c r="IQY26" s="117" t="e">
        <f>IQY16/Macroeconomics!IRA$12</f>
        <v>#DIV/0!</v>
      </c>
      <c r="IQZ26" s="117" t="e">
        <f>IQZ16/Macroeconomics!IRB$12</f>
        <v>#DIV/0!</v>
      </c>
      <c r="IRA26" s="117" t="e">
        <f>IRA16/Macroeconomics!IRC$12</f>
        <v>#DIV/0!</v>
      </c>
      <c r="IRB26" s="117" t="e">
        <f>IRB16/Macroeconomics!IRD$12</f>
        <v>#DIV/0!</v>
      </c>
      <c r="IRC26" s="117" t="e">
        <f>IRC16/Macroeconomics!IRE$12</f>
        <v>#DIV/0!</v>
      </c>
      <c r="IRD26" s="117" t="e">
        <f>IRD16/Macroeconomics!IRF$12</f>
        <v>#DIV/0!</v>
      </c>
      <c r="IRE26" s="117" t="e">
        <f>IRE16/Macroeconomics!IRG$12</f>
        <v>#DIV/0!</v>
      </c>
      <c r="IRF26" s="117" t="e">
        <f>IRF16/Macroeconomics!IRH$12</f>
        <v>#DIV/0!</v>
      </c>
      <c r="IRG26" s="117" t="e">
        <f>IRG16/Macroeconomics!IRI$12</f>
        <v>#DIV/0!</v>
      </c>
      <c r="IRH26" s="117" t="e">
        <f>IRH16/Macroeconomics!IRJ$12</f>
        <v>#DIV/0!</v>
      </c>
      <c r="IRI26" s="117" t="e">
        <f>IRI16/Macroeconomics!IRK$12</f>
        <v>#DIV/0!</v>
      </c>
      <c r="IRJ26" s="117" t="e">
        <f>IRJ16/Macroeconomics!IRL$12</f>
        <v>#DIV/0!</v>
      </c>
      <c r="IRK26" s="117" t="e">
        <f>IRK16/Macroeconomics!IRM$12</f>
        <v>#DIV/0!</v>
      </c>
      <c r="IRL26" s="117" t="e">
        <f>IRL16/Macroeconomics!IRN$12</f>
        <v>#DIV/0!</v>
      </c>
      <c r="IRM26" s="117" t="e">
        <f>IRM16/Macroeconomics!IRO$12</f>
        <v>#DIV/0!</v>
      </c>
      <c r="IRN26" s="117" t="e">
        <f>IRN16/Macroeconomics!IRP$12</f>
        <v>#DIV/0!</v>
      </c>
      <c r="IRO26" s="117" t="e">
        <f>IRO16/Macroeconomics!IRQ$12</f>
        <v>#DIV/0!</v>
      </c>
      <c r="IRP26" s="117" t="e">
        <f>IRP16/Macroeconomics!IRR$12</f>
        <v>#DIV/0!</v>
      </c>
      <c r="IRQ26" s="117" t="e">
        <f>IRQ16/Macroeconomics!IRS$12</f>
        <v>#DIV/0!</v>
      </c>
      <c r="IRR26" s="117" t="e">
        <f>IRR16/Macroeconomics!IRT$12</f>
        <v>#DIV/0!</v>
      </c>
      <c r="IRS26" s="117" t="e">
        <f>IRS16/Macroeconomics!IRU$12</f>
        <v>#DIV/0!</v>
      </c>
      <c r="IRT26" s="117" t="e">
        <f>IRT16/Macroeconomics!IRV$12</f>
        <v>#DIV/0!</v>
      </c>
      <c r="IRU26" s="117" t="e">
        <f>IRU16/Macroeconomics!IRW$12</f>
        <v>#DIV/0!</v>
      </c>
      <c r="IRV26" s="117" t="e">
        <f>IRV16/Macroeconomics!IRX$12</f>
        <v>#DIV/0!</v>
      </c>
      <c r="IRW26" s="117" t="e">
        <f>IRW16/Macroeconomics!IRY$12</f>
        <v>#DIV/0!</v>
      </c>
      <c r="IRX26" s="117" t="e">
        <f>IRX16/Macroeconomics!IRZ$12</f>
        <v>#DIV/0!</v>
      </c>
      <c r="IRY26" s="117" t="e">
        <f>IRY16/Macroeconomics!ISA$12</f>
        <v>#DIV/0!</v>
      </c>
      <c r="IRZ26" s="117" t="e">
        <f>IRZ16/Macroeconomics!ISB$12</f>
        <v>#DIV/0!</v>
      </c>
      <c r="ISA26" s="117" t="e">
        <f>ISA16/Macroeconomics!ISC$12</f>
        <v>#DIV/0!</v>
      </c>
      <c r="ISB26" s="117" t="e">
        <f>ISB16/Macroeconomics!ISD$12</f>
        <v>#DIV/0!</v>
      </c>
      <c r="ISC26" s="117" t="e">
        <f>ISC16/Macroeconomics!ISE$12</f>
        <v>#DIV/0!</v>
      </c>
      <c r="ISD26" s="117" t="e">
        <f>ISD16/Macroeconomics!ISF$12</f>
        <v>#DIV/0!</v>
      </c>
      <c r="ISE26" s="117" t="e">
        <f>ISE16/Macroeconomics!ISG$12</f>
        <v>#DIV/0!</v>
      </c>
      <c r="ISF26" s="117" t="e">
        <f>ISF16/Macroeconomics!ISH$12</f>
        <v>#DIV/0!</v>
      </c>
      <c r="ISG26" s="117" t="e">
        <f>ISG16/Macroeconomics!ISI$12</f>
        <v>#DIV/0!</v>
      </c>
      <c r="ISH26" s="117" t="e">
        <f>ISH16/Macroeconomics!ISJ$12</f>
        <v>#DIV/0!</v>
      </c>
      <c r="ISI26" s="117" t="e">
        <f>ISI16/Macroeconomics!ISK$12</f>
        <v>#DIV/0!</v>
      </c>
      <c r="ISJ26" s="117" t="e">
        <f>ISJ16/Macroeconomics!ISL$12</f>
        <v>#DIV/0!</v>
      </c>
      <c r="ISK26" s="117" t="e">
        <f>ISK16/Macroeconomics!ISM$12</f>
        <v>#DIV/0!</v>
      </c>
      <c r="ISL26" s="117" t="e">
        <f>ISL16/Macroeconomics!ISN$12</f>
        <v>#DIV/0!</v>
      </c>
      <c r="ISM26" s="117" t="e">
        <f>ISM16/Macroeconomics!ISO$12</f>
        <v>#DIV/0!</v>
      </c>
      <c r="ISN26" s="117" t="e">
        <f>ISN16/Macroeconomics!ISP$12</f>
        <v>#DIV/0!</v>
      </c>
      <c r="ISO26" s="117" t="e">
        <f>ISO16/Macroeconomics!ISQ$12</f>
        <v>#DIV/0!</v>
      </c>
      <c r="ISP26" s="117" t="e">
        <f>ISP16/Macroeconomics!ISR$12</f>
        <v>#DIV/0!</v>
      </c>
      <c r="ISQ26" s="117" t="e">
        <f>ISQ16/Macroeconomics!ISS$12</f>
        <v>#DIV/0!</v>
      </c>
      <c r="ISR26" s="117" t="e">
        <f>ISR16/Macroeconomics!IST$12</f>
        <v>#DIV/0!</v>
      </c>
      <c r="ISS26" s="117" t="e">
        <f>ISS16/Macroeconomics!ISU$12</f>
        <v>#DIV/0!</v>
      </c>
      <c r="IST26" s="117" t="e">
        <f>IST16/Macroeconomics!ISV$12</f>
        <v>#DIV/0!</v>
      </c>
      <c r="ISU26" s="117" t="e">
        <f>ISU16/Macroeconomics!ISW$12</f>
        <v>#DIV/0!</v>
      </c>
      <c r="ISV26" s="117" t="e">
        <f>ISV16/Macroeconomics!ISX$12</f>
        <v>#DIV/0!</v>
      </c>
      <c r="ISW26" s="117" t="e">
        <f>ISW16/Macroeconomics!ISY$12</f>
        <v>#DIV/0!</v>
      </c>
      <c r="ISX26" s="117" t="e">
        <f>ISX16/Macroeconomics!ISZ$12</f>
        <v>#DIV/0!</v>
      </c>
      <c r="ISY26" s="117" t="e">
        <f>ISY16/Macroeconomics!ITA$12</f>
        <v>#DIV/0!</v>
      </c>
      <c r="ISZ26" s="117" t="e">
        <f>ISZ16/Macroeconomics!ITB$12</f>
        <v>#DIV/0!</v>
      </c>
      <c r="ITA26" s="117" t="e">
        <f>ITA16/Macroeconomics!ITC$12</f>
        <v>#DIV/0!</v>
      </c>
      <c r="ITB26" s="117" t="e">
        <f>ITB16/Macroeconomics!ITD$12</f>
        <v>#DIV/0!</v>
      </c>
      <c r="ITC26" s="117" t="e">
        <f>ITC16/Macroeconomics!ITE$12</f>
        <v>#DIV/0!</v>
      </c>
      <c r="ITD26" s="117" t="e">
        <f>ITD16/Macroeconomics!ITF$12</f>
        <v>#DIV/0!</v>
      </c>
      <c r="ITE26" s="117" t="e">
        <f>ITE16/Macroeconomics!ITG$12</f>
        <v>#DIV/0!</v>
      </c>
      <c r="ITF26" s="117" t="e">
        <f>ITF16/Macroeconomics!ITH$12</f>
        <v>#DIV/0!</v>
      </c>
      <c r="ITG26" s="117" t="e">
        <f>ITG16/Macroeconomics!ITI$12</f>
        <v>#DIV/0!</v>
      </c>
      <c r="ITH26" s="117" t="e">
        <f>ITH16/Macroeconomics!ITJ$12</f>
        <v>#DIV/0!</v>
      </c>
      <c r="ITI26" s="117" t="e">
        <f>ITI16/Macroeconomics!ITK$12</f>
        <v>#DIV/0!</v>
      </c>
      <c r="ITJ26" s="117" t="e">
        <f>ITJ16/Macroeconomics!ITL$12</f>
        <v>#DIV/0!</v>
      </c>
      <c r="ITK26" s="117" t="e">
        <f>ITK16/Macroeconomics!ITM$12</f>
        <v>#DIV/0!</v>
      </c>
      <c r="ITL26" s="117" t="e">
        <f>ITL16/Macroeconomics!ITN$12</f>
        <v>#DIV/0!</v>
      </c>
      <c r="ITM26" s="117" t="e">
        <f>ITM16/Macroeconomics!ITO$12</f>
        <v>#DIV/0!</v>
      </c>
      <c r="ITN26" s="117" t="e">
        <f>ITN16/Macroeconomics!ITP$12</f>
        <v>#DIV/0!</v>
      </c>
      <c r="ITO26" s="117" t="e">
        <f>ITO16/Macroeconomics!ITQ$12</f>
        <v>#DIV/0!</v>
      </c>
      <c r="ITP26" s="117" t="e">
        <f>ITP16/Macroeconomics!ITR$12</f>
        <v>#DIV/0!</v>
      </c>
      <c r="ITQ26" s="117" t="e">
        <f>ITQ16/Macroeconomics!ITS$12</f>
        <v>#DIV/0!</v>
      </c>
      <c r="ITR26" s="117" t="e">
        <f>ITR16/Macroeconomics!ITT$12</f>
        <v>#DIV/0!</v>
      </c>
      <c r="ITS26" s="117" t="e">
        <f>ITS16/Macroeconomics!ITU$12</f>
        <v>#DIV/0!</v>
      </c>
      <c r="ITT26" s="117" t="e">
        <f>ITT16/Macroeconomics!ITV$12</f>
        <v>#DIV/0!</v>
      </c>
      <c r="ITU26" s="117" t="e">
        <f>ITU16/Macroeconomics!ITW$12</f>
        <v>#DIV/0!</v>
      </c>
      <c r="ITV26" s="117" t="e">
        <f>ITV16/Macroeconomics!ITX$12</f>
        <v>#DIV/0!</v>
      </c>
      <c r="ITW26" s="117" t="e">
        <f>ITW16/Macroeconomics!ITY$12</f>
        <v>#DIV/0!</v>
      </c>
      <c r="ITX26" s="117" t="e">
        <f>ITX16/Macroeconomics!ITZ$12</f>
        <v>#DIV/0!</v>
      </c>
      <c r="ITY26" s="117" t="e">
        <f>ITY16/Macroeconomics!IUA$12</f>
        <v>#DIV/0!</v>
      </c>
      <c r="ITZ26" s="117" t="e">
        <f>ITZ16/Macroeconomics!IUB$12</f>
        <v>#DIV/0!</v>
      </c>
      <c r="IUA26" s="117" t="e">
        <f>IUA16/Macroeconomics!IUC$12</f>
        <v>#DIV/0!</v>
      </c>
      <c r="IUB26" s="117" t="e">
        <f>IUB16/Macroeconomics!IUD$12</f>
        <v>#DIV/0!</v>
      </c>
      <c r="IUC26" s="117" t="e">
        <f>IUC16/Macroeconomics!IUE$12</f>
        <v>#DIV/0!</v>
      </c>
      <c r="IUD26" s="117" t="e">
        <f>IUD16/Macroeconomics!IUF$12</f>
        <v>#DIV/0!</v>
      </c>
      <c r="IUE26" s="117" t="e">
        <f>IUE16/Macroeconomics!IUG$12</f>
        <v>#DIV/0!</v>
      </c>
      <c r="IUF26" s="117" t="e">
        <f>IUF16/Macroeconomics!IUH$12</f>
        <v>#DIV/0!</v>
      </c>
      <c r="IUG26" s="117" t="e">
        <f>IUG16/Macroeconomics!IUI$12</f>
        <v>#DIV/0!</v>
      </c>
      <c r="IUH26" s="117" t="e">
        <f>IUH16/Macroeconomics!IUJ$12</f>
        <v>#DIV/0!</v>
      </c>
      <c r="IUI26" s="117" t="e">
        <f>IUI16/Macroeconomics!IUK$12</f>
        <v>#DIV/0!</v>
      </c>
      <c r="IUJ26" s="117" t="e">
        <f>IUJ16/Macroeconomics!IUL$12</f>
        <v>#DIV/0!</v>
      </c>
      <c r="IUK26" s="117" t="e">
        <f>IUK16/Macroeconomics!IUM$12</f>
        <v>#DIV/0!</v>
      </c>
      <c r="IUL26" s="117" t="e">
        <f>IUL16/Macroeconomics!IUN$12</f>
        <v>#DIV/0!</v>
      </c>
      <c r="IUM26" s="117" t="e">
        <f>IUM16/Macroeconomics!IUO$12</f>
        <v>#DIV/0!</v>
      </c>
      <c r="IUN26" s="117" t="e">
        <f>IUN16/Macroeconomics!IUP$12</f>
        <v>#DIV/0!</v>
      </c>
      <c r="IUO26" s="117" t="e">
        <f>IUO16/Macroeconomics!IUQ$12</f>
        <v>#DIV/0!</v>
      </c>
      <c r="IUP26" s="117" t="e">
        <f>IUP16/Macroeconomics!IUR$12</f>
        <v>#DIV/0!</v>
      </c>
      <c r="IUQ26" s="117" t="e">
        <f>IUQ16/Macroeconomics!IUS$12</f>
        <v>#DIV/0!</v>
      </c>
      <c r="IUR26" s="117" t="e">
        <f>IUR16/Macroeconomics!IUT$12</f>
        <v>#DIV/0!</v>
      </c>
      <c r="IUS26" s="117" t="e">
        <f>IUS16/Macroeconomics!IUU$12</f>
        <v>#DIV/0!</v>
      </c>
      <c r="IUT26" s="117" t="e">
        <f>IUT16/Macroeconomics!IUV$12</f>
        <v>#DIV/0!</v>
      </c>
      <c r="IUU26" s="117" t="e">
        <f>IUU16/Macroeconomics!IUW$12</f>
        <v>#DIV/0!</v>
      </c>
      <c r="IUV26" s="117" t="e">
        <f>IUV16/Macroeconomics!IUX$12</f>
        <v>#DIV/0!</v>
      </c>
      <c r="IUW26" s="117" t="e">
        <f>IUW16/Macroeconomics!IUY$12</f>
        <v>#DIV/0!</v>
      </c>
      <c r="IUX26" s="117" t="e">
        <f>IUX16/Macroeconomics!IUZ$12</f>
        <v>#DIV/0!</v>
      </c>
      <c r="IUY26" s="117" t="e">
        <f>IUY16/Macroeconomics!IVA$12</f>
        <v>#DIV/0!</v>
      </c>
      <c r="IUZ26" s="117" t="e">
        <f>IUZ16/Macroeconomics!IVB$12</f>
        <v>#DIV/0!</v>
      </c>
      <c r="IVA26" s="117" t="e">
        <f>IVA16/Macroeconomics!IVC$12</f>
        <v>#DIV/0!</v>
      </c>
      <c r="IVB26" s="117" t="e">
        <f>IVB16/Macroeconomics!IVD$12</f>
        <v>#DIV/0!</v>
      </c>
      <c r="IVC26" s="117" t="e">
        <f>IVC16/Macroeconomics!IVE$12</f>
        <v>#DIV/0!</v>
      </c>
      <c r="IVD26" s="117" t="e">
        <f>IVD16/Macroeconomics!IVF$12</f>
        <v>#DIV/0!</v>
      </c>
      <c r="IVE26" s="117" t="e">
        <f>IVE16/Macroeconomics!IVG$12</f>
        <v>#DIV/0!</v>
      </c>
      <c r="IVF26" s="117" t="e">
        <f>IVF16/Macroeconomics!IVH$12</f>
        <v>#DIV/0!</v>
      </c>
      <c r="IVG26" s="117" t="e">
        <f>IVG16/Macroeconomics!IVI$12</f>
        <v>#DIV/0!</v>
      </c>
      <c r="IVH26" s="117" t="e">
        <f>IVH16/Macroeconomics!IVJ$12</f>
        <v>#DIV/0!</v>
      </c>
      <c r="IVI26" s="117" t="e">
        <f>IVI16/Macroeconomics!IVK$12</f>
        <v>#DIV/0!</v>
      </c>
      <c r="IVJ26" s="117" t="e">
        <f>IVJ16/Macroeconomics!IVL$12</f>
        <v>#DIV/0!</v>
      </c>
      <c r="IVK26" s="117" t="e">
        <f>IVK16/Macroeconomics!IVM$12</f>
        <v>#DIV/0!</v>
      </c>
      <c r="IVL26" s="117" t="e">
        <f>IVL16/Macroeconomics!IVN$12</f>
        <v>#DIV/0!</v>
      </c>
      <c r="IVM26" s="117" t="e">
        <f>IVM16/Macroeconomics!IVO$12</f>
        <v>#DIV/0!</v>
      </c>
      <c r="IVN26" s="117" t="e">
        <f>IVN16/Macroeconomics!IVP$12</f>
        <v>#DIV/0!</v>
      </c>
      <c r="IVO26" s="117" t="e">
        <f>IVO16/Macroeconomics!IVQ$12</f>
        <v>#DIV/0!</v>
      </c>
      <c r="IVP26" s="117" t="e">
        <f>IVP16/Macroeconomics!IVR$12</f>
        <v>#DIV/0!</v>
      </c>
      <c r="IVQ26" s="117" t="e">
        <f>IVQ16/Macroeconomics!IVS$12</f>
        <v>#DIV/0!</v>
      </c>
      <c r="IVR26" s="117" t="e">
        <f>IVR16/Macroeconomics!IVT$12</f>
        <v>#DIV/0!</v>
      </c>
      <c r="IVS26" s="117" t="e">
        <f>IVS16/Macroeconomics!IVU$12</f>
        <v>#DIV/0!</v>
      </c>
      <c r="IVT26" s="117" t="e">
        <f>IVT16/Macroeconomics!IVV$12</f>
        <v>#DIV/0!</v>
      </c>
      <c r="IVU26" s="117" t="e">
        <f>IVU16/Macroeconomics!IVW$12</f>
        <v>#DIV/0!</v>
      </c>
      <c r="IVV26" s="117" t="e">
        <f>IVV16/Macroeconomics!IVX$12</f>
        <v>#DIV/0!</v>
      </c>
      <c r="IVW26" s="117" t="e">
        <f>IVW16/Macroeconomics!IVY$12</f>
        <v>#DIV/0!</v>
      </c>
      <c r="IVX26" s="117" t="e">
        <f>IVX16/Macroeconomics!IVZ$12</f>
        <v>#DIV/0!</v>
      </c>
      <c r="IVY26" s="117" t="e">
        <f>IVY16/Macroeconomics!IWA$12</f>
        <v>#DIV/0!</v>
      </c>
      <c r="IVZ26" s="117" t="e">
        <f>IVZ16/Macroeconomics!IWB$12</f>
        <v>#DIV/0!</v>
      </c>
      <c r="IWA26" s="117" t="e">
        <f>IWA16/Macroeconomics!IWC$12</f>
        <v>#DIV/0!</v>
      </c>
      <c r="IWB26" s="117" t="e">
        <f>IWB16/Macroeconomics!IWD$12</f>
        <v>#DIV/0!</v>
      </c>
      <c r="IWC26" s="117" t="e">
        <f>IWC16/Macroeconomics!IWE$12</f>
        <v>#DIV/0!</v>
      </c>
      <c r="IWD26" s="117" t="e">
        <f>IWD16/Macroeconomics!IWF$12</f>
        <v>#DIV/0!</v>
      </c>
      <c r="IWE26" s="117" t="e">
        <f>IWE16/Macroeconomics!IWG$12</f>
        <v>#DIV/0!</v>
      </c>
      <c r="IWF26" s="117" t="e">
        <f>IWF16/Macroeconomics!IWH$12</f>
        <v>#DIV/0!</v>
      </c>
      <c r="IWG26" s="117" t="e">
        <f>IWG16/Macroeconomics!IWI$12</f>
        <v>#DIV/0!</v>
      </c>
      <c r="IWH26" s="117" t="e">
        <f>IWH16/Macroeconomics!IWJ$12</f>
        <v>#DIV/0!</v>
      </c>
      <c r="IWI26" s="117" t="e">
        <f>IWI16/Macroeconomics!IWK$12</f>
        <v>#DIV/0!</v>
      </c>
      <c r="IWJ26" s="117" t="e">
        <f>IWJ16/Macroeconomics!IWL$12</f>
        <v>#DIV/0!</v>
      </c>
      <c r="IWK26" s="117" t="e">
        <f>IWK16/Macroeconomics!IWM$12</f>
        <v>#DIV/0!</v>
      </c>
      <c r="IWL26" s="117" t="e">
        <f>IWL16/Macroeconomics!IWN$12</f>
        <v>#DIV/0!</v>
      </c>
      <c r="IWM26" s="117" t="e">
        <f>IWM16/Macroeconomics!IWO$12</f>
        <v>#DIV/0!</v>
      </c>
      <c r="IWN26" s="117" t="e">
        <f>IWN16/Macroeconomics!IWP$12</f>
        <v>#DIV/0!</v>
      </c>
      <c r="IWO26" s="117" t="e">
        <f>IWO16/Macroeconomics!IWQ$12</f>
        <v>#DIV/0!</v>
      </c>
      <c r="IWP26" s="117" t="e">
        <f>IWP16/Macroeconomics!IWR$12</f>
        <v>#DIV/0!</v>
      </c>
      <c r="IWQ26" s="117" t="e">
        <f>IWQ16/Macroeconomics!IWS$12</f>
        <v>#DIV/0!</v>
      </c>
      <c r="IWR26" s="117" t="e">
        <f>IWR16/Macroeconomics!IWT$12</f>
        <v>#DIV/0!</v>
      </c>
      <c r="IWS26" s="117" t="e">
        <f>IWS16/Macroeconomics!IWU$12</f>
        <v>#DIV/0!</v>
      </c>
      <c r="IWT26" s="117" t="e">
        <f>IWT16/Macroeconomics!IWV$12</f>
        <v>#DIV/0!</v>
      </c>
      <c r="IWU26" s="117" t="e">
        <f>IWU16/Macroeconomics!IWW$12</f>
        <v>#DIV/0!</v>
      </c>
      <c r="IWV26" s="117" t="e">
        <f>IWV16/Macroeconomics!IWX$12</f>
        <v>#DIV/0!</v>
      </c>
      <c r="IWW26" s="117" t="e">
        <f>IWW16/Macroeconomics!IWY$12</f>
        <v>#DIV/0!</v>
      </c>
      <c r="IWX26" s="117" t="e">
        <f>IWX16/Macroeconomics!IWZ$12</f>
        <v>#DIV/0!</v>
      </c>
      <c r="IWY26" s="117" t="e">
        <f>IWY16/Macroeconomics!IXA$12</f>
        <v>#DIV/0!</v>
      </c>
      <c r="IWZ26" s="117" t="e">
        <f>IWZ16/Macroeconomics!IXB$12</f>
        <v>#DIV/0!</v>
      </c>
      <c r="IXA26" s="117" t="e">
        <f>IXA16/Macroeconomics!IXC$12</f>
        <v>#DIV/0!</v>
      </c>
      <c r="IXB26" s="117" t="e">
        <f>IXB16/Macroeconomics!IXD$12</f>
        <v>#DIV/0!</v>
      </c>
      <c r="IXC26" s="117" t="e">
        <f>IXC16/Macroeconomics!IXE$12</f>
        <v>#DIV/0!</v>
      </c>
      <c r="IXD26" s="117" t="e">
        <f>IXD16/Macroeconomics!IXF$12</f>
        <v>#DIV/0!</v>
      </c>
      <c r="IXE26" s="117" t="e">
        <f>IXE16/Macroeconomics!IXG$12</f>
        <v>#DIV/0!</v>
      </c>
      <c r="IXF26" s="117" t="e">
        <f>IXF16/Macroeconomics!IXH$12</f>
        <v>#DIV/0!</v>
      </c>
      <c r="IXG26" s="117" t="e">
        <f>IXG16/Macroeconomics!IXI$12</f>
        <v>#DIV/0!</v>
      </c>
      <c r="IXH26" s="117" t="e">
        <f>IXH16/Macroeconomics!IXJ$12</f>
        <v>#DIV/0!</v>
      </c>
      <c r="IXI26" s="117" t="e">
        <f>IXI16/Macroeconomics!IXK$12</f>
        <v>#DIV/0!</v>
      </c>
      <c r="IXJ26" s="117" t="e">
        <f>IXJ16/Macroeconomics!IXL$12</f>
        <v>#DIV/0!</v>
      </c>
      <c r="IXK26" s="117" t="e">
        <f>IXK16/Macroeconomics!IXM$12</f>
        <v>#DIV/0!</v>
      </c>
      <c r="IXL26" s="117" t="e">
        <f>IXL16/Macroeconomics!IXN$12</f>
        <v>#DIV/0!</v>
      </c>
      <c r="IXM26" s="117" t="e">
        <f>IXM16/Macroeconomics!IXO$12</f>
        <v>#DIV/0!</v>
      </c>
      <c r="IXN26" s="117" t="e">
        <f>IXN16/Macroeconomics!IXP$12</f>
        <v>#DIV/0!</v>
      </c>
      <c r="IXO26" s="117" t="e">
        <f>IXO16/Macroeconomics!IXQ$12</f>
        <v>#DIV/0!</v>
      </c>
      <c r="IXP26" s="117" t="e">
        <f>IXP16/Macroeconomics!IXR$12</f>
        <v>#DIV/0!</v>
      </c>
      <c r="IXQ26" s="117" t="e">
        <f>IXQ16/Macroeconomics!IXS$12</f>
        <v>#DIV/0!</v>
      </c>
      <c r="IXR26" s="117" t="e">
        <f>IXR16/Macroeconomics!IXT$12</f>
        <v>#DIV/0!</v>
      </c>
      <c r="IXS26" s="117" t="e">
        <f>IXS16/Macroeconomics!IXU$12</f>
        <v>#DIV/0!</v>
      </c>
      <c r="IXT26" s="117" t="e">
        <f>IXT16/Macroeconomics!IXV$12</f>
        <v>#DIV/0!</v>
      </c>
      <c r="IXU26" s="117" t="e">
        <f>IXU16/Macroeconomics!IXW$12</f>
        <v>#DIV/0!</v>
      </c>
      <c r="IXV26" s="117" t="e">
        <f>IXV16/Macroeconomics!IXX$12</f>
        <v>#DIV/0!</v>
      </c>
      <c r="IXW26" s="117" t="e">
        <f>IXW16/Macroeconomics!IXY$12</f>
        <v>#DIV/0!</v>
      </c>
      <c r="IXX26" s="117" t="e">
        <f>IXX16/Macroeconomics!IXZ$12</f>
        <v>#DIV/0!</v>
      </c>
      <c r="IXY26" s="117" t="e">
        <f>IXY16/Macroeconomics!IYA$12</f>
        <v>#DIV/0!</v>
      </c>
      <c r="IXZ26" s="117" t="e">
        <f>IXZ16/Macroeconomics!IYB$12</f>
        <v>#DIV/0!</v>
      </c>
      <c r="IYA26" s="117" t="e">
        <f>IYA16/Macroeconomics!IYC$12</f>
        <v>#DIV/0!</v>
      </c>
      <c r="IYB26" s="117" t="e">
        <f>IYB16/Macroeconomics!IYD$12</f>
        <v>#DIV/0!</v>
      </c>
      <c r="IYC26" s="117" t="e">
        <f>IYC16/Macroeconomics!IYE$12</f>
        <v>#DIV/0!</v>
      </c>
      <c r="IYD26" s="117" t="e">
        <f>IYD16/Macroeconomics!IYF$12</f>
        <v>#DIV/0!</v>
      </c>
      <c r="IYE26" s="117" t="e">
        <f>IYE16/Macroeconomics!IYG$12</f>
        <v>#DIV/0!</v>
      </c>
      <c r="IYF26" s="117" t="e">
        <f>IYF16/Macroeconomics!IYH$12</f>
        <v>#DIV/0!</v>
      </c>
      <c r="IYG26" s="117" t="e">
        <f>IYG16/Macroeconomics!IYI$12</f>
        <v>#DIV/0!</v>
      </c>
      <c r="IYH26" s="117" t="e">
        <f>IYH16/Macroeconomics!IYJ$12</f>
        <v>#DIV/0!</v>
      </c>
      <c r="IYI26" s="117" t="e">
        <f>IYI16/Macroeconomics!IYK$12</f>
        <v>#DIV/0!</v>
      </c>
      <c r="IYJ26" s="117" t="e">
        <f>IYJ16/Macroeconomics!IYL$12</f>
        <v>#DIV/0!</v>
      </c>
      <c r="IYK26" s="117" t="e">
        <f>IYK16/Macroeconomics!IYM$12</f>
        <v>#DIV/0!</v>
      </c>
      <c r="IYL26" s="117" t="e">
        <f>IYL16/Macroeconomics!IYN$12</f>
        <v>#DIV/0!</v>
      </c>
      <c r="IYM26" s="117" t="e">
        <f>IYM16/Macroeconomics!IYO$12</f>
        <v>#DIV/0!</v>
      </c>
      <c r="IYN26" s="117" t="e">
        <f>IYN16/Macroeconomics!IYP$12</f>
        <v>#DIV/0!</v>
      </c>
      <c r="IYO26" s="117" t="e">
        <f>IYO16/Macroeconomics!IYQ$12</f>
        <v>#DIV/0!</v>
      </c>
      <c r="IYP26" s="117" t="e">
        <f>IYP16/Macroeconomics!IYR$12</f>
        <v>#DIV/0!</v>
      </c>
      <c r="IYQ26" s="117" t="e">
        <f>IYQ16/Macroeconomics!IYS$12</f>
        <v>#DIV/0!</v>
      </c>
      <c r="IYR26" s="117" t="e">
        <f>IYR16/Macroeconomics!IYT$12</f>
        <v>#DIV/0!</v>
      </c>
      <c r="IYS26" s="117" t="e">
        <f>IYS16/Macroeconomics!IYU$12</f>
        <v>#DIV/0!</v>
      </c>
      <c r="IYT26" s="117" t="e">
        <f>IYT16/Macroeconomics!IYV$12</f>
        <v>#DIV/0!</v>
      </c>
      <c r="IYU26" s="117" t="e">
        <f>IYU16/Macroeconomics!IYW$12</f>
        <v>#DIV/0!</v>
      </c>
      <c r="IYV26" s="117" t="e">
        <f>IYV16/Macroeconomics!IYX$12</f>
        <v>#DIV/0!</v>
      </c>
      <c r="IYW26" s="117" t="e">
        <f>IYW16/Macroeconomics!IYY$12</f>
        <v>#DIV/0!</v>
      </c>
      <c r="IYX26" s="117" t="e">
        <f>IYX16/Macroeconomics!IYZ$12</f>
        <v>#DIV/0!</v>
      </c>
      <c r="IYY26" s="117" t="e">
        <f>IYY16/Macroeconomics!IZA$12</f>
        <v>#DIV/0!</v>
      </c>
      <c r="IYZ26" s="117" t="e">
        <f>IYZ16/Macroeconomics!IZB$12</f>
        <v>#DIV/0!</v>
      </c>
      <c r="IZA26" s="117" t="e">
        <f>IZA16/Macroeconomics!IZC$12</f>
        <v>#DIV/0!</v>
      </c>
      <c r="IZB26" s="117" t="e">
        <f>IZB16/Macroeconomics!IZD$12</f>
        <v>#DIV/0!</v>
      </c>
      <c r="IZC26" s="117" t="e">
        <f>IZC16/Macroeconomics!IZE$12</f>
        <v>#DIV/0!</v>
      </c>
      <c r="IZD26" s="117" t="e">
        <f>IZD16/Macroeconomics!IZF$12</f>
        <v>#DIV/0!</v>
      </c>
      <c r="IZE26" s="117" t="e">
        <f>IZE16/Macroeconomics!IZG$12</f>
        <v>#DIV/0!</v>
      </c>
      <c r="IZF26" s="117" t="e">
        <f>IZF16/Macroeconomics!IZH$12</f>
        <v>#DIV/0!</v>
      </c>
      <c r="IZG26" s="117" t="e">
        <f>IZG16/Macroeconomics!IZI$12</f>
        <v>#DIV/0!</v>
      </c>
      <c r="IZH26" s="117" t="e">
        <f>IZH16/Macroeconomics!IZJ$12</f>
        <v>#DIV/0!</v>
      </c>
      <c r="IZI26" s="117" t="e">
        <f>IZI16/Macroeconomics!IZK$12</f>
        <v>#DIV/0!</v>
      </c>
      <c r="IZJ26" s="117" t="e">
        <f>IZJ16/Macroeconomics!IZL$12</f>
        <v>#DIV/0!</v>
      </c>
      <c r="IZK26" s="117" t="e">
        <f>IZK16/Macroeconomics!IZM$12</f>
        <v>#DIV/0!</v>
      </c>
      <c r="IZL26" s="117" t="e">
        <f>IZL16/Macroeconomics!IZN$12</f>
        <v>#DIV/0!</v>
      </c>
      <c r="IZM26" s="117" t="e">
        <f>IZM16/Macroeconomics!IZO$12</f>
        <v>#DIV/0!</v>
      </c>
      <c r="IZN26" s="117" t="e">
        <f>IZN16/Macroeconomics!IZP$12</f>
        <v>#DIV/0!</v>
      </c>
      <c r="IZO26" s="117" t="e">
        <f>IZO16/Macroeconomics!IZQ$12</f>
        <v>#DIV/0!</v>
      </c>
      <c r="IZP26" s="117" t="e">
        <f>IZP16/Macroeconomics!IZR$12</f>
        <v>#DIV/0!</v>
      </c>
      <c r="IZQ26" s="117" t="e">
        <f>IZQ16/Macroeconomics!IZS$12</f>
        <v>#DIV/0!</v>
      </c>
      <c r="IZR26" s="117" t="e">
        <f>IZR16/Macroeconomics!IZT$12</f>
        <v>#DIV/0!</v>
      </c>
      <c r="IZS26" s="117" t="e">
        <f>IZS16/Macroeconomics!IZU$12</f>
        <v>#DIV/0!</v>
      </c>
      <c r="IZT26" s="117" t="e">
        <f>IZT16/Macroeconomics!IZV$12</f>
        <v>#DIV/0!</v>
      </c>
      <c r="IZU26" s="117" t="e">
        <f>IZU16/Macroeconomics!IZW$12</f>
        <v>#DIV/0!</v>
      </c>
      <c r="IZV26" s="117" t="e">
        <f>IZV16/Macroeconomics!IZX$12</f>
        <v>#DIV/0!</v>
      </c>
      <c r="IZW26" s="117" t="e">
        <f>IZW16/Macroeconomics!IZY$12</f>
        <v>#DIV/0!</v>
      </c>
      <c r="IZX26" s="117" t="e">
        <f>IZX16/Macroeconomics!IZZ$12</f>
        <v>#DIV/0!</v>
      </c>
      <c r="IZY26" s="117" t="e">
        <f>IZY16/Macroeconomics!JAA$12</f>
        <v>#DIV/0!</v>
      </c>
      <c r="IZZ26" s="117" t="e">
        <f>IZZ16/Macroeconomics!JAB$12</f>
        <v>#DIV/0!</v>
      </c>
      <c r="JAA26" s="117" t="e">
        <f>JAA16/Macroeconomics!JAC$12</f>
        <v>#DIV/0!</v>
      </c>
      <c r="JAB26" s="117" t="e">
        <f>JAB16/Macroeconomics!JAD$12</f>
        <v>#DIV/0!</v>
      </c>
      <c r="JAC26" s="117" t="e">
        <f>JAC16/Macroeconomics!JAE$12</f>
        <v>#DIV/0!</v>
      </c>
      <c r="JAD26" s="117" t="e">
        <f>JAD16/Macroeconomics!JAF$12</f>
        <v>#DIV/0!</v>
      </c>
      <c r="JAE26" s="117" t="e">
        <f>JAE16/Macroeconomics!JAG$12</f>
        <v>#DIV/0!</v>
      </c>
      <c r="JAF26" s="117" t="e">
        <f>JAF16/Macroeconomics!JAH$12</f>
        <v>#DIV/0!</v>
      </c>
      <c r="JAG26" s="117" t="e">
        <f>JAG16/Macroeconomics!JAI$12</f>
        <v>#DIV/0!</v>
      </c>
      <c r="JAH26" s="117" t="e">
        <f>JAH16/Macroeconomics!JAJ$12</f>
        <v>#DIV/0!</v>
      </c>
      <c r="JAI26" s="117" t="e">
        <f>JAI16/Macroeconomics!JAK$12</f>
        <v>#DIV/0!</v>
      </c>
      <c r="JAJ26" s="117" t="e">
        <f>JAJ16/Macroeconomics!JAL$12</f>
        <v>#DIV/0!</v>
      </c>
      <c r="JAK26" s="117" t="e">
        <f>JAK16/Macroeconomics!JAM$12</f>
        <v>#DIV/0!</v>
      </c>
      <c r="JAL26" s="117" t="e">
        <f>JAL16/Macroeconomics!JAN$12</f>
        <v>#DIV/0!</v>
      </c>
      <c r="JAM26" s="117" t="e">
        <f>JAM16/Macroeconomics!JAO$12</f>
        <v>#DIV/0!</v>
      </c>
      <c r="JAN26" s="117" t="e">
        <f>JAN16/Macroeconomics!JAP$12</f>
        <v>#DIV/0!</v>
      </c>
      <c r="JAO26" s="117" t="e">
        <f>JAO16/Macroeconomics!JAQ$12</f>
        <v>#DIV/0!</v>
      </c>
      <c r="JAP26" s="117" t="e">
        <f>JAP16/Macroeconomics!JAR$12</f>
        <v>#DIV/0!</v>
      </c>
      <c r="JAQ26" s="117" t="e">
        <f>JAQ16/Macroeconomics!JAS$12</f>
        <v>#DIV/0!</v>
      </c>
      <c r="JAR26" s="117" t="e">
        <f>JAR16/Macroeconomics!JAT$12</f>
        <v>#DIV/0!</v>
      </c>
      <c r="JAS26" s="117" t="e">
        <f>JAS16/Macroeconomics!JAU$12</f>
        <v>#DIV/0!</v>
      </c>
      <c r="JAT26" s="117" t="e">
        <f>JAT16/Macroeconomics!JAV$12</f>
        <v>#DIV/0!</v>
      </c>
      <c r="JAU26" s="117" t="e">
        <f>JAU16/Macroeconomics!JAW$12</f>
        <v>#DIV/0!</v>
      </c>
      <c r="JAV26" s="117" t="e">
        <f>JAV16/Macroeconomics!JAX$12</f>
        <v>#DIV/0!</v>
      </c>
      <c r="JAW26" s="117" t="e">
        <f>JAW16/Macroeconomics!JAY$12</f>
        <v>#DIV/0!</v>
      </c>
      <c r="JAX26" s="117" t="e">
        <f>JAX16/Macroeconomics!JAZ$12</f>
        <v>#DIV/0!</v>
      </c>
      <c r="JAY26" s="117" t="e">
        <f>JAY16/Macroeconomics!JBA$12</f>
        <v>#DIV/0!</v>
      </c>
      <c r="JAZ26" s="117" t="e">
        <f>JAZ16/Macroeconomics!JBB$12</f>
        <v>#DIV/0!</v>
      </c>
      <c r="JBA26" s="117" t="e">
        <f>JBA16/Macroeconomics!JBC$12</f>
        <v>#DIV/0!</v>
      </c>
      <c r="JBB26" s="117" t="e">
        <f>JBB16/Macroeconomics!JBD$12</f>
        <v>#DIV/0!</v>
      </c>
      <c r="JBC26" s="117" t="e">
        <f>JBC16/Macroeconomics!JBE$12</f>
        <v>#DIV/0!</v>
      </c>
      <c r="JBD26" s="117" t="e">
        <f>JBD16/Macroeconomics!JBF$12</f>
        <v>#DIV/0!</v>
      </c>
      <c r="JBE26" s="117" t="e">
        <f>JBE16/Macroeconomics!JBG$12</f>
        <v>#DIV/0!</v>
      </c>
      <c r="JBF26" s="117" t="e">
        <f>JBF16/Macroeconomics!JBH$12</f>
        <v>#DIV/0!</v>
      </c>
      <c r="JBG26" s="117" t="e">
        <f>JBG16/Macroeconomics!JBI$12</f>
        <v>#DIV/0!</v>
      </c>
      <c r="JBH26" s="117" t="e">
        <f>JBH16/Macroeconomics!JBJ$12</f>
        <v>#DIV/0!</v>
      </c>
      <c r="JBI26" s="117" t="e">
        <f>JBI16/Macroeconomics!JBK$12</f>
        <v>#DIV/0!</v>
      </c>
      <c r="JBJ26" s="117" t="e">
        <f>JBJ16/Macroeconomics!JBL$12</f>
        <v>#DIV/0!</v>
      </c>
      <c r="JBK26" s="117" t="e">
        <f>JBK16/Macroeconomics!JBM$12</f>
        <v>#DIV/0!</v>
      </c>
      <c r="JBL26" s="117" t="e">
        <f>JBL16/Macroeconomics!JBN$12</f>
        <v>#DIV/0!</v>
      </c>
      <c r="JBM26" s="117" t="e">
        <f>JBM16/Macroeconomics!JBO$12</f>
        <v>#DIV/0!</v>
      </c>
      <c r="JBN26" s="117" t="e">
        <f>JBN16/Macroeconomics!JBP$12</f>
        <v>#DIV/0!</v>
      </c>
      <c r="JBO26" s="117" t="e">
        <f>JBO16/Macroeconomics!JBQ$12</f>
        <v>#DIV/0!</v>
      </c>
      <c r="JBP26" s="117" t="e">
        <f>JBP16/Macroeconomics!JBR$12</f>
        <v>#DIV/0!</v>
      </c>
      <c r="JBQ26" s="117" t="e">
        <f>JBQ16/Macroeconomics!JBS$12</f>
        <v>#DIV/0!</v>
      </c>
      <c r="JBR26" s="117" t="e">
        <f>JBR16/Macroeconomics!JBT$12</f>
        <v>#DIV/0!</v>
      </c>
      <c r="JBS26" s="117" t="e">
        <f>JBS16/Macroeconomics!JBU$12</f>
        <v>#DIV/0!</v>
      </c>
      <c r="JBT26" s="117" t="e">
        <f>JBT16/Macroeconomics!JBV$12</f>
        <v>#DIV/0!</v>
      </c>
      <c r="JBU26" s="117" t="e">
        <f>JBU16/Macroeconomics!JBW$12</f>
        <v>#DIV/0!</v>
      </c>
      <c r="JBV26" s="117" t="e">
        <f>JBV16/Macroeconomics!JBX$12</f>
        <v>#DIV/0!</v>
      </c>
      <c r="JBW26" s="117" t="e">
        <f>JBW16/Macroeconomics!JBY$12</f>
        <v>#DIV/0!</v>
      </c>
      <c r="JBX26" s="117" t="e">
        <f>JBX16/Macroeconomics!JBZ$12</f>
        <v>#DIV/0!</v>
      </c>
      <c r="JBY26" s="117" t="e">
        <f>JBY16/Macroeconomics!JCA$12</f>
        <v>#DIV/0!</v>
      </c>
      <c r="JBZ26" s="117" t="e">
        <f>JBZ16/Macroeconomics!JCB$12</f>
        <v>#DIV/0!</v>
      </c>
      <c r="JCA26" s="117" t="e">
        <f>JCA16/Macroeconomics!JCC$12</f>
        <v>#DIV/0!</v>
      </c>
      <c r="JCB26" s="117" t="e">
        <f>JCB16/Macroeconomics!JCD$12</f>
        <v>#DIV/0!</v>
      </c>
      <c r="JCC26" s="117" t="e">
        <f>JCC16/Macroeconomics!JCE$12</f>
        <v>#DIV/0!</v>
      </c>
      <c r="JCD26" s="117" t="e">
        <f>JCD16/Macroeconomics!JCF$12</f>
        <v>#DIV/0!</v>
      </c>
      <c r="JCE26" s="117" t="e">
        <f>JCE16/Macroeconomics!JCG$12</f>
        <v>#DIV/0!</v>
      </c>
      <c r="JCF26" s="117" t="e">
        <f>JCF16/Macroeconomics!JCH$12</f>
        <v>#DIV/0!</v>
      </c>
      <c r="JCG26" s="117" t="e">
        <f>JCG16/Macroeconomics!JCI$12</f>
        <v>#DIV/0!</v>
      </c>
      <c r="JCH26" s="117" t="e">
        <f>JCH16/Macroeconomics!JCJ$12</f>
        <v>#DIV/0!</v>
      </c>
      <c r="JCI26" s="117" t="e">
        <f>JCI16/Macroeconomics!JCK$12</f>
        <v>#DIV/0!</v>
      </c>
      <c r="JCJ26" s="117" t="e">
        <f>JCJ16/Macroeconomics!JCL$12</f>
        <v>#DIV/0!</v>
      </c>
      <c r="JCK26" s="117" t="e">
        <f>JCK16/Macroeconomics!JCM$12</f>
        <v>#DIV/0!</v>
      </c>
      <c r="JCL26" s="117" t="e">
        <f>JCL16/Macroeconomics!JCN$12</f>
        <v>#DIV/0!</v>
      </c>
      <c r="JCM26" s="117" t="e">
        <f>JCM16/Macroeconomics!JCO$12</f>
        <v>#DIV/0!</v>
      </c>
      <c r="JCN26" s="117" t="e">
        <f>JCN16/Macroeconomics!JCP$12</f>
        <v>#DIV/0!</v>
      </c>
      <c r="JCO26" s="117" t="e">
        <f>JCO16/Macroeconomics!JCQ$12</f>
        <v>#DIV/0!</v>
      </c>
      <c r="JCP26" s="117" t="e">
        <f>JCP16/Macroeconomics!JCR$12</f>
        <v>#DIV/0!</v>
      </c>
      <c r="JCQ26" s="117" t="e">
        <f>JCQ16/Macroeconomics!JCS$12</f>
        <v>#DIV/0!</v>
      </c>
      <c r="JCR26" s="117" t="e">
        <f>JCR16/Macroeconomics!JCT$12</f>
        <v>#DIV/0!</v>
      </c>
      <c r="JCS26" s="117" t="e">
        <f>JCS16/Macroeconomics!JCU$12</f>
        <v>#DIV/0!</v>
      </c>
      <c r="JCT26" s="117" t="e">
        <f>JCT16/Macroeconomics!JCV$12</f>
        <v>#DIV/0!</v>
      </c>
      <c r="JCU26" s="117" t="e">
        <f>JCU16/Macroeconomics!JCW$12</f>
        <v>#DIV/0!</v>
      </c>
      <c r="JCV26" s="117" t="e">
        <f>JCV16/Macroeconomics!JCX$12</f>
        <v>#DIV/0!</v>
      </c>
      <c r="JCW26" s="117" t="e">
        <f>JCW16/Macroeconomics!JCY$12</f>
        <v>#DIV/0!</v>
      </c>
      <c r="JCX26" s="117" t="e">
        <f>JCX16/Macroeconomics!JCZ$12</f>
        <v>#DIV/0!</v>
      </c>
      <c r="JCY26" s="117" t="e">
        <f>JCY16/Macroeconomics!JDA$12</f>
        <v>#DIV/0!</v>
      </c>
      <c r="JCZ26" s="117" t="e">
        <f>JCZ16/Macroeconomics!JDB$12</f>
        <v>#DIV/0!</v>
      </c>
      <c r="JDA26" s="117" t="e">
        <f>JDA16/Macroeconomics!JDC$12</f>
        <v>#DIV/0!</v>
      </c>
      <c r="JDB26" s="117" t="e">
        <f>JDB16/Macroeconomics!JDD$12</f>
        <v>#DIV/0!</v>
      </c>
      <c r="JDC26" s="117" t="e">
        <f>JDC16/Macroeconomics!JDE$12</f>
        <v>#DIV/0!</v>
      </c>
      <c r="JDD26" s="117" t="e">
        <f>JDD16/Macroeconomics!JDF$12</f>
        <v>#DIV/0!</v>
      </c>
      <c r="JDE26" s="117" t="e">
        <f>JDE16/Macroeconomics!JDG$12</f>
        <v>#DIV/0!</v>
      </c>
      <c r="JDF26" s="117" t="e">
        <f>JDF16/Macroeconomics!JDH$12</f>
        <v>#DIV/0!</v>
      </c>
      <c r="JDG26" s="117" t="e">
        <f>JDG16/Macroeconomics!JDI$12</f>
        <v>#DIV/0!</v>
      </c>
      <c r="JDH26" s="117" t="e">
        <f>JDH16/Macroeconomics!JDJ$12</f>
        <v>#DIV/0!</v>
      </c>
      <c r="JDI26" s="117" t="e">
        <f>JDI16/Macroeconomics!JDK$12</f>
        <v>#DIV/0!</v>
      </c>
      <c r="JDJ26" s="117" t="e">
        <f>JDJ16/Macroeconomics!JDL$12</f>
        <v>#DIV/0!</v>
      </c>
      <c r="JDK26" s="117" t="e">
        <f>JDK16/Macroeconomics!JDM$12</f>
        <v>#DIV/0!</v>
      </c>
      <c r="JDL26" s="117" t="e">
        <f>JDL16/Macroeconomics!JDN$12</f>
        <v>#DIV/0!</v>
      </c>
      <c r="JDM26" s="117" t="e">
        <f>JDM16/Macroeconomics!JDO$12</f>
        <v>#DIV/0!</v>
      </c>
      <c r="JDN26" s="117" t="e">
        <f>JDN16/Macroeconomics!JDP$12</f>
        <v>#DIV/0!</v>
      </c>
      <c r="JDO26" s="117" t="e">
        <f>JDO16/Macroeconomics!JDQ$12</f>
        <v>#DIV/0!</v>
      </c>
      <c r="JDP26" s="117" t="e">
        <f>JDP16/Macroeconomics!JDR$12</f>
        <v>#DIV/0!</v>
      </c>
      <c r="JDQ26" s="117" t="e">
        <f>JDQ16/Macroeconomics!JDS$12</f>
        <v>#DIV/0!</v>
      </c>
      <c r="JDR26" s="117" t="e">
        <f>JDR16/Macroeconomics!JDT$12</f>
        <v>#DIV/0!</v>
      </c>
      <c r="JDS26" s="117" t="e">
        <f>JDS16/Macroeconomics!JDU$12</f>
        <v>#DIV/0!</v>
      </c>
      <c r="JDT26" s="117" t="e">
        <f>JDT16/Macroeconomics!JDV$12</f>
        <v>#DIV/0!</v>
      </c>
      <c r="JDU26" s="117" t="e">
        <f>JDU16/Macroeconomics!JDW$12</f>
        <v>#DIV/0!</v>
      </c>
      <c r="JDV26" s="117" t="e">
        <f>JDV16/Macroeconomics!JDX$12</f>
        <v>#DIV/0!</v>
      </c>
      <c r="JDW26" s="117" t="e">
        <f>JDW16/Macroeconomics!JDY$12</f>
        <v>#DIV/0!</v>
      </c>
      <c r="JDX26" s="117" t="e">
        <f>JDX16/Macroeconomics!JDZ$12</f>
        <v>#DIV/0!</v>
      </c>
      <c r="JDY26" s="117" t="e">
        <f>JDY16/Macroeconomics!JEA$12</f>
        <v>#DIV/0!</v>
      </c>
      <c r="JDZ26" s="117" t="e">
        <f>JDZ16/Macroeconomics!JEB$12</f>
        <v>#DIV/0!</v>
      </c>
      <c r="JEA26" s="117" t="e">
        <f>JEA16/Macroeconomics!JEC$12</f>
        <v>#DIV/0!</v>
      </c>
      <c r="JEB26" s="117" t="e">
        <f>JEB16/Macroeconomics!JED$12</f>
        <v>#DIV/0!</v>
      </c>
      <c r="JEC26" s="117" t="e">
        <f>JEC16/Macroeconomics!JEE$12</f>
        <v>#DIV/0!</v>
      </c>
      <c r="JED26" s="117" t="e">
        <f>JED16/Macroeconomics!JEF$12</f>
        <v>#DIV/0!</v>
      </c>
      <c r="JEE26" s="117" t="e">
        <f>JEE16/Macroeconomics!JEG$12</f>
        <v>#DIV/0!</v>
      </c>
      <c r="JEF26" s="117" t="e">
        <f>JEF16/Macroeconomics!JEH$12</f>
        <v>#DIV/0!</v>
      </c>
      <c r="JEG26" s="117" t="e">
        <f>JEG16/Macroeconomics!JEI$12</f>
        <v>#DIV/0!</v>
      </c>
      <c r="JEH26" s="117" t="e">
        <f>JEH16/Macroeconomics!JEJ$12</f>
        <v>#DIV/0!</v>
      </c>
      <c r="JEI26" s="117" t="e">
        <f>JEI16/Macroeconomics!JEK$12</f>
        <v>#DIV/0!</v>
      </c>
      <c r="JEJ26" s="117" t="e">
        <f>JEJ16/Macroeconomics!JEL$12</f>
        <v>#DIV/0!</v>
      </c>
      <c r="JEK26" s="117" t="e">
        <f>JEK16/Macroeconomics!JEM$12</f>
        <v>#DIV/0!</v>
      </c>
      <c r="JEL26" s="117" t="e">
        <f>JEL16/Macroeconomics!JEN$12</f>
        <v>#DIV/0!</v>
      </c>
      <c r="JEM26" s="117" t="e">
        <f>JEM16/Macroeconomics!JEO$12</f>
        <v>#DIV/0!</v>
      </c>
      <c r="JEN26" s="117" t="e">
        <f>JEN16/Macroeconomics!JEP$12</f>
        <v>#DIV/0!</v>
      </c>
      <c r="JEO26" s="117" t="e">
        <f>JEO16/Macroeconomics!JEQ$12</f>
        <v>#DIV/0!</v>
      </c>
      <c r="JEP26" s="117" t="e">
        <f>JEP16/Macroeconomics!JER$12</f>
        <v>#DIV/0!</v>
      </c>
      <c r="JEQ26" s="117" t="e">
        <f>JEQ16/Macroeconomics!JES$12</f>
        <v>#DIV/0!</v>
      </c>
      <c r="JER26" s="117" t="e">
        <f>JER16/Macroeconomics!JET$12</f>
        <v>#DIV/0!</v>
      </c>
      <c r="JES26" s="117" t="e">
        <f>JES16/Macroeconomics!JEU$12</f>
        <v>#DIV/0!</v>
      </c>
      <c r="JET26" s="117" t="e">
        <f>JET16/Macroeconomics!JEV$12</f>
        <v>#DIV/0!</v>
      </c>
      <c r="JEU26" s="117" t="e">
        <f>JEU16/Macroeconomics!JEW$12</f>
        <v>#DIV/0!</v>
      </c>
      <c r="JEV26" s="117" t="e">
        <f>JEV16/Macroeconomics!JEX$12</f>
        <v>#DIV/0!</v>
      </c>
      <c r="JEW26" s="117" t="e">
        <f>JEW16/Macroeconomics!JEY$12</f>
        <v>#DIV/0!</v>
      </c>
      <c r="JEX26" s="117" t="e">
        <f>JEX16/Macroeconomics!JEZ$12</f>
        <v>#DIV/0!</v>
      </c>
      <c r="JEY26" s="117" t="e">
        <f>JEY16/Macroeconomics!JFA$12</f>
        <v>#DIV/0!</v>
      </c>
      <c r="JEZ26" s="117" t="e">
        <f>JEZ16/Macroeconomics!JFB$12</f>
        <v>#DIV/0!</v>
      </c>
      <c r="JFA26" s="117" t="e">
        <f>JFA16/Macroeconomics!JFC$12</f>
        <v>#DIV/0!</v>
      </c>
      <c r="JFB26" s="117" t="e">
        <f>JFB16/Macroeconomics!JFD$12</f>
        <v>#DIV/0!</v>
      </c>
      <c r="JFC26" s="117" t="e">
        <f>JFC16/Macroeconomics!JFE$12</f>
        <v>#DIV/0!</v>
      </c>
      <c r="JFD26" s="117" t="e">
        <f>JFD16/Macroeconomics!JFF$12</f>
        <v>#DIV/0!</v>
      </c>
      <c r="JFE26" s="117" t="e">
        <f>JFE16/Macroeconomics!JFG$12</f>
        <v>#DIV/0!</v>
      </c>
      <c r="JFF26" s="117" t="e">
        <f>JFF16/Macroeconomics!JFH$12</f>
        <v>#DIV/0!</v>
      </c>
      <c r="JFG26" s="117" t="e">
        <f>JFG16/Macroeconomics!JFI$12</f>
        <v>#DIV/0!</v>
      </c>
      <c r="JFH26" s="117" t="e">
        <f>JFH16/Macroeconomics!JFJ$12</f>
        <v>#DIV/0!</v>
      </c>
      <c r="JFI26" s="117" t="e">
        <f>JFI16/Macroeconomics!JFK$12</f>
        <v>#DIV/0!</v>
      </c>
      <c r="JFJ26" s="117" t="e">
        <f>JFJ16/Macroeconomics!JFL$12</f>
        <v>#DIV/0!</v>
      </c>
      <c r="JFK26" s="117" t="e">
        <f>JFK16/Macroeconomics!JFM$12</f>
        <v>#DIV/0!</v>
      </c>
      <c r="JFL26" s="117" t="e">
        <f>JFL16/Macroeconomics!JFN$12</f>
        <v>#DIV/0!</v>
      </c>
      <c r="JFM26" s="117" t="e">
        <f>JFM16/Macroeconomics!JFO$12</f>
        <v>#DIV/0!</v>
      </c>
      <c r="JFN26" s="117" t="e">
        <f>JFN16/Macroeconomics!JFP$12</f>
        <v>#DIV/0!</v>
      </c>
      <c r="JFO26" s="117" t="e">
        <f>JFO16/Macroeconomics!JFQ$12</f>
        <v>#DIV/0!</v>
      </c>
      <c r="JFP26" s="117" t="e">
        <f>JFP16/Macroeconomics!JFR$12</f>
        <v>#DIV/0!</v>
      </c>
      <c r="JFQ26" s="117" t="e">
        <f>JFQ16/Macroeconomics!JFS$12</f>
        <v>#DIV/0!</v>
      </c>
      <c r="JFR26" s="117" t="e">
        <f>JFR16/Macroeconomics!JFT$12</f>
        <v>#DIV/0!</v>
      </c>
      <c r="JFS26" s="117" t="e">
        <f>JFS16/Macroeconomics!JFU$12</f>
        <v>#DIV/0!</v>
      </c>
      <c r="JFT26" s="117" t="e">
        <f>JFT16/Macroeconomics!JFV$12</f>
        <v>#DIV/0!</v>
      </c>
      <c r="JFU26" s="117" t="e">
        <f>JFU16/Macroeconomics!JFW$12</f>
        <v>#DIV/0!</v>
      </c>
      <c r="JFV26" s="117" t="e">
        <f>JFV16/Macroeconomics!JFX$12</f>
        <v>#DIV/0!</v>
      </c>
      <c r="JFW26" s="117" t="e">
        <f>JFW16/Macroeconomics!JFY$12</f>
        <v>#DIV/0!</v>
      </c>
      <c r="JFX26" s="117" t="e">
        <f>JFX16/Macroeconomics!JFZ$12</f>
        <v>#DIV/0!</v>
      </c>
      <c r="JFY26" s="117" t="e">
        <f>JFY16/Macroeconomics!JGA$12</f>
        <v>#DIV/0!</v>
      </c>
      <c r="JFZ26" s="117" t="e">
        <f>JFZ16/Macroeconomics!JGB$12</f>
        <v>#DIV/0!</v>
      </c>
      <c r="JGA26" s="117" t="e">
        <f>JGA16/Macroeconomics!JGC$12</f>
        <v>#DIV/0!</v>
      </c>
      <c r="JGB26" s="117" t="e">
        <f>JGB16/Macroeconomics!JGD$12</f>
        <v>#DIV/0!</v>
      </c>
      <c r="JGC26" s="117" t="e">
        <f>JGC16/Macroeconomics!JGE$12</f>
        <v>#DIV/0!</v>
      </c>
      <c r="JGD26" s="117" t="e">
        <f>JGD16/Macroeconomics!JGF$12</f>
        <v>#DIV/0!</v>
      </c>
      <c r="JGE26" s="117" t="e">
        <f>JGE16/Macroeconomics!JGG$12</f>
        <v>#DIV/0!</v>
      </c>
      <c r="JGF26" s="117" t="e">
        <f>JGF16/Macroeconomics!JGH$12</f>
        <v>#DIV/0!</v>
      </c>
      <c r="JGG26" s="117" t="e">
        <f>JGG16/Macroeconomics!JGI$12</f>
        <v>#DIV/0!</v>
      </c>
      <c r="JGH26" s="117" t="e">
        <f>JGH16/Macroeconomics!JGJ$12</f>
        <v>#DIV/0!</v>
      </c>
      <c r="JGI26" s="117" t="e">
        <f>JGI16/Macroeconomics!JGK$12</f>
        <v>#DIV/0!</v>
      </c>
      <c r="JGJ26" s="117" t="e">
        <f>JGJ16/Macroeconomics!JGL$12</f>
        <v>#DIV/0!</v>
      </c>
      <c r="JGK26" s="117" t="e">
        <f>JGK16/Macroeconomics!JGM$12</f>
        <v>#DIV/0!</v>
      </c>
      <c r="JGL26" s="117" t="e">
        <f>JGL16/Macroeconomics!JGN$12</f>
        <v>#DIV/0!</v>
      </c>
      <c r="JGM26" s="117" t="e">
        <f>JGM16/Macroeconomics!JGO$12</f>
        <v>#DIV/0!</v>
      </c>
      <c r="JGN26" s="117" t="e">
        <f>JGN16/Macroeconomics!JGP$12</f>
        <v>#DIV/0!</v>
      </c>
      <c r="JGO26" s="117" t="e">
        <f>JGO16/Macroeconomics!JGQ$12</f>
        <v>#DIV/0!</v>
      </c>
      <c r="JGP26" s="117" t="e">
        <f>JGP16/Macroeconomics!JGR$12</f>
        <v>#DIV/0!</v>
      </c>
      <c r="JGQ26" s="117" t="e">
        <f>JGQ16/Macroeconomics!JGS$12</f>
        <v>#DIV/0!</v>
      </c>
      <c r="JGR26" s="117" t="e">
        <f>JGR16/Macroeconomics!JGT$12</f>
        <v>#DIV/0!</v>
      </c>
      <c r="JGS26" s="117" t="e">
        <f>JGS16/Macroeconomics!JGU$12</f>
        <v>#DIV/0!</v>
      </c>
      <c r="JGT26" s="117" t="e">
        <f>JGT16/Macroeconomics!JGV$12</f>
        <v>#DIV/0!</v>
      </c>
      <c r="JGU26" s="117" t="e">
        <f>JGU16/Macroeconomics!JGW$12</f>
        <v>#DIV/0!</v>
      </c>
      <c r="JGV26" s="117" t="e">
        <f>JGV16/Macroeconomics!JGX$12</f>
        <v>#DIV/0!</v>
      </c>
      <c r="JGW26" s="117" t="e">
        <f>JGW16/Macroeconomics!JGY$12</f>
        <v>#DIV/0!</v>
      </c>
      <c r="JGX26" s="117" t="e">
        <f>JGX16/Macroeconomics!JGZ$12</f>
        <v>#DIV/0!</v>
      </c>
      <c r="JGY26" s="117" t="e">
        <f>JGY16/Macroeconomics!JHA$12</f>
        <v>#DIV/0!</v>
      </c>
      <c r="JGZ26" s="117" t="e">
        <f>JGZ16/Macroeconomics!JHB$12</f>
        <v>#DIV/0!</v>
      </c>
      <c r="JHA26" s="117" t="e">
        <f>JHA16/Macroeconomics!JHC$12</f>
        <v>#DIV/0!</v>
      </c>
      <c r="JHB26" s="117" t="e">
        <f>JHB16/Macroeconomics!JHD$12</f>
        <v>#DIV/0!</v>
      </c>
      <c r="JHC26" s="117" t="e">
        <f>JHC16/Macroeconomics!JHE$12</f>
        <v>#DIV/0!</v>
      </c>
      <c r="JHD26" s="117" t="e">
        <f>JHD16/Macroeconomics!JHF$12</f>
        <v>#DIV/0!</v>
      </c>
      <c r="JHE26" s="117" t="e">
        <f>JHE16/Macroeconomics!JHG$12</f>
        <v>#DIV/0!</v>
      </c>
      <c r="JHF26" s="117" t="e">
        <f>JHF16/Macroeconomics!JHH$12</f>
        <v>#DIV/0!</v>
      </c>
      <c r="JHG26" s="117" t="e">
        <f>JHG16/Macroeconomics!JHI$12</f>
        <v>#DIV/0!</v>
      </c>
      <c r="JHH26" s="117" t="e">
        <f>JHH16/Macroeconomics!JHJ$12</f>
        <v>#DIV/0!</v>
      </c>
      <c r="JHI26" s="117" t="e">
        <f>JHI16/Macroeconomics!JHK$12</f>
        <v>#DIV/0!</v>
      </c>
      <c r="JHJ26" s="117" t="e">
        <f>JHJ16/Macroeconomics!JHL$12</f>
        <v>#DIV/0!</v>
      </c>
      <c r="JHK26" s="117" t="e">
        <f>JHK16/Macroeconomics!JHM$12</f>
        <v>#DIV/0!</v>
      </c>
      <c r="JHL26" s="117" t="e">
        <f>JHL16/Macroeconomics!JHN$12</f>
        <v>#DIV/0!</v>
      </c>
      <c r="JHM26" s="117" t="e">
        <f>JHM16/Macroeconomics!JHO$12</f>
        <v>#DIV/0!</v>
      </c>
      <c r="JHN26" s="117" t="e">
        <f>JHN16/Macroeconomics!JHP$12</f>
        <v>#DIV/0!</v>
      </c>
      <c r="JHO26" s="117" t="e">
        <f>JHO16/Macroeconomics!JHQ$12</f>
        <v>#DIV/0!</v>
      </c>
      <c r="JHP26" s="117" t="e">
        <f>JHP16/Macroeconomics!JHR$12</f>
        <v>#DIV/0!</v>
      </c>
      <c r="JHQ26" s="117" t="e">
        <f>JHQ16/Macroeconomics!JHS$12</f>
        <v>#DIV/0!</v>
      </c>
      <c r="JHR26" s="117" t="e">
        <f>JHR16/Macroeconomics!JHT$12</f>
        <v>#DIV/0!</v>
      </c>
      <c r="JHS26" s="117" t="e">
        <f>JHS16/Macroeconomics!JHU$12</f>
        <v>#DIV/0!</v>
      </c>
      <c r="JHT26" s="117" t="e">
        <f>JHT16/Macroeconomics!JHV$12</f>
        <v>#DIV/0!</v>
      </c>
      <c r="JHU26" s="117" t="e">
        <f>JHU16/Macroeconomics!JHW$12</f>
        <v>#DIV/0!</v>
      </c>
      <c r="JHV26" s="117" t="e">
        <f>JHV16/Macroeconomics!JHX$12</f>
        <v>#DIV/0!</v>
      </c>
      <c r="JHW26" s="117" t="e">
        <f>JHW16/Macroeconomics!JHY$12</f>
        <v>#DIV/0!</v>
      </c>
      <c r="JHX26" s="117" t="e">
        <f>JHX16/Macroeconomics!JHZ$12</f>
        <v>#DIV/0!</v>
      </c>
      <c r="JHY26" s="117" t="e">
        <f>JHY16/Macroeconomics!JIA$12</f>
        <v>#DIV/0!</v>
      </c>
      <c r="JHZ26" s="117" t="e">
        <f>JHZ16/Macroeconomics!JIB$12</f>
        <v>#DIV/0!</v>
      </c>
      <c r="JIA26" s="117" t="e">
        <f>JIA16/Macroeconomics!JIC$12</f>
        <v>#DIV/0!</v>
      </c>
      <c r="JIB26" s="117" t="e">
        <f>JIB16/Macroeconomics!JID$12</f>
        <v>#DIV/0!</v>
      </c>
      <c r="JIC26" s="117" t="e">
        <f>JIC16/Macroeconomics!JIE$12</f>
        <v>#DIV/0!</v>
      </c>
      <c r="JID26" s="117" t="e">
        <f>JID16/Macroeconomics!JIF$12</f>
        <v>#DIV/0!</v>
      </c>
      <c r="JIE26" s="117" t="e">
        <f>JIE16/Macroeconomics!JIG$12</f>
        <v>#DIV/0!</v>
      </c>
      <c r="JIF26" s="117" t="e">
        <f>JIF16/Macroeconomics!JIH$12</f>
        <v>#DIV/0!</v>
      </c>
      <c r="JIG26" s="117" t="e">
        <f>JIG16/Macroeconomics!JII$12</f>
        <v>#DIV/0!</v>
      </c>
      <c r="JIH26" s="117" t="e">
        <f>JIH16/Macroeconomics!JIJ$12</f>
        <v>#DIV/0!</v>
      </c>
      <c r="JII26" s="117" t="e">
        <f>JII16/Macroeconomics!JIK$12</f>
        <v>#DIV/0!</v>
      </c>
      <c r="JIJ26" s="117" t="e">
        <f>JIJ16/Macroeconomics!JIL$12</f>
        <v>#DIV/0!</v>
      </c>
      <c r="JIK26" s="117" t="e">
        <f>JIK16/Macroeconomics!JIM$12</f>
        <v>#DIV/0!</v>
      </c>
      <c r="JIL26" s="117" t="e">
        <f>JIL16/Macroeconomics!JIN$12</f>
        <v>#DIV/0!</v>
      </c>
      <c r="JIM26" s="117" t="e">
        <f>JIM16/Macroeconomics!JIO$12</f>
        <v>#DIV/0!</v>
      </c>
      <c r="JIN26" s="117" t="e">
        <f>JIN16/Macroeconomics!JIP$12</f>
        <v>#DIV/0!</v>
      </c>
      <c r="JIO26" s="117" t="e">
        <f>JIO16/Macroeconomics!JIQ$12</f>
        <v>#DIV/0!</v>
      </c>
      <c r="JIP26" s="117" t="e">
        <f>JIP16/Macroeconomics!JIR$12</f>
        <v>#DIV/0!</v>
      </c>
      <c r="JIQ26" s="117" t="e">
        <f>JIQ16/Macroeconomics!JIS$12</f>
        <v>#DIV/0!</v>
      </c>
      <c r="JIR26" s="117" t="e">
        <f>JIR16/Macroeconomics!JIT$12</f>
        <v>#DIV/0!</v>
      </c>
      <c r="JIS26" s="117" t="e">
        <f>JIS16/Macroeconomics!JIU$12</f>
        <v>#DIV/0!</v>
      </c>
      <c r="JIT26" s="117" t="e">
        <f>JIT16/Macroeconomics!JIV$12</f>
        <v>#DIV/0!</v>
      </c>
      <c r="JIU26" s="117" t="e">
        <f>JIU16/Macroeconomics!JIW$12</f>
        <v>#DIV/0!</v>
      </c>
      <c r="JIV26" s="117" t="e">
        <f>JIV16/Macroeconomics!JIX$12</f>
        <v>#DIV/0!</v>
      </c>
      <c r="JIW26" s="117" t="e">
        <f>JIW16/Macroeconomics!JIY$12</f>
        <v>#DIV/0!</v>
      </c>
      <c r="JIX26" s="117" t="e">
        <f>JIX16/Macroeconomics!JIZ$12</f>
        <v>#DIV/0!</v>
      </c>
      <c r="JIY26" s="117" t="e">
        <f>JIY16/Macroeconomics!JJA$12</f>
        <v>#DIV/0!</v>
      </c>
      <c r="JIZ26" s="117" t="e">
        <f>JIZ16/Macroeconomics!JJB$12</f>
        <v>#DIV/0!</v>
      </c>
      <c r="JJA26" s="117" t="e">
        <f>JJA16/Macroeconomics!JJC$12</f>
        <v>#DIV/0!</v>
      </c>
      <c r="JJB26" s="117" t="e">
        <f>JJB16/Macroeconomics!JJD$12</f>
        <v>#DIV/0!</v>
      </c>
      <c r="JJC26" s="117" t="e">
        <f>JJC16/Macroeconomics!JJE$12</f>
        <v>#DIV/0!</v>
      </c>
      <c r="JJD26" s="117" t="e">
        <f>JJD16/Macroeconomics!JJF$12</f>
        <v>#DIV/0!</v>
      </c>
      <c r="JJE26" s="117" t="e">
        <f>JJE16/Macroeconomics!JJG$12</f>
        <v>#DIV/0!</v>
      </c>
      <c r="JJF26" s="117" t="e">
        <f>JJF16/Macroeconomics!JJH$12</f>
        <v>#DIV/0!</v>
      </c>
      <c r="JJG26" s="117" t="e">
        <f>JJG16/Macroeconomics!JJI$12</f>
        <v>#DIV/0!</v>
      </c>
      <c r="JJH26" s="117" t="e">
        <f>JJH16/Macroeconomics!JJJ$12</f>
        <v>#DIV/0!</v>
      </c>
      <c r="JJI26" s="117" t="e">
        <f>JJI16/Macroeconomics!JJK$12</f>
        <v>#DIV/0!</v>
      </c>
      <c r="JJJ26" s="117" t="e">
        <f>JJJ16/Macroeconomics!JJL$12</f>
        <v>#DIV/0!</v>
      </c>
      <c r="JJK26" s="117" t="e">
        <f>JJK16/Macroeconomics!JJM$12</f>
        <v>#DIV/0!</v>
      </c>
      <c r="JJL26" s="117" t="e">
        <f>JJL16/Macroeconomics!JJN$12</f>
        <v>#DIV/0!</v>
      </c>
      <c r="JJM26" s="117" t="e">
        <f>JJM16/Macroeconomics!JJO$12</f>
        <v>#DIV/0!</v>
      </c>
      <c r="JJN26" s="117" t="e">
        <f>JJN16/Macroeconomics!JJP$12</f>
        <v>#DIV/0!</v>
      </c>
      <c r="JJO26" s="117" t="e">
        <f>JJO16/Macroeconomics!JJQ$12</f>
        <v>#DIV/0!</v>
      </c>
      <c r="JJP26" s="117" t="e">
        <f>JJP16/Macroeconomics!JJR$12</f>
        <v>#DIV/0!</v>
      </c>
      <c r="JJQ26" s="117" t="e">
        <f>JJQ16/Macroeconomics!JJS$12</f>
        <v>#DIV/0!</v>
      </c>
      <c r="JJR26" s="117" t="e">
        <f>JJR16/Macroeconomics!JJT$12</f>
        <v>#DIV/0!</v>
      </c>
      <c r="JJS26" s="117" t="e">
        <f>JJS16/Macroeconomics!JJU$12</f>
        <v>#DIV/0!</v>
      </c>
      <c r="JJT26" s="117" t="e">
        <f>JJT16/Macroeconomics!JJV$12</f>
        <v>#DIV/0!</v>
      </c>
      <c r="JJU26" s="117" t="e">
        <f>JJU16/Macroeconomics!JJW$12</f>
        <v>#DIV/0!</v>
      </c>
      <c r="JJV26" s="117" t="e">
        <f>JJV16/Macroeconomics!JJX$12</f>
        <v>#DIV/0!</v>
      </c>
      <c r="JJW26" s="117" t="e">
        <f>JJW16/Macroeconomics!JJY$12</f>
        <v>#DIV/0!</v>
      </c>
      <c r="JJX26" s="117" t="e">
        <f>JJX16/Macroeconomics!JJZ$12</f>
        <v>#DIV/0!</v>
      </c>
      <c r="JJY26" s="117" t="e">
        <f>JJY16/Macroeconomics!JKA$12</f>
        <v>#DIV/0!</v>
      </c>
      <c r="JJZ26" s="117" t="e">
        <f>JJZ16/Macroeconomics!JKB$12</f>
        <v>#DIV/0!</v>
      </c>
      <c r="JKA26" s="117" t="e">
        <f>JKA16/Macroeconomics!JKC$12</f>
        <v>#DIV/0!</v>
      </c>
      <c r="JKB26" s="117" t="e">
        <f>JKB16/Macroeconomics!JKD$12</f>
        <v>#DIV/0!</v>
      </c>
      <c r="JKC26" s="117" t="e">
        <f>JKC16/Macroeconomics!JKE$12</f>
        <v>#DIV/0!</v>
      </c>
      <c r="JKD26" s="117" t="e">
        <f>JKD16/Macroeconomics!JKF$12</f>
        <v>#DIV/0!</v>
      </c>
      <c r="JKE26" s="117" t="e">
        <f>JKE16/Macroeconomics!JKG$12</f>
        <v>#DIV/0!</v>
      </c>
      <c r="JKF26" s="117" t="e">
        <f>JKF16/Macroeconomics!JKH$12</f>
        <v>#DIV/0!</v>
      </c>
      <c r="JKG26" s="117" t="e">
        <f>JKG16/Macroeconomics!JKI$12</f>
        <v>#DIV/0!</v>
      </c>
      <c r="JKH26" s="117" t="e">
        <f>JKH16/Macroeconomics!JKJ$12</f>
        <v>#DIV/0!</v>
      </c>
      <c r="JKI26" s="117" t="e">
        <f>JKI16/Macroeconomics!JKK$12</f>
        <v>#DIV/0!</v>
      </c>
      <c r="JKJ26" s="117" t="e">
        <f>JKJ16/Macroeconomics!JKL$12</f>
        <v>#DIV/0!</v>
      </c>
      <c r="JKK26" s="117" t="e">
        <f>JKK16/Macroeconomics!JKM$12</f>
        <v>#DIV/0!</v>
      </c>
      <c r="JKL26" s="117" t="e">
        <f>JKL16/Macroeconomics!JKN$12</f>
        <v>#DIV/0!</v>
      </c>
      <c r="JKM26" s="117" t="e">
        <f>JKM16/Macroeconomics!JKO$12</f>
        <v>#DIV/0!</v>
      </c>
      <c r="JKN26" s="117" t="e">
        <f>JKN16/Macroeconomics!JKP$12</f>
        <v>#DIV/0!</v>
      </c>
      <c r="JKO26" s="117" t="e">
        <f>JKO16/Macroeconomics!JKQ$12</f>
        <v>#DIV/0!</v>
      </c>
      <c r="JKP26" s="117" t="e">
        <f>JKP16/Macroeconomics!JKR$12</f>
        <v>#DIV/0!</v>
      </c>
      <c r="JKQ26" s="117" t="e">
        <f>JKQ16/Macroeconomics!JKS$12</f>
        <v>#DIV/0!</v>
      </c>
      <c r="JKR26" s="117" t="e">
        <f>JKR16/Macroeconomics!JKT$12</f>
        <v>#DIV/0!</v>
      </c>
      <c r="JKS26" s="117" t="e">
        <f>JKS16/Macroeconomics!JKU$12</f>
        <v>#DIV/0!</v>
      </c>
      <c r="JKT26" s="117" t="e">
        <f>JKT16/Macroeconomics!JKV$12</f>
        <v>#DIV/0!</v>
      </c>
      <c r="JKU26" s="117" t="e">
        <f>JKU16/Macroeconomics!JKW$12</f>
        <v>#DIV/0!</v>
      </c>
      <c r="JKV26" s="117" t="e">
        <f>JKV16/Macroeconomics!JKX$12</f>
        <v>#DIV/0!</v>
      </c>
      <c r="JKW26" s="117" t="e">
        <f>JKW16/Macroeconomics!JKY$12</f>
        <v>#DIV/0!</v>
      </c>
      <c r="JKX26" s="117" t="e">
        <f>JKX16/Macroeconomics!JKZ$12</f>
        <v>#DIV/0!</v>
      </c>
      <c r="JKY26" s="117" t="e">
        <f>JKY16/Macroeconomics!JLA$12</f>
        <v>#DIV/0!</v>
      </c>
      <c r="JKZ26" s="117" t="e">
        <f>JKZ16/Macroeconomics!JLB$12</f>
        <v>#DIV/0!</v>
      </c>
      <c r="JLA26" s="117" t="e">
        <f>JLA16/Macroeconomics!JLC$12</f>
        <v>#DIV/0!</v>
      </c>
      <c r="JLB26" s="117" t="e">
        <f>JLB16/Macroeconomics!JLD$12</f>
        <v>#DIV/0!</v>
      </c>
      <c r="JLC26" s="117" t="e">
        <f>JLC16/Macroeconomics!JLE$12</f>
        <v>#DIV/0!</v>
      </c>
      <c r="JLD26" s="117" t="e">
        <f>JLD16/Macroeconomics!JLF$12</f>
        <v>#DIV/0!</v>
      </c>
      <c r="JLE26" s="117" t="e">
        <f>JLE16/Macroeconomics!JLG$12</f>
        <v>#DIV/0!</v>
      </c>
      <c r="JLF26" s="117" t="e">
        <f>JLF16/Macroeconomics!JLH$12</f>
        <v>#DIV/0!</v>
      </c>
      <c r="JLG26" s="117" t="e">
        <f>JLG16/Macroeconomics!JLI$12</f>
        <v>#DIV/0!</v>
      </c>
      <c r="JLH26" s="117" t="e">
        <f>JLH16/Macroeconomics!JLJ$12</f>
        <v>#DIV/0!</v>
      </c>
      <c r="JLI26" s="117" t="e">
        <f>JLI16/Macroeconomics!JLK$12</f>
        <v>#DIV/0!</v>
      </c>
      <c r="JLJ26" s="117" t="e">
        <f>JLJ16/Macroeconomics!JLL$12</f>
        <v>#DIV/0!</v>
      </c>
      <c r="JLK26" s="117" t="e">
        <f>JLK16/Macroeconomics!JLM$12</f>
        <v>#DIV/0!</v>
      </c>
      <c r="JLL26" s="117" t="e">
        <f>JLL16/Macroeconomics!JLN$12</f>
        <v>#DIV/0!</v>
      </c>
      <c r="JLM26" s="117" t="e">
        <f>JLM16/Macroeconomics!JLO$12</f>
        <v>#DIV/0!</v>
      </c>
      <c r="JLN26" s="117" t="e">
        <f>JLN16/Macroeconomics!JLP$12</f>
        <v>#DIV/0!</v>
      </c>
      <c r="JLO26" s="117" t="e">
        <f>JLO16/Macroeconomics!JLQ$12</f>
        <v>#DIV/0!</v>
      </c>
      <c r="JLP26" s="117" t="e">
        <f>JLP16/Macroeconomics!JLR$12</f>
        <v>#DIV/0!</v>
      </c>
      <c r="JLQ26" s="117" t="e">
        <f>JLQ16/Macroeconomics!JLS$12</f>
        <v>#DIV/0!</v>
      </c>
      <c r="JLR26" s="117" t="e">
        <f>JLR16/Macroeconomics!JLT$12</f>
        <v>#DIV/0!</v>
      </c>
      <c r="JLS26" s="117" t="e">
        <f>JLS16/Macroeconomics!JLU$12</f>
        <v>#DIV/0!</v>
      </c>
      <c r="JLT26" s="117" t="e">
        <f>JLT16/Macroeconomics!JLV$12</f>
        <v>#DIV/0!</v>
      </c>
      <c r="JLU26" s="117" t="e">
        <f>JLU16/Macroeconomics!JLW$12</f>
        <v>#DIV/0!</v>
      </c>
      <c r="JLV26" s="117" t="e">
        <f>JLV16/Macroeconomics!JLX$12</f>
        <v>#DIV/0!</v>
      </c>
      <c r="JLW26" s="117" t="e">
        <f>JLW16/Macroeconomics!JLY$12</f>
        <v>#DIV/0!</v>
      </c>
      <c r="JLX26" s="117" t="e">
        <f>JLX16/Macroeconomics!JLZ$12</f>
        <v>#DIV/0!</v>
      </c>
      <c r="JLY26" s="117" t="e">
        <f>JLY16/Macroeconomics!JMA$12</f>
        <v>#DIV/0!</v>
      </c>
      <c r="JLZ26" s="117" t="e">
        <f>JLZ16/Macroeconomics!JMB$12</f>
        <v>#DIV/0!</v>
      </c>
      <c r="JMA26" s="117" t="e">
        <f>JMA16/Macroeconomics!JMC$12</f>
        <v>#DIV/0!</v>
      </c>
      <c r="JMB26" s="117" t="e">
        <f>JMB16/Macroeconomics!JMD$12</f>
        <v>#DIV/0!</v>
      </c>
      <c r="JMC26" s="117" t="e">
        <f>JMC16/Macroeconomics!JME$12</f>
        <v>#DIV/0!</v>
      </c>
      <c r="JMD26" s="117" t="e">
        <f>JMD16/Macroeconomics!JMF$12</f>
        <v>#DIV/0!</v>
      </c>
      <c r="JME26" s="117" t="e">
        <f>JME16/Macroeconomics!JMG$12</f>
        <v>#DIV/0!</v>
      </c>
      <c r="JMF26" s="117" t="e">
        <f>JMF16/Macroeconomics!JMH$12</f>
        <v>#DIV/0!</v>
      </c>
      <c r="JMG26" s="117" t="e">
        <f>JMG16/Macroeconomics!JMI$12</f>
        <v>#DIV/0!</v>
      </c>
      <c r="JMH26" s="117" t="e">
        <f>JMH16/Macroeconomics!JMJ$12</f>
        <v>#DIV/0!</v>
      </c>
      <c r="JMI26" s="117" t="e">
        <f>JMI16/Macroeconomics!JMK$12</f>
        <v>#DIV/0!</v>
      </c>
      <c r="JMJ26" s="117" t="e">
        <f>JMJ16/Macroeconomics!JML$12</f>
        <v>#DIV/0!</v>
      </c>
      <c r="JMK26" s="117" t="e">
        <f>JMK16/Macroeconomics!JMM$12</f>
        <v>#DIV/0!</v>
      </c>
      <c r="JML26" s="117" t="e">
        <f>JML16/Macroeconomics!JMN$12</f>
        <v>#DIV/0!</v>
      </c>
      <c r="JMM26" s="117" t="e">
        <f>JMM16/Macroeconomics!JMO$12</f>
        <v>#DIV/0!</v>
      </c>
      <c r="JMN26" s="117" t="e">
        <f>JMN16/Macroeconomics!JMP$12</f>
        <v>#DIV/0!</v>
      </c>
      <c r="JMO26" s="117" t="e">
        <f>JMO16/Macroeconomics!JMQ$12</f>
        <v>#DIV/0!</v>
      </c>
      <c r="JMP26" s="117" t="e">
        <f>JMP16/Macroeconomics!JMR$12</f>
        <v>#DIV/0!</v>
      </c>
      <c r="JMQ26" s="117" t="e">
        <f>JMQ16/Macroeconomics!JMS$12</f>
        <v>#DIV/0!</v>
      </c>
      <c r="JMR26" s="117" t="e">
        <f>JMR16/Macroeconomics!JMT$12</f>
        <v>#DIV/0!</v>
      </c>
      <c r="JMS26" s="117" t="e">
        <f>JMS16/Macroeconomics!JMU$12</f>
        <v>#DIV/0!</v>
      </c>
      <c r="JMT26" s="117" t="e">
        <f>JMT16/Macroeconomics!JMV$12</f>
        <v>#DIV/0!</v>
      </c>
      <c r="JMU26" s="117" t="e">
        <f>JMU16/Macroeconomics!JMW$12</f>
        <v>#DIV/0!</v>
      </c>
      <c r="JMV26" s="117" t="e">
        <f>JMV16/Macroeconomics!JMX$12</f>
        <v>#DIV/0!</v>
      </c>
      <c r="JMW26" s="117" t="e">
        <f>JMW16/Macroeconomics!JMY$12</f>
        <v>#DIV/0!</v>
      </c>
      <c r="JMX26" s="117" t="e">
        <f>JMX16/Macroeconomics!JMZ$12</f>
        <v>#DIV/0!</v>
      </c>
      <c r="JMY26" s="117" t="e">
        <f>JMY16/Macroeconomics!JNA$12</f>
        <v>#DIV/0!</v>
      </c>
      <c r="JMZ26" s="117" t="e">
        <f>JMZ16/Macroeconomics!JNB$12</f>
        <v>#DIV/0!</v>
      </c>
      <c r="JNA26" s="117" t="e">
        <f>JNA16/Macroeconomics!JNC$12</f>
        <v>#DIV/0!</v>
      </c>
      <c r="JNB26" s="117" t="e">
        <f>JNB16/Macroeconomics!JND$12</f>
        <v>#DIV/0!</v>
      </c>
      <c r="JNC26" s="117" t="e">
        <f>JNC16/Macroeconomics!JNE$12</f>
        <v>#DIV/0!</v>
      </c>
      <c r="JND26" s="117" t="e">
        <f>JND16/Macroeconomics!JNF$12</f>
        <v>#DIV/0!</v>
      </c>
      <c r="JNE26" s="117" t="e">
        <f>JNE16/Macroeconomics!JNG$12</f>
        <v>#DIV/0!</v>
      </c>
      <c r="JNF26" s="117" t="e">
        <f>JNF16/Macroeconomics!JNH$12</f>
        <v>#DIV/0!</v>
      </c>
      <c r="JNG26" s="117" t="e">
        <f>JNG16/Macroeconomics!JNI$12</f>
        <v>#DIV/0!</v>
      </c>
      <c r="JNH26" s="117" t="e">
        <f>JNH16/Macroeconomics!JNJ$12</f>
        <v>#DIV/0!</v>
      </c>
      <c r="JNI26" s="117" t="e">
        <f>JNI16/Macroeconomics!JNK$12</f>
        <v>#DIV/0!</v>
      </c>
      <c r="JNJ26" s="117" t="e">
        <f>JNJ16/Macroeconomics!JNL$12</f>
        <v>#DIV/0!</v>
      </c>
      <c r="JNK26" s="117" t="e">
        <f>JNK16/Macroeconomics!JNM$12</f>
        <v>#DIV/0!</v>
      </c>
      <c r="JNL26" s="117" t="e">
        <f>JNL16/Macroeconomics!JNN$12</f>
        <v>#DIV/0!</v>
      </c>
      <c r="JNM26" s="117" t="e">
        <f>JNM16/Macroeconomics!JNO$12</f>
        <v>#DIV/0!</v>
      </c>
      <c r="JNN26" s="117" t="e">
        <f>JNN16/Macroeconomics!JNP$12</f>
        <v>#DIV/0!</v>
      </c>
      <c r="JNO26" s="117" t="e">
        <f>JNO16/Macroeconomics!JNQ$12</f>
        <v>#DIV/0!</v>
      </c>
      <c r="JNP26" s="117" t="e">
        <f>JNP16/Macroeconomics!JNR$12</f>
        <v>#DIV/0!</v>
      </c>
      <c r="JNQ26" s="117" t="e">
        <f>JNQ16/Macroeconomics!JNS$12</f>
        <v>#DIV/0!</v>
      </c>
      <c r="JNR26" s="117" t="e">
        <f>JNR16/Macroeconomics!JNT$12</f>
        <v>#DIV/0!</v>
      </c>
      <c r="JNS26" s="117" t="e">
        <f>JNS16/Macroeconomics!JNU$12</f>
        <v>#DIV/0!</v>
      </c>
      <c r="JNT26" s="117" t="e">
        <f>JNT16/Macroeconomics!JNV$12</f>
        <v>#DIV/0!</v>
      </c>
      <c r="JNU26" s="117" t="e">
        <f>JNU16/Macroeconomics!JNW$12</f>
        <v>#DIV/0!</v>
      </c>
      <c r="JNV26" s="117" t="e">
        <f>JNV16/Macroeconomics!JNX$12</f>
        <v>#DIV/0!</v>
      </c>
      <c r="JNW26" s="117" t="e">
        <f>JNW16/Macroeconomics!JNY$12</f>
        <v>#DIV/0!</v>
      </c>
      <c r="JNX26" s="117" t="e">
        <f>JNX16/Macroeconomics!JNZ$12</f>
        <v>#DIV/0!</v>
      </c>
      <c r="JNY26" s="117" t="e">
        <f>JNY16/Macroeconomics!JOA$12</f>
        <v>#DIV/0!</v>
      </c>
      <c r="JNZ26" s="117" t="e">
        <f>JNZ16/Macroeconomics!JOB$12</f>
        <v>#DIV/0!</v>
      </c>
      <c r="JOA26" s="117" t="e">
        <f>JOA16/Macroeconomics!JOC$12</f>
        <v>#DIV/0!</v>
      </c>
      <c r="JOB26" s="117" t="e">
        <f>JOB16/Macroeconomics!JOD$12</f>
        <v>#DIV/0!</v>
      </c>
      <c r="JOC26" s="117" t="e">
        <f>JOC16/Macroeconomics!JOE$12</f>
        <v>#DIV/0!</v>
      </c>
      <c r="JOD26" s="117" t="e">
        <f>JOD16/Macroeconomics!JOF$12</f>
        <v>#DIV/0!</v>
      </c>
      <c r="JOE26" s="117" t="e">
        <f>JOE16/Macroeconomics!JOG$12</f>
        <v>#DIV/0!</v>
      </c>
      <c r="JOF26" s="117" t="e">
        <f>JOF16/Macroeconomics!JOH$12</f>
        <v>#DIV/0!</v>
      </c>
      <c r="JOG26" s="117" t="e">
        <f>JOG16/Macroeconomics!JOI$12</f>
        <v>#DIV/0!</v>
      </c>
      <c r="JOH26" s="117" t="e">
        <f>JOH16/Macroeconomics!JOJ$12</f>
        <v>#DIV/0!</v>
      </c>
      <c r="JOI26" s="117" t="e">
        <f>JOI16/Macroeconomics!JOK$12</f>
        <v>#DIV/0!</v>
      </c>
      <c r="JOJ26" s="117" t="e">
        <f>JOJ16/Macroeconomics!JOL$12</f>
        <v>#DIV/0!</v>
      </c>
      <c r="JOK26" s="117" t="e">
        <f>JOK16/Macroeconomics!JOM$12</f>
        <v>#DIV/0!</v>
      </c>
      <c r="JOL26" s="117" t="e">
        <f>JOL16/Macroeconomics!JON$12</f>
        <v>#DIV/0!</v>
      </c>
      <c r="JOM26" s="117" t="e">
        <f>JOM16/Macroeconomics!JOO$12</f>
        <v>#DIV/0!</v>
      </c>
      <c r="JON26" s="117" t="e">
        <f>JON16/Macroeconomics!JOP$12</f>
        <v>#DIV/0!</v>
      </c>
      <c r="JOO26" s="117" t="e">
        <f>JOO16/Macroeconomics!JOQ$12</f>
        <v>#DIV/0!</v>
      </c>
      <c r="JOP26" s="117" t="e">
        <f>JOP16/Macroeconomics!JOR$12</f>
        <v>#DIV/0!</v>
      </c>
      <c r="JOQ26" s="117" t="e">
        <f>JOQ16/Macroeconomics!JOS$12</f>
        <v>#DIV/0!</v>
      </c>
      <c r="JOR26" s="117" t="e">
        <f>JOR16/Macroeconomics!JOT$12</f>
        <v>#DIV/0!</v>
      </c>
      <c r="JOS26" s="117" t="e">
        <f>JOS16/Macroeconomics!JOU$12</f>
        <v>#DIV/0!</v>
      </c>
      <c r="JOT26" s="117" t="e">
        <f>JOT16/Macroeconomics!JOV$12</f>
        <v>#DIV/0!</v>
      </c>
      <c r="JOU26" s="117" t="e">
        <f>JOU16/Macroeconomics!JOW$12</f>
        <v>#DIV/0!</v>
      </c>
      <c r="JOV26" s="117" t="e">
        <f>JOV16/Macroeconomics!JOX$12</f>
        <v>#DIV/0!</v>
      </c>
      <c r="JOW26" s="117" t="e">
        <f>JOW16/Macroeconomics!JOY$12</f>
        <v>#DIV/0!</v>
      </c>
      <c r="JOX26" s="117" t="e">
        <f>JOX16/Macroeconomics!JOZ$12</f>
        <v>#DIV/0!</v>
      </c>
      <c r="JOY26" s="117" t="e">
        <f>JOY16/Macroeconomics!JPA$12</f>
        <v>#DIV/0!</v>
      </c>
      <c r="JOZ26" s="117" t="e">
        <f>JOZ16/Macroeconomics!JPB$12</f>
        <v>#DIV/0!</v>
      </c>
      <c r="JPA26" s="117" t="e">
        <f>JPA16/Macroeconomics!JPC$12</f>
        <v>#DIV/0!</v>
      </c>
      <c r="JPB26" s="117" t="e">
        <f>JPB16/Macroeconomics!JPD$12</f>
        <v>#DIV/0!</v>
      </c>
      <c r="JPC26" s="117" t="e">
        <f>JPC16/Macroeconomics!JPE$12</f>
        <v>#DIV/0!</v>
      </c>
      <c r="JPD26" s="117" t="e">
        <f>JPD16/Macroeconomics!JPF$12</f>
        <v>#DIV/0!</v>
      </c>
      <c r="JPE26" s="117" t="e">
        <f>JPE16/Macroeconomics!JPG$12</f>
        <v>#DIV/0!</v>
      </c>
      <c r="JPF26" s="117" t="e">
        <f>JPF16/Macroeconomics!JPH$12</f>
        <v>#DIV/0!</v>
      </c>
      <c r="JPG26" s="117" t="e">
        <f>JPG16/Macroeconomics!JPI$12</f>
        <v>#DIV/0!</v>
      </c>
      <c r="JPH26" s="117" t="e">
        <f>JPH16/Macroeconomics!JPJ$12</f>
        <v>#DIV/0!</v>
      </c>
      <c r="JPI26" s="117" t="e">
        <f>JPI16/Macroeconomics!JPK$12</f>
        <v>#DIV/0!</v>
      </c>
      <c r="JPJ26" s="117" t="e">
        <f>JPJ16/Macroeconomics!JPL$12</f>
        <v>#DIV/0!</v>
      </c>
      <c r="JPK26" s="117" t="e">
        <f>JPK16/Macroeconomics!JPM$12</f>
        <v>#DIV/0!</v>
      </c>
      <c r="JPL26" s="117" t="e">
        <f>JPL16/Macroeconomics!JPN$12</f>
        <v>#DIV/0!</v>
      </c>
      <c r="JPM26" s="117" t="e">
        <f>JPM16/Macroeconomics!JPO$12</f>
        <v>#DIV/0!</v>
      </c>
      <c r="JPN26" s="117" t="e">
        <f>JPN16/Macroeconomics!JPP$12</f>
        <v>#DIV/0!</v>
      </c>
      <c r="JPO26" s="117" t="e">
        <f>JPO16/Macroeconomics!JPQ$12</f>
        <v>#DIV/0!</v>
      </c>
      <c r="JPP26" s="117" t="e">
        <f>JPP16/Macroeconomics!JPR$12</f>
        <v>#DIV/0!</v>
      </c>
      <c r="JPQ26" s="117" t="e">
        <f>JPQ16/Macroeconomics!JPS$12</f>
        <v>#DIV/0!</v>
      </c>
      <c r="JPR26" s="117" t="e">
        <f>JPR16/Macroeconomics!JPT$12</f>
        <v>#DIV/0!</v>
      </c>
      <c r="JPS26" s="117" t="e">
        <f>JPS16/Macroeconomics!JPU$12</f>
        <v>#DIV/0!</v>
      </c>
      <c r="JPT26" s="117" t="e">
        <f>JPT16/Macroeconomics!JPV$12</f>
        <v>#DIV/0!</v>
      </c>
      <c r="JPU26" s="117" t="e">
        <f>JPU16/Macroeconomics!JPW$12</f>
        <v>#DIV/0!</v>
      </c>
      <c r="JPV26" s="117" t="e">
        <f>JPV16/Macroeconomics!JPX$12</f>
        <v>#DIV/0!</v>
      </c>
      <c r="JPW26" s="117" t="e">
        <f>JPW16/Macroeconomics!JPY$12</f>
        <v>#DIV/0!</v>
      </c>
      <c r="JPX26" s="117" t="e">
        <f>JPX16/Macroeconomics!JPZ$12</f>
        <v>#DIV/0!</v>
      </c>
      <c r="JPY26" s="117" t="e">
        <f>JPY16/Macroeconomics!JQA$12</f>
        <v>#DIV/0!</v>
      </c>
      <c r="JPZ26" s="117" t="e">
        <f>JPZ16/Macroeconomics!JQB$12</f>
        <v>#DIV/0!</v>
      </c>
      <c r="JQA26" s="117" t="e">
        <f>JQA16/Macroeconomics!JQC$12</f>
        <v>#DIV/0!</v>
      </c>
      <c r="JQB26" s="117" t="e">
        <f>JQB16/Macroeconomics!JQD$12</f>
        <v>#DIV/0!</v>
      </c>
      <c r="JQC26" s="117" t="e">
        <f>JQC16/Macroeconomics!JQE$12</f>
        <v>#DIV/0!</v>
      </c>
      <c r="JQD26" s="117" t="e">
        <f>JQD16/Macroeconomics!JQF$12</f>
        <v>#DIV/0!</v>
      </c>
      <c r="JQE26" s="117" t="e">
        <f>JQE16/Macroeconomics!JQG$12</f>
        <v>#DIV/0!</v>
      </c>
      <c r="JQF26" s="117" t="e">
        <f>JQF16/Macroeconomics!JQH$12</f>
        <v>#DIV/0!</v>
      </c>
      <c r="JQG26" s="117" t="e">
        <f>JQG16/Macroeconomics!JQI$12</f>
        <v>#DIV/0!</v>
      </c>
      <c r="JQH26" s="117" t="e">
        <f>JQH16/Macroeconomics!JQJ$12</f>
        <v>#DIV/0!</v>
      </c>
      <c r="JQI26" s="117" t="e">
        <f>JQI16/Macroeconomics!JQK$12</f>
        <v>#DIV/0!</v>
      </c>
      <c r="JQJ26" s="117" t="e">
        <f>JQJ16/Macroeconomics!JQL$12</f>
        <v>#DIV/0!</v>
      </c>
      <c r="JQK26" s="117" t="e">
        <f>JQK16/Macroeconomics!JQM$12</f>
        <v>#DIV/0!</v>
      </c>
      <c r="JQL26" s="117" t="e">
        <f>JQL16/Macroeconomics!JQN$12</f>
        <v>#DIV/0!</v>
      </c>
      <c r="JQM26" s="117" t="e">
        <f>JQM16/Macroeconomics!JQO$12</f>
        <v>#DIV/0!</v>
      </c>
      <c r="JQN26" s="117" t="e">
        <f>JQN16/Macroeconomics!JQP$12</f>
        <v>#DIV/0!</v>
      </c>
      <c r="JQO26" s="117" t="e">
        <f>JQO16/Macroeconomics!JQQ$12</f>
        <v>#DIV/0!</v>
      </c>
      <c r="JQP26" s="117" t="e">
        <f>JQP16/Macroeconomics!JQR$12</f>
        <v>#DIV/0!</v>
      </c>
      <c r="JQQ26" s="117" t="e">
        <f>JQQ16/Macroeconomics!JQS$12</f>
        <v>#DIV/0!</v>
      </c>
      <c r="JQR26" s="117" t="e">
        <f>JQR16/Macroeconomics!JQT$12</f>
        <v>#DIV/0!</v>
      </c>
      <c r="JQS26" s="117" t="e">
        <f>JQS16/Macroeconomics!JQU$12</f>
        <v>#DIV/0!</v>
      </c>
      <c r="JQT26" s="117" t="e">
        <f>JQT16/Macroeconomics!JQV$12</f>
        <v>#DIV/0!</v>
      </c>
      <c r="JQU26" s="117" t="e">
        <f>JQU16/Macroeconomics!JQW$12</f>
        <v>#DIV/0!</v>
      </c>
      <c r="JQV26" s="117" t="e">
        <f>JQV16/Macroeconomics!JQX$12</f>
        <v>#DIV/0!</v>
      </c>
      <c r="JQW26" s="117" t="e">
        <f>JQW16/Macroeconomics!JQY$12</f>
        <v>#DIV/0!</v>
      </c>
      <c r="JQX26" s="117" t="e">
        <f>JQX16/Macroeconomics!JQZ$12</f>
        <v>#DIV/0!</v>
      </c>
      <c r="JQY26" s="117" t="e">
        <f>JQY16/Macroeconomics!JRA$12</f>
        <v>#DIV/0!</v>
      </c>
      <c r="JQZ26" s="117" t="e">
        <f>JQZ16/Macroeconomics!JRB$12</f>
        <v>#DIV/0!</v>
      </c>
      <c r="JRA26" s="117" t="e">
        <f>JRA16/Macroeconomics!JRC$12</f>
        <v>#DIV/0!</v>
      </c>
      <c r="JRB26" s="117" t="e">
        <f>JRB16/Macroeconomics!JRD$12</f>
        <v>#DIV/0!</v>
      </c>
      <c r="JRC26" s="117" t="e">
        <f>JRC16/Macroeconomics!JRE$12</f>
        <v>#DIV/0!</v>
      </c>
      <c r="JRD26" s="117" t="e">
        <f>JRD16/Macroeconomics!JRF$12</f>
        <v>#DIV/0!</v>
      </c>
      <c r="JRE26" s="117" t="e">
        <f>JRE16/Macroeconomics!JRG$12</f>
        <v>#DIV/0!</v>
      </c>
      <c r="JRF26" s="117" t="e">
        <f>JRF16/Macroeconomics!JRH$12</f>
        <v>#DIV/0!</v>
      </c>
      <c r="JRG26" s="117" t="e">
        <f>JRG16/Macroeconomics!JRI$12</f>
        <v>#DIV/0!</v>
      </c>
      <c r="JRH26" s="117" t="e">
        <f>JRH16/Macroeconomics!JRJ$12</f>
        <v>#DIV/0!</v>
      </c>
      <c r="JRI26" s="117" t="e">
        <f>JRI16/Macroeconomics!JRK$12</f>
        <v>#DIV/0!</v>
      </c>
      <c r="JRJ26" s="117" t="e">
        <f>JRJ16/Macroeconomics!JRL$12</f>
        <v>#DIV/0!</v>
      </c>
      <c r="JRK26" s="117" t="e">
        <f>JRK16/Macroeconomics!JRM$12</f>
        <v>#DIV/0!</v>
      </c>
      <c r="JRL26" s="117" t="e">
        <f>JRL16/Macroeconomics!JRN$12</f>
        <v>#DIV/0!</v>
      </c>
      <c r="JRM26" s="117" t="e">
        <f>JRM16/Macroeconomics!JRO$12</f>
        <v>#DIV/0!</v>
      </c>
      <c r="JRN26" s="117" t="e">
        <f>JRN16/Macroeconomics!JRP$12</f>
        <v>#DIV/0!</v>
      </c>
      <c r="JRO26" s="117" t="e">
        <f>JRO16/Macroeconomics!JRQ$12</f>
        <v>#DIV/0!</v>
      </c>
      <c r="JRP26" s="117" t="e">
        <f>JRP16/Macroeconomics!JRR$12</f>
        <v>#DIV/0!</v>
      </c>
      <c r="JRQ26" s="117" t="e">
        <f>JRQ16/Macroeconomics!JRS$12</f>
        <v>#DIV/0!</v>
      </c>
      <c r="JRR26" s="117" t="e">
        <f>JRR16/Macroeconomics!JRT$12</f>
        <v>#DIV/0!</v>
      </c>
      <c r="JRS26" s="117" t="e">
        <f>JRS16/Macroeconomics!JRU$12</f>
        <v>#DIV/0!</v>
      </c>
      <c r="JRT26" s="117" t="e">
        <f>JRT16/Macroeconomics!JRV$12</f>
        <v>#DIV/0!</v>
      </c>
      <c r="JRU26" s="117" t="e">
        <f>JRU16/Macroeconomics!JRW$12</f>
        <v>#DIV/0!</v>
      </c>
      <c r="JRV26" s="117" t="e">
        <f>JRV16/Macroeconomics!JRX$12</f>
        <v>#DIV/0!</v>
      </c>
      <c r="JRW26" s="117" t="e">
        <f>JRW16/Macroeconomics!JRY$12</f>
        <v>#DIV/0!</v>
      </c>
      <c r="JRX26" s="117" t="e">
        <f>JRX16/Macroeconomics!JRZ$12</f>
        <v>#DIV/0!</v>
      </c>
      <c r="JRY26" s="117" t="e">
        <f>JRY16/Macroeconomics!JSA$12</f>
        <v>#DIV/0!</v>
      </c>
      <c r="JRZ26" s="117" t="e">
        <f>JRZ16/Macroeconomics!JSB$12</f>
        <v>#DIV/0!</v>
      </c>
      <c r="JSA26" s="117" t="e">
        <f>JSA16/Macroeconomics!JSC$12</f>
        <v>#DIV/0!</v>
      </c>
      <c r="JSB26" s="117" t="e">
        <f>JSB16/Macroeconomics!JSD$12</f>
        <v>#DIV/0!</v>
      </c>
      <c r="JSC26" s="117" t="e">
        <f>JSC16/Macroeconomics!JSE$12</f>
        <v>#DIV/0!</v>
      </c>
      <c r="JSD26" s="117" t="e">
        <f>JSD16/Macroeconomics!JSF$12</f>
        <v>#DIV/0!</v>
      </c>
      <c r="JSE26" s="117" t="e">
        <f>JSE16/Macroeconomics!JSG$12</f>
        <v>#DIV/0!</v>
      </c>
      <c r="JSF26" s="117" t="e">
        <f>JSF16/Macroeconomics!JSH$12</f>
        <v>#DIV/0!</v>
      </c>
      <c r="JSG26" s="117" t="e">
        <f>JSG16/Macroeconomics!JSI$12</f>
        <v>#DIV/0!</v>
      </c>
      <c r="JSH26" s="117" t="e">
        <f>JSH16/Macroeconomics!JSJ$12</f>
        <v>#DIV/0!</v>
      </c>
      <c r="JSI26" s="117" t="e">
        <f>JSI16/Macroeconomics!JSK$12</f>
        <v>#DIV/0!</v>
      </c>
      <c r="JSJ26" s="117" t="e">
        <f>JSJ16/Macroeconomics!JSL$12</f>
        <v>#DIV/0!</v>
      </c>
      <c r="JSK26" s="117" t="e">
        <f>JSK16/Macroeconomics!JSM$12</f>
        <v>#DIV/0!</v>
      </c>
      <c r="JSL26" s="117" t="e">
        <f>JSL16/Macroeconomics!JSN$12</f>
        <v>#DIV/0!</v>
      </c>
      <c r="JSM26" s="117" t="e">
        <f>JSM16/Macroeconomics!JSO$12</f>
        <v>#DIV/0!</v>
      </c>
      <c r="JSN26" s="117" t="e">
        <f>JSN16/Macroeconomics!JSP$12</f>
        <v>#DIV/0!</v>
      </c>
      <c r="JSO26" s="117" t="e">
        <f>JSO16/Macroeconomics!JSQ$12</f>
        <v>#DIV/0!</v>
      </c>
      <c r="JSP26" s="117" t="e">
        <f>JSP16/Macroeconomics!JSR$12</f>
        <v>#DIV/0!</v>
      </c>
      <c r="JSQ26" s="117" t="e">
        <f>JSQ16/Macroeconomics!JSS$12</f>
        <v>#DIV/0!</v>
      </c>
      <c r="JSR26" s="117" t="e">
        <f>JSR16/Macroeconomics!JST$12</f>
        <v>#DIV/0!</v>
      </c>
      <c r="JSS26" s="117" t="e">
        <f>JSS16/Macroeconomics!JSU$12</f>
        <v>#DIV/0!</v>
      </c>
      <c r="JST26" s="117" t="e">
        <f>JST16/Macroeconomics!JSV$12</f>
        <v>#DIV/0!</v>
      </c>
      <c r="JSU26" s="117" t="e">
        <f>JSU16/Macroeconomics!JSW$12</f>
        <v>#DIV/0!</v>
      </c>
      <c r="JSV26" s="117" t="e">
        <f>JSV16/Macroeconomics!JSX$12</f>
        <v>#DIV/0!</v>
      </c>
      <c r="JSW26" s="117" t="e">
        <f>JSW16/Macroeconomics!JSY$12</f>
        <v>#DIV/0!</v>
      </c>
      <c r="JSX26" s="117" t="e">
        <f>JSX16/Macroeconomics!JSZ$12</f>
        <v>#DIV/0!</v>
      </c>
      <c r="JSY26" s="117" t="e">
        <f>JSY16/Macroeconomics!JTA$12</f>
        <v>#DIV/0!</v>
      </c>
      <c r="JSZ26" s="117" t="e">
        <f>JSZ16/Macroeconomics!JTB$12</f>
        <v>#DIV/0!</v>
      </c>
      <c r="JTA26" s="117" t="e">
        <f>JTA16/Macroeconomics!JTC$12</f>
        <v>#DIV/0!</v>
      </c>
      <c r="JTB26" s="117" t="e">
        <f>JTB16/Macroeconomics!JTD$12</f>
        <v>#DIV/0!</v>
      </c>
      <c r="JTC26" s="117" t="e">
        <f>JTC16/Macroeconomics!JTE$12</f>
        <v>#DIV/0!</v>
      </c>
      <c r="JTD26" s="117" t="e">
        <f>JTD16/Macroeconomics!JTF$12</f>
        <v>#DIV/0!</v>
      </c>
      <c r="JTE26" s="117" t="e">
        <f>JTE16/Macroeconomics!JTG$12</f>
        <v>#DIV/0!</v>
      </c>
      <c r="JTF26" s="117" t="e">
        <f>JTF16/Macroeconomics!JTH$12</f>
        <v>#DIV/0!</v>
      </c>
      <c r="JTG26" s="117" t="e">
        <f>JTG16/Macroeconomics!JTI$12</f>
        <v>#DIV/0!</v>
      </c>
      <c r="JTH26" s="117" t="e">
        <f>JTH16/Macroeconomics!JTJ$12</f>
        <v>#DIV/0!</v>
      </c>
      <c r="JTI26" s="117" t="e">
        <f>JTI16/Macroeconomics!JTK$12</f>
        <v>#DIV/0!</v>
      </c>
      <c r="JTJ26" s="117" t="e">
        <f>JTJ16/Macroeconomics!JTL$12</f>
        <v>#DIV/0!</v>
      </c>
      <c r="JTK26" s="117" t="e">
        <f>JTK16/Macroeconomics!JTM$12</f>
        <v>#DIV/0!</v>
      </c>
      <c r="JTL26" s="117" t="e">
        <f>JTL16/Macroeconomics!JTN$12</f>
        <v>#DIV/0!</v>
      </c>
      <c r="JTM26" s="117" t="e">
        <f>JTM16/Macroeconomics!JTO$12</f>
        <v>#DIV/0!</v>
      </c>
      <c r="JTN26" s="117" t="e">
        <f>JTN16/Macroeconomics!JTP$12</f>
        <v>#DIV/0!</v>
      </c>
      <c r="JTO26" s="117" t="e">
        <f>JTO16/Macroeconomics!JTQ$12</f>
        <v>#DIV/0!</v>
      </c>
      <c r="JTP26" s="117" t="e">
        <f>JTP16/Macroeconomics!JTR$12</f>
        <v>#DIV/0!</v>
      </c>
      <c r="JTQ26" s="117" t="e">
        <f>JTQ16/Macroeconomics!JTS$12</f>
        <v>#DIV/0!</v>
      </c>
      <c r="JTR26" s="117" t="e">
        <f>JTR16/Macroeconomics!JTT$12</f>
        <v>#DIV/0!</v>
      </c>
      <c r="JTS26" s="117" t="e">
        <f>JTS16/Macroeconomics!JTU$12</f>
        <v>#DIV/0!</v>
      </c>
      <c r="JTT26" s="117" t="e">
        <f>JTT16/Macroeconomics!JTV$12</f>
        <v>#DIV/0!</v>
      </c>
      <c r="JTU26" s="117" t="e">
        <f>JTU16/Macroeconomics!JTW$12</f>
        <v>#DIV/0!</v>
      </c>
      <c r="JTV26" s="117" t="e">
        <f>JTV16/Macroeconomics!JTX$12</f>
        <v>#DIV/0!</v>
      </c>
      <c r="JTW26" s="117" t="e">
        <f>JTW16/Macroeconomics!JTY$12</f>
        <v>#DIV/0!</v>
      </c>
      <c r="JTX26" s="117" t="e">
        <f>JTX16/Macroeconomics!JTZ$12</f>
        <v>#DIV/0!</v>
      </c>
      <c r="JTY26" s="117" t="e">
        <f>JTY16/Macroeconomics!JUA$12</f>
        <v>#DIV/0!</v>
      </c>
      <c r="JTZ26" s="117" t="e">
        <f>JTZ16/Macroeconomics!JUB$12</f>
        <v>#DIV/0!</v>
      </c>
      <c r="JUA26" s="117" t="e">
        <f>JUA16/Macroeconomics!JUC$12</f>
        <v>#DIV/0!</v>
      </c>
      <c r="JUB26" s="117" t="e">
        <f>JUB16/Macroeconomics!JUD$12</f>
        <v>#DIV/0!</v>
      </c>
      <c r="JUC26" s="117" t="e">
        <f>JUC16/Macroeconomics!JUE$12</f>
        <v>#DIV/0!</v>
      </c>
      <c r="JUD26" s="117" t="e">
        <f>JUD16/Macroeconomics!JUF$12</f>
        <v>#DIV/0!</v>
      </c>
      <c r="JUE26" s="117" t="e">
        <f>JUE16/Macroeconomics!JUG$12</f>
        <v>#DIV/0!</v>
      </c>
      <c r="JUF26" s="117" t="e">
        <f>JUF16/Macroeconomics!JUH$12</f>
        <v>#DIV/0!</v>
      </c>
      <c r="JUG26" s="117" t="e">
        <f>JUG16/Macroeconomics!JUI$12</f>
        <v>#DIV/0!</v>
      </c>
      <c r="JUH26" s="117" t="e">
        <f>JUH16/Macroeconomics!JUJ$12</f>
        <v>#DIV/0!</v>
      </c>
      <c r="JUI26" s="117" t="e">
        <f>JUI16/Macroeconomics!JUK$12</f>
        <v>#DIV/0!</v>
      </c>
      <c r="JUJ26" s="117" t="e">
        <f>JUJ16/Macroeconomics!JUL$12</f>
        <v>#DIV/0!</v>
      </c>
      <c r="JUK26" s="117" t="e">
        <f>JUK16/Macroeconomics!JUM$12</f>
        <v>#DIV/0!</v>
      </c>
      <c r="JUL26" s="117" t="e">
        <f>JUL16/Macroeconomics!JUN$12</f>
        <v>#DIV/0!</v>
      </c>
      <c r="JUM26" s="117" t="e">
        <f>JUM16/Macroeconomics!JUO$12</f>
        <v>#DIV/0!</v>
      </c>
      <c r="JUN26" s="117" t="e">
        <f>JUN16/Macroeconomics!JUP$12</f>
        <v>#DIV/0!</v>
      </c>
      <c r="JUO26" s="117" t="e">
        <f>JUO16/Macroeconomics!JUQ$12</f>
        <v>#DIV/0!</v>
      </c>
      <c r="JUP26" s="117" t="e">
        <f>JUP16/Macroeconomics!JUR$12</f>
        <v>#DIV/0!</v>
      </c>
      <c r="JUQ26" s="117" t="e">
        <f>JUQ16/Macroeconomics!JUS$12</f>
        <v>#DIV/0!</v>
      </c>
      <c r="JUR26" s="117" t="e">
        <f>JUR16/Macroeconomics!JUT$12</f>
        <v>#DIV/0!</v>
      </c>
      <c r="JUS26" s="117" t="e">
        <f>JUS16/Macroeconomics!JUU$12</f>
        <v>#DIV/0!</v>
      </c>
      <c r="JUT26" s="117" t="e">
        <f>JUT16/Macroeconomics!JUV$12</f>
        <v>#DIV/0!</v>
      </c>
      <c r="JUU26" s="117" t="e">
        <f>JUU16/Macroeconomics!JUW$12</f>
        <v>#DIV/0!</v>
      </c>
      <c r="JUV26" s="117" t="e">
        <f>JUV16/Macroeconomics!JUX$12</f>
        <v>#DIV/0!</v>
      </c>
      <c r="JUW26" s="117" t="e">
        <f>JUW16/Macroeconomics!JUY$12</f>
        <v>#DIV/0!</v>
      </c>
      <c r="JUX26" s="117" t="e">
        <f>JUX16/Macroeconomics!JUZ$12</f>
        <v>#DIV/0!</v>
      </c>
      <c r="JUY26" s="117" t="e">
        <f>JUY16/Macroeconomics!JVA$12</f>
        <v>#DIV/0!</v>
      </c>
      <c r="JUZ26" s="117" t="e">
        <f>JUZ16/Macroeconomics!JVB$12</f>
        <v>#DIV/0!</v>
      </c>
      <c r="JVA26" s="117" t="e">
        <f>JVA16/Macroeconomics!JVC$12</f>
        <v>#DIV/0!</v>
      </c>
      <c r="JVB26" s="117" t="e">
        <f>JVB16/Macroeconomics!JVD$12</f>
        <v>#DIV/0!</v>
      </c>
      <c r="JVC26" s="117" t="e">
        <f>JVC16/Macroeconomics!JVE$12</f>
        <v>#DIV/0!</v>
      </c>
      <c r="JVD26" s="117" t="e">
        <f>JVD16/Macroeconomics!JVF$12</f>
        <v>#DIV/0!</v>
      </c>
      <c r="JVE26" s="117" t="e">
        <f>JVE16/Macroeconomics!JVG$12</f>
        <v>#DIV/0!</v>
      </c>
      <c r="JVF26" s="117" t="e">
        <f>JVF16/Macroeconomics!JVH$12</f>
        <v>#DIV/0!</v>
      </c>
      <c r="JVG26" s="117" t="e">
        <f>JVG16/Macroeconomics!JVI$12</f>
        <v>#DIV/0!</v>
      </c>
      <c r="JVH26" s="117" t="e">
        <f>JVH16/Macroeconomics!JVJ$12</f>
        <v>#DIV/0!</v>
      </c>
      <c r="JVI26" s="117" t="e">
        <f>JVI16/Macroeconomics!JVK$12</f>
        <v>#DIV/0!</v>
      </c>
      <c r="JVJ26" s="117" t="e">
        <f>JVJ16/Macroeconomics!JVL$12</f>
        <v>#DIV/0!</v>
      </c>
      <c r="JVK26" s="117" t="e">
        <f>JVK16/Macroeconomics!JVM$12</f>
        <v>#DIV/0!</v>
      </c>
      <c r="JVL26" s="117" t="e">
        <f>JVL16/Macroeconomics!JVN$12</f>
        <v>#DIV/0!</v>
      </c>
      <c r="JVM26" s="117" t="e">
        <f>JVM16/Macroeconomics!JVO$12</f>
        <v>#DIV/0!</v>
      </c>
      <c r="JVN26" s="117" t="e">
        <f>JVN16/Macroeconomics!JVP$12</f>
        <v>#DIV/0!</v>
      </c>
      <c r="JVO26" s="117" t="e">
        <f>JVO16/Macroeconomics!JVQ$12</f>
        <v>#DIV/0!</v>
      </c>
      <c r="JVP26" s="117" t="e">
        <f>JVP16/Macroeconomics!JVR$12</f>
        <v>#DIV/0!</v>
      </c>
      <c r="JVQ26" s="117" t="e">
        <f>JVQ16/Macroeconomics!JVS$12</f>
        <v>#DIV/0!</v>
      </c>
      <c r="JVR26" s="117" t="e">
        <f>JVR16/Macroeconomics!JVT$12</f>
        <v>#DIV/0!</v>
      </c>
      <c r="JVS26" s="117" t="e">
        <f>JVS16/Macroeconomics!JVU$12</f>
        <v>#DIV/0!</v>
      </c>
      <c r="JVT26" s="117" t="e">
        <f>JVT16/Macroeconomics!JVV$12</f>
        <v>#DIV/0!</v>
      </c>
      <c r="JVU26" s="117" t="e">
        <f>JVU16/Macroeconomics!JVW$12</f>
        <v>#DIV/0!</v>
      </c>
      <c r="JVV26" s="117" t="e">
        <f>JVV16/Macroeconomics!JVX$12</f>
        <v>#DIV/0!</v>
      </c>
      <c r="JVW26" s="117" t="e">
        <f>JVW16/Macroeconomics!JVY$12</f>
        <v>#DIV/0!</v>
      </c>
      <c r="JVX26" s="117" t="e">
        <f>JVX16/Macroeconomics!JVZ$12</f>
        <v>#DIV/0!</v>
      </c>
      <c r="JVY26" s="117" t="e">
        <f>JVY16/Macroeconomics!JWA$12</f>
        <v>#DIV/0!</v>
      </c>
      <c r="JVZ26" s="117" t="e">
        <f>JVZ16/Macroeconomics!JWB$12</f>
        <v>#DIV/0!</v>
      </c>
      <c r="JWA26" s="117" t="e">
        <f>JWA16/Macroeconomics!JWC$12</f>
        <v>#DIV/0!</v>
      </c>
      <c r="JWB26" s="117" t="e">
        <f>JWB16/Macroeconomics!JWD$12</f>
        <v>#DIV/0!</v>
      </c>
      <c r="JWC26" s="117" t="e">
        <f>JWC16/Macroeconomics!JWE$12</f>
        <v>#DIV/0!</v>
      </c>
      <c r="JWD26" s="117" t="e">
        <f>JWD16/Macroeconomics!JWF$12</f>
        <v>#DIV/0!</v>
      </c>
      <c r="JWE26" s="117" t="e">
        <f>JWE16/Macroeconomics!JWG$12</f>
        <v>#DIV/0!</v>
      </c>
      <c r="JWF26" s="117" t="e">
        <f>JWF16/Macroeconomics!JWH$12</f>
        <v>#DIV/0!</v>
      </c>
      <c r="JWG26" s="117" t="e">
        <f>JWG16/Macroeconomics!JWI$12</f>
        <v>#DIV/0!</v>
      </c>
      <c r="JWH26" s="117" t="e">
        <f>JWH16/Macroeconomics!JWJ$12</f>
        <v>#DIV/0!</v>
      </c>
      <c r="JWI26" s="117" t="e">
        <f>JWI16/Macroeconomics!JWK$12</f>
        <v>#DIV/0!</v>
      </c>
      <c r="JWJ26" s="117" t="e">
        <f>JWJ16/Macroeconomics!JWL$12</f>
        <v>#DIV/0!</v>
      </c>
      <c r="JWK26" s="117" t="e">
        <f>JWK16/Macroeconomics!JWM$12</f>
        <v>#DIV/0!</v>
      </c>
      <c r="JWL26" s="117" t="e">
        <f>JWL16/Macroeconomics!JWN$12</f>
        <v>#DIV/0!</v>
      </c>
      <c r="JWM26" s="117" t="e">
        <f>JWM16/Macroeconomics!JWO$12</f>
        <v>#DIV/0!</v>
      </c>
      <c r="JWN26" s="117" t="e">
        <f>JWN16/Macroeconomics!JWP$12</f>
        <v>#DIV/0!</v>
      </c>
      <c r="JWO26" s="117" t="e">
        <f>JWO16/Macroeconomics!JWQ$12</f>
        <v>#DIV/0!</v>
      </c>
      <c r="JWP26" s="117" t="e">
        <f>JWP16/Macroeconomics!JWR$12</f>
        <v>#DIV/0!</v>
      </c>
      <c r="JWQ26" s="117" t="e">
        <f>JWQ16/Macroeconomics!JWS$12</f>
        <v>#DIV/0!</v>
      </c>
      <c r="JWR26" s="117" t="e">
        <f>JWR16/Macroeconomics!JWT$12</f>
        <v>#DIV/0!</v>
      </c>
      <c r="JWS26" s="117" t="e">
        <f>JWS16/Macroeconomics!JWU$12</f>
        <v>#DIV/0!</v>
      </c>
      <c r="JWT26" s="117" t="e">
        <f>JWT16/Macroeconomics!JWV$12</f>
        <v>#DIV/0!</v>
      </c>
      <c r="JWU26" s="117" t="e">
        <f>JWU16/Macroeconomics!JWW$12</f>
        <v>#DIV/0!</v>
      </c>
      <c r="JWV26" s="117" t="e">
        <f>JWV16/Macroeconomics!JWX$12</f>
        <v>#DIV/0!</v>
      </c>
      <c r="JWW26" s="117" t="e">
        <f>JWW16/Macroeconomics!JWY$12</f>
        <v>#DIV/0!</v>
      </c>
      <c r="JWX26" s="117" t="e">
        <f>JWX16/Macroeconomics!JWZ$12</f>
        <v>#DIV/0!</v>
      </c>
      <c r="JWY26" s="117" t="e">
        <f>JWY16/Macroeconomics!JXA$12</f>
        <v>#DIV/0!</v>
      </c>
      <c r="JWZ26" s="117" t="e">
        <f>JWZ16/Macroeconomics!JXB$12</f>
        <v>#DIV/0!</v>
      </c>
      <c r="JXA26" s="117" t="e">
        <f>JXA16/Macroeconomics!JXC$12</f>
        <v>#DIV/0!</v>
      </c>
      <c r="JXB26" s="117" t="e">
        <f>JXB16/Macroeconomics!JXD$12</f>
        <v>#DIV/0!</v>
      </c>
      <c r="JXC26" s="117" t="e">
        <f>JXC16/Macroeconomics!JXE$12</f>
        <v>#DIV/0!</v>
      </c>
      <c r="JXD26" s="117" t="e">
        <f>JXD16/Macroeconomics!JXF$12</f>
        <v>#DIV/0!</v>
      </c>
      <c r="JXE26" s="117" t="e">
        <f>JXE16/Macroeconomics!JXG$12</f>
        <v>#DIV/0!</v>
      </c>
      <c r="JXF26" s="117" t="e">
        <f>JXF16/Macroeconomics!JXH$12</f>
        <v>#DIV/0!</v>
      </c>
      <c r="JXG26" s="117" t="e">
        <f>JXG16/Macroeconomics!JXI$12</f>
        <v>#DIV/0!</v>
      </c>
      <c r="JXH26" s="117" t="e">
        <f>JXH16/Macroeconomics!JXJ$12</f>
        <v>#DIV/0!</v>
      </c>
      <c r="JXI26" s="117" t="e">
        <f>JXI16/Macroeconomics!JXK$12</f>
        <v>#DIV/0!</v>
      </c>
      <c r="JXJ26" s="117" t="e">
        <f>JXJ16/Macroeconomics!JXL$12</f>
        <v>#DIV/0!</v>
      </c>
      <c r="JXK26" s="117" t="e">
        <f>JXK16/Macroeconomics!JXM$12</f>
        <v>#DIV/0!</v>
      </c>
      <c r="JXL26" s="117" t="e">
        <f>JXL16/Macroeconomics!JXN$12</f>
        <v>#DIV/0!</v>
      </c>
      <c r="JXM26" s="117" t="e">
        <f>JXM16/Macroeconomics!JXO$12</f>
        <v>#DIV/0!</v>
      </c>
      <c r="JXN26" s="117" t="e">
        <f>JXN16/Macroeconomics!JXP$12</f>
        <v>#DIV/0!</v>
      </c>
      <c r="JXO26" s="117" t="e">
        <f>JXO16/Macroeconomics!JXQ$12</f>
        <v>#DIV/0!</v>
      </c>
      <c r="JXP26" s="117" t="e">
        <f>JXP16/Macroeconomics!JXR$12</f>
        <v>#DIV/0!</v>
      </c>
      <c r="JXQ26" s="117" t="e">
        <f>JXQ16/Macroeconomics!JXS$12</f>
        <v>#DIV/0!</v>
      </c>
      <c r="JXR26" s="117" t="e">
        <f>JXR16/Macroeconomics!JXT$12</f>
        <v>#DIV/0!</v>
      </c>
      <c r="JXS26" s="117" t="e">
        <f>JXS16/Macroeconomics!JXU$12</f>
        <v>#DIV/0!</v>
      </c>
      <c r="JXT26" s="117" t="e">
        <f>JXT16/Macroeconomics!JXV$12</f>
        <v>#DIV/0!</v>
      </c>
      <c r="JXU26" s="117" t="e">
        <f>JXU16/Macroeconomics!JXW$12</f>
        <v>#DIV/0!</v>
      </c>
      <c r="JXV26" s="117" t="e">
        <f>JXV16/Macroeconomics!JXX$12</f>
        <v>#DIV/0!</v>
      </c>
      <c r="JXW26" s="117" t="e">
        <f>JXW16/Macroeconomics!JXY$12</f>
        <v>#DIV/0!</v>
      </c>
      <c r="JXX26" s="117" t="e">
        <f>JXX16/Macroeconomics!JXZ$12</f>
        <v>#DIV/0!</v>
      </c>
      <c r="JXY26" s="117" t="e">
        <f>JXY16/Macroeconomics!JYA$12</f>
        <v>#DIV/0!</v>
      </c>
      <c r="JXZ26" s="117" t="e">
        <f>JXZ16/Macroeconomics!JYB$12</f>
        <v>#DIV/0!</v>
      </c>
      <c r="JYA26" s="117" t="e">
        <f>JYA16/Macroeconomics!JYC$12</f>
        <v>#DIV/0!</v>
      </c>
      <c r="JYB26" s="117" t="e">
        <f>JYB16/Macroeconomics!JYD$12</f>
        <v>#DIV/0!</v>
      </c>
      <c r="JYC26" s="117" t="e">
        <f>JYC16/Macroeconomics!JYE$12</f>
        <v>#DIV/0!</v>
      </c>
      <c r="JYD26" s="117" t="e">
        <f>JYD16/Macroeconomics!JYF$12</f>
        <v>#DIV/0!</v>
      </c>
      <c r="JYE26" s="117" t="e">
        <f>JYE16/Macroeconomics!JYG$12</f>
        <v>#DIV/0!</v>
      </c>
      <c r="JYF26" s="117" t="e">
        <f>JYF16/Macroeconomics!JYH$12</f>
        <v>#DIV/0!</v>
      </c>
      <c r="JYG26" s="117" t="e">
        <f>JYG16/Macroeconomics!JYI$12</f>
        <v>#DIV/0!</v>
      </c>
      <c r="JYH26" s="117" t="e">
        <f>JYH16/Macroeconomics!JYJ$12</f>
        <v>#DIV/0!</v>
      </c>
      <c r="JYI26" s="117" t="e">
        <f>JYI16/Macroeconomics!JYK$12</f>
        <v>#DIV/0!</v>
      </c>
      <c r="JYJ26" s="117" t="e">
        <f>JYJ16/Macroeconomics!JYL$12</f>
        <v>#DIV/0!</v>
      </c>
      <c r="JYK26" s="117" t="e">
        <f>JYK16/Macroeconomics!JYM$12</f>
        <v>#DIV/0!</v>
      </c>
      <c r="JYL26" s="117" t="e">
        <f>JYL16/Macroeconomics!JYN$12</f>
        <v>#DIV/0!</v>
      </c>
      <c r="JYM26" s="117" t="e">
        <f>JYM16/Macroeconomics!JYO$12</f>
        <v>#DIV/0!</v>
      </c>
      <c r="JYN26" s="117" t="e">
        <f>JYN16/Macroeconomics!JYP$12</f>
        <v>#DIV/0!</v>
      </c>
      <c r="JYO26" s="117" t="e">
        <f>JYO16/Macroeconomics!JYQ$12</f>
        <v>#DIV/0!</v>
      </c>
      <c r="JYP26" s="117" t="e">
        <f>JYP16/Macroeconomics!JYR$12</f>
        <v>#DIV/0!</v>
      </c>
      <c r="JYQ26" s="117" t="e">
        <f>JYQ16/Macroeconomics!JYS$12</f>
        <v>#DIV/0!</v>
      </c>
      <c r="JYR26" s="117" t="e">
        <f>JYR16/Macroeconomics!JYT$12</f>
        <v>#DIV/0!</v>
      </c>
      <c r="JYS26" s="117" t="e">
        <f>JYS16/Macroeconomics!JYU$12</f>
        <v>#DIV/0!</v>
      </c>
      <c r="JYT26" s="117" t="e">
        <f>JYT16/Macroeconomics!JYV$12</f>
        <v>#DIV/0!</v>
      </c>
      <c r="JYU26" s="117" t="e">
        <f>JYU16/Macroeconomics!JYW$12</f>
        <v>#DIV/0!</v>
      </c>
      <c r="JYV26" s="117" t="e">
        <f>JYV16/Macroeconomics!JYX$12</f>
        <v>#DIV/0!</v>
      </c>
      <c r="JYW26" s="117" t="e">
        <f>JYW16/Macroeconomics!JYY$12</f>
        <v>#DIV/0!</v>
      </c>
      <c r="JYX26" s="117" t="e">
        <f>JYX16/Macroeconomics!JYZ$12</f>
        <v>#DIV/0!</v>
      </c>
      <c r="JYY26" s="117" t="e">
        <f>JYY16/Macroeconomics!JZA$12</f>
        <v>#DIV/0!</v>
      </c>
      <c r="JYZ26" s="117" t="e">
        <f>JYZ16/Macroeconomics!JZB$12</f>
        <v>#DIV/0!</v>
      </c>
      <c r="JZA26" s="117" t="e">
        <f>JZA16/Macroeconomics!JZC$12</f>
        <v>#DIV/0!</v>
      </c>
      <c r="JZB26" s="117" t="e">
        <f>JZB16/Macroeconomics!JZD$12</f>
        <v>#DIV/0!</v>
      </c>
      <c r="JZC26" s="117" t="e">
        <f>JZC16/Macroeconomics!JZE$12</f>
        <v>#DIV/0!</v>
      </c>
      <c r="JZD26" s="117" t="e">
        <f>JZD16/Macroeconomics!JZF$12</f>
        <v>#DIV/0!</v>
      </c>
      <c r="JZE26" s="117" t="e">
        <f>JZE16/Macroeconomics!JZG$12</f>
        <v>#DIV/0!</v>
      </c>
      <c r="JZF26" s="117" t="e">
        <f>JZF16/Macroeconomics!JZH$12</f>
        <v>#DIV/0!</v>
      </c>
      <c r="JZG26" s="117" t="e">
        <f>JZG16/Macroeconomics!JZI$12</f>
        <v>#DIV/0!</v>
      </c>
      <c r="JZH26" s="117" t="e">
        <f>JZH16/Macroeconomics!JZJ$12</f>
        <v>#DIV/0!</v>
      </c>
      <c r="JZI26" s="117" t="e">
        <f>JZI16/Macroeconomics!JZK$12</f>
        <v>#DIV/0!</v>
      </c>
      <c r="JZJ26" s="117" t="e">
        <f>JZJ16/Macroeconomics!JZL$12</f>
        <v>#DIV/0!</v>
      </c>
      <c r="JZK26" s="117" t="e">
        <f>JZK16/Macroeconomics!JZM$12</f>
        <v>#DIV/0!</v>
      </c>
      <c r="JZL26" s="117" t="e">
        <f>JZL16/Macroeconomics!JZN$12</f>
        <v>#DIV/0!</v>
      </c>
      <c r="JZM26" s="117" t="e">
        <f>JZM16/Macroeconomics!JZO$12</f>
        <v>#DIV/0!</v>
      </c>
      <c r="JZN26" s="117" t="e">
        <f>JZN16/Macroeconomics!JZP$12</f>
        <v>#DIV/0!</v>
      </c>
      <c r="JZO26" s="117" t="e">
        <f>JZO16/Macroeconomics!JZQ$12</f>
        <v>#DIV/0!</v>
      </c>
      <c r="JZP26" s="117" t="e">
        <f>JZP16/Macroeconomics!JZR$12</f>
        <v>#DIV/0!</v>
      </c>
      <c r="JZQ26" s="117" t="e">
        <f>JZQ16/Macroeconomics!JZS$12</f>
        <v>#DIV/0!</v>
      </c>
      <c r="JZR26" s="117" t="e">
        <f>JZR16/Macroeconomics!JZT$12</f>
        <v>#DIV/0!</v>
      </c>
      <c r="JZS26" s="117" t="e">
        <f>JZS16/Macroeconomics!JZU$12</f>
        <v>#DIV/0!</v>
      </c>
      <c r="JZT26" s="117" t="e">
        <f>JZT16/Macroeconomics!JZV$12</f>
        <v>#DIV/0!</v>
      </c>
      <c r="JZU26" s="117" t="e">
        <f>JZU16/Macroeconomics!JZW$12</f>
        <v>#DIV/0!</v>
      </c>
      <c r="JZV26" s="117" t="e">
        <f>JZV16/Macroeconomics!JZX$12</f>
        <v>#DIV/0!</v>
      </c>
      <c r="JZW26" s="117" t="e">
        <f>JZW16/Macroeconomics!JZY$12</f>
        <v>#DIV/0!</v>
      </c>
      <c r="JZX26" s="117" t="e">
        <f>JZX16/Macroeconomics!JZZ$12</f>
        <v>#DIV/0!</v>
      </c>
      <c r="JZY26" s="117" t="e">
        <f>JZY16/Macroeconomics!KAA$12</f>
        <v>#DIV/0!</v>
      </c>
      <c r="JZZ26" s="117" t="e">
        <f>JZZ16/Macroeconomics!KAB$12</f>
        <v>#DIV/0!</v>
      </c>
      <c r="KAA26" s="117" t="e">
        <f>KAA16/Macroeconomics!KAC$12</f>
        <v>#DIV/0!</v>
      </c>
      <c r="KAB26" s="117" t="e">
        <f>KAB16/Macroeconomics!KAD$12</f>
        <v>#DIV/0!</v>
      </c>
      <c r="KAC26" s="117" t="e">
        <f>KAC16/Macroeconomics!KAE$12</f>
        <v>#DIV/0!</v>
      </c>
      <c r="KAD26" s="117" t="e">
        <f>KAD16/Macroeconomics!KAF$12</f>
        <v>#DIV/0!</v>
      </c>
      <c r="KAE26" s="117" t="e">
        <f>KAE16/Macroeconomics!KAG$12</f>
        <v>#DIV/0!</v>
      </c>
      <c r="KAF26" s="117" t="e">
        <f>KAF16/Macroeconomics!KAH$12</f>
        <v>#DIV/0!</v>
      </c>
      <c r="KAG26" s="117" t="e">
        <f>KAG16/Macroeconomics!KAI$12</f>
        <v>#DIV/0!</v>
      </c>
      <c r="KAH26" s="117" t="e">
        <f>KAH16/Macroeconomics!KAJ$12</f>
        <v>#DIV/0!</v>
      </c>
      <c r="KAI26" s="117" t="e">
        <f>KAI16/Macroeconomics!KAK$12</f>
        <v>#DIV/0!</v>
      </c>
      <c r="KAJ26" s="117" t="e">
        <f>KAJ16/Macroeconomics!KAL$12</f>
        <v>#DIV/0!</v>
      </c>
      <c r="KAK26" s="117" t="e">
        <f>KAK16/Macroeconomics!KAM$12</f>
        <v>#DIV/0!</v>
      </c>
      <c r="KAL26" s="117" t="e">
        <f>KAL16/Macroeconomics!KAN$12</f>
        <v>#DIV/0!</v>
      </c>
      <c r="KAM26" s="117" t="e">
        <f>KAM16/Macroeconomics!KAO$12</f>
        <v>#DIV/0!</v>
      </c>
      <c r="KAN26" s="117" t="e">
        <f>KAN16/Macroeconomics!KAP$12</f>
        <v>#DIV/0!</v>
      </c>
      <c r="KAO26" s="117" t="e">
        <f>KAO16/Macroeconomics!KAQ$12</f>
        <v>#DIV/0!</v>
      </c>
      <c r="KAP26" s="117" t="e">
        <f>KAP16/Macroeconomics!KAR$12</f>
        <v>#DIV/0!</v>
      </c>
      <c r="KAQ26" s="117" t="e">
        <f>KAQ16/Macroeconomics!KAS$12</f>
        <v>#DIV/0!</v>
      </c>
      <c r="KAR26" s="117" t="e">
        <f>KAR16/Macroeconomics!KAT$12</f>
        <v>#DIV/0!</v>
      </c>
      <c r="KAS26" s="117" t="e">
        <f>KAS16/Macroeconomics!KAU$12</f>
        <v>#DIV/0!</v>
      </c>
      <c r="KAT26" s="117" t="e">
        <f>KAT16/Macroeconomics!KAV$12</f>
        <v>#DIV/0!</v>
      </c>
      <c r="KAU26" s="117" t="e">
        <f>KAU16/Macroeconomics!KAW$12</f>
        <v>#DIV/0!</v>
      </c>
      <c r="KAV26" s="117" t="e">
        <f>KAV16/Macroeconomics!KAX$12</f>
        <v>#DIV/0!</v>
      </c>
      <c r="KAW26" s="117" t="e">
        <f>KAW16/Macroeconomics!KAY$12</f>
        <v>#DIV/0!</v>
      </c>
      <c r="KAX26" s="117" t="e">
        <f>KAX16/Macroeconomics!KAZ$12</f>
        <v>#DIV/0!</v>
      </c>
      <c r="KAY26" s="117" t="e">
        <f>KAY16/Macroeconomics!KBA$12</f>
        <v>#DIV/0!</v>
      </c>
      <c r="KAZ26" s="117" t="e">
        <f>KAZ16/Macroeconomics!KBB$12</f>
        <v>#DIV/0!</v>
      </c>
      <c r="KBA26" s="117" t="e">
        <f>KBA16/Macroeconomics!KBC$12</f>
        <v>#DIV/0!</v>
      </c>
      <c r="KBB26" s="117" t="e">
        <f>KBB16/Macroeconomics!KBD$12</f>
        <v>#DIV/0!</v>
      </c>
      <c r="KBC26" s="117" t="e">
        <f>KBC16/Macroeconomics!KBE$12</f>
        <v>#DIV/0!</v>
      </c>
      <c r="KBD26" s="117" t="e">
        <f>KBD16/Macroeconomics!KBF$12</f>
        <v>#DIV/0!</v>
      </c>
      <c r="KBE26" s="117" t="e">
        <f>KBE16/Macroeconomics!KBG$12</f>
        <v>#DIV/0!</v>
      </c>
      <c r="KBF26" s="117" t="e">
        <f>KBF16/Macroeconomics!KBH$12</f>
        <v>#DIV/0!</v>
      </c>
      <c r="KBG26" s="117" t="e">
        <f>KBG16/Macroeconomics!KBI$12</f>
        <v>#DIV/0!</v>
      </c>
      <c r="KBH26" s="117" t="e">
        <f>KBH16/Macroeconomics!KBJ$12</f>
        <v>#DIV/0!</v>
      </c>
      <c r="KBI26" s="117" t="e">
        <f>KBI16/Macroeconomics!KBK$12</f>
        <v>#DIV/0!</v>
      </c>
      <c r="KBJ26" s="117" t="e">
        <f>KBJ16/Macroeconomics!KBL$12</f>
        <v>#DIV/0!</v>
      </c>
      <c r="KBK26" s="117" t="e">
        <f>KBK16/Macroeconomics!KBM$12</f>
        <v>#DIV/0!</v>
      </c>
      <c r="KBL26" s="117" t="e">
        <f>KBL16/Macroeconomics!KBN$12</f>
        <v>#DIV/0!</v>
      </c>
      <c r="KBM26" s="117" t="e">
        <f>KBM16/Macroeconomics!KBO$12</f>
        <v>#DIV/0!</v>
      </c>
      <c r="KBN26" s="117" t="e">
        <f>KBN16/Macroeconomics!KBP$12</f>
        <v>#DIV/0!</v>
      </c>
      <c r="KBO26" s="117" t="e">
        <f>KBO16/Macroeconomics!KBQ$12</f>
        <v>#DIV/0!</v>
      </c>
      <c r="KBP26" s="117" t="e">
        <f>KBP16/Macroeconomics!KBR$12</f>
        <v>#DIV/0!</v>
      </c>
      <c r="KBQ26" s="117" t="e">
        <f>KBQ16/Macroeconomics!KBS$12</f>
        <v>#DIV/0!</v>
      </c>
      <c r="KBR26" s="117" t="e">
        <f>KBR16/Macroeconomics!KBT$12</f>
        <v>#DIV/0!</v>
      </c>
      <c r="KBS26" s="117" t="e">
        <f>KBS16/Macroeconomics!KBU$12</f>
        <v>#DIV/0!</v>
      </c>
      <c r="KBT26" s="117" t="e">
        <f>KBT16/Macroeconomics!KBV$12</f>
        <v>#DIV/0!</v>
      </c>
      <c r="KBU26" s="117" t="e">
        <f>KBU16/Macroeconomics!KBW$12</f>
        <v>#DIV/0!</v>
      </c>
      <c r="KBV26" s="117" t="e">
        <f>KBV16/Macroeconomics!KBX$12</f>
        <v>#DIV/0!</v>
      </c>
      <c r="KBW26" s="117" t="e">
        <f>KBW16/Macroeconomics!KBY$12</f>
        <v>#DIV/0!</v>
      </c>
      <c r="KBX26" s="117" t="e">
        <f>KBX16/Macroeconomics!KBZ$12</f>
        <v>#DIV/0!</v>
      </c>
      <c r="KBY26" s="117" t="e">
        <f>KBY16/Macroeconomics!KCA$12</f>
        <v>#DIV/0!</v>
      </c>
      <c r="KBZ26" s="117" t="e">
        <f>KBZ16/Macroeconomics!KCB$12</f>
        <v>#DIV/0!</v>
      </c>
      <c r="KCA26" s="117" t="e">
        <f>KCA16/Macroeconomics!KCC$12</f>
        <v>#DIV/0!</v>
      </c>
      <c r="KCB26" s="117" t="e">
        <f>KCB16/Macroeconomics!KCD$12</f>
        <v>#DIV/0!</v>
      </c>
      <c r="KCC26" s="117" t="e">
        <f>KCC16/Macroeconomics!KCE$12</f>
        <v>#DIV/0!</v>
      </c>
      <c r="KCD26" s="117" t="e">
        <f>KCD16/Macroeconomics!KCF$12</f>
        <v>#DIV/0!</v>
      </c>
      <c r="KCE26" s="117" t="e">
        <f>KCE16/Macroeconomics!KCG$12</f>
        <v>#DIV/0!</v>
      </c>
      <c r="KCF26" s="117" t="e">
        <f>KCF16/Macroeconomics!KCH$12</f>
        <v>#DIV/0!</v>
      </c>
      <c r="KCG26" s="117" t="e">
        <f>KCG16/Macroeconomics!KCI$12</f>
        <v>#DIV/0!</v>
      </c>
      <c r="KCH26" s="117" t="e">
        <f>KCH16/Macroeconomics!KCJ$12</f>
        <v>#DIV/0!</v>
      </c>
      <c r="KCI26" s="117" t="e">
        <f>KCI16/Macroeconomics!KCK$12</f>
        <v>#DIV/0!</v>
      </c>
      <c r="KCJ26" s="117" t="e">
        <f>KCJ16/Macroeconomics!KCL$12</f>
        <v>#DIV/0!</v>
      </c>
      <c r="KCK26" s="117" t="e">
        <f>KCK16/Macroeconomics!KCM$12</f>
        <v>#DIV/0!</v>
      </c>
      <c r="KCL26" s="117" t="e">
        <f>KCL16/Macroeconomics!KCN$12</f>
        <v>#DIV/0!</v>
      </c>
      <c r="KCM26" s="117" t="e">
        <f>KCM16/Macroeconomics!KCO$12</f>
        <v>#DIV/0!</v>
      </c>
      <c r="KCN26" s="117" t="e">
        <f>KCN16/Macroeconomics!KCP$12</f>
        <v>#DIV/0!</v>
      </c>
      <c r="KCO26" s="117" t="e">
        <f>KCO16/Macroeconomics!KCQ$12</f>
        <v>#DIV/0!</v>
      </c>
      <c r="KCP26" s="117" t="e">
        <f>KCP16/Macroeconomics!KCR$12</f>
        <v>#DIV/0!</v>
      </c>
      <c r="KCQ26" s="117" t="e">
        <f>KCQ16/Macroeconomics!KCS$12</f>
        <v>#DIV/0!</v>
      </c>
      <c r="KCR26" s="117" t="e">
        <f>KCR16/Macroeconomics!KCT$12</f>
        <v>#DIV/0!</v>
      </c>
      <c r="KCS26" s="117" t="e">
        <f>KCS16/Macroeconomics!KCU$12</f>
        <v>#DIV/0!</v>
      </c>
      <c r="KCT26" s="117" t="e">
        <f>KCT16/Macroeconomics!KCV$12</f>
        <v>#DIV/0!</v>
      </c>
      <c r="KCU26" s="117" t="e">
        <f>KCU16/Macroeconomics!KCW$12</f>
        <v>#DIV/0!</v>
      </c>
      <c r="KCV26" s="117" t="e">
        <f>KCV16/Macroeconomics!KCX$12</f>
        <v>#DIV/0!</v>
      </c>
      <c r="KCW26" s="117" t="e">
        <f>KCW16/Macroeconomics!KCY$12</f>
        <v>#DIV/0!</v>
      </c>
      <c r="KCX26" s="117" t="e">
        <f>KCX16/Macroeconomics!KCZ$12</f>
        <v>#DIV/0!</v>
      </c>
      <c r="KCY26" s="117" t="e">
        <f>KCY16/Macroeconomics!KDA$12</f>
        <v>#DIV/0!</v>
      </c>
      <c r="KCZ26" s="117" t="e">
        <f>KCZ16/Macroeconomics!KDB$12</f>
        <v>#DIV/0!</v>
      </c>
      <c r="KDA26" s="117" t="e">
        <f>KDA16/Macroeconomics!KDC$12</f>
        <v>#DIV/0!</v>
      </c>
      <c r="KDB26" s="117" t="e">
        <f>KDB16/Macroeconomics!KDD$12</f>
        <v>#DIV/0!</v>
      </c>
      <c r="KDC26" s="117" t="e">
        <f>KDC16/Macroeconomics!KDE$12</f>
        <v>#DIV/0!</v>
      </c>
      <c r="KDD26" s="117" t="e">
        <f>KDD16/Macroeconomics!KDF$12</f>
        <v>#DIV/0!</v>
      </c>
      <c r="KDE26" s="117" t="e">
        <f>KDE16/Macroeconomics!KDG$12</f>
        <v>#DIV/0!</v>
      </c>
      <c r="KDF26" s="117" t="e">
        <f>KDF16/Macroeconomics!KDH$12</f>
        <v>#DIV/0!</v>
      </c>
      <c r="KDG26" s="117" t="e">
        <f>KDG16/Macroeconomics!KDI$12</f>
        <v>#DIV/0!</v>
      </c>
      <c r="KDH26" s="117" t="e">
        <f>KDH16/Macroeconomics!KDJ$12</f>
        <v>#DIV/0!</v>
      </c>
      <c r="KDI26" s="117" t="e">
        <f>KDI16/Macroeconomics!KDK$12</f>
        <v>#DIV/0!</v>
      </c>
      <c r="KDJ26" s="117" t="e">
        <f>KDJ16/Macroeconomics!KDL$12</f>
        <v>#DIV/0!</v>
      </c>
      <c r="KDK26" s="117" t="e">
        <f>KDK16/Macroeconomics!KDM$12</f>
        <v>#DIV/0!</v>
      </c>
      <c r="KDL26" s="117" t="e">
        <f>KDL16/Macroeconomics!KDN$12</f>
        <v>#DIV/0!</v>
      </c>
      <c r="KDM26" s="117" t="e">
        <f>KDM16/Macroeconomics!KDO$12</f>
        <v>#DIV/0!</v>
      </c>
      <c r="KDN26" s="117" t="e">
        <f>KDN16/Macroeconomics!KDP$12</f>
        <v>#DIV/0!</v>
      </c>
      <c r="KDO26" s="117" t="e">
        <f>KDO16/Macroeconomics!KDQ$12</f>
        <v>#DIV/0!</v>
      </c>
      <c r="KDP26" s="117" t="e">
        <f>KDP16/Macroeconomics!KDR$12</f>
        <v>#DIV/0!</v>
      </c>
      <c r="KDQ26" s="117" t="e">
        <f>KDQ16/Macroeconomics!KDS$12</f>
        <v>#DIV/0!</v>
      </c>
      <c r="KDR26" s="117" t="e">
        <f>KDR16/Macroeconomics!KDT$12</f>
        <v>#DIV/0!</v>
      </c>
      <c r="KDS26" s="117" t="e">
        <f>KDS16/Macroeconomics!KDU$12</f>
        <v>#DIV/0!</v>
      </c>
      <c r="KDT26" s="117" t="e">
        <f>KDT16/Macroeconomics!KDV$12</f>
        <v>#DIV/0!</v>
      </c>
      <c r="KDU26" s="117" t="e">
        <f>KDU16/Macroeconomics!KDW$12</f>
        <v>#DIV/0!</v>
      </c>
      <c r="KDV26" s="117" t="e">
        <f>KDV16/Macroeconomics!KDX$12</f>
        <v>#DIV/0!</v>
      </c>
      <c r="KDW26" s="117" t="e">
        <f>KDW16/Macroeconomics!KDY$12</f>
        <v>#DIV/0!</v>
      </c>
      <c r="KDX26" s="117" t="e">
        <f>KDX16/Macroeconomics!KDZ$12</f>
        <v>#DIV/0!</v>
      </c>
      <c r="KDY26" s="117" t="e">
        <f>KDY16/Macroeconomics!KEA$12</f>
        <v>#DIV/0!</v>
      </c>
      <c r="KDZ26" s="117" t="e">
        <f>KDZ16/Macroeconomics!KEB$12</f>
        <v>#DIV/0!</v>
      </c>
      <c r="KEA26" s="117" t="e">
        <f>KEA16/Macroeconomics!KEC$12</f>
        <v>#DIV/0!</v>
      </c>
      <c r="KEB26" s="117" t="e">
        <f>KEB16/Macroeconomics!KED$12</f>
        <v>#DIV/0!</v>
      </c>
      <c r="KEC26" s="117" t="e">
        <f>KEC16/Macroeconomics!KEE$12</f>
        <v>#DIV/0!</v>
      </c>
      <c r="KED26" s="117" t="e">
        <f>KED16/Macroeconomics!KEF$12</f>
        <v>#DIV/0!</v>
      </c>
      <c r="KEE26" s="117" t="e">
        <f>KEE16/Macroeconomics!KEG$12</f>
        <v>#DIV/0!</v>
      </c>
      <c r="KEF26" s="117" t="e">
        <f>KEF16/Macroeconomics!KEH$12</f>
        <v>#DIV/0!</v>
      </c>
      <c r="KEG26" s="117" t="e">
        <f>KEG16/Macroeconomics!KEI$12</f>
        <v>#DIV/0!</v>
      </c>
      <c r="KEH26" s="117" t="e">
        <f>KEH16/Macroeconomics!KEJ$12</f>
        <v>#DIV/0!</v>
      </c>
      <c r="KEI26" s="117" t="e">
        <f>KEI16/Macroeconomics!KEK$12</f>
        <v>#DIV/0!</v>
      </c>
      <c r="KEJ26" s="117" t="e">
        <f>KEJ16/Macroeconomics!KEL$12</f>
        <v>#DIV/0!</v>
      </c>
      <c r="KEK26" s="117" t="e">
        <f>KEK16/Macroeconomics!KEM$12</f>
        <v>#DIV/0!</v>
      </c>
      <c r="KEL26" s="117" t="e">
        <f>KEL16/Macroeconomics!KEN$12</f>
        <v>#DIV/0!</v>
      </c>
      <c r="KEM26" s="117" t="e">
        <f>KEM16/Macroeconomics!KEO$12</f>
        <v>#DIV/0!</v>
      </c>
      <c r="KEN26" s="117" t="e">
        <f>KEN16/Macroeconomics!KEP$12</f>
        <v>#DIV/0!</v>
      </c>
      <c r="KEO26" s="117" t="e">
        <f>KEO16/Macroeconomics!KEQ$12</f>
        <v>#DIV/0!</v>
      </c>
      <c r="KEP26" s="117" t="e">
        <f>KEP16/Macroeconomics!KER$12</f>
        <v>#DIV/0!</v>
      </c>
      <c r="KEQ26" s="117" t="e">
        <f>KEQ16/Macroeconomics!KES$12</f>
        <v>#DIV/0!</v>
      </c>
      <c r="KER26" s="117" t="e">
        <f>KER16/Macroeconomics!KET$12</f>
        <v>#DIV/0!</v>
      </c>
      <c r="KES26" s="117" t="e">
        <f>KES16/Macroeconomics!KEU$12</f>
        <v>#DIV/0!</v>
      </c>
      <c r="KET26" s="117" t="e">
        <f>KET16/Macroeconomics!KEV$12</f>
        <v>#DIV/0!</v>
      </c>
      <c r="KEU26" s="117" t="e">
        <f>KEU16/Macroeconomics!KEW$12</f>
        <v>#DIV/0!</v>
      </c>
      <c r="KEV26" s="117" t="e">
        <f>KEV16/Macroeconomics!KEX$12</f>
        <v>#DIV/0!</v>
      </c>
      <c r="KEW26" s="117" t="e">
        <f>KEW16/Macroeconomics!KEY$12</f>
        <v>#DIV/0!</v>
      </c>
      <c r="KEX26" s="117" t="e">
        <f>KEX16/Macroeconomics!KEZ$12</f>
        <v>#DIV/0!</v>
      </c>
      <c r="KEY26" s="117" t="e">
        <f>KEY16/Macroeconomics!KFA$12</f>
        <v>#DIV/0!</v>
      </c>
      <c r="KEZ26" s="117" t="e">
        <f>KEZ16/Macroeconomics!KFB$12</f>
        <v>#DIV/0!</v>
      </c>
      <c r="KFA26" s="117" t="e">
        <f>KFA16/Macroeconomics!KFC$12</f>
        <v>#DIV/0!</v>
      </c>
      <c r="KFB26" s="117" t="e">
        <f>KFB16/Macroeconomics!KFD$12</f>
        <v>#DIV/0!</v>
      </c>
      <c r="KFC26" s="117" t="e">
        <f>KFC16/Macroeconomics!KFE$12</f>
        <v>#DIV/0!</v>
      </c>
      <c r="KFD26" s="117" t="e">
        <f>KFD16/Macroeconomics!KFF$12</f>
        <v>#DIV/0!</v>
      </c>
      <c r="KFE26" s="117" t="e">
        <f>KFE16/Macroeconomics!KFG$12</f>
        <v>#DIV/0!</v>
      </c>
      <c r="KFF26" s="117" t="e">
        <f>KFF16/Macroeconomics!KFH$12</f>
        <v>#DIV/0!</v>
      </c>
      <c r="KFG26" s="117" t="e">
        <f>KFG16/Macroeconomics!KFI$12</f>
        <v>#DIV/0!</v>
      </c>
      <c r="KFH26" s="117" t="e">
        <f>KFH16/Macroeconomics!KFJ$12</f>
        <v>#DIV/0!</v>
      </c>
      <c r="KFI26" s="117" t="e">
        <f>KFI16/Macroeconomics!KFK$12</f>
        <v>#DIV/0!</v>
      </c>
      <c r="KFJ26" s="117" t="e">
        <f>KFJ16/Macroeconomics!KFL$12</f>
        <v>#DIV/0!</v>
      </c>
      <c r="KFK26" s="117" t="e">
        <f>KFK16/Macroeconomics!KFM$12</f>
        <v>#DIV/0!</v>
      </c>
      <c r="KFL26" s="117" t="e">
        <f>KFL16/Macroeconomics!KFN$12</f>
        <v>#DIV/0!</v>
      </c>
      <c r="KFM26" s="117" t="e">
        <f>KFM16/Macroeconomics!KFO$12</f>
        <v>#DIV/0!</v>
      </c>
      <c r="KFN26" s="117" t="e">
        <f>KFN16/Macroeconomics!KFP$12</f>
        <v>#DIV/0!</v>
      </c>
      <c r="KFO26" s="117" t="e">
        <f>KFO16/Macroeconomics!KFQ$12</f>
        <v>#DIV/0!</v>
      </c>
      <c r="KFP26" s="117" t="e">
        <f>KFP16/Macroeconomics!KFR$12</f>
        <v>#DIV/0!</v>
      </c>
      <c r="KFQ26" s="117" t="e">
        <f>KFQ16/Macroeconomics!KFS$12</f>
        <v>#DIV/0!</v>
      </c>
      <c r="KFR26" s="117" t="e">
        <f>KFR16/Macroeconomics!KFT$12</f>
        <v>#DIV/0!</v>
      </c>
      <c r="KFS26" s="117" t="e">
        <f>KFS16/Macroeconomics!KFU$12</f>
        <v>#DIV/0!</v>
      </c>
      <c r="KFT26" s="117" t="e">
        <f>KFT16/Macroeconomics!KFV$12</f>
        <v>#DIV/0!</v>
      </c>
      <c r="KFU26" s="117" t="e">
        <f>KFU16/Macroeconomics!KFW$12</f>
        <v>#DIV/0!</v>
      </c>
      <c r="KFV26" s="117" t="e">
        <f>KFV16/Macroeconomics!KFX$12</f>
        <v>#DIV/0!</v>
      </c>
      <c r="KFW26" s="117" t="e">
        <f>KFW16/Macroeconomics!KFY$12</f>
        <v>#DIV/0!</v>
      </c>
      <c r="KFX26" s="117" t="e">
        <f>KFX16/Macroeconomics!KFZ$12</f>
        <v>#DIV/0!</v>
      </c>
      <c r="KFY26" s="117" t="e">
        <f>KFY16/Macroeconomics!KGA$12</f>
        <v>#DIV/0!</v>
      </c>
      <c r="KFZ26" s="117" t="e">
        <f>KFZ16/Macroeconomics!KGB$12</f>
        <v>#DIV/0!</v>
      </c>
      <c r="KGA26" s="117" t="e">
        <f>KGA16/Macroeconomics!KGC$12</f>
        <v>#DIV/0!</v>
      </c>
      <c r="KGB26" s="117" t="e">
        <f>KGB16/Macroeconomics!KGD$12</f>
        <v>#DIV/0!</v>
      </c>
      <c r="KGC26" s="117" t="e">
        <f>KGC16/Macroeconomics!KGE$12</f>
        <v>#DIV/0!</v>
      </c>
      <c r="KGD26" s="117" t="e">
        <f>KGD16/Macroeconomics!KGF$12</f>
        <v>#DIV/0!</v>
      </c>
      <c r="KGE26" s="117" t="e">
        <f>KGE16/Macroeconomics!KGG$12</f>
        <v>#DIV/0!</v>
      </c>
      <c r="KGF26" s="117" t="e">
        <f>KGF16/Macroeconomics!KGH$12</f>
        <v>#DIV/0!</v>
      </c>
      <c r="KGG26" s="117" t="e">
        <f>KGG16/Macroeconomics!KGI$12</f>
        <v>#DIV/0!</v>
      </c>
      <c r="KGH26" s="117" t="e">
        <f>KGH16/Macroeconomics!KGJ$12</f>
        <v>#DIV/0!</v>
      </c>
      <c r="KGI26" s="117" t="e">
        <f>KGI16/Macroeconomics!KGK$12</f>
        <v>#DIV/0!</v>
      </c>
      <c r="KGJ26" s="117" t="e">
        <f>KGJ16/Macroeconomics!KGL$12</f>
        <v>#DIV/0!</v>
      </c>
      <c r="KGK26" s="117" t="e">
        <f>KGK16/Macroeconomics!KGM$12</f>
        <v>#DIV/0!</v>
      </c>
      <c r="KGL26" s="117" t="e">
        <f>KGL16/Macroeconomics!KGN$12</f>
        <v>#DIV/0!</v>
      </c>
      <c r="KGM26" s="117" t="e">
        <f>KGM16/Macroeconomics!KGO$12</f>
        <v>#DIV/0!</v>
      </c>
      <c r="KGN26" s="117" t="e">
        <f>KGN16/Macroeconomics!KGP$12</f>
        <v>#DIV/0!</v>
      </c>
      <c r="KGO26" s="117" t="e">
        <f>KGO16/Macroeconomics!KGQ$12</f>
        <v>#DIV/0!</v>
      </c>
      <c r="KGP26" s="117" t="e">
        <f>KGP16/Macroeconomics!KGR$12</f>
        <v>#DIV/0!</v>
      </c>
      <c r="KGQ26" s="117" t="e">
        <f>KGQ16/Macroeconomics!KGS$12</f>
        <v>#DIV/0!</v>
      </c>
      <c r="KGR26" s="117" t="e">
        <f>KGR16/Macroeconomics!KGT$12</f>
        <v>#DIV/0!</v>
      </c>
      <c r="KGS26" s="117" t="e">
        <f>KGS16/Macroeconomics!KGU$12</f>
        <v>#DIV/0!</v>
      </c>
      <c r="KGT26" s="117" t="e">
        <f>KGT16/Macroeconomics!KGV$12</f>
        <v>#DIV/0!</v>
      </c>
      <c r="KGU26" s="117" t="e">
        <f>KGU16/Macroeconomics!KGW$12</f>
        <v>#DIV/0!</v>
      </c>
      <c r="KGV26" s="117" t="e">
        <f>KGV16/Macroeconomics!KGX$12</f>
        <v>#DIV/0!</v>
      </c>
      <c r="KGW26" s="117" t="e">
        <f>KGW16/Macroeconomics!KGY$12</f>
        <v>#DIV/0!</v>
      </c>
      <c r="KGX26" s="117" t="e">
        <f>KGX16/Macroeconomics!KGZ$12</f>
        <v>#DIV/0!</v>
      </c>
      <c r="KGY26" s="117" t="e">
        <f>KGY16/Macroeconomics!KHA$12</f>
        <v>#DIV/0!</v>
      </c>
      <c r="KGZ26" s="117" t="e">
        <f>KGZ16/Macroeconomics!KHB$12</f>
        <v>#DIV/0!</v>
      </c>
      <c r="KHA26" s="117" t="e">
        <f>KHA16/Macroeconomics!KHC$12</f>
        <v>#DIV/0!</v>
      </c>
      <c r="KHB26" s="117" t="e">
        <f>KHB16/Macroeconomics!KHD$12</f>
        <v>#DIV/0!</v>
      </c>
      <c r="KHC26" s="117" t="e">
        <f>KHC16/Macroeconomics!KHE$12</f>
        <v>#DIV/0!</v>
      </c>
      <c r="KHD26" s="117" t="e">
        <f>KHD16/Macroeconomics!KHF$12</f>
        <v>#DIV/0!</v>
      </c>
      <c r="KHE26" s="117" t="e">
        <f>KHE16/Macroeconomics!KHG$12</f>
        <v>#DIV/0!</v>
      </c>
      <c r="KHF26" s="117" t="e">
        <f>KHF16/Macroeconomics!KHH$12</f>
        <v>#DIV/0!</v>
      </c>
      <c r="KHG26" s="117" t="e">
        <f>KHG16/Macroeconomics!KHI$12</f>
        <v>#DIV/0!</v>
      </c>
      <c r="KHH26" s="117" t="e">
        <f>KHH16/Macroeconomics!KHJ$12</f>
        <v>#DIV/0!</v>
      </c>
      <c r="KHI26" s="117" t="e">
        <f>KHI16/Macroeconomics!KHK$12</f>
        <v>#DIV/0!</v>
      </c>
      <c r="KHJ26" s="117" t="e">
        <f>KHJ16/Macroeconomics!KHL$12</f>
        <v>#DIV/0!</v>
      </c>
      <c r="KHK26" s="117" t="e">
        <f>KHK16/Macroeconomics!KHM$12</f>
        <v>#DIV/0!</v>
      </c>
      <c r="KHL26" s="117" t="e">
        <f>KHL16/Macroeconomics!KHN$12</f>
        <v>#DIV/0!</v>
      </c>
      <c r="KHM26" s="117" t="e">
        <f>KHM16/Macroeconomics!KHO$12</f>
        <v>#DIV/0!</v>
      </c>
      <c r="KHN26" s="117" t="e">
        <f>KHN16/Macroeconomics!KHP$12</f>
        <v>#DIV/0!</v>
      </c>
      <c r="KHO26" s="117" t="e">
        <f>KHO16/Macroeconomics!KHQ$12</f>
        <v>#DIV/0!</v>
      </c>
      <c r="KHP26" s="117" t="e">
        <f>KHP16/Macroeconomics!KHR$12</f>
        <v>#DIV/0!</v>
      </c>
      <c r="KHQ26" s="117" t="e">
        <f>KHQ16/Macroeconomics!KHS$12</f>
        <v>#DIV/0!</v>
      </c>
      <c r="KHR26" s="117" t="e">
        <f>KHR16/Macroeconomics!KHT$12</f>
        <v>#DIV/0!</v>
      </c>
      <c r="KHS26" s="117" t="e">
        <f>KHS16/Macroeconomics!KHU$12</f>
        <v>#DIV/0!</v>
      </c>
      <c r="KHT26" s="117" t="e">
        <f>KHT16/Macroeconomics!KHV$12</f>
        <v>#DIV/0!</v>
      </c>
      <c r="KHU26" s="117" t="e">
        <f>KHU16/Macroeconomics!KHW$12</f>
        <v>#DIV/0!</v>
      </c>
      <c r="KHV26" s="117" t="e">
        <f>KHV16/Macroeconomics!KHX$12</f>
        <v>#DIV/0!</v>
      </c>
      <c r="KHW26" s="117" t="e">
        <f>KHW16/Macroeconomics!KHY$12</f>
        <v>#DIV/0!</v>
      </c>
      <c r="KHX26" s="117" t="e">
        <f>KHX16/Macroeconomics!KHZ$12</f>
        <v>#DIV/0!</v>
      </c>
      <c r="KHY26" s="117" t="e">
        <f>KHY16/Macroeconomics!KIA$12</f>
        <v>#DIV/0!</v>
      </c>
      <c r="KHZ26" s="117" t="e">
        <f>KHZ16/Macroeconomics!KIB$12</f>
        <v>#DIV/0!</v>
      </c>
      <c r="KIA26" s="117" t="e">
        <f>KIA16/Macroeconomics!KIC$12</f>
        <v>#DIV/0!</v>
      </c>
      <c r="KIB26" s="117" t="e">
        <f>KIB16/Macroeconomics!KID$12</f>
        <v>#DIV/0!</v>
      </c>
      <c r="KIC26" s="117" t="e">
        <f>KIC16/Macroeconomics!KIE$12</f>
        <v>#DIV/0!</v>
      </c>
      <c r="KID26" s="117" t="e">
        <f>KID16/Macroeconomics!KIF$12</f>
        <v>#DIV/0!</v>
      </c>
      <c r="KIE26" s="117" t="e">
        <f>KIE16/Macroeconomics!KIG$12</f>
        <v>#DIV/0!</v>
      </c>
      <c r="KIF26" s="117" t="e">
        <f>KIF16/Macroeconomics!KIH$12</f>
        <v>#DIV/0!</v>
      </c>
      <c r="KIG26" s="117" t="e">
        <f>KIG16/Macroeconomics!KII$12</f>
        <v>#DIV/0!</v>
      </c>
      <c r="KIH26" s="117" t="e">
        <f>KIH16/Macroeconomics!KIJ$12</f>
        <v>#DIV/0!</v>
      </c>
      <c r="KII26" s="117" t="e">
        <f>KII16/Macroeconomics!KIK$12</f>
        <v>#DIV/0!</v>
      </c>
      <c r="KIJ26" s="117" t="e">
        <f>KIJ16/Macroeconomics!KIL$12</f>
        <v>#DIV/0!</v>
      </c>
      <c r="KIK26" s="117" t="e">
        <f>KIK16/Macroeconomics!KIM$12</f>
        <v>#DIV/0!</v>
      </c>
      <c r="KIL26" s="117" t="e">
        <f>KIL16/Macroeconomics!KIN$12</f>
        <v>#DIV/0!</v>
      </c>
      <c r="KIM26" s="117" t="e">
        <f>KIM16/Macroeconomics!KIO$12</f>
        <v>#DIV/0!</v>
      </c>
      <c r="KIN26" s="117" t="e">
        <f>KIN16/Macroeconomics!KIP$12</f>
        <v>#DIV/0!</v>
      </c>
      <c r="KIO26" s="117" t="e">
        <f>KIO16/Macroeconomics!KIQ$12</f>
        <v>#DIV/0!</v>
      </c>
      <c r="KIP26" s="117" t="e">
        <f>KIP16/Macroeconomics!KIR$12</f>
        <v>#DIV/0!</v>
      </c>
      <c r="KIQ26" s="117" t="e">
        <f>KIQ16/Macroeconomics!KIS$12</f>
        <v>#DIV/0!</v>
      </c>
      <c r="KIR26" s="117" t="e">
        <f>KIR16/Macroeconomics!KIT$12</f>
        <v>#DIV/0!</v>
      </c>
      <c r="KIS26" s="117" t="e">
        <f>KIS16/Macroeconomics!KIU$12</f>
        <v>#DIV/0!</v>
      </c>
      <c r="KIT26" s="117" t="e">
        <f>KIT16/Macroeconomics!KIV$12</f>
        <v>#DIV/0!</v>
      </c>
      <c r="KIU26" s="117" t="e">
        <f>KIU16/Macroeconomics!KIW$12</f>
        <v>#DIV/0!</v>
      </c>
      <c r="KIV26" s="117" t="e">
        <f>KIV16/Macroeconomics!KIX$12</f>
        <v>#DIV/0!</v>
      </c>
      <c r="KIW26" s="117" t="e">
        <f>KIW16/Macroeconomics!KIY$12</f>
        <v>#DIV/0!</v>
      </c>
      <c r="KIX26" s="117" t="e">
        <f>KIX16/Macroeconomics!KIZ$12</f>
        <v>#DIV/0!</v>
      </c>
      <c r="KIY26" s="117" t="e">
        <f>KIY16/Macroeconomics!KJA$12</f>
        <v>#DIV/0!</v>
      </c>
      <c r="KIZ26" s="117" t="e">
        <f>KIZ16/Macroeconomics!KJB$12</f>
        <v>#DIV/0!</v>
      </c>
      <c r="KJA26" s="117" t="e">
        <f>KJA16/Macroeconomics!KJC$12</f>
        <v>#DIV/0!</v>
      </c>
      <c r="KJB26" s="117" t="e">
        <f>KJB16/Macroeconomics!KJD$12</f>
        <v>#DIV/0!</v>
      </c>
      <c r="KJC26" s="117" t="e">
        <f>KJC16/Macroeconomics!KJE$12</f>
        <v>#DIV/0!</v>
      </c>
      <c r="KJD26" s="117" t="e">
        <f>KJD16/Macroeconomics!KJF$12</f>
        <v>#DIV/0!</v>
      </c>
      <c r="KJE26" s="117" t="e">
        <f>KJE16/Macroeconomics!KJG$12</f>
        <v>#DIV/0!</v>
      </c>
      <c r="KJF26" s="117" t="e">
        <f>KJF16/Macroeconomics!KJH$12</f>
        <v>#DIV/0!</v>
      </c>
      <c r="KJG26" s="117" t="e">
        <f>KJG16/Macroeconomics!KJI$12</f>
        <v>#DIV/0!</v>
      </c>
      <c r="KJH26" s="117" t="e">
        <f>KJH16/Macroeconomics!KJJ$12</f>
        <v>#DIV/0!</v>
      </c>
      <c r="KJI26" s="117" t="e">
        <f>KJI16/Macroeconomics!KJK$12</f>
        <v>#DIV/0!</v>
      </c>
      <c r="KJJ26" s="117" t="e">
        <f>KJJ16/Macroeconomics!KJL$12</f>
        <v>#DIV/0!</v>
      </c>
      <c r="KJK26" s="117" t="e">
        <f>KJK16/Macroeconomics!KJM$12</f>
        <v>#DIV/0!</v>
      </c>
      <c r="KJL26" s="117" t="e">
        <f>KJL16/Macroeconomics!KJN$12</f>
        <v>#DIV/0!</v>
      </c>
      <c r="KJM26" s="117" t="e">
        <f>KJM16/Macroeconomics!KJO$12</f>
        <v>#DIV/0!</v>
      </c>
      <c r="KJN26" s="117" t="e">
        <f>KJN16/Macroeconomics!KJP$12</f>
        <v>#DIV/0!</v>
      </c>
      <c r="KJO26" s="117" t="e">
        <f>KJO16/Macroeconomics!KJQ$12</f>
        <v>#DIV/0!</v>
      </c>
      <c r="KJP26" s="117" t="e">
        <f>KJP16/Macroeconomics!KJR$12</f>
        <v>#DIV/0!</v>
      </c>
      <c r="KJQ26" s="117" t="e">
        <f>KJQ16/Macroeconomics!KJS$12</f>
        <v>#DIV/0!</v>
      </c>
      <c r="KJR26" s="117" t="e">
        <f>KJR16/Macroeconomics!KJT$12</f>
        <v>#DIV/0!</v>
      </c>
      <c r="KJS26" s="117" t="e">
        <f>KJS16/Macroeconomics!KJU$12</f>
        <v>#DIV/0!</v>
      </c>
      <c r="KJT26" s="117" t="e">
        <f>KJT16/Macroeconomics!KJV$12</f>
        <v>#DIV/0!</v>
      </c>
      <c r="KJU26" s="117" t="e">
        <f>KJU16/Macroeconomics!KJW$12</f>
        <v>#DIV/0!</v>
      </c>
      <c r="KJV26" s="117" t="e">
        <f>KJV16/Macroeconomics!KJX$12</f>
        <v>#DIV/0!</v>
      </c>
      <c r="KJW26" s="117" t="e">
        <f>KJW16/Macroeconomics!KJY$12</f>
        <v>#DIV/0!</v>
      </c>
      <c r="KJX26" s="117" t="e">
        <f>KJX16/Macroeconomics!KJZ$12</f>
        <v>#DIV/0!</v>
      </c>
      <c r="KJY26" s="117" t="e">
        <f>KJY16/Macroeconomics!KKA$12</f>
        <v>#DIV/0!</v>
      </c>
      <c r="KJZ26" s="117" t="e">
        <f>KJZ16/Macroeconomics!KKB$12</f>
        <v>#DIV/0!</v>
      </c>
      <c r="KKA26" s="117" t="e">
        <f>KKA16/Macroeconomics!KKC$12</f>
        <v>#DIV/0!</v>
      </c>
      <c r="KKB26" s="117" t="e">
        <f>KKB16/Macroeconomics!KKD$12</f>
        <v>#DIV/0!</v>
      </c>
      <c r="KKC26" s="117" t="e">
        <f>KKC16/Macroeconomics!KKE$12</f>
        <v>#DIV/0!</v>
      </c>
      <c r="KKD26" s="117" t="e">
        <f>KKD16/Macroeconomics!KKF$12</f>
        <v>#DIV/0!</v>
      </c>
      <c r="KKE26" s="117" t="e">
        <f>KKE16/Macroeconomics!KKG$12</f>
        <v>#DIV/0!</v>
      </c>
      <c r="KKF26" s="117" t="e">
        <f>KKF16/Macroeconomics!KKH$12</f>
        <v>#DIV/0!</v>
      </c>
      <c r="KKG26" s="117" t="e">
        <f>KKG16/Macroeconomics!KKI$12</f>
        <v>#DIV/0!</v>
      </c>
      <c r="KKH26" s="117" t="e">
        <f>KKH16/Macroeconomics!KKJ$12</f>
        <v>#DIV/0!</v>
      </c>
      <c r="KKI26" s="117" t="e">
        <f>KKI16/Macroeconomics!KKK$12</f>
        <v>#DIV/0!</v>
      </c>
      <c r="KKJ26" s="117" t="e">
        <f>KKJ16/Macroeconomics!KKL$12</f>
        <v>#DIV/0!</v>
      </c>
      <c r="KKK26" s="117" t="e">
        <f>KKK16/Macroeconomics!KKM$12</f>
        <v>#DIV/0!</v>
      </c>
      <c r="KKL26" s="117" t="e">
        <f>KKL16/Macroeconomics!KKN$12</f>
        <v>#DIV/0!</v>
      </c>
      <c r="KKM26" s="117" t="e">
        <f>KKM16/Macroeconomics!KKO$12</f>
        <v>#DIV/0!</v>
      </c>
      <c r="KKN26" s="117" t="e">
        <f>KKN16/Macroeconomics!KKP$12</f>
        <v>#DIV/0!</v>
      </c>
      <c r="KKO26" s="117" t="e">
        <f>KKO16/Macroeconomics!KKQ$12</f>
        <v>#DIV/0!</v>
      </c>
      <c r="KKP26" s="117" t="e">
        <f>KKP16/Macroeconomics!KKR$12</f>
        <v>#DIV/0!</v>
      </c>
      <c r="KKQ26" s="117" t="e">
        <f>KKQ16/Macroeconomics!KKS$12</f>
        <v>#DIV/0!</v>
      </c>
      <c r="KKR26" s="117" t="e">
        <f>KKR16/Macroeconomics!KKT$12</f>
        <v>#DIV/0!</v>
      </c>
      <c r="KKS26" s="117" t="e">
        <f>KKS16/Macroeconomics!KKU$12</f>
        <v>#DIV/0!</v>
      </c>
      <c r="KKT26" s="117" t="e">
        <f>KKT16/Macroeconomics!KKV$12</f>
        <v>#DIV/0!</v>
      </c>
      <c r="KKU26" s="117" t="e">
        <f>KKU16/Macroeconomics!KKW$12</f>
        <v>#DIV/0!</v>
      </c>
      <c r="KKV26" s="117" t="e">
        <f>KKV16/Macroeconomics!KKX$12</f>
        <v>#DIV/0!</v>
      </c>
      <c r="KKW26" s="117" t="e">
        <f>KKW16/Macroeconomics!KKY$12</f>
        <v>#DIV/0!</v>
      </c>
      <c r="KKX26" s="117" t="e">
        <f>KKX16/Macroeconomics!KKZ$12</f>
        <v>#DIV/0!</v>
      </c>
      <c r="KKY26" s="117" t="e">
        <f>KKY16/Macroeconomics!KLA$12</f>
        <v>#DIV/0!</v>
      </c>
      <c r="KKZ26" s="117" t="e">
        <f>KKZ16/Macroeconomics!KLB$12</f>
        <v>#DIV/0!</v>
      </c>
      <c r="KLA26" s="117" t="e">
        <f>KLA16/Macroeconomics!KLC$12</f>
        <v>#DIV/0!</v>
      </c>
      <c r="KLB26" s="117" t="e">
        <f>KLB16/Macroeconomics!KLD$12</f>
        <v>#DIV/0!</v>
      </c>
      <c r="KLC26" s="117" t="e">
        <f>KLC16/Macroeconomics!KLE$12</f>
        <v>#DIV/0!</v>
      </c>
      <c r="KLD26" s="117" t="e">
        <f>KLD16/Macroeconomics!KLF$12</f>
        <v>#DIV/0!</v>
      </c>
      <c r="KLE26" s="117" t="e">
        <f>KLE16/Macroeconomics!KLG$12</f>
        <v>#DIV/0!</v>
      </c>
      <c r="KLF26" s="117" t="e">
        <f>KLF16/Macroeconomics!KLH$12</f>
        <v>#DIV/0!</v>
      </c>
      <c r="KLG26" s="117" t="e">
        <f>KLG16/Macroeconomics!KLI$12</f>
        <v>#DIV/0!</v>
      </c>
      <c r="KLH26" s="117" t="e">
        <f>KLH16/Macroeconomics!KLJ$12</f>
        <v>#DIV/0!</v>
      </c>
      <c r="KLI26" s="117" t="e">
        <f>KLI16/Macroeconomics!KLK$12</f>
        <v>#DIV/0!</v>
      </c>
      <c r="KLJ26" s="117" t="e">
        <f>KLJ16/Macroeconomics!KLL$12</f>
        <v>#DIV/0!</v>
      </c>
      <c r="KLK26" s="117" t="e">
        <f>KLK16/Macroeconomics!KLM$12</f>
        <v>#DIV/0!</v>
      </c>
      <c r="KLL26" s="117" t="e">
        <f>KLL16/Macroeconomics!KLN$12</f>
        <v>#DIV/0!</v>
      </c>
      <c r="KLM26" s="117" t="e">
        <f>KLM16/Macroeconomics!KLO$12</f>
        <v>#DIV/0!</v>
      </c>
      <c r="KLN26" s="117" t="e">
        <f>KLN16/Macroeconomics!KLP$12</f>
        <v>#DIV/0!</v>
      </c>
      <c r="KLO26" s="117" t="e">
        <f>KLO16/Macroeconomics!KLQ$12</f>
        <v>#DIV/0!</v>
      </c>
      <c r="KLP26" s="117" t="e">
        <f>KLP16/Macroeconomics!KLR$12</f>
        <v>#DIV/0!</v>
      </c>
      <c r="KLQ26" s="117" t="e">
        <f>KLQ16/Macroeconomics!KLS$12</f>
        <v>#DIV/0!</v>
      </c>
      <c r="KLR26" s="117" t="e">
        <f>KLR16/Macroeconomics!KLT$12</f>
        <v>#DIV/0!</v>
      </c>
      <c r="KLS26" s="117" t="e">
        <f>KLS16/Macroeconomics!KLU$12</f>
        <v>#DIV/0!</v>
      </c>
      <c r="KLT26" s="117" t="e">
        <f>KLT16/Macroeconomics!KLV$12</f>
        <v>#DIV/0!</v>
      </c>
      <c r="KLU26" s="117" t="e">
        <f>KLU16/Macroeconomics!KLW$12</f>
        <v>#DIV/0!</v>
      </c>
      <c r="KLV26" s="117" t="e">
        <f>KLV16/Macroeconomics!KLX$12</f>
        <v>#DIV/0!</v>
      </c>
      <c r="KLW26" s="117" t="e">
        <f>KLW16/Macroeconomics!KLY$12</f>
        <v>#DIV/0!</v>
      </c>
      <c r="KLX26" s="117" t="e">
        <f>KLX16/Macroeconomics!KLZ$12</f>
        <v>#DIV/0!</v>
      </c>
      <c r="KLY26" s="117" t="e">
        <f>KLY16/Macroeconomics!KMA$12</f>
        <v>#DIV/0!</v>
      </c>
      <c r="KLZ26" s="117" t="e">
        <f>KLZ16/Macroeconomics!KMB$12</f>
        <v>#DIV/0!</v>
      </c>
      <c r="KMA26" s="117" t="e">
        <f>KMA16/Macroeconomics!KMC$12</f>
        <v>#DIV/0!</v>
      </c>
      <c r="KMB26" s="117" t="e">
        <f>KMB16/Macroeconomics!KMD$12</f>
        <v>#DIV/0!</v>
      </c>
      <c r="KMC26" s="117" t="e">
        <f>KMC16/Macroeconomics!KME$12</f>
        <v>#DIV/0!</v>
      </c>
      <c r="KMD26" s="117" t="e">
        <f>KMD16/Macroeconomics!KMF$12</f>
        <v>#DIV/0!</v>
      </c>
      <c r="KME26" s="117" t="e">
        <f>KME16/Macroeconomics!KMG$12</f>
        <v>#DIV/0!</v>
      </c>
      <c r="KMF26" s="117" t="e">
        <f>KMF16/Macroeconomics!KMH$12</f>
        <v>#DIV/0!</v>
      </c>
      <c r="KMG26" s="117" t="e">
        <f>KMG16/Macroeconomics!KMI$12</f>
        <v>#DIV/0!</v>
      </c>
      <c r="KMH26" s="117" t="e">
        <f>KMH16/Macroeconomics!KMJ$12</f>
        <v>#DIV/0!</v>
      </c>
      <c r="KMI26" s="117" t="e">
        <f>KMI16/Macroeconomics!KMK$12</f>
        <v>#DIV/0!</v>
      </c>
      <c r="KMJ26" s="117" t="e">
        <f>KMJ16/Macroeconomics!KML$12</f>
        <v>#DIV/0!</v>
      </c>
      <c r="KMK26" s="117" t="e">
        <f>KMK16/Macroeconomics!KMM$12</f>
        <v>#DIV/0!</v>
      </c>
      <c r="KML26" s="117" t="e">
        <f>KML16/Macroeconomics!KMN$12</f>
        <v>#DIV/0!</v>
      </c>
      <c r="KMM26" s="117" t="e">
        <f>KMM16/Macroeconomics!KMO$12</f>
        <v>#DIV/0!</v>
      </c>
      <c r="KMN26" s="117" t="e">
        <f>KMN16/Macroeconomics!KMP$12</f>
        <v>#DIV/0!</v>
      </c>
      <c r="KMO26" s="117" t="e">
        <f>KMO16/Macroeconomics!KMQ$12</f>
        <v>#DIV/0!</v>
      </c>
      <c r="KMP26" s="117" t="e">
        <f>KMP16/Macroeconomics!KMR$12</f>
        <v>#DIV/0!</v>
      </c>
      <c r="KMQ26" s="117" t="e">
        <f>KMQ16/Macroeconomics!KMS$12</f>
        <v>#DIV/0!</v>
      </c>
      <c r="KMR26" s="117" t="e">
        <f>KMR16/Macroeconomics!KMT$12</f>
        <v>#DIV/0!</v>
      </c>
      <c r="KMS26" s="117" t="e">
        <f>KMS16/Macroeconomics!KMU$12</f>
        <v>#DIV/0!</v>
      </c>
      <c r="KMT26" s="117" t="e">
        <f>KMT16/Macroeconomics!KMV$12</f>
        <v>#DIV/0!</v>
      </c>
      <c r="KMU26" s="117" t="e">
        <f>KMU16/Macroeconomics!KMW$12</f>
        <v>#DIV/0!</v>
      </c>
      <c r="KMV26" s="117" t="e">
        <f>KMV16/Macroeconomics!KMX$12</f>
        <v>#DIV/0!</v>
      </c>
      <c r="KMW26" s="117" t="e">
        <f>KMW16/Macroeconomics!KMY$12</f>
        <v>#DIV/0!</v>
      </c>
      <c r="KMX26" s="117" t="e">
        <f>KMX16/Macroeconomics!KMZ$12</f>
        <v>#DIV/0!</v>
      </c>
      <c r="KMY26" s="117" t="e">
        <f>KMY16/Macroeconomics!KNA$12</f>
        <v>#DIV/0!</v>
      </c>
      <c r="KMZ26" s="117" t="e">
        <f>KMZ16/Macroeconomics!KNB$12</f>
        <v>#DIV/0!</v>
      </c>
      <c r="KNA26" s="117" t="e">
        <f>KNA16/Macroeconomics!KNC$12</f>
        <v>#DIV/0!</v>
      </c>
      <c r="KNB26" s="117" t="e">
        <f>KNB16/Macroeconomics!KND$12</f>
        <v>#DIV/0!</v>
      </c>
      <c r="KNC26" s="117" t="e">
        <f>KNC16/Macroeconomics!KNE$12</f>
        <v>#DIV/0!</v>
      </c>
      <c r="KND26" s="117" t="e">
        <f>KND16/Macroeconomics!KNF$12</f>
        <v>#DIV/0!</v>
      </c>
      <c r="KNE26" s="117" t="e">
        <f>KNE16/Macroeconomics!KNG$12</f>
        <v>#DIV/0!</v>
      </c>
      <c r="KNF26" s="117" t="e">
        <f>KNF16/Macroeconomics!KNH$12</f>
        <v>#DIV/0!</v>
      </c>
      <c r="KNG26" s="117" t="e">
        <f>KNG16/Macroeconomics!KNI$12</f>
        <v>#DIV/0!</v>
      </c>
      <c r="KNH26" s="117" t="e">
        <f>KNH16/Macroeconomics!KNJ$12</f>
        <v>#DIV/0!</v>
      </c>
      <c r="KNI26" s="117" t="e">
        <f>KNI16/Macroeconomics!KNK$12</f>
        <v>#DIV/0!</v>
      </c>
      <c r="KNJ26" s="117" t="e">
        <f>KNJ16/Macroeconomics!KNL$12</f>
        <v>#DIV/0!</v>
      </c>
      <c r="KNK26" s="117" t="e">
        <f>KNK16/Macroeconomics!KNM$12</f>
        <v>#DIV/0!</v>
      </c>
      <c r="KNL26" s="117" t="e">
        <f>KNL16/Macroeconomics!KNN$12</f>
        <v>#DIV/0!</v>
      </c>
      <c r="KNM26" s="117" t="e">
        <f>KNM16/Macroeconomics!KNO$12</f>
        <v>#DIV/0!</v>
      </c>
      <c r="KNN26" s="117" t="e">
        <f>KNN16/Macroeconomics!KNP$12</f>
        <v>#DIV/0!</v>
      </c>
      <c r="KNO26" s="117" t="e">
        <f>KNO16/Macroeconomics!KNQ$12</f>
        <v>#DIV/0!</v>
      </c>
      <c r="KNP26" s="117" t="e">
        <f>KNP16/Macroeconomics!KNR$12</f>
        <v>#DIV/0!</v>
      </c>
      <c r="KNQ26" s="117" t="e">
        <f>KNQ16/Macroeconomics!KNS$12</f>
        <v>#DIV/0!</v>
      </c>
      <c r="KNR26" s="117" t="e">
        <f>KNR16/Macroeconomics!KNT$12</f>
        <v>#DIV/0!</v>
      </c>
      <c r="KNS26" s="117" t="e">
        <f>KNS16/Macroeconomics!KNU$12</f>
        <v>#DIV/0!</v>
      </c>
      <c r="KNT26" s="117" t="e">
        <f>KNT16/Macroeconomics!KNV$12</f>
        <v>#DIV/0!</v>
      </c>
      <c r="KNU26" s="117" t="e">
        <f>KNU16/Macroeconomics!KNW$12</f>
        <v>#DIV/0!</v>
      </c>
      <c r="KNV26" s="117" t="e">
        <f>KNV16/Macroeconomics!KNX$12</f>
        <v>#DIV/0!</v>
      </c>
      <c r="KNW26" s="117" t="e">
        <f>KNW16/Macroeconomics!KNY$12</f>
        <v>#DIV/0!</v>
      </c>
      <c r="KNX26" s="117" t="e">
        <f>KNX16/Macroeconomics!KNZ$12</f>
        <v>#DIV/0!</v>
      </c>
      <c r="KNY26" s="117" t="e">
        <f>KNY16/Macroeconomics!KOA$12</f>
        <v>#DIV/0!</v>
      </c>
      <c r="KNZ26" s="117" t="e">
        <f>KNZ16/Macroeconomics!KOB$12</f>
        <v>#DIV/0!</v>
      </c>
      <c r="KOA26" s="117" t="e">
        <f>KOA16/Macroeconomics!KOC$12</f>
        <v>#DIV/0!</v>
      </c>
      <c r="KOB26" s="117" t="e">
        <f>KOB16/Macroeconomics!KOD$12</f>
        <v>#DIV/0!</v>
      </c>
      <c r="KOC26" s="117" t="e">
        <f>KOC16/Macroeconomics!KOE$12</f>
        <v>#DIV/0!</v>
      </c>
      <c r="KOD26" s="117" t="e">
        <f>KOD16/Macroeconomics!KOF$12</f>
        <v>#DIV/0!</v>
      </c>
      <c r="KOE26" s="117" t="e">
        <f>KOE16/Macroeconomics!KOG$12</f>
        <v>#DIV/0!</v>
      </c>
      <c r="KOF26" s="117" t="e">
        <f>KOF16/Macroeconomics!KOH$12</f>
        <v>#DIV/0!</v>
      </c>
      <c r="KOG26" s="117" t="e">
        <f>KOG16/Macroeconomics!KOI$12</f>
        <v>#DIV/0!</v>
      </c>
      <c r="KOH26" s="117" t="e">
        <f>KOH16/Macroeconomics!KOJ$12</f>
        <v>#DIV/0!</v>
      </c>
      <c r="KOI26" s="117" t="e">
        <f>KOI16/Macroeconomics!KOK$12</f>
        <v>#DIV/0!</v>
      </c>
      <c r="KOJ26" s="117" t="e">
        <f>KOJ16/Macroeconomics!KOL$12</f>
        <v>#DIV/0!</v>
      </c>
      <c r="KOK26" s="117" t="e">
        <f>KOK16/Macroeconomics!KOM$12</f>
        <v>#DIV/0!</v>
      </c>
      <c r="KOL26" s="117" t="e">
        <f>KOL16/Macroeconomics!KON$12</f>
        <v>#DIV/0!</v>
      </c>
      <c r="KOM26" s="117" t="e">
        <f>KOM16/Macroeconomics!KOO$12</f>
        <v>#DIV/0!</v>
      </c>
      <c r="KON26" s="117" t="e">
        <f>KON16/Macroeconomics!KOP$12</f>
        <v>#DIV/0!</v>
      </c>
      <c r="KOO26" s="117" t="e">
        <f>KOO16/Macroeconomics!KOQ$12</f>
        <v>#DIV/0!</v>
      </c>
      <c r="KOP26" s="117" t="e">
        <f>KOP16/Macroeconomics!KOR$12</f>
        <v>#DIV/0!</v>
      </c>
      <c r="KOQ26" s="117" t="e">
        <f>KOQ16/Macroeconomics!KOS$12</f>
        <v>#DIV/0!</v>
      </c>
      <c r="KOR26" s="117" t="e">
        <f>KOR16/Macroeconomics!KOT$12</f>
        <v>#DIV/0!</v>
      </c>
      <c r="KOS26" s="117" t="e">
        <f>KOS16/Macroeconomics!KOU$12</f>
        <v>#DIV/0!</v>
      </c>
      <c r="KOT26" s="117" t="e">
        <f>KOT16/Macroeconomics!KOV$12</f>
        <v>#DIV/0!</v>
      </c>
      <c r="KOU26" s="117" t="e">
        <f>KOU16/Macroeconomics!KOW$12</f>
        <v>#DIV/0!</v>
      </c>
      <c r="KOV26" s="117" t="e">
        <f>KOV16/Macroeconomics!KOX$12</f>
        <v>#DIV/0!</v>
      </c>
      <c r="KOW26" s="117" t="e">
        <f>KOW16/Macroeconomics!KOY$12</f>
        <v>#DIV/0!</v>
      </c>
      <c r="KOX26" s="117" t="e">
        <f>KOX16/Macroeconomics!KOZ$12</f>
        <v>#DIV/0!</v>
      </c>
      <c r="KOY26" s="117" t="e">
        <f>KOY16/Macroeconomics!KPA$12</f>
        <v>#DIV/0!</v>
      </c>
      <c r="KOZ26" s="117" t="e">
        <f>KOZ16/Macroeconomics!KPB$12</f>
        <v>#DIV/0!</v>
      </c>
      <c r="KPA26" s="117" t="e">
        <f>KPA16/Macroeconomics!KPC$12</f>
        <v>#DIV/0!</v>
      </c>
      <c r="KPB26" s="117" t="e">
        <f>KPB16/Macroeconomics!KPD$12</f>
        <v>#DIV/0!</v>
      </c>
      <c r="KPC26" s="117" t="e">
        <f>KPC16/Macroeconomics!KPE$12</f>
        <v>#DIV/0!</v>
      </c>
      <c r="KPD26" s="117" t="e">
        <f>KPD16/Macroeconomics!KPF$12</f>
        <v>#DIV/0!</v>
      </c>
      <c r="KPE26" s="117" t="e">
        <f>KPE16/Macroeconomics!KPG$12</f>
        <v>#DIV/0!</v>
      </c>
      <c r="KPF26" s="117" t="e">
        <f>KPF16/Macroeconomics!KPH$12</f>
        <v>#DIV/0!</v>
      </c>
      <c r="KPG26" s="117" t="e">
        <f>KPG16/Macroeconomics!KPI$12</f>
        <v>#DIV/0!</v>
      </c>
      <c r="KPH26" s="117" t="e">
        <f>KPH16/Macroeconomics!KPJ$12</f>
        <v>#DIV/0!</v>
      </c>
      <c r="KPI26" s="117" t="e">
        <f>KPI16/Macroeconomics!KPK$12</f>
        <v>#DIV/0!</v>
      </c>
      <c r="KPJ26" s="117" t="e">
        <f>KPJ16/Macroeconomics!KPL$12</f>
        <v>#DIV/0!</v>
      </c>
      <c r="KPK26" s="117" t="e">
        <f>KPK16/Macroeconomics!KPM$12</f>
        <v>#DIV/0!</v>
      </c>
      <c r="KPL26" s="117" t="e">
        <f>KPL16/Macroeconomics!KPN$12</f>
        <v>#DIV/0!</v>
      </c>
      <c r="KPM26" s="117" t="e">
        <f>KPM16/Macroeconomics!KPO$12</f>
        <v>#DIV/0!</v>
      </c>
      <c r="KPN26" s="117" t="e">
        <f>KPN16/Macroeconomics!KPP$12</f>
        <v>#DIV/0!</v>
      </c>
      <c r="KPO26" s="117" t="e">
        <f>KPO16/Macroeconomics!KPQ$12</f>
        <v>#DIV/0!</v>
      </c>
      <c r="KPP26" s="117" t="e">
        <f>KPP16/Macroeconomics!KPR$12</f>
        <v>#DIV/0!</v>
      </c>
      <c r="KPQ26" s="117" t="e">
        <f>KPQ16/Macroeconomics!KPS$12</f>
        <v>#DIV/0!</v>
      </c>
      <c r="KPR26" s="117" t="e">
        <f>KPR16/Macroeconomics!KPT$12</f>
        <v>#DIV/0!</v>
      </c>
      <c r="KPS26" s="117" t="e">
        <f>KPS16/Macroeconomics!KPU$12</f>
        <v>#DIV/0!</v>
      </c>
      <c r="KPT26" s="117" t="e">
        <f>KPT16/Macroeconomics!KPV$12</f>
        <v>#DIV/0!</v>
      </c>
      <c r="KPU26" s="117" t="e">
        <f>KPU16/Macroeconomics!KPW$12</f>
        <v>#DIV/0!</v>
      </c>
      <c r="KPV26" s="117" t="e">
        <f>KPV16/Macroeconomics!KPX$12</f>
        <v>#DIV/0!</v>
      </c>
      <c r="KPW26" s="117" t="e">
        <f>KPW16/Macroeconomics!KPY$12</f>
        <v>#DIV/0!</v>
      </c>
      <c r="KPX26" s="117" t="e">
        <f>KPX16/Macroeconomics!KPZ$12</f>
        <v>#DIV/0!</v>
      </c>
      <c r="KPY26" s="117" t="e">
        <f>KPY16/Macroeconomics!KQA$12</f>
        <v>#DIV/0!</v>
      </c>
      <c r="KPZ26" s="117" t="e">
        <f>KPZ16/Macroeconomics!KQB$12</f>
        <v>#DIV/0!</v>
      </c>
      <c r="KQA26" s="117" t="e">
        <f>KQA16/Macroeconomics!KQC$12</f>
        <v>#DIV/0!</v>
      </c>
      <c r="KQB26" s="117" t="e">
        <f>KQB16/Macroeconomics!KQD$12</f>
        <v>#DIV/0!</v>
      </c>
      <c r="KQC26" s="117" t="e">
        <f>KQC16/Macroeconomics!KQE$12</f>
        <v>#DIV/0!</v>
      </c>
      <c r="KQD26" s="117" t="e">
        <f>KQD16/Macroeconomics!KQF$12</f>
        <v>#DIV/0!</v>
      </c>
      <c r="KQE26" s="117" t="e">
        <f>KQE16/Macroeconomics!KQG$12</f>
        <v>#DIV/0!</v>
      </c>
      <c r="KQF26" s="117" t="e">
        <f>KQF16/Macroeconomics!KQH$12</f>
        <v>#DIV/0!</v>
      </c>
      <c r="KQG26" s="117" t="e">
        <f>KQG16/Macroeconomics!KQI$12</f>
        <v>#DIV/0!</v>
      </c>
      <c r="KQH26" s="117" t="e">
        <f>KQH16/Macroeconomics!KQJ$12</f>
        <v>#DIV/0!</v>
      </c>
      <c r="KQI26" s="117" t="e">
        <f>KQI16/Macroeconomics!KQK$12</f>
        <v>#DIV/0!</v>
      </c>
      <c r="KQJ26" s="117" t="e">
        <f>KQJ16/Macroeconomics!KQL$12</f>
        <v>#DIV/0!</v>
      </c>
      <c r="KQK26" s="117" t="e">
        <f>KQK16/Macroeconomics!KQM$12</f>
        <v>#DIV/0!</v>
      </c>
      <c r="KQL26" s="117" t="e">
        <f>KQL16/Macroeconomics!KQN$12</f>
        <v>#DIV/0!</v>
      </c>
      <c r="KQM26" s="117" t="e">
        <f>KQM16/Macroeconomics!KQO$12</f>
        <v>#DIV/0!</v>
      </c>
      <c r="KQN26" s="117" t="e">
        <f>KQN16/Macroeconomics!KQP$12</f>
        <v>#DIV/0!</v>
      </c>
      <c r="KQO26" s="117" t="e">
        <f>KQO16/Macroeconomics!KQQ$12</f>
        <v>#DIV/0!</v>
      </c>
      <c r="KQP26" s="117" t="e">
        <f>KQP16/Macroeconomics!KQR$12</f>
        <v>#DIV/0!</v>
      </c>
      <c r="KQQ26" s="117" t="e">
        <f>KQQ16/Macroeconomics!KQS$12</f>
        <v>#DIV/0!</v>
      </c>
      <c r="KQR26" s="117" t="e">
        <f>KQR16/Macroeconomics!KQT$12</f>
        <v>#DIV/0!</v>
      </c>
      <c r="KQS26" s="117" t="e">
        <f>KQS16/Macroeconomics!KQU$12</f>
        <v>#DIV/0!</v>
      </c>
      <c r="KQT26" s="117" t="e">
        <f>KQT16/Macroeconomics!KQV$12</f>
        <v>#DIV/0!</v>
      </c>
      <c r="KQU26" s="117" t="e">
        <f>KQU16/Macroeconomics!KQW$12</f>
        <v>#DIV/0!</v>
      </c>
      <c r="KQV26" s="117" t="e">
        <f>KQV16/Macroeconomics!KQX$12</f>
        <v>#DIV/0!</v>
      </c>
      <c r="KQW26" s="117" t="e">
        <f>KQW16/Macroeconomics!KQY$12</f>
        <v>#DIV/0!</v>
      </c>
      <c r="KQX26" s="117" t="e">
        <f>KQX16/Macroeconomics!KQZ$12</f>
        <v>#DIV/0!</v>
      </c>
      <c r="KQY26" s="117" t="e">
        <f>KQY16/Macroeconomics!KRA$12</f>
        <v>#DIV/0!</v>
      </c>
      <c r="KQZ26" s="117" t="e">
        <f>KQZ16/Macroeconomics!KRB$12</f>
        <v>#DIV/0!</v>
      </c>
      <c r="KRA26" s="117" t="e">
        <f>KRA16/Macroeconomics!KRC$12</f>
        <v>#DIV/0!</v>
      </c>
      <c r="KRB26" s="117" t="e">
        <f>KRB16/Macroeconomics!KRD$12</f>
        <v>#DIV/0!</v>
      </c>
      <c r="KRC26" s="117" t="e">
        <f>KRC16/Macroeconomics!KRE$12</f>
        <v>#DIV/0!</v>
      </c>
      <c r="KRD26" s="117" t="e">
        <f>KRD16/Macroeconomics!KRF$12</f>
        <v>#DIV/0!</v>
      </c>
      <c r="KRE26" s="117" t="e">
        <f>KRE16/Macroeconomics!KRG$12</f>
        <v>#DIV/0!</v>
      </c>
      <c r="KRF26" s="117" t="e">
        <f>KRF16/Macroeconomics!KRH$12</f>
        <v>#DIV/0!</v>
      </c>
      <c r="KRG26" s="117" t="e">
        <f>KRG16/Macroeconomics!KRI$12</f>
        <v>#DIV/0!</v>
      </c>
      <c r="KRH26" s="117" t="e">
        <f>KRH16/Macroeconomics!KRJ$12</f>
        <v>#DIV/0!</v>
      </c>
      <c r="KRI26" s="117" t="e">
        <f>KRI16/Macroeconomics!KRK$12</f>
        <v>#DIV/0!</v>
      </c>
      <c r="KRJ26" s="117" t="e">
        <f>KRJ16/Macroeconomics!KRL$12</f>
        <v>#DIV/0!</v>
      </c>
      <c r="KRK26" s="117" t="e">
        <f>KRK16/Macroeconomics!KRM$12</f>
        <v>#DIV/0!</v>
      </c>
      <c r="KRL26" s="117" t="e">
        <f>KRL16/Macroeconomics!KRN$12</f>
        <v>#DIV/0!</v>
      </c>
      <c r="KRM26" s="117" t="e">
        <f>KRM16/Macroeconomics!KRO$12</f>
        <v>#DIV/0!</v>
      </c>
      <c r="KRN26" s="117" t="e">
        <f>KRN16/Macroeconomics!KRP$12</f>
        <v>#DIV/0!</v>
      </c>
      <c r="KRO26" s="117" t="e">
        <f>KRO16/Macroeconomics!KRQ$12</f>
        <v>#DIV/0!</v>
      </c>
      <c r="KRP26" s="117" t="e">
        <f>KRP16/Macroeconomics!KRR$12</f>
        <v>#DIV/0!</v>
      </c>
      <c r="KRQ26" s="117" t="e">
        <f>KRQ16/Macroeconomics!KRS$12</f>
        <v>#DIV/0!</v>
      </c>
      <c r="KRR26" s="117" t="e">
        <f>KRR16/Macroeconomics!KRT$12</f>
        <v>#DIV/0!</v>
      </c>
      <c r="KRS26" s="117" t="e">
        <f>KRS16/Macroeconomics!KRU$12</f>
        <v>#DIV/0!</v>
      </c>
      <c r="KRT26" s="117" t="e">
        <f>KRT16/Macroeconomics!KRV$12</f>
        <v>#DIV/0!</v>
      </c>
      <c r="KRU26" s="117" t="e">
        <f>KRU16/Macroeconomics!KRW$12</f>
        <v>#DIV/0!</v>
      </c>
      <c r="KRV26" s="117" t="e">
        <f>KRV16/Macroeconomics!KRX$12</f>
        <v>#DIV/0!</v>
      </c>
      <c r="KRW26" s="117" t="e">
        <f>KRW16/Macroeconomics!KRY$12</f>
        <v>#DIV/0!</v>
      </c>
      <c r="KRX26" s="117" t="e">
        <f>KRX16/Macroeconomics!KRZ$12</f>
        <v>#DIV/0!</v>
      </c>
      <c r="KRY26" s="117" t="e">
        <f>KRY16/Macroeconomics!KSA$12</f>
        <v>#DIV/0!</v>
      </c>
      <c r="KRZ26" s="117" t="e">
        <f>KRZ16/Macroeconomics!KSB$12</f>
        <v>#DIV/0!</v>
      </c>
      <c r="KSA26" s="117" t="e">
        <f>KSA16/Macroeconomics!KSC$12</f>
        <v>#DIV/0!</v>
      </c>
      <c r="KSB26" s="117" t="e">
        <f>KSB16/Macroeconomics!KSD$12</f>
        <v>#DIV/0!</v>
      </c>
      <c r="KSC26" s="117" t="e">
        <f>KSC16/Macroeconomics!KSE$12</f>
        <v>#DIV/0!</v>
      </c>
      <c r="KSD26" s="117" t="e">
        <f>KSD16/Macroeconomics!KSF$12</f>
        <v>#DIV/0!</v>
      </c>
      <c r="KSE26" s="117" t="e">
        <f>KSE16/Macroeconomics!KSG$12</f>
        <v>#DIV/0!</v>
      </c>
      <c r="KSF26" s="117" t="e">
        <f>KSF16/Macroeconomics!KSH$12</f>
        <v>#DIV/0!</v>
      </c>
      <c r="KSG26" s="117" t="e">
        <f>KSG16/Macroeconomics!KSI$12</f>
        <v>#DIV/0!</v>
      </c>
      <c r="KSH26" s="117" t="e">
        <f>KSH16/Macroeconomics!KSJ$12</f>
        <v>#DIV/0!</v>
      </c>
      <c r="KSI26" s="117" t="e">
        <f>KSI16/Macroeconomics!KSK$12</f>
        <v>#DIV/0!</v>
      </c>
      <c r="KSJ26" s="117" t="e">
        <f>KSJ16/Macroeconomics!KSL$12</f>
        <v>#DIV/0!</v>
      </c>
      <c r="KSK26" s="117" t="e">
        <f>KSK16/Macroeconomics!KSM$12</f>
        <v>#DIV/0!</v>
      </c>
      <c r="KSL26" s="117" t="e">
        <f>KSL16/Macroeconomics!KSN$12</f>
        <v>#DIV/0!</v>
      </c>
      <c r="KSM26" s="117" t="e">
        <f>KSM16/Macroeconomics!KSO$12</f>
        <v>#DIV/0!</v>
      </c>
      <c r="KSN26" s="117" t="e">
        <f>KSN16/Macroeconomics!KSP$12</f>
        <v>#DIV/0!</v>
      </c>
      <c r="KSO26" s="117" t="e">
        <f>KSO16/Macroeconomics!KSQ$12</f>
        <v>#DIV/0!</v>
      </c>
      <c r="KSP26" s="117" t="e">
        <f>KSP16/Macroeconomics!KSR$12</f>
        <v>#DIV/0!</v>
      </c>
      <c r="KSQ26" s="117" t="e">
        <f>KSQ16/Macroeconomics!KSS$12</f>
        <v>#DIV/0!</v>
      </c>
      <c r="KSR26" s="117" t="e">
        <f>KSR16/Macroeconomics!KST$12</f>
        <v>#DIV/0!</v>
      </c>
      <c r="KSS26" s="117" t="e">
        <f>KSS16/Macroeconomics!KSU$12</f>
        <v>#DIV/0!</v>
      </c>
      <c r="KST26" s="117" t="e">
        <f>KST16/Macroeconomics!KSV$12</f>
        <v>#DIV/0!</v>
      </c>
      <c r="KSU26" s="117" t="e">
        <f>KSU16/Macroeconomics!KSW$12</f>
        <v>#DIV/0!</v>
      </c>
      <c r="KSV26" s="117" t="e">
        <f>KSV16/Macroeconomics!KSX$12</f>
        <v>#DIV/0!</v>
      </c>
      <c r="KSW26" s="117" t="e">
        <f>KSW16/Macroeconomics!KSY$12</f>
        <v>#DIV/0!</v>
      </c>
      <c r="KSX26" s="117" t="e">
        <f>KSX16/Macroeconomics!KSZ$12</f>
        <v>#DIV/0!</v>
      </c>
      <c r="KSY26" s="117" t="e">
        <f>KSY16/Macroeconomics!KTA$12</f>
        <v>#DIV/0!</v>
      </c>
      <c r="KSZ26" s="117" t="e">
        <f>KSZ16/Macroeconomics!KTB$12</f>
        <v>#DIV/0!</v>
      </c>
      <c r="KTA26" s="117" t="e">
        <f>KTA16/Macroeconomics!KTC$12</f>
        <v>#DIV/0!</v>
      </c>
      <c r="KTB26" s="117" t="e">
        <f>KTB16/Macroeconomics!KTD$12</f>
        <v>#DIV/0!</v>
      </c>
      <c r="KTC26" s="117" t="e">
        <f>KTC16/Macroeconomics!KTE$12</f>
        <v>#DIV/0!</v>
      </c>
      <c r="KTD26" s="117" t="e">
        <f>KTD16/Macroeconomics!KTF$12</f>
        <v>#DIV/0!</v>
      </c>
      <c r="KTE26" s="117" t="e">
        <f>KTE16/Macroeconomics!KTG$12</f>
        <v>#DIV/0!</v>
      </c>
      <c r="KTF26" s="117" t="e">
        <f>KTF16/Macroeconomics!KTH$12</f>
        <v>#DIV/0!</v>
      </c>
      <c r="KTG26" s="117" t="e">
        <f>KTG16/Macroeconomics!KTI$12</f>
        <v>#DIV/0!</v>
      </c>
      <c r="KTH26" s="117" t="e">
        <f>KTH16/Macroeconomics!KTJ$12</f>
        <v>#DIV/0!</v>
      </c>
      <c r="KTI26" s="117" t="e">
        <f>KTI16/Macroeconomics!KTK$12</f>
        <v>#DIV/0!</v>
      </c>
      <c r="KTJ26" s="117" t="e">
        <f>KTJ16/Macroeconomics!KTL$12</f>
        <v>#DIV/0!</v>
      </c>
      <c r="KTK26" s="117" t="e">
        <f>KTK16/Macroeconomics!KTM$12</f>
        <v>#DIV/0!</v>
      </c>
      <c r="KTL26" s="117" t="e">
        <f>KTL16/Macroeconomics!KTN$12</f>
        <v>#DIV/0!</v>
      </c>
      <c r="KTM26" s="117" t="e">
        <f>KTM16/Macroeconomics!KTO$12</f>
        <v>#DIV/0!</v>
      </c>
      <c r="KTN26" s="117" t="e">
        <f>KTN16/Macroeconomics!KTP$12</f>
        <v>#DIV/0!</v>
      </c>
      <c r="KTO26" s="117" t="e">
        <f>KTO16/Macroeconomics!KTQ$12</f>
        <v>#DIV/0!</v>
      </c>
      <c r="KTP26" s="117" t="e">
        <f>KTP16/Macroeconomics!KTR$12</f>
        <v>#DIV/0!</v>
      </c>
      <c r="KTQ26" s="117" t="e">
        <f>KTQ16/Macroeconomics!KTS$12</f>
        <v>#DIV/0!</v>
      </c>
      <c r="KTR26" s="117" t="e">
        <f>KTR16/Macroeconomics!KTT$12</f>
        <v>#DIV/0!</v>
      </c>
      <c r="KTS26" s="117" t="e">
        <f>KTS16/Macroeconomics!KTU$12</f>
        <v>#DIV/0!</v>
      </c>
      <c r="KTT26" s="117" t="e">
        <f>KTT16/Macroeconomics!KTV$12</f>
        <v>#DIV/0!</v>
      </c>
      <c r="KTU26" s="117" t="e">
        <f>KTU16/Macroeconomics!KTW$12</f>
        <v>#DIV/0!</v>
      </c>
      <c r="KTV26" s="117" t="e">
        <f>KTV16/Macroeconomics!KTX$12</f>
        <v>#DIV/0!</v>
      </c>
      <c r="KTW26" s="117" t="e">
        <f>KTW16/Macroeconomics!KTY$12</f>
        <v>#DIV/0!</v>
      </c>
      <c r="KTX26" s="117" t="e">
        <f>KTX16/Macroeconomics!KTZ$12</f>
        <v>#DIV/0!</v>
      </c>
      <c r="KTY26" s="117" t="e">
        <f>KTY16/Macroeconomics!KUA$12</f>
        <v>#DIV/0!</v>
      </c>
      <c r="KTZ26" s="117" t="e">
        <f>KTZ16/Macroeconomics!KUB$12</f>
        <v>#DIV/0!</v>
      </c>
      <c r="KUA26" s="117" t="e">
        <f>KUA16/Macroeconomics!KUC$12</f>
        <v>#DIV/0!</v>
      </c>
      <c r="KUB26" s="117" t="e">
        <f>KUB16/Macroeconomics!KUD$12</f>
        <v>#DIV/0!</v>
      </c>
      <c r="KUC26" s="117" t="e">
        <f>KUC16/Macroeconomics!KUE$12</f>
        <v>#DIV/0!</v>
      </c>
      <c r="KUD26" s="117" t="e">
        <f>KUD16/Macroeconomics!KUF$12</f>
        <v>#DIV/0!</v>
      </c>
      <c r="KUE26" s="117" t="e">
        <f>KUE16/Macroeconomics!KUG$12</f>
        <v>#DIV/0!</v>
      </c>
      <c r="KUF26" s="117" t="e">
        <f>KUF16/Macroeconomics!KUH$12</f>
        <v>#DIV/0!</v>
      </c>
      <c r="KUG26" s="117" t="e">
        <f>KUG16/Macroeconomics!KUI$12</f>
        <v>#DIV/0!</v>
      </c>
      <c r="KUH26" s="117" t="e">
        <f>KUH16/Macroeconomics!KUJ$12</f>
        <v>#DIV/0!</v>
      </c>
      <c r="KUI26" s="117" t="e">
        <f>KUI16/Macroeconomics!KUK$12</f>
        <v>#DIV/0!</v>
      </c>
      <c r="KUJ26" s="117" t="e">
        <f>KUJ16/Macroeconomics!KUL$12</f>
        <v>#DIV/0!</v>
      </c>
      <c r="KUK26" s="117" t="e">
        <f>KUK16/Macroeconomics!KUM$12</f>
        <v>#DIV/0!</v>
      </c>
      <c r="KUL26" s="117" t="e">
        <f>KUL16/Macroeconomics!KUN$12</f>
        <v>#DIV/0!</v>
      </c>
      <c r="KUM26" s="117" t="e">
        <f>KUM16/Macroeconomics!KUO$12</f>
        <v>#DIV/0!</v>
      </c>
      <c r="KUN26" s="117" t="e">
        <f>KUN16/Macroeconomics!KUP$12</f>
        <v>#DIV/0!</v>
      </c>
      <c r="KUO26" s="117" t="e">
        <f>KUO16/Macroeconomics!KUQ$12</f>
        <v>#DIV/0!</v>
      </c>
      <c r="KUP26" s="117" t="e">
        <f>KUP16/Macroeconomics!KUR$12</f>
        <v>#DIV/0!</v>
      </c>
      <c r="KUQ26" s="117" t="e">
        <f>KUQ16/Macroeconomics!KUS$12</f>
        <v>#DIV/0!</v>
      </c>
      <c r="KUR26" s="117" t="e">
        <f>KUR16/Macroeconomics!KUT$12</f>
        <v>#DIV/0!</v>
      </c>
      <c r="KUS26" s="117" t="e">
        <f>KUS16/Macroeconomics!KUU$12</f>
        <v>#DIV/0!</v>
      </c>
      <c r="KUT26" s="117" t="e">
        <f>KUT16/Macroeconomics!KUV$12</f>
        <v>#DIV/0!</v>
      </c>
      <c r="KUU26" s="117" t="e">
        <f>KUU16/Macroeconomics!KUW$12</f>
        <v>#DIV/0!</v>
      </c>
      <c r="KUV26" s="117" t="e">
        <f>KUV16/Macroeconomics!KUX$12</f>
        <v>#DIV/0!</v>
      </c>
      <c r="KUW26" s="117" t="e">
        <f>KUW16/Macroeconomics!KUY$12</f>
        <v>#DIV/0!</v>
      </c>
      <c r="KUX26" s="117" t="e">
        <f>KUX16/Macroeconomics!KUZ$12</f>
        <v>#DIV/0!</v>
      </c>
      <c r="KUY26" s="117" t="e">
        <f>KUY16/Macroeconomics!KVA$12</f>
        <v>#DIV/0!</v>
      </c>
      <c r="KUZ26" s="117" t="e">
        <f>KUZ16/Macroeconomics!KVB$12</f>
        <v>#DIV/0!</v>
      </c>
      <c r="KVA26" s="117" t="e">
        <f>KVA16/Macroeconomics!KVC$12</f>
        <v>#DIV/0!</v>
      </c>
      <c r="KVB26" s="117" t="e">
        <f>KVB16/Macroeconomics!KVD$12</f>
        <v>#DIV/0!</v>
      </c>
      <c r="KVC26" s="117" t="e">
        <f>KVC16/Macroeconomics!KVE$12</f>
        <v>#DIV/0!</v>
      </c>
      <c r="KVD26" s="117" t="e">
        <f>KVD16/Macroeconomics!KVF$12</f>
        <v>#DIV/0!</v>
      </c>
      <c r="KVE26" s="117" t="e">
        <f>KVE16/Macroeconomics!KVG$12</f>
        <v>#DIV/0!</v>
      </c>
      <c r="KVF26" s="117" t="e">
        <f>KVF16/Macroeconomics!KVH$12</f>
        <v>#DIV/0!</v>
      </c>
      <c r="KVG26" s="117" t="e">
        <f>KVG16/Macroeconomics!KVI$12</f>
        <v>#DIV/0!</v>
      </c>
      <c r="KVH26" s="117" t="e">
        <f>KVH16/Macroeconomics!KVJ$12</f>
        <v>#DIV/0!</v>
      </c>
      <c r="KVI26" s="117" t="e">
        <f>KVI16/Macroeconomics!KVK$12</f>
        <v>#DIV/0!</v>
      </c>
      <c r="KVJ26" s="117" t="e">
        <f>KVJ16/Macroeconomics!KVL$12</f>
        <v>#DIV/0!</v>
      </c>
      <c r="KVK26" s="117" t="e">
        <f>KVK16/Macroeconomics!KVM$12</f>
        <v>#DIV/0!</v>
      </c>
      <c r="KVL26" s="117" t="e">
        <f>KVL16/Macroeconomics!KVN$12</f>
        <v>#DIV/0!</v>
      </c>
      <c r="KVM26" s="117" t="e">
        <f>KVM16/Macroeconomics!KVO$12</f>
        <v>#DIV/0!</v>
      </c>
      <c r="KVN26" s="117" t="e">
        <f>KVN16/Macroeconomics!KVP$12</f>
        <v>#DIV/0!</v>
      </c>
      <c r="KVO26" s="117" t="e">
        <f>KVO16/Macroeconomics!KVQ$12</f>
        <v>#DIV/0!</v>
      </c>
      <c r="KVP26" s="117" t="e">
        <f>KVP16/Macroeconomics!KVR$12</f>
        <v>#DIV/0!</v>
      </c>
      <c r="KVQ26" s="117" t="e">
        <f>KVQ16/Macroeconomics!KVS$12</f>
        <v>#DIV/0!</v>
      </c>
      <c r="KVR26" s="117" t="e">
        <f>KVR16/Macroeconomics!KVT$12</f>
        <v>#DIV/0!</v>
      </c>
      <c r="KVS26" s="117" t="e">
        <f>KVS16/Macroeconomics!KVU$12</f>
        <v>#DIV/0!</v>
      </c>
      <c r="KVT26" s="117" t="e">
        <f>KVT16/Macroeconomics!KVV$12</f>
        <v>#DIV/0!</v>
      </c>
      <c r="KVU26" s="117" t="e">
        <f>KVU16/Macroeconomics!KVW$12</f>
        <v>#DIV/0!</v>
      </c>
      <c r="KVV26" s="117" t="e">
        <f>KVV16/Macroeconomics!KVX$12</f>
        <v>#DIV/0!</v>
      </c>
      <c r="KVW26" s="117" t="e">
        <f>KVW16/Macroeconomics!KVY$12</f>
        <v>#DIV/0!</v>
      </c>
      <c r="KVX26" s="117" t="e">
        <f>KVX16/Macroeconomics!KVZ$12</f>
        <v>#DIV/0!</v>
      </c>
      <c r="KVY26" s="117" t="e">
        <f>KVY16/Macroeconomics!KWA$12</f>
        <v>#DIV/0!</v>
      </c>
      <c r="KVZ26" s="117" t="e">
        <f>KVZ16/Macroeconomics!KWB$12</f>
        <v>#DIV/0!</v>
      </c>
      <c r="KWA26" s="117" t="e">
        <f>KWA16/Macroeconomics!KWC$12</f>
        <v>#DIV/0!</v>
      </c>
      <c r="KWB26" s="117" t="e">
        <f>KWB16/Macroeconomics!KWD$12</f>
        <v>#DIV/0!</v>
      </c>
      <c r="KWC26" s="117" t="e">
        <f>KWC16/Macroeconomics!KWE$12</f>
        <v>#DIV/0!</v>
      </c>
      <c r="KWD26" s="117" t="e">
        <f>KWD16/Macroeconomics!KWF$12</f>
        <v>#DIV/0!</v>
      </c>
      <c r="KWE26" s="117" t="e">
        <f>KWE16/Macroeconomics!KWG$12</f>
        <v>#DIV/0!</v>
      </c>
      <c r="KWF26" s="117" t="e">
        <f>KWF16/Macroeconomics!KWH$12</f>
        <v>#DIV/0!</v>
      </c>
      <c r="KWG26" s="117" t="e">
        <f>KWG16/Macroeconomics!KWI$12</f>
        <v>#DIV/0!</v>
      </c>
      <c r="KWH26" s="117" t="e">
        <f>KWH16/Macroeconomics!KWJ$12</f>
        <v>#DIV/0!</v>
      </c>
      <c r="KWI26" s="117" t="e">
        <f>KWI16/Macroeconomics!KWK$12</f>
        <v>#DIV/0!</v>
      </c>
      <c r="KWJ26" s="117" t="e">
        <f>KWJ16/Macroeconomics!KWL$12</f>
        <v>#DIV/0!</v>
      </c>
      <c r="KWK26" s="117" t="e">
        <f>KWK16/Macroeconomics!KWM$12</f>
        <v>#DIV/0!</v>
      </c>
      <c r="KWL26" s="117" t="e">
        <f>KWL16/Macroeconomics!KWN$12</f>
        <v>#DIV/0!</v>
      </c>
      <c r="KWM26" s="117" t="e">
        <f>KWM16/Macroeconomics!KWO$12</f>
        <v>#DIV/0!</v>
      </c>
      <c r="KWN26" s="117" t="e">
        <f>KWN16/Macroeconomics!KWP$12</f>
        <v>#DIV/0!</v>
      </c>
      <c r="KWO26" s="117" t="e">
        <f>KWO16/Macroeconomics!KWQ$12</f>
        <v>#DIV/0!</v>
      </c>
      <c r="KWP26" s="117" t="e">
        <f>KWP16/Macroeconomics!KWR$12</f>
        <v>#DIV/0!</v>
      </c>
      <c r="KWQ26" s="117" t="e">
        <f>KWQ16/Macroeconomics!KWS$12</f>
        <v>#DIV/0!</v>
      </c>
      <c r="KWR26" s="117" t="e">
        <f>KWR16/Macroeconomics!KWT$12</f>
        <v>#DIV/0!</v>
      </c>
      <c r="KWS26" s="117" t="e">
        <f>KWS16/Macroeconomics!KWU$12</f>
        <v>#DIV/0!</v>
      </c>
      <c r="KWT26" s="117" t="e">
        <f>KWT16/Macroeconomics!KWV$12</f>
        <v>#DIV/0!</v>
      </c>
      <c r="KWU26" s="117" t="e">
        <f>KWU16/Macroeconomics!KWW$12</f>
        <v>#DIV/0!</v>
      </c>
      <c r="KWV26" s="117" t="e">
        <f>KWV16/Macroeconomics!KWX$12</f>
        <v>#DIV/0!</v>
      </c>
      <c r="KWW26" s="117" t="e">
        <f>KWW16/Macroeconomics!KWY$12</f>
        <v>#DIV/0!</v>
      </c>
      <c r="KWX26" s="117" t="e">
        <f>KWX16/Macroeconomics!KWZ$12</f>
        <v>#DIV/0!</v>
      </c>
      <c r="KWY26" s="117" t="e">
        <f>KWY16/Macroeconomics!KXA$12</f>
        <v>#DIV/0!</v>
      </c>
      <c r="KWZ26" s="117" t="e">
        <f>KWZ16/Macroeconomics!KXB$12</f>
        <v>#DIV/0!</v>
      </c>
      <c r="KXA26" s="117" t="e">
        <f>KXA16/Macroeconomics!KXC$12</f>
        <v>#DIV/0!</v>
      </c>
      <c r="KXB26" s="117" t="e">
        <f>KXB16/Macroeconomics!KXD$12</f>
        <v>#DIV/0!</v>
      </c>
      <c r="KXC26" s="117" t="e">
        <f>KXC16/Macroeconomics!KXE$12</f>
        <v>#DIV/0!</v>
      </c>
      <c r="KXD26" s="117" t="e">
        <f>KXD16/Macroeconomics!KXF$12</f>
        <v>#DIV/0!</v>
      </c>
      <c r="KXE26" s="117" t="e">
        <f>KXE16/Macroeconomics!KXG$12</f>
        <v>#DIV/0!</v>
      </c>
      <c r="KXF26" s="117" t="e">
        <f>KXF16/Macroeconomics!KXH$12</f>
        <v>#DIV/0!</v>
      </c>
      <c r="KXG26" s="117" t="e">
        <f>KXG16/Macroeconomics!KXI$12</f>
        <v>#DIV/0!</v>
      </c>
      <c r="KXH26" s="117" t="e">
        <f>KXH16/Macroeconomics!KXJ$12</f>
        <v>#DIV/0!</v>
      </c>
      <c r="KXI26" s="117" t="e">
        <f>KXI16/Macroeconomics!KXK$12</f>
        <v>#DIV/0!</v>
      </c>
      <c r="KXJ26" s="117" t="e">
        <f>KXJ16/Macroeconomics!KXL$12</f>
        <v>#DIV/0!</v>
      </c>
      <c r="KXK26" s="117" t="e">
        <f>KXK16/Macroeconomics!KXM$12</f>
        <v>#DIV/0!</v>
      </c>
      <c r="KXL26" s="117" t="e">
        <f>KXL16/Macroeconomics!KXN$12</f>
        <v>#DIV/0!</v>
      </c>
      <c r="KXM26" s="117" t="e">
        <f>KXM16/Macroeconomics!KXO$12</f>
        <v>#DIV/0!</v>
      </c>
      <c r="KXN26" s="117" t="e">
        <f>KXN16/Macroeconomics!KXP$12</f>
        <v>#DIV/0!</v>
      </c>
      <c r="KXO26" s="117" t="e">
        <f>KXO16/Macroeconomics!KXQ$12</f>
        <v>#DIV/0!</v>
      </c>
      <c r="KXP26" s="117" t="e">
        <f>KXP16/Macroeconomics!KXR$12</f>
        <v>#DIV/0!</v>
      </c>
      <c r="KXQ26" s="117" t="e">
        <f>KXQ16/Macroeconomics!KXS$12</f>
        <v>#DIV/0!</v>
      </c>
      <c r="KXR26" s="117" t="e">
        <f>KXR16/Macroeconomics!KXT$12</f>
        <v>#DIV/0!</v>
      </c>
      <c r="KXS26" s="117" t="e">
        <f>KXS16/Macroeconomics!KXU$12</f>
        <v>#DIV/0!</v>
      </c>
      <c r="KXT26" s="117" t="e">
        <f>KXT16/Macroeconomics!KXV$12</f>
        <v>#DIV/0!</v>
      </c>
      <c r="KXU26" s="117" t="e">
        <f>KXU16/Macroeconomics!KXW$12</f>
        <v>#DIV/0!</v>
      </c>
      <c r="KXV26" s="117" t="e">
        <f>KXV16/Macroeconomics!KXX$12</f>
        <v>#DIV/0!</v>
      </c>
      <c r="KXW26" s="117" t="e">
        <f>KXW16/Macroeconomics!KXY$12</f>
        <v>#DIV/0!</v>
      </c>
      <c r="KXX26" s="117" t="e">
        <f>KXX16/Macroeconomics!KXZ$12</f>
        <v>#DIV/0!</v>
      </c>
      <c r="KXY26" s="117" t="e">
        <f>KXY16/Macroeconomics!KYA$12</f>
        <v>#DIV/0!</v>
      </c>
      <c r="KXZ26" s="117" t="e">
        <f>KXZ16/Macroeconomics!KYB$12</f>
        <v>#DIV/0!</v>
      </c>
      <c r="KYA26" s="117" t="e">
        <f>KYA16/Macroeconomics!KYC$12</f>
        <v>#DIV/0!</v>
      </c>
      <c r="KYB26" s="117" t="e">
        <f>KYB16/Macroeconomics!KYD$12</f>
        <v>#DIV/0!</v>
      </c>
      <c r="KYC26" s="117" t="e">
        <f>KYC16/Macroeconomics!KYE$12</f>
        <v>#DIV/0!</v>
      </c>
      <c r="KYD26" s="117" t="e">
        <f>KYD16/Macroeconomics!KYF$12</f>
        <v>#DIV/0!</v>
      </c>
      <c r="KYE26" s="117" t="e">
        <f>KYE16/Macroeconomics!KYG$12</f>
        <v>#DIV/0!</v>
      </c>
      <c r="KYF26" s="117" t="e">
        <f>KYF16/Macroeconomics!KYH$12</f>
        <v>#DIV/0!</v>
      </c>
      <c r="KYG26" s="117" t="e">
        <f>KYG16/Macroeconomics!KYI$12</f>
        <v>#DIV/0!</v>
      </c>
      <c r="KYH26" s="117" t="e">
        <f>KYH16/Macroeconomics!KYJ$12</f>
        <v>#DIV/0!</v>
      </c>
      <c r="KYI26" s="117" t="e">
        <f>KYI16/Macroeconomics!KYK$12</f>
        <v>#DIV/0!</v>
      </c>
      <c r="KYJ26" s="117" t="e">
        <f>KYJ16/Macroeconomics!KYL$12</f>
        <v>#DIV/0!</v>
      </c>
      <c r="KYK26" s="117" t="e">
        <f>KYK16/Macroeconomics!KYM$12</f>
        <v>#DIV/0!</v>
      </c>
      <c r="KYL26" s="117" t="e">
        <f>KYL16/Macroeconomics!KYN$12</f>
        <v>#DIV/0!</v>
      </c>
      <c r="KYM26" s="117" t="e">
        <f>KYM16/Macroeconomics!KYO$12</f>
        <v>#DIV/0!</v>
      </c>
      <c r="KYN26" s="117" t="e">
        <f>KYN16/Macroeconomics!KYP$12</f>
        <v>#DIV/0!</v>
      </c>
      <c r="KYO26" s="117" t="e">
        <f>KYO16/Macroeconomics!KYQ$12</f>
        <v>#DIV/0!</v>
      </c>
      <c r="KYP26" s="117" t="e">
        <f>KYP16/Macroeconomics!KYR$12</f>
        <v>#DIV/0!</v>
      </c>
      <c r="KYQ26" s="117" t="e">
        <f>KYQ16/Macroeconomics!KYS$12</f>
        <v>#DIV/0!</v>
      </c>
      <c r="KYR26" s="117" t="e">
        <f>KYR16/Macroeconomics!KYT$12</f>
        <v>#DIV/0!</v>
      </c>
      <c r="KYS26" s="117" t="e">
        <f>KYS16/Macroeconomics!KYU$12</f>
        <v>#DIV/0!</v>
      </c>
      <c r="KYT26" s="117" t="e">
        <f>KYT16/Macroeconomics!KYV$12</f>
        <v>#DIV/0!</v>
      </c>
      <c r="KYU26" s="117" t="e">
        <f>KYU16/Macroeconomics!KYW$12</f>
        <v>#DIV/0!</v>
      </c>
      <c r="KYV26" s="117" t="e">
        <f>KYV16/Macroeconomics!KYX$12</f>
        <v>#DIV/0!</v>
      </c>
      <c r="KYW26" s="117" t="e">
        <f>KYW16/Macroeconomics!KYY$12</f>
        <v>#DIV/0!</v>
      </c>
      <c r="KYX26" s="117" t="e">
        <f>KYX16/Macroeconomics!KYZ$12</f>
        <v>#DIV/0!</v>
      </c>
      <c r="KYY26" s="117" t="e">
        <f>KYY16/Macroeconomics!KZA$12</f>
        <v>#DIV/0!</v>
      </c>
      <c r="KYZ26" s="117" t="e">
        <f>KYZ16/Macroeconomics!KZB$12</f>
        <v>#DIV/0!</v>
      </c>
      <c r="KZA26" s="117" t="e">
        <f>KZA16/Macroeconomics!KZC$12</f>
        <v>#DIV/0!</v>
      </c>
      <c r="KZB26" s="117" t="e">
        <f>KZB16/Macroeconomics!KZD$12</f>
        <v>#DIV/0!</v>
      </c>
      <c r="KZC26" s="117" t="e">
        <f>KZC16/Macroeconomics!KZE$12</f>
        <v>#DIV/0!</v>
      </c>
      <c r="KZD26" s="117" t="e">
        <f>KZD16/Macroeconomics!KZF$12</f>
        <v>#DIV/0!</v>
      </c>
      <c r="KZE26" s="117" t="e">
        <f>KZE16/Macroeconomics!KZG$12</f>
        <v>#DIV/0!</v>
      </c>
      <c r="KZF26" s="117" t="e">
        <f>KZF16/Macroeconomics!KZH$12</f>
        <v>#DIV/0!</v>
      </c>
      <c r="KZG26" s="117" t="e">
        <f>KZG16/Macroeconomics!KZI$12</f>
        <v>#DIV/0!</v>
      </c>
      <c r="KZH26" s="117" t="e">
        <f>KZH16/Macroeconomics!KZJ$12</f>
        <v>#DIV/0!</v>
      </c>
      <c r="KZI26" s="117" t="e">
        <f>KZI16/Macroeconomics!KZK$12</f>
        <v>#DIV/0!</v>
      </c>
      <c r="KZJ26" s="117" t="e">
        <f>KZJ16/Macroeconomics!KZL$12</f>
        <v>#DIV/0!</v>
      </c>
      <c r="KZK26" s="117" t="e">
        <f>KZK16/Macroeconomics!KZM$12</f>
        <v>#DIV/0!</v>
      </c>
      <c r="KZL26" s="117" t="e">
        <f>KZL16/Macroeconomics!KZN$12</f>
        <v>#DIV/0!</v>
      </c>
      <c r="KZM26" s="117" t="e">
        <f>KZM16/Macroeconomics!KZO$12</f>
        <v>#DIV/0!</v>
      </c>
      <c r="KZN26" s="117" t="e">
        <f>KZN16/Macroeconomics!KZP$12</f>
        <v>#DIV/0!</v>
      </c>
      <c r="KZO26" s="117" t="e">
        <f>KZO16/Macroeconomics!KZQ$12</f>
        <v>#DIV/0!</v>
      </c>
      <c r="KZP26" s="117" t="e">
        <f>KZP16/Macroeconomics!KZR$12</f>
        <v>#DIV/0!</v>
      </c>
      <c r="KZQ26" s="117" t="e">
        <f>KZQ16/Macroeconomics!KZS$12</f>
        <v>#DIV/0!</v>
      </c>
      <c r="KZR26" s="117" t="e">
        <f>KZR16/Macroeconomics!KZT$12</f>
        <v>#DIV/0!</v>
      </c>
      <c r="KZS26" s="117" t="e">
        <f>KZS16/Macroeconomics!KZU$12</f>
        <v>#DIV/0!</v>
      </c>
      <c r="KZT26" s="117" t="e">
        <f>KZT16/Macroeconomics!KZV$12</f>
        <v>#DIV/0!</v>
      </c>
      <c r="KZU26" s="117" t="e">
        <f>KZU16/Macroeconomics!KZW$12</f>
        <v>#DIV/0!</v>
      </c>
      <c r="KZV26" s="117" t="e">
        <f>KZV16/Macroeconomics!KZX$12</f>
        <v>#DIV/0!</v>
      </c>
      <c r="KZW26" s="117" t="e">
        <f>KZW16/Macroeconomics!KZY$12</f>
        <v>#DIV/0!</v>
      </c>
      <c r="KZX26" s="117" t="e">
        <f>KZX16/Macroeconomics!KZZ$12</f>
        <v>#DIV/0!</v>
      </c>
      <c r="KZY26" s="117" t="e">
        <f>KZY16/Macroeconomics!LAA$12</f>
        <v>#DIV/0!</v>
      </c>
      <c r="KZZ26" s="117" t="e">
        <f>KZZ16/Macroeconomics!LAB$12</f>
        <v>#DIV/0!</v>
      </c>
      <c r="LAA26" s="117" t="e">
        <f>LAA16/Macroeconomics!LAC$12</f>
        <v>#DIV/0!</v>
      </c>
      <c r="LAB26" s="117" t="e">
        <f>LAB16/Macroeconomics!LAD$12</f>
        <v>#DIV/0!</v>
      </c>
      <c r="LAC26" s="117" t="e">
        <f>LAC16/Macroeconomics!LAE$12</f>
        <v>#DIV/0!</v>
      </c>
      <c r="LAD26" s="117" t="e">
        <f>LAD16/Macroeconomics!LAF$12</f>
        <v>#DIV/0!</v>
      </c>
      <c r="LAE26" s="117" t="e">
        <f>LAE16/Macroeconomics!LAG$12</f>
        <v>#DIV/0!</v>
      </c>
      <c r="LAF26" s="117" t="e">
        <f>LAF16/Macroeconomics!LAH$12</f>
        <v>#DIV/0!</v>
      </c>
      <c r="LAG26" s="117" t="e">
        <f>LAG16/Macroeconomics!LAI$12</f>
        <v>#DIV/0!</v>
      </c>
      <c r="LAH26" s="117" t="e">
        <f>LAH16/Macroeconomics!LAJ$12</f>
        <v>#DIV/0!</v>
      </c>
      <c r="LAI26" s="117" t="e">
        <f>LAI16/Macroeconomics!LAK$12</f>
        <v>#DIV/0!</v>
      </c>
      <c r="LAJ26" s="117" t="e">
        <f>LAJ16/Macroeconomics!LAL$12</f>
        <v>#DIV/0!</v>
      </c>
      <c r="LAK26" s="117" t="e">
        <f>LAK16/Macroeconomics!LAM$12</f>
        <v>#DIV/0!</v>
      </c>
      <c r="LAL26" s="117" t="e">
        <f>LAL16/Macroeconomics!LAN$12</f>
        <v>#DIV/0!</v>
      </c>
      <c r="LAM26" s="117" t="e">
        <f>LAM16/Macroeconomics!LAO$12</f>
        <v>#DIV/0!</v>
      </c>
      <c r="LAN26" s="117" t="e">
        <f>LAN16/Macroeconomics!LAP$12</f>
        <v>#DIV/0!</v>
      </c>
      <c r="LAO26" s="117" t="e">
        <f>LAO16/Macroeconomics!LAQ$12</f>
        <v>#DIV/0!</v>
      </c>
      <c r="LAP26" s="117" t="e">
        <f>LAP16/Macroeconomics!LAR$12</f>
        <v>#DIV/0!</v>
      </c>
      <c r="LAQ26" s="117" t="e">
        <f>LAQ16/Macroeconomics!LAS$12</f>
        <v>#DIV/0!</v>
      </c>
      <c r="LAR26" s="117" t="e">
        <f>LAR16/Macroeconomics!LAT$12</f>
        <v>#DIV/0!</v>
      </c>
      <c r="LAS26" s="117" t="e">
        <f>LAS16/Macroeconomics!LAU$12</f>
        <v>#DIV/0!</v>
      </c>
      <c r="LAT26" s="117" t="e">
        <f>LAT16/Macroeconomics!LAV$12</f>
        <v>#DIV/0!</v>
      </c>
      <c r="LAU26" s="117" t="e">
        <f>LAU16/Macroeconomics!LAW$12</f>
        <v>#DIV/0!</v>
      </c>
      <c r="LAV26" s="117" t="e">
        <f>LAV16/Macroeconomics!LAX$12</f>
        <v>#DIV/0!</v>
      </c>
      <c r="LAW26" s="117" t="e">
        <f>LAW16/Macroeconomics!LAY$12</f>
        <v>#DIV/0!</v>
      </c>
      <c r="LAX26" s="117" t="e">
        <f>LAX16/Macroeconomics!LAZ$12</f>
        <v>#DIV/0!</v>
      </c>
      <c r="LAY26" s="117" t="e">
        <f>LAY16/Macroeconomics!LBA$12</f>
        <v>#DIV/0!</v>
      </c>
      <c r="LAZ26" s="117" t="e">
        <f>LAZ16/Macroeconomics!LBB$12</f>
        <v>#DIV/0!</v>
      </c>
      <c r="LBA26" s="117" t="e">
        <f>LBA16/Macroeconomics!LBC$12</f>
        <v>#DIV/0!</v>
      </c>
      <c r="LBB26" s="117" t="e">
        <f>LBB16/Macroeconomics!LBD$12</f>
        <v>#DIV/0!</v>
      </c>
      <c r="LBC26" s="117" t="e">
        <f>LBC16/Macroeconomics!LBE$12</f>
        <v>#DIV/0!</v>
      </c>
      <c r="LBD26" s="117" t="e">
        <f>LBD16/Macroeconomics!LBF$12</f>
        <v>#DIV/0!</v>
      </c>
      <c r="LBE26" s="117" t="e">
        <f>LBE16/Macroeconomics!LBG$12</f>
        <v>#DIV/0!</v>
      </c>
      <c r="LBF26" s="117" t="e">
        <f>LBF16/Macroeconomics!LBH$12</f>
        <v>#DIV/0!</v>
      </c>
      <c r="LBG26" s="117" t="e">
        <f>LBG16/Macroeconomics!LBI$12</f>
        <v>#DIV/0!</v>
      </c>
      <c r="LBH26" s="117" t="e">
        <f>LBH16/Macroeconomics!LBJ$12</f>
        <v>#DIV/0!</v>
      </c>
      <c r="LBI26" s="117" t="e">
        <f>LBI16/Macroeconomics!LBK$12</f>
        <v>#DIV/0!</v>
      </c>
      <c r="LBJ26" s="117" t="e">
        <f>LBJ16/Macroeconomics!LBL$12</f>
        <v>#DIV/0!</v>
      </c>
      <c r="LBK26" s="117" t="e">
        <f>LBK16/Macroeconomics!LBM$12</f>
        <v>#DIV/0!</v>
      </c>
      <c r="LBL26" s="117" t="e">
        <f>LBL16/Macroeconomics!LBN$12</f>
        <v>#DIV/0!</v>
      </c>
      <c r="LBM26" s="117" t="e">
        <f>LBM16/Macroeconomics!LBO$12</f>
        <v>#DIV/0!</v>
      </c>
      <c r="LBN26" s="117" t="e">
        <f>LBN16/Macroeconomics!LBP$12</f>
        <v>#DIV/0!</v>
      </c>
      <c r="LBO26" s="117" t="e">
        <f>LBO16/Macroeconomics!LBQ$12</f>
        <v>#DIV/0!</v>
      </c>
      <c r="LBP26" s="117" t="e">
        <f>LBP16/Macroeconomics!LBR$12</f>
        <v>#DIV/0!</v>
      </c>
      <c r="LBQ26" s="117" t="e">
        <f>LBQ16/Macroeconomics!LBS$12</f>
        <v>#DIV/0!</v>
      </c>
      <c r="LBR26" s="117" t="e">
        <f>LBR16/Macroeconomics!LBT$12</f>
        <v>#DIV/0!</v>
      </c>
      <c r="LBS26" s="117" t="e">
        <f>LBS16/Macroeconomics!LBU$12</f>
        <v>#DIV/0!</v>
      </c>
      <c r="LBT26" s="117" t="e">
        <f>LBT16/Macroeconomics!LBV$12</f>
        <v>#DIV/0!</v>
      </c>
      <c r="LBU26" s="117" t="e">
        <f>LBU16/Macroeconomics!LBW$12</f>
        <v>#DIV/0!</v>
      </c>
      <c r="LBV26" s="117" t="e">
        <f>LBV16/Macroeconomics!LBX$12</f>
        <v>#DIV/0!</v>
      </c>
      <c r="LBW26" s="117" t="e">
        <f>LBW16/Macroeconomics!LBY$12</f>
        <v>#DIV/0!</v>
      </c>
      <c r="LBX26" s="117" t="e">
        <f>LBX16/Macroeconomics!LBZ$12</f>
        <v>#DIV/0!</v>
      </c>
      <c r="LBY26" s="117" t="e">
        <f>LBY16/Macroeconomics!LCA$12</f>
        <v>#DIV/0!</v>
      </c>
      <c r="LBZ26" s="117" t="e">
        <f>LBZ16/Macroeconomics!LCB$12</f>
        <v>#DIV/0!</v>
      </c>
      <c r="LCA26" s="117" t="e">
        <f>LCA16/Macroeconomics!LCC$12</f>
        <v>#DIV/0!</v>
      </c>
      <c r="LCB26" s="117" t="e">
        <f>LCB16/Macroeconomics!LCD$12</f>
        <v>#DIV/0!</v>
      </c>
      <c r="LCC26" s="117" t="e">
        <f>LCC16/Macroeconomics!LCE$12</f>
        <v>#DIV/0!</v>
      </c>
      <c r="LCD26" s="117" t="e">
        <f>LCD16/Macroeconomics!LCF$12</f>
        <v>#DIV/0!</v>
      </c>
      <c r="LCE26" s="117" t="e">
        <f>LCE16/Macroeconomics!LCG$12</f>
        <v>#DIV/0!</v>
      </c>
      <c r="LCF26" s="117" t="e">
        <f>LCF16/Macroeconomics!LCH$12</f>
        <v>#DIV/0!</v>
      </c>
      <c r="LCG26" s="117" t="e">
        <f>LCG16/Macroeconomics!LCI$12</f>
        <v>#DIV/0!</v>
      </c>
      <c r="LCH26" s="117" t="e">
        <f>LCH16/Macroeconomics!LCJ$12</f>
        <v>#DIV/0!</v>
      </c>
      <c r="LCI26" s="117" t="e">
        <f>LCI16/Macroeconomics!LCK$12</f>
        <v>#DIV/0!</v>
      </c>
      <c r="LCJ26" s="117" t="e">
        <f>LCJ16/Macroeconomics!LCL$12</f>
        <v>#DIV/0!</v>
      </c>
      <c r="LCK26" s="117" t="e">
        <f>LCK16/Macroeconomics!LCM$12</f>
        <v>#DIV/0!</v>
      </c>
      <c r="LCL26" s="117" t="e">
        <f>LCL16/Macroeconomics!LCN$12</f>
        <v>#DIV/0!</v>
      </c>
      <c r="LCM26" s="117" t="e">
        <f>LCM16/Macroeconomics!LCO$12</f>
        <v>#DIV/0!</v>
      </c>
      <c r="LCN26" s="117" t="e">
        <f>LCN16/Macroeconomics!LCP$12</f>
        <v>#DIV/0!</v>
      </c>
      <c r="LCO26" s="117" t="e">
        <f>LCO16/Macroeconomics!LCQ$12</f>
        <v>#DIV/0!</v>
      </c>
      <c r="LCP26" s="117" t="e">
        <f>LCP16/Macroeconomics!LCR$12</f>
        <v>#DIV/0!</v>
      </c>
      <c r="LCQ26" s="117" t="e">
        <f>LCQ16/Macroeconomics!LCS$12</f>
        <v>#DIV/0!</v>
      </c>
      <c r="LCR26" s="117" t="e">
        <f>LCR16/Macroeconomics!LCT$12</f>
        <v>#DIV/0!</v>
      </c>
      <c r="LCS26" s="117" t="e">
        <f>LCS16/Macroeconomics!LCU$12</f>
        <v>#DIV/0!</v>
      </c>
      <c r="LCT26" s="117" t="e">
        <f>LCT16/Macroeconomics!LCV$12</f>
        <v>#DIV/0!</v>
      </c>
      <c r="LCU26" s="117" t="e">
        <f>LCU16/Macroeconomics!LCW$12</f>
        <v>#DIV/0!</v>
      </c>
      <c r="LCV26" s="117" t="e">
        <f>LCV16/Macroeconomics!LCX$12</f>
        <v>#DIV/0!</v>
      </c>
      <c r="LCW26" s="117" t="e">
        <f>LCW16/Macroeconomics!LCY$12</f>
        <v>#DIV/0!</v>
      </c>
      <c r="LCX26" s="117" t="e">
        <f>LCX16/Macroeconomics!LCZ$12</f>
        <v>#DIV/0!</v>
      </c>
      <c r="LCY26" s="117" t="e">
        <f>LCY16/Macroeconomics!LDA$12</f>
        <v>#DIV/0!</v>
      </c>
      <c r="LCZ26" s="117" t="e">
        <f>LCZ16/Macroeconomics!LDB$12</f>
        <v>#DIV/0!</v>
      </c>
      <c r="LDA26" s="117" t="e">
        <f>LDA16/Macroeconomics!LDC$12</f>
        <v>#DIV/0!</v>
      </c>
      <c r="LDB26" s="117" t="e">
        <f>LDB16/Macroeconomics!LDD$12</f>
        <v>#DIV/0!</v>
      </c>
      <c r="LDC26" s="117" t="e">
        <f>LDC16/Macroeconomics!LDE$12</f>
        <v>#DIV/0!</v>
      </c>
      <c r="LDD26" s="117" t="e">
        <f>LDD16/Macroeconomics!LDF$12</f>
        <v>#DIV/0!</v>
      </c>
      <c r="LDE26" s="117" t="e">
        <f>LDE16/Macroeconomics!LDG$12</f>
        <v>#DIV/0!</v>
      </c>
      <c r="LDF26" s="117" t="e">
        <f>LDF16/Macroeconomics!LDH$12</f>
        <v>#DIV/0!</v>
      </c>
      <c r="LDG26" s="117" t="e">
        <f>LDG16/Macroeconomics!LDI$12</f>
        <v>#DIV/0!</v>
      </c>
      <c r="LDH26" s="117" t="e">
        <f>LDH16/Macroeconomics!LDJ$12</f>
        <v>#DIV/0!</v>
      </c>
      <c r="LDI26" s="117" t="e">
        <f>LDI16/Macroeconomics!LDK$12</f>
        <v>#DIV/0!</v>
      </c>
      <c r="LDJ26" s="117" t="e">
        <f>LDJ16/Macroeconomics!LDL$12</f>
        <v>#DIV/0!</v>
      </c>
      <c r="LDK26" s="117" t="e">
        <f>LDK16/Macroeconomics!LDM$12</f>
        <v>#DIV/0!</v>
      </c>
      <c r="LDL26" s="117" t="e">
        <f>LDL16/Macroeconomics!LDN$12</f>
        <v>#DIV/0!</v>
      </c>
      <c r="LDM26" s="117" t="e">
        <f>LDM16/Macroeconomics!LDO$12</f>
        <v>#DIV/0!</v>
      </c>
      <c r="LDN26" s="117" t="e">
        <f>LDN16/Macroeconomics!LDP$12</f>
        <v>#DIV/0!</v>
      </c>
      <c r="LDO26" s="117" t="e">
        <f>LDO16/Macroeconomics!LDQ$12</f>
        <v>#DIV/0!</v>
      </c>
      <c r="LDP26" s="117" t="e">
        <f>LDP16/Macroeconomics!LDR$12</f>
        <v>#DIV/0!</v>
      </c>
      <c r="LDQ26" s="117" t="e">
        <f>LDQ16/Macroeconomics!LDS$12</f>
        <v>#DIV/0!</v>
      </c>
      <c r="LDR26" s="117" t="e">
        <f>LDR16/Macroeconomics!LDT$12</f>
        <v>#DIV/0!</v>
      </c>
      <c r="LDS26" s="117" t="e">
        <f>LDS16/Macroeconomics!LDU$12</f>
        <v>#DIV/0!</v>
      </c>
      <c r="LDT26" s="117" t="e">
        <f>LDT16/Macroeconomics!LDV$12</f>
        <v>#DIV/0!</v>
      </c>
      <c r="LDU26" s="117" t="e">
        <f>LDU16/Macroeconomics!LDW$12</f>
        <v>#DIV/0!</v>
      </c>
      <c r="LDV26" s="117" t="e">
        <f>LDV16/Macroeconomics!LDX$12</f>
        <v>#DIV/0!</v>
      </c>
      <c r="LDW26" s="117" t="e">
        <f>LDW16/Macroeconomics!LDY$12</f>
        <v>#DIV/0!</v>
      </c>
      <c r="LDX26" s="117" t="e">
        <f>LDX16/Macroeconomics!LDZ$12</f>
        <v>#DIV/0!</v>
      </c>
      <c r="LDY26" s="117" t="e">
        <f>LDY16/Macroeconomics!LEA$12</f>
        <v>#DIV/0!</v>
      </c>
      <c r="LDZ26" s="117" t="e">
        <f>LDZ16/Macroeconomics!LEB$12</f>
        <v>#DIV/0!</v>
      </c>
      <c r="LEA26" s="117" t="e">
        <f>LEA16/Macroeconomics!LEC$12</f>
        <v>#DIV/0!</v>
      </c>
      <c r="LEB26" s="117" t="e">
        <f>LEB16/Macroeconomics!LED$12</f>
        <v>#DIV/0!</v>
      </c>
      <c r="LEC26" s="117" t="e">
        <f>LEC16/Macroeconomics!LEE$12</f>
        <v>#DIV/0!</v>
      </c>
      <c r="LED26" s="117" t="e">
        <f>LED16/Macroeconomics!LEF$12</f>
        <v>#DIV/0!</v>
      </c>
      <c r="LEE26" s="117" t="e">
        <f>LEE16/Macroeconomics!LEG$12</f>
        <v>#DIV/0!</v>
      </c>
      <c r="LEF26" s="117" t="e">
        <f>LEF16/Macroeconomics!LEH$12</f>
        <v>#DIV/0!</v>
      </c>
      <c r="LEG26" s="117" t="e">
        <f>LEG16/Macroeconomics!LEI$12</f>
        <v>#DIV/0!</v>
      </c>
      <c r="LEH26" s="117" t="e">
        <f>LEH16/Macroeconomics!LEJ$12</f>
        <v>#DIV/0!</v>
      </c>
      <c r="LEI26" s="117" t="e">
        <f>LEI16/Macroeconomics!LEK$12</f>
        <v>#DIV/0!</v>
      </c>
      <c r="LEJ26" s="117" t="e">
        <f>LEJ16/Macroeconomics!LEL$12</f>
        <v>#DIV/0!</v>
      </c>
      <c r="LEK26" s="117" t="e">
        <f>LEK16/Macroeconomics!LEM$12</f>
        <v>#DIV/0!</v>
      </c>
      <c r="LEL26" s="117" t="e">
        <f>LEL16/Macroeconomics!LEN$12</f>
        <v>#DIV/0!</v>
      </c>
      <c r="LEM26" s="117" t="e">
        <f>LEM16/Macroeconomics!LEO$12</f>
        <v>#DIV/0!</v>
      </c>
      <c r="LEN26" s="117" t="e">
        <f>LEN16/Macroeconomics!LEP$12</f>
        <v>#DIV/0!</v>
      </c>
      <c r="LEO26" s="117" t="e">
        <f>LEO16/Macroeconomics!LEQ$12</f>
        <v>#DIV/0!</v>
      </c>
      <c r="LEP26" s="117" t="e">
        <f>LEP16/Macroeconomics!LER$12</f>
        <v>#DIV/0!</v>
      </c>
      <c r="LEQ26" s="117" t="e">
        <f>LEQ16/Macroeconomics!LES$12</f>
        <v>#DIV/0!</v>
      </c>
      <c r="LER26" s="117" t="e">
        <f>LER16/Macroeconomics!LET$12</f>
        <v>#DIV/0!</v>
      </c>
      <c r="LES26" s="117" t="e">
        <f>LES16/Macroeconomics!LEU$12</f>
        <v>#DIV/0!</v>
      </c>
      <c r="LET26" s="117" t="e">
        <f>LET16/Macroeconomics!LEV$12</f>
        <v>#DIV/0!</v>
      </c>
      <c r="LEU26" s="117" t="e">
        <f>LEU16/Macroeconomics!LEW$12</f>
        <v>#DIV/0!</v>
      </c>
      <c r="LEV26" s="117" t="e">
        <f>LEV16/Macroeconomics!LEX$12</f>
        <v>#DIV/0!</v>
      </c>
      <c r="LEW26" s="117" t="e">
        <f>LEW16/Macroeconomics!LEY$12</f>
        <v>#DIV/0!</v>
      </c>
      <c r="LEX26" s="117" t="e">
        <f>LEX16/Macroeconomics!LEZ$12</f>
        <v>#DIV/0!</v>
      </c>
      <c r="LEY26" s="117" t="e">
        <f>LEY16/Macroeconomics!LFA$12</f>
        <v>#DIV/0!</v>
      </c>
      <c r="LEZ26" s="117" t="e">
        <f>LEZ16/Macroeconomics!LFB$12</f>
        <v>#DIV/0!</v>
      </c>
      <c r="LFA26" s="117" t="e">
        <f>LFA16/Macroeconomics!LFC$12</f>
        <v>#DIV/0!</v>
      </c>
      <c r="LFB26" s="117" t="e">
        <f>LFB16/Macroeconomics!LFD$12</f>
        <v>#DIV/0!</v>
      </c>
      <c r="LFC26" s="117" t="e">
        <f>LFC16/Macroeconomics!LFE$12</f>
        <v>#DIV/0!</v>
      </c>
      <c r="LFD26" s="117" t="e">
        <f>LFD16/Macroeconomics!LFF$12</f>
        <v>#DIV/0!</v>
      </c>
      <c r="LFE26" s="117" t="e">
        <f>LFE16/Macroeconomics!LFG$12</f>
        <v>#DIV/0!</v>
      </c>
      <c r="LFF26" s="117" t="e">
        <f>LFF16/Macroeconomics!LFH$12</f>
        <v>#DIV/0!</v>
      </c>
      <c r="LFG26" s="117" t="e">
        <f>LFG16/Macroeconomics!LFI$12</f>
        <v>#DIV/0!</v>
      </c>
      <c r="LFH26" s="117" t="e">
        <f>LFH16/Macroeconomics!LFJ$12</f>
        <v>#DIV/0!</v>
      </c>
      <c r="LFI26" s="117" t="e">
        <f>LFI16/Macroeconomics!LFK$12</f>
        <v>#DIV/0!</v>
      </c>
      <c r="LFJ26" s="117" t="e">
        <f>LFJ16/Macroeconomics!LFL$12</f>
        <v>#DIV/0!</v>
      </c>
      <c r="LFK26" s="117" t="e">
        <f>LFK16/Macroeconomics!LFM$12</f>
        <v>#DIV/0!</v>
      </c>
      <c r="LFL26" s="117" t="e">
        <f>LFL16/Macroeconomics!LFN$12</f>
        <v>#DIV/0!</v>
      </c>
      <c r="LFM26" s="117" t="e">
        <f>LFM16/Macroeconomics!LFO$12</f>
        <v>#DIV/0!</v>
      </c>
      <c r="LFN26" s="117" t="e">
        <f>LFN16/Macroeconomics!LFP$12</f>
        <v>#DIV/0!</v>
      </c>
      <c r="LFO26" s="117" t="e">
        <f>LFO16/Macroeconomics!LFQ$12</f>
        <v>#DIV/0!</v>
      </c>
      <c r="LFP26" s="117" t="e">
        <f>LFP16/Macroeconomics!LFR$12</f>
        <v>#DIV/0!</v>
      </c>
      <c r="LFQ26" s="117" t="e">
        <f>LFQ16/Macroeconomics!LFS$12</f>
        <v>#DIV/0!</v>
      </c>
      <c r="LFR26" s="117" t="e">
        <f>LFR16/Macroeconomics!LFT$12</f>
        <v>#DIV/0!</v>
      </c>
      <c r="LFS26" s="117" t="e">
        <f>LFS16/Macroeconomics!LFU$12</f>
        <v>#DIV/0!</v>
      </c>
      <c r="LFT26" s="117" t="e">
        <f>LFT16/Macroeconomics!LFV$12</f>
        <v>#DIV/0!</v>
      </c>
      <c r="LFU26" s="117" t="e">
        <f>LFU16/Macroeconomics!LFW$12</f>
        <v>#DIV/0!</v>
      </c>
      <c r="LFV26" s="117" t="e">
        <f>LFV16/Macroeconomics!LFX$12</f>
        <v>#DIV/0!</v>
      </c>
      <c r="LFW26" s="117" t="e">
        <f>LFW16/Macroeconomics!LFY$12</f>
        <v>#DIV/0!</v>
      </c>
      <c r="LFX26" s="117" t="e">
        <f>LFX16/Macroeconomics!LFZ$12</f>
        <v>#DIV/0!</v>
      </c>
      <c r="LFY26" s="117" t="e">
        <f>LFY16/Macroeconomics!LGA$12</f>
        <v>#DIV/0!</v>
      </c>
      <c r="LFZ26" s="117" t="e">
        <f>LFZ16/Macroeconomics!LGB$12</f>
        <v>#DIV/0!</v>
      </c>
      <c r="LGA26" s="117" t="e">
        <f>LGA16/Macroeconomics!LGC$12</f>
        <v>#DIV/0!</v>
      </c>
      <c r="LGB26" s="117" t="e">
        <f>LGB16/Macroeconomics!LGD$12</f>
        <v>#DIV/0!</v>
      </c>
      <c r="LGC26" s="117" t="e">
        <f>LGC16/Macroeconomics!LGE$12</f>
        <v>#DIV/0!</v>
      </c>
      <c r="LGD26" s="117" t="e">
        <f>LGD16/Macroeconomics!LGF$12</f>
        <v>#DIV/0!</v>
      </c>
      <c r="LGE26" s="117" t="e">
        <f>LGE16/Macroeconomics!LGG$12</f>
        <v>#DIV/0!</v>
      </c>
      <c r="LGF26" s="117" t="e">
        <f>LGF16/Macroeconomics!LGH$12</f>
        <v>#DIV/0!</v>
      </c>
      <c r="LGG26" s="117" t="e">
        <f>LGG16/Macroeconomics!LGI$12</f>
        <v>#DIV/0!</v>
      </c>
      <c r="LGH26" s="117" t="e">
        <f>LGH16/Macroeconomics!LGJ$12</f>
        <v>#DIV/0!</v>
      </c>
      <c r="LGI26" s="117" t="e">
        <f>LGI16/Macroeconomics!LGK$12</f>
        <v>#DIV/0!</v>
      </c>
      <c r="LGJ26" s="117" t="e">
        <f>LGJ16/Macroeconomics!LGL$12</f>
        <v>#DIV/0!</v>
      </c>
      <c r="LGK26" s="117" t="e">
        <f>LGK16/Macroeconomics!LGM$12</f>
        <v>#DIV/0!</v>
      </c>
      <c r="LGL26" s="117" t="e">
        <f>LGL16/Macroeconomics!LGN$12</f>
        <v>#DIV/0!</v>
      </c>
      <c r="LGM26" s="117" t="e">
        <f>LGM16/Macroeconomics!LGO$12</f>
        <v>#DIV/0!</v>
      </c>
      <c r="LGN26" s="117" t="e">
        <f>LGN16/Macroeconomics!LGP$12</f>
        <v>#DIV/0!</v>
      </c>
      <c r="LGO26" s="117" t="e">
        <f>LGO16/Macroeconomics!LGQ$12</f>
        <v>#DIV/0!</v>
      </c>
      <c r="LGP26" s="117" t="e">
        <f>LGP16/Macroeconomics!LGR$12</f>
        <v>#DIV/0!</v>
      </c>
      <c r="LGQ26" s="117" t="e">
        <f>LGQ16/Macroeconomics!LGS$12</f>
        <v>#DIV/0!</v>
      </c>
      <c r="LGR26" s="117" t="e">
        <f>LGR16/Macroeconomics!LGT$12</f>
        <v>#DIV/0!</v>
      </c>
      <c r="LGS26" s="117" t="e">
        <f>LGS16/Macroeconomics!LGU$12</f>
        <v>#DIV/0!</v>
      </c>
      <c r="LGT26" s="117" t="e">
        <f>LGT16/Macroeconomics!LGV$12</f>
        <v>#DIV/0!</v>
      </c>
      <c r="LGU26" s="117" t="e">
        <f>LGU16/Macroeconomics!LGW$12</f>
        <v>#DIV/0!</v>
      </c>
      <c r="LGV26" s="117" t="e">
        <f>LGV16/Macroeconomics!LGX$12</f>
        <v>#DIV/0!</v>
      </c>
      <c r="LGW26" s="117" t="e">
        <f>LGW16/Macroeconomics!LGY$12</f>
        <v>#DIV/0!</v>
      </c>
      <c r="LGX26" s="117" t="e">
        <f>LGX16/Macroeconomics!LGZ$12</f>
        <v>#DIV/0!</v>
      </c>
      <c r="LGY26" s="117" t="e">
        <f>LGY16/Macroeconomics!LHA$12</f>
        <v>#DIV/0!</v>
      </c>
      <c r="LGZ26" s="117" t="e">
        <f>LGZ16/Macroeconomics!LHB$12</f>
        <v>#DIV/0!</v>
      </c>
      <c r="LHA26" s="117" t="e">
        <f>LHA16/Macroeconomics!LHC$12</f>
        <v>#DIV/0!</v>
      </c>
      <c r="LHB26" s="117" t="e">
        <f>LHB16/Macroeconomics!LHD$12</f>
        <v>#DIV/0!</v>
      </c>
      <c r="LHC26" s="117" t="e">
        <f>LHC16/Macroeconomics!LHE$12</f>
        <v>#DIV/0!</v>
      </c>
      <c r="LHD26" s="117" t="e">
        <f>LHD16/Macroeconomics!LHF$12</f>
        <v>#DIV/0!</v>
      </c>
      <c r="LHE26" s="117" t="e">
        <f>LHE16/Macroeconomics!LHG$12</f>
        <v>#DIV/0!</v>
      </c>
      <c r="LHF26" s="117" t="e">
        <f>LHF16/Macroeconomics!LHH$12</f>
        <v>#DIV/0!</v>
      </c>
      <c r="LHG26" s="117" t="e">
        <f>LHG16/Macroeconomics!LHI$12</f>
        <v>#DIV/0!</v>
      </c>
      <c r="LHH26" s="117" t="e">
        <f>LHH16/Macroeconomics!LHJ$12</f>
        <v>#DIV/0!</v>
      </c>
      <c r="LHI26" s="117" t="e">
        <f>LHI16/Macroeconomics!LHK$12</f>
        <v>#DIV/0!</v>
      </c>
      <c r="LHJ26" s="117" t="e">
        <f>LHJ16/Macroeconomics!LHL$12</f>
        <v>#DIV/0!</v>
      </c>
      <c r="LHK26" s="117" t="e">
        <f>LHK16/Macroeconomics!LHM$12</f>
        <v>#DIV/0!</v>
      </c>
      <c r="LHL26" s="117" t="e">
        <f>LHL16/Macroeconomics!LHN$12</f>
        <v>#DIV/0!</v>
      </c>
      <c r="LHM26" s="117" t="e">
        <f>LHM16/Macroeconomics!LHO$12</f>
        <v>#DIV/0!</v>
      </c>
      <c r="LHN26" s="117" t="e">
        <f>LHN16/Macroeconomics!LHP$12</f>
        <v>#DIV/0!</v>
      </c>
      <c r="LHO26" s="117" t="e">
        <f>LHO16/Macroeconomics!LHQ$12</f>
        <v>#DIV/0!</v>
      </c>
      <c r="LHP26" s="117" t="e">
        <f>LHP16/Macroeconomics!LHR$12</f>
        <v>#DIV/0!</v>
      </c>
      <c r="LHQ26" s="117" t="e">
        <f>LHQ16/Macroeconomics!LHS$12</f>
        <v>#DIV/0!</v>
      </c>
      <c r="LHR26" s="117" t="e">
        <f>LHR16/Macroeconomics!LHT$12</f>
        <v>#DIV/0!</v>
      </c>
      <c r="LHS26" s="117" t="e">
        <f>LHS16/Macroeconomics!LHU$12</f>
        <v>#DIV/0!</v>
      </c>
      <c r="LHT26" s="117" t="e">
        <f>LHT16/Macroeconomics!LHV$12</f>
        <v>#DIV/0!</v>
      </c>
      <c r="LHU26" s="117" t="e">
        <f>LHU16/Macroeconomics!LHW$12</f>
        <v>#DIV/0!</v>
      </c>
      <c r="LHV26" s="117" t="e">
        <f>LHV16/Macroeconomics!LHX$12</f>
        <v>#DIV/0!</v>
      </c>
      <c r="LHW26" s="117" t="e">
        <f>LHW16/Macroeconomics!LHY$12</f>
        <v>#DIV/0!</v>
      </c>
      <c r="LHX26" s="117" t="e">
        <f>LHX16/Macroeconomics!LHZ$12</f>
        <v>#DIV/0!</v>
      </c>
      <c r="LHY26" s="117" t="e">
        <f>LHY16/Macroeconomics!LIA$12</f>
        <v>#DIV/0!</v>
      </c>
      <c r="LHZ26" s="117" t="e">
        <f>LHZ16/Macroeconomics!LIB$12</f>
        <v>#DIV/0!</v>
      </c>
      <c r="LIA26" s="117" t="e">
        <f>LIA16/Macroeconomics!LIC$12</f>
        <v>#DIV/0!</v>
      </c>
      <c r="LIB26" s="117" t="e">
        <f>LIB16/Macroeconomics!LID$12</f>
        <v>#DIV/0!</v>
      </c>
      <c r="LIC26" s="117" t="e">
        <f>LIC16/Macroeconomics!LIE$12</f>
        <v>#DIV/0!</v>
      </c>
      <c r="LID26" s="117" t="e">
        <f>LID16/Macroeconomics!LIF$12</f>
        <v>#DIV/0!</v>
      </c>
      <c r="LIE26" s="117" t="e">
        <f>LIE16/Macroeconomics!LIG$12</f>
        <v>#DIV/0!</v>
      </c>
      <c r="LIF26" s="117" t="e">
        <f>LIF16/Macroeconomics!LIH$12</f>
        <v>#DIV/0!</v>
      </c>
      <c r="LIG26" s="117" t="e">
        <f>LIG16/Macroeconomics!LII$12</f>
        <v>#DIV/0!</v>
      </c>
      <c r="LIH26" s="117" t="e">
        <f>LIH16/Macroeconomics!LIJ$12</f>
        <v>#DIV/0!</v>
      </c>
      <c r="LII26" s="117" t="e">
        <f>LII16/Macroeconomics!LIK$12</f>
        <v>#DIV/0!</v>
      </c>
      <c r="LIJ26" s="117" t="e">
        <f>LIJ16/Macroeconomics!LIL$12</f>
        <v>#DIV/0!</v>
      </c>
      <c r="LIK26" s="117" t="e">
        <f>LIK16/Macroeconomics!LIM$12</f>
        <v>#DIV/0!</v>
      </c>
      <c r="LIL26" s="117" t="e">
        <f>LIL16/Macroeconomics!LIN$12</f>
        <v>#DIV/0!</v>
      </c>
      <c r="LIM26" s="117" t="e">
        <f>LIM16/Macroeconomics!LIO$12</f>
        <v>#DIV/0!</v>
      </c>
      <c r="LIN26" s="117" t="e">
        <f>LIN16/Macroeconomics!LIP$12</f>
        <v>#DIV/0!</v>
      </c>
      <c r="LIO26" s="117" t="e">
        <f>LIO16/Macroeconomics!LIQ$12</f>
        <v>#DIV/0!</v>
      </c>
      <c r="LIP26" s="117" t="e">
        <f>LIP16/Macroeconomics!LIR$12</f>
        <v>#DIV/0!</v>
      </c>
      <c r="LIQ26" s="117" t="e">
        <f>LIQ16/Macroeconomics!LIS$12</f>
        <v>#DIV/0!</v>
      </c>
      <c r="LIR26" s="117" t="e">
        <f>LIR16/Macroeconomics!LIT$12</f>
        <v>#DIV/0!</v>
      </c>
      <c r="LIS26" s="117" t="e">
        <f>LIS16/Macroeconomics!LIU$12</f>
        <v>#DIV/0!</v>
      </c>
      <c r="LIT26" s="117" t="e">
        <f>LIT16/Macroeconomics!LIV$12</f>
        <v>#DIV/0!</v>
      </c>
      <c r="LIU26" s="117" t="e">
        <f>LIU16/Macroeconomics!LIW$12</f>
        <v>#DIV/0!</v>
      </c>
      <c r="LIV26" s="117" t="e">
        <f>LIV16/Macroeconomics!LIX$12</f>
        <v>#DIV/0!</v>
      </c>
      <c r="LIW26" s="117" t="e">
        <f>LIW16/Macroeconomics!LIY$12</f>
        <v>#DIV/0!</v>
      </c>
      <c r="LIX26" s="117" t="e">
        <f>LIX16/Macroeconomics!LIZ$12</f>
        <v>#DIV/0!</v>
      </c>
      <c r="LIY26" s="117" t="e">
        <f>LIY16/Macroeconomics!LJA$12</f>
        <v>#DIV/0!</v>
      </c>
      <c r="LIZ26" s="117" t="e">
        <f>LIZ16/Macroeconomics!LJB$12</f>
        <v>#DIV/0!</v>
      </c>
      <c r="LJA26" s="117" t="e">
        <f>LJA16/Macroeconomics!LJC$12</f>
        <v>#DIV/0!</v>
      </c>
      <c r="LJB26" s="117" t="e">
        <f>LJB16/Macroeconomics!LJD$12</f>
        <v>#DIV/0!</v>
      </c>
      <c r="LJC26" s="117" t="e">
        <f>LJC16/Macroeconomics!LJE$12</f>
        <v>#DIV/0!</v>
      </c>
      <c r="LJD26" s="117" t="e">
        <f>LJD16/Macroeconomics!LJF$12</f>
        <v>#DIV/0!</v>
      </c>
      <c r="LJE26" s="117" t="e">
        <f>LJE16/Macroeconomics!LJG$12</f>
        <v>#DIV/0!</v>
      </c>
      <c r="LJF26" s="117" t="e">
        <f>LJF16/Macroeconomics!LJH$12</f>
        <v>#DIV/0!</v>
      </c>
      <c r="LJG26" s="117" t="e">
        <f>LJG16/Macroeconomics!LJI$12</f>
        <v>#DIV/0!</v>
      </c>
      <c r="LJH26" s="117" t="e">
        <f>LJH16/Macroeconomics!LJJ$12</f>
        <v>#DIV/0!</v>
      </c>
      <c r="LJI26" s="117" t="e">
        <f>LJI16/Macroeconomics!LJK$12</f>
        <v>#DIV/0!</v>
      </c>
      <c r="LJJ26" s="117" t="e">
        <f>LJJ16/Macroeconomics!LJL$12</f>
        <v>#DIV/0!</v>
      </c>
      <c r="LJK26" s="117" t="e">
        <f>LJK16/Macroeconomics!LJM$12</f>
        <v>#DIV/0!</v>
      </c>
      <c r="LJL26" s="117" t="e">
        <f>LJL16/Macroeconomics!LJN$12</f>
        <v>#DIV/0!</v>
      </c>
      <c r="LJM26" s="117" t="e">
        <f>LJM16/Macroeconomics!LJO$12</f>
        <v>#DIV/0!</v>
      </c>
      <c r="LJN26" s="117" t="e">
        <f>LJN16/Macroeconomics!LJP$12</f>
        <v>#DIV/0!</v>
      </c>
      <c r="LJO26" s="117" t="e">
        <f>LJO16/Macroeconomics!LJQ$12</f>
        <v>#DIV/0!</v>
      </c>
      <c r="LJP26" s="117" t="e">
        <f>LJP16/Macroeconomics!LJR$12</f>
        <v>#DIV/0!</v>
      </c>
      <c r="LJQ26" s="117" t="e">
        <f>LJQ16/Macroeconomics!LJS$12</f>
        <v>#DIV/0!</v>
      </c>
      <c r="LJR26" s="117" t="e">
        <f>LJR16/Macroeconomics!LJT$12</f>
        <v>#DIV/0!</v>
      </c>
      <c r="LJS26" s="117" t="e">
        <f>LJS16/Macroeconomics!LJU$12</f>
        <v>#DIV/0!</v>
      </c>
      <c r="LJT26" s="117" t="e">
        <f>LJT16/Macroeconomics!LJV$12</f>
        <v>#DIV/0!</v>
      </c>
      <c r="LJU26" s="117" t="e">
        <f>LJU16/Macroeconomics!LJW$12</f>
        <v>#DIV/0!</v>
      </c>
      <c r="LJV26" s="117" t="e">
        <f>LJV16/Macroeconomics!LJX$12</f>
        <v>#DIV/0!</v>
      </c>
      <c r="LJW26" s="117" t="e">
        <f>LJW16/Macroeconomics!LJY$12</f>
        <v>#DIV/0!</v>
      </c>
      <c r="LJX26" s="117" t="e">
        <f>LJX16/Macroeconomics!LJZ$12</f>
        <v>#DIV/0!</v>
      </c>
      <c r="LJY26" s="117" t="e">
        <f>LJY16/Macroeconomics!LKA$12</f>
        <v>#DIV/0!</v>
      </c>
      <c r="LJZ26" s="117" t="e">
        <f>LJZ16/Macroeconomics!LKB$12</f>
        <v>#DIV/0!</v>
      </c>
      <c r="LKA26" s="117" t="e">
        <f>LKA16/Macroeconomics!LKC$12</f>
        <v>#DIV/0!</v>
      </c>
      <c r="LKB26" s="117" t="e">
        <f>LKB16/Macroeconomics!LKD$12</f>
        <v>#DIV/0!</v>
      </c>
      <c r="LKC26" s="117" t="e">
        <f>LKC16/Macroeconomics!LKE$12</f>
        <v>#DIV/0!</v>
      </c>
      <c r="LKD26" s="117" t="e">
        <f>LKD16/Macroeconomics!LKF$12</f>
        <v>#DIV/0!</v>
      </c>
      <c r="LKE26" s="117" t="e">
        <f>LKE16/Macroeconomics!LKG$12</f>
        <v>#DIV/0!</v>
      </c>
      <c r="LKF26" s="117" t="e">
        <f>LKF16/Macroeconomics!LKH$12</f>
        <v>#DIV/0!</v>
      </c>
      <c r="LKG26" s="117" t="e">
        <f>LKG16/Macroeconomics!LKI$12</f>
        <v>#DIV/0!</v>
      </c>
      <c r="LKH26" s="117" t="e">
        <f>LKH16/Macroeconomics!LKJ$12</f>
        <v>#DIV/0!</v>
      </c>
      <c r="LKI26" s="117" t="e">
        <f>LKI16/Macroeconomics!LKK$12</f>
        <v>#DIV/0!</v>
      </c>
      <c r="LKJ26" s="117" t="e">
        <f>LKJ16/Macroeconomics!LKL$12</f>
        <v>#DIV/0!</v>
      </c>
      <c r="LKK26" s="117" t="e">
        <f>LKK16/Macroeconomics!LKM$12</f>
        <v>#DIV/0!</v>
      </c>
      <c r="LKL26" s="117" t="e">
        <f>LKL16/Macroeconomics!LKN$12</f>
        <v>#DIV/0!</v>
      </c>
      <c r="LKM26" s="117" t="e">
        <f>LKM16/Macroeconomics!LKO$12</f>
        <v>#DIV/0!</v>
      </c>
      <c r="LKN26" s="117" t="e">
        <f>LKN16/Macroeconomics!LKP$12</f>
        <v>#DIV/0!</v>
      </c>
      <c r="LKO26" s="117" t="e">
        <f>LKO16/Macroeconomics!LKQ$12</f>
        <v>#DIV/0!</v>
      </c>
      <c r="LKP26" s="117" t="e">
        <f>LKP16/Macroeconomics!LKR$12</f>
        <v>#DIV/0!</v>
      </c>
      <c r="LKQ26" s="117" t="e">
        <f>LKQ16/Macroeconomics!LKS$12</f>
        <v>#DIV/0!</v>
      </c>
      <c r="LKR26" s="117" t="e">
        <f>LKR16/Macroeconomics!LKT$12</f>
        <v>#DIV/0!</v>
      </c>
      <c r="LKS26" s="117" t="e">
        <f>LKS16/Macroeconomics!LKU$12</f>
        <v>#DIV/0!</v>
      </c>
      <c r="LKT26" s="117" t="e">
        <f>LKT16/Macroeconomics!LKV$12</f>
        <v>#DIV/0!</v>
      </c>
      <c r="LKU26" s="117" t="e">
        <f>LKU16/Macroeconomics!LKW$12</f>
        <v>#DIV/0!</v>
      </c>
      <c r="LKV26" s="117" t="e">
        <f>LKV16/Macroeconomics!LKX$12</f>
        <v>#DIV/0!</v>
      </c>
      <c r="LKW26" s="117" t="e">
        <f>LKW16/Macroeconomics!LKY$12</f>
        <v>#DIV/0!</v>
      </c>
      <c r="LKX26" s="117" t="e">
        <f>LKX16/Macroeconomics!LKZ$12</f>
        <v>#DIV/0!</v>
      </c>
      <c r="LKY26" s="117" t="e">
        <f>LKY16/Macroeconomics!LLA$12</f>
        <v>#DIV/0!</v>
      </c>
      <c r="LKZ26" s="117" t="e">
        <f>LKZ16/Macroeconomics!LLB$12</f>
        <v>#DIV/0!</v>
      </c>
      <c r="LLA26" s="117" t="e">
        <f>LLA16/Macroeconomics!LLC$12</f>
        <v>#DIV/0!</v>
      </c>
      <c r="LLB26" s="117" t="e">
        <f>LLB16/Macroeconomics!LLD$12</f>
        <v>#DIV/0!</v>
      </c>
      <c r="LLC26" s="117" t="e">
        <f>LLC16/Macroeconomics!LLE$12</f>
        <v>#DIV/0!</v>
      </c>
      <c r="LLD26" s="117" t="e">
        <f>LLD16/Macroeconomics!LLF$12</f>
        <v>#DIV/0!</v>
      </c>
      <c r="LLE26" s="117" t="e">
        <f>LLE16/Macroeconomics!LLG$12</f>
        <v>#DIV/0!</v>
      </c>
      <c r="LLF26" s="117" t="e">
        <f>LLF16/Macroeconomics!LLH$12</f>
        <v>#DIV/0!</v>
      </c>
      <c r="LLG26" s="117" t="e">
        <f>LLG16/Macroeconomics!LLI$12</f>
        <v>#DIV/0!</v>
      </c>
      <c r="LLH26" s="117" t="e">
        <f>LLH16/Macroeconomics!LLJ$12</f>
        <v>#DIV/0!</v>
      </c>
      <c r="LLI26" s="117" t="e">
        <f>LLI16/Macroeconomics!LLK$12</f>
        <v>#DIV/0!</v>
      </c>
      <c r="LLJ26" s="117" t="e">
        <f>LLJ16/Macroeconomics!LLL$12</f>
        <v>#DIV/0!</v>
      </c>
      <c r="LLK26" s="117" t="e">
        <f>LLK16/Macroeconomics!LLM$12</f>
        <v>#DIV/0!</v>
      </c>
      <c r="LLL26" s="117" t="e">
        <f>LLL16/Macroeconomics!LLN$12</f>
        <v>#DIV/0!</v>
      </c>
      <c r="LLM26" s="117" t="e">
        <f>LLM16/Macroeconomics!LLO$12</f>
        <v>#DIV/0!</v>
      </c>
      <c r="LLN26" s="117" t="e">
        <f>LLN16/Macroeconomics!LLP$12</f>
        <v>#DIV/0!</v>
      </c>
      <c r="LLO26" s="117" t="e">
        <f>LLO16/Macroeconomics!LLQ$12</f>
        <v>#DIV/0!</v>
      </c>
      <c r="LLP26" s="117" t="e">
        <f>LLP16/Macroeconomics!LLR$12</f>
        <v>#DIV/0!</v>
      </c>
      <c r="LLQ26" s="117" t="e">
        <f>LLQ16/Macroeconomics!LLS$12</f>
        <v>#DIV/0!</v>
      </c>
      <c r="LLR26" s="117" t="e">
        <f>LLR16/Macroeconomics!LLT$12</f>
        <v>#DIV/0!</v>
      </c>
      <c r="LLS26" s="117" t="e">
        <f>LLS16/Macroeconomics!LLU$12</f>
        <v>#DIV/0!</v>
      </c>
      <c r="LLT26" s="117" t="e">
        <f>LLT16/Macroeconomics!LLV$12</f>
        <v>#DIV/0!</v>
      </c>
      <c r="LLU26" s="117" t="e">
        <f>LLU16/Macroeconomics!LLW$12</f>
        <v>#DIV/0!</v>
      </c>
      <c r="LLV26" s="117" t="e">
        <f>LLV16/Macroeconomics!LLX$12</f>
        <v>#DIV/0!</v>
      </c>
      <c r="LLW26" s="117" t="e">
        <f>LLW16/Macroeconomics!LLY$12</f>
        <v>#DIV/0!</v>
      </c>
      <c r="LLX26" s="117" t="e">
        <f>LLX16/Macroeconomics!LLZ$12</f>
        <v>#DIV/0!</v>
      </c>
      <c r="LLY26" s="117" t="e">
        <f>LLY16/Macroeconomics!LMA$12</f>
        <v>#DIV/0!</v>
      </c>
      <c r="LLZ26" s="117" t="e">
        <f>LLZ16/Macroeconomics!LMB$12</f>
        <v>#DIV/0!</v>
      </c>
      <c r="LMA26" s="117" t="e">
        <f>LMA16/Macroeconomics!LMC$12</f>
        <v>#DIV/0!</v>
      </c>
      <c r="LMB26" s="117" t="e">
        <f>LMB16/Macroeconomics!LMD$12</f>
        <v>#DIV/0!</v>
      </c>
      <c r="LMC26" s="117" t="e">
        <f>LMC16/Macroeconomics!LME$12</f>
        <v>#DIV/0!</v>
      </c>
      <c r="LMD26" s="117" t="e">
        <f>LMD16/Macroeconomics!LMF$12</f>
        <v>#DIV/0!</v>
      </c>
      <c r="LME26" s="117" t="e">
        <f>LME16/Macroeconomics!LMG$12</f>
        <v>#DIV/0!</v>
      </c>
      <c r="LMF26" s="117" t="e">
        <f>LMF16/Macroeconomics!LMH$12</f>
        <v>#DIV/0!</v>
      </c>
      <c r="LMG26" s="117" t="e">
        <f>LMG16/Macroeconomics!LMI$12</f>
        <v>#DIV/0!</v>
      </c>
      <c r="LMH26" s="117" t="e">
        <f>LMH16/Macroeconomics!LMJ$12</f>
        <v>#DIV/0!</v>
      </c>
      <c r="LMI26" s="117" t="e">
        <f>LMI16/Macroeconomics!LMK$12</f>
        <v>#DIV/0!</v>
      </c>
      <c r="LMJ26" s="117" t="e">
        <f>LMJ16/Macroeconomics!LML$12</f>
        <v>#DIV/0!</v>
      </c>
      <c r="LMK26" s="117" t="e">
        <f>LMK16/Macroeconomics!LMM$12</f>
        <v>#DIV/0!</v>
      </c>
      <c r="LML26" s="117" t="e">
        <f>LML16/Macroeconomics!LMN$12</f>
        <v>#DIV/0!</v>
      </c>
      <c r="LMM26" s="117" t="e">
        <f>LMM16/Macroeconomics!LMO$12</f>
        <v>#DIV/0!</v>
      </c>
      <c r="LMN26" s="117" t="e">
        <f>LMN16/Macroeconomics!LMP$12</f>
        <v>#DIV/0!</v>
      </c>
      <c r="LMO26" s="117" t="e">
        <f>LMO16/Macroeconomics!LMQ$12</f>
        <v>#DIV/0!</v>
      </c>
      <c r="LMP26" s="117" t="e">
        <f>LMP16/Macroeconomics!LMR$12</f>
        <v>#DIV/0!</v>
      </c>
      <c r="LMQ26" s="117" t="e">
        <f>LMQ16/Macroeconomics!LMS$12</f>
        <v>#DIV/0!</v>
      </c>
      <c r="LMR26" s="117" t="e">
        <f>LMR16/Macroeconomics!LMT$12</f>
        <v>#DIV/0!</v>
      </c>
      <c r="LMS26" s="117" t="e">
        <f>LMS16/Macroeconomics!LMU$12</f>
        <v>#DIV/0!</v>
      </c>
      <c r="LMT26" s="117" t="e">
        <f>LMT16/Macroeconomics!LMV$12</f>
        <v>#DIV/0!</v>
      </c>
      <c r="LMU26" s="117" t="e">
        <f>LMU16/Macroeconomics!LMW$12</f>
        <v>#DIV/0!</v>
      </c>
      <c r="LMV26" s="117" t="e">
        <f>LMV16/Macroeconomics!LMX$12</f>
        <v>#DIV/0!</v>
      </c>
      <c r="LMW26" s="117" t="e">
        <f>LMW16/Macroeconomics!LMY$12</f>
        <v>#DIV/0!</v>
      </c>
      <c r="LMX26" s="117" t="e">
        <f>LMX16/Macroeconomics!LMZ$12</f>
        <v>#DIV/0!</v>
      </c>
      <c r="LMY26" s="117" t="e">
        <f>LMY16/Macroeconomics!LNA$12</f>
        <v>#DIV/0!</v>
      </c>
      <c r="LMZ26" s="117" t="e">
        <f>LMZ16/Macroeconomics!LNB$12</f>
        <v>#DIV/0!</v>
      </c>
      <c r="LNA26" s="117" t="e">
        <f>LNA16/Macroeconomics!LNC$12</f>
        <v>#DIV/0!</v>
      </c>
      <c r="LNB26" s="117" t="e">
        <f>LNB16/Macroeconomics!LND$12</f>
        <v>#DIV/0!</v>
      </c>
      <c r="LNC26" s="117" t="e">
        <f>LNC16/Macroeconomics!LNE$12</f>
        <v>#DIV/0!</v>
      </c>
      <c r="LND26" s="117" t="e">
        <f>LND16/Macroeconomics!LNF$12</f>
        <v>#DIV/0!</v>
      </c>
      <c r="LNE26" s="117" t="e">
        <f>LNE16/Macroeconomics!LNG$12</f>
        <v>#DIV/0!</v>
      </c>
      <c r="LNF26" s="117" t="e">
        <f>LNF16/Macroeconomics!LNH$12</f>
        <v>#DIV/0!</v>
      </c>
      <c r="LNG26" s="117" t="e">
        <f>LNG16/Macroeconomics!LNI$12</f>
        <v>#DIV/0!</v>
      </c>
      <c r="LNH26" s="117" t="e">
        <f>LNH16/Macroeconomics!LNJ$12</f>
        <v>#DIV/0!</v>
      </c>
      <c r="LNI26" s="117" t="e">
        <f>LNI16/Macroeconomics!LNK$12</f>
        <v>#DIV/0!</v>
      </c>
      <c r="LNJ26" s="117" t="e">
        <f>LNJ16/Macroeconomics!LNL$12</f>
        <v>#DIV/0!</v>
      </c>
      <c r="LNK26" s="117" t="e">
        <f>LNK16/Macroeconomics!LNM$12</f>
        <v>#DIV/0!</v>
      </c>
      <c r="LNL26" s="117" t="e">
        <f>LNL16/Macroeconomics!LNN$12</f>
        <v>#DIV/0!</v>
      </c>
      <c r="LNM26" s="117" t="e">
        <f>LNM16/Macroeconomics!LNO$12</f>
        <v>#DIV/0!</v>
      </c>
      <c r="LNN26" s="117" t="e">
        <f>LNN16/Macroeconomics!LNP$12</f>
        <v>#DIV/0!</v>
      </c>
      <c r="LNO26" s="117" t="e">
        <f>LNO16/Macroeconomics!LNQ$12</f>
        <v>#DIV/0!</v>
      </c>
      <c r="LNP26" s="117" t="e">
        <f>LNP16/Macroeconomics!LNR$12</f>
        <v>#DIV/0!</v>
      </c>
      <c r="LNQ26" s="117" t="e">
        <f>LNQ16/Macroeconomics!LNS$12</f>
        <v>#DIV/0!</v>
      </c>
      <c r="LNR26" s="117" t="e">
        <f>LNR16/Macroeconomics!LNT$12</f>
        <v>#DIV/0!</v>
      </c>
      <c r="LNS26" s="117" t="e">
        <f>LNS16/Macroeconomics!LNU$12</f>
        <v>#DIV/0!</v>
      </c>
      <c r="LNT26" s="117" t="e">
        <f>LNT16/Macroeconomics!LNV$12</f>
        <v>#DIV/0!</v>
      </c>
      <c r="LNU26" s="117" t="e">
        <f>LNU16/Macroeconomics!LNW$12</f>
        <v>#DIV/0!</v>
      </c>
      <c r="LNV26" s="117" t="e">
        <f>LNV16/Macroeconomics!LNX$12</f>
        <v>#DIV/0!</v>
      </c>
      <c r="LNW26" s="117" t="e">
        <f>LNW16/Macroeconomics!LNY$12</f>
        <v>#DIV/0!</v>
      </c>
      <c r="LNX26" s="117" t="e">
        <f>LNX16/Macroeconomics!LNZ$12</f>
        <v>#DIV/0!</v>
      </c>
      <c r="LNY26" s="117" t="e">
        <f>LNY16/Macroeconomics!LOA$12</f>
        <v>#DIV/0!</v>
      </c>
      <c r="LNZ26" s="117" t="e">
        <f>LNZ16/Macroeconomics!LOB$12</f>
        <v>#DIV/0!</v>
      </c>
      <c r="LOA26" s="117" t="e">
        <f>LOA16/Macroeconomics!LOC$12</f>
        <v>#DIV/0!</v>
      </c>
      <c r="LOB26" s="117" t="e">
        <f>LOB16/Macroeconomics!LOD$12</f>
        <v>#DIV/0!</v>
      </c>
      <c r="LOC26" s="117" t="e">
        <f>LOC16/Macroeconomics!LOE$12</f>
        <v>#DIV/0!</v>
      </c>
      <c r="LOD26" s="117" t="e">
        <f>LOD16/Macroeconomics!LOF$12</f>
        <v>#DIV/0!</v>
      </c>
      <c r="LOE26" s="117" t="e">
        <f>LOE16/Macroeconomics!LOG$12</f>
        <v>#DIV/0!</v>
      </c>
      <c r="LOF26" s="117" t="e">
        <f>LOF16/Macroeconomics!LOH$12</f>
        <v>#DIV/0!</v>
      </c>
      <c r="LOG26" s="117" t="e">
        <f>LOG16/Macroeconomics!LOI$12</f>
        <v>#DIV/0!</v>
      </c>
      <c r="LOH26" s="117" t="e">
        <f>LOH16/Macroeconomics!LOJ$12</f>
        <v>#DIV/0!</v>
      </c>
      <c r="LOI26" s="117" t="e">
        <f>LOI16/Macroeconomics!LOK$12</f>
        <v>#DIV/0!</v>
      </c>
      <c r="LOJ26" s="117" t="e">
        <f>LOJ16/Macroeconomics!LOL$12</f>
        <v>#DIV/0!</v>
      </c>
      <c r="LOK26" s="117" t="e">
        <f>LOK16/Macroeconomics!LOM$12</f>
        <v>#DIV/0!</v>
      </c>
      <c r="LOL26" s="117" t="e">
        <f>LOL16/Macroeconomics!LON$12</f>
        <v>#DIV/0!</v>
      </c>
      <c r="LOM26" s="117" t="e">
        <f>LOM16/Macroeconomics!LOO$12</f>
        <v>#DIV/0!</v>
      </c>
      <c r="LON26" s="117" t="e">
        <f>LON16/Macroeconomics!LOP$12</f>
        <v>#DIV/0!</v>
      </c>
      <c r="LOO26" s="117" t="e">
        <f>LOO16/Macroeconomics!LOQ$12</f>
        <v>#DIV/0!</v>
      </c>
      <c r="LOP26" s="117" t="e">
        <f>LOP16/Macroeconomics!LOR$12</f>
        <v>#DIV/0!</v>
      </c>
      <c r="LOQ26" s="117" t="e">
        <f>LOQ16/Macroeconomics!LOS$12</f>
        <v>#DIV/0!</v>
      </c>
      <c r="LOR26" s="117" t="e">
        <f>LOR16/Macroeconomics!LOT$12</f>
        <v>#DIV/0!</v>
      </c>
      <c r="LOS26" s="117" t="e">
        <f>LOS16/Macroeconomics!LOU$12</f>
        <v>#DIV/0!</v>
      </c>
      <c r="LOT26" s="117" t="e">
        <f>LOT16/Macroeconomics!LOV$12</f>
        <v>#DIV/0!</v>
      </c>
      <c r="LOU26" s="117" t="e">
        <f>LOU16/Macroeconomics!LOW$12</f>
        <v>#DIV/0!</v>
      </c>
      <c r="LOV26" s="117" t="e">
        <f>LOV16/Macroeconomics!LOX$12</f>
        <v>#DIV/0!</v>
      </c>
      <c r="LOW26" s="117" t="e">
        <f>LOW16/Macroeconomics!LOY$12</f>
        <v>#DIV/0!</v>
      </c>
      <c r="LOX26" s="117" t="e">
        <f>LOX16/Macroeconomics!LOZ$12</f>
        <v>#DIV/0!</v>
      </c>
      <c r="LOY26" s="117" t="e">
        <f>LOY16/Macroeconomics!LPA$12</f>
        <v>#DIV/0!</v>
      </c>
      <c r="LOZ26" s="117" t="e">
        <f>LOZ16/Macroeconomics!LPB$12</f>
        <v>#DIV/0!</v>
      </c>
      <c r="LPA26" s="117" t="e">
        <f>LPA16/Macroeconomics!LPC$12</f>
        <v>#DIV/0!</v>
      </c>
      <c r="LPB26" s="117" t="e">
        <f>LPB16/Macroeconomics!LPD$12</f>
        <v>#DIV/0!</v>
      </c>
      <c r="LPC26" s="117" t="e">
        <f>LPC16/Macroeconomics!LPE$12</f>
        <v>#DIV/0!</v>
      </c>
      <c r="LPD26" s="117" t="e">
        <f>LPD16/Macroeconomics!LPF$12</f>
        <v>#DIV/0!</v>
      </c>
      <c r="LPE26" s="117" t="e">
        <f>LPE16/Macroeconomics!LPG$12</f>
        <v>#DIV/0!</v>
      </c>
      <c r="LPF26" s="117" t="e">
        <f>LPF16/Macroeconomics!LPH$12</f>
        <v>#DIV/0!</v>
      </c>
      <c r="LPG26" s="117" t="e">
        <f>LPG16/Macroeconomics!LPI$12</f>
        <v>#DIV/0!</v>
      </c>
      <c r="LPH26" s="117" t="e">
        <f>LPH16/Macroeconomics!LPJ$12</f>
        <v>#DIV/0!</v>
      </c>
      <c r="LPI26" s="117" t="e">
        <f>LPI16/Macroeconomics!LPK$12</f>
        <v>#DIV/0!</v>
      </c>
      <c r="LPJ26" s="117" t="e">
        <f>LPJ16/Macroeconomics!LPL$12</f>
        <v>#DIV/0!</v>
      </c>
      <c r="LPK26" s="117" t="e">
        <f>LPK16/Macroeconomics!LPM$12</f>
        <v>#DIV/0!</v>
      </c>
      <c r="LPL26" s="117" t="e">
        <f>LPL16/Macroeconomics!LPN$12</f>
        <v>#DIV/0!</v>
      </c>
      <c r="LPM26" s="117" t="e">
        <f>LPM16/Macroeconomics!LPO$12</f>
        <v>#DIV/0!</v>
      </c>
      <c r="LPN26" s="117" t="e">
        <f>LPN16/Macroeconomics!LPP$12</f>
        <v>#DIV/0!</v>
      </c>
      <c r="LPO26" s="117" t="e">
        <f>LPO16/Macroeconomics!LPQ$12</f>
        <v>#DIV/0!</v>
      </c>
      <c r="LPP26" s="117" t="e">
        <f>LPP16/Macroeconomics!LPR$12</f>
        <v>#DIV/0!</v>
      </c>
      <c r="LPQ26" s="117" t="e">
        <f>LPQ16/Macroeconomics!LPS$12</f>
        <v>#DIV/0!</v>
      </c>
      <c r="LPR26" s="117" t="e">
        <f>LPR16/Macroeconomics!LPT$12</f>
        <v>#DIV/0!</v>
      </c>
      <c r="LPS26" s="117" t="e">
        <f>LPS16/Macroeconomics!LPU$12</f>
        <v>#DIV/0!</v>
      </c>
      <c r="LPT26" s="117" t="e">
        <f>LPT16/Macroeconomics!LPV$12</f>
        <v>#DIV/0!</v>
      </c>
      <c r="LPU26" s="117" t="e">
        <f>LPU16/Macroeconomics!LPW$12</f>
        <v>#DIV/0!</v>
      </c>
      <c r="LPV26" s="117" t="e">
        <f>LPV16/Macroeconomics!LPX$12</f>
        <v>#DIV/0!</v>
      </c>
      <c r="LPW26" s="117" t="e">
        <f>LPW16/Macroeconomics!LPY$12</f>
        <v>#DIV/0!</v>
      </c>
      <c r="LPX26" s="117" t="e">
        <f>LPX16/Macroeconomics!LPZ$12</f>
        <v>#DIV/0!</v>
      </c>
      <c r="LPY26" s="117" t="e">
        <f>LPY16/Macroeconomics!LQA$12</f>
        <v>#DIV/0!</v>
      </c>
      <c r="LPZ26" s="117" t="e">
        <f>LPZ16/Macroeconomics!LQB$12</f>
        <v>#DIV/0!</v>
      </c>
      <c r="LQA26" s="117" t="e">
        <f>LQA16/Macroeconomics!LQC$12</f>
        <v>#DIV/0!</v>
      </c>
      <c r="LQB26" s="117" t="e">
        <f>LQB16/Macroeconomics!LQD$12</f>
        <v>#DIV/0!</v>
      </c>
      <c r="LQC26" s="117" t="e">
        <f>LQC16/Macroeconomics!LQE$12</f>
        <v>#DIV/0!</v>
      </c>
      <c r="LQD26" s="117" t="e">
        <f>LQD16/Macroeconomics!LQF$12</f>
        <v>#DIV/0!</v>
      </c>
      <c r="LQE26" s="117" t="e">
        <f>LQE16/Macroeconomics!LQG$12</f>
        <v>#DIV/0!</v>
      </c>
      <c r="LQF26" s="117" t="e">
        <f>LQF16/Macroeconomics!LQH$12</f>
        <v>#DIV/0!</v>
      </c>
      <c r="LQG26" s="117" t="e">
        <f>LQG16/Macroeconomics!LQI$12</f>
        <v>#DIV/0!</v>
      </c>
      <c r="LQH26" s="117" t="e">
        <f>LQH16/Macroeconomics!LQJ$12</f>
        <v>#DIV/0!</v>
      </c>
      <c r="LQI26" s="117" t="e">
        <f>LQI16/Macroeconomics!LQK$12</f>
        <v>#DIV/0!</v>
      </c>
      <c r="LQJ26" s="117" t="e">
        <f>LQJ16/Macroeconomics!LQL$12</f>
        <v>#DIV/0!</v>
      </c>
      <c r="LQK26" s="117" t="e">
        <f>LQK16/Macroeconomics!LQM$12</f>
        <v>#DIV/0!</v>
      </c>
      <c r="LQL26" s="117" t="e">
        <f>LQL16/Macroeconomics!LQN$12</f>
        <v>#DIV/0!</v>
      </c>
      <c r="LQM26" s="117" t="e">
        <f>LQM16/Macroeconomics!LQO$12</f>
        <v>#DIV/0!</v>
      </c>
      <c r="LQN26" s="117" t="e">
        <f>LQN16/Macroeconomics!LQP$12</f>
        <v>#DIV/0!</v>
      </c>
      <c r="LQO26" s="117" t="e">
        <f>LQO16/Macroeconomics!LQQ$12</f>
        <v>#DIV/0!</v>
      </c>
      <c r="LQP26" s="117" t="e">
        <f>LQP16/Macroeconomics!LQR$12</f>
        <v>#DIV/0!</v>
      </c>
      <c r="LQQ26" s="117" t="e">
        <f>LQQ16/Macroeconomics!LQS$12</f>
        <v>#DIV/0!</v>
      </c>
      <c r="LQR26" s="117" t="e">
        <f>LQR16/Macroeconomics!LQT$12</f>
        <v>#DIV/0!</v>
      </c>
      <c r="LQS26" s="117" t="e">
        <f>LQS16/Macroeconomics!LQU$12</f>
        <v>#DIV/0!</v>
      </c>
      <c r="LQT26" s="117" t="e">
        <f>LQT16/Macroeconomics!LQV$12</f>
        <v>#DIV/0!</v>
      </c>
      <c r="LQU26" s="117" t="e">
        <f>LQU16/Macroeconomics!LQW$12</f>
        <v>#DIV/0!</v>
      </c>
      <c r="LQV26" s="117" t="e">
        <f>LQV16/Macroeconomics!LQX$12</f>
        <v>#DIV/0!</v>
      </c>
      <c r="LQW26" s="117" t="e">
        <f>LQW16/Macroeconomics!LQY$12</f>
        <v>#DIV/0!</v>
      </c>
      <c r="LQX26" s="117" t="e">
        <f>LQX16/Macroeconomics!LQZ$12</f>
        <v>#DIV/0!</v>
      </c>
      <c r="LQY26" s="117" t="e">
        <f>LQY16/Macroeconomics!LRA$12</f>
        <v>#DIV/0!</v>
      </c>
      <c r="LQZ26" s="117" t="e">
        <f>LQZ16/Macroeconomics!LRB$12</f>
        <v>#DIV/0!</v>
      </c>
      <c r="LRA26" s="117" t="e">
        <f>LRA16/Macroeconomics!LRC$12</f>
        <v>#DIV/0!</v>
      </c>
      <c r="LRB26" s="117" t="e">
        <f>LRB16/Macroeconomics!LRD$12</f>
        <v>#DIV/0!</v>
      </c>
      <c r="LRC26" s="117" t="e">
        <f>LRC16/Macroeconomics!LRE$12</f>
        <v>#DIV/0!</v>
      </c>
      <c r="LRD26" s="117" t="e">
        <f>LRD16/Macroeconomics!LRF$12</f>
        <v>#DIV/0!</v>
      </c>
      <c r="LRE26" s="117" t="e">
        <f>LRE16/Macroeconomics!LRG$12</f>
        <v>#DIV/0!</v>
      </c>
      <c r="LRF26" s="117" t="e">
        <f>LRF16/Macroeconomics!LRH$12</f>
        <v>#DIV/0!</v>
      </c>
      <c r="LRG26" s="117" t="e">
        <f>LRG16/Macroeconomics!LRI$12</f>
        <v>#DIV/0!</v>
      </c>
      <c r="LRH26" s="117" t="e">
        <f>LRH16/Macroeconomics!LRJ$12</f>
        <v>#DIV/0!</v>
      </c>
      <c r="LRI26" s="117" t="e">
        <f>LRI16/Macroeconomics!LRK$12</f>
        <v>#DIV/0!</v>
      </c>
      <c r="LRJ26" s="117" t="e">
        <f>LRJ16/Macroeconomics!LRL$12</f>
        <v>#DIV/0!</v>
      </c>
      <c r="LRK26" s="117" t="e">
        <f>LRK16/Macroeconomics!LRM$12</f>
        <v>#DIV/0!</v>
      </c>
      <c r="LRL26" s="117" t="e">
        <f>LRL16/Macroeconomics!LRN$12</f>
        <v>#DIV/0!</v>
      </c>
      <c r="LRM26" s="117" t="e">
        <f>LRM16/Macroeconomics!LRO$12</f>
        <v>#DIV/0!</v>
      </c>
      <c r="LRN26" s="117" t="e">
        <f>LRN16/Macroeconomics!LRP$12</f>
        <v>#DIV/0!</v>
      </c>
      <c r="LRO26" s="117" t="e">
        <f>LRO16/Macroeconomics!LRQ$12</f>
        <v>#DIV/0!</v>
      </c>
      <c r="LRP26" s="117" t="e">
        <f>LRP16/Macroeconomics!LRR$12</f>
        <v>#DIV/0!</v>
      </c>
      <c r="LRQ26" s="117" t="e">
        <f>LRQ16/Macroeconomics!LRS$12</f>
        <v>#DIV/0!</v>
      </c>
      <c r="LRR26" s="117" t="e">
        <f>LRR16/Macroeconomics!LRT$12</f>
        <v>#DIV/0!</v>
      </c>
      <c r="LRS26" s="117" t="e">
        <f>LRS16/Macroeconomics!LRU$12</f>
        <v>#DIV/0!</v>
      </c>
      <c r="LRT26" s="117" t="e">
        <f>LRT16/Macroeconomics!LRV$12</f>
        <v>#DIV/0!</v>
      </c>
      <c r="LRU26" s="117" t="e">
        <f>LRU16/Macroeconomics!LRW$12</f>
        <v>#DIV/0!</v>
      </c>
      <c r="LRV26" s="117" t="e">
        <f>LRV16/Macroeconomics!LRX$12</f>
        <v>#DIV/0!</v>
      </c>
      <c r="LRW26" s="117" t="e">
        <f>LRW16/Macroeconomics!LRY$12</f>
        <v>#DIV/0!</v>
      </c>
      <c r="LRX26" s="117" t="e">
        <f>LRX16/Macroeconomics!LRZ$12</f>
        <v>#DIV/0!</v>
      </c>
      <c r="LRY26" s="117" t="e">
        <f>LRY16/Macroeconomics!LSA$12</f>
        <v>#DIV/0!</v>
      </c>
      <c r="LRZ26" s="117" t="e">
        <f>LRZ16/Macroeconomics!LSB$12</f>
        <v>#DIV/0!</v>
      </c>
      <c r="LSA26" s="117" t="e">
        <f>LSA16/Macroeconomics!LSC$12</f>
        <v>#DIV/0!</v>
      </c>
      <c r="LSB26" s="117" t="e">
        <f>LSB16/Macroeconomics!LSD$12</f>
        <v>#DIV/0!</v>
      </c>
      <c r="LSC26" s="117" t="e">
        <f>LSC16/Macroeconomics!LSE$12</f>
        <v>#DIV/0!</v>
      </c>
      <c r="LSD26" s="117" t="e">
        <f>LSD16/Macroeconomics!LSF$12</f>
        <v>#DIV/0!</v>
      </c>
      <c r="LSE26" s="117" t="e">
        <f>LSE16/Macroeconomics!LSG$12</f>
        <v>#DIV/0!</v>
      </c>
      <c r="LSF26" s="117" t="e">
        <f>LSF16/Macroeconomics!LSH$12</f>
        <v>#DIV/0!</v>
      </c>
      <c r="LSG26" s="117" t="e">
        <f>LSG16/Macroeconomics!LSI$12</f>
        <v>#DIV/0!</v>
      </c>
      <c r="LSH26" s="117" t="e">
        <f>LSH16/Macroeconomics!LSJ$12</f>
        <v>#DIV/0!</v>
      </c>
      <c r="LSI26" s="117" t="e">
        <f>LSI16/Macroeconomics!LSK$12</f>
        <v>#DIV/0!</v>
      </c>
      <c r="LSJ26" s="117" t="e">
        <f>LSJ16/Macroeconomics!LSL$12</f>
        <v>#DIV/0!</v>
      </c>
      <c r="LSK26" s="117" t="e">
        <f>LSK16/Macroeconomics!LSM$12</f>
        <v>#DIV/0!</v>
      </c>
      <c r="LSL26" s="117" t="e">
        <f>LSL16/Macroeconomics!LSN$12</f>
        <v>#DIV/0!</v>
      </c>
      <c r="LSM26" s="117" t="e">
        <f>LSM16/Macroeconomics!LSO$12</f>
        <v>#DIV/0!</v>
      </c>
      <c r="LSN26" s="117" t="e">
        <f>LSN16/Macroeconomics!LSP$12</f>
        <v>#DIV/0!</v>
      </c>
      <c r="LSO26" s="117" t="e">
        <f>LSO16/Macroeconomics!LSQ$12</f>
        <v>#DIV/0!</v>
      </c>
      <c r="LSP26" s="117" t="e">
        <f>LSP16/Macroeconomics!LSR$12</f>
        <v>#DIV/0!</v>
      </c>
      <c r="LSQ26" s="117" t="e">
        <f>LSQ16/Macroeconomics!LSS$12</f>
        <v>#DIV/0!</v>
      </c>
      <c r="LSR26" s="117" t="e">
        <f>LSR16/Macroeconomics!LST$12</f>
        <v>#DIV/0!</v>
      </c>
      <c r="LSS26" s="117" t="e">
        <f>LSS16/Macroeconomics!LSU$12</f>
        <v>#DIV/0!</v>
      </c>
      <c r="LST26" s="117" t="e">
        <f>LST16/Macroeconomics!LSV$12</f>
        <v>#DIV/0!</v>
      </c>
      <c r="LSU26" s="117" t="e">
        <f>LSU16/Macroeconomics!LSW$12</f>
        <v>#DIV/0!</v>
      </c>
      <c r="LSV26" s="117" t="e">
        <f>LSV16/Macroeconomics!LSX$12</f>
        <v>#DIV/0!</v>
      </c>
      <c r="LSW26" s="117" t="e">
        <f>LSW16/Macroeconomics!LSY$12</f>
        <v>#DIV/0!</v>
      </c>
      <c r="LSX26" s="117" t="e">
        <f>LSX16/Macroeconomics!LSZ$12</f>
        <v>#DIV/0!</v>
      </c>
      <c r="LSY26" s="117" t="e">
        <f>LSY16/Macroeconomics!LTA$12</f>
        <v>#DIV/0!</v>
      </c>
      <c r="LSZ26" s="117" t="e">
        <f>LSZ16/Macroeconomics!LTB$12</f>
        <v>#DIV/0!</v>
      </c>
      <c r="LTA26" s="117" t="e">
        <f>LTA16/Macroeconomics!LTC$12</f>
        <v>#DIV/0!</v>
      </c>
      <c r="LTB26" s="117" t="e">
        <f>LTB16/Macroeconomics!LTD$12</f>
        <v>#DIV/0!</v>
      </c>
      <c r="LTC26" s="117" t="e">
        <f>LTC16/Macroeconomics!LTE$12</f>
        <v>#DIV/0!</v>
      </c>
      <c r="LTD26" s="117" t="e">
        <f>LTD16/Macroeconomics!LTF$12</f>
        <v>#DIV/0!</v>
      </c>
      <c r="LTE26" s="117" t="e">
        <f>LTE16/Macroeconomics!LTG$12</f>
        <v>#DIV/0!</v>
      </c>
      <c r="LTF26" s="117" t="e">
        <f>LTF16/Macroeconomics!LTH$12</f>
        <v>#DIV/0!</v>
      </c>
      <c r="LTG26" s="117" t="e">
        <f>LTG16/Macroeconomics!LTI$12</f>
        <v>#DIV/0!</v>
      </c>
      <c r="LTH26" s="117" t="e">
        <f>LTH16/Macroeconomics!LTJ$12</f>
        <v>#DIV/0!</v>
      </c>
      <c r="LTI26" s="117" t="e">
        <f>LTI16/Macroeconomics!LTK$12</f>
        <v>#DIV/0!</v>
      </c>
      <c r="LTJ26" s="117" t="e">
        <f>LTJ16/Macroeconomics!LTL$12</f>
        <v>#DIV/0!</v>
      </c>
      <c r="LTK26" s="117" t="e">
        <f>LTK16/Macroeconomics!LTM$12</f>
        <v>#DIV/0!</v>
      </c>
      <c r="LTL26" s="117" t="e">
        <f>LTL16/Macroeconomics!LTN$12</f>
        <v>#DIV/0!</v>
      </c>
      <c r="LTM26" s="117" t="e">
        <f>LTM16/Macroeconomics!LTO$12</f>
        <v>#DIV/0!</v>
      </c>
      <c r="LTN26" s="117" t="e">
        <f>LTN16/Macroeconomics!LTP$12</f>
        <v>#DIV/0!</v>
      </c>
      <c r="LTO26" s="117" t="e">
        <f>LTO16/Macroeconomics!LTQ$12</f>
        <v>#DIV/0!</v>
      </c>
      <c r="LTP26" s="117" t="e">
        <f>LTP16/Macroeconomics!LTR$12</f>
        <v>#DIV/0!</v>
      </c>
      <c r="LTQ26" s="117" t="e">
        <f>LTQ16/Macroeconomics!LTS$12</f>
        <v>#DIV/0!</v>
      </c>
      <c r="LTR26" s="117" t="e">
        <f>LTR16/Macroeconomics!LTT$12</f>
        <v>#DIV/0!</v>
      </c>
      <c r="LTS26" s="117" t="e">
        <f>LTS16/Macroeconomics!LTU$12</f>
        <v>#DIV/0!</v>
      </c>
      <c r="LTT26" s="117" t="e">
        <f>LTT16/Macroeconomics!LTV$12</f>
        <v>#DIV/0!</v>
      </c>
      <c r="LTU26" s="117" t="e">
        <f>LTU16/Macroeconomics!LTW$12</f>
        <v>#DIV/0!</v>
      </c>
      <c r="LTV26" s="117" t="e">
        <f>LTV16/Macroeconomics!LTX$12</f>
        <v>#DIV/0!</v>
      </c>
      <c r="LTW26" s="117" t="e">
        <f>LTW16/Macroeconomics!LTY$12</f>
        <v>#DIV/0!</v>
      </c>
      <c r="LTX26" s="117" t="e">
        <f>LTX16/Macroeconomics!LTZ$12</f>
        <v>#DIV/0!</v>
      </c>
      <c r="LTY26" s="117" t="e">
        <f>LTY16/Macroeconomics!LUA$12</f>
        <v>#DIV/0!</v>
      </c>
      <c r="LTZ26" s="117" t="e">
        <f>LTZ16/Macroeconomics!LUB$12</f>
        <v>#DIV/0!</v>
      </c>
      <c r="LUA26" s="117" t="e">
        <f>LUA16/Macroeconomics!LUC$12</f>
        <v>#DIV/0!</v>
      </c>
      <c r="LUB26" s="117" t="e">
        <f>LUB16/Macroeconomics!LUD$12</f>
        <v>#DIV/0!</v>
      </c>
      <c r="LUC26" s="117" t="e">
        <f>LUC16/Macroeconomics!LUE$12</f>
        <v>#DIV/0!</v>
      </c>
      <c r="LUD26" s="117" t="e">
        <f>LUD16/Macroeconomics!LUF$12</f>
        <v>#DIV/0!</v>
      </c>
      <c r="LUE26" s="117" t="e">
        <f>LUE16/Macroeconomics!LUG$12</f>
        <v>#DIV/0!</v>
      </c>
      <c r="LUF26" s="117" t="e">
        <f>LUF16/Macroeconomics!LUH$12</f>
        <v>#DIV/0!</v>
      </c>
      <c r="LUG26" s="117" t="e">
        <f>LUG16/Macroeconomics!LUI$12</f>
        <v>#DIV/0!</v>
      </c>
      <c r="LUH26" s="117" t="e">
        <f>LUH16/Macroeconomics!LUJ$12</f>
        <v>#DIV/0!</v>
      </c>
      <c r="LUI26" s="117" t="e">
        <f>LUI16/Macroeconomics!LUK$12</f>
        <v>#DIV/0!</v>
      </c>
      <c r="LUJ26" s="117" t="e">
        <f>LUJ16/Macroeconomics!LUL$12</f>
        <v>#DIV/0!</v>
      </c>
      <c r="LUK26" s="117" t="e">
        <f>LUK16/Macroeconomics!LUM$12</f>
        <v>#DIV/0!</v>
      </c>
      <c r="LUL26" s="117" t="e">
        <f>LUL16/Macroeconomics!LUN$12</f>
        <v>#DIV/0!</v>
      </c>
      <c r="LUM26" s="117" t="e">
        <f>LUM16/Macroeconomics!LUO$12</f>
        <v>#DIV/0!</v>
      </c>
      <c r="LUN26" s="117" t="e">
        <f>LUN16/Macroeconomics!LUP$12</f>
        <v>#DIV/0!</v>
      </c>
      <c r="LUO26" s="117" t="e">
        <f>LUO16/Macroeconomics!LUQ$12</f>
        <v>#DIV/0!</v>
      </c>
      <c r="LUP26" s="117" t="e">
        <f>LUP16/Macroeconomics!LUR$12</f>
        <v>#DIV/0!</v>
      </c>
      <c r="LUQ26" s="117" t="e">
        <f>LUQ16/Macroeconomics!LUS$12</f>
        <v>#DIV/0!</v>
      </c>
      <c r="LUR26" s="117" t="e">
        <f>LUR16/Macroeconomics!LUT$12</f>
        <v>#DIV/0!</v>
      </c>
      <c r="LUS26" s="117" t="e">
        <f>LUS16/Macroeconomics!LUU$12</f>
        <v>#DIV/0!</v>
      </c>
      <c r="LUT26" s="117" t="e">
        <f>LUT16/Macroeconomics!LUV$12</f>
        <v>#DIV/0!</v>
      </c>
      <c r="LUU26" s="117" t="e">
        <f>LUU16/Macroeconomics!LUW$12</f>
        <v>#DIV/0!</v>
      </c>
      <c r="LUV26" s="117" t="e">
        <f>LUV16/Macroeconomics!LUX$12</f>
        <v>#DIV/0!</v>
      </c>
      <c r="LUW26" s="117" t="e">
        <f>LUW16/Macroeconomics!LUY$12</f>
        <v>#DIV/0!</v>
      </c>
      <c r="LUX26" s="117" t="e">
        <f>LUX16/Macroeconomics!LUZ$12</f>
        <v>#DIV/0!</v>
      </c>
      <c r="LUY26" s="117" t="e">
        <f>LUY16/Macroeconomics!LVA$12</f>
        <v>#DIV/0!</v>
      </c>
      <c r="LUZ26" s="117" t="e">
        <f>LUZ16/Macroeconomics!LVB$12</f>
        <v>#DIV/0!</v>
      </c>
      <c r="LVA26" s="117" t="e">
        <f>LVA16/Macroeconomics!LVC$12</f>
        <v>#DIV/0!</v>
      </c>
      <c r="LVB26" s="117" t="e">
        <f>LVB16/Macroeconomics!LVD$12</f>
        <v>#DIV/0!</v>
      </c>
      <c r="LVC26" s="117" t="e">
        <f>LVC16/Macroeconomics!LVE$12</f>
        <v>#DIV/0!</v>
      </c>
      <c r="LVD26" s="117" t="e">
        <f>LVD16/Macroeconomics!LVF$12</f>
        <v>#DIV/0!</v>
      </c>
      <c r="LVE26" s="117" t="e">
        <f>LVE16/Macroeconomics!LVG$12</f>
        <v>#DIV/0!</v>
      </c>
      <c r="LVF26" s="117" t="e">
        <f>LVF16/Macroeconomics!LVH$12</f>
        <v>#DIV/0!</v>
      </c>
      <c r="LVG26" s="117" t="e">
        <f>LVG16/Macroeconomics!LVI$12</f>
        <v>#DIV/0!</v>
      </c>
      <c r="LVH26" s="117" t="e">
        <f>LVH16/Macroeconomics!LVJ$12</f>
        <v>#DIV/0!</v>
      </c>
      <c r="LVI26" s="117" t="e">
        <f>LVI16/Macroeconomics!LVK$12</f>
        <v>#DIV/0!</v>
      </c>
      <c r="LVJ26" s="117" t="e">
        <f>LVJ16/Macroeconomics!LVL$12</f>
        <v>#DIV/0!</v>
      </c>
      <c r="LVK26" s="117" t="e">
        <f>LVK16/Macroeconomics!LVM$12</f>
        <v>#DIV/0!</v>
      </c>
      <c r="LVL26" s="117" t="e">
        <f>LVL16/Macroeconomics!LVN$12</f>
        <v>#DIV/0!</v>
      </c>
      <c r="LVM26" s="117" t="e">
        <f>LVM16/Macroeconomics!LVO$12</f>
        <v>#DIV/0!</v>
      </c>
      <c r="LVN26" s="117" t="e">
        <f>LVN16/Macroeconomics!LVP$12</f>
        <v>#DIV/0!</v>
      </c>
      <c r="LVO26" s="117" t="e">
        <f>LVO16/Macroeconomics!LVQ$12</f>
        <v>#DIV/0!</v>
      </c>
      <c r="LVP26" s="117" t="e">
        <f>LVP16/Macroeconomics!LVR$12</f>
        <v>#DIV/0!</v>
      </c>
      <c r="LVQ26" s="117" t="e">
        <f>LVQ16/Macroeconomics!LVS$12</f>
        <v>#DIV/0!</v>
      </c>
      <c r="LVR26" s="117" t="e">
        <f>LVR16/Macroeconomics!LVT$12</f>
        <v>#DIV/0!</v>
      </c>
      <c r="LVS26" s="117" t="e">
        <f>LVS16/Macroeconomics!LVU$12</f>
        <v>#DIV/0!</v>
      </c>
      <c r="LVT26" s="117" t="e">
        <f>LVT16/Macroeconomics!LVV$12</f>
        <v>#DIV/0!</v>
      </c>
      <c r="LVU26" s="117" t="e">
        <f>LVU16/Macroeconomics!LVW$12</f>
        <v>#DIV/0!</v>
      </c>
      <c r="LVV26" s="117" t="e">
        <f>LVV16/Macroeconomics!LVX$12</f>
        <v>#DIV/0!</v>
      </c>
      <c r="LVW26" s="117" t="e">
        <f>LVW16/Macroeconomics!LVY$12</f>
        <v>#DIV/0!</v>
      </c>
      <c r="LVX26" s="117" t="e">
        <f>LVX16/Macroeconomics!LVZ$12</f>
        <v>#DIV/0!</v>
      </c>
      <c r="LVY26" s="117" t="e">
        <f>LVY16/Macroeconomics!LWA$12</f>
        <v>#DIV/0!</v>
      </c>
      <c r="LVZ26" s="117" t="e">
        <f>LVZ16/Macroeconomics!LWB$12</f>
        <v>#DIV/0!</v>
      </c>
      <c r="LWA26" s="117" t="e">
        <f>LWA16/Macroeconomics!LWC$12</f>
        <v>#DIV/0!</v>
      </c>
      <c r="LWB26" s="117" t="e">
        <f>LWB16/Macroeconomics!LWD$12</f>
        <v>#DIV/0!</v>
      </c>
      <c r="LWC26" s="117" t="e">
        <f>LWC16/Macroeconomics!LWE$12</f>
        <v>#DIV/0!</v>
      </c>
      <c r="LWD26" s="117" t="e">
        <f>LWD16/Macroeconomics!LWF$12</f>
        <v>#DIV/0!</v>
      </c>
      <c r="LWE26" s="117" t="e">
        <f>LWE16/Macroeconomics!LWG$12</f>
        <v>#DIV/0!</v>
      </c>
      <c r="LWF26" s="117" t="e">
        <f>LWF16/Macroeconomics!LWH$12</f>
        <v>#DIV/0!</v>
      </c>
      <c r="LWG26" s="117" t="e">
        <f>LWG16/Macroeconomics!LWI$12</f>
        <v>#DIV/0!</v>
      </c>
      <c r="LWH26" s="117" t="e">
        <f>LWH16/Macroeconomics!LWJ$12</f>
        <v>#DIV/0!</v>
      </c>
      <c r="LWI26" s="117" t="e">
        <f>LWI16/Macroeconomics!LWK$12</f>
        <v>#DIV/0!</v>
      </c>
      <c r="LWJ26" s="117" t="e">
        <f>LWJ16/Macroeconomics!LWL$12</f>
        <v>#DIV/0!</v>
      </c>
      <c r="LWK26" s="117" t="e">
        <f>LWK16/Macroeconomics!LWM$12</f>
        <v>#DIV/0!</v>
      </c>
      <c r="LWL26" s="117" t="e">
        <f>LWL16/Macroeconomics!LWN$12</f>
        <v>#DIV/0!</v>
      </c>
      <c r="LWM26" s="117" t="e">
        <f>LWM16/Macroeconomics!LWO$12</f>
        <v>#DIV/0!</v>
      </c>
      <c r="LWN26" s="117" t="e">
        <f>LWN16/Macroeconomics!LWP$12</f>
        <v>#DIV/0!</v>
      </c>
      <c r="LWO26" s="117" t="e">
        <f>LWO16/Macroeconomics!LWQ$12</f>
        <v>#DIV/0!</v>
      </c>
      <c r="LWP26" s="117" t="e">
        <f>LWP16/Macroeconomics!LWR$12</f>
        <v>#DIV/0!</v>
      </c>
      <c r="LWQ26" s="117" t="e">
        <f>LWQ16/Macroeconomics!LWS$12</f>
        <v>#DIV/0!</v>
      </c>
      <c r="LWR26" s="117" t="e">
        <f>LWR16/Macroeconomics!LWT$12</f>
        <v>#DIV/0!</v>
      </c>
      <c r="LWS26" s="117" t="e">
        <f>LWS16/Macroeconomics!LWU$12</f>
        <v>#DIV/0!</v>
      </c>
      <c r="LWT26" s="117" t="e">
        <f>LWT16/Macroeconomics!LWV$12</f>
        <v>#DIV/0!</v>
      </c>
      <c r="LWU26" s="117" t="e">
        <f>LWU16/Macroeconomics!LWW$12</f>
        <v>#DIV/0!</v>
      </c>
      <c r="LWV26" s="117" t="e">
        <f>LWV16/Macroeconomics!LWX$12</f>
        <v>#DIV/0!</v>
      </c>
      <c r="LWW26" s="117" t="e">
        <f>LWW16/Macroeconomics!LWY$12</f>
        <v>#DIV/0!</v>
      </c>
      <c r="LWX26" s="117" t="e">
        <f>LWX16/Macroeconomics!LWZ$12</f>
        <v>#DIV/0!</v>
      </c>
      <c r="LWY26" s="117" t="e">
        <f>LWY16/Macroeconomics!LXA$12</f>
        <v>#DIV/0!</v>
      </c>
      <c r="LWZ26" s="117" t="e">
        <f>LWZ16/Macroeconomics!LXB$12</f>
        <v>#DIV/0!</v>
      </c>
      <c r="LXA26" s="117" t="e">
        <f>LXA16/Macroeconomics!LXC$12</f>
        <v>#DIV/0!</v>
      </c>
      <c r="LXB26" s="117" t="e">
        <f>LXB16/Macroeconomics!LXD$12</f>
        <v>#DIV/0!</v>
      </c>
      <c r="LXC26" s="117" t="e">
        <f>LXC16/Macroeconomics!LXE$12</f>
        <v>#DIV/0!</v>
      </c>
      <c r="LXD26" s="117" t="e">
        <f>LXD16/Macroeconomics!LXF$12</f>
        <v>#DIV/0!</v>
      </c>
      <c r="LXE26" s="117" t="e">
        <f>LXE16/Macroeconomics!LXG$12</f>
        <v>#DIV/0!</v>
      </c>
      <c r="LXF26" s="117" t="e">
        <f>LXF16/Macroeconomics!LXH$12</f>
        <v>#DIV/0!</v>
      </c>
      <c r="LXG26" s="117" t="e">
        <f>LXG16/Macroeconomics!LXI$12</f>
        <v>#DIV/0!</v>
      </c>
      <c r="LXH26" s="117" t="e">
        <f>LXH16/Macroeconomics!LXJ$12</f>
        <v>#DIV/0!</v>
      </c>
      <c r="LXI26" s="117" t="e">
        <f>LXI16/Macroeconomics!LXK$12</f>
        <v>#DIV/0!</v>
      </c>
      <c r="LXJ26" s="117" t="e">
        <f>LXJ16/Macroeconomics!LXL$12</f>
        <v>#DIV/0!</v>
      </c>
      <c r="LXK26" s="117" t="e">
        <f>LXK16/Macroeconomics!LXM$12</f>
        <v>#DIV/0!</v>
      </c>
      <c r="LXL26" s="117" t="e">
        <f>LXL16/Macroeconomics!LXN$12</f>
        <v>#DIV/0!</v>
      </c>
      <c r="LXM26" s="117" t="e">
        <f>LXM16/Macroeconomics!LXO$12</f>
        <v>#DIV/0!</v>
      </c>
      <c r="LXN26" s="117" t="e">
        <f>LXN16/Macroeconomics!LXP$12</f>
        <v>#DIV/0!</v>
      </c>
      <c r="LXO26" s="117" t="e">
        <f>LXO16/Macroeconomics!LXQ$12</f>
        <v>#DIV/0!</v>
      </c>
      <c r="LXP26" s="117" t="e">
        <f>LXP16/Macroeconomics!LXR$12</f>
        <v>#DIV/0!</v>
      </c>
      <c r="LXQ26" s="117" t="e">
        <f>LXQ16/Macroeconomics!LXS$12</f>
        <v>#DIV/0!</v>
      </c>
      <c r="LXR26" s="117" t="e">
        <f>LXR16/Macroeconomics!LXT$12</f>
        <v>#DIV/0!</v>
      </c>
      <c r="LXS26" s="117" t="e">
        <f>LXS16/Macroeconomics!LXU$12</f>
        <v>#DIV/0!</v>
      </c>
      <c r="LXT26" s="117" t="e">
        <f>LXT16/Macroeconomics!LXV$12</f>
        <v>#DIV/0!</v>
      </c>
      <c r="LXU26" s="117" t="e">
        <f>LXU16/Macroeconomics!LXW$12</f>
        <v>#DIV/0!</v>
      </c>
      <c r="LXV26" s="117" t="e">
        <f>LXV16/Macroeconomics!LXX$12</f>
        <v>#DIV/0!</v>
      </c>
      <c r="LXW26" s="117" t="e">
        <f>LXW16/Macroeconomics!LXY$12</f>
        <v>#DIV/0!</v>
      </c>
      <c r="LXX26" s="117" t="e">
        <f>LXX16/Macroeconomics!LXZ$12</f>
        <v>#DIV/0!</v>
      </c>
      <c r="LXY26" s="117" t="e">
        <f>LXY16/Macroeconomics!LYA$12</f>
        <v>#DIV/0!</v>
      </c>
      <c r="LXZ26" s="117" t="e">
        <f>LXZ16/Macroeconomics!LYB$12</f>
        <v>#DIV/0!</v>
      </c>
      <c r="LYA26" s="117" t="e">
        <f>LYA16/Macroeconomics!LYC$12</f>
        <v>#DIV/0!</v>
      </c>
      <c r="LYB26" s="117" t="e">
        <f>LYB16/Macroeconomics!LYD$12</f>
        <v>#DIV/0!</v>
      </c>
      <c r="LYC26" s="117" t="e">
        <f>LYC16/Macroeconomics!LYE$12</f>
        <v>#DIV/0!</v>
      </c>
      <c r="LYD26" s="117" t="e">
        <f>LYD16/Macroeconomics!LYF$12</f>
        <v>#DIV/0!</v>
      </c>
      <c r="LYE26" s="117" t="e">
        <f>LYE16/Macroeconomics!LYG$12</f>
        <v>#DIV/0!</v>
      </c>
      <c r="LYF26" s="117" t="e">
        <f>LYF16/Macroeconomics!LYH$12</f>
        <v>#DIV/0!</v>
      </c>
      <c r="LYG26" s="117" t="e">
        <f>LYG16/Macroeconomics!LYI$12</f>
        <v>#DIV/0!</v>
      </c>
      <c r="LYH26" s="117" t="e">
        <f>LYH16/Macroeconomics!LYJ$12</f>
        <v>#DIV/0!</v>
      </c>
      <c r="LYI26" s="117" t="e">
        <f>LYI16/Macroeconomics!LYK$12</f>
        <v>#DIV/0!</v>
      </c>
      <c r="LYJ26" s="117" t="e">
        <f>LYJ16/Macroeconomics!LYL$12</f>
        <v>#DIV/0!</v>
      </c>
      <c r="LYK26" s="117" t="e">
        <f>LYK16/Macroeconomics!LYM$12</f>
        <v>#DIV/0!</v>
      </c>
      <c r="LYL26" s="117" t="e">
        <f>LYL16/Macroeconomics!LYN$12</f>
        <v>#DIV/0!</v>
      </c>
      <c r="LYM26" s="117" t="e">
        <f>LYM16/Macroeconomics!LYO$12</f>
        <v>#DIV/0!</v>
      </c>
      <c r="LYN26" s="117" t="e">
        <f>LYN16/Macroeconomics!LYP$12</f>
        <v>#DIV/0!</v>
      </c>
      <c r="LYO26" s="117" t="e">
        <f>LYO16/Macroeconomics!LYQ$12</f>
        <v>#DIV/0!</v>
      </c>
      <c r="LYP26" s="117" t="e">
        <f>LYP16/Macroeconomics!LYR$12</f>
        <v>#DIV/0!</v>
      </c>
      <c r="LYQ26" s="117" t="e">
        <f>LYQ16/Macroeconomics!LYS$12</f>
        <v>#DIV/0!</v>
      </c>
      <c r="LYR26" s="117" t="e">
        <f>LYR16/Macroeconomics!LYT$12</f>
        <v>#DIV/0!</v>
      </c>
      <c r="LYS26" s="117" t="e">
        <f>LYS16/Macroeconomics!LYU$12</f>
        <v>#DIV/0!</v>
      </c>
      <c r="LYT26" s="117" t="e">
        <f>LYT16/Macroeconomics!LYV$12</f>
        <v>#DIV/0!</v>
      </c>
      <c r="LYU26" s="117" t="e">
        <f>LYU16/Macroeconomics!LYW$12</f>
        <v>#DIV/0!</v>
      </c>
      <c r="LYV26" s="117" t="e">
        <f>LYV16/Macroeconomics!LYX$12</f>
        <v>#DIV/0!</v>
      </c>
      <c r="LYW26" s="117" t="e">
        <f>LYW16/Macroeconomics!LYY$12</f>
        <v>#DIV/0!</v>
      </c>
      <c r="LYX26" s="117" t="e">
        <f>LYX16/Macroeconomics!LYZ$12</f>
        <v>#DIV/0!</v>
      </c>
      <c r="LYY26" s="117" t="e">
        <f>LYY16/Macroeconomics!LZA$12</f>
        <v>#DIV/0!</v>
      </c>
      <c r="LYZ26" s="117" t="e">
        <f>LYZ16/Macroeconomics!LZB$12</f>
        <v>#DIV/0!</v>
      </c>
      <c r="LZA26" s="117" t="e">
        <f>LZA16/Macroeconomics!LZC$12</f>
        <v>#DIV/0!</v>
      </c>
      <c r="LZB26" s="117" t="e">
        <f>LZB16/Macroeconomics!LZD$12</f>
        <v>#DIV/0!</v>
      </c>
      <c r="LZC26" s="117" t="e">
        <f>LZC16/Macroeconomics!LZE$12</f>
        <v>#DIV/0!</v>
      </c>
      <c r="LZD26" s="117" t="e">
        <f>LZD16/Macroeconomics!LZF$12</f>
        <v>#DIV/0!</v>
      </c>
      <c r="LZE26" s="117" t="e">
        <f>LZE16/Macroeconomics!LZG$12</f>
        <v>#DIV/0!</v>
      </c>
      <c r="LZF26" s="117" t="e">
        <f>LZF16/Macroeconomics!LZH$12</f>
        <v>#DIV/0!</v>
      </c>
      <c r="LZG26" s="117" t="e">
        <f>LZG16/Macroeconomics!LZI$12</f>
        <v>#DIV/0!</v>
      </c>
      <c r="LZH26" s="117" t="e">
        <f>LZH16/Macroeconomics!LZJ$12</f>
        <v>#DIV/0!</v>
      </c>
      <c r="LZI26" s="117" t="e">
        <f>LZI16/Macroeconomics!LZK$12</f>
        <v>#DIV/0!</v>
      </c>
      <c r="LZJ26" s="117" t="e">
        <f>LZJ16/Macroeconomics!LZL$12</f>
        <v>#DIV/0!</v>
      </c>
      <c r="LZK26" s="117" t="e">
        <f>LZK16/Macroeconomics!LZM$12</f>
        <v>#DIV/0!</v>
      </c>
      <c r="LZL26" s="117" t="e">
        <f>LZL16/Macroeconomics!LZN$12</f>
        <v>#DIV/0!</v>
      </c>
      <c r="LZM26" s="117" t="e">
        <f>LZM16/Macroeconomics!LZO$12</f>
        <v>#DIV/0!</v>
      </c>
      <c r="LZN26" s="117" t="e">
        <f>LZN16/Macroeconomics!LZP$12</f>
        <v>#DIV/0!</v>
      </c>
      <c r="LZO26" s="117" t="e">
        <f>LZO16/Macroeconomics!LZQ$12</f>
        <v>#DIV/0!</v>
      </c>
      <c r="LZP26" s="117" t="e">
        <f>LZP16/Macroeconomics!LZR$12</f>
        <v>#DIV/0!</v>
      </c>
      <c r="LZQ26" s="117" t="e">
        <f>LZQ16/Macroeconomics!LZS$12</f>
        <v>#DIV/0!</v>
      </c>
      <c r="LZR26" s="117" t="e">
        <f>LZR16/Macroeconomics!LZT$12</f>
        <v>#DIV/0!</v>
      </c>
      <c r="LZS26" s="117" t="e">
        <f>LZS16/Macroeconomics!LZU$12</f>
        <v>#DIV/0!</v>
      </c>
      <c r="LZT26" s="117" t="e">
        <f>LZT16/Macroeconomics!LZV$12</f>
        <v>#DIV/0!</v>
      </c>
      <c r="LZU26" s="117" t="e">
        <f>LZU16/Macroeconomics!LZW$12</f>
        <v>#DIV/0!</v>
      </c>
      <c r="LZV26" s="117" t="e">
        <f>LZV16/Macroeconomics!LZX$12</f>
        <v>#DIV/0!</v>
      </c>
      <c r="LZW26" s="117" t="e">
        <f>LZW16/Macroeconomics!LZY$12</f>
        <v>#DIV/0!</v>
      </c>
      <c r="LZX26" s="117" t="e">
        <f>LZX16/Macroeconomics!LZZ$12</f>
        <v>#DIV/0!</v>
      </c>
      <c r="LZY26" s="117" t="e">
        <f>LZY16/Macroeconomics!MAA$12</f>
        <v>#DIV/0!</v>
      </c>
      <c r="LZZ26" s="117" t="e">
        <f>LZZ16/Macroeconomics!MAB$12</f>
        <v>#DIV/0!</v>
      </c>
      <c r="MAA26" s="117" t="e">
        <f>MAA16/Macroeconomics!MAC$12</f>
        <v>#DIV/0!</v>
      </c>
      <c r="MAB26" s="117" t="e">
        <f>MAB16/Macroeconomics!MAD$12</f>
        <v>#DIV/0!</v>
      </c>
      <c r="MAC26" s="117" t="e">
        <f>MAC16/Macroeconomics!MAE$12</f>
        <v>#DIV/0!</v>
      </c>
      <c r="MAD26" s="117" t="e">
        <f>MAD16/Macroeconomics!MAF$12</f>
        <v>#DIV/0!</v>
      </c>
      <c r="MAE26" s="117" t="e">
        <f>MAE16/Macroeconomics!MAG$12</f>
        <v>#DIV/0!</v>
      </c>
      <c r="MAF26" s="117" t="e">
        <f>MAF16/Macroeconomics!MAH$12</f>
        <v>#DIV/0!</v>
      </c>
      <c r="MAG26" s="117" t="e">
        <f>MAG16/Macroeconomics!MAI$12</f>
        <v>#DIV/0!</v>
      </c>
      <c r="MAH26" s="117" t="e">
        <f>MAH16/Macroeconomics!MAJ$12</f>
        <v>#DIV/0!</v>
      </c>
      <c r="MAI26" s="117" t="e">
        <f>MAI16/Macroeconomics!MAK$12</f>
        <v>#DIV/0!</v>
      </c>
      <c r="MAJ26" s="117" t="e">
        <f>MAJ16/Macroeconomics!MAL$12</f>
        <v>#DIV/0!</v>
      </c>
      <c r="MAK26" s="117" t="e">
        <f>MAK16/Macroeconomics!MAM$12</f>
        <v>#DIV/0!</v>
      </c>
      <c r="MAL26" s="117" t="e">
        <f>MAL16/Macroeconomics!MAN$12</f>
        <v>#DIV/0!</v>
      </c>
      <c r="MAM26" s="117" t="e">
        <f>MAM16/Macroeconomics!MAO$12</f>
        <v>#DIV/0!</v>
      </c>
      <c r="MAN26" s="117" t="e">
        <f>MAN16/Macroeconomics!MAP$12</f>
        <v>#DIV/0!</v>
      </c>
      <c r="MAO26" s="117" t="e">
        <f>MAO16/Macroeconomics!MAQ$12</f>
        <v>#DIV/0!</v>
      </c>
      <c r="MAP26" s="117" t="e">
        <f>MAP16/Macroeconomics!MAR$12</f>
        <v>#DIV/0!</v>
      </c>
      <c r="MAQ26" s="117" t="e">
        <f>MAQ16/Macroeconomics!MAS$12</f>
        <v>#DIV/0!</v>
      </c>
      <c r="MAR26" s="117" t="e">
        <f>MAR16/Macroeconomics!MAT$12</f>
        <v>#DIV/0!</v>
      </c>
      <c r="MAS26" s="117" t="e">
        <f>MAS16/Macroeconomics!MAU$12</f>
        <v>#DIV/0!</v>
      </c>
      <c r="MAT26" s="117" t="e">
        <f>MAT16/Macroeconomics!MAV$12</f>
        <v>#DIV/0!</v>
      </c>
      <c r="MAU26" s="117" t="e">
        <f>MAU16/Macroeconomics!MAW$12</f>
        <v>#DIV/0!</v>
      </c>
      <c r="MAV26" s="117" t="e">
        <f>MAV16/Macroeconomics!MAX$12</f>
        <v>#DIV/0!</v>
      </c>
      <c r="MAW26" s="117" t="e">
        <f>MAW16/Macroeconomics!MAY$12</f>
        <v>#DIV/0!</v>
      </c>
      <c r="MAX26" s="117" t="e">
        <f>MAX16/Macroeconomics!MAZ$12</f>
        <v>#DIV/0!</v>
      </c>
      <c r="MAY26" s="117" t="e">
        <f>MAY16/Macroeconomics!MBA$12</f>
        <v>#DIV/0!</v>
      </c>
      <c r="MAZ26" s="117" t="e">
        <f>MAZ16/Macroeconomics!MBB$12</f>
        <v>#DIV/0!</v>
      </c>
      <c r="MBA26" s="117" t="e">
        <f>MBA16/Macroeconomics!MBC$12</f>
        <v>#DIV/0!</v>
      </c>
      <c r="MBB26" s="117" t="e">
        <f>MBB16/Macroeconomics!MBD$12</f>
        <v>#DIV/0!</v>
      </c>
      <c r="MBC26" s="117" t="e">
        <f>MBC16/Macroeconomics!MBE$12</f>
        <v>#DIV/0!</v>
      </c>
      <c r="MBD26" s="117" t="e">
        <f>MBD16/Macroeconomics!MBF$12</f>
        <v>#DIV/0!</v>
      </c>
      <c r="MBE26" s="117" t="e">
        <f>MBE16/Macroeconomics!MBG$12</f>
        <v>#DIV/0!</v>
      </c>
      <c r="MBF26" s="117" t="e">
        <f>MBF16/Macroeconomics!MBH$12</f>
        <v>#DIV/0!</v>
      </c>
      <c r="MBG26" s="117" t="e">
        <f>MBG16/Macroeconomics!MBI$12</f>
        <v>#DIV/0!</v>
      </c>
      <c r="MBH26" s="117" t="e">
        <f>MBH16/Macroeconomics!MBJ$12</f>
        <v>#DIV/0!</v>
      </c>
      <c r="MBI26" s="117" t="e">
        <f>MBI16/Macroeconomics!MBK$12</f>
        <v>#DIV/0!</v>
      </c>
      <c r="MBJ26" s="117" t="e">
        <f>MBJ16/Macroeconomics!MBL$12</f>
        <v>#DIV/0!</v>
      </c>
      <c r="MBK26" s="117" t="e">
        <f>MBK16/Macroeconomics!MBM$12</f>
        <v>#DIV/0!</v>
      </c>
      <c r="MBL26" s="117" t="e">
        <f>MBL16/Macroeconomics!MBN$12</f>
        <v>#DIV/0!</v>
      </c>
      <c r="MBM26" s="117" t="e">
        <f>MBM16/Macroeconomics!MBO$12</f>
        <v>#DIV/0!</v>
      </c>
      <c r="MBN26" s="117" t="e">
        <f>MBN16/Macroeconomics!MBP$12</f>
        <v>#DIV/0!</v>
      </c>
      <c r="MBO26" s="117" t="e">
        <f>MBO16/Macroeconomics!MBQ$12</f>
        <v>#DIV/0!</v>
      </c>
      <c r="MBP26" s="117" t="e">
        <f>MBP16/Macroeconomics!MBR$12</f>
        <v>#DIV/0!</v>
      </c>
      <c r="MBQ26" s="117" t="e">
        <f>MBQ16/Macroeconomics!MBS$12</f>
        <v>#DIV/0!</v>
      </c>
      <c r="MBR26" s="117" t="e">
        <f>MBR16/Macroeconomics!MBT$12</f>
        <v>#DIV/0!</v>
      </c>
      <c r="MBS26" s="117" t="e">
        <f>MBS16/Macroeconomics!MBU$12</f>
        <v>#DIV/0!</v>
      </c>
      <c r="MBT26" s="117" t="e">
        <f>MBT16/Macroeconomics!MBV$12</f>
        <v>#DIV/0!</v>
      </c>
      <c r="MBU26" s="117" t="e">
        <f>MBU16/Macroeconomics!MBW$12</f>
        <v>#DIV/0!</v>
      </c>
      <c r="MBV26" s="117" t="e">
        <f>MBV16/Macroeconomics!MBX$12</f>
        <v>#DIV/0!</v>
      </c>
      <c r="MBW26" s="117" t="e">
        <f>MBW16/Macroeconomics!MBY$12</f>
        <v>#DIV/0!</v>
      </c>
      <c r="MBX26" s="117" t="e">
        <f>MBX16/Macroeconomics!MBZ$12</f>
        <v>#DIV/0!</v>
      </c>
      <c r="MBY26" s="117" t="e">
        <f>MBY16/Macroeconomics!MCA$12</f>
        <v>#DIV/0!</v>
      </c>
      <c r="MBZ26" s="117" t="e">
        <f>MBZ16/Macroeconomics!MCB$12</f>
        <v>#DIV/0!</v>
      </c>
      <c r="MCA26" s="117" t="e">
        <f>MCA16/Macroeconomics!MCC$12</f>
        <v>#DIV/0!</v>
      </c>
      <c r="MCB26" s="117" t="e">
        <f>MCB16/Macroeconomics!MCD$12</f>
        <v>#DIV/0!</v>
      </c>
      <c r="MCC26" s="117" t="e">
        <f>MCC16/Macroeconomics!MCE$12</f>
        <v>#DIV/0!</v>
      </c>
      <c r="MCD26" s="117" t="e">
        <f>MCD16/Macroeconomics!MCF$12</f>
        <v>#DIV/0!</v>
      </c>
      <c r="MCE26" s="117" t="e">
        <f>MCE16/Macroeconomics!MCG$12</f>
        <v>#DIV/0!</v>
      </c>
      <c r="MCF26" s="117" t="e">
        <f>MCF16/Macroeconomics!MCH$12</f>
        <v>#DIV/0!</v>
      </c>
      <c r="MCG26" s="117" t="e">
        <f>MCG16/Macroeconomics!MCI$12</f>
        <v>#DIV/0!</v>
      </c>
      <c r="MCH26" s="117" t="e">
        <f>MCH16/Macroeconomics!MCJ$12</f>
        <v>#DIV/0!</v>
      </c>
      <c r="MCI26" s="117" t="e">
        <f>MCI16/Macroeconomics!MCK$12</f>
        <v>#DIV/0!</v>
      </c>
      <c r="MCJ26" s="117" t="e">
        <f>MCJ16/Macroeconomics!MCL$12</f>
        <v>#DIV/0!</v>
      </c>
      <c r="MCK26" s="117" t="e">
        <f>MCK16/Macroeconomics!MCM$12</f>
        <v>#DIV/0!</v>
      </c>
      <c r="MCL26" s="117" t="e">
        <f>MCL16/Macroeconomics!MCN$12</f>
        <v>#DIV/0!</v>
      </c>
      <c r="MCM26" s="117" t="e">
        <f>MCM16/Macroeconomics!MCO$12</f>
        <v>#DIV/0!</v>
      </c>
      <c r="MCN26" s="117" t="e">
        <f>MCN16/Macroeconomics!MCP$12</f>
        <v>#DIV/0!</v>
      </c>
      <c r="MCO26" s="117" t="e">
        <f>MCO16/Macroeconomics!MCQ$12</f>
        <v>#DIV/0!</v>
      </c>
      <c r="MCP26" s="117" t="e">
        <f>MCP16/Macroeconomics!MCR$12</f>
        <v>#DIV/0!</v>
      </c>
      <c r="MCQ26" s="117" t="e">
        <f>MCQ16/Macroeconomics!MCS$12</f>
        <v>#DIV/0!</v>
      </c>
      <c r="MCR26" s="117" t="e">
        <f>MCR16/Macroeconomics!MCT$12</f>
        <v>#DIV/0!</v>
      </c>
      <c r="MCS26" s="117" t="e">
        <f>MCS16/Macroeconomics!MCU$12</f>
        <v>#DIV/0!</v>
      </c>
      <c r="MCT26" s="117" t="e">
        <f>MCT16/Macroeconomics!MCV$12</f>
        <v>#DIV/0!</v>
      </c>
      <c r="MCU26" s="117" t="e">
        <f>MCU16/Macroeconomics!MCW$12</f>
        <v>#DIV/0!</v>
      </c>
      <c r="MCV26" s="117" t="e">
        <f>MCV16/Macroeconomics!MCX$12</f>
        <v>#DIV/0!</v>
      </c>
      <c r="MCW26" s="117" t="e">
        <f>MCW16/Macroeconomics!MCY$12</f>
        <v>#DIV/0!</v>
      </c>
      <c r="MCX26" s="117" t="e">
        <f>MCX16/Macroeconomics!MCZ$12</f>
        <v>#DIV/0!</v>
      </c>
      <c r="MCY26" s="117" t="e">
        <f>MCY16/Macroeconomics!MDA$12</f>
        <v>#DIV/0!</v>
      </c>
      <c r="MCZ26" s="117" t="e">
        <f>MCZ16/Macroeconomics!MDB$12</f>
        <v>#DIV/0!</v>
      </c>
      <c r="MDA26" s="117" t="e">
        <f>MDA16/Macroeconomics!MDC$12</f>
        <v>#DIV/0!</v>
      </c>
      <c r="MDB26" s="117" t="e">
        <f>MDB16/Macroeconomics!MDD$12</f>
        <v>#DIV/0!</v>
      </c>
      <c r="MDC26" s="117" t="e">
        <f>MDC16/Macroeconomics!MDE$12</f>
        <v>#DIV/0!</v>
      </c>
      <c r="MDD26" s="117" t="e">
        <f>MDD16/Macroeconomics!MDF$12</f>
        <v>#DIV/0!</v>
      </c>
      <c r="MDE26" s="117" t="e">
        <f>MDE16/Macroeconomics!MDG$12</f>
        <v>#DIV/0!</v>
      </c>
      <c r="MDF26" s="117" t="e">
        <f>MDF16/Macroeconomics!MDH$12</f>
        <v>#DIV/0!</v>
      </c>
      <c r="MDG26" s="117" t="e">
        <f>MDG16/Macroeconomics!MDI$12</f>
        <v>#DIV/0!</v>
      </c>
      <c r="MDH26" s="117" t="e">
        <f>MDH16/Macroeconomics!MDJ$12</f>
        <v>#DIV/0!</v>
      </c>
      <c r="MDI26" s="117" t="e">
        <f>MDI16/Macroeconomics!MDK$12</f>
        <v>#DIV/0!</v>
      </c>
      <c r="MDJ26" s="117" t="e">
        <f>MDJ16/Macroeconomics!MDL$12</f>
        <v>#DIV/0!</v>
      </c>
      <c r="MDK26" s="117" t="e">
        <f>MDK16/Macroeconomics!MDM$12</f>
        <v>#DIV/0!</v>
      </c>
      <c r="MDL26" s="117" t="e">
        <f>MDL16/Macroeconomics!MDN$12</f>
        <v>#DIV/0!</v>
      </c>
      <c r="MDM26" s="117" t="e">
        <f>MDM16/Macroeconomics!MDO$12</f>
        <v>#DIV/0!</v>
      </c>
      <c r="MDN26" s="117" t="e">
        <f>MDN16/Macroeconomics!MDP$12</f>
        <v>#DIV/0!</v>
      </c>
      <c r="MDO26" s="117" t="e">
        <f>MDO16/Macroeconomics!MDQ$12</f>
        <v>#DIV/0!</v>
      </c>
      <c r="MDP26" s="117" t="e">
        <f>MDP16/Macroeconomics!MDR$12</f>
        <v>#DIV/0!</v>
      </c>
      <c r="MDQ26" s="117" t="e">
        <f>MDQ16/Macroeconomics!MDS$12</f>
        <v>#DIV/0!</v>
      </c>
      <c r="MDR26" s="117" t="e">
        <f>MDR16/Macroeconomics!MDT$12</f>
        <v>#DIV/0!</v>
      </c>
      <c r="MDS26" s="117" t="e">
        <f>MDS16/Macroeconomics!MDU$12</f>
        <v>#DIV/0!</v>
      </c>
      <c r="MDT26" s="117" t="e">
        <f>MDT16/Macroeconomics!MDV$12</f>
        <v>#DIV/0!</v>
      </c>
      <c r="MDU26" s="117" t="e">
        <f>MDU16/Macroeconomics!MDW$12</f>
        <v>#DIV/0!</v>
      </c>
      <c r="MDV26" s="117" t="e">
        <f>MDV16/Macroeconomics!MDX$12</f>
        <v>#DIV/0!</v>
      </c>
      <c r="MDW26" s="117" t="e">
        <f>MDW16/Macroeconomics!MDY$12</f>
        <v>#DIV/0!</v>
      </c>
      <c r="MDX26" s="117" t="e">
        <f>MDX16/Macroeconomics!MDZ$12</f>
        <v>#DIV/0!</v>
      </c>
      <c r="MDY26" s="117" t="e">
        <f>MDY16/Macroeconomics!MEA$12</f>
        <v>#DIV/0!</v>
      </c>
      <c r="MDZ26" s="117" t="e">
        <f>MDZ16/Macroeconomics!MEB$12</f>
        <v>#DIV/0!</v>
      </c>
      <c r="MEA26" s="117" t="e">
        <f>MEA16/Macroeconomics!MEC$12</f>
        <v>#DIV/0!</v>
      </c>
      <c r="MEB26" s="117" t="e">
        <f>MEB16/Macroeconomics!MED$12</f>
        <v>#DIV/0!</v>
      </c>
      <c r="MEC26" s="117" t="e">
        <f>MEC16/Macroeconomics!MEE$12</f>
        <v>#DIV/0!</v>
      </c>
      <c r="MED26" s="117" t="e">
        <f>MED16/Macroeconomics!MEF$12</f>
        <v>#DIV/0!</v>
      </c>
      <c r="MEE26" s="117" t="e">
        <f>MEE16/Macroeconomics!MEG$12</f>
        <v>#DIV/0!</v>
      </c>
      <c r="MEF26" s="117" t="e">
        <f>MEF16/Macroeconomics!MEH$12</f>
        <v>#DIV/0!</v>
      </c>
      <c r="MEG26" s="117" t="e">
        <f>MEG16/Macroeconomics!MEI$12</f>
        <v>#DIV/0!</v>
      </c>
      <c r="MEH26" s="117" t="e">
        <f>MEH16/Macroeconomics!MEJ$12</f>
        <v>#DIV/0!</v>
      </c>
      <c r="MEI26" s="117" t="e">
        <f>MEI16/Macroeconomics!MEK$12</f>
        <v>#DIV/0!</v>
      </c>
      <c r="MEJ26" s="117" t="e">
        <f>MEJ16/Macroeconomics!MEL$12</f>
        <v>#DIV/0!</v>
      </c>
      <c r="MEK26" s="117" t="e">
        <f>MEK16/Macroeconomics!MEM$12</f>
        <v>#DIV/0!</v>
      </c>
      <c r="MEL26" s="117" t="e">
        <f>MEL16/Macroeconomics!MEN$12</f>
        <v>#DIV/0!</v>
      </c>
      <c r="MEM26" s="117" t="e">
        <f>MEM16/Macroeconomics!MEO$12</f>
        <v>#DIV/0!</v>
      </c>
      <c r="MEN26" s="117" t="e">
        <f>MEN16/Macroeconomics!MEP$12</f>
        <v>#DIV/0!</v>
      </c>
      <c r="MEO26" s="117" t="e">
        <f>MEO16/Macroeconomics!MEQ$12</f>
        <v>#DIV/0!</v>
      </c>
      <c r="MEP26" s="117" t="e">
        <f>MEP16/Macroeconomics!MER$12</f>
        <v>#DIV/0!</v>
      </c>
      <c r="MEQ26" s="117" t="e">
        <f>MEQ16/Macroeconomics!MES$12</f>
        <v>#DIV/0!</v>
      </c>
      <c r="MER26" s="117" t="e">
        <f>MER16/Macroeconomics!MET$12</f>
        <v>#DIV/0!</v>
      </c>
      <c r="MES26" s="117" t="e">
        <f>MES16/Macroeconomics!MEU$12</f>
        <v>#DIV/0!</v>
      </c>
      <c r="MET26" s="117" t="e">
        <f>MET16/Macroeconomics!MEV$12</f>
        <v>#DIV/0!</v>
      </c>
      <c r="MEU26" s="117" t="e">
        <f>MEU16/Macroeconomics!MEW$12</f>
        <v>#DIV/0!</v>
      </c>
      <c r="MEV26" s="117" t="e">
        <f>MEV16/Macroeconomics!MEX$12</f>
        <v>#DIV/0!</v>
      </c>
      <c r="MEW26" s="117" t="e">
        <f>MEW16/Macroeconomics!MEY$12</f>
        <v>#DIV/0!</v>
      </c>
      <c r="MEX26" s="117" t="e">
        <f>MEX16/Macroeconomics!MEZ$12</f>
        <v>#DIV/0!</v>
      </c>
      <c r="MEY26" s="117" t="e">
        <f>MEY16/Macroeconomics!MFA$12</f>
        <v>#DIV/0!</v>
      </c>
      <c r="MEZ26" s="117" t="e">
        <f>MEZ16/Macroeconomics!MFB$12</f>
        <v>#DIV/0!</v>
      </c>
      <c r="MFA26" s="117" t="e">
        <f>MFA16/Macroeconomics!MFC$12</f>
        <v>#DIV/0!</v>
      </c>
      <c r="MFB26" s="117" t="e">
        <f>MFB16/Macroeconomics!MFD$12</f>
        <v>#DIV/0!</v>
      </c>
      <c r="MFC26" s="117" t="e">
        <f>MFC16/Macroeconomics!MFE$12</f>
        <v>#DIV/0!</v>
      </c>
      <c r="MFD26" s="117" t="e">
        <f>MFD16/Macroeconomics!MFF$12</f>
        <v>#DIV/0!</v>
      </c>
      <c r="MFE26" s="117" t="e">
        <f>MFE16/Macroeconomics!MFG$12</f>
        <v>#DIV/0!</v>
      </c>
      <c r="MFF26" s="117" t="e">
        <f>MFF16/Macroeconomics!MFH$12</f>
        <v>#DIV/0!</v>
      </c>
      <c r="MFG26" s="117" t="e">
        <f>MFG16/Macroeconomics!MFI$12</f>
        <v>#DIV/0!</v>
      </c>
      <c r="MFH26" s="117" t="e">
        <f>MFH16/Macroeconomics!MFJ$12</f>
        <v>#DIV/0!</v>
      </c>
      <c r="MFI26" s="117" t="e">
        <f>MFI16/Macroeconomics!MFK$12</f>
        <v>#DIV/0!</v>
      </c>
      <c r="MFJ26" s="117" t="e">
        <f>MFJ16/Macroeconomics!MFL$12</f>
        <v>#DIV/0!</v>
      </c>
      <c r="MFK26" s="117" t="e">
        <f>MFK16/Macroeconomics!MFM$12</f>
        <v>#DIV/0!</v>
      </c>
      <c r="MFL26" s="117" t="e">
        <f>MFL16/Macroeconomics!MFN$12</f>
        <v>#DIV/0!</v>
      </c>
      <c r="MFM26" s="117" t="e">
        <f>MFM16/Macroeconomics!MFO$12</f>
        <v>#DIV/0!</v>
      </c>
      <c r="MFN26" s="117" t="e">
        <f>MFN16/Macroeconomics!MFP$12</f>
        <v>#DIV/0!</v>
      </c>
      <c r="MFO26" s="117" t="e">
        <f>MFO16/Macroeconomics!MFQ$12</f>
        <v>#DIV/0!</v>
      </c>
      <c r="MFP26" s="117" t="e">
        <f>MFP16/Macroeconomics!MFR$12</f>
        <v>#DIV/0!</v>
      </c>
      <c r="MFQ26" s="117" t="e">
        <f>MFQ16/Macroeconomics!MFS$12</f>
        <v>#DIV/0!</v>
      </c>
      <c r="MFR26" s="117" t="e">
        <f>MFR16/Macroeconomics!MFT$12</f>
        <v>#DIV/0!</v>
      </c>
      <c r="MFS26" s="117" t="e">
        <f>MFS16/Macroeconomics!MFU$12</f>
        <v>#DIV/0!</v>
      </c>
      <c r="MFT26" s="117" t="e">
        <f>MFT16/Macroeconomics!MFV$12</f>
        <v>#DIV/0!</v>
      </c>
      <c r="MFU26" s="117" t="e">
        <f>MFU16/Macroeconomics!MFW$12</f>
        <v>#DIV/0!</v>
      </c>
      <c r="MFV26" s="117" t="e">
        <f>MFV16/Macroeconomics!MFX$12</f>
        <v>#DIV/0!</v>
      </c>
      <c r="MFW26" s="117" t="e">
        <f>MFW16/Macroeconomics!MFY$12</f>
        <v>#DIV/0!</v>
      </c>
      <c r="MFX26" s="117" t="e">
        <f>MFX16/Macroeconomics!MFZ$12</f>
        <v>#DIV/0!</v>
      </c>
      <c r="MFY26" s="117" t="e">
        <f>MFY16/Macroeconomics!MGA$12</f>
        <v>#DIV/0!</v>
      </c>
      <c r="MFZ26" s="117" t="e">
        <f>MFZ16/Macroeconomics!MGB$12</f>
        <v>#DIV/0!</v>
      </c>
      <c r="MGA26" s="117" t="e">
        <f>MGA16/Macroeconomics!MGC$12</f>
        <v>#DIV/0!</v>
      </c>
      <c r="MGB26" s="117" t="e">
        <f>MGB16/Macroeconomics!MGD$12</f>
        <v>#DIV/0!</v>
      </c>
      <c r="MGC26" s="117" t="e">
        <f>MGC16/Macroeconomics!MGE$12</f>
        <v>#DIV/0!</v>
      </c>
      <c r="MGD26" s="117" t="e">
        <f>MGD16/Macroeconomics!MGF$12</f>
        <v>#DIV/0!</v>
      </c>
      <c r="MGE26" s="117" t="e">
        <f>MGE16/Macroeconomics!MGG$12</f>
        <v>#DIV/0!</v>
      </c>
      <c r="MGF26" s="117" t="e">
        <f>MGF16/Macroeconomics!MGH$12</f>
        <v>#DIV/0!</v>
      </c>
      <c r="MGG26" s="117" t="e">
        <f>MGG16/Macroeconomics!MGI$12</f>
        <v>#DIV/0!</v>
      </c>
      <c r="MGH26" s="117" t="e">
        <f>MGH16/Macroeconomics!MGJ$12</f>
        <v>#DIV/0!</v>
      </c>
      <c r="MGI26" s="117" t="e">
        <f>MGI16/Macroeconomics!MGK$12</f>
        <v>#DIV/0!</v>
      </c>
      <c r="MGJ26" s="117" t="e">
        <f>MGJ16/Macroeconomics!MGL$12</f>
        <v>#DIV/0!</v>
      </c>
      <c r="MGK26" s="117" t="e">
        <f>MGK16/Macroeconomics!MGM$12</f>
        <v>#DIV/0!</v>
      </c>
      <c r="MGL26" s="117" t="e">
        <f>MGL16/Macroeconomics!MGN$12</f>
        <v>#DIV/0!</v>
      </c>
      <c r="MGM26" s="117" t="e">
        <f>MGM16/Macroeconomics!MGO$12</f>
        <v>#DIV/0!</v>
      </c>
      <c r="MGN26" s="117" t="e">
        <f>MGN16/Macroeconomics!MGP$12</f>
        <v>#DIV/0!</v>
      </c>
      <c r="MGO26" s="117" t="e">
        <f>MGO16/Macroeconomics!MGQ$12</f>
        <v>#DIV/0!</v>
      </c>
      <c r="MGP26" s="117" t="e">
        <f>MGP16/Macroeconomics!MGR$12</f>
        <v>#DIV/0!</v>
      </c>
      <c r="MGQ26" s="117" t="e">
        <f>MGQ16/Macroeconomics!MGS$12</f>
        <v>#DIV/0!</v>
      </c>
      <c r="MGR26" s="117" t="e">
        <f>MGR16/Macroeconomics!MGT$12</f>
        <v>#DIV/0!</v>
      </c>
      <c r="MGS26" s="117" t="e">
        <f>MGS16/Macroeconomics!MGU$12</f>
        <v>#DIV/0!</v>
      </c>
      <c r="MGT26" s="117" t="e">
        <f>MGT16/Macroeconomics!MGV$12</f>
        <v>#DIV/0!</v>
      </c>
      <c r="MGU26" s="117" t="e">
        <f>MGU16/Macroeconomics!MGW$12</f>
        <v>#DIV/0!</v>
      </c>
      <c r="MGV26" s="117" t="e">
        <f>MGV16/Macroeconomics!MGX$12</f>
        <v>#DIV/0!</v>
      </c>
      <c r="MGW26" s="117" t="e">
        <f>MGW16/Macroeconomics!MGY$12</f>
        <v>#DIV/0!</v>
      </c>
      <c r="MGX26" s="117" t="e">
        <f>MGX16/Macroeconomics!MGZ$12</f>
        <v>#DIV/0!</v>
      </c>
      <c r="MGY26" s="117" t="e">
        <f>MGY16/Macroeconomics!MHA$12</f>
        <v>#DIV/0!</v>
      </c>
      <c r="MGZ26" s="117" t="e">
        <f>MGZ16/Macroeconomics!MHB$12</f>
        <v>#DIV/0!</v>
      </c>
      <c r="MHA26" s="117" t="e">
        <f>MHA16/Macroeconomics!MHC$12</f>
        <v>#DIV/0!</v>
      </c>
      <c r="MHB26" s="117" t="e">
        <f>MHB16/Macroeconomics!MHD$12</f>
        <v>#DIV/0!</v>
      </c>
      <c r="MHC26" s="117" t="e">
        <f>MHC16/Macroeconomics!MHE$12</f>
        <v>#DIV/0!</v>
      </c>
      <c r="MHD26" s="117" t="e">
        <f>MHD16/Macroeconomics!MHF$12</f>
        <v>#DIV/0!</v>
      </c>
      <c r="MHE26" s="117" t="e">
        <f>MHE16/Macroeconomics!MHG$12</f>
        <v>#DIV/0!</v>
      </c>
      <c r="MHF26" s="117" t="e">
        <f>MHF16/Macroeconomics!MHH$12</f>
        <v>#DIV/0!</v>
      </c>
      <c r="MHG26" s="117" t="e">
        <f>MHG16/Macroeconomics!MHI$12</f>
        <v>#DIV/0!</v>
      </c>
      <c r="MHH26" s="117" t="e">
        <f>MHH16/Macroeconomics!MHJ$12</f>
        <v>#DIV/0!</v>
      </c>
      <c r="MHI26" s="117" t="e">
        <f>MHI16/Macroeconomics!MHK$12</f>
        <v>#DIV/0!</v>
      </c>
      <c r="MHJ26" s="117" t="e">
        <f>MHJ16/Macroeconomics!MHL$12</f>
        <v>#DIV/0!</v>
      </c>
      <c r="MHK26" s="117" t="e">
        <f>MHK16/Macroeconomics!MHM$12</f>
        <v>#DIV/0!</v>
      </c>
      <c r="MHL26" s="117" t="e">
        <f>MHL16/Macroeconomics!MHN$12</f>
        <v>#DIV/0!</v>
      </c>
      <c r="MHM26" s="117" t="e">
        <f>MHM16/Macroeconomics!MHO$12</f>
        <v>#DIV/0!</v>
      </c>
      <c r="MHN26" s="117" t="e">
        <f>MHN16/Macroeconomics!MHP$12</f>
        <v>#DIV/0!</v>
      </c>
      <c r="MHO26" s="117" t="e">
        <f>MHO16/Macroeconomics!MHQ$12</f>
        <v>#DIV/0!</v>
      </c>
      <c r="MHP26" s="117" t="e">
        <f>MHP16/Macroeconomics!MHR$12</f>
        <v>#DIV/0!</v>
      </c>
      <c r="MHQ26" s="117" t="e">
        <f>MHQ16/Macroeconomics!MHS$12</f>
        <v>#DIV/0!</v>
      </c>
      <c r="MHR26" s="117" t="e">
        <f>MHR16/Macroeconomics!MHT$12</f>
        <v>#DIV/0!</v>
      </c>
      <c r="MHS26" s="117" t="e">
        <f>MHS16/Macroeconomics!MHU$12</f>
        <v>#DIV/0!</v>
      </c>
      <c r="MHT26" s="117" t="e">
        <f>MHT16/Macroeconomics!MHV$12</f>
        <v>#DIV/0!</v>
      </c>
      <c r="MHU26" s="117" t="e">
        <f>MHU16/Macroeconomics!MHW$12</f>
        <v>#DIV/0!</v>
      </c>
      <c r="MHV26" s="117" t="e">
        <f>MHV16/Macroeconomics!MHX$12</f>
        <v>#DIV/0!</v>
      </c>
      <c r="MHW26" s="117" t="e">
        <f>MHW16/Macroeconomics!MHY$12</f>
        <v>#DIV/0!</v>
      </c>
      <c r="MHX26" s="117" t="e">
        <f>MHX16/Macroeconomics!MHZ$12</f>
        <v>#DIV/0!</v>
      </c>
      <c r="MHY26" s="117" t="e">
        <f>MHY16/Macroeconomics!MIA$12</f>
        <v>#DIV/0!</v>
      </c>
      <c r="MHZ26" s="117" t="e">
        <f>MHZ16/Macroeconomics!MIB$12</f>
        <v>#DIV/0!</v>
      </c>
      <c r="MIA26" s="117" t="e">
        <f>MIA16/Macroeconomics!MIC$12</f>
        <v>#DIV/0!</v>
      </c>
      <c r="MIB26" s="117" t="e">
        <f>MIB16/Macroeconomics!MID$12</f>
        <v>#DIV/0!</v>
      </c>
      <c r="MIC26" s="117" t="e">
        <f>MIC16/Macroeconomics!MIE$12</f>
        <v>#DIV/0!</v>
      </c>
      <c r="MID26" s="117" t="e">
        <f>MID16/Macroeconomics!MIF$12</f>
        <v>#DIV/0!</v>
      </c>
      <c r="MIE26" s="117" t="e">
        <f>MIE16/Macroeconomics!MIG$12</f>
        <v>#DIV/0!</v>
      </c>
      <c r="MIF26" s="117" t="e">
        <f>MIF16/Macroeconomics!MIH$12</f>
        <v>#DIV/0!</v>
      </c>
      <c r="MIG26" s="117" t="e">
        <f>MIG16/Macroeconomics!MII$12</f>
        <v>#DIV/0!</v>
      </c>
      <c r="MIH26" s="117" t="e">
        <f>MIH16/Macroeconomics!MIJ$12</f>
        <v>#DIV/0!</v>
      </c>
      <c r="MII26" s="117" t="e">
        <f>MII16/Macroeconomics!MIK$12</f>
        <v>#DIV/0!</v>
      </c>
      <c r="MIJ26" s="117" t="e">
        <f>MIJ16/Macroeconomics!MIL$12</f>
        <v>#DIV/0!</v>
      </c>
      <c r="MIK26" s="117" t="e">
        <f>MIK16/Macroeconomics!MIM$12</f>
        <v>#DIV/0!</v>
      </c>
      <c r="MIL26" s="117" t="e">
        <f>MIL16/Macroeconomics!MIN$12</f>
        <v>#DIV/0!</v>
      </c>
      <c r="MIM26" s="117" t="e">
        <f>MIM16/Macroeconomics!MIO$12</f>
        <v>#DIV/0!</v>
      </c>
      <c r="MIN26" s="117" t="e">
        <f>MIN16/Macroeconomics!MIP$12</f>
        <v>#DIV/0!</v>
      </c>
      <c r="MIO26" s="117" t="e">
        <f>MIO16/Macroeconomics!MIQ$12</f>
        <v>#DIV/0!</v>
      </c>
      <c r="MIP26" s="117" t="e">
        <f>MIP16/Macroeconomics!MIR$12</f>
        <v>#DIV/0!</v>
      </c>
      <c r="MIQ26" s="117" t="e">
        <f>MIQ16/Macroeconomics!MIS$12</f>
        <v>#DIV/0!</v>
      </c>
      <c r="MIR26" s="117" t="e">
        <f>MIR16/Macroeconomics!MIT$12</f>
        <v>#DIV/0!</v>
      </c>
      <c r="MIS26" s="117" t="e">
        <f>MIS16/Macroeconomics!MIU$12</f>
        <v>#DIV/0!</v>
      </c>
      <c r="MIT26" s="117" t="e">
        <f>MIT16/Macroeconomics!MIV$12</f>
        <v>#DIV/0!</v>
      </c>
      <c r="MIU26" s="117" t="e">
        <f>MIU16/Macroeconomics!MIW$12</f>
        <v>#DIV/0!</v>
      </c>
      <c r="MIV26" s="117" t="e">
        <f>MIV16/Macroeconomics!MIX$12</f>
        <v>#DIV/0!</v>
      </c>
      <c r="MIW26" s="117" t="e">
        <f>MIW16/Macroeconomics!MIY$12</f>
        <v>#DIV/0!</v>
      </c>
      <c r="MIX26" s="117" t="e">
        <f>MIX16/Macroeconomics!MIZ$12</f>
        <v>#DIV/0!</v>
      </c>
      <c r="MIY26" s="117" t="e">
        <f>MIY16/Macroeconomics!MJA$12</f>
        <v>#DIV/0!</v>
      </c>
      <c r="MIZ26" s="117" t="e">
        <f>MIZ16/Macroeconomics!MJB$12</f>
        <v>#DIV/0!</v>
      </c>
      <c r="MJA26" s="117" t="e">
        <f>MJA16/Macroeconomics!MJC$12</f>
        <v>#DIV/0!</v>
      </c>
      <c r="MJB26" s="117" t="e">
        <f>MJB16/Macroeconomics!MJD$12</f>
        <v>#DIV/0!</v>
      </c>
      <c r="MJC26" s="117" t="e">
        <f>MJC16/Macroeconomics!MJE$12</f>
        <v>#DIV/0!</v>
      </c>
      <c r="MJD26" s="117" t="e">
        <f>MJD16/Macroeconomics!MJF$12</f>
        <v>#DIV/0!</v>
      </c>
      <c r="MJE26" s="117" t="e">
        <f>MJE16/Macroeconomics!MJG$12</f>
        <v>#DIV/0!</v>
      </c>
      <c r="MJF26" s="117" t="e">
        <f>MJF16/Macroeconomics!MJH$12</f>
        <v>#DIV/0!</v>
      </c>
      <c r="MJG26" s="117" t="e">
        <f>MJG16/Macroeconomics!MJI$12</f>
        <v>#DIV/0!</v>
      </c>
      <c r="MJH26" s="117" t="e">
        <f>MJH16/Macroeconomics!MJJ$12</f>
        <v>#DIV/0!</v>
      </c>
      <c r="MJI26" s="117" t="e">
        <f>MJI16/Macroeconomics!MJK$12</f>
        <v>#DIV/0!</v>
      </c>
      <c r="MJJ26" s="117" t="e">
        <f>MJJ16/Macroeconomics!MJL$12</f>
        <v>#DIV/0!</v>
      </c>
      <c r="MJK26" s="117" t="e">
        <f>MJK16/Macroeconomics!MJM$12</f>
        <v>#DIV/0!</v>
      </c>
      <c r="MJL26" s="117" t="e">
        <f>MJL16/Macroeconomics!MJN$12</f>
        <v>#DIV/0!</v>
      </c>
      <c r="MJM26" s="117" t="e">
        <f>MJM16/Macroeconomics!MJO$12</f>
        <v>#DIV/0!</v>
      </c>
      <c r="MJN26" s="117" t="e">
        <f>MJN16/Macroeconomics!MJP$12</f>
        <v>#DIV/0!</v>
      </c>
      <c r="MJO26" s="117" t="e">
        <f>MJO16/Macroeconomics!MJQ$12</f>
        <v>#DIV/0!</v>
      </c>
      <c r="MJP26" s="117" t="e">
        <f>MJP16/Macroeconomics!MJR$12</f>
        <v>#DIV/0!</v>
      </c>
      <c r="MJQ26" s="117" t="e">
        <f>MJQ16/Macroeconomics!MJS$12</f>
        <v>#DIV/0!</v>
      </c>
      <c r="MJR26" s="117" t="e">
        <f>MJR16/Macroeconomics!MJT$12</f>
        <v>#DIV/0!</v>
      </c>
      <c r="MJS26" s="117" t="e">
        <f>MJS16/Macroeconomics!MJU$12</f>
        <v>#DIV/0!</v>
      </c>
      <c r="MJT26" s="117" t="e">
        <f>MJT16/Macroeconomics!MJV$12</f>
        <v>#DIV/0!</v>
      </c>
      <c r="MJU26" s="117" t="e">
        <f>MJU16/Macroeconomics!MJW$12</f>
        <v>#DIV/0!</v>
      </c>
      <c r="MJV26" s="117" t="e">
        <f>MJV16/Macroeconomics!MJX$12</f>
        <v>#DIV/0!</v>
      </c>
      <c r="MJW26" s="117" t="e">
        <f>MJW16/Macroeconomics!MJY$12</f>
        <v>#DIV/0!</v>
      </c>
      <c r="MJX26" s="117" t="e">
        <f>MJX16/Macroeconomics!MJZ$12</f>
        <v>#DIV/0!</v>
      </c>
      <c r="MJY26" s="117" t="e">
        <f>MJY16/Macroeconomics!MKA$12</f>
        <v>#DIV/0!</v>
      </c>
      <c r="MJZ26" s="117" t="e">
        <f>MJZ16/Macroeconomics!MKB$12</f>
        <v>#DIV/0!</v>
      </c>
      <c r="MKA26" s="117" t="e">
        <f>MKA16/Macroeconomics!MKC$12</f>
        <v>#DIV/0!</v>
      </c>
      <c r="MKB26" s="117" t="e">
        <f>MKB16/Macroeconomics!MKD$12</f>
        <v>#DIV/0!</v>
      </c>
      <c r="MKC26" s="117" t="e">
        <f>MKC16/Macroeconomics!MKE$12</f>
        <v>#DIV/0!</v>
      </c>
      <c r="MKD26" s="117" t="e">
        <f>MKD16/Macroeconomics!MKF$12</f>
        <v>#DIV/0!</v>
      </c>
      <c r="MKE26" s="117" t="e">
        <f>MKE16/Macroeconomics!MKG$12</f>
        <v>#DIV/0!</v>
      </c>
      <c r="MKF26" s="117" t="e">
        <f>MKF16/Macroeconomics!MKH$12</f>
        <v>#DIV/0!</v>
      </c>
      <c r="MKG26" s="117" t="e">
        <f>MKG16/Macroeconomics!MKI$12</f>
        <v>#DIV/0!</v>
      </c>
      <c r="MKH26" s="117" t="e">
        <f>MKH16/Macroeconomics!MKJ$12</f>
        <v>#DIV/0!</v>
      </c>
      <c r="MKI26" s="117" t="e">
        <f>MKI16/Macroeconomics!MKK$12</f>
        <v>#DIV/0!</v>
      </c>
      <c r="MKJ26" s="117" t="e">
        <f>MKJ16/Macroeconomics!MKL$12</f>
        <v>#DIV/0!</v>
      </c>
      <c r="MKK26" s="117" t="e">
        <f>MKK16/Macroeconomics!MKM$12</f>
        <v>#DIV/0!</v>
      </c>
      <c r="MKL26" s="117" t="e">
        <f>MKL16/Macroeconomics!MKN$12</f>
        <v>#DIV/0!</v>
      </c>
      <c r="MKM26" s="117" t="e">
        <f>MKM16/Macroeconomics!MKO$12</f>
        <v>#DIV/0!</v>
      </c>
      <c r="MKN26" s="117" t="e">
        <f>MKN16/Macroeconomics!MKP$12</f>
        <v>#DIV/0!</v>
      </c>
      <c r="MKO26" s="117" t="e">
        <f>MKO16/Macroeconomics!MKQ$12</f>
        <v>#DIV/0!</v>
      </c>
      <c r="MKP26" s="117" t="e">
        <f>MKP16/Macroeconomics!MKR$12</f>
        <v>#DIV/0!</v>
      </c>
      <c r="MKQ26" s="117" t="e">
        <f>MKQ16/Macroeconomics!MKS$12</f>
        <v>#DIV/0!</v>
      </c>
      <c r="MKR26" s="117" t="e">
        <f>MKR16/Macroeconomics!MKT$12</f>
        <v>#DIV/0!</v>
      </c>
      <c r="MKS26" s="117" t="e">
        <f>MKS16/Macroeconomics!MKU$12</f>
        <v>#DIV/0!</v>
      </c>
      <c r="MKT26" s="117" t="e">
        <f>MKT16/Macroeconomics!MKV$12</f>
        <v>#DIV/0!</v>
      </c>
      <c r="MKU26" s="117" t="e">
        <f>MKU16/Macroeconomics!MKW$12</f>
        <v>#DIV/0!</v>
      </c>
      <c r="MKV26" s="117" t="e">
        <f>MKV16/Macroeconomics!MKX$12</f>
        <v>#DIV/0!</v>
      </c>
      <c r="MKW26" s="117" t="e">
        <f>MKW16/Macroeconomics!MKY$12</f>
        <v>#DIV/0!</v>
      </c>
      <c r="MKX26" s="117" t="e">
        <f>MKX16/Macroeconomics!MKZ$12</f>
        <v>#DIV/0!</v>
      </c>
      <c r="MKY26" s="117" t="e">
        <f>MKY16/Macroeconomics!MLA$12</f>
        <v>#DIV/0!</v>
      </c>
      <c r="MKZ26" s="117" t="e">
        <f>MKZ16/Macroeconomics!MLB$12</f>
        <v>#DIV/0!</v>
      </c>
      <c r="MLA26" s="117" t="e">
        <f>MLA16/Macroeconomics!MLC$12</f>
        <v>#DIV/0!</v>
      </c>
      <c r="MLB26" s="117" t="e">
        <f>MLB16/Macroeconomics!MLD$12</f>
        <v>#DIV/0!</v>
      </c>
      <c r="MLC26" s="117" t="e">
        <f>MLC16/Macroeconomics!MLE$12</f>
        <v>#DIV/0!</v>
      </c>
      <c r="MLD26" s="117" t="e">
        <f>MLD16/Macroeconomics!MLF$12</f>
        <v>#DIV/0!</v>
      </c>
      <c r="MLE26" s="117" t="e">
        <f>MLE16/Macroeconomics!MLG$12</f>
        <v>#DIV/0!</v>
      </c>
      <c r="MLF26" s="117" t="e">
        <f>MLF16/Macroeconomics!MLH$12</f>
        <v>#DIV/0!</v>
      </c>
      <c r="MLG26" s="117" t="e">
        <f>MLG16/Macroeconomics!MLI$12</f>
        <v>#DIV/0!</v>
      </c>
      <c r="MLH26" s="117" t="e">
        <f>MLH16/Macroeconomics!MLJ$12</f>
        <v>#DIV/0!</v>
      </c>
      <c r="MLI26" s="117" t="e">
        <f>MLI16/Macroeconomics!MLK$12</f>
        <v>#DIV/0!</v>
      </c>
      <c r="MLJ26" s="117" t="e">
        <f>MLJ16/Macroeconomics!MLL$12</f>
        <v>#DIV/0!</v>
      </c>
      <c r="MLK26" s="117" t="e">
        <f>MLK16/Macroeconomics!MLM$12</f>
        <v>#DIV/0!</v>
      </c>
      <c r="MLL26" s="117" t="e">
        <f>MLL16/Macroeconomics!MLN$12</f>
        <v>#DIV/0!</v>
      </c>
      <c r="MLM26" s="117" t="e">
        <f>MLM16/Macroeconomics!MLO$12</f>
        <v>#DIV/0!</v>
      </c>
      <c r="MLN26" s="117" t="e">
        <f>MLN16/Macroeconomics!MLP$12</f>
        <v>#DIV/0!</v>
      </c>
      <c r="MLO26" s="117" t="e">
        <f>MLO16/Macroeconomics!MLQ$12</f>
        <v>#DIV/0!</v>
      </c>
      <c r="MLP26" s="117" t="e">
        <f>MLP16/Macroeconomics!MLR$12</f>
        <v>#DIV/0!</v>
      </c>
      <c r="MLQ26" s="117" t="e">
        <f>MLQ16/Macroeconomics!MLS$12</f>
        <v>#DIV/0!</v>
      </c>
      <c r="MLR26" s="117" t="e">
        <f>MLR16/Macroeconomics!MLT$12</f>
        <v>#DIV/0!</v>
      </c>
      <c r="MLS26" s="117" t="e">
        <f>MLS16/Macroeconomics!MLU$12</f>
        <v>#DIV/0!</v>
      </c>
      <c r="MLT26" s="117" t="e">
        <f>MLT16/Macroeconomics!MLV$12</f>
        <v>#DIV/0!</v>
      </c>
      <c r="MLU26" s="117" t="e">
        <f>MLU16/Macroeconomics!MLW$12</f>
        <v>#DIV/0!</v>
      </c>
      <c r="MLV26" s="117" t="e">
        <f>MLV16/Macroeconomics!MLX$12</f>
        <v>#DIV/0!</v>
      </c>
      <c r="MLW26" s="117" t="e">
        <f>MLW16/Macroeconomics!MLY$12</f>
        <v>#DIV/0!</v>
      </c>
      <c r="MLX26" s="117" t="e">
        <f>MLX16/Macroeconomics!MLZ$12</f>
        <v>#DIV/0!</v>
      </c>
      <c r="MLY26" s="117" t="e">
        <f>MLY16/Macroeconomics!MMA$12</f>
        <v>#DIV/0!</v>
      </c>
      <c r="MLZ26" s="117" t="e">
        <f>MLZ16/Macroeconomics!MMB$12</f>
        <v>#DIV/0!</v>
      </c>
      <c r="MMA26" s="117" t="e">
        <f>MMA16/Macroeconomics!MMC$12</f>
        <v>#DIV/0!</v>
      </c>
      <c r="MMB26" s="117" t="e">
        <f>MMB16/Macroeconomics!MMD$12</f>
        <v>#DIV/0!</v>
      </c>
      <c r="MMC26" s="117" t="e">
        <f>MMC16/Macroeconomics!MME$12</f>
        <v>#DIV/0!</v>
      </c>
      <c r="MMD26" s="117" t="e">
        <f>MMD16/Macroeconomics!MMF$12</f>
        <v>#DIV/0!</v>
      </c>
      <c r="MME26" s="117" t="e">
        <f>MME16/Macroeconomics!MMG$12</f>
        <v>#DIV/0!</v>
      </c>
      <c r="MMF26" s="117" t="e">
        <f>MMF16/Macroeconomics!MMH$12</f>
        <v>#DIV/0!</v>
      </c>
      <c r="MMG26" s="117" t="e">
        <f>MMG16/Macroeconomics!MMI$12</f>
        <v>#DIV/0!</v>
      </c>
      <c r="MMH26" s="117" t="e">
        <f>MMH16/Macroeconomics!MMJ$12</f>
        <v>#DIV/0!</v>
      </c>
      <c r="MMI26" s="117" t="e">
        <f>MMI16/Macroeconomics!MMK$12</f>
        <v>#DIV/0!</v>
      </c>
      <c r="MMJ26" s="117" t="e">
        <f>MMJ16/Macroeconomics!MML$12</f>
        <v>#DIV/0!</v>
      </c>
      <c r="MMK26" s="117" t="e">
        <f>MMK16/Macroeconomics!MMM$12</f>
        <v>#DIV/0!</v>
      </c>
      <c r="MML26" s="117" t="e">
        <f>MML16/Macroeconomics!MMN$12</f>
        <v>#DIV/0!</v>
      </c>
      <c r="MMM26" s="117" t="e">
        <f>MMM16/Macroeconomics!MMO$12</f>
        <v>#DIV/0!</v>
      </c>
      <c r="MMN26" s="117" t="e">
        <f>MMN16/Macroeconomics!MMP$12</f>
        <v>#DIV/0!</v>
      </c>
      <c r="MMO26" s="117" t="e">
        <f>MMO16/Macroeconomics!MMQ$12</f>
        <v>#DIV/0!</v>
      </c>
      <c r="MMP26" s="117" t="e">
        <f>MMP16/Macroeconomics!MMR$12</f>
        <v>#DIV/0!</v>
      </c>
      <c r="MMQ26" s="117" t="e">
        <f>MMQ16/Macroeconomics!MMS$12</f>
        <v>#DIV/0!</v>
      </c>
      <c r="MMR26" s="117" t="e">
        <f>MMR16/Macroeconomics!MMT$12</f>
        <v>#DIV/0!</v>
      </c>
      <c r="MMS26" s="117" t="e">
        <f>MMS16/Macroeconomics!MMU$12</f>
        <v>#DIV/0!</v>
      </c>
      <c r="MMT26" s="117" t="e">
        <f>MMT16/Macroeconomics!MMV$12</f>
        <v>#DIV/0!</v>
      </c>
      <c r="MMU26" s="117" t="e">
        <f>MMU16/Macroeconomics!MMW$12</f>
        <v>#DIV/0!</v>
      </c>
      <c r="MMV26" s="117" t="e">
        <f>MMV16/Macroeconomics!MMX$12</f>
        <v>#DIV/0!</v>
      </c>
      <c r="MMW26" s="117" t="e">
        <f>MMW16/Macroeconomics!MMY$12</f>
        <v>#DIV/0!</v>
      </c>
      <c r="MMX26" s="117" t="e">
        <f>MMX16/Macroeconomics!MMZ$12</f>
        <v>#DIV/0!</v>
      </c>
      <c r="MMY26" s="117" t="e">
        <f>MMY16/Macroeconomics!MNA$12</f>
        <v>#DIV/0!</v>
      </c>
      <c r="MMZ26" s="117" t="e">
        <f>MMZ16/Macroeconomics!MNB$12</f>
        <v>#DIV/0!</v>
      </c>
      <c r="MNA26" s="117" t="e">
        <f>MNA16/Macroeconomics!MNC$12</f>
        <v>#DIV/0!</v>
      </c>
      <c r="MNB26" s="117" t="e">
        <f>MNB16/Macroeconomics!MND$12</f>
        <v>#DIV/0!</v>
      </c>
      <c r="MNC26" s="117" t="e">
        <f>MNC16/Macroeconomics!MNE$12</f>
        <v>#DIV/0!</v>
      </c>
      <c r="MND26" s="117" t="e">
        <f>MND16/Macroeconomics!MNF$12</f>
        <v>#DIV/0!</v>
      </c>
      <c r="MNE26" s="117" t="e">
        <f>MNE16/Macroeconomics!MNG$12</f>
        <v>#DIV/0!</v>
      </c>
      <c r="MNF26" s="117" t="e">
        <f>MNF16/Macroeconomics!MNH$12</f>
        <v>#DIV/0!</v>
      </c>
      <c r="MNG26" s="117" t="e">
        <f>MNG16/Macroeconomics!MNI$12</f>
        <v>#DIV/0!</v>
      </c>
      <c r="MNH26" s="117" t="e">
        <f>MNH16/Macroeconomics!MNJ$12</f>
        <v>#DIV/0!</v>
      </c>
      <c r="MNI26" s="117" t="e">
        <f>MNI16/Macroeconomics!MNK$12</f>
        <v>#DIV/0!</v>
      </c>
      <c r="MNJ26" s="117" t="e">
        <f>MNJ16/Macroeconomics!MNL$12</f>
        <v>#DIV/0!</v>
      </c>
      <c r="MNK26" s="117" t="e">
        <f>MNK16/Macroeconomics!MNM$12</f>
        <v>#DIV/0!</v>
      </c>
      <c r="MNL26" s="117" t="e">
        <f>MNL16/Macroeconomics!MNN$12</f>
        <v>#DIV/0!</v>
      </c>
      <c r="MNM26" s="117" t="e">
        <f>MNM16/Macroeconomics!MNO$12</f>
        <v>#DIV/0!</v>
      </c>
      <c r="MNN26" s="117" t="e">
        <f>MNN16/Macroeconomics!MNP$12</f>
        <v>#DIV/0!</v>
      </c>
      <c r="MNO26" s="117" t="e">
        <f>MNO16/Macroeconomics!MNQ$12</f>
        <v>#DIV/0!</v>
      </c>
      <c r="MNP26" s="117" t="e">
        <f>MNP16/Macroeconomics!MNR$12</f>
        <v>#DIV/0!</v>
      </c>
      <c r="MNQ26" s="117" t="e">
        <f>MNQ16/Macroeconomics!MNS$12</f>
        <v>#DIV/0!</v>
      </c>
      <c r="MNR26" s="117" t="e">
        <f>MNR16/Macroeconomics!MNT$12</f>
        <v>#DIV/0!</v>
      </c>
      <c r="MNS26" s="117" t="e">
        <f>MNS16/Macroeconomics!MNU$12</f>
        <v>#DIV/0!</v>
      </c>
      <c r="MNT26" s="117" t="e">
        <f>MNT16/Macroeconomics!MNV$12</f>
        <v>#DIV/0!</v>
      </c>
      <c r="MNU26" s="117" t="e">
        <f>MNU16/Macroeconomics!MNW$12</f>
        <v>#DIV/0!</v>
      </c>
      <c r="MNV26" s="117" t="e">
        <f>MNV16/Macroeconomics!MNX$12</f>
        <v>#DIV/0!</v>
      </c>
      <c r="MNW26" s="117" t="e">
        <f>MNW16/Macroeconomics!MNY$12</f>
        <v>#DIV/0!</v>
      </c>
      <c r="MNX26" s="117" t="e">
        <f>MNX16/Macroeconomics!MNZ$12</f>
        <v>#DIV/0!</v>
      </c>
      <c r="MNY26" s="117" t="e">
        <f>MNY16/Macroeconomics!MOA$12</f>
        <v>#DIV/0!</v>
      </c>
      <c r="MNZ26" s="117" t="e">
        <f>MNZ16/Macroeconomics!MOB$12</f>
        <v>#DIV/0!</v>
      </c>
      <c r="MOA26" s="117" t="e">
        <f>MOA16/Macroeconomics!MOC$12</f>
        <v>#DIV/0!</v>
      </c>
      <c r="MOB26" s="117" t="e">
        <f>MOB16/Macroeconomics!MOD$12</f>
        <v>#DIV/0!</v>
      </c>
      <c r="MOC26" s="117" t="e">
        <f>MOC16/Macroeconomics!MOE$12</f>
        <v>#DIV/0!</v>
      </c>
      <c r="MOD26" s="117" t="e">
        <f>MOD16/Macroeconomics!MOF$12</f>
        <v>#DIV/0!</v>
      </c>
      <c r="MOE26" s="117" t="e">
        <f>MOE16/Macroeconomics!MOG$12</f>
        <v>#DIV/0!</v>
      </c>
      <c r="MOF26" s="117" t="e">
        <f>MOF16/Macroeconomics!MOH$12</f>
        <v>#DIV/0!</v>
      </c>
      <c r="MOG26" s="117" t="e">
        <f>MOG16/Macroeconomics!MOI$12</f>
        <v>#DIV/0!</v>
      </c>
      <c r="MOH26" s="117" t="e">
        <f>MOH16/Macroeconomics!MOJ$12</f>
        <v>#DIV/0!</v>
      </c>
      <c r="MOI26" s="117" t="e">
        <f>MOI16/Macroeconomics!MOK$12</f>
        <v>#DIV/0!</v>
      </c>
      <c r="MOJ26" s="117" t="e">
        <f>MOJ16/Macroeconomics!MOL$12</f>
        <v>#DIV/0!</v>
      </c>
      <c r="MOK26" s="117" t="e">
        <f>MOK16/Macroeconomics!MOM$12</f>
        <v>#DIV/0!</v>
      </c>
      <c r="MOL26" s="117" t="e">
        <f>MOL16/Macroeconomics!MON$12</f>
        <v>#DIV/0!</v>
      </c>
      <c r="MOM26" s="117" t="e">
        <f>MOM16/Macroeconomics!MOO$12</f>
        <v>#DIV/0!</v>
      </c>
      <c r="MON26" s="117" t="e">
        <f>MON16/Macroeconomics!MOP$12</f>
        <v>#DIV/0!</v>
      </c>
      <c r="MOO26" s="117" t="e">
        <f>MOO16/Macroeconomics!MOQ$12</f>
        <v>#DIV/0!</v>
      </c>
      <c r="MOP26" s="117" t="e">
        <f>MOP16/Macroeconomics!MOR$12</f>
        <v>#DIV/0!</v>
      </c>
      <c r="MOQ26" s="117" t="e">
        <f>MOQ16/Macroeconomics!MOS$12</f>
        <v>#DIV/0!</v>
      </c>
      <c r="MOR26" s="117" t="e">
        <f>MOR16/Macroeconomics!MOT$12</f>
        <v>#DIV/0!</v>
      </c>
      <c r="MOS26" s="117" t="e">
        <f>MOS16/Macroeconomics!MOU$12</f>
        <v>#DIV/0!</v>
      </c>
      <c r="MOT26" s="117" t="e">
        <f>MOT16/Macroeconomics!MOV$12</f>
        <v>#DIV/0!</v>
      </c>
      <c r="MOU26" s="117" t="e">
        <f>MOU16/Macroeconomics!MOW$12</f>
        <v>#DIV/0!</v>
      </c>
      <c r="MOV26" s="117" t="e">
        <f>MOV16/Macroeconomics!MOX$12</f>
        <v>#DIV/0!</v>
      </c>
      <c r="MOW26" s="117" t="e">
        <f>MOW16/Macroeconomics!MOY$12</f>
        <v>#DIV/0!</v>
      </c>
      <c r="MOX26" s="117" t="e">
        <f>MOX16/Macroeconomics!MOZ$12</f>
        <v>#DIV/0!</v>
      </c>
      <c r="MOY26" s="117" t="e">
        <f>MOY16/Macroeconomics!MPA$12</f>
        <v>#DIV/0!</v>
      </c>
      <c r="MOZ26" s="117" t="e">
        <f>MOZ16/Macroeconomics!MPB$12</f>
        <v>#DIV/0!</v>
      </c>
      <c r="MPA26" s="117" t="e">
        <f>MPA16/Macroeconomics!MPC$12</f>
        <v>#DIV/0!</v>
      </c>
      <c r="MPB26" s="117" t="e">
        <f>MPB16/Macroeconomics!MPD$12</f>
        <v>#DIV/0!</v>
      </c>
      <c r="MPC26" s="117" t="e">
        <f>MPC16/Macroeconomics!MPE$12</f>
        <v>#DIV/0!</v>
      </c>
      <c r="MPD26" s="117" t="e">
        <f>MPD16/Macroeconomics!MPF$12</f>
        <v>#DIV/0!</v>
      </c>
      <c r="MPE26" s="117" t="e">
        <f>MPE16/Macroeconomics!MPG$12</f>
        <v>#DIV/0!</v>
      </c>
      <c r="MPF26" s="117" t="e">
        <f>MPF16/Macroeconomics!MPH$12</f>
        <v>#DIV/0!</v>
      </c>
      <c r="MPG26" s="117" t="e">
        <f>MPG16/Macroeconomics!MPI$12</f>
        <v>#DIV/0!</v>
      </c>
      <c r="MPH26" s="117" t="e">
        <f>MPH16/Macroeconomics!MPJ$12</f>
        <v>#DIV/0!</v>
      </c>
      <c r="MPI26" s="117" t="e">
        <f>MPI16/Macroeconomics!MPK$12</f>
        <v>#DIV/0!</v>
      </c>
      <c r="MPJ26" s="117" t="e">
        <f>MPJ16/Macroeconomics!MPL$12</f>
        <v>#DIV/0!</v>
      </c>
      <c r="MPK26" s="117" t="e">
        <f>MPK16/Macroeconomics!MPM$12</f>
        <v>#DIV/0!</v>
      </c>
      <c r="MPL26" s="117" t="e">
        <f>MPL16/Macroeconomics!MPN$12</f>
        <v>#DIV/0!</v>
      </c>
      <c r="MPM26" s="117" t="e">
        <f>MPM16/Macroeconomics!MPO$12</f>
        <v>#DIV/0!</v>
      </c>
      <c r="MPN26" s="117" t="e">
        <f>MPN16/Macroeconomics!MPP$12</f>
        <v>#DIV/0!</v>
      </c>
      <c r="MPO26" s="117" t="e">
        <f>MPO16/Macroeconomics!MPQ$12</f>
        <v>#DIV/0!</v>
      </c>
      <c r="MPP26" s="117" t="e">
        <f>MPP16/Macroeconomics!MPR$12</f>
        <v>#DIV/0!</v>
      </c>
      <c r="MPQ26" s="117" t="e">
        <f>MPQ16/Macroeconomics!MPS$12</f>
        <v>#DIV/0!</v>
      </c>
      <c r="MPR26" s="117" t="e">
        <f>MPR16/Macroeconomics!MPT$12</f>
        <v>#DIV/0!</v>
      </c>
      <c r="MPS26" s="117" t="e">
        <f>MPS16/Macroeconomics!MPU$12</f>
        <v>#DIV/0!</v>
      </c>
      <c r="MPT26" s="117" t="e">
        <f>MPT16/Macroeconomics!MPV$12</f>
        <v>#DIV/0!</v>
      </c>
      <c r="MPU26" s="117" t="e">
        <f>MPU16/Macroeconomics!MPW$12</f>
        <v>#DIV/0!</v>
      </c>
      <c r="MPV26" s="117" t="e">
        <f>MPV16/Macroeconomics!MPX$12</f>
        <v>#DIV/0!</v>
      </c>
      <c r="MPW26" s="117" t="e">
        <f>MPW16/Macroeconomics!MPY$12</f>
        <v>#DIV/0!</v>
      </c>
      <c r="MPX26" s="117" t="e">
        <f>MPX16/Macroeconomics!MPZ$12</f>
        <v>#DIV/0!</v>
      </c>
      <c r="MPY26" s="117" t="e">
        <f>MPY16/Macroeconomics!MQA$12</f>
        <v>#DIV/0!</v>
      </c>
      <c r="MPZ26" s="117" t="e">
        <f>MPZ16/Macroeconomics!MQB$12</f>
        <v>#DIV/0!</v>
      </c>
      <c r="MQA26" s="117" t="e">
        <f>MQA16/Macroeconomics!MQC$12</f>
        <v>#DIV/0!</v>
      </c>
      <c r="MQB26" s="117" t="e">
        <f>MQB16/Macroeconomics!MQD$12</f>
        <v>#DIV/0!</v>
      </c>
      <c r="MQC26" s="117" t="e">
        <f>MQC16/Macroeconomics!MQE$12</f>
        <v>#DIV/0!</v>
      </c>
      <c r="MQD26" s="117" t="e">
        <f>MQD16/Macroeconomics!MQF$12</f>
        <v>#DIV/0!</v>
      </c>
      <c r="MQE26" s="117" t="e">
        <f>MQE16/Macroeconomics!MQG$12</f>
        <v>#DIV/0!</v>
      </c>
      <c r="MQF26" s="117" t="e">
        <f>MQF16/Macroeconomics!MQH$12</f>
        <v>#DIV/0!</v>
      </c>
      <c r="MQG26" s="117" t="e">
        <f>MQG16/Macroeconomics!MQI$12</f>
        <v>#DIV/0!</v>
      </c>
      <c r="MQH26" s="117" t="e">
        <f>MQH16/Macroeconomics!MQJ$12</f>
        <v>#DIV/0!</v>
      </c>
      <c r="MQI26" s="117" t="e">
        <f>MQI16/Macroeconomics!MQK$12</f>
        <v>#DIV/0!</v>
      </c>
      <c r="MQJ26" s="117" t="e">
        <f>MQJ16/Macroeconomics!MQL$12</f>
        <v>#DIV/0!</v>
      </c>
      <c r="MQK26" s="117" t="e">
        <f>MQK16/Macroeconomics!MQM$12</f>
        <v>#DIV/0!</v>
      </c>
      <c r="MQL26" s="117" t="e">
        <f>MQL16/Macroeconomics!MQN$12</f>
        <v>#DIV/0!</v>
      </c>
      <c r="MQM26" s="117" t="e">
        <f>MQM16/Macroeconomics!MQO$12</f>
        <v>#DIV/0!</v>
      </c>
      <c r="MQN26" s="117" t="e">
        <f>MQN16/Macroeconomics!MQP$12</f>
        <v>#DIV/0!</v>
      </c>
      <c r="MQO26" s="117" t="e">
        <f>MQO16/Macroeconomics!MQQ$12</f>
        <v>#DIV/0!</v>
      </c>
      <c r="MQP26" s="117" t="e">
        <f>MQP16/Macroeconomics!MQR$12</f>
        <v>#DIV/0!</v>
      </c>
      <c r="MQQ26" s="117" t="e">
        <f>MQQ16/Macroeconomics!MQS$12</f>
        <v>#DIV/0!</v>
      </c>
      <c r="MQR26" s="117" t="e">
        <f>MQR16/Macroeconomics!MQT$12</f>
        <v>#DIV/0!</v>
      </c>
      <c r="MQS26" s="117" t="e">
        <f>MQS16/Macroeconomics!MQU$12</f>
        <v>#DIV/0!</v>
      </c>
      <c r="MQT26" s="117" t="e">
        <f>MQT16/Macroeconomics!MQV$12</f>
        <v>#DIV/0!</v>
      </c>
      <c r="MQU26" s="117" t="e">
        <f>MQU16/Macroeconomics!MQW$12</f>
        <v>#DIV/0!</v>
      </c>
      <c r="MQV26" s="117" t="e">
        <f>MQV16/Macroeconomics!MQX$12</f>
        <v>#DIV/0!</v>
      </c>
      <c r="MQW26" s="117" t="e">
        <f>MQW16/Macroeconomics!MQY$12</f>
        <v>#DIV/0!</v>
      </c>
      <c r="MQX26" s="117" t="e">
        <f>MQX16/Macroeconomics!MQZ$12</f>
        <v>#DIV/0!</v>
      </c>
      <c r="MQY26" s="117" t="e">
        <f>MQY16/Macroeconomics!MRA$12</f>
        <v>#DIV/0!</v>
      </c>
      <c r="MQZ26" s="117" t="e">
        <f>MQZ16/Macroeconomics!MRB$12</f>
        <v>#DIV/0!</v>
      </c>
      <c r="MRA26" s="117" t="e">
        <f>MRA16/Macroeconomics!MRC$12</f>
        <v>#DIV/0!</v>
      </c>
      <c r="MRB26" s="117" t="e">
        <f>MRB16/Macroeconomics!MRD$12</f>
        <v>#DIV/0!</v>
      </c>
      <c r="MRC26" s="117" t="e">
        <f>MRC16/Macroeconomics!MRE$12</f>
        <v>#DIV/0!</v>
      </c>
      <c r="MRD26" s="117" t="e">
        <f>MRD16/Macroeconomics!MRF$12</f>
        <v>#DIV/0!</v>
      </c>
      <c r="MRE26" s="117" t="e">
        <f>MRE16/Macroeconomics!MRG$12</f>
        <v>#DIV/0!</v>
      </c>
      <c r="MRF26" s="117" t="e">
        <f>MRF16/Macroeconomics!MRH$12</f>
        <v>#DIV/0!</v>
      </c>
      <c r="MRG26" s="117" t="e">
        <f>MRG16/Macroeconomics!MRI$12</f>
        <v>#DIV/0!</v>
      </c>
      <c r="MRH26" s="117" t="e">
        <f>MRH16/Macroeconomics!MRJ$12</f>
        <v>#DIV/0!</v>
      </c>
      <c r="MRI26" s="117" t="e">
        <f>MRI16/Macroeconomics!MRK$12</f>
        <v>#DIV/0!</v>
      </c>
      <c r="MRJ26" s="117" t="e">
        <f>MRJ16/Macroeconomics!MRL$12</f>
        <v>#DIV/0!</v>
      </c>
      <c r="MRK26" s="117" t="e">
        <f>MRK16/Macroeconomics!MRM$12</f>
        <v>#DIV/0!</v>
      </c>
      <c r="MRL26" s="117" t="e">
        <f>MRL16/Macroeconomics!MRN$12</f>
        <v>#DIV/0!</v>
      </c>
      <c r="MRM26" s="117" t="e">
        <f>MRM16/Macroeconomics!MRO$12</f>
        <v>#DIV/0!</v>
      </c>
      <c r="MRN26" s="117" t="e">
        <f>MRN16/Macroeconomics!MRP$12</f>
        <v>#DIV/0!</v>
      </c>
      <c r="MRO26" s="117" t="e">
        <f>MRO16/Macroeconomics!MRQ$12</f>
        <v>#DIV/0!</v>
      </c>
      <c r="MRP26" s="117" t="e">
        <f>MRP16/Macroeconomics!MRR$12</f>
        <v>#DIV/0!</v>
      </c>
      <c r="MRQ26" s="117" t="e">
        <f>MRQ16/Macroeconomics!MRS$12</f>
        <v>#DIV/0!</v>
      </c>
      <c r="MRR26" s="117" t="e">
        <f>MRR16/Macroeconomics!MRT$12</f>
        <v>#DIV/0!</v>
      </c>
      <c r="MRS26" s="117" t="e">
        <f>MRS16/Macroeconomics!MRU$12</f>
        <v>#DIV/0!</v>
      </c>
      <c r="MRT26" s="117" t="e">
        <f>MRT16/Macroeconomics!MRV$12</f>
        <v>#DIV/0!</v>
      </c>
      <c r="MRU26" s="117" t="e">
        <f>MRU16/Macroeconomics!MRW$12</f>
        <v>#DIV/0!</v>
      </c>
      <c r="MRV26" s="117" t="e">
        <f>MRV16/Macroeconomics!MRX$12</f>
        <v>#DIV/0!</v>
      </c>
      <c r="MRW26" s="117" t="e">
        <f>MRW16/Macroeconomics!MRY$12</f>
        <v>#DIV/0!</v>
      </c>
      <c r="MRX26" s="117" t="e">
        <f>MRX16/Macroeconomics!MRZ$12</f>
        <v>#DIV/0!</v>
      </c>
      <c r="MRY26" s="117" t="e">
        <f>MRY16/Macroeconomics!MSA$12</f>
        <v>#DIV/0!</v>
      </c>
      <c r="MRZ26" s="117" t="e">
        <f>MRZ16/Macroeconomics!MSB$12</f>
        <v>#DIV/0!</v>
      </c>
      <c r="MSA26" s="117" t="e">
        <f>MSA16/Macroeconomics!MSC$12</f>
        <v>#DIV/0!</v>
      </c>
      <c r="MSB26" s="117" t="e">
        <f>MSB16/Macroeconomics!MSD$12</f>
        <v>#DIV/0!</v>
      </c>
      <c r="MSC26" s="117" t="e">
        <f>MSC16/Macroeconomics!MSE$12</f>
        <v>#DIV/0!</v>
      </c>
      <c r="MSD26" s="117" t="e">
        <f>MSD16/Macroeconomics!MSF$12</f>
        <v>#DIV/0!</v>
      </c>
      <c r="MSE26" s="117" t="e">
        <f>MSE16/Macroeconomics!MSG$12</f>
        <v>#DIV/0!</v>
      </c>
      <c r="MSF26" s="117" t="e">
        <f>MSF16/Macroeconomics!MSH$12</f>
        <v>#DIV/0!</v>
      </c>
      <c r="MSG26" s="117" t="e">
        <f>MSG16/Macroeconomics!MSI$12</f>
        <v>#DIV/0!</v>
      </c>
      <c r="MSH26" s="117" t="e">
        <f>MSH16/Macroeconomics!MSJ$12</f>
        <v>#DIV/0!</v>
      </c>
      <c r="MSI26" s="117" t="e">
        <f>MSI16/Macroeconomics!MSK$12</f>
        <v>#DIV/0!</v>
      </c>
      <c r="MSJ26" s="117" t="e">
        <f>MSJ16/Macroeconomics!MSL$12</f>
        <v>#DIV/0!</v>
      </c>
      <c r="MSK26" s="117" t="e">
        <f>MSK16/Macroeconomics!MSM$12</f>
        <v>#DIV/0!</v>
      </c>
      <c r="MSL26" s="117" t="e">
        <f>MSL16/Macroeconomics!MSN$12</f>
        <v>#DIV/0!</v>
      </c>
      <c r="MSM26" s="117" t="e">
        <f>MSM16/Macroeconomics!MSO$12</f>
        <v>#DIV/0!</v>
      </c>
      <c r="MSN26" s="117" t="e">
        <f>MSN16/Macroeconomics!MSP$12</f>
        <v>#DIV/0!</v>
      </c>
      <c r="MSO26" s="117" t="e">
        <f>MSO16/Macroeconomics!MSQ$12</f>
        <v>#DIV/0!</v>
      </c>
      <c r="MSP26" s="117" t="e">
        <f>MSP16/Macroeconomics!MSR$12</f>
        <v>#DIV/0!</v>
      </c>
      <c r="MSQ26" s="117" t="e">
        <f>MSQ16/Macroeconomics!MSS$12</f>
        <v>#DIV/0!</v>
      </c>
      <c r="MSR26" s="117" t="e">
        <f>MSR16/Macroeconomics!MST$12</f>
        <v>#DIV/0!</v>
      </c>
      <c r="MSS26" s="117" t="e">
        <f>MSS16/Macroeconomics!MSU$12</f>
        <v>#DIV/0!</v>
      </c>
      <c r="MST26" s="117" t="e">
        <f>MST16/Macroeconomics!MSV$12</f>
        <v>#DIV/0!</v>
      </c>
      <c r="MSU26" s="117" t="e">
        <f>MSU16/Macroeconomics!MSW$12</f>
        <v>#DIV/0!</v>
      </c>
      <c r="MSV26" s="117" t="e">
        <f>MSV16/Macroeconomics!MSX$12</f>
        <v>#DIV/0!</v>
      </c>
      <c r="MSW26" s="117" t="e">
        <f>MSW16/Macroeconomics!MSY$12</f>
        <v>#DIV/0!</v>
      </c>
      <c r="MSX26" s="117" t="e">
        <f>MSX16/Macroeconomics!MSZ$12</f>
        <v>#DIV/0!</v>
      </c>
      <c r="MSY26" s="117" t="e">
        <f>MSY16/Macroeconomics!MTA$12</f>
        <v>#DIV/0!</v>
      </c>
      <c r="MSZ26" s="117" t="e">
        <f>MSZ16/Macroeconomics!MTB$12</f>
        <v>#DIV/0!</v>
      </c>
      <c r="MTA26" s="117" t="e">
        <f>MTA16/Macroeconomics!MTC$12</f>
        <v>#DIV/0!</v>
      </c>
      <c r="MTB26" s="117" t="e">
        <f>MTB16/Macroeconomics!MTD$12</f>
        <v>#DIV/0!</v>
      </c>
      <c r="MTC26" s="117" t="e">
        <f>MTC16/Macroeconomics!MTE$12</f>
        <v>#DIV/0!</v>
      </c>
      <c r="MTD26" s="117" t="e">
        <f>MTD16/Macroeconomics!MTF$12</f>
        <v>#DIV/0!</v>
      </c>
      <c r="MTE26" s="117" t="e">
        <f>MTE16/Macroeconomics!MTG$12</f>
        <v>#DIV/0!</v>
      </c>
      <c r="MTF26" s="117" t="e">
        <f>MTF16/Macroeconomics!MTH$12</f>
        <v>#DIV/0!</v>
      </c>
      <c r="MTG26" s="117" t="e">
        <f>MTG16/Macroeconomics!MTI$12</f>
        <v>#DIV/0!</v>
      </c>
      <c r="MTH26" s="117" t="e">
        <f>MTH16/Macroeconomics!MTJ$12</f>
        <v>#DIV/0!</v>
      </c>
      <c r="MTI26" s="117" t="e">
        <f>MTI16/Macroeconomics!MTK$12</f>
        <v>#DIV/0!</v>
      </c>
      <c r="MTJ26" s="117" t="e">
        <f>MTJ16/Macroeconomics!MTL$12</f>
        <v>#DIV/0!</v>
      </c>
      <c r="MTK26" s="117" t="e">
        <f>MTK16/Macroeconomics!MTM$12</f>
        <v>#DIV/0!</v>
      </c>
      <c r="MTL26" s="117" t="e">
        <f>MTL16/Macroeconomics!MTN$12</f>
        <v>#DIV/0!</v>
      </c>
      <c r="MTM26" s="117" t="e">
        <f>MTM16/Macroeconomics!MTO$12</f>
        <v>#DIV/0!</v>
      </c>
      <c r="MTN26" s="117" t="e">
        <f>MTN16/Macroeconomics!MTP$12</f>
        <v>#DIV/0!</v>
      </c>
      <c r="MTO26" s="117" t="e">
        <f>MTO16/Macroeconomics!MTQ$12</f>
        <v>#DIV/0!</v>
      </c>
      <c r="MTP26" s="117" t="e">
        <f>MTP16/Macroeconomics!MTR$12</f>
        <v>#DIV/0!</v>
      </c>
      <c r="MTQ26" s="117" t="e">
        <f>MTQ16/Macroeconomics!MTS$12</f>
        <v>#DIV/0!</v>
      </c>
      <c r="MTR26" s="117" t="e">
        <f>MTR16/Macroeconomics!MTT$12</f>
        <v>#DIV/0!</v>
      </c>
      <c r="MTS26" s="117" t="e">
        <f>MTS16/Macroeconomics!MTU$12</f>
        <v>#DIV/0!</v>
      </c>
      <c r="MTT26" s="117" t="e">
        <f>MTT16/Macroeconomics!MTV$12</f>
        <v>#DIV/0!</v>
      </c>
      <c r="MTU26" s="117" t="e">
        <f>MTU16/Macroeconomics!MTW$12</f>
        <v>#DIV/0!</v>
      </c>
      <c r="MTV26" s="117" t="e">
        <f>MTV16/Macroeconomics!MTX$12</f>
        <v>#DIV/0!</v>
      </c>
      <c r="MTW26" s="117" t="e">
        <f>MTW16/Macroeconomics!MTY$12</f>
        <v>#DIV/0!</v>
      </c>
      <c r="MTX26" s="117" t="e">
        <f>MTX16/Macroeconomics!MTZ$12</f>
        <v>#DIV/0!</v>
      </c>
      <c r="MTY26" s="117" t="e">
        <f>MTY16/Macroeconomics!MUA$12</f>
        <v>#DIV/0!</v>
      </c>
      <c r="MTZ26" s="117" t="e">
        <f>MTZ16/Macroeconomics!MUB$12</f>
        <v>#DIV/0!</v>
      </c>
      <c r="MUA26" s="117" t="e">
        <f>MUA16/Macroeconomics!MUC$12</f>
        <v>#DIV/0!</v>
      </c>
      <c r="MUB26" s="117" t="e">
        <f>MUB16/Macroeconomics!MUD$12</f>
        <v>#DIV/0!</v>
      </c>
      <c r="MUC26" s="117" t="e">
        <f>MUC16/Macroeconomics!MUE$12</f>
        <v>#DIV/0!</v>
      </c>
      <c r="MUD26" s="117" t="e">
        <f>MUD16/Macroeconomics!MUF$12</f>
        <v>#DIV/0!</v>
      </c>
      <c r="MUE26" s="117" t="e">
        <f>MUE16/Macroeconomics!MUG$12</f>
        <v>#DIV/0!</v>
      </c>
      <c r="MUF26" s="117" t="e">
        <f>MUF16/Macroeconomics!MUH$12</f>
        <v>#DIV/0!</v>
      </c>
      <c r="MUG26" s="117" t="e">
        <f>MUG16/Macroeconomics!MUI$12</f>
        <v>#DIV/0!</v>
      </c>
      <c r="MUH26" s="117" t="e">
        <f>MUH16/Macroeconomics!MUJ$12</f>
        <v>#DIV/0!</v>
      </c>
      <c r="MUI26" s="117" t="e">
        <f>MUI16/Macroeconomics!MUK$12</f>
        <v>#DIV/0!</v>
      </c>
      <c r="MUJ26" s="117" t="e">
        <f>MUJ16/Macroeconomics!MUL$12</f>
        <v>#DIV/0!</v>
      </c>
      <c r="MUK26" s="117" t="e">
        <f>MUK16/Macroeconomics!MUM$12</f>
        <v>#DIV/0!</v>
      </c>
      <c r="MUL26" s="117" t="e">
        <f>MUL16/Macroeconomics!MUN$12</f>
        <v>#DIV/0!</v>
      </c>
      <c r="MUM26" s="117" t="e">
        <f>MUM16/Macroeconomics!MUO$12</f>
        <v>#DIV/0!</v>
      </c>
      <c r="MUN26" s="117" t="e">
        <f>MUN16/Macroeconomics!MUP$12</f>
        <v>#DIV/0!</v>
      </c>
      <c r="MUO26" s="117" t="e">
        <f>MUO16/Macroeconomics!MUQ$12</f>
        <v>#DIV/0!</v>
      </c>
      <c r="MUP26" s="117" t="e">
        <f>MUP16/Macroeconomics!MUR$12</f>
        <v>#DIV/0!</v>
      </c>
      <c r="MUQ26" s="117" t="e">
        <f>MUQ16/Macroeconomics!MUS$12</f>
        <v>#DIV/0!</v>
      </c>
      <c r="MUR26" s="117" t="e">
        <f>MUR16/Macroeconomics!MUT$12</f>
        <v>#DIV/0!</v>
      </c>
      <c r="MUS26" s="117" t="e">
        <f>MUS16/Macroeconomics!MUU$12</f>
        <v>#DIV/0!</v>
      </c>
      <c r="MUT26" s="117" t="e">
        <f>MUT16/Macroeconomics!MUV$12</f>
        <v>#DIV/0!</v>
      </c>
      <c r="MUU26" s="117" t="e">
        <f>MUU16/Macroeconomics!MUW$12</f>
        <v>#DIV/0!</v>
      </c>
      <c r="MUV26" s="117" t="e">
        <f>MUV16/Macroeconomics!MUX$12</f>
        <v>#DIV/0!</v>
      </c>
      <c r="MUW26" s="117" t="e">
        <f>MUW16/Macroeconomics!MUY$12</f>
        <v>#DIV/0!</v>
      </c>
      <c r="MUX26" s="117" t="e">
        <f>MUX16/Macroeconomics!MUZ$12</f>
        <v>#DIV/0!</v>
      </c>
      <c r="MUY26" s="117" t="e">
        <f>MUY16/Macroeconomics!MVA$12</f>
        <v>#DIV/0!</v>
      </c>
      <c r="MUZ26" s="117" t="e">
        <f>MUZ16/Macroeconomics!MVB$12</f>
        <v>#DIV/0!</v>
      </c>
      <c r="MVA26" s="117" t="e">
        <f>MVA16/Macroeconomics!MVC$12</f>
        <v>#DIV/0!</v>
      </c>
      <c r="MVB26" s="117" t="e">
        <f>MVB16/Macroeconomics!MVD$12</f>
        <v>#DIV/0!</v>
      </c>
      <c r="MVC26" s="117" t="e">
        <f>MVC16/Macroeconomics!MVE$12</f>
        <v>#DIV/0!</v>
      </c>
      <c r="MVD26" s="117" t="e">
        <f>MVD16/Macroeconomics!MVF$12</f>
        <v>#DIV/0!</v>
      </c>
      <c r="MVE26" s="117" t="e">
        <f>MVE16/Macroeconomics!MVG$12</f>
        <v>#DIV/0!</v>
      </c>
      <c r="MVF26" s="117" t="e">
        <f>MVF16/Macroeconomics!MVH$12</f>
        <v>#DIV/0!</v>
      </c>
      <c r="MVG26" s="117" t="e">
        <f>MVG16/Macroeconomics!MVI$12</f>
        <v>#DIV/0!</v>
      </c>
      <c r="MVH26" s="117" t="e">
        <f>MVH16/Macroeconomics!MVJ$12</f>
        <v>#DIV/0!</v>
      </c>
      <c r="MVI26" s="117" t="e">
        <f>MVI16/Macroeconomics!MVK$12</f>
        <v>#DIV/0!</v>
      </c>
      <c r="MVJ26" s="117" t="e">
        <f>MVJ16/Macroeconomics!MVL$12</f>
        <v>#DIV/0!</v>
      </c>
      <c r="MVK26" s="117" t="e">
        <f>MVK16/Macroeconomics!MVM$12</f>
        <v>#DIV/0!</v>
      </c>
      <c r="MVL26" s="117" t="e">
        <f>MVL16/Macroeconomics!MVN$12</f>
        <v>#DIV/0!</v>
      </c>
      <c r="MVM26" s="117" t="e">
        <f>MVM16/Macroeconomics!MVO$12</f>
        <v>#DIV/0!</v>
      </c>
      <c r="MVN26" s="117" t="e">
        <f>MVN16/Macroeconomics!MVP$12</f>
        <v>#DIV/0!</v>
      </c>
      <c r="MVO26" s="117" t="e">
        <f>MVO16/Macroeconomics!MVQ$12</f>
        <v>#DIV/0!</v>
      </c>
      <c r="MVP26" s="117" t="e">
        <f>MVP16/Macroeconomics!MVR$12</f>
        <v>#DIV/0!</v>
      </c>
      <c r="MVQ26" s="117" t="e">
        <f>MVQ16/Macroeconomics!MVS$12</f>
        <v>#DIV/0!</v>
      </c>
      <c r="MVR26" s="117" t="e">
        <f>MVR16/Macroeconomics!MVT$12</f>
        <v>#DIV/0!</v>
      </c>
      <c r="MVS26" s="117" t="e">
        <f>MVS16/Macroeconomics!MVU$12</f>
        <v>#DIV/0!</v>
      </c>
      <c r="MVT26" s="117" t="e">
        <f>MVT16/Macroeconomics!MVV$12</f>
        <v>#DIV/0!</v>
      </c>
      <c r="MVU26" s="117" t="e">
        <f>MVU16/Macroeconomics!MVW$12</f>
        <v>#DIV/0!</v>
      </c>
      <c r="MVV26" s="117" t="e">
        <f>MVV16/Macroeconomics!MVX$12</f>
        <v>#DIV/0!</v>
      </c>
      <c r="MVW26" s="117" t="e">
        <f>MVW16/Macroeconomics!MVY$12</f>
        <v>#DIV/0!</v>
      </c>
      <c r="MVX26" s="117" t="e">
        <f>MVX16/Macroeconomics!MVZ$12</f>
        <v>#DIV/0!</v>
      </c>
      <c r="MVY26" s="117" t="e">
        <f>MVY16/Macroeconomics!MWA$12</f>
        <v>#DIV/0!</v>
      </c>
      <c r="MVZ26" s="117" t="e">
        <f>MVZ16/Macroeconomics!MWB$12</f>
        <v>#DIV/0!</v>
      </c>
      <c r="MWA26" s="117" t="e">
        <f>MWA16/Macroeconomics!MWC$12</f>
        <v>#DIV/0!</v>
      </c>
      <c r="MWB26" s="117" t="e">
        <f>MWB16/Macroeconomics!MWD$12</f>
        <v>#DIV/0!</v>
      </c>
      <c r="MWC26" s="117" t="e">
        <f>MWC16/Macroeconomics!MWE$12</f>
        <v>#DIV/0!</v>
      </c>
      <c r="MWD26" s="117" t="e">
        <f>MWD16/Macroeconomics!MWF$12</f>
        <v>#DIV/0!</v>
      </c>
      <c r="MWE26" s="117" t="e">
        <f>MWE16/Macroeconomics!MWG$12</f>
        <v>#DIV/0!</v>
      </c>
      <c r="MWF26" s="117" t="e">
        <f>MWF16/Macroeconomics!MWH$12</f>
        <v>#DIV/0!</v>
      </c>
      <c r="MWG26" s="117" t="e">
        <f>MWG16/Macroeconomics!MWI$12</f>
        <v>#DIV/0!</v>
      </c>
      <c r="MWH26" s="117" t="e">
        <f>MWH16/Macroeconomics!MWJ$12</f>
        <v>#DIV/0!</v>
      </c>
      <c r="MWI26" s="117" t="e">
        <f>MWI16/Macroeconomics!MWK$12</f>
        <v>#DIV/0!</v>
      </c>
      <c r="MWJ26" s="117" t="e">
        <f>MWJ16/Macroeconomics!MWL$12</f>
        <v>#DIV/0!</v>
      </c>
      <c r="MWK26" s="117" t="e">
        <f>MWK16/Macroeconomics!MWM$12</f>
        <v>#DIV/0!</v>
      </c>
      <c r="MWL26" s="117" t="e">
        <f>MWL16/Macroeconomics!MWN$12</f>
        <v>#DIV/0!</v>
      </c>
      <c r="MWM26" s="117" t="e">
        <f>MWM16/Macroeconomics!MWO$12</f>
        <v>#DIV/0!</v>
      </c>
      <c r="MWN26" s="117" t="e">
        <f>MWN16/Macroeconomics!MWP$12</f>
        <v>#DIV/0!</v>
      </c>
      <c r="MWO26" s="117" t="e">
        <f>MWO16/Macroeconomics!MWQ$12</f>
        <v>#DIV/0!</v>
      </c>
      <c r="MWP26" s="117" t="e">
        <f>MWP16/Macroeconomics!MWR$12</f>
        <v>#DIV/0!</v>
      </c>
      <c r="MWQ26" s="117" t="e">
        <f>MWQ16/Macroeconomics!MWS$12</f>
        <v>#DIV/0!</v>
      </c>
      <c r="MWR26" s="117" t="e">
        <f>MWR16/Macroeconomics!MWT$12</f>
        <v>#DIV/0!</v>
      </c>
      <c r="MWS26" s="117" t="e">
        <f>MWS16/Macroeconomics!MWU$12</f>
        <v>#DIV/0!</v>
      </c>
      <c r="MWT26" s="117" t="e">
        <f>MWT16/Macroeconomics!MWV$12</f>
        <v>#DIV/0!</v>
      </c>
      <c r="MWU26" s="117" t="e">
        <f>MWU16/Macroeconomics!MWW$12</f>
        <v>#DIV/0!</v>
      </c>
      <c r="MWV26" s="117" t="e">
        <f>MWV16/Macroeconomics!MWX$12</f>
        <v>#DIV/0!</v>
      </c>
      <c r="MWW26" s="117" t="e">
        <f>MWW16/Macroeconomics!MWY$12</f>
        <v>#DIV/0!</v>
      </c>
      <c r="MWX26" s="117" t="e">
        <f>MWX16/Macroeconomics!MWZ$12</f>
        <v>#DIV/0!</v>
      </c>
      <c r="MWY26" s="117" t="e">
        <f>MWY16/Macroeconomics!MXA$12</f>
        <v>#DIV/0!</v>
      </c>
      <c r="MWZ26" s="117" t="e">
        <f>MWZ16/Macroeconomics!MXB$12</f>
        <v>#DIV/0!</v>
      </c>
      <c r="MXA26" s="117" t="e">
        <f>MXA16/Macroeconomics!MXC$12</f>
        <v>#DIV/0!</v>
      </c>
      <c r="MXB26" s="117" t="e">
        <f>MXB16/Macroeconomics!MXD$12</f>
        <v>#DIV/0!</v>
      </c>
      <c r="MXC26" s="117" t="e">
        <f>MXC16/Macroeconomics!MXE$12</f>
        <v>#DIV/0!</v>
      </c>
      <c r="MXD26" s="117" t="e">
        <f>MXD16/Macroeconomics!MXF$12</f>
        <v>#DIV/0!</v>
      </c>
      <c r="MXE26" s="117" t="e">
        <f>MXE16/Macroeconomics!MXG$12</f>
        <v>#DIV/0!</v>
      </c>
      <c r="MXF26" s="117" t="e">
        <f>MXF16/Macroeconomics!MXH$12</f>
        <v>#DIV/0!</v>
      </c>
      <c r="MXG26" s="117" t="e">
        <f>MXG16/Macroeconomics!MXI$12</f>
        <v>#DIV/0!</v>
      </c>
      <c r="MXH26" s="117" t="e">
        <f>MXH16/Macroeconomics!MXJ$12</f>
        <v>#DIV/0!</v>
      </c>
      <c r="MXI26" s="117" t="e">
        <f>MXI16/Macroeconomics!MXK$12</f>
        <v>#DIV/0!</v>
      </c>
      <c r="MXJ26" s="117" t="e">
        <f>MXJ16/Macroeconomics!MXL$12</f>
        <v>#DIV/0!</v>
      </c>
      <c r="MXK26" s="117" t="e">
        <f>MXK16/Macroeconomics!MXM$12</f>
        <v>#DIV/0!</v>
      </c>
      <c r="MXL26" s="117" t="e">
        <f>MXL16/Macroeconomics!MXN$12</f>
        <v>#DIV/0!</v>
      </c>
      <c r="MXM26" s="117" t="e">
        <f>MXM16/Macroeconomics!MXO$12</f>
        <v>#DIV/0!</v>
      </c>
      <c r="MXN26" s="117" t="e">
        <f>MXN16/Macroeconomics!MXP$12</f>
        <v>#DIV/0!</v>
      </c>
      <c r="MXO26" s="117" t="e">
        <f>MXO16/Macroeconomics!MXQ$12</f>
        <v>#DIV/0!</v>
      </c>
      <c r="MXP26" s="117" t="e">
        <f>MXP16/Macroeconomics!MXR$12</f>
        <v>#DIV/0!</v>
      </c>
      <c r="MXQ26" s="117" t="e">
        <f>MXQ16/Macroeconomics!MXS$12</f>
        <v>#DIV/0!</v>
      </c>
      <c r="MXR26" s="117" t="e">
        <f>MXR16/Macroeconomics!MXT$12</f>
        <v>#DIV/0!</v>
      </c>
      <c r="MXS26" s="117" t="e">
        <f>MXS16/Macroeconomics!MXU$12</f>
        <v>#DIV/0!</v>
      </c>
      <c r="MXT26" s="117" t="e">
        <f>MXT16/Macroeconomics!MXV$12</f>
        <v>#DIV/0!</v>
      </c>
      <c r="MXU26" s="117" t="e">
        <f>MXU16/Macroeconomics!MXW$12</f>
        <v>#DIV/0!</v>
      </c>
      <c r="MXV26" s="117" t="e">
        <f>MXV16/Macroeconomics!MXX$12</f>
        <v>#DIV/0!</v>
      </c>
      <c r="MXW26" s="117" t="e">
        <f>MXW16/Macroeconomics!MXY$12</f>
        <v>#DIV/0!</v>
      </c>
      <c r="MXX26" s="117" t="e">
        <f>MXX16/Macroeconomics!MXZ$12</f>
        <v>#DIV/0!</v>
      </c>
      <c r="MXY26" s="117" t="e">
        <f>MXY16/Macroeconomics!MYA$12</f>
        <v>#DIV/0!</v>
      </c>
      <c r="MXZ26" s="117" t="e">
        <f>MXZ16/Macroeconomics!MYB$12</f>
        <v>#DIV/0!</v>
      </c>
      <c r="MYA26" s="117" t="e">
        <f>MYA16/Macroeconomics!MYC$12</f>
        <v>#DIV/0!</v>
      </c>
      <c r="MYB26" s="117" t="e">
        <f>MYB16/Macroeconomics!MYD$12</f>
        <v>#DIV/0!</v>
      </c>
      <c r="MYC26" s="117" t="e">
        <f>MYC16/Macroeconomics!MYE$12</f>
        <v>#DIV/0!</v>
      </c>
      <c r="MYD26" s="117" t="e">
        <f>MYD16/Macroeconomics!MYF$12</f>
        <v>#DIV/0!</v>
      </c>
      <c r="MYE26" s="117" t="e">
        <f>MYE16/Macroeconomics!MYG$12</f>
        <v>#DIV/0!</v>
      </c>
      <c r="MYF26" s="117" t="e">
        <f>MYF16/Macroeconomics!MYH$12</f>
        <v>#DIV/0!</v>
      </c>
      <c r="MYG26" s="117" t="e">
        <f>MYG16/Macroeconomics!MYI$12</f>
        <v>#DIV/0!</v>
      </c>
      <c r="MYH26" s="117" t="e">
        <f>MYH16/Macroeconomics!MYJ$12</f>
        <v>#DIV/0!</v>
      </c>
      <c r="MYI26" s="117" t="e">
        <f>MYI16/Macroeconomics!MYK$12</f>
        <v>#DIV/0!</v>
      </c>
      <c r="MYJ26" s="117" t="e">
        <f>MYJ16/Macroeconomics!MYL$12</f>
        <v>#DIV/0!</v>
      </c>
      <c r="MYK26" s="117" t="e">
        <f>MYK16/Macroeconomics!MYM$12</f>
        <v>#DIV/0!</v>
      </c>
      <c r="MYL26" s="117" t="e">
        <f>MYL16/Macroeconomics!MYN$12</f>
        <v>#DIV/0!</v>
      </c>
      <c r="MYM26" s="117" t="e">
        <f>MYM16/Macroeconomics!MYO$12</f>
        <v>#DIV/0!</v>
      </c>
      <c r="MYN26" s="117" t="e">
        <f>MYN16/Macroeconomics!MYP$12</f>
        <v>#DIV/0!</v>
      </c>
      <c r="MYO26" s="117" t="e">
        <f>MYO16/Macroeconomics!MYQ$12</f>
        <v>#DIV/0!</v>
      </c>
      <c r="MYP26" s="117" t="e">
        <f>MYP16/Macroeconomics!MYR$12</f>
        <v>#DIV/0!</v>
      </c>
      <c r="MYQ26" s="117" t="e">
        <f>MYQ16/Macroeconomics!MYS$12</f>
        <v>#DIV/0!</v>
      </c>
      <c r="MYR26" s="117" t="e">
        <f>MYR16/Macroeconomics!MYT$12</f>
        <v>#DIV/0!</v>
      </c>
      <c r="MYS26" s="117" t="e">
        <f>MYS16/Macroeconomics!MYU$12</f>
        <v>#DIV/0!</v>
      </c>
      <c r="MYT26" s="117" t="e">
        <f>MYT16/Macroeconomics!MYV$12</f>
        <v>#DIV/0!</v>
      </c>
      <c r="MYU26" s="117" t="e">
        <f>MYU16/Macroeconomics!MYW$12</f>
        <v>#DIV/0!</v>
      </c>
      <c r="MYV26" s="117" t="e">
        <f>MYV16/Macroeconomics!MYX$12</f>
        <v>#DIV/0!</v>
      </c>
      <c r="MYW26" s="117" t="e">
        <f>MYW16/Macroeconomics!MYY$12</f>
        <v>#DIV/0!</v>
      </c>
      <c r="MYX26" s="117" t="e">
        <f>MYX16/Macroeconomics!MYZ$12</f>
        <v>#DIV/0!</v>
      </c>
      <c r="MYY26" s="117" t="e">
        <f>MYY16/Macroeconomics!MZA$12</f>
        <v>#DIV/0!</v>
      </c>
      <c r="MYZ26" s="117" t="e">
        <f>MYZ16/Macroeconomics!MZB$12</f>
        <v>#DIV/0!</v>
      </c>
      <c r="MZA26" s="117" t="e">
        <f>MZA16/Macroeconomics!MZC$12</f>
        <v>#DIV/0!</v>
      </c>
      <c r="MZB26" s="117" t="e">
        <f>MZB16/Macroeconomics!MZD$12</f>
        <v>#DIV/0!</v>
      </c>
      <c r="MZC26" s="117" t="e">
        <f>MZC16/Macroeconomics!MZE$12</f>
        <v>#DIV/0!</v>
      </c>
      <c r="MZD26" s="117" t="e">
        <f>MZD16/Macroeconomics!MZF$12</f>
        <v>#DIV/0!</v>
      </c>
      <c r="MZE26" s="117" t="e">
        <f>MZE16/Macroeconomics!MZG$12</f>
        <v>#DIV/0!</v>
      </c>
      <c r="MZF26" s="117" t="e">
        <f>MZF16/Macroeconomics!MZH$12</f>
        <v>#DIV/0!</v>
      </c>
      <c r="MZG26" s="117" t="e">
        <f>MZG16/Macroeconomics!MZI$12</f>
        <v>#DIV/0!</v>
      </c>
      <c r="MZH26" s="117" t="e">
        <f>MZH16/Macroeconomics!MZJ$12</f>
        <v>#DIV/0!</v>
      </c>
      <c r="MZI26" s="117" t="e">
        <f>MZI16/Macroeconomics!MZK$12</f>
        <v>#DIV/0!</v>
      </c>
      <c r="MZJ26" s="117" t="e">
        <f>MZJ16/Macroeconomics!MZL$12</f>
        <v>#DIV/0!</v>
      </c>
      <c r="MZK26" s="117" t="e">
        <f>MZK16/Macroeconomics!MZM$12</f>
        <v>#DIV/0!</v>
      </c>
      <c r="MZL26" s="117" t="e">
        <f>MZL16/Macroeconomics!MZN$12</f>
        <v>#DIV/0!</v>
      </c>
      <c r="MZM26" s="117" t="e">
        <f>MZM16/Macroeconomics!MZO$12</f>
        <v>#DIV/0!</v>
      </c>
      <c r="MZN26" s="117" t="e">
        <f>MZN16/Macroeconomics!MZP$12</f>
        <v>#DIV/0!</v>
      </c>
      <c r="MZO26" s="117" t="e">
        <f>MZO16/Macroeconomics!MZQ$12</f>
        <v>#DIV/0!</v>
      </c>
      <c r="MZP26" s="117" t="e">
        <f>MZP16/Macroeconomics!MZR$12</f>
        <v>#DIV/0!</v>
      </c>
      <c r="MZQ26" s="117" t="e">
        <f>MZQ16/Macroeconomics!MZS$12</f>
        <v>#DIV/0!</v>
      </c>
      <c r="MZR26" s="117" t="e">
        <f>MZR16/Macroeconomics!MZT$12</f>
        <v>#DIV/0!</v>
      </c>
      <c r="MZS26" s="117" t="e">
        <f>MZS16/Macroeconomics!MZU$12</f>
        <v>#DIV/0!</v>
      </c>
      <c r="MZT26" s="117" t="e">
        <f>MZT16/Macroeconomics!MZV$12</f>
        <v>#DIV/0!</v>
      </c>
      <c r="MZU26" s="117" t="e">
        <f>MZU16/Macroeconomics!MZW$12</f>
        <v>#DIV/0!</v>
      </c>
      <c r="MZV26" s="117" t="e">
        <f>MZV16/Macroeconomics!MZX$12</f>
        <v>#DIV/0!</v>
      </c>
      <c r="MZW26" s="117" t="e">
        <f>MZW16/Macroeconomics!MZY$12</f>
        <v>#DIV/0!</v>
      </c>
      <c r="MZX26" s="117" t="e">
        <f>MZX16/Macroeconomics!MZZ$12</f>
        <v>#DIV/0!</v>
      </c>
      <c r="MZY26" s="117" t="e">
        <f>MZY16/Macroeconomics!NAA$12</f>
        <v>#DIV/0!</v>
      </c>
      <c r="MZZ26" s="117" t="e">
        <f>MZZ16/Macroeconomics!NAB$12</f>
        <v>#DIV/0!</v>
      </c>
      <c r="NAA26" s="117" t="e">
        <f>NAA16/Macroeconomics!NAC$12</f>
        <v>#DIV/0!</v>
      </c>
      <c r="NAB26" s="117" t="e">
        <f>NAB16/Macroeconomics!NAD$12</f>
        <v>#DIV/0!</v>
      </c>
      <c r="NAC26" s="117" t="e">
        <f>NAC16/Macroeconomics!NAE$12</f>
        <v>#DIV/0!</v>
      </c>
      <c r="NAD26" s="117" t="e">
        <f>NAD16/Macroeconomics!NAF$12</f>
        <v>#DIV/0!</v>
      </c>
      <c r="NAE26" s="117" t="e">
        <f>NAE16/Macroeconomics!NAG$12</f>
        <v>#DIV/0!</v>
      </c>
      <c r="NAF26" s="117" t="e">
        <f>NAF16/Macroeconomics!NAH$12</f>
        <v>#DIV/0!</v>
      </c>
      <c r="NAG26" s="117" t="e">
        <f>NAG16/Macroeconomics!NAI$12</f>
        <v>#DIV/0!</v>
      </c>
      <c r="NAH26" s="117" t="e">
        <f>NAH16/Macroeconomics!NAJ$12</f>
        <v>#DIV/0!</v>
      </c>
      <c r="NAI26" s="117" t="e">
        <f>NAI16/Macroeconomics!NAK$12</f>
        <v>#DIV/0!</v>
      </c>
      <c r="NAJ26" s="117" t="e">
        <f>NAJ16/Macroeconomics!NAL$12</f>
        <v>#DIV/0!</v>
      </c>
      <c r="NAK26" s="117" t="e">
        <f>NAK16/Macroeconomics!NAM$12</f>
        <v>#DIV/0!</v>
      </c>
      <c r="NAL26" s="117" t="e">
        <f>NAL16/Macroeconomics!NAN$12</f>
        <v>#DIV/0!</v>
      </c>
      <c r="NAM26" s="117" t="e">
        <f>NAM16/Macroeconomics!NAO$12</f>
        <v>#DIV/0!</v>
      </c>
      <c r="NAN26" s="117" t="e">
        <f>NAN16/Macroeconomics!NAP$12</f>
        <v>#DIV/0!</v>
      </c>
      <c r="NAO26" s="117" t="e">
        <f>NAO16/Macroeconomics!NAQ$12</f>
        <v>#DIV/0!</v>
      </c>
      <c r="NAP26" s="117" t="e">
        <f>NAP16/Macroeconomics!NAR$12</f>
        <v>#DIV/0!</v>
      </c>
      <c r="NAQ26" s="117" t="e">
        <f>NAQ16/Macroeconomics!NAS$12</f>
        <v>#DIV/0!</v>
      </c>
      <c r="NAR26" s="117" t="e">
        <f>NAR16/Macroeconomics!NAT$12</f>
        <v>#DIV/0!</v>
      </c>
      <c r="NAS26" s="117" t="e">
        <f>NAS16/Macroeconomics!NAU$12</f>
        <v>#DIV/0!</v>
      </c>
      <c r="NAT26" s="117" t="e">
        <f>NAT16/Macroeconomics!NAV$12</f>
        <v>#DIV/0!</v>
      </c>
      <c r="NAU26" s="117" t="e">
        <f>NAU16/Macroeconomics!NAW$12</f>
        <v>#DIV/0!</v>
      </c>
      <c r="NAV26" s="117" t="e">
        <f>NAV16/Macroeconomics!NAX$12</f>
        <v>#DIV/0!</v>
      </c>
      <c r="NAW26" s="117" t="e">
        <f>NAW16/Macroeconomics!NAY$12</f>
        <v>#DIV/0!</v>
      </c>
      <c r="NAX26" s="117" t="e">
        <f>NAX16/Macroeconomics!NAZ$12</f>
        <v>#DIV/0!</v>
      </c>
      <c r="NAY26" s="117" t="e">
        <f>NAY16/Macroeconomics!NBA$12</f>
        <v>#DIV/0!</v>
      </c>
      <c r="NAZ26" s="117" t="e">
        <f>NAZ16/Macroeconomics!NBB$12</f>
        <v>#DIV/0!</v>
      </c>
      <c r="NBA26" s="117" t="e">
        <f>NBA16/Macroeconomics!NBC$12</f>
        <v>#DIV/0!</v>
      </c>
      <c r="NBB26" s="117" t="e">
        <f>NBB16/Macroeconomics!NBD$12</f>
        <v>#DIV/0!</v>
      </c>
      <c r="NBC26" s="117" t="e">
        <f>NBC16/Macroeconomics!NBE$12</f>
        <v>#DIV/0!</v>
      </c>
      <c r="NBD26" s="117" t="e">
        <f>NBD16/Macroeconomics!NBF$12</f>
        <v>#DIV/0!</v>
      </c>
      <c r="NBE26" s="117" t="e">
        <f>NBE16/Macroeconomics!NBG$12</f>
        <v>#DIV/0!</v>
      </c>
      <c r="NBF26" s="117" t="e">
        <f>NBF16/Macroeconomics!NBH$12</f>
        <v>#DIV/0!</v>
      </c>
      <c r="NBG26" s="117" t="e">
        <f>NBG16/Macroeconomics!NBI$12</f>
        <v>#DIV/0!</v>
      </c>
      <c r="NBH26" s="117" t="e">
        <f>NBH16/Macroeconomics!NBJ$12</f>
        <v>#DIV/0!</v>
      </c>
      <c r="NBI26" s="117" t="e">
        <f>NBI16/Macroeconomics!NBK$12</f>
        <v>#DIV/0!</v>
      </c>
      <c r="NBJ26" s="117" t="e">
        <f>NBJ16/Macroeconomics!NBL$12</f>
        <v>#DIV/0!</v>
      </c>
      <c r="NBK26" s="117" t="e">
        <f>NBK16/Macroeconomics!NBM$12</f>
        <v>#DIV/0!</v>
      </c>
      <c r="NBL26" s="117" t="e">
        <f>NBL16/Macroeconomics!NBN$12</f>
        <v>#DIV/0!</v>
      </c>
      <c r="NBM26" s="117" t="e">
        <f>NBM16/Macroeconomics!NBO$12</f>
        <v>#DIV/0!</v>
      </c>
      <c r="NBN26" s="117" t="e">
        <f>NBN16/Macroeconomics!NBP$12</f>
        <v>#DIV/0!</v>
      </c>
      <c r="NBO26" s="117" t="e">
        <f>NBO16/Macroeconomics!NBQ$12</f>
        <v>#DIV/0!</v>
      </c>
      <c r="NBP26" s="117" t="e">
        <f>NBP16/Macroeconomics!NBR$12</f>
        <v>#DIV/0!</v>
      </c>
      <c r="NBQ26" s="117" t="e">
        <f>NBQ16/Macroeconomics!NBS$12</f>
        <v>#DIV/0!</v>
      </c>
      <c r="NBR26" s="117" t="e">
        <f>NBR16/Macroeconomics!NBT$12</f>
        <v>#DIV/0!</v>
      </c>
      <c r="NBS26" s="117" t="e">
        <f>NBS16/Macroeconomics!NBU$12</f>
        <v>#DIV/0!</v>
      </c>
      <c r="NBT26" s="117" t="e">
        <f>NBT16/Macroeconomics!NBV$12</f>
        <v>#DIV/0!</v>
      </c>
      <c r="NBU26" s="117" t="e">
        <f>NBU16/Macroeconomics!NBW$12</f>
        <v>#DIV/0!</v>
      </c>
      <c r="NBV26" s="117" t="e">
        <f>NBV16/Macroeconomics!NBX$12</f>
        <v>#DIV/0!</v>
      </c>
      <c r="NBW26" s="117" t="e">
        <f>NBW16/Macroeconomics!NBY$12</f>
        <v>#DIV/0!</v>
      </c>
      <c r="NBX26" s="117" t="e">
        <f>NBX16/Macroeconomics!NBZ$12</f>
        <v>#DIV/0!</v>
      </c>
      <c r="NBY26" s="117" t="e">
        <f>NBY16/Macroeconomics!NCA$12</f>
        <v>#DIV/0!</v>
      </c>
      <c r="NBZ26" s="117" t="e">
        <f>NBZ16/Macroeconomics!NCB$12</f>
        <v>#DIV/0!</v>
      </c>
      <c r="NCA26" s="117" t="e">
        <f>NCA16/Macroeconomics!NCC$12</f>
        <v>#DIV/0!</v>
      </c>
      <c r="NCB26" s="117" t="e">
        <f>NCB16/Macroeconomics!NCD$12</f>
        <v>#DIV/0!</v>
      </c>
      <c r="NCC26" s="117" t="e">
        <f>NCC16/Macroeconomics!NCE$12</f>
        <v>#DIV/0!</v>
      </c>
      <c r="NCD26" s="117" t="e">
        <f>NCD16/Macroeconomics!NCF$12</f>
        <v>#DIV/0!</v>
      </c>
      <c r="NCE26" s="117" t="e">
        <f>NCE16/Macroeconomics!NCG$12</f>
        <v>#DIV/0!</v>
      </c>
      <c r="NCF26" s="117" t="e">
        <f>NCF16/Macroeconomics!NCH$12</f>
        <v>#DIV/0!</v>
      </c>
      <c r="NCG26" s="117" t="e">
        <f>NCG16/Macroeconomics!NCI$12</f>
        <v>#DIV/0!</v>
      </c>
      <c r="NCH26" s="117" t="e">
        <f>NCH16/Macroeconomics!NCJ$12</f>
        <v>#DIV/0!</v>
      </c>
      <c r="NCI26" s="117" t="e">
        <f>NCI16/Macroeconomics!NCK$12</f>
        <v>#DIV/0!</v>
      </c>
      <c r="NCJ26" s="117" t="e">
        <f>NCJ16/Macroeconomics!NCL$12</f>
        <v>#DIV/0!</v>
      </c>
      <c r="NCK26" s="117" t="e">
        <f>NCK16/Macroeconomics!NCM$12</f>
        <v>#DIV/0!</v>
      </c>
      <c r="NCL26" s="117" t="e">
        <f>NCL16/Macroeconomics!NCN$12</f>
        <v>#DIV/0!</v>
      </c>
      <c r="NCM26" s="117" t="e">
        <f>NCM16/Macroeconomics!NCO$12</f>
        <v>#DIV/0!</v>
      </c>
      <c r="NCN26" s="117" t="e">
        <f>NCN16/Macroeconomics!NCP$12</f>
        <v>#DIV/0!</v>
      </c>
      <c r="NCO26" s="117" t="e">
        <f>NCO16/Macroeconomics!NCQ$12</f>
        <v>#DIV/0!</v>
      </c>
      <c r="NCP26" s="117" t="e">
        <f>NCP16/Macroeconomics!NCR$12</f>
        <v>#DIV/0!</v>
      </c>
      <c r="NCQ26" s="117" t="e">
        <f>NCQ16/Macroeconomics!NCS$12</f>
        <v>#DIV/0!</v>
      </c>
      <c r="NCR26" s="117" t="e">
        <f>NCR16/Macroeconomics!NCT$12</f>
        <v>#DIV/0!</v>
      </c>
      <c r="NCS26" s="117" t="e">
        <f>NCS16/Macroeconomics!NCU$12</f>
        <v>#DIV/0!</v>
      </c>
      <c r="NCT26" s="117" t="e">
        <f>NCT16/Macroeconomics!NCV$12</f>
        <v>#DIV/0!</v>
      </c>
      <c r="NCU26" s="117" t="e">
        <f>NCU16/Macroeconomics!NCW$12</f>
        <v>#DIV/0!</v>
      </c>
      <c r="NCV26" s="117" t="e">
        <f>NCV16/Macroeconomics!NCX$12</f>
        <v>#DIV/0!</v>
      </c>
      <c r="NCW26" s="117" t="e">
        <f>NCW16/Macroeconomics!NCY$12</f>
        <v>#DIV/0!</v>
      </c>
      <c r="NCX26" s="117" t="e">
        <f>NCX16/Macroeconomics!NCZ$12</f>
        <v>#DIV/0!</v>
      </c>
      <c r="NCY26" s="117" t="e">
        <f>NCY16/Macroeconomics!NDA$12</f>
        <v>#DIV/0!</v>
      </c>
      <c r="NCZ26" s="117" t="e">
        <f>NCZ16/Macroeconomics!NDB$12</f>
        <v>#DIV/0!</v>
      </c>
      <c r="NDA26" s="117" t="e">
        <f>NDA16/Macroeconomics!NDC$12</f>
        <v>#DIV/0!</v>
      </c>
      <c r="NDB26" s="117" t="e">
        <f>NDB16/Macroeconomics!NDD$12</f>
        <v>#DIV/0!</v>
      </c>
      <c r="NDC26" s="117" t="e">
        <f>NDC16/Macroeconomics!NDE$12</f>
        <v>#DIV/0!</v>
      </c>
      <c r="NDD26" s="117" t="e">
        <f>NDD16/Macroeconomics!NDF$12</f>
        <v>#DIV/0!</v>
      </c>
      <c r="NDE26" s="117" t="e">
        <f>NDE16/Macroeconomics!NDG$12</f>
        <v>#DIV/0!</v>
      </c>
      <c r="NDF26" s="117" t="e">
        <f>NDF16/Macroeconomics!NDH$12</f>
        <v>#DIV/0!</v>
      </c>
      <c r="NDG26" s="117" t="e">
        <f>NDG16/Macroeconomics!NDI$12</f>
        <v>#DIV/0!</v>
      </c>
      <c r="NDH26" s="117" t="e">
        <f>NDH16/Macroeconomics!NDJ$12</f>
        <v>#DIV/0!</v>
      </c>
      <c r="NDI26" s="117" t="e">
        <f>NDI16/Macroeconomics!NDK$12</f>
        <v>#DIV/0!</v>
      </c>
      <c r="NDJ26" s="117" t="e">
        <f>NDJ16/Macroeconomics!NDL$12</f>
        <v>#DIV/0!</v>
      </c>
      <c r="NDK26" s="117" t="e">
        <f>NDK16/Macroeconomics!NDM$12</f>
        <v>#DIV/0!</v>
      </c>
      <c r="NDL26" s="117" t="e">
        <f>NDL16/Macroeconomics!NDN$12</f>
        <v>#DIV/0!</v>
      </c>
      <c r="NDM26" s="117" t="e">
        <f>NDM16/Macroeconomics!NDO$12</f>
        <v>#DIV/0!</v>
      </c>
      <c r="NDN26" s="117" t="e">
        <f>NDN16/Macroeconomics!NDP$12</f>
        <v>#DIV/0!</v>
      </c>
      <c r="NDO26" s="117" t="e">
        <f>NDO16/Macroeconomics!NDQ$12</f>
        <v>#DIV/0!</v>
      </c>
      <c r="NDP26" s="117" t="e">
        <f>NDP16/Macroeconomics!NDR$12</f>
        <v>#DIV/0!</v>
      </c>
      <c r="NDQ26" s="117" t="e">
        <f>NDQ16/Macroeconomics!NDS$12</f>
        <v>#DIV/0!</v>
      </c>
      <c r="NDR26" s="117" t="e">
        <f>NDR16/Macroeconomics!NDT$12</f>
        <v>#DIV/0!</v>
      </c>
      <c r="NDS26" s="117" t="e">
        <f>NDS16/Macroeconomics!NDU$12</f>
        <v>#DIV/0!</v>
      </c>
      <c r="NDT26" s="117" t="e">
        <f>NDT16/Macroeconomics!NDV$12</f>
        <v>#DIV/0!</v>
      </c>
      <c r="NDU26" s="117" t="e">
        <f>NDU16/Macroeconomics!NDW$12</f>
        <v>#DIV/0!</v>
      </c>
      <c r="NDV26" s="117" t="e">
        <f>NDV16/Macroeconomics!NDX$12</f>
        <v>#DIV/0!</v>
      </c>
      <c r="NDW26" s="117" t="e">
        <f>NDW16/Macroeconomics!NDY$12</f>
        <v>#DIV/0!</v>
      </c>
      <c r="NDX26" s="117" t="e">
        <f>NDX16/Macroeconomics!NDZ$12</f>
        <v>#DIV/0!</v>
      </c>
      <c r="NDY26" s="117" t="e">
        <f>NDY16/Macroeconomics!NEA$12</f>
        <v>#DIV/0!</v>
      </c>
      <c r="NDZ26" s="117" t="e">
        <f>NDZ16/Macroeconomics!NEB$12</f>
        <v>#DIV/0!</v>
      </c>
      <c r="NEA26" s="117" t="e">
        <f>NEA16/Macroeconomics!NEC$12</f>
        <v>#DIV/0!</v>
      </c>
      <c r="NEB26" s="117" t="e">
        <f>NEB16/Macroeconomics!NED$12</f>
        <v>#DIV/0!</v>
      </c>
      <c r="NEC26" s="117" t="e">
        <f>NEC16/Macroeconomics!NEE$12</f>
        <v>#DIV/0!</v>
      </c>
      <c r="NED26" s="117" t="e">
        <f>NED16/Macroeconomics!NEF$12</f>
        <v>#DIV/0!</v>
      </c>
      <c r="NEE26" s="117" t="e">
        <f>NEE16/Macroeconomics!NEG$12</f>
        <v>#DIV/0!</v>
      </c>
      <c r="NEF26" s="117" t="e">
        <f>NEF16/Macroeconomics!NEH$12</f>
        <v>#DIV/0!</v>
      </c>
      <c r="NEG26" s="117" t="e">
        <f>NEG16/Macroeconomics!NEI$12</f>
        <v>#DIV/0!</v>
      </c>
      <c r="NEH26" s="117" t="e">
        <f>NEH16/Macroeconomics!NEJ$12</f>
        <v>#DIV/0!</v>
      </c>
      <c r="NEI26" s="117" t="e">
        <f>NEI16/Macroeconomics!NEK$12</f>
        <v>#DIV/0!</v>
      </c>
      <c r="NEJ26" s="117" t="e">
        <f>NEJ16/Macroeconomics!NEL$12</f>
        <v>#DIV/0!</v>
      </c>
      <c r="NEK26" s="117" t="e">
        <f>NEK16/Macroeconomics!NEM$12</f>
        <v>#DIV/0!</v>
      </c>
      <c r="NEL26" s="117" t="e">
        <f>NEL16/Macroeconomics!NEN$12</f>
        <v>#DIV/0!</v>
      </c>
      <c r="NEM26" s="117" t="e">
        <f>NEM16/Macroeconomics!NEO$12</f>
        <v>#DIV/0!</v>
      </c>
      <c r="NEN26" s="117" t="e">
        <f>NEN16/Macroeconomics!NEP$12</f>
        <v>#DIV/0!</v>
      </c>
      <c r="NEO26" s="117" t="e">
        <f>NEO16/Macroeconomics!NEQ$12</f>
        <v>#DIV/0!</v>
      </c>
      <c r="NEP26" s="117" t="e">
        <f>NEP16/Macroeconomics!NER$12</f>
        <v>#DIV/0!</v>
      </c>
      <c r="NEQ26" s="117" t="e">
        <f>NEQ16/Macroeconomics!NES$12</f>
        <v>#DIV/0!</v>
      </c>
      <c r="NER26" s="117" t="e">
        <f>NER16/Macroeconomics!NET$12</f>
        <v>#DIV/0!</v>
      </c>
      <c r="NES26" s="117" t="e">
        <f>NES16/Macroeconomics!NEU$12</f>
        <v>#DIV/0!</v>
      </c>
      <c r="NET26" s="117" t="e">
        <f>NET16/Macroeconomics!NEV$12</f>
        <v>#DIV/0!</v>
      </c>
      <c r="NEU26" s="117" t="e">
        <f>NEU16/Macroeconomics!NEW$12</f>
        <v>#DIV/0!</v>
      </c>
      <c r="NEV26" s="117" t="e">
        <f>NEV16/Macroeconomics!NEX$12</f>
        <v>#DIV/0!</v>
      </c>
      <c r="NEW26" s="117" t="e">
        <f>NEW16/Macroeconomics!NEY$12</f>
        <v>#DIV/0!</v>
      </c>
      <c r="NEX26" s="117" t="e">
        <f>NEX16/Macroeconomics!NEZ$12</f>
        <v>#DIV/0!</v>
      </c>
      <c r="NEY26" s="117" t="e">
        <f>NEY16/Macroeconomics!NFA$12</f>
        <v>#DIV/0!</v>
      </c>
      <c r="NEZ26" s="117" t="e">
        <f>NEZ16/Macroeconomics!NFB$12</f>
        <v>#DIV/0!</v>
      </c>
      <c r="NFA26" s="117" t="e">
        <f>NFA16/Macroeconomics!NFC$12</f>
        <v>#DIV/0!</v>
      </c>
      <c r="NFB26" s="117" t="e">
        <f>NFB16/Macroeconomics!NFD$12</f>
        <v>#DIV/0!</v>
      </c>
      <c r="NFC26" s="117" t="e">
        <f>NFC16/Macroeconomics!NFE$12</f>
        <v>#DIV/0!</v>
      </c>
      <c r="NFD26" s="117" t="e">
        <f>NFD16/Macroeconomics!NFF$12</f>
        <v>#DIV/0!</v>
      </c>
      <c r="NFE26" s="117" t="e">
        <f>NFE16/Macroeconomics!NFG$12</f>
        <v>#DIV/0!</v>
      </c>
      <c r="NFF26" s="117" t="e">
        <f>NFF16/Macroeconomics!NFH$12</f>
        <v>#DIV/0!</v>
      </c>
      <c r="NFG26" s="117" t="e">
        <f>NFG16/Macroeconomics!NFI$12</f>
        <v>#DIV/0!</v>
      </c>
      <c r="NFH26" s="117" t="e">
        <f>NFH16/Macroeconomics!NFJ$12</f>
        <v>#DIV/0!</v>
      </c>
      <c r="NFI26" s="117" t="e">
        <f>NFI16/Macroeconomics!NFK$12</f>
        <v>#DIV/0!</v>
      </c>
      <c r="NFJ26" s="117" t="e">
        <f>NFJ16/Macroeconomics!NFL$12</f>
        <v>#DIV/0!</v>
      </c>
      <c r="NFK26" s="117" t="e">
        <f>NFK16/Macroeconomics!NFM$12</f>
        <v>#DIV/0!</v>
      </c>
      <c r="NFL26" s="117" t="e">
        <f>NFL16/Macroeconomics!NFN$12</f>
        <v>#DIV/0!</v>
      </c>
      <c r="NFM26" s="117" t="e">
        <f>NFM16/Macroeconomics!NFO$12</f>
        <v>#DIV/0!</v>
      </c>
      <c r="NFN26" s="117" t="e">
        <f>NFN16/Macroeconomics!NFP$12</f>
        <v>#DIV/0!</v>
      </c>
      <c r="NFO26" s="117" t="e">
        <f>NFO16/Macroeconomics!NFQ$12</f>
        <v>#DIV/0!</v>
      </c>
      <c r="NFP26" s="117" t="e">
        <f>NFP16/Macroeconomics!NFR$12</f>
        <v>#DIV/0!</v>
      </c>
      <c r="NFQ26" s="117" t="e">
        <f>NFQ16/Macroeconomics!NFS$12</f>
        <v>#DIV/0!</v>
      </c>
      <c r="NFR26" s="117" t="e">
        <f>NFR16/Macroeconomics!NFT$12</f>
        <v>#DIV/0!</v>
      </c>
      <c r="NFS26" s="117" t="e">
        <f>NFS16/Macroeconomics!NFU$12</f>
        <v>#DIV/0!</v>
      </c>
      <c r="NFT26" s="117" t="e">
        <f>NFT16/Macroeconomics!NFV$12</f>
        <v>#DIV/0!</v>
      </c>
      <c r="NFU26" s="117" t="e">
        <f>NFU16/Macroeconomics!NFW$12</f>
        <v>#DIV/0!</v>
      </c>
      <c r="NFV26" s="117" t="e">
        <f>NFV16/Macroeconomics!NFX$12</f>
        <v>#DIV/0!</v>
      </c>
      <c r="NFW26" s="117" t="e">
        <f>NFW16/Macroeconomics!NFY$12</f>
        <v>#DIV/0!</v>
      </c>
      <c r="NFX26" s="117" t="e">
        <f>NFX16/Macroeconomics!NFZ$12</f>
        <v>#DIV/0!</v>
      </c>
      <c r="NFY26" s="117" t="e">
        <f>NFY16/Macroeconomics!NGA$12</f>
        <v>#DIV/0!</v>
      </c>
      <c r="NFZ26" s="117" t="e">
        <f>NFZ16/Macroeconomics!NGB$12</f>
        <v>#DIV/0!</v>
      </c>
      <c r="NGA26" s="117" t="e">
        <f>NGA16/Macroeconomics!NGC$12</f>
        <v>#DIV/0!</v>
      </c>
      <c r="NGB26" s="117" t="e">
        <f>NGB16/Macroeconomics!NGD$12</f>
        <v>#DIV/0!</v>
      </c>
      <c r="NGC26" s="117" t="e">
        <f>NGC16/Macroeconomics!NGE$12</f>
        <v>#DIV/0!</v>
      </c>
      <c r="NGD26" s="117" t="e">
        <f>NGD16/Macroeconomics!NGF$12</f>
        <v>#DIV/0!</v>
      </c>
      <c r="NGE26" s="117" t="e">
        <f>NGE16/Macroeconomics!NGG$12</f>
        <v>#DIV/0!</v>
      </c>
      <c r="NGF26" s="117" t="e">
        <f>NGF16/Macroeconomics!NGH$12</f>
        <v>#DIV/0!</v>
      </c>
      <c r="NGG26" s="117" t="e">
        <f>NGG16/Macroeconomics!NGI$12</f>
        <v>#DIV/0!</v>
      </c>
      <c r="NGH26" s="117" t="e">
        <f>NGH16/Macroeconomics!NGJ$12</f>
        <v>#DIV/0!</v>
      </c>
      <c r="NGI26" s="117" t="e">
        <f>NGI16/Macroeconomics!NGK$12</f>
        <v>#DIV/0!</v>
      </c>
      <c r="NGJ26" s="117" t="e">
        <f>NGJ16/Macroeconomics!NGL$12</f>
        <v>#DIV/0!</v>
      </c>
      <c r="NGK26" s="117" t="e">
        <f>NGK16/Macroeconomics!NGM$12</f>
        <v>#DIV/0!</v>
      </c>
      <c r="NGL26" s="117" t="e">
        <f>NGL16/Macroeconomics!NGN$12</f>
        <v>#DIV/0!</v>
      </c>
      <c r="NGM26" s="117" t="e">
        <f>NGM16/Macroeconomics!NGO$12</f>
        <v>#DIV/0!</v>
      </c>
      <c r="NGN26" s="117" t="e">
        <f>NGN16/Macroeconomics!NGP$12</f>
        <v>#DIV/0!</v>
      </c>
      <c r="NGO26" s="117" t="e">
        <f>NGO16/Macroeconomics!NGQ$12</f>
        <v>#DIV/0!</v>
      </c>
      <c r="NGP26" s="117" t="e">
        <f>NGP16/Macroeconomics!NGR$12</f>
        <v>#DIV/0!</v>
      </c>
      <c r="NGQ26" s="117" t="e">
        <f>NGQ16/Macroeconomics!NGS$12</f>
        <v>#DIV/0!</v>
      </c>
      <c r="NGR26" s="117" t="e">
        <f>NGR16/Macroeconomics!NGT$12</f>
        <v>#DIV/0!</v>
      </c>
      <c r="NGS26" s="117" t="e">
        <f>NGS16/Macroeconomics!NGU$12</f>
        <v>#DIV/0!</v>
      </c>
      <c r="NGT26" s="117" t="e">
        <f>NGT16/Macroeconomics!NGV$12</f>
        <v>#DIV/0!</v>
      </c>
      <c r="NGU26" s="117" t="e">
        <f>NGU16/Macroeconomics!NGW$12</f>
        <v>#DIV/0!</v>
      </c>
      <c r="NGV26" s="117" t="e">
        <f>NGV16/Macroeconomics!NGX$12</f>
        <v>#DIV/0!</v>
      </c>
      <c r="NGW26" s="117" t="e">
        <f>NGW16/Macroeconomics!NGY$12</f>
        <v>#DIV/0!</v>
      </c>
      <c r="NGX26" s="117" t="e">
        <f>NGX16/Macroeconomics!NGZ$12</f>
        <v>#DIV/0!</v>
      </c>
      <c r="NGY26" s="117" t="e">
        <f>NGY16/Macroeconomics!NHA$12</f>
        <v>#DIV/0!</v>
      </c>
      <c r="NGZ26" s="117" t="e">
        <f>NGZ16/Macroeconomics!NHB$12</f>
        <v>#DIV/0!</v>
      </c>
      <c r="NHA26" s="117" t="e">
        <f>NHA16/Macroeconomics!NHC$12</f>
        <v>#DIV/0!</v>
      </c>
      <c r="NHB26" s="117" t="e">
        <f>NHB16/Macroeconomics!NHD$12</f>
        <v>#DIV/0!</v>
      </c>
      <c r="NHC26" s="117" t="e">
        <f>NHC16/Macroeconomics!NHE$12</f>
        <v>#DIV/0!</v>
      </c>
      <c r="NHD26" s="117" t="e">
        <f>NHD16/Macroeconomics!NHF$12</f>
        <v>#DIV/0!</v>
      </c>
      <c r="NHE26" s="117" t="e">
        <f>NHE16/Macroeconomics!NHG$12</f>
        <v>#DIV/0!</v>
      </c>
      <c r="NHF26" s="117" t="e">
        <f>NHF16/Macroeconomics!NHH$12</f>
        <v>#DIV/0!</v>
      </c>
      <c r="NHG26" s="117" t="e">
        <f>NHG16/Macroeconomics!NHI$12</f>
        <v>#DIV/0!</v>
      </c>
      <c r="NHH26" s="117" t="e">
        <f>NHH16/Macroeconomics!NHJ$12</f>
        <v>#DIV/0!</v>
      </c>
      <c r="NHI26" s="117" t="e">
        <f>NHI16/Macroeconomics!NHK$12</f>
        <v>#DIV/0!</v>
      </c>
      <c r="NHJ26" s="117" t="e">
        <f>NHJ16/Macroeconomics!NHL$12</f>
        <v>#DIV/0!</v>
      </c>
      <c r="NHK26" s="117" t="e">
        <f>NHK16/Macroeconomics!NHM$12</f>
        <v>#DIV/0!</v>
      </c>
      <c r="NHL26" s="117" t="e">
        <f>NHL16/Macroeconomics!NHN$12</f>
        <v>#DIV/0!</v>
      </c>
      <c r="NHM26" s="117" t="e">
        <f>NHM16/Macroeconomics!NHO$12</f>
        <v>#DIV/0!</v>
      </c>
      <c r="NHN26" s="117" t="e">
        <f>NHN16/Macroeconomics!NHP$12</f>
        <v>#DIV/0!</v>
      </c>
      <c r="NHO26" s="117" t="e">
        <f>NHO16/Macroeconomics!NHQ$12</f>
        <v>#DIV/0!</v>
      </c>
      <c r="NHP26" s="117" t="e">
        <f>NHP16/Macroeconomics!NHR$12</f>
        <v>#DIV/0!</v>
      </c>
      <c r="NHQ26" s="117" t="e">
        <f>NHQ16/Macroeconomics!NHS$12</f>
        <v>#DIV/0!</v>
      </c>
      <c r="NHR26" s="117" t="e">
        <f>NHR16/Macroeconomics!NHT$12</f>
        <v>#DIV/0!</v>
      </c>
      <c r="NHS26" s="117" t="e">
        <f>NHS16/Macroeconomics!NHU$12</f>
        <v>#DIV/0!</v>
      </c>
      <c r="NHT26" s="117" t="e">
        <f>NHT16/Macroeconomics!NHV$12</f>
        <v>#DIV/0!</v>
      </c>
      <c r="NHU26" s="117" t="e">
        <f>NHU16/Macroeconomics!NHW$12</f>
        <v>#DIV/0!</v>
      </c>
      <c r="NHV26" s="117" t="e">
        <f>NHV16/Macroeconomics!NHX$12</f>
        <v>#DIV/0!</v>
      </c>
      <c r="NHW26" s="117" t="e">
        <f>NHW16/Macroeconomics!NHY$12</f>
        <v>#DIV/0!</v>
      </c>
      <c r="NHX26" s="117" t="e">
        <f>NHX16/Macroeconomics!NHZ$12</f>
        <v>#DIV/0!</v>
      </c>
      <c r="NHY26" s="117" t="e">
        <f>NHY16/Macroeconomics!NIA$12</f>
        <v>#DIV/0!</v>
      </c>
      <c r="NHZ26" s="117" t="e">
        <f>NHZ16/Macroeconomics!NIB$12</f>
        <v>#DIV/0!</v>
      </c>
      <c r="NIA26" s="117" t="e">
        <f>NIA16/Macroeconomics!NIC$12</f>
        <v>#DIV/0!</v>
      </c>
      <c r="NIB26" s="117" t="e">
        <f>NIB16/Macroeconomics!NID$12</f>
        <v>#DIV/0!</v>
      </c>
      <c r="NIC26" s="117" t="e">
        <f>NIC16/Macroeconomics!NIE$12</f>
        <v>#DIV/0!</v>
      </c>
      <c r="NID26" s="117" t="e">
        <f>NID16/Macroeconomics!NIF$12</f>
        <v>#DIV/0!</v>
      </c>
      <c r="NIE26" s="117" t="e">
        <f>NIE16/Macroeconomics!NIG$12</f>
        <v>#DIV/0!</v>
      </c>
      <c r="NIF26" s="117" t="e">
        <f>NIF16/Macroeconomics!NIH$12</f>
        <v>#DIV/0!</v>
      </c>
      <c r="NIG26" s="117" t="e">
        <f>NIG16/Macroeconomics!NII$12</f>
        <v>#DIV/0!</v>
      </c>
      <c r="NIH26" s="117" t="e">
        <f>NIH16/Macroeconomics!NIJ$12</f>
        <v>#DIV/0!</v>
      </c>
      <c r="NII26" s="117" t="e">
        <f>NII16/Macroeconomics!NIK$12</f>
        <v>#DIV/0!</v>
      </c>
      <c r="NIJ26" s="117" t="e">
        <f>NIJ16/Macroeconomics!NIL$12</f>
        <v>#DIV/0!</v>
      </c>
      <c r="NIK26" s="117" t="e">
        <f>NIK16/Macroeconomics!NIM$12</f>
        <v>#DIV/0!</v>
      </c>
      <c r="NIL26" s="117" t="e">
        <f>NIL16/Macroeconomics!NIN$12</f>
        <v>#DIV/0!</v>
      </c>
      <c r="NIM26" s="117" t="e">
        <f>NIM16/Macroeconomics!NIO$12</f>
        <v>#DIV/0!</v>
      </c>
      <c r="NIN26" s="117" t="e">
        <f>NIN16/Macroeconomics!NIP$12</f>
        <v>#DIV/0!</v>
      </c>
      <c r="NIO26" s="117" t="e">
        <f>NIO16/Macroeconomics!NIQ$12</f>
        <v>#DIV/0!</v>
      </c>
      <c r="NIP26" s="117" t="e">
        <f>NIP16/Macroeconomics!NIR$12</f>
        <v>#DIV/0!</v>
      </c>
      <c r="NIQ26" s="117" t="e">
        <f>NIQ16/Macroeconomics!NIS$12</f>
        <v>#DIV/0!</v>
      </c>
      <c r="NIR26" s="117" t="e">
        <f>NIR16/Macroeconomics!NIT$12</f>
        <v>#DIV/0!</v>
      </c>
      <c r="NIS26" s="117" t="e">
        <f>NIS16/Macroeconomics!NIU$12</f>
        <v>#DIV/0!</v>
      </c>
      <c r="NIT26" s="117" t="e">
        <f>NIT16/Macroeconomics!NIV$12</f>
        <v>#DIV/0!</v>
      </c>
      <c r="NIU26" s="117" t="e">
        <f>NIU16/Macroeconomics!NIW$12</f>
        <v>#DIV/0!</v>
      </c>
      <c r="NIV26" s="117" t="e">
        <f>NIV16/Macroeconomics!NIX$12</f>
        <v>#DIV/0!</v>
      </c>
      <c r="NIW26" s="117" t="e">
        <f>NIW16/Macroeconomics!NIY$12</f>
        <v>#DIV/0!</v>
      </c>
      <c r="NIX26" s="117" t="e">
        <f>NIX16/Macroeconomics!NIZ$12</f>
        <v>#DIV/0!</v>
      </c>
      <c r="NIY26" s="117" t="e">
        <f>NIY16/Macroeconomics!NJA$12</f>
        <v>#DIV/0!</v>
      </c>
      <c r="NIZ26" s="117" t="e">
        <f>NIZ16/Macroeconomics!NJB$12</f>
        <v>#DIV/0!</v>
      </c>
      <c r="NJA26" s="117" t="e">
        <f>NJA16/Macroeconomics!NJC$12</f>
        <v>#DIV/0!</v>
      </c>
      <c r="NJB26" s="117" t="e">
        <f>NJB16/Macroeconomics!NJD$12</f>
        <v>#DIV/0!</v>
      </c>
      <c r="NJC26" s="117" t="e">
        <f>NJC16/Macroeconomics!NJE$12</f>
        <v>#DIV/0!</v>
      </c>
      <c r="NJD26" s="117" t="e">
        <f>NJD16/Macroeconomics!NJF$12</f>
        <v>#DIV/0!</v>
      </c>
      <c r="NJE26" s="117" t="e">
        <f>NJE16/Macroeconomics!NJG$12</f>
        <v>#DIV/0!</v>
      </c>
      <c r="NJF26" s="117" t="e">
        <f>NJF16/Macroeconomics!NJH$12</f>
        <v>#DIV/0!</v>
      </c>
      <c r="NJG26" s="117" t="e">
        <f>NJG16/Macroeconomics!NJI$12</f>
        <v>#DIV/0!</v>
      </c>
      <c r="NJH26" s="117" t="e">
        <f>NJH16/Macroeconomics!NJJ$12</f>
        <v>#DIV/0!</v>
      </c>
      <c r="NJI26" s="117" t="e">
        <f>NJI16/Macroeconomics!NJK$12</f>
        <v>#DIV/0!</v>
      </c>
      <c r="NJJ26" s="117" t="e">
        <f>NJJ16/Macroeconomics!NJL$12</f>
        <v>#DIV/0!</v>
      </c>
      <c r="NJK26" s="117" t="e">
        <f>NJK16/Macroeconomics!NJM$12</f>
        <v>#DIV/0!</v>
      </c>
      <c r="NJL26" s="117" t="e">
        <f>NJL16/Macroeconomics!NJN$12</f>
        <v>#DIV/0!</v>
      </c>
      <c r="NJM26" s="117" t="e">
        <f>NJM16/Macroeconomics!NJO$12</f>
        <v>#DIV/0!</v>
      </c>
      <c r="NJN26" s="117" t="e">
        <f>NJN16/Macroeconomics!NJP$12</f>
        <v>#DIV/0!</v>
      </c>
      <c r="NJO26" s="117" t="e">
        <f>NJO16/Macroeconomics!NJQ$12</f>
        <v>#DIV/0!</v>
      </c>
      <c r="NJP26" s="117" t="e">
        <f>NJP16/Macroeconomics!NJR$12</f>
        <v>#DIV/0!</v>
      </c>
      <c r="NJQ26" s="117" t="e">
        <f>NJQ16/Macroeconomics!NJS$12</f>
        <v>#DIV/0!</v>
      </c>
      <c r="NJR26" s="117" t="e">
        <f>NJR16/Macroeconomics!NJT$12</f>
        <v>#DIV/0!</v>
      </c>
      <c r="NJS26" s="117" t="e">
        <f>NJS16/Macroeconomics!NJU$12</f>
        <v>#DIV/0!</v>
      </c>
      <c r="NJT26" s="117" t="e">
        <f>NJT16/Macroeconomics!NJV$12</f>
        <v>#DIV/0!</v>
      </c>
      <c r="NJU26" s="117" t="e">
        <f>NJU16/Macroeconomics!NJW$12</f>
        <v>#DIV/0!</v>
      </c>
      <c r="NJV26" s="117" t="e">
        <f>NJV16/Macroeconomics!NJX$12</f>
        <v>#DIV/0!</v>
      </c>
      <c r="NJW26" s="117" t="e">
        <f>NJW16/Macroeconomics!NJY$12</f>
        <v>#DIV/0!</v>
      </c>
      <c r="NJX26" s="117" t="e">
        <f>NJX16/Macroeconomics!NJZ$12</f>
        <v>#DIV/0!</v>
      </c>
      <c r="NJY26" s="117" t="e">
        <f>NJY16/Macroeconomics!NKA$12</f>
        <v>#DIV/0!</v>
      </c>
      <c r="NJZ26" s="117" t="e">
        <f>NJZ16/Macroeconomics!NKB$12</f>
        <v>#DIV/0!</v>
      </c>
      <c r="NKA26" s="117" t="e">
        <f>NKA16/Macroeconomics!NKC$12</f>
        <v>#DIV/0!</v>
      </c>
      <c r="NKB26" s="117" t="e">
        <f>NKB16/Macroeconomics!NKD$12</f>
        <v>#DIV/0!</v>
      </c>
      <c r="NKC26" s="117" t="e">
        <f>NKC16/Macroeconomics!NKE$12</f>
        <v>#DIV/0!</v>
      </c>
      <c r="NKD26" s="117" t="e">
        <f>NKD16/Macroeconomics!NKF$12</f>
        <v>#DIV/0!</v>
      </c>
      <c r="NKE26" s="117" t="e">
        <f>NKE16/Macroeconomics!NKG$12</f>
        <v>#DIV/0!</v>
      </c>
      <c r="NKF26" s="117" t="e">
        <f>NKF16/Macroeconomics!NKH$12</f>
        <v>#DIV/0!</v>
      </c>
      <c r="NKG26" s="117" t="e">
        <f>NKG16/Macroeconomics!NKI$12</f>
        <v>#DIV/0!</v>
      </c>
      <c r="NKH26" s="117" t="e">
        <f>NKH16/Macroeconomics!NKJ$12</f>
        <v>#DIV/0!</v>
      </c>
      <c r="NKI26" s="117" t="e">
        <f>NKI16/Macroeconomics!NKK$12</f>
        <v>#DIV/0!</v>
      </c>
      <c r="NKJ26" s="117" t="e">
        <f>NKJ16/Macroeconomics!NKL$12</f>
        <v>#DIV/0!</v>
      </c>
      <c r="NKK26" s="117" t="e">
        <f>NKK16/Macroeconomics!NKM$12</f>
        <v>#DIV/0!</v>
      </c>
      <c r="NKL26" s="117" t="e">
        <f>NKL16/Macroeconomics!NKN$12</f>
        <v>#DIV/0!</v>
      </c>
      <c r="NKM26" s="117" t="e">
        <f>NKM16/Macroeconomics!NKO$12</f>
        <v>#DIV/0!</v>
      </c>
      <c r="NKN26" s="117" t="e">
        <f>NKN16/Macroeconomics!NKP$12</f>
        <v>#DIV/0!</v>
      </c>
      <c r="NKO26" s="117" t="e">
        <f>NKO16/Macroeconomics!NKQ$12</f>
        <v>#DIV/0!</v>
      </c>
      <c r="NKP26" s="117" t="e">
        <f>NKP16/Macroeconomics!NKR$12</f>
        <v>#DIV/0!</v>
      </c>
      <c r="NKQ26" s="117" t="e">
        <f>NKQ16/Macroeconomics!NKS$12</f>
        <v>#DIV/0!</v>
      </c>
      <c r="NKR26" s="117" t="e">
        <f>NKR16/Macroeconomics!NKT$12</f>
        <v>#DIV/0!</v>
      </c>
      <c r="NKS26" s="117" t="e">
        <f>NKS16/Macroeconomics!NKU$12</f>
        <v>#DIV/0!</v>
      </c>
      <c r="NKT26" s="117" t="e">
        <f>NKT16/Macroeconomics!NKV$12</f>
        <v>#DIV/0!</v>
      </c>
      <c r="NKU26" s="117" t="e">
        <f>NKU16/Macroeconomics!NKW$12</f>
        <v>#DIV/0!</v>
      </c>
      <c r="NKV26" s="117" t="e">
        <f>NKV16/Macroeconomics!NKX$12</f>
        <v>#DIV/0!</v>
      </c>
      <c r="NKW26" s="117" t="e">
        <f>NKW16/Macroeconomics!NKY$12</f>
        <v>#DIV/0!</v>
      </c>
      <c r="NKX26" s="117" t="e">
        <f>NKX16/Macroeconomics!NKZ$12</f>
        <v>#DIV/0!</v>
      </c>
      <c r="NKY26" s="117" t="e">
        <f>NKY16/Macroeconomics!NLA$12</f>
        <v>#DIV/0!</v>
      </c>
      <c r="NKZ26" s="117" t="e">
        <f>NKZ16/Macroeconomics!NLB$12</f>
        <v>#DIV/0!</v>
      </c>
      <c r="NLA26" s="117" t="e">
        <f>NLA16/Macroeconomics!NLC$12</f>
        <v>#DIV/0!</v>
      </c>
      <c r="NLB26" s="117" t="e">
        <f>NLB16/Macroeconomics!NLD$12</f>
        <v>#DIV/0!</v>
      </c>
      <c r="NLC26" s="117" t="e">
        <f>NLC16/Macroeconomics!NLE$12</f>
        <v>#DIV/0!</v>
      </c>
      <c r="NLD26" s="117" t="e">
        <f>NLD16/Macroeconomics!NLF$12</f>
        <v>#DIV/0!</v>
      </c>
      <c r="NLE26" s="117" t="e">
        <f>NLE16/Macroeconomics!NLG$12</f>
        <v>#DIV/0!</v>
      </c>
      <c r="NLF26" s="117" t="e">
        <f>NLF16/Macroeconomics!NLH$12</f>
        <v>#DIV/0!</v>
      </c>
      <c r="NLG26" s="117" t="e">
        <f>NLG16/Macroeconomics!NLI$12</f>
        <v>#DIV/0!</v>
      </c>
      <c r="NLH26" s="117" t="e">
        <f>NLH16/Macroeconomics!NLJ$12</f>
        <v>#DIV/0!</v>
      </c>
      <c r="NLI26" s="117" t="e">
        <f>NLI16/Macroeconomics!NLK$12</f>
        <v>#DIV/0!</v>
      </c>
      <c r="NLJ26" s="117" t="e">
        <f>NLJ16/Macroeconomics!NLL$12</f>
        <v>#DIV/0!</v>
      </c>
      <c r="NLK26" s="117" t="e">
        <f>NLK16/Macroeconomics!NLM$12</f>
        <v>#DIV/0!</v>
      </c>
      <c r="NLL26" s="117" t="e">
        <f>NLL16/Macroeconomics!NLN$12</f>
        <v>#DIV/0!</v>
      </c>
      <c r="NLM26" s="117" t="e">
        <f>NLM16/Macroeconomics!NLO$12</f>
        <v>#DIV/0!</v>
      </c>
      <c r="NLN26" s="117" t="e">
        <f>NLN16/Macroeconomics!NLP$12</f>
        <v>#DIV/0!</v>
      </c>
      <c r="NLO26" s="117" t="e">
        <f>NLO16/Macroeconomics!NLQ$12</f>
        <v>#DIV/0!</v>
      </c>
      <c r="NLP26" s="117" t="e">
        <f>NLP16/Macroeconomics!NLR$12</f>
        <v>#DIV/0!</v>
      </c>
      <c r="NLQ26" s="117" t="e">
        <f>NLQ16/Macroeconomics!NLS$12</f>
        <v>#DIV/0!</v>
      </c>
      <c r="NLR26" s="117" t="e">
        <f>NLR16/Macroeconomics!NLT$12</f>
        <v>#DIV/0!</v>
      </c>
      <c r="NLS26" s="117" t="e">
        <f>NLS16/Macroeconomics!NLU$12</f>
        <v>#DIV/0!</v>
      </c>
      <c r="NLT26" s="117" t="e">
        <f>NLT16/Macroeconomics!NLV$12</f>
        <v>#DIV/0!</v>
      </c>
      <c r="NLU26" s="117" t="e">
        <f>NLU16/Macroeconomics!NLW$12</f>
        <v>#DIV/0!</v>
      </c>
      <c r="NLV26" s="117" t="e">
        <f>NLV16/Macroeconomics!NLX$12</f>
        <v>#DIV/0!</v>
      </c>
      <c r="NLW26" s="117" t="e">
        <f>NLW16/Macroeconomics!NLY$12</f>
        <v>#DIV/0!</v>
      </c>
      <c r="NLX26" s="117" t="e">
        <f>NLX16/Macroeconomics!NLZ$12</f>
        <v>#DIV/0!</v>
      </c>
      <c r="NLY26" s="117" t="e">
        <f>NLY16/Macroeconomics!NMA$12</f>
        <v>#DIV/0!</v>
      </c>
      <c r="NLZ26" s="117" t="e">
        <f>NLZ16/Macroeconomics!NMB$12</f>
        <v>#DIV/0!</v>
      </c>
      <c r="NMA26" s="117" t="e">
        <f>NMA16/Macroeconomics!NMC$12</f>
        <v>#DIV/0!</v>
      </c>
      <c r="NMB26" s="117" t="e">
        <f>NMB16/Macroeconomics!NMD$12</f>
        <v>#DIV/0!</v>
      </c>
      <c r="NMC26" s="117" t="e">
        <f>NMC16/Macroeconomics!NME$12</f>
        <v>#DIV/0!</v>
      </c>
      <c r="NMD26" s="117" t="e">
        <f>NMD16/Macroeconomics!NMF$12</f>
        <v>#DIV/0!</v>
      </c>
      <c r="NME26" s="117" t="e">
        <f>NME16/Macroeconomics!NMG$12</f>
        <v>#DIV/0!</v>
      </c>
      <c r="NMF26" s="117" t="e">
        <f>NMF16/Macroeconomics!NMH$12</f>
        <v>#DIV/0!</v>
      </c>
      <c r="NMG26" s="117" t="e">
        <f>NMG16/Macroeconomics!NMI$12</f>
        <v>#DIV/0!</v>
      </c>
      <c r="NMH26" s="117" t="e">
        <f>NMH16/Macroeconomics!NMJ$12</f>
        <v>#DIV/0!</v>
      </c>
      <c r="NMI26" s="117" t="e">
        <f>NMI16/Macroeconomics!NMK$12</f>
        <v>#DIV/0!</v>
      </c>
      <c r="NMJ26" s="117" t="e">
        <f>NMJ16/Macroeconomics!NML$12</f>
        <v>#DIV/0!</v>
      </c>
      <c r="NMK26" s="117" t="e">
        <f>NMK16/Macroeconomics!NMM$12</f>
        <v>#DIV/0!</v>
      </c>
      <c r="NML26" s="117" t="e">
        <f>NML16/Macroeconomics!NMN$12</f>
        <v>#DIV/0!</v>
      </c>
      <c r="NMM26" s="117" t="e">
        <f>NMM16/Macroeconomics!NMO$12</f>
        <v>#DIV/0!</v>
      </c>
      <c r="NMN26" s="117" t="e">
        <f>NMN16/Macroeconomics!NMP$12</f>
        <v>#DIV/0!</v>
      </c>
      <c r="NMO26" s="117" t="e">
        <f>NMO16/Macroeconomics!NMQ$12</f>
        <v>#DIV/0!</v>
      </c>
      <c r="NMP26" s="117" t="e">
        <f>NMP16/Macroeconomics!NMR$12</f>
        <v>#DIV/0!</v>
      </c>
      <c r="NMQ26" s="117" t="e">
        <f>NMQ16/Macroeconomics!NMS$12</f>
        <v>#DIV/0!</v>
      </c>
      <c r="NMR26" s="117" t="e">
        <f>NMR16/Macroeconomics!NMT$12</f>
        <v>#DIV/0!</v>
      </c>
      <c r="NMS26" s="117" t="e">
        <f>NMS16/Macroeconomics!NMU$12</f>
        <v>#DIV/0!</v>
      </c>
      <c r="NMT26" s="117" t="e">
        <f>NMT16/Macroeconomics!NMV$12</f>
        <v>#DIV/0!</v>
      </c>
      <c r="NMU26" s="117" t="e">
        <f>NMU16/Macroeconomics!NMW$12</f>
        <v>#DIV/0!</v>
      </c>
      <c r="NMV26" s="117" t="e">
        <f>NMV16/Macroeconomics!NMX$12</f>
        <v>#DIV/0!</v>
      </c>
      <c r="NMW26" s="117" t="e">
        <f>NMW16/Macroeconomics!NMY$12</f>
        <v>#DIV/0!</v>
      </c>
      <c r="NMX26" s="117" t="e">
        <f>NMX16/Macroeconomics!NMZ$12</f>
        <v>#DIV/0!</v>
      </c>
      <c r="NMY26" s="117" t="e">
        <f>NMY16/Macroeconomics!NNA$12</f>
        <v>#DIV/0!</v>
      </c>
      <c r="NMZ26" s="117" t="e">
        <f>NMZ16/Macroeconomics!NNB$12</f>
        <v>#DIV/0!</v>
      </c>
      <c r="NNA26" s="117" t="e">
        <f>NNA16/Macroeconomics!NNC$12</f>
        <v>#DIV/0!</v>
      </c>
      <c r="NNB26" s="117" t="e">
        <f>NNB16/Macroeconomics!NND$12</f>
        <v>#DIV/0!</v>
      </c>
      <c r="NNC26" s="117" t="e">
        <f>NNC16/Macroeconomics!NNE$12</f>
        <v>#DIV/0!</v>
      </c>
      <c r="NND26" s="117" t="e">
        <f>NND16/Macroeconomics!NNF$12</f>
        <v>#DIV/0!</v>
      </c>
      <c r="NNE26" s="117" t="e">
        <f>NNE16/Macroeconomics!NNG$12</f>
        <v>#DIV/0!</v>
      </c>
      <c r="NNF26" s="117" t="e">
        <f>NNF16/Macroeconomics!NNH$12</f>
        <v>#DIV/0!</v>
      </c>
      <c r="NNG26" s="117" t="e">
        <f>NNG16/Macroeconomics!NNI$12</f>
        <v>#DIV/0!</v>
      </c>
      <c r="NNH26" s="117" t="e">
        <f>NNH16/Macroeconomics!NNJ$12</f>
        <v>#DIV/0!</v>
      </c>
      <c r="NNI26" s="117" t="e">
        <f>NNI16/Macroeconomics!NNK$12</f>
        <v>#DIV/0!</v>
      </c>
      <c r="NNJ26" s="117" t="e">
        <f>NNJ16/Macroeconomics!NNL$12</f>
        <v>#DIV/0!</v>
      </c>
      <c r="NNK26" s="117" t="e">
        <f>NNK16/Macroeconomics!NNM$12</f>
        <v>#DIV/0!</v>
      </c>
      <c r="NNL26" s="117" t="e">
        <f>NNL16/Macroeconomics!NNN$12</f>
        <v>#DIV/0!</v>
      </c>
      <c r="NNM26" s="117" t="e">
        <f>NNM16/Macroeconomics!NNO$12</f>
        <v>#DIV/0!</v>
      </c>
      <c r="NNN26" s="117" t="e">
        <f>NNN16/Macroeconomics!NNP$12</f>
        <v>#DIV/0!</v>
      </c>
      <c r="NNO26" s="117" t="e">
        <f>NNO16/Macroeconomics!NNQ$12</f>
        <v>#DIV/0!</v>
      </c>
      <c r="NNP26" s="117" t="e">
        <f>NNP16/Macroeconomics!NNR$12</f>
        <v>#DIV/0!</v>
      </c>
      <c r="NNQ26" s="117" t="e">
        <f>NNQ16/Macroeconomics!NNS$12</f>
        <v>#DIV/0!</v>
      </c>
      <c r="NNR26" s="117" t="e">
        <f>NNR16/Macroeconomics!NNT$12</f>
        <v>#DIV/0!</v>
      </c>
      <c r="NNS26" s="117" t="e">
        <f>NNS16/Macroeconomics!NNU$12</f>
        <v>#DIV/0!</v>
      </c>
      <c r="NNT26" s="117" t="e">
        <f>NNT16/Macroeconomics!NNV$12</f>
        <v>#DIV/0!</v>
      </c>
      <c r="NNU26" s="117" t="e">
        <f>NNU16/Macroeconomics!NNW$12</f>
        <v>#DIV/0!</v>
      </c>
      <c r="NNV26" s="117" t="e">
        <f>NNV16/Macroeconomics!NNX$12</f>
        <v>#DIV/0!</v>
      </c>
      <c r="NNW26" s="117" t="e">
        <f>NNW16/Macroeconomics!NNY$12</f>
        <v>#DIV/0!</v>
      </c>
      <c r="NNX26" s="117" t="e">
        <f>NNX16/Macroeconomics!NNZ$12</f>
        <v>#DIV/0!</v>
      </c>
      <c r="NNY26" s="117" t="e">
        <f>NNY16/Macroeconomics!NOA$12</f>
        <v>#DIV/0!</v>
      </c>
      <c r="NNZ26" s="117" t="e">
        <f>NNZ16/Macroeconomics!NOB$12</f>
        <v>#DIV/0!</v>
      </c>
      <c r="NOA26" s="117" t="e">
        <f>NOA16/Macroeconomics!NOC$12</f>
        <v>#DIV/0!</v>
      </c>
      <c r="NOB26" s="117" t="e">
        <f>NOB16/Macroeconomics!NOD$12</f>
        <v>#DIV/0!</v>
      </c>
      <c r="NOC26" s="117" t="e">
        <f>NOC16/Macroeconomics!NOE$12</f>
        <v>#DIV/0!</v>
      </c>
      <c r="NOD26" s="117" t="e">
        <f>NOD16/Macroeconomics!NOF$12</f>
        <v>#DIV/0!</v>
      </c>
      <c r="NOE26" s="117" t="e">
        <f>NOE16/Macroeconomics!NOG$12</f>
        <v>#DIV/0!</v>
      </c>
      <c r="NOF26" s="117" t="e">
        <f>NOF16/Macroeconomics!NOH$12</f>
        <v>#DIV/0!</v>
      </c>
      <c r="NOG26" s="117" t="e">
        <f>NOG16/Macroeconomics!NOI$12</f>
        <v>#DIV/0!</v>
      </c>
      <c r="NOH26" s="117" t="e">
        <f>NOH16/Macroeconomics!NOJ$12</f>
        <v>#DIV/0!</v>
      </c>
      <c r="NOI26" s="117" t="e">
        <f>NOI16/Macroeconomics!NOK$12</f>
        <v>#DIV/0!</v>
      </c>
      <c r="NOJ26" s="117" t="e">
        <f>NOJ16/Macroeconomics!NOL$12</f>
        <v>#DIV/0!</v>
      </c>
      <c r="NOK26" s="117" t="e">
        <f>NOK16/Macroeconomics!NOM$12</f>
        <v>#DIV/0!</v>
      </c>
      <c r="NOL26" s="117" t="e">
        <f>NOL16/Macroeconomics!NON$12</f>
        <v>#DIV/0!</v>
      </c>
      <c r="NOM26" s="117" t="e">
        <f>NOM16/Macroeconomics!NOO$12</f>
        <v>#DIV/0!</v>
      </c>
      <c r="NON26" s="117" t="e">
        <f>NON16/Macroeconomics!NOP$12</f>
        <v>#DIV/0!</v>
      </c>
      <c r="NOO26" s="117" t="e">
        <f>NOO16/Macroeconomics!NOQ$12</f>
        <v>#DIV/0!</v>
      </c>
      <c r="NOP26" s="117" t="e">
        <f>NOP16/Macroeconomics!NOR$12</f>
        <v>#DIV/0!</v>
      </c>
      <c r="NOQ26" s="117" t="e">
        <f>NOQ16/Macroeconomics!NOS$12</f>
        <v>#DIV/0!</v>
      </c>
      <c r="NOR26" s="117" t="e">
        <f>NOR16/Macroeconomics!NOT$12</f>
        <v>#DIV/0!</v>
      </c>
      <c r="NOS26" s="117" t="e">
        <f>NOS16/Macroeconomics!NOU$12</f>
        <v>#DIV/0!</v>
      </c>
      <c r="NOT26" s="117" t="e">
        <f>NOT16/Macroeconomics!NOV$12</f>
        <v>#DIV/0!</v>
      </c>
      <c r="NOU26" s="117" t="e">
        <f>NOU16/Macroeconomics!NOW$12</f>
        <v>#DIV/0!</v>
      </c>
      <c r="NOV26" s="117" t="e">
        <f>NOV16/Macroeconomics!NOX$12</f>
        <v>#DIV/0!</v>
      </c>
      <c r="NOW26" s="117" t="e">
        <f>NOW16/Macroeconomics!NOY$12</f>
        <v>#DIV/0!</v>
      </c>
      <c r="NOX26" s="117" t="e">
        <f>NOX16/Macroeconomics!NOZ$12</f>
        <v>#DIV/0!</v>
      </c>
      <c r="NOY26" s="117" t="e">
        <f>NOY16/Macroeconomics!NPA$12</f>
        <v>#DIV/0!</v>
      </c>
      <c r="NOZ26" s="117" t="e">
        <f>NOZ16/Macroeconomics!NPB$12</f>
        <v>#DIV/0!</v>
      </c>
      <c r="NPA26" s="117" t="e">
        <f>NPA16/Macroeconomics!NPC$12</f>
        <v>#DIV/0!</v>
      </c>
      <c r="NPB26" s="117" t="e">
        <f>NPB16/Macroeconomics!NPD$12</f>
        <v>#DIV/0!</v>
      </c>
      <c r="NPC26" s="117" t="e">
        <f>NPC16/Macroeconomics!NPE$12</f>
        <v>#DIV/0!</v>
      </c>
      <c r="NPD26" s="117" t="e">
        <f>NPD16/Macroeconomics!NPF$12</f>
        <v>#DIV/0!</v>
      </c>
      <c r="NPE26" s="117" t="e">
        <f>NPE16/Macroeconomics!NPG$12</f>
        <v>#DIV/0!</v>
      </c>
      <c r="NPF26" s="117" t="e">
        <f>NPF16/Macroeconomics!NPH$12</f>
        <v>#DIV/0!</v>
      </c>
      <c r="NPG26" s="117" t="e">
        <f>NPG16/Macroeconomics!NPI$12</f>
        <v>#DIV/0!</v>
      </c>
      <c r="NPH26" s="117" t="e">
        <f>NPH16/Macroeconomics!NPJ$12</f>
        <v>#DIV/0!</v>
      </c>
      <c r="NPI26" s="117" t="e">
        <f>NPI16/Macroeconomics!NPK$12</f>
        <v>#DIV/0!</v>
      </c>
      <c r="NPJ26" s="117" t="e">
        <f>NPJ16/Macroeconomics!NPL$12</f>
        <v>#DIV/0!</v>
      </c>
      <c r="NPK26" s="117" t="e">
        <f>NPK16/Macroeconomics!NPM$12</f>
        <v>#DIV/0!</v>
      </c>
      <c r="NPL26" s="117" t="e">
        <f>NPL16/Macroeconomics!NPN$12</f>
        <v>#DIV/0!</v>
      </c>
      <c r="NPM26" s="117" t="e">
        <f>NPM16/Macroeconomics!NPO$12</f>
        <v>#DIV/0!</v>
      </c>
      <c r="NPN26" s="117" t="e">
        <f>NPN16/Macroeconomics!NPP$12</f>
        <v>#DIV/0!</v>
      </c>
      <c r="NPO26" s="117" t="e">
        <f>NPO16/Macroeconomics!NPQ$12</f>
        <v>#DIV/0!</v>
      </c>
      <c r="NPP26" s="117" t="e">
        <f>NPP16/Macroeconomics!NPR$12</f>
        <v>#DIV/0!</v>
      </c>
      <c r="NPQ26" s="117" t="e">
        <f>NPQ16/Macroeconomics!NPS$12</f>
        <v>#DIV/0!</v>
      </c>
      <c r="NPR26" s="117" t="e">
        <f>NPR16/Macroeconomics!NPT$12</f>
        <v>#DIV/0!</v>
      </c>
      <c r="NPS26" s="117" t="e">
        <f>NPS16/Macroeconomics!NPU$12</f>
        <v>#DIV/0!</v>
      </c>
      <c r="NPT26" s="117" t="e">
        <f>NPT16/Macroeconomics!NPV$12</f>
        <v>#DIV/0!</v>
      </c>
      <c r="NPU26" s="117" t="e">
        <f>NPU16/Macroeconomics!NPW$12</f>
        <v>#DIV/0!</v>
      </c>
      <c r="NPV26" s="117" t="e">
        <f>NPV16/Macroeconomics!NPX$12</f>
        <v>#DIV/0!</v>
      </c>
      <c r="NPW26" s="117" t="e">
        <f>NPW16/Macroeconomics!NPY$12</f>
        <v>#DIV/0!</v>
      </c>
      <c r="NPX26" s="117" t="e">
        <f>NPX16/Macroeconomics!NPZ$12</f>
        <v>#DIV/0!</v>
      </c>
      <c r="NPY26" s="117" t="e">
        <f>NPY16/Macroeconomics!NQA$12</f>
        <v>#DIV/0!</v>
      </c>
      <c r="NPZ26" s="117" t="e">
        <f>NPZ16/Macroeconomics!NQB$12</f>
        <v>#DIV/0!</v>
      </c>
      <c r="NQA26" s="117" t="e">
        <f>NQA16/Macroeconomics!NQC$12</f>
        <v>#DIV/0!</v>
      </c>
      <c r="NQB26" s="117" t="e">
        <f>NQB16/Macroeconomics!NQD$12</f>
        <v>#DIV/0!</v>
      </c>
      <c r="NQC26" s="117" t="e">
        <f>NQC16/Macroeconomics!NQE$12</f>
        <v>#DIV/0!</v>
      </c>
      <c r="NQD26" s="117" t="e">
        <f>NQD16/Macroeconomics!NQF$12</f>
        <v>#DIV/0!</v>
      </c>
      <c r="NQE26" s="117" t="e">
        <f>NQE16/Macroeconomics!NQG$12</f>
        <v>#DIV/0!</v>
      </c>
      <c r="NQF26" s="117" t="e">
        <f>NQF16/Macroeconomics!NQH$12</f>
        <v>#DIV/0!</v>
      </c>
      <c r="NQG26" s="117" t="e">
        <f>NQG16/Macroeconomics!NQI$12</f>
        <v>#DIV/0!</v>
      </c>
      <c r="NQH26" s="117" t="e">
        <f>NQH16/Macroeconomics!NQJ$12</f>
        <v>#DIV/0!</v>
      </c>
      <c r="NQI26" s="117" t="e">
        <f>NQI16/Macroeconomics!NQK$12</f>
        <v>#DIV/0!</v>
      </c>
      <c r="NQJ26" s="117" t="e">
        <f>NQJ16/Macroeconomics!NQL$12</f>
        <v>#DIV/0!</v>
      </c>
      <c r="NQK26" s="117" t="e">
        <f>NQK16/Macroeconomics!NQM$12</f>
        <v>#DIV/0!</v>
      </c>
      <c r="NQL26" s="117" t="e">
        <f>NQL16/Macroeconomics!NQN$12</f>
        <v>#DIV/0!</v>
      </c>
      <c r="NQM26" s="117" t="e">
        <f>NQM16/Macroeconomics!NQO$12</f>
        <v>#DIV/0!</v>
      </c>
      <c r="NQN26" s="117" t="e">
        <f>NQN16/Macroeconomics!NQP$12</f>
        <v>#DIV/0!</v>
      </c>
      <c r="NQO26" s="117" t="e">
        <f>NQO16/Macroeconomics!NQQ$12</f>
        <v>#DIV/0!</v>
      </c>
      <c r="NQP26" s="117" t="e">
        <f>NQP16/Macroeconomics!NQR$12</f>
        <v>#DIV/0!</v>
      </c>
      <c r="NQQ26" s="117" t="e">
        <f>NQQ16/Macroeconomics!NQS$12</f>
        <v>#DIV/0!</v>
      </c>
      <c r="NQR26" s="117" t="e">
        <f>NQR16/Macroeconomics!NQT$12</f>
        <v>#DIV/0!</v>
      </c>
      <c r="NQS26" s="117" t="e">
        <f>NQS16/Macroeconomics!NQU$12</f>
        <v>#DIV/0!</v>
      </c>
      <c r="NQT26" s="117" t="e">
        <f>NQT16/Macroeconomics!NQV$12</f>
        <v>#DIV/0!</v>
      </c>
      <c r="NQU26" s="117" t="e">
        <f>NQU16/Macroeconomics!NQW$12</f>
        <v>#DIV/0!</v>
      </c>
      <c r="NQV26" s="117" t="e">
        <f>NQV16/Macroeconomics!NQX$12</f>
        <v>#DIV/0!</v>
      </c>
      <c r="NQW26" s="117" t="e">
        <f>NQW16/Macroeconomics!NQY$12</f>
        <v>#DIV/0!</v>
      </c>
      <c r="NQX26" s="117" t="e">
        <f>NQX16/Macroeconomics!NQZ$12</f>
        <v>#DIV/0!</v>
      </c>
      <c r="NQY26" s="117" t="e">
        <f>NQY16/Macroeconomics!NRA$12</f>
        <v>#DIV/0!</v>
      </c>
      <c r="NQZ26" s="117" t="e">
        <f>NQZ16/Macroeconomics!NRB$12</f>
        <v>#DIV/0!</v>
      </c>
      <c r="NRA26" s="117" t="e">
        <f>NRA16/Macroeconomics!NRC$12</f>
        <v>#DIV/0!</v>
      </c>
      <c r="NRB26" s="117" t="e">
        <f>NRB16/Macroeconomics!NRD$12</f>
        <v>#DIV/0!</v>
      </c>
      <c r="NRC26" s="117" t="e">
        <f>NRC16/Macroeconomics!NRE$12</f>
        <v>#DIV/0!</v>
      </c>
      <c r="NRD26" s="117" t="e">
        <f>NRD16/Macroeconomics!NRF$12</f>
        <v>#DIV/0!</v>
      </c>
      <c r="NRE26" s="117" t="e">
        <f>NRE16/Macroeconomics!NRG$12</f>
        <v>#DIV/0!</v>
      </c>
      <c r="NRF26" s="117" t="e">
        <f>NRF16/Macroeconomics!NRH$12</f>
        <v>#DIV/0!</v>
      </c>
      <c r="NRG26" s="117" t="e">
        <f>NRG16/Macroeconomics!NRI$12</f>
        <v>#DIV/0!</v>
      </c>
      <c r="NRH26" s="117" t="e">
        <f>NRH16/Macroeconomics!NRJ$12</f>
        <v>#DIV/0!</v>
      </c>
      <c r="NRI26" s="117" t="e">
        <f>NRI16/Macroeconomics!NRK$12</f>
        <v>#DIV/0!</v>
      </c>
      <c r="NRJ26" s="117" t="e">
        <f>NRJ16/Macroeconomics!NRL$12</f>
        <v>#DIV/0!</v>
      </c>
      <c r="NRK26" s="117" t="e">
        <f>NRK16/Macroeconomics!NRM$12</f>
        <v>#DIV/0!</v>
      </c>
      <c r="NRL26" s="117" t="e">
        <f>NRL16/Macroeconomics!NRN$12</f>
        <v>#DIV/0!</v>
      </c>
      <c r="NRM26" s="117" t="e">
        <f>NRM16/Macroeconomics!NRO$12</f>
        <v>#DIV/0!</v>
      </c>
      <c r="NRN26" s="117" t="e">
        <f>NRN16/Macroeconomics!NRP$12</f>
        <v>#DIV/0!</v>
      </c>
      <c r="NRO26" s="117" t="e">
        <f>NRO16/Macroeconomics!NRQ$12</f>
        <v>#DIV/0!</v>
      </c>
      <c r="NRP26" s="117" t="e">
        <f>NRP16/Macroeconomics!NRR$12</f>
        <v>#DIV/0!</v>
      </c>
      <c r="NRQ26" s="117" t="e">
        <f>NRQ16/Macroeconomics!NRS$12</f>
        <v>#DIV/0!</v>
      </c>
      <c r="NRR26" s="117" t="e">
        <f>NRR16/Macroeconomics!NRT$12</f>
        <v>#DIV/0!</v>
      </c>
      <c r="NRS26" s="117" t="e">
        <f>NRS16/Macroeconomics!NRU$12</f>
        <v>#DIV/0!</v>
      </c>
      <c r="NRT26" s="117" t="e">
        <f>NRT16/Macroeconomics!NRV$12</f>
        <v>#DIV/0!</v>
      </c>
      <c r="NRU26" s="117" t="e">
        <f>NRU16/Macroeconomics!NRW$12</f>
        <v>#DIV/0!</v>
      </c>
      <c r="NRV26" s="117" t="e">
        <f>NRV16/Macroeconomics!NRX$12</f>
        <v>#DIV/0!</v>
      </c>
      <c r="NRW26" s="117" t="e">
        <f>NRW16/Macroeconomics!NRY$12</f>
        <v>#DIV/0!</v>
      </c>
      <c r="NRX26" s="117" t="e">
        <f>NRX16/Macroeconomics!NRZ$12</f>
        <v>#DIV/0!</v>
      </c>
      <c r="NRY26" s="117" t="e">
        <f>NRY16/Macroeconomics!NSA$12</f>
        <v>#DIV/0!</v>
      </c>
      <c r="NRZ26" s="117" t="e">
        <f>NRZ16/Macroeconomics!NSB$12</f>
        <v>#DIV/0!</v>
      </c>
      <c r="NSA26" s="117" t="e">
        <f>NSA16/Macroeconomics!NSC$12</f>
        <v>#DIV/0!</v>
      </c>
      <c r="NSB26" s="117" t="e">
        <f>NSB16/Macroeconomics!NSD$12</f>
        <v>#DIV/0!</v>
      </c>
      <c r="NSC26" s="117" t="e">
        <f>NSC16/Macroeconomics!NSE$12</f>
        <v>#DIV/0!</v>
      </c>
      <c r="NSD26" s="117" t="e">
        <f>NSD16/Macroeconomics!NSF$12</f>
        <v>#DIV/0!</v>
      </c>
      <c r="NSE26" s="117" t="e">
        <f>NSE16/Macroeconomics!NSG$12</f>
        <v>#DIV/0!</v>
      </c>
      <c r="NSF26" s="117" t="e">
        <f>NSF16/Macroeconomics!NSH$12</f>
        <v>#DIV/0!</v>
      </c>
      <c r="NSG26" s="117" t="e">
        <f>NSG16/Macroeconomics!NSI$12</f>
        <v>#DIV/0!</v>
      </c>
      <c r="NSH26" s="117" t="e">
        <f>NSH16/Macroeconomics!NSJ$12</f>
        <v>#DIV/0!</v>
      </c>
      <c r="NSI26" s="117" t="e">
        <f>NSI16/Macroeconomics!NSK$12</f>
        <v>#DIV/0!</v>
      </c>
      <c r="NSJ26" s="117" t="e">
        <f>NSJ16/Macroeconomics!NSL$12</f>
        <v>#DIV/0!</v>
      </c>
      <c r="NSK26" s="117" t="e">
        <f>NSK16/Macroeconomics!NSM$12</f>
        <v>#DIV/0!</v>
      </c>
      <c r="NSL26" s="117" t="e">
        <f>NSL16/Macroeconomics!NSN$12</f>
        <v>#DIV/0!</v>
      </c>
      <c r="NSM26" s="117" t="e">
        <f>NSM16/Macroeconomics!NSO$12</f>
        <v>#DIV/0!</v>
      </c>
      <c r="NSN26" s="117" t="e">
        <f>NSN16/Macroeconomics!NSP$12</f>
        <v>#DIV/0!</v>
      </c>
      <c r="NSO26" s="117" t="e">
        <f>NSO16/Macroeconomics!NSQ$12</f>
        <v>#DIV/0!</v>
      </c>
      <c r="NSP26" s="117" t="e">
        <f>NSP16/Macroeconomics!NSR$12</f>
        <v>#DIV/0!</v>
      </c>
      <c r="NSQ26" s="117" t="e">
        <f>NSQ16/Macroeconomics!NSS$12</f>
        <v>#DIV/0!</v>
      </c>
      <c r="NSR26" s="117" t="e">
        <f>NSR16/Macroeconomics!NST$12</f>
        <v>#DIV/0!</v>
      </c>
      <c r="NSS26" s="117" t="e">
        <f>NSS16/Macroeconomics!NSU$12</f>
        <v>#DIV/0!</v>
      </c>
      <c r="NST26" s="117" t="e">
        <f>NST16/Macroeconomics!NSV$12</f>
        <v>#DIV/0!</v>
      </c>
      <c r="NSU26" s="117" t="e">
        <f>NSU16/Macroeconomics!NSW$12</f>
        <v>#DIV/0!</v>
      </c>
      <c r="NSV26" s="117" t="e">
        <f>NSV16/Macroeconomics!NSX$12</f>
        <v>#DIV/0!</v>
      </c>
      <c r="NSW26" s="117" t="e">
        <f>NSW16/Macroeconomics!NSY$12</f>
        <v>#DIV/0!</v>
      </c>
      <c r="NSX26" s="117" t="e">
        <f>NSX16/Macroeconomics!NSZ$12</f>
        <v>#DIV/0!</v>
      </c>
      <c r="NSY26" s="117" t="e">
        <f>NSY16/Macroeconomics!NTA$12</f>
        <v>#DIV/0!</v>
      </c>
      <c r="NSZ26" s="117" t="e">
        <f>NSZ16/Macroeconomics!NTB$12</f>
        <v>#DIV/0!</v>
      </c>
      <c r="NTA26" s="117" t="e">
        <f>NTA16/Macroeconomics!NTC$12</f>
        <v>#DIV/0!</v>
      </c>
      <c r="NTB26" s="117" t="e">
        <f>NTB16/Macroeconomics!NTD$12</f>
        <v>#DIV/0!</v>
      </c>
      <c r="NTC26" s="117" t="e">
        <f>NTC16/Macroeconomics!NTE$12</f>
        <v>#DIV/0!</v>
      </c>
      <c r="NTD26" s="117" t="e">
        <f>NTD16/Macroeconomics!NTF$12</f>
        <v>#DIV/0!</v>
      </c>
      <c r="NTE26" s="117" t="e">
        <f>NTE16/Macroeconomics!NTG$12</f>
        <v>#DIV/0!</v>
      </c>
      <c r="NTF26" s="117" t="e">
        <f>NTF16/Macroeconomics!NTH$12</f>
        <v>#DIV/0!</v>
      </c>
      <c r="NTG26" s="117" t="e">
        <f>NTG16/Macroeconomics!NTI$12</f>
        <v>#DIV/0!</v>
      </c>
      <c r="NTH26" s="117" t="e">
        <f>NTH16/Macroeconomics!NTJ$12</f>
        <v>#DIV/0!</v>
      </c>
      <c r="NTI26" s="117" t="e">
        <f>NTI16/Macroeconomics!NTK$12</f>
        <v>#DIV/0!</v>
      </c>
      <c r="NTJ26" s="117" t="e">
        <f>NTJ16/Macroeconomics!NTL$12</f>
        <v>#DIV/0!</v>
      </c>
      <c r="NTK26" s="117" t="e">
        <f>NTK16/Macroeconomics!NTM$12</f>
        <v>#DIV/0!</v>
      </c>
      <c r="NTL26" s="117" t="e">
        <f>NTL16/Macroeconomics!NTN$12</f>
        <v>#DIV/0!</v>
      </c>
      <c r="NTM26" s="117" t="e">
        <f>NTM16/Macroeconomics!NTO$12</f>
        <v>#DIV/0!</v>
      </c>
      <c r="NTN26" s="117" t="e">
        <f>NTN16/Macroeconomics!NTP$12</f>
        <v>#DIV/0!</v>
      </c>
      <c r="NTO26" s="117" t="e">
        <f>NTO16/Macroeconomics!NTQ$12</f>
        <v>#DIV/0!</v>
      </c>
      <c r="NTP26" s="117" t="e">
        <f>NTP16/Macroeconomics!NTR$12</f>
        <v>#DIV/0!</v>
      </c>
      <c r="NTQ26" s="117" t="e">
        <f>NTQ16/Macroeconomics!NTS$12</f>
        <v>#DIV/0!</v>
      </c>
      <c r="NTR26" s="117" t="e">
        <f>NTR16/Macroeconomics!NTT$12</f>
        <v>#DIV/0!</v>
      </c>
      <c r="NTS26" s="117" t="e">
        <f>NTS16/Macroeconomics!NTU$12</f>
        <v>#DIV/0!</v>
      </c>
      <c r="NTT26" s="117" t="e">
        <f>NTT16/Macroeconomics!NTV$12</f>
        <v>#DIV/0!</v>
      </c>
      <c r="NTU26" s="117" t="e">
        <f>NTU16/Macroeconomics!NTW$12</f>
        <v>#DIV/0!</v>
      </c>
      <c r="NTV26" s="117" t="e">
        <f>NTV16/Macroeconomics!NTX$12</f>
        <v>#DIV/0!</v>
      </c>
      <c r="NTW26" s="117" t="e">
        <f>NTW16/Macroeconomics!NTY$12</f>
        <v>#DIV/0!</v>
      </c>
      <c r="NTX26" s="117" t="e">
        <f>NTX16/Macroeconomics!NTZ$12</f>
        <v>#DIV/0!</v>
      </c>
      <c r="NTY26" s="117" t="e">
        <f>NTY16/Macroeconomics!NUA$12</f>
        <v>#DIV/0!</v>
      </c>
      <c r="NTZ26" s="117" t="e">
        <f>NTZ16/Macroeconomics!NUB$12</f>
        <v>#DIV/0!</v>
      </c>
      <c r="NUA26" s="117" t="e">
        <f>NUA16/Macroeconomics!NUC$12</f>
        <v>#DIV/0!</v>
      </c>
      <c r="NUB26" s="117" t="e">
        <f>NUB16/Macroeconomics!NUD$12</f>
        <v>#DIV/0!</v>
      </c>
      <c r="NUC26" s="117" t="e">
        <f>NUC16/Macroeconomics!NUE$12</f>
        <v>#DIV/0!</v>
      </c>
      <c r="NUD26" s="117" t="e">
        <f>NUD16/Macroeconomics!NUF$12</f>
        <v>#DIV/0!</v>
      </c>
      <c r="NUE26" s="117" t="e">
        <f>NUE16/Macroeconomics!NUG$12</f>
        <v>#DIV/0!</v>
      </c>
      <c r="NUF26" s="117" t="e">
        <f>NUF16/Macroeconomics!NUH$12</f>
        <v>#DIV/0!</v>
      </c>
      <c r="NUG26" s="117" t="e">
        <f>NUG16/Macroeconomics!NUI$12</f>
        <v>#DIV/0!</v>
      </c>
      <c r="NUH26" s="117" t="e">
        <f>NUH16/Macroeconomics!NUJ$12</f>
        <v>#DIV/0!</v>
      </c>
      <c r="NUI26" s="117" t="e">
        <f>NUI16/Macroeconomics!NUK$12</f>
        <v>#DIV/0!</v>
      </c>
      <c r="NUJ26" s="117" t="e">
        <f>NUJ16/Macroeconomics!NUL$12</f>
        <v>#DIV/0!</v>
      </c>
      <c r="NUK26" s="117" t="e">
        <f>NUK16/Macroeconomics!NUM$12</f>
        <v>#DIV/0!</v>
      </c>
      <c r="NUL26" s="117" t="e">
        <f>NUL16/Macroeconomics!NUN$12</f>
        <v>#DIV/0!</v>
      </c>
      <c r="NUM26" s="117" t="e">
        <f>NUM16/Macroeconomics!NUO$12</f>
        <v>#DIV/0!</v>
      </c>
      <c r="NUN26" s="117" t="e">
        <f>NUN16/Macroeconomics!NUP$12</f>
        <v>#DIV/0!</v>
      </c>
      <c r="NUO26" s="117" t="e">
        <f>NUO16/Macroeconomics!NUQ$12</f>
        <v>#DIV/0!</v>
      </c>
      <c r="NUP26" s="117" t="e">
        <f>NUP16/Macroeconomics!NUR$12</f>
        <v>#DIV/0!</v>
      </c>
      <c r="NUQ26" s="117" t="e">
        <f>NUQ16/Macroeconomics!NUS$12</f>
        <v>#DIV/0!</v>
      </c>
      <c r="NUR26" s="117" t="e">
        <f>NUR16/Macroeconomics!NUT$12</f>
        <v>#DIV/0!</v>
      </c>
      <c r="NUS26" s="117" t="e">
        <f>NUS16/Macroeconomics!NUU$12</f>
        <v>#DIV/0!</v>
      </c>
      <c r="NUT26" s="117" t="e">
        <f>NUT16/Macroeconomics!NUV$12</f>
        <v>#DIV/0!</v>
      </c>
      <c r="NUU26" s="117" t="e">
        <f>NUU16/Macroeconomics!NUW$12</f>
        <v>#DIV/0!</v>
      </c>
      <c r="NUV26" s="117" t="e">
        <f>NUV16/Macroeconomics!NUX$12</f>
        <v>#DIV/0!</v>
      </c>
      <c r="NUW26" s="117" t="e">
        <f>NUW16/Macroeconomics!NUY$12</f>
        <v>#DIV/0!</v>
      </c>
      <c r="NUX26" s="117" t="e">
        <f>NUX16/Macroeconomics!NUZ$12</f>
        <v>#DIV/0!</v>
      </c>
      <c r="NUY26" s="117" t="e">
        <f>NUY16/Macroeconomics!NVA$12</f>
        <v>#DIV/0!</v>
      </c>
      <c r="NUZ26" s="117" t="e">
        <f>NUZ16/Macroeconomics!NVB$12</f>
        <v>#DIV/0!</v>
      </c>
      <c r="NVA26" s="117" t="e">
        <f>NVA16/Macroeconomics!NVC$12</f>
        <v>#DIV/0!</v>
      </c>
      <c r="NVB26" s="117" t="e">
        <f>NVB16/Macroeconomics!NVD$12</f>
        <v>#DIV/0!</v>
      </c>
      <c r="NVC26" s="117" t="e">
        <f>NVC16/Macroeconomics!NVE$12</f>
        <v>#DIV/0!</v>
      </c>
      <c r="NVD26" s="117" t="e">
        <f>NVD16/Macroeconomics!NVF$12</f>
        <v>#DIV/0!</v>
      </c>
      <c r="NVE26" s="117" t="e">
        <f>NVE16/Macroeconomics!NVG$12</f>
        <v>#DIV/0!</v>
      </c>
      <c r="NVF26" s="117" t="e">
        <f>NVF16/Macroeconomics!NVH$12</f>
        <v>#DIV/0!</v>
      </c>
      <c r="NVG26" s="117" t="e">
        <f>NVG16/Macroeconomics!NVI$12</f>
        <v>#DIV/0!</v>
      </c>
      <c r="NVH26" s="117" t="e">
        <f>NVH16/Macroeconomics!NVJ$12</f>
        <v>#DIV/0!</v>
      </c>
      <c r="NVI26" s="117" t="e">
        <f>NVI16/Macroeconomics!NVK$12</f>
        <v>#DIV/0!</v>
      </c>
      <c r="NVJ26" s="117" t="e">
        <f>NVJ16/Macroeconomics!NVL$12</f>
        <v>#DIV/0!</v>
      </c>
      <c r="NVK26" s="117" t="e">
        <f>NVK16/Macroeconomics!NVM$12</f>
        <v>#DIV/0!</v>
      </c>
      <c r="NVL26" s="117" t="e">
        <f>NVL16/Macroeconomics!NVN$12</f>
        <v>#DIV/0!</v>
      </c>
      <c r="NVM26" s="117" t="e">
        <f>NVM16/Macroeconomics!NVO$12</f>
        <v>#DIV/0!</v>
      </c>
      <c r="NVN26" s="117" t="e">
        <f>NVN16/Macroeconomics!NVP$12</f>
        <v>#DIV/0!</v>
      </c>
      <c r="NVO26" s="117" t="e">
        <f>NVO16/Macroeconomics!NVQ$12</f>
        <v>#DIV/0!</v>
      </c>
      <c r="NVP26" s="117" t="e">
        <f>NVP16/Macroeconomics!NVR$12</f>
        <v>#DIV/0!</v>
      </c>
      <c r="NVQ26" s="117" t="e">
        <f>NVQ16/Macroeconomics!NVS$12</f>
        <v>#DIV/0!</v>
      </c>
      <c r="NVR26" s="117" t="e">
        <f>NVR16/Macroeconomics!NVT$12</f>
        <v>#DIV/0!</v>
      </c>
      <c r="NVS26" s="117" t="e">
        <f>NVS16/Macroeconomics!NVU$12</f>
        <v>#DIV/0!</v>
      </c>
      <c r="NVT26" s="117" t="e">
        <f>NVT16/Macroeconomics!NVV$12</f>
        <v>#DIV/0!</v>
      </c>
      <c r="NVU26" s="117" t="e">
        <f>NVU16/Macroeconomics!NVW$12</f>
        <v>#DIV/0!</v>
      </c>
      <c r="NVV26" s="117" t="e">
        <f>NVV16/Macroeconomics!NVX$12</f>
        <v>#DIV/0!</v>
      </c>
      <c r="NVW26" s="117" t="e">
        <f>NVW16/Macroeconomics!NVY$12</f>
        <v>#DIV/0!</v>
      </c>
      <c r="NVX26" s="117" t="e">
        <f>NVX16/Macroeconomics!NVZ$12</f>
        <v>#DIV/0!</v>
      </c>
      <c r="NVY26" s="117" t="e">
        <f>NVY16/Macroeconomics!NWA$12</f>
        <v>#DIV/0!</v>
      </c>
      <c r="NVZ26" s="117" t="e">
        <f>NVZ16/Macroeconomics!NWB$12</f>
        <v>#DIV/0!</v>
      </c>
      <c r="NWA26" s="117" t="e">
        <f>NWA16/Macroeconomics!NWC$12</f>
        <v>#DIV/0!</v>
      </c>
      <c r="NWB26" s="117" t="e">
        <f>NWB16/Macroeconomics!NWD$12</f>
        <v>#DIV/0!</v>
      </c>
      <c r="NWC26" s="117" t="e">
        <f>NWC16/Macroeconomics!NWE$12</f>
        <v>#DIV/0!</v>
      </c>
      <c r="NWD26" s="117" t="e">
        <f>NWD16/Macroeconomics!NWF$12</f>
        <v>#DIV/0!</v>
      </c>
      <c r="NWE26" s="117" t="e">
        <f>NWE16/Macroeconomics!NWG$12</f>
        <v>#DIV/0!</v>
      </c>
      <c r="NWF26" s="117" t="e">
        <f>NWF16/Macroeconomics!NWH$12</f>
        <v>#DIV/0!</v>
      </c>
      <c r="NWG26" s="117" t="e">
        <f>NWG16/Macroeconomics!NWI$12</f>
        <v>#DIV/0!</v>
      </c>
      <c r="NWH26" s="117" t="e">
        <f>NWH16/Macroeconomics!NWJ$12</f>
        <v>#DIV/0!</v>
      </c>
      <c r="NWI26" s="117" t="e">
        <f>NWI16/Macroeconomics!NWK$12</f>
        <v>#DIV/0!</v>
      </c>
      <c r="NWJ26" s="117" t="e">
        <f>NWJ16/Macroeconomics!NWL$12</f>
        <v>#DIV/0!</v>
      </c>
      <c r="NWK26" s="117" t="e">
        <f>NWK16/Macroeconomics!NWM$12</f>
        <v>#DIV/0!</v>
      </c>
      <c r="NWL26" s="117" t="e">
        <f>NWL16/Macroeconomics!NWN$12</f>
        <v>#DIV/0!</v>
      </c>
      <c r="NWM26" s="117" t="e">
        <f>NWM16/Macroeconomics!NWO$12</f>
        <v>#DIV/0!</v>
      </c>
      <c r="NWN26" s="117" t="e">
        <f>NWN16/Macroeconomics!NWP$12</f>
        <v>#DIV/0!</v>
      </c>
      <c r="NWO26" s="117" t="e">
        <f>NWO16/Macroeconomics!NWQ$12</f>
        <v>#DIV/0!</v>
      </c>
      <c r="NWP26" s="117" t="e">
        <f>NWP16/Macroeconomics!NWR$12</f>
        <v>#DIV/0!</v>
      </c>
      <c r="NWQ26" s="117" t="e">
        <f>NWQ16/Macroeconomics!NWS$12</f>
        <v>#DIV/0!</v>
      </c>
      <c r="NWR26" s="117" t="e">
        <f>NWR16/Macroeconomics!NWT$12</f>
        <v>#DIV/0!</v>
      </c>
      <c r="NWS26" s="117" t="e">
        <f>NWS16/Macroeconomics!NWU$12</f>
        <v>#DIV/0!</v>
      </c>
      <c r="NWT26" s="117" t="e">
        <f>NWT16/Macroeconomics!NWV$12</f>
        <v>#DIV/0!</v>
      </c>
      <c r="NWU26" s="117" t="e">
        <f>NWU16/Macroeconomics!NWW$12</f>
        <v>#DIV/0!</v>
      </c>
      <c r="NWV26" s="117" t="e">
        <f>NWV16/Macroeconomics!NWX$12</f>
        <v>#DIV/0!</v>
      </c>
      <c r="NWW26" s="117" t="e">
        <f>NWW16/Macroeconomics!NWY$12</f>
        <v>#DIV/0!</v>
      </c>
      <c r="NWX26" s="117" t="e">
        <f>NWX16/Macroeconomics!NWZ$12</f>
        <v>#DIV/0!</v>
      </c>
      <c r="NWY26" s="117" t="e">
        <f>NWY16/Macroeconomics!NXA$12</f>
        <v>#DIV/0!</v>
      </c>
      <c r="NWZ26" s="117" t="e">
        <f>NWZ16/Macroeconomics!NXB$12</f>
        <v>#DIV/0!</v>
      </c>
      <c r="NXA26" s="117" t="e">
        <f>NXA16/Macroeconomics!NXC$12</f>
        <v>#DIV/0!</v>
      </c>
      <c r="NXB26" s="117" t="e">
        <f>NXB16/Macroeconomics!NXD$12</f>
        <v>#DIV/0!</v>
      </c>
      <c r="NXC26" s="117" t="e">
        <f>NXC16/Macroeconomics!NXE$12</f>
        <v>#DIV/0!</v>
      </c>
      <c r="NXD26" s="117" t="e">
        <f>NXD16/Macroeconomics!NXF$12</f>
        <v>#DIV/0!</v>
      </c>
      <c r="NXE26" s="117" t="e">
        <f>NXE16/Macroeconomics!NXG$12</f>
        <v>#DIV/0!</v>
      </c>
      <c r="NXF26" s="117" t="e">
        <f>NXF16/Macroeconomics!NXH$12</f>
        <v>#DIV/0!</v>
      </c>
      <c r="NXG26" s="117" t="e">
        <f>NXG16/Macroeconomics!NXI$12</f>
        <v>#DIV/0!</v>
      </c>
      <c r="NXH26" s="117" t="e">
        <f>NXH16/Macroeconomics!NXJ$12</f>
        <v>#DIV/0!</v>
      </c>
      <c r="NXI26" s="117" t="e">
        <f>NXI16/Macroeconomics!NXK$12</f>
        <v>#DIV/0!</v>
      </c>
      <c r="NXJ26" s="117" t="e">
        <f>NXJ16/Macroeconomics!NXL$12</f>
        <v>#DIV/0!</v>
      </c>
      <c r="NXK26" s="117" t="e">
        <f>NXK16/Macroeconomics!NXM$12</f>
        <v>#DIV/0!</v>
      </c>
      <c r="NXL26" s="117" t="e">
        <f>NXL16/Macroeconomics!NXN$12</f>
        <v>#DIV/0!</v>
      </c>
      <c r="NXM26" s="117" t="e">
        <f>NXM16/Macroeconomics!NXO$12</f>
        <v>#DIV/0!</v>
      </c>
      <c r="NXN26" s="117" t="e">
        <f>NXN16/Macroeconomics!NXP$12</f>
        <v>#DIV/0!</v>
      </c>
      <c r="NXO26" s="117" t="e">
        <f>NXO16/Macroeconomics!NXQ$12</f>
        <v>#DIV/0!</v>
      </c>
      <c r="NXP26" s="117" t="e">
        <f>NXP16/Macroeconomics!NXR$12</f>
        <v>#DIV/0!</v>
      </c>
      <c r="NXQ26" s="117" t="e">
        <f>NXQ16/Macroeconomics!NXS$12</f>
        <v>#DIV/0!</v>
      </c>
      <c r="NXR26" s="117" t="e">
        <f>NXR16/Macroeconomics!NXT$12</f>
        <v>#DIV/0!</v>
      </c>
      <c r="NXS26" s="117" t="e">
        <f>NXS16/Macroeconomics!NXU$12</f>
        <v>#DIV/0!</v>
      </c>
      <c r="NXT26" s="117" t="e">
        <f>NXT16/Macroeconomics!NXV$12</f>
        <v>#DIV/0!</v>
      </c>
      <c r="NXU26" s="117" t="e">
        <f>NXU16/Macroeconomics!NXW$12</f>
        <v>#DIV/0!</v>
      </c>
      <c r="NXV26" s="117" t="e">
        <f>NXV16/Macroeconomics!NXX$12</f>
        <v>#DIV/0!</v>
      </c>
      <c r="NXW26" s="117" t="e">
        <f>NXW16/Macroeconomics!NXY$12</f>
        <v>#DIV/0!</v>
      </c>
      <c r="NXX26" s="117" t="e">
        <f>NXX16/Macroeconomics!NXZ$12</f>
        <v>#DIV/0!</v>
      </c>
      <c r="NXY26" s="117" t="e">
        <f>NXY16/Macroeconomics!NYA$12</f>
        <v>#DIV/0!</v>
      </c>
      <c r="NXZ26" s="117" t="e">
        <f>NXZ16/Macroeconomics!NYB$12</f>
        <v>#DIV/0!</v>
      </c>
      <c r="NYA26" s="117" t="e">
        <f>NYA16/Macroeconomics!NYC$12</f>
        <v>#DIV/0!</v>
      </c>
      <c r="NYB26" s="117" t="e">
        <f>NYB16/Macroeconomics!NYD$12</f>
        <v>#DIV/0!</v>
      </c>
      <c r="NYC26" s="117" t="e">
        <f>NYC16/Macroeconomics!NYE$12</f>
        <v>#DIV/0!</v>
      </c>
      <c r="NYD26" s="117" t="e">
        <f>NYD16/Macroeconomics!NYF$12</f>
        <v>#DIV/0!</v>
      </c>
      <c r="NYE26" s="117" t="e">
        <f>NYE16/Macroeconomics!NYG$12</f>
        <v>#DIV/0!</v>
      </c>
      <c r="NYF26" s="117" t="e">
        <f>NYF16/Macroeconomics!NYH$12</f>
        <v>#DIV/0!</v>
      </c>
      <c r="NYG26" s="117" t="e">
        <f>NYG16/Macroeconomics!NYI$12</f>
        <v>#DIV/0!</v>
      </c>
      <c r="NYH26" s="117" t="e">
        <f>NYH16/Macroeconomics!NYJ$12</f>
        <v>#DIV/0!</v>
      </c>
      <c r="NYI26" s="117" t="e">
        <f>NYI16/Macroeconomics!NYK$12</f>
        <v>#DIV/0!</v>
      </c>
      <c r="NYJ26" s="117" t="e">
        <f>NYJ16/Macroeconomics!NYL$12</f>
        <v>#DIV/0!</v>
      </c>
      <c r="NYK26" s="117" t="e">
        <f>NYK16/Macroeconomics!NYM$12</f>
        <v>#DIV/0!</v>
      </c>
      <c r="NYL26" s="117" t="e">
        <f>NYL16/Macroeconomics!NYN$12</f>
        <v>#DIV/0!</v>
      </c>
      <c r="NYM26" s="117" t="e">
        <f>NYM16/Macroeconomics!NYO$12</f>
        <v>#DIV/0!</v>
      </c>
      <c r="NYN26" s="117" t="e">
        <f>NYN16/Macroeconomics!NYP$12</f>
        <v>#DIV/0!</v>
      </c>
      <c r="NYO26" s="117" t="e">
        <f>NYO16/Macroeconomics!NYQ$12</f>
        <v>#DIV/0!</v>
      </c>
      <c r="NYP26" s="117" t="e">
        <f>NYP16/Macroeconomics!NYR$12</f>
        <v>#DIV/0!</v>
      </c>
      <c r="NYQ26" s="117" t="e">
        <f>NYQ16/Macroeconomics!NYS$12</f>
        <v>#DIV/0!</v>
      </c>
      <c r="NYR26" s="117" t="e">
        <f>NYR16/Macroeconomics!NYT$12</f>
        <v>#DIV/0!</v>
      </c>
      <c r="NYS26" s="117" t="e">
        <f>NYS16/Macroeconomics!NYU$12</f>
        <v>#DIV/0!</v>
      </c>
      <c r="NYT26" s="117" t="e">
        <f>NYT16/Macroeconomics!NYV$12</f>
        <v>#DIV/0!</v>
      </c>
      <c r="NYU26" s="117" t="e">
        <f>NYU16/Macroeconomics!NYW$12</f>
        <v>#DIV/0!</v>
      </c>
      <c r="NYV26" s="117" t="e">
        <f>NYV16/Macroeconomics!NYX$12</f>
        <v>#DIV/0!</v>
      </c>
      <c r="NYW26" s="117" t="e">
        <f>NYW16/Macroeconomics!NYY$12</f>
        <v>#DIV/0!</v>
      </c>
      <c r="NYX26" s="117" t="e">
        <f>NYX16/Macroeconomics!NYZ$12</f>
        <v>#DIV/0!</v>
      </c>
      <c r="NYY26" s="117" t="e">
        <f>NYY16/Macroeconomics!NZA$12</f>
        <v>#DIV/0!</v>
      </c>
      <c r="NYZ26" s="117" t="e">
        <f>NYZ16/Macroeconomics!NZB$12</f>
        <v>#DIV/0!</v>
      </c>
      <c r="NZA26" s="117" t="e">
        <f>NZA16/Macroeconomics!NZC$12</f>
        <v>#DIV/0!</v>
      </c>
      <c r="NZB26" s="117" t="e">
        <f>NZB16/Macroeconomics!NZD$12</f>
        <v>#DIV/0!</v>
      </c>
      <c r="NZC26" s="117" t="e">
        <f>NZC16/Macroeconomics!NZE$12</f>
        <v>#DIV/0!</v>
      </c>
      <c r="NZD26" s="117" t="e">
        <f>NZD16/Macroeconomics!NZF$12</f>
        <v>#DIV/0!</v>
      </c>
      <c r="NZE26" s="117" t="e">
        <f>NZE16/Macroeconomics!NZG$12</f>
        <v>#DIV/0!</v>
      </c>
      <c r="NZF26" s="117" t="e">
        <f>NZF16/Macroeconomics!NZH$12</f>
        <v>#DIV/0!</v>
      </c>
      <c r="NZG26" s="117" t="e">
        <f>NZG16/Macroeconomics!NZI$12</f>
        <v>#DIV/0!</v>
      </c>
      <c r="NZH26" s="117" t="e">
        <f>NZH16/Macroeconomics!NZJ$12</f>
        <v>#DIV/0!</v>
      </c>
      <c r="NZI26" s="117" t="e">
        <f>NZI16/Macroeconomics!NZK$12</f>
        <v>#DIV/0!</v>
      </c>
      <c r="NZJ26" s="117" t="e">
        <f>NZJ16/Macroeconomics!NZL$12</f>
        <v>#DIV/0!</v>
      </c>
      <c r="NZK26" s="117" t="e">
        <f>NZK16/Macroeconomics!NZM$12</f>
        <v>#DIV/0!</v>
      </c>
      <c r="NZL26" s="117" t="e">
        <f>NZL16/Macroeconomics!NZN$12</f>
        <v>#DIV/0!</v>
      </c>
      <c r="NZM26" s="117" t="e">
        <f>NZM16/Macroeconomics!NZO$12</f>
        <v>#DIV/0!</v>
      </c>
      <c r="NZN26" s="117" t="e">
        <f>NZN16/Macroeconomics!NZP$12</f>
        <v>#DIV/0!</v>
      </c>
      <c r="NZO26" s="117" t="e">
        <f>NZO16/Macroeconomics!NZQ$12</f>
        <v>#DIV/0!</v>
      </c>
      <c r="NZP26" s="117" t="e">
        <f>NZP16/Macroeconomics!NZR$12</f>
        <v>#DIV/0!</v>
      </c>
      <c r="NZQ26" s="117" t="e">
        <f>NZQ16/Macroeconomics!NZS$12</f>
        <v>#DIV/0!</v>
      </c>
      <c r="NZR26" s="117" t="e">
        <f>NZR16/Macroeconomics!NZT$12</f>
        <v>#DIV/0!</v>
      </c>
      <c r="NZS26" s="117" t="e">
        <f>NZS16/Macroeconomics!NZU$12</f>
        <v>#DIV/0!</v>
      </c>
      <c r="NZT26" s="117" t="e">
        <f>NZT16/Macroeconomics!NZV$12</f>
        <v>#DIV/0!</v>
      </c>
      <c r="NZU26" s="117" t="e">
        <f>NZU16/Macroeconomics!NZW$12</f>
        <v>#DIV/0!</v>
      </c>
      <c r="NZV26" s="117" t="e">
        <f>NZV16/Macroeconomics!NZX$12</f>
        <v>#DIV/0!</v>
      </c>
      <c r="NZW26" s="117" t="e">
        <f>NZW16/Macroeconomics!NZY$12</f>
        <v>#DIV/0!</v>
      </c>
      <c r="NZX26" s="117" t="e">
        <f>NZX16/Macroeconomics!NZZ$12</f>
        <v>#DIV/0!</v>
      </c>
      <c r="NZY26" s="117" t="e">
        <f>NZY16/Macroeconomics!OAA$12</f>
        <v>#DIV/0!</v>
      </c>
      <c r="NZZ26" s="117" t="e">
        <f>NZZ16/Macroeconomics!OAB$12</f>
        <v>#DIV/0!</v>
      </c>
      <c r="OAA26" s="117" t="e">
        <f>OAA16/Macroeconomics!OAC$12</f>
        <v>#DIV/0!</v>
      </c>
      <c r="OAB26" s="117" t="e">
        <f>OAB16/Macroeconomics!OAD$12</f>
        <v>#DIV/0!</v>
      </c>
      <c r="OAC26" s="117" t="e">
        <f>OAC16/Macroeconomics!OAE$12</f>
        <v>#DIV/0!</v>
      </c>
      <c r="OAD26" s="117" t="e">
        <f>OAD16/Macroeconomics!OAF$12</f>
        <v>#DIV/0!</v>
      </c>
      <c r="OAE26" s="117" t="e">
        <f>OAE16/Macroeconomics!OAG$12</f>
        <v>#DIV/0!</v>
      </c>
      <c r="OAF26" s="117" t="e">
        <f>OAF16/Macroeconomics!OAH$12</f>
        <v>#DIV/0!</v>
      </c>
      <c r="OAG26" s="117" t="e">
        <f>OAG16/Macroeconomics!OAI$12</f>
        <v>#DIV/0!</v>
      </c>
      <c r="OAH26" s="117" t="e">
        <f>OAH16/Macroeconomics!OAJ$12</f>
        <v>#DIV/0!</v>
      </c>
      <c r="OAI26" s="117" t="e">
        <f>OAI16/Macroeconomics!OAK$12</f>
        <v>#DIV/0!</v>
      </c>
      <c r="OAJ26" s="117" t="e">
        <f>OAJ16/Macroeconomics!OAL$12</f>
        <v>#DIV/0!</v>
      </c>
      <c r="OAK26" s="117" t="e">
        <f>OAK16/Macroeconomics!OAM$12</f>
        <v>#DIV/0!</v>
      </c>
      <c r="OAL26" s="117" t="e">
        <f>OAL16/Macroeconomics!OAN$12</f>
        <v>#DIV/0!</v>
      </c>
      <c r="OAM26" s="117" t="e">
        <f>OAM16/Macroeconomics!OAO$12</f>
        <v>#DIV/0!</v>
      </c>
      <c r="OAN26" s="117" t="e">
        <f>OAN16/Macroeconomics!OAP$12</f>
        <v>#DIV/0!</v>
      </c>
      <c r="OAO26" s="117" t="e">
        <f>OAO16/Macroeconomics!OAQ$12</f>
        <v>#DIV/0!</v>
      </c>
      <c r="OAP26" s="117" t="e">
        <f>OAP16/Macroeconomics!OAR$12</f>
        <v>#DIV/0!</v>
      </c>
      <c r="OAQ26" s="117" t="e">
        <f>OAQ16/Macroeconomics!OAS$12</f>
        <v>#DIV/0!</v>
      </c>
      <c r="OAR26" s="117" t="e">
        <f>OAR16/Macroeconomics!OAT$12</f>
        <v>#DIV/0!</v>
      </c>
      <c r="OAS26" s="117" t="e">
        <f>OAS16/Macroeconomics!OAU$12</f>
        <v>#DIV/0!</v>
      </c>
      <c r="OAT26" s="117" t="e">
        <f>OAT16/Macroeconomics!OAV$12</f>
        <v>#DIV/0!</v>
      </c>
      <c r="OAU26" s="117" t="e">
        <f>OAU16/Macroeconomics!OAW$12</f>
        <v>#DIV/0!</v>
      </c>
      <c r="OAV26" s="117" t="e">
        <f>OAV16/Macroeconomics!OAX$12</f>
        <v>#DIV/0!</v>
      </c>
      <c r="OAW26" s="117" t="e">
        <f>OAW16/Macroeconomics!OAY$12</f>
        <v>#DIV/0!</v>
      </c>
      <c r="OAX26" s="117" t="e">
        <f>OAX16/Macroeconomics!OAZ$12</f>
        <v>#DIV/0!</v>
      </c>
      <c r="OAY26" s="117" t="e">
        <f>OAY16/Macroeconomics!OBA$12</f>
        <v>#DIV/0!</v>
      </c>
      <c r="OAZ26" s="117" t="e">
        <f>OAZ16/Macroeconomics!OBB$12</f>
        <v>#DIV/0!</v>
      </c>
      <c r="OBA26" s="117" t="e">
        <f>OBA16/Macroeconomics!OBC$12</f>
        <v>#DIV/0!</v>
      </c>
      <c r="OBB26" s="117" t="e">
        <f>OBB16/Macroeconomics!OBD$12</f>
        <v>#DIV/0!</v>
      </c>
      <c r="OBC26" s="117" t="e">
        <f>OBC16/Macroeconomics!OBE$12</f>
        <v>#DIV/0!</v>
      </c>
      <c r="OBD26" s="117" t="e">
        <f>OBD16/Macroeconomics!OBF$12</f>
        <v>#DIV/0!</v>
      </c>
      <c r="OBE26" s="117" t="e">
        <f>OBE16/Macroeconomics!OBG$12</f>
        <v>#DIV/0!</v>
      </c>
      <c r="OBF26" s="117" t="e">
        <f>OBF16/Macroeconomics!OBH$12</f>
        <v>#DIV/0!</v>
      </c>
      <c r="OBG26" s="117" t="e">
        <f>OBG16/Macroeconomics!OBI$12</f>
        <v>#DIV/0!</v>
      </c>
      <c r="OBH26" s="117" t="e">
        <f>OBH16/Macroeconomics!OBJ$12</f>
        <v>#DIV/0!</v>
      </c>
      <c r="OBI26" s="117" t="e">
        <f>OBI16/Macroeconomics!OBK$12</f>
        <v>#DIV/0!</v>
      </c>
      <c r="OBJ26" s="117" t="e">
        <f>OBJ16/Macroeconomics!OBL$12</f>
        <v>#DIV/0!</v>
      </c>
      <c r="OBK26" s="117" t="e">
        <f>OBK16/Macroeconomics!OBM$12</f>
        <v>#DIV/0!</v>
      </c>
      <c r="OBL26" s="117" t="e">
        <f>OBL16/Macroeconomics!OBN$12</f>
        <v>#DIV/0!</v>
      </c>
      <c r="OBM26" s="117" t="e">
        <f>OBM16/Macroeconomics!OBO$12</f>
        <v>#DIV/0!</v>
      </c>
      <c r="OBN26" s="117" t="e">
        <f>OBN16/Macroeconomics!OBP$12</f>
        <v>#DIV/0!</v>
      </c>
      <c r="OBO26" s="117" t="e">
        <f>OBO16/Macroeconomics!OBQ$12</f>
        <v>#DIV/0!</v>
      </c>
      <c r="OBP26" s="117" t="e">
        <f>OBP16/Macroeconomics!OBR$12</f>
        <v>#DIV/0!</v>
      </c>
      <c r="OBQ26" s="117" t="e">
        <f>OBQ16/Macroeconomics!OBS$12</f>
        <v>#DIV/0!</v>
      </c>
      <c r="OBR26" s="117" t="e">
        <f>OBR16/Macroeconomics!OBT$12</f>
        <v>#DIV/0!</v>
      </c>
      <c r="OBS26" s="117" t="e">
        <f>OBS16/Macroeconomics!OBU$12</f>
        <v>#DIV/0!</v>
      </c>
      <c r="OBT26" s="117" t="e">
        <f>OBT16/Macroeconomics!OBV$12</f>
        <v>#DIV/0!</v>
      </c>
      <c r="OBU26" s="117" t="e">
        <f>OBU16/Macroeconomics!OBW$12</f>
        <v>#DIV/0!</v>
      </c>
      <c r="OBV26" s="117" t="e">
        <f>OBV16/Macroeconomics!OBX$12</f>
        <v>#DIV/0!</v>
      </c>
      <c r="OBW26" s="117" t="e">
        <f>OBW16/Macroeconomics!OBY$12</f>
        <v>#DIV/0!</v>
      </c>
      <c r="OBX26" s="117" t="e">
        <f>OBX16/Macroeconomics!OBZ$12</f>
        <v>#DIV/0!</v>
      </c>
      <c r="OBY26" s="117" t="e">
        <f>OBY16/Macroeconomics!OCA$12</f>
        <v>#DIV/0!</v>
      </c>
      <c r="OBZ26" s="117" t="e">
        <f>OBZ16/Macroeconomics!OCB$12</f>
        <v>#DIV/0!</v>
      </c>
      <c r="OCA26" s="117" t="e">
        <f>OCA16/Macroeconomics!OCC$12</f>
        <v>#DIV/0!</v>
      </c>
      <c r="OCB26" s="117" t="e">
        <f>OCB16/Macroeconomics!OCD$12</f>
        <v>#DIV/0!</v>
      </c>
      <c r="OCC26" s="117" t="e">
        <f>OCC16/Macroeconomics!OCE$12</f>
        <v>#DIV/0!</v>
      </c>
      <c r="OCD26" s="117" t="e">
        <f>OCD16/Macroeconomics!OCF$12</f>
        <v>#DIV/0!</v>
      </c>
      <c r="OCE26" s="117" t="e">
        <f>OCE16/Macroeconomics!OCG$12</f>
        <v>#DIV/0!</v>
      </c>
      <c r="OCF26" s="117" t="e">
        <f>OCF16/Macroeconomics!OCH$12</f>
        <v>#DIV/0!</v>
      </c>
      <c r="OCG26" s="117" t="e">
        <f>OCG16/Macroeconomics!OCI$12</f>
        <v>#DIV/0!</v>
      </c>
      <c r="OCH26" s="117" t="e">
        <f>OCH16/Macroeconomics!OCJ$12</f>
        <v>#DIV/0!</v>
      </c>
      <c r="OCI26" s="117" t="e">
        <f>OCI16/Macroeconomics!OCK$12</f>
        <v>#DIV/0!</v>
      </c>
      <c r="OCJ26" s="117" t="e">
        <f>OCJ16/Macroeconomics!OCL$12</f>
        <v>#DIV/0!</v>
      </c>
      <c r="OCK26" s="117" t="e">
        <f>OCK16/Macroeconomics!OCM$12</f>
        <v>#DIV/0!</v>
      </c>
      <c r="OCL26" s="117" t="e">
        <f>OCL16/Macroeconomics!OCN$12</f>
        <v>#DIV/0!</v>
      </c>
      <c r="OCM26" s="117" t="e">
        <f>OCM16/Macroeconomics!OCO$12</f>
        <v>#DIV/0!</v>
      </c>
      <c r="OCN26" s="117" t="e">
        <f>OCN16/Macroeconomics!OCP$12</f>
        <v>#DIV/0!</v>
      </c>
      <c r="OCO26" s="117" t="e">
        <f>OCO16/Macroeconomics!OCQ$12</f>
        <v>#DIV/0!</v>
      </c>
      <c r="OCP26" s="117" t="e">
        <f>OCP16/Macroeconomics!OCR$12</f>
        <v>#DIV/0!</v>
      </c>
      <c r="OCQ26" s="117" t="e">
        <f>OCQ16/Macroeconomics!OCS$12</f>
        <v>#DIV/0!</v>
      </c>
      <c r="OCR26" s="117" t="e">
        <f>OCR16/Macroeconomics!OCT$12</f>
        <v>#DIV/0!</v>
      </c>
      <c r="OCS26" s="117" t="e">
        <f>OCS16/Macroeconomics!OCU$12</f>
        <v>#DIV/0!</v>
      </c>
      <c r="OCT26" s="117" t="e">
        <f>OCT16/Macroeconomics!OCV$12</f>
        <v>#DIV/0!</v>
      </c>
      <c r="OCU26" s="117" t="e">
        <f>OCU16/Macroeconomics!OCW$12</f>
        <v>#DIV/0!</v>
      </c>
      <c r="OCV26" s="117" t="e">
        <f>OCV16/Macroeconomics!OCX$12</f>
        <v>#DIV/0!</v>
      </c>
      <c r="OCW26" s="117" t="e">
        <f>OCW16/Macroeconomics!OCY$12</f>
        <v>#DIV/0!</v>
      </c>
      <c r="OCX26" s="117" t="e">
        <f>OCX16/Macroeconomics!OCZ$12</f>
        <v>#DIV/0!</v>
      </c>
      <c r="OCY26" s="117" t="e">
        <f>OCY16/Macroeconomics!ODA$12</f>
        <v>#DIV/0!</v>
      </c>
      <c r="OCZ26" s="117" t="e">
        <f>OCZ16/Macroeconomics!ODB$12</f>
        <v>#DIV/0!</v>
      </c>
      <c r="ODA26" s="117" t="e">
        <f>ODA16/Macroeconomics!ODC$12</f>
        <v>#DIV/0!</v>
      </c>
      <c r="ODB26" s="117" t="e">
        <f>ODB16/Macroeconomics!ODD$12</f>
        <v>#DIV/0!</v>
      </c>
      <c r="ODC26" s="117" t="e">
        <f>ODC16/Macroeconomics!ODE$12</f>
        <v>#DIV/0!</v>
      </c>
      <c r="ODD26" s="117" t="e">
        <f>ODD16/Macroeconomics!ODF$12</f>
        <v>#DIV/0!</v>
      </c>
      <c r="ODE26" s="117" t="e">
        <f>ODE16/Macroeconomics!ODG$12</f>
        <v>#DIV/0!</v>
      </c>
      <c r="ODF26" s="117" t="e">
        <f>ODF16/Macroeconomics!ODH$12</f>
        <v>#DIV/0!</v>
      </c>
      <c r="ODG26" s="117" t="e">
        <f>ODG16/Macroeconomics!ODI$12</f>
        <v>#DIV/0!</v>
      </c>
      <c r="ODH26" s="117" t="e">
        <f>ODH16/Macroeconomics!ODJ$12</f>
        <v>#DIV/0!</v>
      </c>
      <c r="ODI26" s="117" t="e">
        <f>ODI16/Macroeconomics!ODK$12</f>
        <v>#DIV/0!</v>
      </c>
      <c r="ODJ26" s="117" t="e">
        <f>ODJ16/Macroeconomics!ODL$12</f>
        <v>#DIV/0!</v>
      </c>
      <c r="ODK26" s="117" t="e">
        <f>ODK16/Macroeconomics!ODM$12</f>
        <v>#DIV/0!</v>
      </c>
      <c r="ODL26" s="117" t="e">
        <f>ODL16/Macroeconomics!ODN$12</f>
        <v>#DIV/0!</v>
      </c>
      <c r="ODM26" s="117" t="e">
        <f>ODM16/Macroeconomics!ODO$12</f>
        <v>#DIV/0!</v>
      </c>
      <c r="ODN26" s="117" t="e">
        <f>ODN16/Macroeconomics!ODP$12</f>
        <v>#DIV/0!</v>
      </c>
      <c r="ODO26" s="117" t="e">
        <f>ODO16/Macroeconomics!ODQ$12</f>
        <v>#DIV/0!</v>
      </c>
      <c r="ODP26" s="117" t="e">
        <f>ODP16/Macroeconomics!ODR$12</f>
        <v>#DIV/0!</v>
      </c>
      <c r="ODQ26" s="117" t="e">
        <f>ODQ16/Macroeconomics!ODS$12</f>
        <v>#DIV/0!</v>
      </c>
      <c r="ODR26" s="117" t="e">
        <f>ODR16/Macroeconomics!ODT$12</f>
        <v>#DIV/0!</v>
      </c>
      <c r="ODS26" s="117" t="e">
        <f>ODS16/Macroeconomics!ODU$12</f>
        <v>#DIV/0!</v>
      </c>
      <c r="ODT26" s="117" t="e">
        <f>ODT16/Macroeconomics!ODV$12</f>
        <v>#DIV/0!</v>
      </c>
      <c r="ODU26" s="117" t="e">
        <f>ODU16/Macroeconomics!ODW$12</f>
        <v>#DIV/0!</v>
      </c>
      <c r="ODV26" s="117" t="e">
        <f>ODV16/Macroeconomics!ODX$12</f>
        <v>#DIV/0!</v>
      </c>
      <c r="ODW26" s="117" t="e">
        <f>ODW16/Macroeconomics!ODY$12</f>
        <v>#DIV/0!</v>
      </c>
      <c r="ODX26" s="117" t="e">
        <f>ODX16/Macroeconomics!ODZ$12</f>
        <v>#DIV/0!</v>
      </c>
      <c r="ODY26" s="117" t="e">
        <f>ODY16/Macroeconomics!OEA$12</f>
        <v>#DIV/0!</v>
      </c>
      <c r="ODZ26" s="117" t="e">
        <f>ODZ16/Macroeconomics!OEB$12</f>
        <v>#DIV/0!</v>
      </c>
      <c r="OEA26" s="117" t="e">
        <f>OEA16/Macroeconomics!OEC$12</f>
        <v>#DIV/0!</v>
      </c>
      <c r="OEB26" s="117" t="e">
        <f>OEB16/Macroeconomics!OED$12</f>
        <v>#DIV/0!</v>
      </c>
      <c r="OEC26" s="117" t="e">
        <f>OEC16/Macroeconomics!OEE$12</f>
        <v>#DIV/0!</v>
      </c>
      <c r="OED26" s="117" t="e">
        <f>OED16/Macroeconomics!OEF$12</f>
        <v>#DIV/0!</v>
      </c>
      <c r="OEE26" s="117" t="e">
        <f>OEE16/Macroeconomics!OEG$12</f>
        <v>#DIV/0!</v>
      </c>
      <c r="OEF26" s="117" t="e">
        <f>OEF16/Macroeconomics!OEH$12</f>
        <v>#DIV/0!</v>
      </c>
      <c r="OEG26" s="117" t="e">
        <f>OEG16/Macroeconomics!OEI$12</f>
        <v>#DIV/0!</v>
      </c>
      <c r="OEH26" s="117" t="e">
        <f>OEH16/Macroeconomics!OEJ$12</f>
        <v>#DIV/0!</v>
      </c>
      <c r="OEI26" s="117" t="e">
        <f>OEI16/Macroeconomics!OEK$12</f>
        <v>#DIV/0!</v>
      </c>
      <c r="OEJ26" s="117" t="e">
        <f>OEJ16/Macroeconomics!OEL$12</f>
        <v>#DIV/0!</v>
      </c>
      <c r="OEK26" s="117" t="e">
        <f>OEK16/Macroeconomics!OEM$12</f>
        <v>#DIV/0!</v>
      </c>
      <c r="OEL26" s="117" t="e">
        <f>OEL16/Macroeconomics!OEN$12</f>
        <v>#DIV/0!</v>
      </c>
      <c r="OEM26" s="117" t="e">
        <f>OEM16/Macroeconomics!OEO$12</f>
        <v>#DIV/0!</v>
      </c>
      <c r="OEN26" s="117" t="e">
        <f>OEN16/Macroeconomics!OEP$12</f>
        <v>#DIV/0!</v>
      </c>
      <c r="OEO26" s="117" t="e">
        <f>OEO16/Macroeconomics!OEQ$12</f>
        <v>#DIV/0!</v>
      </c>
      <c r="OEP26" s="117" t="e">
        <f>OEP16/Macroeconomics!OER$12</f>
        <v>#DIV/0!</v>
      </c>
      <c r="OEQ26" s="117" t="e">
        <f>OEQ16/Macroeconomics!OES$12</f>
        <v>#DIV/0!</v>
      </c>
      <c r="OER26" s="117" t="e">
        <f>OER16/Macroeconomics!OET$12</f>
        <v>#DIV/0!</v>
      </c>
      <c r="OES26" s="117" t="e">
        <f>OES16/Macroeconomics!OEU$12</f>
        <v>#DIV/0!</v>
      </c>
      <c r="OET26" s="117" t="e">
        <f>OET16/Macroeconomics!OEV$12</f>
        <v>#DIV/0!</v>
      </c>
      <c r="OEU26" s="117" t="e">
        <f>OEU16/Macroeconomics!OEW$12</f>
        <v>#DIV/0!</v>
      </c>
      <c r="OEV26" s="117" t="e">
        <f>OEV16/Macroeconomics!OEX$12</f>
        <v>#DIV/0!</v>
      </c>
      <c r="OEW26" s="117" t="e">
        <f>OEW16/Macroeconomics!OEY$12</f>
        <v>#DIV/0!</v>
      </c>
      <c r="OEX26" s="117" t="e">
        <f>OEX16/Macroeconomics!OEZ$12</f>
        <v>#DIV/0!</v>
      </c>
      <c r="OEY26" s="117" t="e">
        <f>OEY16/Macroeconomics!OFA$12</f>
        <v>#DIV/0!</v>
      </c>
      <c r="OEZ26" s="117" t="e">
        <f>OEZ16/Macroeconomics!OFB$12</f>
        <v>#DIV/0!</v>
      </c>
      <c r="OFA26" s="117" t="e">
        <f>OFA16/Macroeconomics!OFC$12</f>
        <v>#DIV/0!</v>
      </c>
      <c r="OFB26" s="117" t="e">
        <f>OFB16/Macroeconomics!OFD$12</f>
        <v>#DIV/0!</v>
      </c>
      <c r="OFC26" s="117" t="e">
        <f>OFC16/Macroeconomics!OFE$12</f>
        <v>#DIV/0!</v>
      </c>
      <c r="OFD26" s="117" t="e">
        <f>OFD16/Macroeconomics!OFF$12</f>
        <v>#DIV/0!</v>
      </c>
      <c r="OFE26" s="117" t="e">
        <f>OFE16/Macroeconomics!OFG$12</f>
        <v>#DIV/0!</v>
      </c>
      <c r="OFF26" s="117" t="e">
        <f>OFF16/Macroeconomics!OFH$12</f>
        <v>#DIV/0!</v>
      </c>
      <c r="OFG26" s="117" t="e">
        <f>OFG16/Macroeconomics!OFI$12</f>
        <v>#DIV/0!</v>
      </c>
      <c r="OFH26" s="117" t="e">
        <f>OFH16/Macroeconomics!OFJ$12</f>
        <v>#DIV/0!</v>
      </c>
      <c r="OFI26" s="117" t="e">
        <f>OFI16/Macroeconomics!OFK$12</f>
        <v>#DIV/0!</v>
      </c>
      <c r="OFJ26" s="117" t="e">
        <f>OFJ16/Macroeconomics!OFL$12</f>
        <v>#DIV/0!</v>
      </c>
      <c r="OFK26" s="117" t="e">
        <f>OFK16/Macroeconomics!OFM$12</f>
        <v>#DIV/0!</v>
      </c>
      <c r="OFL26" s="117" t="e">
        <f>OFL16/Macroeconomics!OFN$12</f>
        <v>#DIV/0!</v>
      </c>
      <c r="OFM26" s="117" t="e">
        <f>OFM16/Macroeconomics!OFO$12</f>
        <v>#DIV/0!</v>
      </c>
      <c r="OFN26" s="117" t="e">
        <f>OFN16/Macroeconomics!OFP$12</f>
        <v>#DIV/0!</v>
      </c>
      <c r="OFO26" s="117" t="e">
        <f>OFO16/Macroeconomics!OFQ$12</f>
        <v>#DIV/0!</v>
      </c>
      <c r="OFP26" s="117" t="e">
        <f>OFP16/Macroeconomics!OFR$12</f>
        <v>#DIV/0!</v>
      </c>
      <c r="OFQ26" s="117" t="e">
        <f>OFQ16/Macroeconomics!OFS$12</f>
        <v>#DIV/0!</v>
      </c>
      <c r="OFR26" s="117" t="e">
        <f>OFR16/Macroeconomics!OFT$12</f>
        <v>#DIV/0!</v>
      </c>
      <c r="OFS26" s="117" t="e">
        <f>OFS16/Macroeconomics!OFU$12</f>
        <v>#DIV/0!</v>
      </c>
      <c r="OFT26" s="117" t="e">
        <f>OFT16/Macroeconomics!OFV$12</f>
        <v>#DIV/0!</v>
      </c>
      <c r="OFU26" s="117" t="e">
        <f>OFU16/Macroeconomics!OFW$12</f>
        <v>#DIV/0!</v>
      </c>
      <c r="OFV26" s="117" t="e">
        <f>OFV16/Macroeconomics!OFX$12</f>
        <v>#DIV/0!</v>
      </c>
      <c r="OFW26" s="117" t="e">
        <f>OFW16/Macroeconomics!OFY$12</f>
        <v>#DIV/0!</v>
      </c>
      <c r="OFX26" s="117" t="e">
        <f>OFX16/Macroeconomics!OFZ$12</f>
        <v>#DIV/0!</v>
      </c>
      <c r="OFY26" s="117" t="e">
        <f>OFY16/Macroeconomics!OGA$12</f>
        <v>#DIV/0!</v>
      </c>
      <c r="OFZ26" s="117" t="e">
        <f>OFZ16/Macroeconomics!OGB$12</f>
        <v>#DIV/0!</v>
      </c>
      <c r="OGA26" s="117" t="e">
        <f>OGA16/Macroeconomics!OGC$12</f>
        <v>#DIV/0!</v>
      </c>
      <c r="OGB26" s="117" t="e">
        <f>OGB16/Macroeconomics!OGD$12</f>
        <v>#DIV/0!</v>
      </c>
      <c r="OGC26" s="117" t="e">
        <f>OGC16/Macroeconomics!OGE$12</f>
        <v>#DIV/0!</v>
      </c>
      <c r="OGD26" s="117" t="e">
        <f>OGD16/Macroeconomics!OGF$12</f>
        <v>#DIV/0!</v>
      </c>
      <c r="OGE26" s="117" t="e">
        <f>OGE16/Macroeconomics!OGG$12</f>
        <v>#DIV/0!</v>
      </c>
      <c r="OGF26" s="117" t="e">
        <f>OGF16/Macroeconomics!OGH$12</f>
        <v>#DIV/0!</v>
      </c>
      <c r="OGG26" s="117" t="e">
        <f>OGG16/Macroeconomics!OGI$12</f>
        <v>#DIV/0!</v>
      </c>
      <c r="OGH26" s="117" t="e">
        <f>OGH16/Macroeconomics!OGJ$12</f>
        <v>#DIV/0!</v>
      </c>
      <c r="OGI26" s="117" t="e">
        <f>OGI16/Macroeconomics!OGK$12</f>
        <v>#DIV/0!</v>
      </c>
      <c r="OGJ26" s="117" t="e">
        <f>OGJ16/Macroeconomics!OGL$12</f>
        <v>#DIV/0!</v>
      </c>
      <c r="OGK26" s="117" t="e">
        <f>OGK16/Macroeconomics!OGM$12</f>
        <v>#DIV/0!</v>
      </c>
      <c r="OGL26" s="117" t="e">
        <f>OGL16/Macroeconomics!OGN$12</f>
        <v>#DIV/0!</v>
      </c>
      <c r="OGM26" s="117" t="e">
        <f>OGM16/Macroeconomics!OGO$12</f>
        <v>#DIV/0!</v>
      </c>
      <c r="OGN26" s="117" t="e">
        <f>OGN16/Macroeconomics!OGP$12</f>
        <v>#DIV/0!</v>
      </c>
      <c r="OGO26" s="117" t="e">
        <f>OGO16/Macroeconomics!OGQ$12</f>
        <v>#DIV/0!</v>
      </c>
      <c r="OGP26" s="117" t="e">
        <f>OGP16/Macroeconomics!OGR$12</f>
        <v>#DIV/0!</v>
      </c>
      <c r="OGQ26" s="117" t="e">
        <f>OGQ16/Macroeconomics!OGS$12</f>
        <v>#DIV/0!</v>
      </c>
      <c r="OGR26" s="117" t="e">
        <f>OGR16/Macroeconomics!OGT$12</f>
        <v>#DIV/0!</v>
      </c>
      <c r="OGS26" s="117" t="e">
        <f>OGS16/Macroeconomics!OGU$12</f>
        <v>#DIV/0!</v>
      </c>
      <c r="OGT26" s="117" t="e">
        <f>OGT16/Macroeconomics!OGV$12</f>
        <v>#DIV/0!</v>
      </c>
      <c r="OGU26" s="117" t="e">
        <f>OGU16/Macroeconomics!OGW$12</f>
        <v>#DIV/0!</v>
      </c>
      <c r="OGV26" s="117" t="e">
        <f>OGV16/Macroeconomics!OGX$12</f>
        <v>#DIV/0!</v>
      </c>
      <c r="OGW26" s="117" t="e">
        <f>OGW16/Macroeconomics!OGY$12</f>
        <v>#DIV/0!</v>
      </c>
      <c r="OGX26" s="117" t="e">
        <f>OGX16/Macroeconomics!OGZ$12</f>
        <v>#DIV/0!</v>
      </c>
      <c r="OGY26" s="117" t="e">
        <f>OGY16/Macroeconomics!OHA$12</f>
        <v>#DIV/0!</v>
      </c>
      <c r="OGZ26" s="117" t="e">
        <f>OGZ16/Macroeconomics!OHB$12</f>
        <v>#DIV/0!</v>
      </c>
      <c r="OHA26" s="117" t="e">
        <f>OHA16/Macroeconomics!OHC$12</f>
        <v>#DIV/0!</v>
      </c>
      <c r="OHB26" s="117" t="e">
        <f>OHB16/Macroeconomics!OHD$12</f>
        <v>#DIV/0!</v>
      </c>
      <c r="OHC26" s="117" t="e">
        <f>OHC16/Macroeconomics!OHE$12</f>
        <v>#DIV/0!</v>
      </c>
      <c r="OHD26" s="117" t="e">
        <f>OHD16/Macroeconomics!OHF$12</f>
        <v>#DIV/0!</v>
      </c>
      <c r="OHE26" s="117" t="e">
        <f>OHE16/Macroeconomics!OHG$12</f>
        <v>#DIV/0!</v>
      </c>
      <c r="OHF26" s="117" t="e">
        <f>OHF16/Macroeconomics!OHH$12</f>
        <v>#DIV/0!</v>
      </c>
      <c r="OHG26" s="117" t="e">
        <f>OHG16/Macroeconomics!OHI$12</f>
        <v>#DIV/0!</v>
      </c>
      <c r="OHH26" s="117" t="e">
        <f>OHH16/Macroeconomics!OHJ$12</f>
        <v>#DIV/0!</v>
      </c>
      <c r="OHI26" s="117" t="e">
        <f>OHI16/Macroeconomics!OHK$12</f>
        <v>#DIV/0!</v>
      </c>
      <c r="OHJ26" s="117" t="e">
        <f>OHJ16/Macroeconomics!OHL$12</f>
        <v>#DIV/0!</v>
      </c>
      <c r="OHK26" s="117" t="e">
        <f>OHK16/Macroeconomics!OHM$12</f>
        <v>#DIV/0!</v>
      </c>
      <c r="OHL26" s="117" t="e">
        <f>OHL16/Macroeconomics!OHN$12</f>
        <v>#DIV/0!</v>
      </c>
      <c r="OHM26" s="117" t="e">
        <f>OHM16/Macroeconomics!OHO$12</f>
        <v>#DIV/0!</v>
      </c>
      <c r="OHN26" s="117" t="e">
        <f>OHN16/Macroeconomics!OHP$12</f>
        <v>#DIV/0!</v>
      </c>
      <c r="OHO26" s="117" t="e">
        <f>OHO16/Macroeconomics!OHQ$12</f>
        <v>#DIV/0!</v>
      </c>
      <c r="OHP26" s="117" t="e">
        <f>OHP16/Macroeconomics!OHR$12</f>
        <v>#DIV/0!</v>
      </c>
      <c r="OHQ26" s="117" t="e">
        <f>OHQ16/Macroeconomics!OHS$12</f>
        <v>#DIV/0!</v>
      </c>
      <c r="OHR26" s="117" t="e">
        <f>OHR16/Macroeconomics!OHT$12</f>
        <v>#DIV/0!</v>
      </c>
      <c r="OHS26" s="117" t="e">
        <f>OHS16/Macroeconomics!OHU$12</f>
        <v>#DIV/0!</v>
      </c>
      <c r="OHT26" s="117" t="e">
        <f>OHT16/Macroeconomics!OHV$12</f>
        <v>#DIV/0!</v>
      </c>
      <c r="OHU26" s="117" t="e">
        <f>OHU16/Macroeconomics!OHW$12</f>
        <v>#DIV/0!</v>
      </c>
      <c r="OHV26" s="117" t="e">
        <f>OHV16/Macroeconomics!OHX$12</f>
        <v>#DIV/0!</v>
      </c>
      <c r="OHW26" s="117" t="e">
        <f>OHW16/Macroeconomics!OHY$12</f>
        <v>#DIV/0!</v>
      </c>
      <c r="OHX26" s="117" t="e">
        <f>OHX16/Macroeconomics!OHZ$12</f>
        <v>#DIV/0!</v>
      </c>
      <c r="OHY26" s="117" t="e">
        <f>OHY16/Macroeconomics!OIA$12</f>
        <v>#DIV/0!</v>
      </c>
      <c r="OHZ26" s="117" t="e">
        <f>OHZ16/Macroeconomics!OIB$12</f>
        <v>#DIV/0!</v>
      </c>
      <c r="OIA26" s="117" t="e">
        <f>OIA16/Macroeconomics!OIC$12</f>
        <v>#DIV/0!</v>
      </c>
      <c r="OIB26" s="117" t="e">
        <f>OIB16/Macroeconomics!OID$12</f>
        <v>#DIV/0!</v>
      </c>
      <c r="OIC26" s="117" t="e">
        <f>OIC16/Macroeconomics!OIE$12</f>
        <v>#DIV/0!</v>
      </c>
      <c r="OID26" s="117" t="e">
        <f>OID16/Macroeconomics!OIF$12</f>
        <v>#DIV/0!</v>
      </c>
      <c r="OIE26" s="117" t="e">
        <f>OIE16/Macroeconomics!OIG$12</f>
        <v>#DIV/0!</v>
      </c>
      <c r="OIF26" s="117" t="e">
        <f>OIF16/Macroeconomics!OIH$12</f>
        <v>#DIV/0!</v>
      </c>
      <c r="OIG26" s="117" t="e">
        <f>OIG16/Macroeconomics!OII$12</f>
        <v>#DIV/0!</v>
      </c>
      <c r="OIH26" s="117" t="e">
        <f>OIH16/Macroeconomics!OIJ$12</f>
        <v>#DIV/0!</v>
      </c>
      <c r="OII26" s="117" t="e">
        <f>OII16/Macroeconomics!OIK$12</f>
        <v>#DIV/0!</v>
      </c>
      <c r="OIJ26" s="117" t="e">
        <f>OIJ16/Macroeconomics!OIL$12</f>
        <v>#DIV/0!</v>
      </c>
      <c r="OIK26" s="117" t="e">
        <f>OIK16/Macroeconomics!OIM$12</f>
        <v>#DIV/0!</v>
      </c>
      <c r="OIL26" s="117" t="e">
        <f>OIL16/Macroeconomics!OIN$12</f>
        <v>#DIV/0!</v>
      </c>
      <c r="OIM26" s="117" t="e">
        <f>OIM16/Macroeconomics!OIO$12</f>
        <v>#DIV/0!</v>
      </c>
      <c r="OIN26" s="117" t="e">
        <f>OIN16/Macroeconomics!OIP$12</f>
        <v>#DIV/0!</v>
      </c>
      <c r="OIO26" s="117" t="e">
        <f>OIO16/Macroeconomics!OIQ$12</f>
        <v>#DIV/0!</v>
      </c>
      <c r="OIP26" s="117" t="e">
        <f>OIP16/Macroeconomics!OIR$12</f>
        <v>#DIV/0!</v>
      </c>
      <c r="OIQ26" s="117" t="e">
        <f>OIQ16/Macroeconomics!OIS$12</f>
        <v>#DIV/0!</v>
      </c>
      <c r="OIR26" s="117" t="e">
        <f>OIR16/Macroeconomics!OIT$12</f>
        <v>#DIV/0!</v>
      </c>
      <c r="OIS26" s="117" t="e">
        <f>OIS16/Macroeconomics!OIU$12</f>
        <v>#DIV/0!</v>
      </c>
      <c r="OIT26" s="117" t="e">
        <f>OIT16/Macroeconomics!OIV$12</f>
        <v>#DIV/0!</v>
      </c>
      <c r="OIU26" s="117" t="e">
        <f>OIU16/Macroeconomics!OIW$12</f>
        <v>#DIV/0!</v>
      </c>
      <c r="OIV26" s="117" t="e">
        <f>OIV16/Macroeconomics!OIX$12</f>
        <v>#DIV/0!</v>
      </c>
      <c r="OIW26" s="117" t="e">
        <f>OIW16/Macroeconomics!OIY$12</f>
        <v>#DIV/0!</v>
      </c>
      <c r="OIX26" s="117" t="e">
        <f>OIX16/Macroeconomics!OIZ$12</f>
        <v>#DIV/0!</v>
      </c>
      <c r="OIY26" s="117" t="e">
        <f>OIY16/Macroeconomics!OJA$12</f>
        <v>#DIV/0!</v>
      </c>
      <c r="OIZ26" s="117" t="e">
        <f>OIZ16/Macroeconomics!OJB$12</f>
        <v>#DIV/0!</v>
      </c>
      <c r="OJA26" s="117" t="e">
        <f>OJA16/Macroeconomics!OJC$12</f>
        <v>#DIV/0!</v>
      </c>
      <c r="OJB26" s="117" t="e">
        <f>OJB16/Macroeconomics!OJD$12</f>
        <v>#DIV/0!</v>
      </c>
      <c r="OJC26" s="117" t="e">
        <f>OJC16/Macroeconomics!OJE$12</f>
        <v>#DIV/0!</v>
      </c>
      <c r="OJD26" s="117" t="e">
        <f>OJD16/Macroeconomics!OJF$12</f>
        <v>#DIV/0!</v>
      </c>
      <c r="OJE26" s="117" t="e">
        <f>OJE16/Macroeconomics!OJG$12</f>
        <v>#DIV/0!</v>
      </c>
      <c r="OJF26" s="117" t="e">
        <f>OJF16/Macroeconomics!OJH$12</f>
        <v>#DIV/0!</v>
      </c>
      <c r="OJG26" s="117" t="e">
        <f>OJG16/Macroeconomics!OJI$12</f>
        <v>#DIV/0!</v>
      </c>
      <c r="OJH26" s="117" t="e">
        <f>OJH16/Macroeconomics!OJJ$12</f>
        <v>#DIV/0!</v>
      </c>
      <c r="OJI26" s="117" t="e">
        <f>OJI16/Macroeconomics!OJK$12</f>
        <v>#DIV/0!</v>
      </c>
      <c r="OJJ26" s="117" t="e">
        <f>OJJ16/Macroeconomics!OJL$12</f>
        <v>#DIV/0!</v>
      </c>
      <c r="OJK26" s="117" t="e">
        <f>OJK16/Macroeconomics!OJM$12</f>
        <v>#DIV/0!</v>
      </c>
      <c r="OJL26" s="117" t="e">
        <f>OJL16/Macroeconomics!OJN$12</f>
        <v>#DIV/0!</v>
      </c>
      <c r="OJM26" s="117" t="e">
        <f>OJM16/Macroeconomics!OJO$12</f>
        <v>#DIV/0!</v>
      </c>
      <c r="OJN26" s="117" t="e">
        <f>OJN16/Macroeconomics!OJP$12</f>
        <v>#DIV/0!</v>
      </c>
      <c r="OJO26" s="117" t="e">
        <f>OJO16/Macroeconomics!OJQ$12</f>
        <v>#DIV/0!</v>
      </c>
      <c r="OJP26" s="117" t="e">
        <f>OJP16/Macroeconomics!OJR$12</f>
        <v>#DIV/0!</v>
      </c>
      <c r="OJQ26" s="117" t="e">
        <f>OJQ16/Macroeconomics!OJS$12</f>
        <v>#DIV/0!</v>
      </c>
      <c r="OJR26" s="117" t="e">
        <f>OJR16/Macroeconomics!OJT$12</f>
        <v>#DIV/0!</v>
      </c>
      <c r="OJS26" s="117" t="e">
        <f>OJS16/Macroeconomics!OJU$12</f>
        <v>#DIV/0!</v>
      </c>
      <c r="OJT26" s="117" t="e">
        <f>OJT16/Macroeconomics!OJV$12</f>
        <v>#DIV/0!</v>
      </c>
      <c r="OJU26" s="117" t="e">
        <f>OJU16/Macroeconomics!OJW$12</f>
        <v>#DIV/0!</v>
      </c>
      <c r="OJV26" s="117" t="e">
        <f>OJV16/Macroeconomics!OJX$12</f>
        <v>#DIV/0!</v>
      </c>
      <c r="OJW26" s="117" t="e">
        <f>OJW16/Macroeconomics!OJY$12</f>
        <v>#DIV/0!</v>
      </c>
      <c r="OJX26" s="117" t="e">
        <f>OJX16/Macroeconomics!OJZ$12</f>
        <v>#DIV/0!</v>
      </c>
      <c r="OJY26" s="117" t="e">
        <f>OJY16/Macroeconomics!OKA$12</f>
        <v>#DIV/0!</v>
      </c>
      <c r="OJZ26" s="117" t="e">
        <f>OJZ16/Macroeconomics!OKB$12</f>
        <v>#DIV/0!</v>
      </c>
      <c r="OKA26" s="117" t="e">
        <f>OKA16/Macroeconomics!OKC$12</f>
        <v>#DIV/0!</v>
      </c>
      <c r="OKB26" s="117" t="e">
        <f>OKB16/Macroeconomics!OKD$12</f>
        <v>#DIV/0!</v>
      </c>
      <c r="OKC26" s="117" t="e">
        <f>OKC16/Macroeconomics!OKE$12</f>
        <v>#DIV/0!</v>
      </c>
      <c r="OKD26" s="117" t="e">
        <f>OKD16/Macroeconomics!OKF$12</f>
        <v>#DIV/0!</v>
      </c>
      <c r="OKE26" s="117" t="e">
        <f>OKE16/Macroeconomics!OKG$12</f>
        <v>#DIV/0!</v>
      </c>
      <c r="OKF26" s="117" t="e">
        <f>OKF16/Macroeconomics!OKH$12</f>
        <v>#DIV/0!</v>
      </c>
      <c r="OKG26" s="117" t="e">
        <f>OKG16/Macroeconomics!OKI$12</f>
        <v>#DIV/0!</v>
      </c>
      <c r="OKH26" s="117" t="e">
        <f>OKH16/Macroeconomics!OKJ$12</f>
        <v>#DIV/0!</v>
      </c>
      <c r="OKI26" s="117" t="e">
        <f>OKI16/Macroeconomics!OKK$12</f>
        <v>#DIV/0!</v>
      </c>
      <c r="OKJ26" s="117" t="e">
        <f>OKJ16/Macroeconomics!OKL$12</f>
        <v>#DIV/0!</v>
      </c>
      <c r="OKK26" s="117" t="e">
        <f>OKK16/Macroeconomics!OKM$12</f>
        <v>#DIV/0!</v>
      </c>
      <c r="OKL26" s="117" t="e">
        <f>OKL16/Macroeconomics!OKN$12</f>
        <v>#DIV/0!</v>
      </c>
      <c r="OKM26" s="117" t="e">
        <f>OKM16/Macroeconomics!OKO$12</f>
        <v>#DIV/0!</v>
      </c>
      <c r="OKN26" s="117" t="e">
        <f>OKN16/Macroeconomics!OKP$12</f>
        <v>#DIV/0!</v>
      </c>
      <c r="OKO26" s="117" t="e">
        <f>OKO16/Macroeconomics!OKQ$12</f>
        <v>#DIV/0!</v>
      </c>
      <c r="OKP26" s="117" t="e">
        <f>OKP16/Macroeconomics!OKR$12</f>
        <v>#DIV/0!</v>
      </c>
      <c r="OKQ26" s="117" t="e">
        <f>OKQ16/Macroeconomics!OKS$12</f>
        <v>#DIV/0!</v>
      </c>
      <c r="OKR26" s="117" t="e">
        <f>OKR16/Macroeconomics!OKT$12</f>
        <v>#DIV/0!</v>
      </c>
      <c r="OKS26" s="117" t="e">
        <f>OKS16/Macroeconomics!OKU$12</f>
        <v>#DIV/0!</v>
      </c>
      <c r="OKT26" s="117" t="e">
        <f>OKT16/Macroeconomics!OKV$12</f>
        <v>#DIV/0!</v>
      </c>
      <c r="OKU26" s="117" t="e">
        <f>OKU16/Macroeconomics!OKW$12</f>
        <v>#DIV/0!</v>
      </c>
      <c r="OKV26" s="117" t="e">
        <f>OKV16/Macroeconomics!OKX$12</f>
        <v>#DIV/0!</v>
      </c>
      <c r="OKW26" s="117" t="e">
        <f>OKW16/Macroeconomics!OKY$12</f>
        <v>#DIV/0!</v>
      </c>
      <c r="OKX26" s="117" t="e">
        <f>OKX16/Macroeconomics!OKZ$12</f>
        <v>#DIV/0!</v>
      </c>
      <c r="OKY26" s="117" t="e">
        <f>OKY16/Macroeconomics!OLA$12</f>
        <v>#DIV/0!</v>
      </c>
      <c r="OKZ26" s="117" t="e">
        <f>OKZ16/Macroeconomics!OLB$12</f>
        <v>#DIV/0!</v>
      </c>
      <c r="OLA26" s="117" t="e">
        <f>OLA16/Macroeconomics!OLC$12</f>
        <v>#DIV/0!</v>
      </c>
      <c r="OLB26" s="117" t="e">
        <f>OLB16/Macroeconomics!OLD$12</f>
        <v>#DIV/0!</v>
      </c>
      <c r="OLC26" s="117" t="e">
        <f>OLC16/Macroeconomics!OLE$12</f>
        <v>#DIV/0!</v>
      </c>
      <c r="OLD26" s="117" t="e">
        <f>OLD16/Macroeconomics!OLF$12</f>
        <v>#DIV/0!</v>
      </c>
      <c r="OLE26" s="117" t="e">
        <f>OLE16/Macroeconomics!OLG$12</f>
        <v>#DIV/0!</v>
      </c>
      <c r="OLF26" s="117" t="e">
        <f>OLF16/Macroeconomics!OLH$12</f>
        <v>#DIV/0!</v>
      </c>
      <c r="OLG26" s="117" t="e">
        <f>OLG16/Macroeconomics!OLI$12</f>
        <v>#DIV/0!</v>
      </c>
      <c r="OLH26" s="117" t="e">
        <f>OLH16/Macroeconomics!OLJ$12</f>
        <v>#DIV/0!</v>
      </c>
      <c r="OLI26" s="117" t="e">
        <f>OLI16/Macroeconomics!OLK$12</f>
        <v>#DIV/0!</v>
      </c>
      <c r="OLJ26" s="117" t="e">
        <f>OLJ16/Macroeconomics!OLL$12</f>
        <v>#DIV/0!</v>
      </c>
      <c r="OLK26" s="117" t="e">
        <f>OLK16/Macroeconomics!OLM$12</f>
        <v>#DIV/0!</v>
      </c>
      <c r="OLL26" s="117" t="e">
        <f>OLL16/Macroeconomics!OLN$12</f>
        <v>#DIV/0!</v>
      </c>
      <c r="OLM26" s="117" t="e">
        <f>OLM16/Macroeconomics!OLO$12</f>
        <v>#DIV/0!</v>
      </c>
      <c r="OLN26" s="117" t="e">
        <f>OLN16/Macroeconomics!OLP$12</f>
        <v>#DIV/0!</v>
      </c>
      <c r="OLO26" s="117" t="e">
        <f>OLO16/Macroeconomics!OLQ$12</f>
        <v>#DIV/0!</v>
      </c>
      <c r="OLP26" s="117" t="e">
        <f>OLP16/Macroeconomics!OLR$12</f>
        <v>#DIV/0!</v>
      </c>
      <c r="OLQ26" s="117" t="e">
        <f>OLQ16/Macroeconomics!OLS$12</f>
        <v>#DIV/0!</v>
      </c>
      <c r="OLR26" s="117" t="e">
        <f>OLR16/Macroeconomics!OLT$12</f>
        <v>#DIV/0!</v>
      </c>
      <c r="OLS26" s="117" t="e">
        <f>OLS16/Macroeconomics!OLU$12</f>
        <v>#DIV/0!</v>
      </c>
      <c r="OLT26" s="117" t="e">
        <f>OLT16/Macroeconomics!OLV$12</f>
        <v>#DIV/0!</v>
      </c>
      <c r="OLU26" s="117" t="e">
        <f>OLU16/Macroeconomics!OLW$12</f>
        <v>#DIV/0!</v>
      </c>
      <c r="OLV26" s="117" t="e">
        <f>OLV16/Macroeconomics!OLX$12</f>
        <v>#DIV/0!</v>
      </c>
      <c r="OLW26" s="117" t="e">
        <f>OLW16/Macroeconomics!OLY$12</f>
        <v>#DIV/0!</v>
      </c>
      <c r="OLX26" s="117" t="e">
        <f>OLX16/Macroeconomics!OLZ$12</f>
        <v>#DIV/0!</v>
      </c>
      <c r="OLY26" s="117" t="e">
        <f>OLY16/Macroeconomics!OMA$12</f>
        <v>#DIV/0!</v>
      </c>
      <c r="OLZ26" s="117" t="e">
        <f>OLZ16/Macroeconomics!OMB$12</f>
        <v>#DIV/0!</v>
      </c>
      <c r="OMA26" s="117" t="e">
        <f>OMA16/Macroeconomics!OMC$12</f>
        <v>#DIV/0!</v>
      </c>
      <c r="OMB26" s="117" t="e">
        <f>OMB16/Macroeconomics!OMD$12</f>
        <v>#DIV/0!</v>
      </c>
      <c r="OMC26" s="117" t="e">
        <f>OMC16/Macroeconomics!OME$12</f>
        <v>#DIV/0!</v>
      </c>
      <c r="OMD26" s="117" t="e">
        <f>OMD16/Macroeconomics!OMF$12</f>
        <v>#DIV/0!</v>
      </c>
      <c r="OME26" s="117" t="e">
        <f>OME16/Macroeconomics!OMG$12</f>
        <v>#DIV/0!</v>
      </c>
      <c r="OMF26" s="117" t="e">
        <f>OMF16/Macroeconomics!OMH$12</f>
        <v>#DIV/0!</v>
      </c>
      <c r="OMG26" s="117" t="e">
        <f>OMG16/Macroeconomics!OMI$12</f>
        <v>#DIV/0!</v>
      </c>
      <c r="OMH26" s="117" t="e">
        <f>OMH16/Macroeconomics!OMJ$12</f>
        <v>#DIV/0!</v>
      </c>
      <c r="OMI26" s="117" t="e">
        <f>OMI16/Macroeconomics!OMK$12</f>
        <v>#DIV/0!</v>
      </c>
      <c r="OMJ26" s="117" t="e">
        <f>OMJ16/Macroeconomics!OML$12</f>
        <v>#DIV/0!</v>
      </c>
      <c r="OMK26" s="117" t="e">
        <f>OMK16/Macroeconomics!OMM$12</f>
        <v>#DIV/0!</v>
      </c>
      <c r="OML26" s="117" t="e">
        <f>OML16/Macroeconomics!OMN$12</f>
        <v>#DIV/0!</v>
      </c>
      <c r="OMM26" s="117" t="e">
        <f>OMM16/Macroeconomics!OMO$12</f>
        <v>#DIV/0!</v>
      </c>
      <c r="OMN26" s="117" t="e">
        <f>OMN16/Macroeconomics!OMP$12</f>
        <v>#DIV/0!</v>
      </c>
      <c r="OMO26" s="117" t="e">
        <f>OMO16/Macroeconomics!OMQ$12</f>
        <v>#DIV/0!</v>
      </c>
      <c r="OMP26" s="117" t="e">
        <f>OMP16/Macroeconomics!OMR$12</f>
        <v>#DIV/0!</v>
      </c>
      <c r="OMQ26" s="117" t="e">
        <f>OMQ16/Macroeconomics!OMS$12</f>
        <v>#DIV/0!</v>
      </c>
      <c r="OMR26" s="117" t="e">
        <f>OMR16/Macroeconomics!OMT$12</f>
        <v>#DIV/0!</v>
      </c>
      <c r="OMS26" s="117" t="e">
        <f>OMS16/Macroeconomics!OMU$12</f>
        <v>#DIV/0!</v>
      </c>
      <c r="OMT26" s="117" t="e">
        <f>OMT16/Macroeconomics!OMV$12</f>
        <v>#DIV/0!</v>
      </c>
      <c r="OMU26" s="117" t="e">
        <f>OMU16/Macroeconomics!OMW$12</f>
        <v>#DIV/0!</v>
      </c>
      <c r="OMV26" s="117" t="e">
        <f>OMV16/Macroeconomics!OMX$12</f>
        <v>#DIV/0!</v>
      </c>
      <c r="OMW26" s="117" t="e">
        <f>OMW16/Macroeconomics!OMY$12</f>
        <v>#DIV/0!</v>
      </c>
      <c r="OMX26" s="117" t="e">
        <f>OMX16/Macroeconomics!OMZ$12</f>
        <v>#DIV/0!</v>
      </c>
      <c r="OMY26" s="117" t="e">
        <f>OMY16/Macroeconomics!ONA$12</f>
        <v>#DIV/0!</v>
      </c>
      <c r="OMZ26" s="117" t="e">
        <f>OMZ16/Macroeconomics!ONB$12</f>
        <v>#DIV/0!</v>
      </c>
      <c r="ONA26" s="117" t="e">
        <f>ONA16/Macroeconomics!ONC$12</f>
        <v>#DIV/0!</v>
      </c>
      <c r="ONB26" s="117" t="e">
        <f>ONB16/Macroeconomics!OND$12</f>
        <v>#DIV/0!</v>
      </c>
      <c r="ONC26" s="117" t="e">
        <f>ONC16/Macroeconomics!ONE$12</f>
        <v>#DIV/0!</v>
      </c>
      <c r="OND26" s="117" t="e">
        <f>OND16/Macroeconomics!ONF$12</f>
        <v>#DIV/0!</v>
      </c>
      <c r="ONE26" s="117" t="e">
        <f>ONE16/Macroeconomics!ONG$12</f>
        <v>#DIV/0!</v>
      </c>
      <c r="ONF26" s="117" t="e">
        <f>ONF16/Macroeconomics!ONH$12</f>
        <v>#DIV/0!</v>
      </c>
      <c r="ONG26" s="117" t="e">
        <f>ONG16/Macroeconomics!ONI$12</f>
        <v>#DIV/0!</v>
      </c>
      <c r="ONH26" s="117" t="e">
        <f>ONH16/Macroeconomics!ONJ$12</f>
        <v>#DIV/0!</v>
      </c>
      <c r="ONI26" s="117" t="e">
        <f>ONI16/Macroeconomics!ONK$12</f>
        <v>#DIV/0!</v>
      </c>
      <c r="ONJ26" s="117" t="e">
        <f>ONJ16/Macroeconomics!ONL$12</f>
        <v>#DIV/0!</v>
      </c>
      <c r="ONK26" s="117" t="e">
        <f>ONK16/Macroeconomics!ONM$12</f>
        <v>#DIV/0!</v>
      </c>
      <c r="ONL26" s="117" t="e">
        <f>ONL16/Macroeconomics!ONN$12</f>
        <v>#DIV/0!</v>
      </c>
      <c r="ONM26" s="117" t="e">
        <f>ONM16/Macroeconomics!ONO$12</f>
        <v>#DIV/0!</v>
      </c>
      <c r="ONN26" s="117" t="e">
        <f>ONN16/Macroeconomics!ONP$12</f>
        <v>#DIV/0!</v>
      </c>
      <c r="ONO26" s="117" t="e">
        <f>ONO16/Macroeconomics!ONQ$12</f>
        <v>#DIV/0!</v>
      </c>
      <c r="ONP26" s="117" t="e">
        <f>ONP16/Macroeconomics!ONR$12</f>
        <v>#DIV/0!</v>
      </c>
      <c r="ONQ26" s="117" t="e">
        <f>ONQ16/Macroeconomics!ONS$12</f>
        <v>#DIV/0!</v>
      </c>
      <c r="ONR26" s="117" t="e">
        <f>ONR16/Macroeconomics!ONT$12</f>
        <v>#DIV/0!</v>
      </c>
      <c r="ONS26" s="117" t="e">
        <f>ONS16/Macroeconomics!ONU$12</f>
        <v>#DIV/0!</v>
      </c>
      <c r="ONT26" s="117" t="e">
        <f>ONT16/Macroeconomics!ONV$12</f>
        <v>#DIV/0!</v>
      </c>
      <c r="ONU26" s="117" t="e">
        <f>ONU16/Macroeconomics!ONW$12</f>
        <v>#DIV/0!</v>
      </c>
      <c r="ONV26" s="117" t="e">
        <f>ONV16/Macroeconomics!ONX$12</f>
        <v>#DIV/0!</v>
      </c>
      <c r="ONW26" s="117" t="e">
        <f>ONW16/Macroeconomics!ONY$12</f>
        <v>#DIV/0!</v>
      </c>
      <c r="ONX26" s="117" t="e">
        <f>ONX16/Macroeconomics!ONZ$12</f>
        <v>#DIV/0!</v>
      </c>
      <c r="ONY26" s="117" t="e">
        <f>ONY16/Macroeconomics!OOA$12</f>
        <v>#DIV/0!</v>
      </c>
      <c r="ONZ26" s="117" t="e">
        <f>ONZ16/Macroeconomics!OOB$12</f>
        <v>#DIV/0!</v>
      </c>
      <c r="OOA26" s="117" t="e">
        <f>OOA16/Macroeconomics!OOC$12</f>
        <v>#DIV/0!</v>
      </c>
      <c r="OOB26" s="117" t="e">
        <f>OOB16/Macroeconomics!OOD$12</f>
        <v>#DIV/0!</v>
      </c>
      <c r="OOC26" s="117" t="e">
        <f>OOC16/Macroeconomics!OOE$12</f>
        <v>#DIV/0!</v>
      </c>
      <c r="OOD26" s="117" t="e">
        <f>OOD16/Macroeconomics!OOF$12</f>
        <v>#DIV/0!</v>
      </c>
      <c r="OOE26" s="117" t="e">
        <f>OOE16/Macroeconomics!OOG$12</f>
        <v>#DIV/0!</v>
      </c>
      <c r="OOF26" s="117" t="e">
        <f>OOF16/Macroeconomics!OOH$12</f>
        <v>#DIV/0!</v>
      </c>
      <c r="OOG26" s="117" t="e">
        <f>OOG16/Macroeconomics!OOI$12</f>
        <v>#DIV/0!</v>
      </c>
      <c r="OOH26" s="117" t="e">
        <f>OOH16/Macroeconomics!OOJ$12</f>
        <v>#DIV/0!</v>
      </c>
      <c r="OOI26" s="117" t="e">
        <f>OOI16/Macroeconomics!OOK$12</f>
        <v>#DIV/0!</v>
      </c>
      <c r="OOJ26" s="117" t="e">
        <f>OOJ16/Macroeconomics!OOL$12</f>
        <v>#DIV/0!</v>
      </c>
      <c r="OOK26" s="117" t="e">
        <f>OOK16/Macroeconomics!OOM$12</f>
        <v>#DIV/0!</v>
      </c>
      <c r="OOL26" s="117" t="e">
        <f>OOL16/Macroeconomics!OON$12</f>
        <v>#DIV/0!</v>
      </c>
      <c r="OOM26" s="117" t="e">
        <f>OOM16/Macroeconomics!OOO$12</f>
        <v>#DIV/0!</v>
      </c>
      <c r="OON26" s="117" t="e">
        <f>OON16/Macroeconomics!OOP$12</f>
        <v>#DIV/0!</v>
      </c>
      <c r="OOO26" s="117" t="e">
        <f>OOO16/Macroeconomics!OOQ$12</f>
        <v>#DIV/0!</v>
      </c>
      <c r="OOP26" s="117" t="e">
        <f>OOP16/Macroeconomics!OOR$12</f>
        <v>#DIV/0!</v>
      </c>
      <c r="OOQ26" s="117" t="e">
        <f>OOQ16/Macroeconomics!OOS$12</f>
        <v>#DIV/0!</v>
      </c>
      <c r="OOR26" s="117" t="e">
        <f>OOR16/Macroeconomics!OOT$12</f>
        <v>#DIV/0!</v>
      </c>
      <c r="OOS26" s="117" t="e">
        <f>OOS16/Macroeconomics!OOU$12</f>
        <v>#DIV/0!</v>
      </c>
      <c r="OOT26" s="117" t="e">
        <f>OOT16/Macroeconomics!OOV$12</f>
        <v>#DIV/0!</v>
      </c>
      <c r="OOU26" s="117" t="e">
        <f>OOU16/Macroeconomics!OOW$12</f>
        <v>#DIV/0!</v>
      </c>
      <c r="OOV26" s="117" t="e">
        <f>OOV16/Macroeconomics!OOX$12</f>
        <v>#DIV/0!</v>
      </c>
      <c r="OOW26" s="117" t="e">
        <f>OOW16/Macroeconomics!OOY$12</f>
        <v>#DIV/0!</v>
      </c>
      <c r="OOX26" s="117" t="e">
        <f>OOX16/Macroeconomics!OOZ$12</f>
        <v>#DIV/0!</v>
      </c>
      <c r="OOY26" s="117" t="e">
        <f>OOY16/Macroeconomics!OPA$12</f>
        <v>#DIV/0!</v>
      </c>
      <c r="OOZ26" s="117" t="e">
        <f>OOZ16/Macroeconomics!OPB$12</f>
        <v>#DIV/0!</v>
      </c>
      <c r="OPA26" s="117" t="e">
        <f>OPA16/Macroeconomics!OPC$12</f>
        <v>#DIV/0!</v>
      </c>
      <c r="OPB26" s="117" t="e">
        <f>OPB16/Macroeconomics!OPD$12</f>
        <v>#DIV/0!</v>
      </c>
      <c r="OPC26" s="117" t="e">
        <f>OPC16/Macroeconomics!OPE$12</f>
        <v>#DIV/0!</v>
      </c>
      <c r="OPD26" s="117" t="e">
        <f>OPD16/Macroeconomics!OPF$12</f>
        <v>#DIV/0!</v>
      </c>
      <c r="OPE26" s="117" t="e">
        <f>OPE16/Macroeconomics!OPG$12</f>
        <v>#DIV/0!</v>
      </c>
      <c r="OPF26" s="117" t="e">
        <f>OPF16/Macroeconomics!OPH$12</f>
        <v>#DIV/0!</v>
      </c>
      <c r="OPG26" s="117" t="e">
        <f>OPG16/Macroeconomics!OPI$12</f>
        <v>#DIV/0!</v>
      </c>
      <c r="OPH26" s="117" t="e">
        <f>OPH16/Macroeconomics!OPJ$12</f>
        <v>#DIV/0!</v>
      </c>
      <c r="OPI26" s="117" t="e">
        <f>OPI16/Macroeconomics!OPK$12</f>
        <v>#DIV/0!</v>
      </c>
      <c r="OPJ26" s="117" t="e">
        <f>OPJ16/Macroeconomics!OPL$12</f>
        <v>#DIV/0!</v>
      </c>
      <c r="OPK26" s="117" t="e">
        <f>OPK16/Macroeconomics!OPM$12</f>
        <v>#DIV/0!</v>
      </c>
      <c r="OPL26" s="117" t="e">
        <f>OPL16/Macroeconomics!OPN$12</f>
        <v>#DIV/0!</v>
      </c>
      <c r="OPM26" s="117" t="e">
        <f>OPM16/Macroeconomics!OPO$12</f>
        <v>#DIV/0!</v>
      </c>
      <c r="OPN26" s="117" t="e">
        <f>OPN16/Macroeconomics!OPP$12</f>
        <v>#DIV/0!</v>
      </c>
      <c r="OPO26" s="117" t="e">
        <f>OPO16/Macroeconomics!OPQ$12</f>
        <v>#DIV/0!</v>
      </c>
      <c r="OPP26" s="117" t="e">
        <f>OPP16/Macroeconomics!OPR$12</f>
        <v>#DIV/0!</v>
      </c>
      <c r="OPQ26" s="117" t="e">
        <f>OPQ16/Macroeconomics!OPS$12</f>
        <v>#DIV/0!</v>
      </c>
      <c r="OPR26" s="117" t="e">
        <f>OPR16/Macroeconomics!OPT$12</f>
        <v>#DIV/0!</v>
      </c>
      <c r="OPS26" s="117" t="e">
        <f>OPS16/Macroeconomics!OPU$12</f>
        <v>#DIV/0!</v>
      </c>
      <c r="OPT26" s="117" t="e">
        <f>OPT16/Macroeconomics!OPV$12</f>
        <v>#DIV/0!</v>
      </c>
      <c r="OPU26" s="117" t="e">
        <f>OPU16/Macroeconomics!OPW$12</f>
        <v>#DIV/0!</v>
      </c>
      <c r="OPV26" s="117" t="e">
        <f>OPV16/Macroeconomics!OPX$12</f>
        <v>#DIV/0!</v>
      </c>
      <c r="OPW26" s="117" t="e">
        <f>OPW16/Macroeconomics!OPY$12</f>
        <v>#DIV/0!</v>
      </c>
      <c r="OPX26" s="117" t="e">
        <f>OPX16/Macroeconomics!OPZ$12</f>
        <v>#DIV/0!</v>
      </c>
      <c r="OPY26" s="117" t="e">
        <f>OPY16/Macroeconomics!OQA$12</f>
        <v>#DIV/0!</v>
      </c>
      <c r="OPZ26" s="117" t="e">
        <f>OPZ16/Macroeconomics!OQB$12</f>
        <v>#DIV/0!</v>
      </c>
      <c r="OQA26" s="117" t="e">
        <f>OQA16/Macroeconomics!OQC$12</f>
        <v>#DIV/0!</v>
      </c>
      <c r="OQB26" s="117" t="e">
        <f>OQB16/Macroeconomics!OQD$12</f>
        <v>#DIV/0!</v>
      </c>
      <c r="OQC26" s="117" t="e">
        <f>OQC16/Macroeconomics!OQE$12</f>
        <v>#DIV/0!</v>
      </c>
      <c r="OQD26" s="117" t="e">
        <f>OQD16/Macroeconomics!OQF$12</f>
        <v>#DIV/0!</v>
      </c>
      <c r="OQE26" s="117" t="e">
        <f>OQE16/Macroeconomics!OQG$12</f>
        <v>#DIV/0!</v>
      </c>
      <c r="OQF26" s="117" t="e">
        <f>OQF16/Macroeconomics!OQH$12</f>
        <v>#DIV/0!</v>
      </c>
      <c r="OQG26" s="117" t="e">
        <f>OQG16/Macroeconomics!OQI$12</f>
        <v>#DIV/0!</v>
      </c>
      <c r="OQH26" s="117" t="e">
        <f>OQH16/Macroeconomics!OQJ$12</f>
        <v>#DIV/0!</v>
      </c>
      <c r="OQI26" s="117" t="e">
        <f>OQI16/Macroeconomics!OQK$12</f>
        <v>#DIV/0!</v>
      </c>
      <c r="OQJ26" s="117" t="e">
        <f>OQJ16/Macroeconomics!OQL$12</f>
        <v>#DIV/0!</v>
      </c>
      <c r="OQK26" s="117" t="e">
        <f>OQK16/Macroeconomics!OQM$12</f>
        <v>#DIV/0!</v>
      </c>
      <c r="OQL26" s="117" t="e">
        <f>OQL16/Macroeconomics!OQN$12</f>
        <v>#DIV/0!</v>
      </c>
      <c r="OQM26" s="117" t="e">
        <f>OQM16/Macroeconomics!OQO$12</f>
        <v>#DIV/0!</v>
      </c>
      <c r="OQN26" s="117" t="e">
        <f>OQN16/Macroeconomics!OQP$12</f>
        <v>#DIV/0!</v>
      </c>
      <c r="OQO26" s="117" t="e">
        <f>OQO16/Macroeconomics!OQQ$12</f>
        <v>#DIV/0!</v>
      </c>
      <c r="OQP26" s="117" t="e">
        <f>OQP16/Macroeconomics!OQR$12</f>
        <v>#DIV/0!</v>
      </c>
      <c r="OQQ26" s="117" t="e">
        <f>OQQ16/Macroeconomics!OQS$12</f>
        <v>#DIV/0!</v>
      </c>
      <c r="OQR26" s="117" t="e">
        <f>OQR16/Macroeconomics!OQT$12</f>
        <v>#DIV/0!</v>
      </c>
      <c r="OQS26" s="117" t="e">
        <f>OQS16/Macroeconomics!OQU$12</f>
        <v>#DIV/0!</v>
      </c>
      <c r="OQT26" s="117" t="e">
        <f>OQT16/Macroeconomics!OQV$12</f>
        <v>#DIV/0!</v>
      </c>
      <c r="OQU26" s="117" t="e">
        <f>OQU16/Macroeconomics!OQW$12</f>
        <v>#DIV/0!</v>
      </c>
      <c r="OQV26" s="117" t="e">
        <f>OQV16/Macroeconomics!OQX$12</f>
        <v>#DIV/0!</v>
      </c>
      <c r="OQW26" s="117" t="e">
        <f>OQW16/Macroeconomics!OQY$12</f>
        <v>#DIV/0!</v>
      </c>
      <c r="OQX26" s="117" t="e">
        <f>OQX16/Macroeconomics!OQZ$12</f>
        <v>#DIV/0!</v>
      </c>
      <c r="OQY26" s="117" t="e">
        <f>OQY16/Macroeconomics!ORA$12</f>
        <v>#DIV/0!</v>
      </c>
      <c r="OQZ26" s="117" t="e">
        <f>OQZ16/Macroeconomics!ORB$12</f>
        <v>#DIV/0!</v>
      </c>
      <c r="ORA26" s="117" t="e">
        <f>ORA16/Macroeconomics!ORC$12</f>
        <v>#DIV/0!</v>
      </c>
      <c r="ORB26" s="117" t="e">
        <f>ORB16/Macroeconomics!ORD$12</f>
        <v>#DIV/0!</v>
      </c>
      <c r="ORC26" s="117" t="e">
        <f>ORC16/Macroeconomics!ORE$12</f>
        <v>#DIV/0!</v>
      </c>
      <c r="ORD26" s="117" t="e">
        <f>ORD16/Macroeconomics!ORF$12</f>
        <v>#DIV/0!</v>
      </c>
      <c r="ORE26" s="117" t="e">
        <f>ORE16/Macroeconomics!ORG$12</f>
        <v>#DIV/0!</v>
      </c>
      <c r="ORF26" s="117" t="e">
        <f>ORF16/Macroeconomics!ORH$12</f>
        <v>#DIV/0!</v>
      </c>
      <c r="ORG26" s="117" t="e">
        <f>ORG16/Macroeconomics!ORI$12</f>
        <v>#DIV/0!</v>
      </c>
      <c r="ORH26" s="117" t="e">
        <f>ORH16/Macroeconomics!ORJ$12</f>
        <v>#DIV/0!</v>
      </c>
      <c r="ORI26" s="117" t="e">
        <f>ORI16/Macroeconomics!ORK$12</f>
        <v>#DIV/0!</v>
      </c>
      <c r="ORJ26" s="117" t="e">
        <f>ORJ16/Macroeconomics!ORL$12</f>
        <v>#DIV/0!</v>
      </c>
      <c r="ORK26" s="117" t="e">
        <f>ORK16/Macroeconomics!ORM$12</f>
        <v>#DIV/0!</v>
      </c>
      <c r="ORL26" s="117" t="e">
        <f>ORL16/Macroeconomics!ORN$12</f>
        <v>#DIV/0!</v>
      </c>
      <c r="ORM26" s="117" t="e">
        <f>ORM16/Macroeconomics!ORO$12</f>
        <v>#DIV/0!</v>
      </c>
      <c r="ORN26" s="117" t="e">
        <f>ORN16/Macroeconomics!ORP$12</f>
        <v>#DIV/0!</v>
      </c>
      <c r="ORO26" s="117" t="e">
        <f>ORO16/Macroeconomics!ORQ$12</f>
        <v>#DIV/0!</v>
      </c>
      <c r="ORP26" s="117" t="e">
        <f>ORP16/Macroeconomics!ORR$12</f>
        <v>#DIV/0!</v>
      </c>
      <c r="ORQ26" s="117" t="e">
        <f>ORQ16/Macroeconomics!ORS$12</f>
        <v>#DIV/0!</v>
      </c>
      <c r="ORR26" s="117" t="e">
        <f>ORR16/Macroeconomics!ORT$12</f>
        <v>#DIV/0!</v>
      </c>
      <c r="ORS26" s="117" t="e">
        <f>ORS16/Macroeconomics!ORU$12</f>
        <v>#DIV/0!</v>
      </c>
      <c r="ORT26" s="117" t="e">
        <f>ORT16/Macroeconomics!ORV$12</f>
        <v>#DIV/0!</v>
      </c>
      <c r="ORU26" s="117" t="e">
        <f>ORU16/Macroeconomics!ORW$12</f>
        <v>#DIV/0!</v>
      </c>
      <c r="ORV26" s="117" t="e">
        <f>ORV16/Macroeconomics!ORX$12</f>
        <v>#DIV/0!</v>
      </c>
      <c r="ORW26" s="117" t="e">
        <f>ORW16/Macroeconomics!ORY$12</f>
        <v>#DIV/0!</v>
      </c>
      <c r="ORX26" s="117" t="e">
        <f>ORX16/Macroeconomics!ORZ$12</f>
        <v>#DIV/0!</v>
      </c>
      <c r="ORY26" s="117" t="e">
        <f>ORY16/Macroeconomics!OSA$12</f>
        <v>#DIV/0!</v>
      </c>
      <c r="ORZ26" s="117" t="e">
        <f>ORZ16/Macroeconomics!OSB$12</f>
        <v>#DIV/0!</v>
      </c>
      <c r="OSA26" s="117" t="e">
        <f>OSA16/Macroeconomics!OSC$12</f>
        <v>#DIV/0!</v>
      </c>
      <c r="OSB26" s="117" t="e">
        <f>OSB16/Macroeconomics!OSD$12</f>
        <v>#DIV/0!</v>
      </c>
      <c r="OSC26" s="117" t="e">
        <f>OSC16/Macroeconomics!OSE$12</f>
        <v>#DIV/0!</v>
      </c>
      <c r="OSD26" s="117" t="e">
        <f>OSD16/Macroeconomics!OSF$12</f>
        <v>#DIV/0!</v>
      </c>
      <c r="OSE26" s="117" t="e">
        <f>OSE16/Macroeconomics!OSG$12</f>
        <v>#DIV/0!</v>
      </c>
      <c r="OSF26" s="117" t="e">
        <f>OSF16/Macroeconomics!OSH$12</f>
        <v>#DIV/0!</v>
      </c>
      <c r="OSG26" s="117" t="e">
        <f>OSG16/Macroeconomics!OSI$12</f>
        <v>#DIV/0!</v>
      </c>
      <c r="OSH26" s="117" t="e">
        <f>OSH16/Macroeconomics!OSJ$12</f>
        <v>#DIV/0!</v>
      </c>
      <c r="OSI26" s="117" t="e">
        <f>OSI16/Macroeconomics!OSK$12</f>
        <v>#DIV/0!</v>
      </c>
      <c r="OSJ26" s="117" t="e">
        <f>OSJ16/Macroeconomics!OSL$12</f>
        <v>#DIV/0!</v>
      </c>
      <c r="OSK26" s="117" t="e">
        <f>OSK16/Macroeconomics!OSM$12</f>
        <v>#DIV/0!</v>
      </c>
      <c r="OSL26" s="117" t="e">
        <f>OSL16/Macroeconomics!OSN$12</f>
        <v>#DIV/0!</v>
      </c>
      <c r="OSM26" s="117" t="e">
        <f>OSM16/Macroeconomics!OSO$12</f>
        <v>#DIV/0!</v>
      </c>
      <c r="OSN26" s="117" t="e">
        <f>OSN16/Macroeconomics!OSP$12</f>
        <v>#DIV/0!</v>
      </c>
      <c r="OSO26" s="117" t="e">
        <f>OSO16/Macroeconomics!OSQ$12</f>
        <v>#DIV/0!</v>
      </c>
      <c r="OSP26" s="117" t="e">
        <f>OSP16/Macroeconomics!OSR$12</f>
        <v>#DIV/0!</v>
      </c>
      <c r="OSQ26" s="117" t="e">
        <f>OSQ16/Macroeconomics!OSS$12</f>
        <v>#DIV/0!</v>
      </c>
      <c r="OSR26" s="117" t="e">
        <f>OSR16/Macroeconomics!OST$12</f>
        <v>#DIV/0!</v>
      </c>
      <c r="OSS26" s="117" t="e">
        <f>OSS16/Macroeconomics!OSU$12</f>
        <v>#DIV/0!</v>
      </c>
      <c r="OST26" s="117" t="e">
        <f>OST16/Macroeconomics!OSV$12</f>
        <v>#DIV/0!</v>
      </c>
      <c r="OSU26" s="117" t="e">
        <f>OSU16/Macroeconomics!OSW$12</f>
        <v>#DIV/0!</v>
      </c>
      <c r="OSV26" s="117" t="e">
        <f>OSV16/Macroeconomics!OSX$12</f>
        <v>#DIV/0!</v>
      </c>
      <c r="OSW26" s="117" t="e">
        <f>OSW16/Macroeconomics!OSY$12</f>
        <v>#DIV/0!</v>
      </c>
      <c r="OSX26" s="117" t="e">
        <f>OSX16/Macroeconomics!OSZ$12</f>
        <v>#DIV/0!</v>
      </c>
      <c r="OSY26" s="117" t="e">
        <f>OSY16/Macroeconomics!OTA$12</f>
        <v>#DIV/0!</v>
      </c>
      <c r="OSZ26" s="117" t="e">
        <f>OSZ16/Macroeconomics!OTB$12</f>
        <v>#DIV/0!</v>
      </c>
      <c r="OTA26" s="117" t="e">
        <f>OTA16/Macroeconomics!OTC$12</f>
        <v>#DIV/0!</v>
      </c>
      <c r="OTB26" s="117" t="e">
        <f>OTB16/Macroeconomics!OTD$12</f>
        <v>#DIV/0!</v>
      </c>
      <c r="OTC26" s="117" t="e">
        <f>OTC16/Macroeconomics!OTE$12</f>
        <v>#DIV/0!</v>
      </c>
      <c r="OTD26" s="117" t="e">
        <f>OTD16/Macroeconomics!OTF$12</f>
        <v>#DIV/0!</v>
      </c>
      <c r="OTE26" s="117" t="e">
        <f>OTE16/Macroeconomics!OTG$12</f>
        <v>#DIV/0!</v>
      </c>
      <c r="OTF26" s="117" t="e">
        <f>OTF16/Macroeconomics!OTH$12</f>
        <v>#DIV/0!</v>
      </c>
      <c r="OTG26" s="117" t="e">
        <f>OTG16/Macroeconomics!OTI$12</f>
        <v>#DIV/0!</v>
      </c>
      <c r="OTH26" s="117" t="e">
        <f>OTH16/Macroeconomics!OTJ$12</f>
        <v>#DIV/0!</v>
      </c>
      <c r="OTI26" s="117" t="e">
        <f>OTI16/Macroeconomics!OTK$12</f>
        <v>#DIV/0!</v>
      </c>
      <c r="OTJ26" s="117" t="e">
        <f>OTJ16/Macroeconomics!OTL$12</f>
        <v>#DIV/0!</v>
      </c>
      <c r="OTK26" s="117" t="e">
        <f>OTK16/Macroeconomics!OTM$12</f>
        <v>#DIV/0!</v>
      </c>
      <c r="OTL26" s="117" t="e">
        <f>OTL16/Macroeconomics!OTN$12</f>
        <v>#DIV/0!</v>
      </c>
      <c r="OTM26" s="117" t="e">
        <f>OTM16/Macroeconomics!OTO$12</f>
        <v>#DIV/0!</v>
      </c>
      <c r="OTN26" s="117" t="e">
        <f>OTN16/Macroeconomics!OTP$12</f>
        <v>#DIV/0!</v>
      </c>
      <c r="OTO26" s="117" t="e">
        <f>OTO16/Macroeconomics!OTQ$12</f>
        <v>#DIV/0!</v>
      </c>
      <c r="OTP26" s="117" t="e">
        <f>OTP16/Macroeconomics!OTR$12</f>
        <v>#DIV/0!</v>
      </c>
      <c r="OTQ26" s="117" t="e">
        <f>OTQ16/Macroeconomics!OTS$12</f>
        <v>#DIV/0!</v>
      </c>
      <c r="OTR26" s="117" t="e">
        <f>OTR16/Macroeconomics!OTT$12</f>
        <v>#DIV/0!</v>
      </c>
      <c r="OTS26" s="117" t="e">
        <f>OTS16/Macroeconomics!OTU$12</f>
        <v>#DIV/0!</v>
      </c>
      <c r="OTT26" s="117" t="e">
        <f>OTT16/Macroeconomics!OTV$12</f>
        <v>#DIV/0!</v>
      </c>
      <c r="OTU26" s="117" t="e">
        <f>OTU16/Macroeconomics!OTW$12</f>
        <v>#DIV/0!</v>
      </c>
      <c r="OTV26" s="117" t="e">
        <f>OTV16/Macroeconomics!OTX$12</f>
        <v>#DIV/0!</v>
      </c>
      <c r="OTW26" s="117" t="e">
        <f>OTW16/Macroeconomics!OTY$12</f>
        <v>#DIV/0!</v>
      </c>
      <c r="OTX26" s="117" t="e">
        <f>OTX16/Macroeconomics!OTZ$12</f>
        <v>#DIV/0!</v>
      </c>
      <c r="OTY26" s="117" t="e">
        <f>OTY16/Macroeconomics!OUA$12</f>
        <v>#DIV/0!</v>
      </c>
      <c r="OTZ26" s="117" t="e">
        <f>OTZ16/Macroeconomics!OUB$12</f>
        <v>#DIV/0!</v>
      </c>
      <c r="OUA26" s="117" t="e">
        <f>OUA16/Macroeconomics!OUC$12</f>
        <v>#DIV/0!</v>
      </c>
      <c r="OUB26" s="117" t="e">
        <f>OUB16/Macroeconomics!OUD$12</f>
        <v>#DIV/0!</v>
      </c>
      <c r="OUC26" s="117" t="e">
        <f>OUC16/Macroeconomics!OUE$12</f>
        <v>#DIV/0!</v>
      </c>
      <c r="OUD26" s="117" t="e">
        <f>OUD16/Macroeconomics!OUF$12</f>
        <v>#DIV/0!</v>
      </c>
      <c r="OUE26" s="117" t="e">
        <f>OUE16/Macroeconomics!OUG$12</f>
        <v>#DIV/0!</v>
      </c>
      <c r="OUF26" s="117" t="e">
        <f>OUF16/Macroeconomics!OUH$12</f>
        <v>#DIV/0!</v>
      </c>
      <c r="OUG26" s="117" t="e">
        <f>OUG16/Macroeconomics!OUI$12</f>
        <v>#DIV/0!</v>
      </c>
      <c r="OUH26" s="117" t="e">
        <f>OUH16/Macroeconomics!OUJ$12</f>
        <v>#DIV/0!</v>
      </c>
      <c r="OUI26" s="117" t="e">
        <f>OUI16/Macroeconomics!OUK$12</f>
        <v>#DIV/0!</v>
      </c>
      <c r="OUJ26" s="117" t="e">
        <f>OUJ16/Macroeconomics!OUL$12</f>
        <v>#DIV/0!</v>
      </c>
      <c r="OUK26" s="117" t="e">
        <f>OUK16/Macroeconomics!OUM$12</f>
        <v>#DIV/0!</v>
      </c>
      <c r="OUL26" s="117" t="e">
        <f>OUL16/Macroeconomics!OUN$12</f>
        <v>#DIV/0!</v>
      </c>
      <c r="OUM26" s="117" t="e">
        <f>OUM16/Macroeconomics!OUO$12</f>
        <v>#DIV/0!</v>
      </c>
      <c r="OUN26" s="117" t="e">
        <f>OUN16/Macroeconomics!OUP$12</f>
        <v>#DIV/0!</v>
      </c>
      <c r="OUO26" s="117" t="e">
        <f>OUO16/Macroeconomics!OUQ$12</f>
        <v>#DIV/0!</v>
      </c>
      <c r="OUP26" s="117" t="e">
        <f>OUP16/Macroeconomics!OUR$12</f>
        <v>#DIV/0!</v>
      </c>
      <c r="OUQ26" s="117" t="e">
        <f>OUQ16/Macroeconomics!OUS$12</f>
        <v>#DIV/0!</v>
      </c>
      <c r="OUR26" s="117" t="e">
        <f>OUR16/Macroeconomics!OUT$12</f>
        <v>#DIV/0!</v>
      </c>
      <c r="OUS26" s="117" t="e">
        <f>OUS16/Macroeconomics!OUU$12</f>
        <v>#DIV/0!</v>
      </c>
      <c r="OUT26" s="117" t="e">
        <f>OUT16/Macroeconomics!OUV$12</f>
        <v>#DIV/0!</v>
      </c>
      <c r="OUU26" s="117" t="e">
        <f>OUU16/Macroeconomics!OUW$12</f>
        <v>#DIV/0!</v>
      </c>
      <c r="OUV26" s="117" t="e">
        <f>OUV16/Macroeconomics!OUX$12</f>
        <v>#DIV/0!</v>
      </c>
      <c r="OUW26" s="117" t="e">
        <f>OUW16/Macroeconomics!OUY$12</f>
        <v>#DIV/0!</v>
      </c>
      <c r="OUX26" s="117" t="e">
        <f>OUX16/Macroeconomics!OUZ$12</f>
        <v>#DIV/0!</v>
      </c>
      <c r="OUY26" s="117" t="e">
        <f>OUY16/Macroeconomics!OVA$12</f>
        <v>#DIV/0!</v>
      </c>
      <c r="OUZ26" s="117" t="e">
        <f>OUZ16/Macroeconomics!OVB$12</f>
        <v>#DIV/0!</v>
      </c>
      <c r="OVA26" s="117" t="e">
        <f>OVA16/Macroeconomics!OVC$12</f>
        <v>#DIV/0!</v>
      </c>
      <c r="OVB26" s="117" t="e">
        <f>OVB16/Macroeconomics!OVD$12</f>
        <v>#DIV/0!</v>
      </c>
      <c r="OVC26" s="117" t="e">
        <f>OVC16/Macroeconomics!OVE$12</f>
        <v>#DIV/0!</v>
      </c>
      <c r="OVD26" s="117" t="e">
        <f>OVD16/Macroeconomics!OVF$12</f>
        <v>#DIV/0!</v>
      </c>
      <c r="OVE26" s="117" t="e">
        <f>OVE16/Macroeconomics!OVG$12</f>
        <v>#DIV/0!</v>
      </c>
      <c r="OVF26" s="117" t="e">
        <f>OVF16/Macroeconomics!OVH$12</f>
        <v>#DIV/0!</v>
      </c>
      <c r="OVG26" s="117" t="e">
        <f>OVG16/Macroeconomics!OVI$12</f>
        <v>#DIV/0!</v>
      </c>
      <c r="OVH26" s="117" t="e">
        <f>OVH16/Macroeconomics!OVJ$12</f>
        <v>#DIV/0!</v>
      </c>
      <c r="OVI26" s="117" t="e">
        <f>OVI16/Macroeconomics!OVK$12</f>
        <v>#DIV/0!</v>
      </c>
      <c r="OVJ26" s="117" t="e">
        <f>OVJ16/Macroeconomics!OVL$12</f>
        <v>#DIV/0!</v>
      </c>
      <c r="OVK26" s="117" t="e">
        <f>OVK16/Macroeconomics!OVM$12</f>
        <v>#DIV/0!</v>
      </c>
      <c r="OVL26" s="117" t="e">
        <f>OVL16/Macroeconomics!OVN$12</f>
        <v>#DIV/0!</v>
      </c>
      <c r="OVM26" s="117" t="e">
        <f>OVM16/Macroeconomics!OVO$12</f>
        <v>#DIV/0!</v>
      </c>
      <c r="OVN26" s="117" t="e">
        <f>OVN16/Macroeconomics!OVP$12</f>
        <v>#DIV/0!</v>
      </c>
      <c r="OVO26" s="117" t="e">
        <f>OVO16/Macroeconomics!OVQ$12</f>
        <v>#DIV/0!</v>
      </c>
      <c r="OVP26" s="117" t="e">
        <f>OVP16/Macroeconomics!OVR$12</f>
        <v>#DIV/0!</v>
      </c>
      <c r="OVQ26" s="117" t="e">
        <f>OVQ16/Macroeconomics!OVS$12</f>
        <v>#DIV/0!</v>
      </c>
      <c r="OVR26" s="117" t="e">
        <f>OVR16/Macroeconomics!OVT$12</f>
        <v>#DIV/0!</v>
      </c>
      <c r="OVS26" s="117" t="e">
        <f>OVS16/Macroeconomics!OVU$12</f>
        <v>#DIV/0!</v>
      </c>
      <c r="OVT26" s="117" t="e">
        <f>OVT16/Macroeconomics!OVV$12</f>
        <v>#DIV/0!</v>
      </c>
      <c r="OVU26" s="117" t="e">
        <f>OVU16/Macroeconomics!OVW$12</f>
        <v>#DIV/0!</v>
      </c>
      <c r="OVV26" s="117" t="e">
        <f>OVV16/Macroeconomics!OVX$12</f>
        <v>#DIV/0!</v>
      </c>
      <c r="OVW26" s="117" t="e">
        <f>OVW16/Macroeconomics!OVY$12</f>
        <v>#DIV/0!</v>
      </c>
      <c r="OVX26" s="117" t="e">
        <f>OVX16/Macroeconomics!OVZ$12</f>
        <v>#DIV/0!</v>
      </c>
      <c r="OVY26" s="117" t="e">
        <f>OVY16/Macroeconomics!OWA$12</f>
        <v>#DIV/0!</v>
      </c>
      <c r="OVZ26" s="117" t="e">
        <f>OVZ16/Macroeconomics!OWB$12</f>
        <v>#DIV/0!</v>
      </c>
      <c r="OWA26" s="117" t="e">
        <f>OWA16/Macroeconomics!OWC$12</f>
        <v>#DIV/0!</v>
      </c>
      <c r="OWB26" s="117" t="e">
        <f>OWB16/Macroeconomics!OWD$12</f>
        <v>#DIV/0!</v>
      </c>
      <c r="OWC26" s="117" t="e">
        <f>OWC16/Macroeconomics!OWE$12</f>
        <v>#DIV/0!</v>
      </c>
      <c r="OWD26" s="117" t="e">
        <f>OWD16/Macroeconomics!OWF$12</f>
        <v>#DIV/0!</v>
      </c>
      <c r="OWE26" s="117" t="e">
        <f>OWE16/Macroeconomics!OWG$12</f>
        <v>#DIV/0!</v>
      </c>
      <c r="OWF26" s="117" t="e">
        <f>OWF16/Macroeconomics!OWH$12</f>
        <v>#DIV/0!</v>
      </c>
      <c r="OWG26" s="117" t="e">
        <f>OWG16/Macroeconomics!OWI$12</f>
        <v>#DIV/0!</v>
      </c>
      <c r="OWH26" s="117" t="e">
        <f>OWH16/Macroeconomics!OWJ$12</f>
        <v>#DIV/0!</v>
      </c>
      <c r="OWI26" s="117" t="e">
        <f>OWI16/Macroeconomics!OWK$12</f>
        <v>#DIV/0!</v>
      </c>
      <c r="OWJ26" s="117" t="e">
        <f>OWJ16/Macroeconomics!OWL$12</f>
        <v>#DIV/0!</v>
      </c>
      <c r="OWK26" s="117" t="e">
        <f>OWK16/Macroeconomics!OWM$12</f>
        <v>#DIV/0!</v>
      </c>
      <c r="OWL26" s="117" t="e">
        <f>OWL16/Macroeconomics!OWN$12</f>
        <v>#DIV/0!</v>
      </c>
      <c r="OWM26" s="117" t="e">
        <f>OWM16/Macroeconomics!OWO$12</f>
        <v>#DIV/0!</v>
      </c>
      <c r="OWN26" s="117" t="e">
        <f>OWN16/Macroeconomics!OWP$12</f>
        <v>#DIV/0!</v>
      </c>
      <c r="OWO26" s="117" t="e">
        <f>OWO16/Macroeconomics!OWQ$12</f>
        <v>#DIV/0!</v>
      </c>
      <c r="OWP26" s="117" t="e">
        <f>OWP16/Macroeconomics!OWR$12</f>
        <v>#DIV/0!</v>
      </c>
      <c r="OWQ26" s="117" t="e">
        <f>OWQ16/Macroeconomics!OWS$12</f>
        <v>#DIV/0!</v>
      </c>
      <c r="OWR26" s="117" t="e">
        <f>OWR16/Macroeconomics!OWT$12</f>
        <v>#DIV/0!</v>
      </c>
      <c r="OWS26" s="117" t="e">
        <f>OWS16/Macroeconomics!OWU$12</f>
        <v>#DIV/0!</v>
      </c>
      <c r="OWT26" s="117" t="e">
        <f>OWT16/Macroeconomics!OWV$12</f>
        <v>#DIV/0!</v>
      </c>
      <c r="OWU26" s="117" t="e">
        <f>OWU16/Macroeconomics!OWW$12</f>
        <v>#DIV/0!</v>
      </c>
      <c r="OWV26" s="117" t="e">
        <f>OWV16/Macroeconomics!OWX$12</f>
        <v>#DIV/0!</v>
      </c>
      <c r="OWW26" s="117" t="e">
        <f>OWW16/Macroeconomics!OWY$12</f>
        <v>#DIV/0!</v>
      </c>
      <c r="OWX26" s="117" t="e">
        <f>OWX16/Macroeconomics!OWZ$12</f>
        <v>#DIV/0!</v>
      </c>
      <c r="OWY26" s="117" t="e">
        <f>OWY16/Macroeconomics!OXA$12</f>
        <v>#DIV/0!</v>
      </c>
      <c r="OWZ26" s="117" t="e">
        <f>OWZ16/Macroeconomics!OXB$12</f>
        <v>#DIV/0!</v>
      </c>
      <c r="OXA26" s="117" t="e">
        <f>OXA16/Macroeconomics!OXC$12</f>
        <v>#DIV/0!</v>
      </c>
      <c r="OXB26" s="117" t="e">
        <f>OXB16/Macroeconomics!OXD$12</f>
        <v>#DIV/0!</v>
      </c>
      <c r="OXC26" s="117" t="e">
        <f>OXC16/Macroeconomics!OXE$12</f>
        <v>#DIV/0!</v>
      </c>
      <c r="OXD26" s="117" t="e">
        <f>OXD16/Macroeconomics!OXF$12</f>
        <v>#DIV/0!</v>
      </c>
      <c r="OXE26" s="117" t="e">
        <f>OXE16/Macroeconomics!OXG$12</f>
        <v>#DIV/0!</v>
      </c>
      <c r="OXF26" s="117" t="e">
        <f>OXF16/Macroeconomics!OXH$12</f>
        <v>#DIV/0!</v>
      </c>
      <c r="OXG26" s="117" t="e">
        <f>OXG16/Macroeconomics!OXI$12</f>
        <v>#DIV/0!</v>
      </c>
      <c r="OXH26" s="117" t="e">
        <f>OXH16/Macroeconomics!OXJ$12</f>
        <v>#DIV/0!</v>
      </c>
      <c r="OXI26" s="117" t="e">
        <f>OXI16/Macroeconomics!OXK$12</f>
        <v>#DIV/0!</v>
      </c>
      <c r="OXJ26" s="117" t="e">
        <f>OXJ16/Macroeconomics!OXL$12</f>
        <v>#DIV/0!</v>
      </c>
      <c r="OXK26" s="117" t="e">
        <f>OXK16/Macroeconomics!OXM$12</f>
        <v>#DIV/0!</v>
      </c>
      <c r="OXL26" s="117" t="e">
        <f>OXL16/Macroeconomics!OXN$12</f>
        <v>#DIV/0!</v>
      </c>
      <c r="OXM26" s="117" t="e">
        <f>OXM16/Macroeconomics!OXO$12</f>
        <v>#DIV/0!</v>
      </c>
      <c r="OXN26" s="117" t="e">
        <f>OXN16/Macroeconomics!OXP$12</f>
        <v>#DIV/0!</v>
      </c>
      <c r="OXO26" s="117" t="e">
        <f>OXO16/Macroeconomics!OXQ$12</f>
        <v>#DIV/0!</v>
      </c>
      <c r="OXP26" s="117" t="e">
        <f>OXP16/Macroeconomics!OXR$12</f>
        <v>#DIV/0!</v>
      </c>
      <c r="OXQ26" s="117" t="e">
        <f>OXQ16/Macroeconomics!OXS$12</f>
        <v>#DIV/0!</v>
      </c>
      <c r="OXR26" s="117" t="e">
        <f>OXR16/Macroeconomics!OXT$12</f>
        <v>#DIV/0!</v>
      </c>
      <c r="OXS26" s="117" t="e">
        <f>OXS16/Macroeconomics!OXU$12</f>
        <v>#DIV/0!</v>
      </c>
      <c r="OXT26" s="117" t="e">
        <f>OXT16/Macroeconomics!OXV$12</f>
        <v>#DIV/0!</v>
      </c>
      <c r="OXU26" s="117" t="e">
        <f>OXU16/Macroeconomics!OXW$12</f>
        <v>#DIV/0!</v>
      </c>
      <c r="OXV26" s="117" t="e">
        <f>OXV16/Macroeconomics!OXX$12</f>
        <v>#DIV/0!</v>
      </c>
      <c r="OXW26" s="117" t="e">
        <f>OXW16/Macroeconomics!OXY$12</f>
        <v>#DIV/0!</v>
      </c>
      <c r="OXX26" s="117" t="e">
        <f>OXX16/Macroeconomics!OXZ$12</f>
        <v>#DIV/0!</v>
      </c>
      <c r="OXY26" s="117" t="e">
        <f>OXY16/Macroeconomics!OYA$12</f>
        <v>#DIV/0!</v>
      </c>
      <c r="OXZ26" s="117" t="e">
        <f>OXZ16/Macroeconomics!OYB$12</f>
        <v>#DIV/0!</v>
      </c>
      <c r="OYA26" s="117" t="e">
        <f>OYA16/Macroeconomics!OYC$12</f>
        <v>#DIV/0!</v>
      </c>
      <c r="OYB26" s="117" t="e">
        <f>OYB16/Macroeconomics!OYD$12</f>
        <v>#DIV/0!</v>
      </c>
      <c r="OYC26" s="117" t="e">
        <f>OYC16/Macroeconomics!OYE$12</f>
        <v>#DIV/0!</v>
      </c>
      <c r="OYD26" s="117" t="e">
        <f>OYD16/Macroeconomics!OYF$12</f>
        <v>#DIV/0!</v>
      </c>
      <c r="OYE26" s="117" t="e">
        <f>OYE16/Macroeconomics!OYG$12</f>
        <v>#DIV/0!</v>
      </c>
      <c r="OYF26" s="117" t="e">
        <f>OYF16/Macroeconomics!OYH$12</f>
        <v>#DIV/0!</v>
      </c>
      <c r="OYG26" s="117" t="e">
        <f>OYG16/Macroeconomics!OYI$12</f>
        <v>#DIV/0!</v>
      </c>
      <c r="OYH26" s="117" t="e">
        <f>OYH16/Macroeconomics!OYJ$12</f>
        <v>#DIV/0!</v>
      </c>
      <c r="OYI26" s="117" t="e">
        <f>OYI16/Macroeconomics!OYK$12</f>
        <v>#DIV/0!</v>
      </c>
      <c r="OYJ26" s="117" t="e">
        <f>OYJ16/Macroeconomics!OYL$12</f>
        <v>#DIV/0!</v>
      </c>
      <c r="OYK26" s="117" t="e">
        <f>OYK16/Macroeconomics!OYM$12</f>
        <v>#DIV/0!</v>
      </c>
      <c r="OYL26" s="117" t="e">
        <f>OYL16/Macroeconomics!OYN$12</f>
        <v>#DIV/0!</v>
      </c>
      <c r="OYM26" s="117" t="e">
        <f>OYM16/Macroeconomics!OYO$12</f>
        <v>#DIV/0!</v>
      </c>
      <c r="OYN26" s="117" t="e">
        <f>OYN16/Macroeconomics!OYP$12</f>
        <v>#DIV/0!</v>
      </c>
      <c r="OYO26" s="117" t="e">
        <f>OYO16/Macroeconomics!OYQ$12</f>
        <v>#DIV/0!</v>
      </c>
      <c r="OYP26" s="117" t="e">
        <f>OYP16/Macroeconomics!OYR$12</f>
        <v>#DIV/0!</v>
      </c>
      <c r="OYQ26" s="117" t="e">
        <f>OYQ16/Macroeconomics!OYS$12</f>
        <v>#DIV/0!</v>
      </c>
      <c r="OYR26" s="117" t="e">
        <f>OYR16/Macroeconomics!OYT$12</f>
        <v>#DIV/0!</v>
      </c>
      <c r="OYS26" s="117" t="e">
        <f>OYS16/Macroeconomics!OYU$12</f>
        <v>#DIV/0!</v>
      </c>
      <c r="OYT26" s="117" t="e">
        <f>OYT16/Macroeconomics!OYV$12</f>
        <v>#DIV/0!</v>
      </c>
      <c r="OYU26" s="117" t="e">
        <f>OYU16/Macroeconomics!OYW$12</f>
        <v>#DIV/0!</v>
      </c>
      <c r="OYV26" s="117" t="e">
        <f>OYV16/Macroeconomics!OYX$12</f>
        <v>#DIV/0!</v>
      </c>
      <c r="OYW26" s="117" t="e">
        <f>OYW16/Macroeconomics!OYY$12</f>
        <v>#DIV/0!</v>
      </c>
      <c r="OYX26" s="117" t="e">
        <f>OYX16/Macroeconomics!OYZ$12</f>
        <v>#DIV/0!</v>
      </c>
      <c r="OYY26" s="117" t="e">
        <f>OYY16/Macroeconomics!OZA$12</f>
        <v>#DIV/0!</v>
      </c>
      <c r="OYZ26" s="117" t="e">
        <f>OYZ16/Macroeconomics!OZB$12</f>
        <v>#DIV/0!</v>
      </c>
      <c r="OZA26" s="117" t="e">
        <f>OZA16/Macroeconomics!OZC$12</f>
        <v>#DIV/0!</v>
      </c>
      <c r="OZB26" s="117" t="e">
        <f>OZB16/Macroeconomics!OZD$12</f>
        <v>#DIV/0!</v>
      </c>
      <c r="OZC26" s="117" t="e">
        <f>OZC16/Macroeconomics!OZE$12</f>
        <v>#DIV/0!</v>
      </c>
      <c r="OZD26" s="117" t="e">
        <f>OZD16/Macroeconomics!OZF$12</f>
        <v>#DIV/0!</v>
      </c>
      <c r="OZE26" s="117" t="e">
        <f>OZE16/Macroeconomics!OZG$12</f>
        <v>#DIV/0!</v>
      </c>
      <c r="OZF26" s="117" t="e">
        <f>OZF16/Macroeconomics!OZH$12</f>
        <v>#DIV/0!</v>
      </c>
      <c r="OZG26" s="117" t="e">
        <f>OZG16/Macroeconomics!OZI$12</f>
        <v>#DIV/0!</v>
      </c>
      <c r="OZH26" s="117" t="e">
        <f>OZH16/Macroeconomics!OZJ$12</f>
        <v>#DIV/0!</v>
      </c>
      <c r="OZI26" s="117" t="e">
        <f>OZI16/Macroeconomics!OZK$12</f>
        <v>#DIV/0!</v>
      </c>
      <c r="OZJ26" s="117" t="e">
        <f>OZJ16/Macroeconomics!OZL$12</f>
        <v>#DIV/0!</v>
      </c>
      <c r="OZK26" s="117" t="e">
        <f>OZK16/Macroeconomics!OZM$12</f>
        <v>#DIV/0!</v>
      </c>
      <c r="OZL26" s="117" t="e">
        <f>OZL16/Macroeconomics!OZN$12</f>
        <v>#DIV/0!</v>
      </c>
      <c r="OZM26" s="117" t="e">
        <f>OZM16/Macroeconomics!OZO$12</f>
        <v>#DIV/0!</v>
      </c>
      <c r="OZN26" s="117" t="e">
        <f>OZN16/Macroeconomics!OZP$12</f>
        <v>#DIV/0!</v>
      </c>
      <c r="OZO26" s="117" t="e">
        <f>OZO16/Macroeconomics!OZQ$12</f>
        <v>#DIV/0!</v>
      </c>
      <c r="OZP26" s="117" t="e">
        <f>OZP16/Macroeconomics!OZR$12</f>
        <v>#DIV/0!</v>
      </c>
      <c r="OZQ26" s="117" t="e">
        <f>OZQ16/Macroeconomics!OZS$12</f>
        <v>#DIV/0!</v>
      </c>
      <c r="OZR26" s="117" t="e">
        <f>OZR16/Macroeconomics!OZT$12</f>
        <v>#DIV/0!</v>
      </c>
      <c r="OZS26" s="117" t="e">
        <f>OZS16/Macroeconomics!OZU$12</f>
        <v>#DIV/0!</v>
      </c>
      <c r="OZT26" s="117" t="e">
        <f>OZT16/Macroeconomics!OZV$12</f>
        <v>#DIV/0!</v>
      </c>
      <c r="OZU26" s="117" t="e">
        <f>OZU16/Macroeconomics!OZW$12</f>
        <v>#DIV/0!</v>
      </c>
      <c r="OZV26" s="117" t="e">
        <f>OZV16/Macroeconomics!OZX$12</f>
        <v>#DIV/0!</v>
      </c>
      <c r="OZW26" s="117" t="e">
        <f>OZW16/Macroeconomics!OZY$12</f>
        <v>#DIV/0!</v>
      </c>
      <c r="OZX26" s="117" t="e">
        <f>OZX16/Macroeconomics!OZZ$12</f>
        <v>#DIV/0!</v>
      </c>
      <c r="OZY26" s="117" t="e">
        <f>OZY16/Macroeconomics!PAA$12</f>
        <v>#DIV/0!</v>
      </c>
      <c r="OZZ26" s="117" t="e">
        <f>OZZ16/Macroeconomics!PAB$12</f>
        <v>#DIV/0!</v>
      </c>
      <c r="PAA26" s="117" t="e">
        <f>PAA16/Macroeconomics!PAC$12</f>
        <v>#DIV/0!</v>
      </c>
      <c r="PAB26" s="117" t="e">
        <f>PAB16/Macroeconomics!PAD$12</f>
        <v>#DIV/0!</v>
      </c>
      <c r="PAC26" s="117" t="e">
        <f>PAC16/Macroeconomics!PAE$12</f>
        <v>#DIV/0!</v>
      </c>
      <c r="PAD26" s="117" t="e">
        <f>PAD16/Macroeconomics!PAF$12</f>
        <v>#DIV/0!</v>
      </c>
      <c r="PAE26" s="117" t="e">
        <f>PAE16/Macroeconomics!PAG$12</f>
        <v>#DIV/0!</v>
      </c>
      <c r="PAF26" s="117" t="e">
        <f>PAF16/Macroeconomics!PAH$12</f>
        <v>#DIV/0!</v>
      </c>
      <c r="PAG26" s="117" t="e">
        <f>PAG16/Macroeconomics!PAI$12</f>
        <v>#DIV/0!</v>
      </c>
      <c r="PAH26" s="117" t="e">
        <f>PAH16/Macroeconomics!PAJ$12</f>
        <v>#DIV/0!</v>
      </c>
      <c r="PAI26" s="117" t="e">
        <f>PAI16/Macroeconomics!PAK$12</f>
        <v>#DIV/0!</v>
      </c>
      <c r="PAJ26" s="117" t="e">
        <f>PAJ16/Macroeconomics!PAL$12</f>
        <v>#DIV/0!</v>
      </c>
      <c r="PAK26" s="117" t="e">
        <f>PAK16/Macroeconomics!PAM$12</f>
        <v>#DIV/0!</v>
      </c>
      <c r="PAL26" s="117" t="e">
        <f>PAL16/Macroeconomics!PAN$12</f>
        <v>#DIV/0!</v>
      </c>
      <c r="PAM26" s="117" t="e">
        <f>PAM16/Macroeconomics!PAO$12</f>
        <v>#DIV/0!</v>
      </c>
      <c r="PAN26" s="117" t="e">
        <f>PAN16/Macroeconomics!PAP$12</f>
        <v>#DIV/0!</v>
      </c>
      <c r="PAO26" s="117" t="e">
        <f>PAO16/Macroeconomics!PAQ$12</f>
        <v>#DIV/0!</v>
      </c>
      <c r="PAP26" s="117" t="e">
        <f>PAP16/Macroeconomics!PAR$12</f>
        <v>#DIV/0!</v>
      </c>
      <c r="PAQ26" s="117" t="e">
        <f>PAQ16/Macroeconomics!PAS$12</f>
        <v>#DIV/0!</v>
      </c>
      <c r="PAR26" s="117" t="e">
        <f>PAR16/Macroeconomics!PAT$12</f>
        <v>#DIV/0!</v>
      </c>
      <c r="PAS26" s="117" t="e">
        <f>PAS16/Macroeconomics!PAU$12</f>
        <v>#DIV/0!</v>
      </c>
      <c r="PAT26" s="117" t="e">
        <f>PAT16/Macroeconomics!PAV$12</f>
        <v>#DIV/0!</v>
      </c>
      <c r="PAU26" s="117" t="e">
        <f>PAU16/Macroeconomics!PAW$12</f>
        <v>#DIV/0!</v>
      </c>
      <c r="PAV26" s="117" t="e">
        <f>PAV16/Macroeconomics!PAX$12</f>
        <v>#DIV/0!</v>
      </c>
      <c r="PAW26" s="117" t="e">
        <f>PAW16/Macroeconomics!PAY$12</f>
        <v>#DIV/0!</v>
      </c>
      <c r="PAX26" s="117" t="e">
        <f>PAX16/Macroeconomics!PAZ$12</f>
        <v>#DIV/0!</v>
      </c>
      <c r="PAY26" s="117" t="e">
        <f>PAY16/Macroeconomics!PBA$12</f>
        <v>#DIV/0!</v>
      </c>
      <c r="PAZ26" s="117" t="e">
        <f>PAZ16/Macroeconomics!PBB$12</f>
        <v>#DIV/0!</v>
      </c>
      <c r="PBA26" s="117" t="e">
        <f>PBA16/Macroeconomics!PBC$12</f>
        <v>#DIV/0!</v>
      </c>
      <c r="PBB26" s="117" t="e">
        <f>PBB16/Macroeconomics!PBD$12</f>
        <v>#DIV/0!</v>
      </c>
      <c r="PBC26" s="117" t="e">
        <f>PBC16/Macroeconomics!PBE$12</f>
        <v>#DIV/0!</v>
      </c>
      <c r="PBD26" s="117" t="e">
        <f>PBD16/Macroeconomics!PBF$12</f>
        <v>#DIV/0!</v>
      </c>
      <c r="PBE26" s="117" t="e">
        <f>PBE16/Macroeconomics!PBG$12</f>
        <v>#DIV/0!</v>
      </c>
      <c r="PBF26" s="117" t="e">
        <f>PBF16/Macroeconomics!PBH$12</f>
        <v>#DIV/0!</v>
      </c>
      <c r="PBG26" s="117" t="e">
        <f>PBG16/Macroeconomics!PBI$12</f>
        <v>#DIV/0!</v>
      </c>
      <c r="PBH26" s="117" t="e">
        <f>PBH16/Macroeconomics!PBJ$12</f>
        <v>#DIV/0!</v>
      </c>
      <c r="PBI26" s="117" t="e">
        <f>PBI16/Macroeconomics!PBK$12</f>
        <v>#DIV/0!</v>
      </c>
      <c r="PBJ26" s="117" t="e">
        <f>PBJ16/Macroeconomics!PBL$12</f>
        <v>#DIV/0!</v>
      </c>
      <c r="PBK26" s="117" t="e">
        <f>PBK16/Macroeconomics!PBM$12</f>
        <v>#DIV/0!</v>
      </c>
      <c r="PBL26" s="117" t="e">
        <f>PBL16/Macroeconomics!PBN$12</f>
        <v>#DIV/0!</v>
      </c>
      <c r="PBM26" s="117" t="e">
        <f>PBM16/Macroeconomics!PBO$12</f>
        <v>#DIV/0!</v>
      </c>
      <c r="PBN26" s="117" t="e">
        <f>PBN16/Macroeconomics!PBP$12</f>
        <v>#DIV/0!</v>
      </c>
      <c r="PBO26" s="117" t="e">
        <f>PBO16/Macroeconomics!PBQ$12</f>
        <v>#DIV/0!</v>
      </c>
      <c r="PBP26" s="117" t="e">
        <f>PBP16/Macroeconomics!PBR$12</f>
        <v>#DIV/0!</v>
      </c>
      <c r="PBQ26" s="117" t="e">
        <f>PBQ16/Macroeconomics!PBS$12</f>
        <v>#DIV/0!</v>
      </c>
      <c r="PBR26" s="117" t="e">
        <f>PBR16/Macroeconomics!PBT$12</f>
        <v>#DIV/0!</v>
      </c>
      <c r="PBS26" s="117" t="e">
        <f>PBS16/Macroeconomics!PBU$12</f>
        <v>#DIV/0!</v>
      </c>
      <c r="PBT26" s="117" t="e">
        <f>PBT16/Macroeconomics!PBV$12</f>
        <v>#DIV/0!</v>
      </c>
      <c r="PBU26" s="117" t="e">
        <f>PBU16/Macroeconomics!PBW$12</f>
        <v>#DIV/0!</v>
      </c>
      <c r="PBV26" s="117" t="e">
        <f>PBV16/Macroeconomics!PBX$12</f>
        <v>#DIV/0!</v>
      </c>
      <c r="PBW26" s="117" t="e">
        <f>PBW16/Macroeconomics!PBY$12</f>
        <v>#DIV/0!</v>
      </c>
      <c r="PBX26" s="117" t="e">
        <f>PBX16/Macroeconomics!PBZ$12</f>
        <v>#DIV/0!</v>
      </c>
      <c r="PBY26" s="117" t="e">
        <f>PBY16/Macroeconomics!PCA$12</f>
        <v>#DIV/0!</v>
      </c>
      <c r="PBZ26" s="117" t="e">
        <f>PBZ16/Macroeconomics!PCB$12</f>
        <v>#DIV/0!</v>
      </c>
      <c r="PCA26" s="117" t="e">
        <f>PCA16/Macroeconomics!PCC$12</f>
        <v>#DIV/0!</v>
      </c>
      <c r="PCB26" s="117" t="e">
        <f>PCB16/Macroeconomics!PCD$12</f>
        <v>#DIV/0!</v>
      </c>
      <c r="PCC26" s="117" t="e">
        <f>PCC16/Macroeconomics!PCE$12</f>
        <v>#DIV/0!</v>
      </c>
      <c r="PCD26" s="117" t="e">
        <f>PCD16/Macroeconomics!PCF$12</f>
        <v>#DIV/0!</v>
      </c>
      <c r="PCE26" s="117" t="e">
        <f>PCE16/Macroeconomics!PCG$12</f>
        <v>#DIV/0!</v>
      </c>
      <c r="PCF26" s="117" t="e">
        <f>PCF16/Macroeconomics!PCH$12</f>
        <v>#DIV/0!</v>
      </c>
      <c r="PCG26" s="117" t="e">
        <f>PCG16/Macroeconomics!PCI$12</f>
        <v>#DIV/0!</v>
      </c>
      <c r="PCH26" s="117" t="e">
        <f>PCH16/Macroeconomics!PCJ$12</f>
        <v>#DIV/0!</v>
      </c>
      <c r="PCI26" s="117" t="e">
        <f>PCI16/Macroeconomics!PCK$12</f>
        <v>#DIV/0!</v>
      </c>
      <c r="PCJ26" s="117" t="e">
        <f>PCJ16/Macroeconomics!PCL$12</f>
        <v>#DIV/0!</v>
      </c>
      <c r="PCK26" s="117" t="e">
        <f>PCK16/Macroeconomics!PCM$12</f>
        <v>#DIV/0!</v>
      </c>
      <c r="PCL26" s="117" t="e">
        <f>PCL16/Macroeconomics!PCN$12</f>
        <v>#DIV/0!</v>
      </c>
      <c r="PCM26" s="117" t="e">
        <f>PCM16/Macroeconomics!PCO$12</f>
        <v>#DIV/0!</v>
      </c>
      <c r="PCN26" s="117" t="e">
        <f>PCN16/Macroeconomics!PCP$12</f>
        <v>#DIV/0!</v>
      </c>
      <c r="PCO26" s="117" t="e">
        <f>PCO16/Macroeconomics!PCQ$12</f>
        <v>#DIV/0!</v>
      </c>
      <c r="PCP26" s="117" t="e">
        <f>PCP16/Macroeconomics!PCR$12</f>
        <v>#DIV/0!</v>
      </c>
      <c r="PCQ26" s="117" t="e">
        <f>PCQ16/Macroeconomics!PCS$12</f>
        <v>#DIV/0!</v>
      </c>
      <c r="PCR26" s="117" t="e">
        <f>PCR16/Macroeconomics!PCT$12</f>
        <v>#DIV/0!</v>
      </c>
      <c r="PCS26" s="117" t="e">
        <f>PCS16/Macroeconomics!PCU$12</f>
        <v>#DIV/0!</v>
      </c>
      <c r="PCT26" s="117" t="e">
        <f>PCT16/Macroeconomics!PCV$12</f>
        <v>#DIV/0!</v>
      </c>
      <c r="PCU26" s="117" t="e">
        <f>PCU16/Macroeconomics!PCW$12</f>
        <v>#DIV/0!</v>
      </c>
      <c r="PCV26" s="117" t="e">
        <f>PCV16/Macroeconomics!PCX$12</f>
        <v>#DIV/0!</v>
      </c>
      <c r="PCW26" s="117" t="e">
        <f>PCW16/Macroeconomics!PCY$12</f>
        <v>#DIV/0!</v>
      </c>
      <c r="PCX26" s="117" t="e">
        <f>PCX16/Macroeconomics!PCZ$12</f>
        <v>#DIV/0!</v>
      </c>
      <c r="PCY26" s="117" t="e">
        <f>PCY16/Macroeconomics!PDA$12</f>
        <v>#DIV/0!</v>
      </c>
      <c r="PCZ26" s="117" t="e">
        <f>PCZ16/Macroeconomics!PDB$12</f>
        <v>#DIV/0!</v>
      </c>
      <c r="PDA26" s="117" t="e">
        <f>PDA16/Macroeconomics!PDC$12</f>
        <v>#DIV/0!</v>
      </c>
      <c r="PDB26" s="117" t="e">
        <f>PDB16/Macroeconomics!PDD$12</f>
        <v>#DIV/0!</v>
      </c>
      <c r="PDC26" s="117" t="e">
        <f>PDC16/Macroeconomics!PDE$12</f>
        <v>#DIV/0!</v>
      </c>
      <c r="PDD26" s="117" t="e">
        <f>PDD16/Macroeconomics!PDF$12</f>
        <v>#DIV/0!</v>
      </c>
      <c r="PDE26" s="117" t="e">
        <f>PDE16/Macroeconomics!PDG$12</f>
        <v>#DIV/0!</v>
      </c>
      <c r="PDF26" s="117" t="e">
        <f>PDF16/Macroeconomics!PDH$12</f>
        <v>#DIV/0!</v>
      </c>
      <c r="PDG26" s="117" t="e">
        <f>PDG16/Macroeconomics!PDI$12</f>
        <v>#DIV/0!</v>
      </c>
      <c r="PDH26" s="117" t="e">
        <f>PDH16/Macroeconomics!PDJ$12</f>
        <v>#DIV/0!</v>
      </c>
      <c r="PDI26" s="117" t="e">
        <f>PDI16/Macroeconomics!PDK$12</f>
        <v>#DIV/0!</v>
      </c>
      <c r="PDJ26" s="117" t="e">
        <f>PDJ16/Macroeconomics!PDL$12</f>
        <v>#DIV/0!</v>
      </c>
      <c r="PDK26" s="117" t="e">
        <f>PDK16/Macroeconomics!PDM$12</f>
        <v>#DIV/0!</v>
      </c>
      <c r="PDL26" s="117" t="e">
        <f>PDL16/Macroeconomics!PDN$12</f>
        <v>#DIV/0!</v>
      </c>
      <c r="PDM26" s="117" t="e">
        <f>PDM16/Macroeconomics!PDO$12</f>
        <v>#DIV/0!</v>
      </c>
      <c r="PDN26" s="117" t="e">
        <f>PDN16/Macroeconomics!PDP$12</f>
        <v>#DIV/0!</v>
      </c>
      <c r="PDO26" s="117" t="e">
        <f>PDO16/Macroeconomics!PDQ$12</f>
        <v>#DIV/0!</v>
      </c>
      <c r="PDP26" s="117" t="e">
        <f>PDP16/Macroeconomics!PDR$12</f>
        <v>#DIV/0!</v>
      </c>
      <c r="PDQ26" s="117" t="e">
        <f>PDQ16/Macroeconomics!PDS$12</f>
        <v>#DIV/0!</v>
      </c>
      <c r="PDR26" s="117" t="e">
        <f>PDR16/Macroeconomics!PDT$12</f>
        <v>#DIV/0!</v>
      </c>
      <c r="PDS26" s="117" t="e">
        <f>PDS16/Macroeconomics!PDU$12</f>
        <v>#DIV/0!</v>
      </c>
      <c r="PDT26" s="117" t="e">
        <f>PDT16/Macroeconomics!PDV$12</f>
        <v>#DIV/0!</v>
      </c>
      <c r="PDU26" s="117" t="e">
        <f>PDU16/Macroeconomics!PDW$12</f>
        <v>#DIV/0!</v>
      </c>
      <c r="PDV26" s="117" t="e">
        <f>PDV16/Macroeconomics!PDX$12</f>
        <v>#DIV/0!</v>
      </c>
      <c r="PDW26" s="117" t="e">
        <f>PDW16/Macroeconomics!PDY$12</f>
        <v>#DIV/0!</v>
      </c>
      <c r="PDX26" s="117" t="e">
        <f>PDX16/Macroeconomics!PDZ$12</f>
        <v>#DIV/0!</v>
      </c>
      <c r="PDY26" s="117" t="e">
        <f>PDY16/Macroeconomics!PEA$12</f>
        <v>#DIV/0!</v>
      </c>
      <c r="PDZ26" s="117" t="e">
        <f>PDZ16/Macroeconomics!PEB$12</f>
        <v>#DIV/0!</v>
      </c>
      <c r="PEA26" s="117" t="e">
        <f>PEA16/Macroeconomics!PEC$12</f>
        <v>#DIV/0!</v>
      </c>
      <c r="PEB26" s="117" t="e">
        <f>PEB16/Macroeconomics!PED$12</f>
        <v>#DIV/0!</v>
      </c>
      <c r="PEC26" s="117" t="e">
        <f>PEC16/Macroeconomics!PEE$12</f>
        <v>#DIV/0!</v>
      </c>
      <c r="PED26" s="117" t="e">
        <f>PED16/Macroeconomics!PEF$12</f>
        <v>#DIV/0!</v>
      </c>
      <c r="PEE26" s="117" t="e">
        <f>PEE16/Macroeconomics!PEG$12</f>
        <v>#DIV/0!</v>
      </c>
      <c r="PEF26" s="117" t="e">
        <f>PEF16/Macroeconomics!PEH$12</f>
        <v>#DIV/0!</v>
      </c>
      <c r="PEG26" s="117" t="e">
        <f>PEG16/Macroeconomics!PEI$12</f>
        <v>#DIV/0!</v>
      </c>
      <c r="PEH26" s="117" t="e">
        <f>PEH16/Macroeconomics!PEJ$12</f>
        <v>#DIV/0!</v>
      </c>
      <c r="PEI26" s="117" t="e">
        <f>PEI16/Macroeconomics!PEK$12</f>
        <v>#DIV/0!</v>
      </c>
      <c r="PEJ26" s="117" t="e">
        <f>PEJ16/Macroeconomics!PEL$12</f>
        <v>#DIV/0!</v>
      </c>
      <c r="PEK26" s="117" t="e">
        <f>PEK16/Macroeconomics!PEM$12</f>
        <v>#DIV/0!</v>
      </c>
      <c r="PEL26" s="117" t="e">
        <f>PEL16/Macroeconomics!PEN$12</f>
        <v>#DIV/0!</v>
      </c>
      <c r="PEM26" s="117" t="e">
        <f>PEM16/Macroeconomics!PEO$12</f>
        <v>#DIV/0!</v>
      </c>
      <c r="PEN26" s="117" t="e">
        <f>PEN16/Macroeconomics!PEP$12</f>
        <v>#DIV/0!</v>
      </c>
      <c r="PEO26" s="117" t="e">
        <f>PEO16/Macroeconomics!PEQ$12</f>
        <v>#DIV/0!</v>
      </c>
      <c r="PEP26" s="117" t="e">
        <f>PEP16/Macroeconomics!PER$12</f>
        <v>#DIV/0!</v>
      </c>
      <c r="PEQ26" s="117" t="e">
        <f>PEQ16/Macroeconomics!PES$12</f>
        <v>#DIV/0!</v>
      </c>
      <c r="PER26" s="117" t="e">
        <f>PER16/Macroeconomics!PET$12</f>
        <v>#DIV/0!</v>
      </c>
      <c r="PES26" s="117" t="e">
        <f>PES16/Macroeconomics!PEU$12</f>
        <v>#DIV/0!</v>
      </c>
      <c r="PET26" s="117" t="e">
        <f>PET16/Macroeconomics!PEV$12</f>
        <v>#DIV/0!</v>
      </c>
      <c r="PEU26" s="117" t="e">
        <f>PEU16/Macroeconomics!PEW$12</f>
        <v>#DIV/0!</v>
      </c>
      <c r="PEV26" s="117" t="e">
        <f>PEV16/Macroeconomics!PEX$12</f>
        <v>#DIV/0!</v>
      </c>
      <c r="PEW26" s="117" t="e">
        <f>PEW16/Macroeconomics!PEY$12</f>
        <v>#DIV/0!</v>
      </c>
      <c r="PEX26" s="117" t="e">
        <f>PEX16/Macroeconomics!PEZ$12</f>
        <v>#DIV/0!</v>
      </c>
      <c r="PEY26" s="117" t="e">
        <f>PEY16/Macroeconomics!PFA$12</f>
        <v>#DIV/0!</v>
      </c>
      <c r="PEZ26" s="117" t="e">
        <f>PEZ16/Macroeconomics!PFB$12</f>
        <v>#DIV/0!</v>
      </c>
      <c r="PFA26" s="117" t="e">
        <f>PFA16/Macroeconomics!PFC$12</f>
        <v>#DIV/0!</v>
      </c>
      <c r="PFB26" s="117" t="e">
        <f>PFB16/Macroeconomics!PFD$12</f>
        <v>#DIV/0!</v>
      </c>
      <c r="PFC26" s="117" t="e">
        <f>PFC16/Macroeconomics!PFE$12</f>
        <v>#DIV/0!</v>
      </c>
      <c r="PFD26" s="117" t="e">
        <f>PFD16/Macroeconomics!PFF$12</f>
        <v>#DIV/0!</v>
      </c>
      <c r="PFE26" s="117" t="e">
        <f>PFE16/Macroeconomics!PFG$12</f>
        <v>#DIV/0!</v>
      </c>
      <c r="PFF26" s="117" t="e">
        <f>PFF16/Macroeconomics!PFH$12</f>
        <v>#DIV/0!</v>
      </c>
      <c r="PFG26" s="117" t="e">
        <f>PFG16/Macroeconomics!PFI$12</f>
        <v>#DIV/0!</v>
      </c>
      <c r="PFH26" s="117" t="e">
        <f>PFH16/Macroeconomics!PFJ$12</f>
        <v>#DIV/0!</v>
      </c>
      <c r="PFI26" s="117" t="e">
        <f>PFI16/Macroeconomics!PFK$12</f>
        <v>#DIV/0!</v>
      </c>
      <c r="PFJ26" s="117" t="e">
        <f>PFJ16/Macroeconomics!PFL$12</f>
        <v>#DIV/0!</v>
      </c>
      <c r="PFK26" s="117" t="e">
        <f>PFK16/Macroeconomics!PFM$12</f>
        <v>#DIV/0!</v>
      </c>
      <c r="PFL26" s="117" t="e">
        <f>PFL16/Macroeconomics!PFN$12</f>
        <v>#DIV/0!</v>
      </c>
      <c r="PFM26" s="117" t="e">
        <f>PFM16/Macroeconomics!PFO$12</f>
        <v>#DIV/0!</v>
      </c>
      <c r="PFN26" s="117" t="e">
        <f>PFN16/Macroeconomics!PFP$12</f>
        <v>#DIV/0!</v>
      </c>
      <c r="PFO26" s="117" t="e">
        <f>PFO16/Macroeconomics!PFQ$12</f>
        <v>#DIV/0!</v>
      </c>
      <c r="PFP26" s="117" t="e">
        <f>PFP16/Macroeconomics!PFR$12</f>
        <v>#DIV/0!</v>
      </c>
      <c r="PFQ26" s="117" t="e">
        <f>PFQ16/Macroeconomics!PFS$12</f>
        <v>#DIV/0!</v>
      </c>
      <c r="PFR26" s="117" t="e">
        <f>PFR16/Macroeconomics!PFT$12</f>
        <v>#DIV/0!</v>
      </c>
      <c r="PFS26" s="117" t="e">
        <f>PFS16/Macroeconomics!PFU$12</f>
        <v>#DIV/0!</v>
      </c>
      <c r="PFT26" s="117" t="e">
        <f>PFT16/Macroeconomics!PFV$12</f>
        <v>#DIV/0!</v>
      </c>
      <c r="PFU26" s="117" t="e">
        <f>PFU16/Macroeconomics!PFW$12</f>
        <v>#DIV/0!</v>
      </c>
      <c r="PFV26" s="117" t="e">
        <f>PFV16/Macroeconomics!PFX$12</f>
        <v>#DIV/0!</v>
      </c>
      <c r="PFW26" s="117" t="e">
        <f>PFW16/Macroeconomics!PFY$12</f>
        <v>#DIV/0!</v>
      </c>
      <c r="PFX26" s="117" t="e">
        <f>PFX16/Macroeconomics!PFZ$12</f>
        <v>#DIV/0!</v>
      </c>
      <c r="PFY26" s="117" t="e">
        <f>PFY16/Macroeconomics!PGA$12</f>
        <v>#DIV/0!</v>
      </c>
      <c r="PFZ26" s="117" t="e">
        <f>PFZ16/Macroeconomics!PGB$12</f>
        <v>#DIV/0!</v>
      </c>
      <c r="PGA26" s="117" t="e">
        <f>PGA16/Macroeconomics!PGC$12</f>
        <v>#DIV/0!</v>
      </c>
      <c r="PGB26" s="117" t="e">
        <f>PGB16/Macroeconomics!PGD$12</f>
        <v>#DIV/0!</v>
      </c>
      <c r="PGC26" s="117" t="e">
        <f>PGC16/Macroeconomics!PGE$12</f>
        <v>#DIV/0!</v>
      </c>
      <c r="PGD26" s="117" t="e">
        <f>PGD16/Macroeconomics!PGF$12</f>
        <v>#DIV/0!</v>
      </c>
      <c r="PGE26" s="117" t="e">
        <f>PGE16/Macroeconomics!PGG$12</f>
        <v>#DIV/0!</v>
      </c>
      <c r="PGF26" s="117" t="e">
        <f>PGF16/Macroeconomics!PGH$12</f>
        <v>#DIV/0!</v>
      </c>
      <c r="PGG26" s="117" t="e">
        <f>PGG16/Macroeconomics!PGI$12</f>
        <v>#DIV/0!</v>
      </c>
      <c r="PGH26" s="117" t="e">
        <f>PGH16/Macroeconomics!PGJ$12</f>
        <v>#DIV/0!</v>
      </c>
      <c r="PGI26" s="117" t="e">
        <f>PGI16/Macroeconomics!PGK$12</f>
        <v>#DIV/0!</v>
      </c>
      <c r="PGJ26" s="117" t="e">
        <f>PGJ16/Macroeconomics!PGL$12</f>
        <v>#DIV/0!</v>
      </c>
      <c r="PGK26" s="117" t="e">
        <f>PGK16/Macroeconomics!PGM$12</f>
        <v>#DIV/0!</v>
      </c>
      <c r="PGL26" s="117" t="e">
        <f>PGL16/Macroeconomics!PGN$12</f>
        <v>#DIV/0!</v>
      </c>
      <c r="PGM26" s="117" t="e">
        <f>PGM16/Macroeconomics!PGO$12</f>
        <v>#DIV/0!</v>
      </c>
      <c r="PGN26" s="117" t="e">
        <f>PGN16/Macroeconomics!PGP$12</f>
        <v>#DIV/0!</v>
      </c>
      <c r="PGO26" s="117" t="e">
        <f>PGO16/Macroeconomics!PGQ$12</f>
        <v>#DIV/0!</v>
      </c>
      <c r="PGP26" s="117" t="e">
        <f>PGP16/Macroeconomics!PGR$12</f>
        <v>#DIV/0!</v>
      </c>
      <c r="PGQ26" s="117" t="e">
        <f>PGQ16/Macroeconomics!PGS$12</f>
        <v>#DIV/0!</v>
      </c>
      <c r="PGR26" s="117" t="e">
        <f>PGR16/Macroeconomics!PGT$12</f>
        <v>#DIV/0!</v>
      </c>
      <c r="PGS26" s="117" t="e">
        <f>PGS16/Macroeconomics!PGU$12</f>
        <v>#DIV/0!</v>
      </c>
      <c r="PGT26" s="117" t="e">
        <f>PGT16/Macroeconomics!PGV$12</f>
        <v>#DIV/0!</v>
      </c>
      <c r="PGU26" s="117" t="e">
        <f>PGU16/Macroeconomics!PGW$12</f>
        <v>#DIV/0!</v>
      </c>
      <c r="PGV26" s="117" t="e">
        <f>PGV16/Macroeconomics!PGX$12</f>
        <v>#DIV/0!</v>
      </c>
      <c r="PGW26" s="117" t="e">
        <f>PGW16/Macroeconomics!PGY$12</f>
        <v>#DIV/0!</v>
      </c>
      <c r="PGX26" s="117" t="e">
        <f>PGX16/Macroeconomics!PGZ$12</f>
        <v>#DIV/0!</v>
      </c>
      <c r="PGY26" s="117" t="e">
        <f>PGY16/Macroeconomics!PHA$12</f>
        <v>#DIV/0!</v>
      </c>
      <c r="PGZ26" s="117" t="e">
        <f>PGZ16/Macroeconomics!PHB$12</f>
        <v>#DIV/0!</v>
      </c>
      <c r="PHA26" s="117" t="e">
        <f>PHA16/Macroeconomics!PHC$12</f>
        <v>#DIV/0!</v>
      </c>
      <c r="PHB26" s="117" t="e">
        <f>PHB16/Macroeconomics!PHD$12</f>
        <v>#DIV/0!</v>
      </c>
      <c r="PHC26" s="117" t="e">
        <f>PHC16/Macroeconomics!PHE$12</f>
        <v>#DIV/0!</v>
      </c>
      <c r="PHD26" s="117" t="e">
        <f>PHD16/Macroeconomics!PHF$12</f>
        <v>#DIV/0!</v>
      </c>
      <c r="PHE26" s="117" t="e">
        <f>PHE16/Macroeconomics!PHG$12</f>
        <v>#DIV/0!</v>
      </c>
      <c r="PHF26" s="117" t="e">
        <f>PHF16/Macroeconomics!PHH$12</f>
        <v>#DIV/0!</v>
      </c>
      <c r="PHG26" s="117" t="e">
        <f>PHG16/Macroeconomics!PHI$12</f>
        <v>#DIV/0!</v>
      </c>
      <c r="PHH26" s="117" t="e">
        <f>PHH16/Macroeconomics!PHJ$12</f>
        <v>#DIV/0!</v>
      </c>
      <c r="PHI26" s="117" t="e">
        <f>PHI16/Macroeconomics!PHK$12</f>
        <v>#DIV/0!</v>
      </c>
      <c r="PHJ26" s="117" t="e">
        <f>PHJ16/Macroeconomics!PHL$12</f>
        <v>#DIV/0!</v>
      </c>
      <c r="PHK26" s="117" t="e">
        <f>PHK16/Macroeconomics!PHM$12</f>
        <v>#DIV/0!</v>
      </c>
      <c r="PHL26" s="117" t="e">
        <f>PHL16/Macroeconomics!PHN$12</f>
        <v>#DIV/0!</v>
      </c>
      <c r="PHM26" s="117" t="e">
        <f>PHM16/Macroeconomics!PHO$12</f>
        <v>#DIV/0!</v>
      </c>
      <c r="PHN26" s="117" t="e">
        <f>PHN16/Macroeconomics!PHP$12</f>
        <v>#DIV/0!</v>
      </c>
      <c r="PHO26" s="117" t="e">
        <f>PHO16/Macroeconomics!PHQ$12</f>
        <v>#DIV/0!</v>
      </c>
      <c r="PHP26" s="117" t="e">
        <f>PHP16/Macroeconomics!PHR$12</f>
        <v>#DIV/0!</v>
      </c>
      <c r="PHQ26" s="117" t="e">
        <f>PHQ16/Macroeconomics!PHS$12</f>
        <v>#DIV/0!</v>
      </c>
      <c r="PHR26" s="117" t="e">
        <f>PHR16/Macroeconomics!PHT$12</f>
        <v>#DIV/0!</v>
      </c>
      <c r="PHS26" s="117" t="e">
        <f>PHS16/Macroeconomics!PHU$12</f>
        <v>#DIV/0!</v>
      </c>
      <c r="PHT26" s="117" t="e">
        <f>PHT16/Macroeconomics!PHV$12</f>
        <v>#DIV/0!</v>
      </c>
      <c r="PHU26" s="117" t="e">
        <f>PHU16/Macroeconomics!PHW$12</f>
        <v>#DIV/0!</v>
      </c>
      <c r="PHV26" s="117" t="e">
        <f>PHV16/Macroeconomics!PHX$12</f>
        <v>#DIV/0!</v>
      </c>
      <c r="PHW26" s="117" t="e">
        <f>PHW16/Macroeconomics!PHY$12</f>
        <v>#DIV/0!</v>
      </c>
      <c r="PHX26" s="117" t="e">
        <f>PHX16/Macroeconomics!PHZ$12</f>
        <v>#DIV/0!</v>
      </c>
      <c r="PHY26" s="117" t="e">
        <f>PHY16/Macroeconomics!PIA$12</f>
        <v>#DIV/0!</v>
      </c>
      <c r="PHZ26" s="117" t="e">
        <f>PHZ16/Macroeconomics!PIB$12</f>
        <v>#DIV/0!</v>
      </c>
      <c r="PIA26" s="117" t="e">
        <f>PIA16/Macroeconomics!PIC$12</f>
        <v>#DIV/0!</v>
      </c>
      <c r="PIB26" s="117" t="e">
        <f>PIB16/Macroeconomics!PID$12</f>
        <v>#DIV/0!</v>
      </c>
      <c r="PIC26" s="117" t="e">
        <f>PIC16/Macroeconomics!PIE$12</f>
        <v>#DIV/0!</v>
      </c>
      <c r="PID26" s="117" t="e">
        <f>PID16/Macroeconomics!PIF$12</f>
        <v>#DIV/0!</v>
      </c>
      <c r="PIE26" s="117" t="e">
        <f>PIE16/Macroeconomics!PIG$12</f>
        <v>#DIV/0!</v>
      </c>
      <c r="PIF26" s="117" t="e">
        <f>PIF16/Macroeconomics!PIH$12</f>
        <v>#DIV/0!</v>
      </c>
      <c r="PIG26" s="117" t="e">
        <f>PIG16/Macroeconomics!PII$12</f>
        <v>#DIV/0!</v>
      </c>
      <c r="PIH26" s="117" t="e">
        <f>PIH16/Macroeconomics!PIJ$12</f>
        <v>#DIV/0!</v>
      </c>
      <c r="PII26" s="117" t="e">
        <f>PII16/Macroeconomics!PIK$12</f>
        <v>#DIV/0!</v>
      </c>
      <c r="PIJ26" s="117" t="e">
        <f>PIJ16/Macroeconomics!PIL$12</f>
        <v>#DIV/0!</v>
      </c>
      <c r="PIK26" s="117" t="e">
        <f>PIK16/Macroeconomics!PIM$12</f>
        <v>#DIV/0!</v>
      </c>
      <c r="PIL26" s="117" t="e">
        <f>PIL16/Macroeconomics!PIN$12</f>
        <v>#DIV/0!</v>
      </c>
      <c r="PIM26" s="117" t="e">
        <f>PIM16/Macroeconomics!PIO$12</f>
        <v>#DIV/0!</v>
      </c>
      <c r="PIN26" s="117" t="e">
        <f>PIN16/Macroeconomics!PIP$12</f>
        <v>#DIV/0!</v>
      </c>
      <c r="PIO26" s="117" t="e">
        <f>PIO16/Macroeconomics!PIQ$12</f>
        <v>#DIV/0!</v>
      </c>
      <c r="PIP26" s="117" t="e">
        <f>PIP16/Macroeconomics!PIR$12</f>
        <v>#DIV/0!</v>
      </c>
      <c r="PIQ26" s="117" t="e">
        <f>PIQ16/Macroeconomics!PIS$12</f>
        <v>#DIV/0!</v>
      </c>
      <c r="PIR26" s="117" t="e">
        <f>PIR16/Macroeconomics!PIT$12</f>
        <v>#DIV/0!</v>
      </c>
      <c r="PIS26" s="117" t="e">
        <f>PIS16/Macroeconomics!PIU$12</f>
        <v>#DIV/0!</v>
      </c>
      <c r="PIT26" s="117" t="e">
        <f>PIT16/Macroeconomics!PIV$12</f>
        <v>#DIV/0!</v>
      </c>
      <c r="PIU26" s="117" t="e">
        <f>PIU16/Macroeconomics!PIW$12</f>
        <v>#DIV/0!</v>
      </c>
      <c r="PIV26" s="117" t="e">
        <f>PIV16/Macroeconomics!PIX$12</f>
        <v>#DIV/0!</v>
      </c>
      <c r="PIW26" s="117" t="e">
        <f>PIW16/Macroeconomics!PIY$12</f>
        <v>#DIV/0!</v>
      </c>
      <c r="PIX26" s="117" t="e">
        <f>PIX16/Macroeconomics!PIZ$12</f>
        <v>#DIV/0!</v>
      </c>
      <c r="PIY26" s="117" t="e">
        <f>PIY16/Macroeconomics!PJA$12</f>
        <v>#DIV/0!</v>
      </c>
      <c r="PIZ26" s="117" t="e">
        <f>PIZ16/Macroeconomics!PJB$12</f>
        <v>#DIV/0!</v>
      </c>
      <c r="PJA26" s="117" t="e">
        <f>PJA16/Macroeconomics!PJC$12</f>
        <v>#DIV/0!</v>
      </c>
      <c r="PJB26" s="117" t="e">
        <f>PJB16/Macroeconomics!PJD$12</f>
        <v>#DIV/0!</v>
      </c>
      <c r="PJC26" s="117" t="e">
        <f>PJC16/Macroeconomics!PJE$12</f>
        <v>#DIV/0!</v>
      </c>
      <c r="PJD26" s="117" t="e">
        <f>PJD16/Macroeconomics!PJF$12</f>
        <v>#DIV/0!</v>
      </c>
      <c r="PJE26" s="117" t="e">
        <f>PJE16/Macroeconomics!PJG$12</f>
        <v>#DIV/0!</v>
      </c>
      <c r="PJF26" s="117" t="e">
        <f>PJF16/Macroeconomics!PJH$12</f>
        <v>#DIV/0!</v>
      </c>
      <c r="PJG26" s="117" t="e">
        <f>PJG16/Macroeconomics!PJI$12</f>
        <v>#DIV/0!</v>
      </c>
      <c r="PJH26" s="117" t="e">
        <f>PJH16/Macroeconomics!PJJ$12</f>
        <v>#DIV/0!</v>
      </c>
      <c r="PJI26" s="117" t="e">
        <f>PJI16/Macroeconomics!PJK$12</f>
        <v>#DIV/0!</v>
      </c>
      <c r="PJJ26" s="117" t="e">
        <f>PJJ16/Macroeconomics!PJL$12</f>
        <v>#DIV/0!</v>
      </c>
      <c r="PJK26" s="117" t="e">
        <f>PJK16/Macroeconomics!PJM$12</f>
        <v>#DIV/0!</v>
      </c>
      <c r="PJL26" s="117" t="e">
        <f>PJL16/Macroeconomics!PJN$12</f>
        <v>#DIV/0!</v>
      </c>
      <c r="PJM26" s="117" t="e">
        <f>PJM16/Macroeconomics!PJO$12</f>
        <v>#DIV/0!</v>
      </c>
      <c r="PJN26" s="117" t="e">
        <f>PJN16/Macroeconomics!PJP$12</f>
        <v>#DIV/0!</v>
      </c>
      <c r="PJO26" s="117" t="e">
        <f>PJO16/Macroeconomics!PJQ$12</f>
        <v>#DIV/0!</v>
      </c>
      <c r="PJP26" s="117" t="e">
        <f>PJP16/Macroeconomics!PJR$12</f>
        <v>#DIV/0!</v>
      </c>
      <c r="PJQ26" s="117" t="e">
        <f>PJQ16/Macroeconomics!PJS$12</f>
        <v>#DIV/0!</v>
      </c>
      <c r="PJR26" s="117" t="e">
        <f>PJR16/Macroeconomics!PJT$12</f>
        <v>#DIV/0!</v>
      </c>
      <c r="PJS26" s="117" t="e">
        <f>PJS16/Macroeconomics!PJU$12</f>
        <v>#DIV/0!</v>
      </c>
      <c r="PJT26" s="117" t="e">
        <f>PJT16/Macroeconomics!PJV$12</f>
        <v>#DIV/0!</v>
      </c>
      <c r="PJU26" s="117" t="e">
        <f>PJU16/Macroeconomics!PJW$12</f>
        <v>#DIV/0!</v>
      </c>
      <c r="PJV26" s="117" t="e">
        <f>PJV16/Macroeconomics!PJX$12</f>
        <v>#DIV/0!</v>
      </c>
      <c r="PJW26" s="117" t="e">
        <f>PJW16/Macroeconomics!PJY$12</f>
        <v>#DIV/0!</v>
      </c>
      <c r="PJX26" s="117" t="e">
        <f>PJX16/Macroeconomics!PJZ$12</f>
        <v>#DIV/0!</v>
      </c>
      <c r="PJY26" s="117" t="e">
        <f>PJY16/Macroeconomics!PKA$12</f>
        <v>#DIV/0!</v>
      </c>
      <c r="PJZ26" s="117" t="e">
        <f>PJZ16/Macroeconomics!PKB$12</f>
        <v>#DIV/0!</v>
      </c>
      <c r="PKA26" s="117" t="e">
        <f>PKA16/Macroeconomics!PKC$12</f>
        <v>#DIV/0!</v>
      </c>
      <c r="PKB26" s="117" t="e">
        <f>PKB16/Macroeconomics!PKD$12</f>
        <v>#DIV/0!</v>
      </c>
      <c r="PKC26" s="117" t="e">
        <f>PKC16/Macroeconomics!PKE$12</f>
        <v>#DIV/0!</v>
      </c>
      <c r="PKD26" s="117" t="e">
        <f>PKD16/Macroeconomics!PKF$12</f>
        <v>#DIV/0!</v>
      </c>
      <c r="PKE26" s="117" t="e">
        <f>PKE16/Macroeconomics!PKG$12</f>
        <v>#DIV/0!</v>
      </c>
      <c r="PKF26" s="117" t="e">
        <f>PKF16/Macroeconomics!PKH$12</f>
        <v>#DIV/0!</v>
      </c>
      <c r="PKG26" s="117" t="e">
        <f>PKG16/Macroeconomics!PKI$12</f>
        <v>#DIV/0!</v>
      </c>
      <c r="PKH26" s="117" t="e">
        <f>PKH16/Macroeconomics!PKJ$12</f>
        <v>#DIV/0!</v>
      </c>
      <c r="PKI26" s="117" t="e">
        <f>PKI16/Macroeconomics!PKK$12</f>
        <v>#DIV/0!</v>
      </c>
      <c r="PKJ26" s="117" t="e">
        <f>PKJ16/Macroeconomics!PKL$12</f>
        <v>#DIV/0!</v>
      </c>
      <c r="PKK26" s="117" t="e">
        <f>PKK16/Macroeconomics!PKM$12</f>
        <v>#DIV/0!</v>
      </c>
      <c r="PKL26" s="117" t="e">
        <f>PKL16/Macroeconomics!PKN$12</f>
        <v>#DIV/0!</v>
      </c>
      <c r="PKM26" s="117" t="e">
        <f>PKM16/Macroeconomics!PKO$12</f>
        <v>#DIV/0!</v>
      </c>
      <c r="PKN26" s="117" t="e">
        <f>PKN16/Macroeconomics!PKP$12</f>
        <v>#DIV/0!</v>
      </c>
      <c r="PKO26" s="117" t="e">
        <f>PKO16/Macroeconomics!PKQ$12</f>
        <v>#DIV/0!</v>
      </c>
      <c r="PKP26" s="117" t="e">
        <f>PKP16/Macroeconomics!PKR$12</f>
        <v>#DIV/0!</v>
      </c>
      <c r="PKQ26" s="117" t="e">
        <f>PKQ16/Macroeconomics!PKS$12</f>
        <v>#DIV/0!</v>
      </c>
      <c r="PKR26" s="117" t="e">
        <f>PKR16/Macroeconomics!PKT$12</f>
        <v>#DIV/0!</v>
      </c>
      <c r="PKS26" s="117" t="e">
        <f>PKS16/Macroeconomics!PKU$12</f>
        <v>#DIV/0!</v>
      </c>
      <c r="PKT26" s="117" t="e">
        <f>PKT16/Macroeconomics!PKV$12</f>
        <v>#DIV/0!</v>
      </c>
      <c r="PKU26" s="117" t="e">
        <f>PKU16/Macroeconomics!PKW$12</f>
        <v>#DIV/0!</v>
      </c>
      <c r="PKV26" s="117" t="e">
        <f>PKV16/Macroeconomics!PKX$12</f>
        <v>#DIV/0!</v>
      </c>
      <c r="PKW26" s="117" t="e">
        <f>PKW16/Macroeconomics!PKY$12</f>
        <v>#DIV/0!</v>
      </c>
      <c r="PKX26" s="117" t="e">
        <f>PKX16/Macroeconomics!PKZ$12</f>
        <v>#DIV/0!</v>
      </c>
      <c r="PKY26" s="117" t="e">
        <f>PKY16/Macroeconomics!PLA$12</f>
        <v>#DIV/0!</v>
      </c>
      <c r="PKZ26" s="117" t="e">
        <f>PKZ16/Macroeconomics!PLB$12</f>
        <v>#DIV/0!</v>
      </c>
      <c r="PLA26" s="117" t="e">
        <f>PLA16/Macroeconomics!PLC$12</f>
        <v>#DIV/0!</v>
      </c>
      <c r="PLB26" s="117" t="e">
        <f>PLB16/Macroeconomics!PLD$12</f>
        <v>#DIV/0!</v>
      </c>
      <c r="PLC26" s="117" t="e">
        <f>PLC16/Macroeconomics!PLE$12</f>
        <v>#DIV/0!</v>
      </c>
      <c r="PLD26" s="117" t="e">
        <f>PLD16/Macroeconomics!PLF$12</f>
        <v>#DIV/0!</v>
      </c>
      <c r="PLE26" s="117" t="e">
        <f>PLE16/Macroeconomics!PLG$12</f>
        <v>#DIV/0!</v>
      </c>
      <c r="PLF26" s="117" t="e">
        <f>PLF16/Macroeconomics!PLH$12</f>
        <v>#DIV/0!</v>
      </c>
      <c r="PLG26" s="117" t="e">
        <f>PLG16/Macroeconomics!PLI$12</f>
        <v>#DIV/0!</v>
      </c>
      <c r="PLH26" s="117" t="e">
        <f>PLH16/Macroeconomics!PLJ$12</f>
        <v>#DIV/0!</v>
      </c>
      <c r="PLI26" s="117" t="e">
        <f>PLI16/Macroeconomics!PLK$12</f>
        <v>#DIV/0!</v>
      </c>
      <c r="PLJ26" s="117" t="e">
        <f>PLJ16/Macroeconomics!PLL$12</f>
        <v>#DIV/0!</v>
      </c>
      <c r="PLK26" s="117" t="e">
        <f>PLK16/Macroeconomics!PLM$12</f>
        <v>#DIV/0!</v>
      </c>
      <c r="PLL26" s="117" t="e">
        <f>PLL16/Macroeconomics!PLN$12</f>
        <v>#DIV/0!</v>
      </c>
      <c r="PLM26" s="117" t="e">
        <f>PLM16/Macroeconomics!PLO$12</f>
        <v>#DIV/0!</v>
      </c>
      <c r="PLN26" s="117" t="e">
        <f>PLN16/Macroeconomics!PLP$12</f>
        <v>#DIV/0!</v>
      </c>
      <c r="PLO26" s="117" t="e">
        <f>PLO16/Macroeconomics!PLQ$12</f>
        <v>#DIV/0!</v>
      </c>
      <c r="PLP26" s="117" t="e">
        <f>PLP16/Macroeconomics!PLR$12</f>
        <v>#DIV/0!</v>
      </c>
      <c r="PLQ26" s="117" t="e">
        <f>PLQ16/Macroeconomics!PLS$12</f>
        <v>#DIV/0!</v>
      </c>
      <c r="PLR26" s="117" t="e">
        <f>PLR16/Macroeconomics!PLT$12</f>
        <v>#DIV/0!</v>
      </c>
      <c r="PLS26" s="117" t="e">
        <f>PLS16/Macroeconomics!PLU$12</f>
        <v>#DIV/0!</v>
      </c>
      <c r="PLT26" s="117" t="e">
        <f>PLT16/Macroeconomics!PLV$12</f>
        <v>#DIV/0!</v>
      </c>
      <c r="PLU26" s="117" t="e">
        <f>PLU16/Macroeconomics!PLW$12</f>
        <v>#DIV/0!</v>
      </c>
      <c r="PLV26" s="117" t="e">
        <f>PLV16/Macroeconomics!PLX$12</f>
        <v>#DIV/0!</v>
      </c>
      <c r="PLW26" s="117" t="e">
        <f>PLW16/Macroeconomics!PLY$12</f>
        <v>#DIV/0!</v>
      </c>
      <c r="PLX26" s="117" t="e">
        <f>PLX16/Macroeconomics!PLZ$12</f>
        <v>#DIV/0!</v>
      </c>
      <c r="PLY26" s="117" t="e">
        <f>PLY16/Macroeconomics!PMA$12</f>
        <v>#DIV/0!</v>
      </c>
      <c r="PLZ26" s="117" t="e">
        <f>PLZ16/Macroeconomics!PMB$12</f>
        <v>#DIV/0!</v>
      </c>
      <c r="PMA26" s="117" t="e">
        <f>PMA16/Macroeconomics!PMC$12</f>
        <v>#DIV/0!</v>
      </c>
      <c r="PMB26" s="117" t="e">
        <f>PMB16/Macroeconomics!PMD$12</f>
        <v>#DIV/0!</v>
      </c>
      <c r="PMC26" s="117" t="e">
        <f>PMC16/Macroeconomics!PME$12</f>
        <v>#DIV/0!</v>
      </c>
      <c r="PMD26" s="117" t="e">
        <f>PMD16/Macroeconomics!PMF$12</f>
        <v>#DIV/0!</v>
      </c>
      <c r="PME26" s="117" t="e">
        <f>PME16/Macroeconomics!PMG$12</f>
        <v>#DIV/0!</v>
      </c>
      <c r="PMF26" s="117" t="e">
        <f>PMF16/Macroeconomics!PMH$12</f>
        <v>#DIV/0!</v>
      </c>
      <c r="PMG26" s="117" t="e">
        <f>PMG16/Macroeconomics!PMI$12</f>
        <v>#DIV/0!</v>
      </c>
      <c r="PMH26" s="117" t="e">
        <f>PMH16/Macroeconomics!PMJ$12</f>
        <v>#DIV/0!</v>
      </c>
      <c r="PMI26" s="117" t="e">
        <f>PMI16/Macroeconomics!PMK$12</f>
        <v>#DIV/0!</v>
      </c>
      <c r="PMJ26" s="117" t="e">
        <f>PMJ16/Macroeconomics!PML$12</f>
        <v>#DIV/0!</v>
      </c>
      <c r="PMK26" s="117" t="e">
        <f>PMK16/Macroeconomics!PMM$12</f>
        <v>#DIV/0!</v>
      </c>
      <c r="PML26" s="117" t="e">
        <f>PML16/Macroeconomics!PMN$12</f>
        <v>#DIV/0!</v>
      </c>
      <c r="PMM26" s="117" t="e">
        <f>PMM16/Macroeconomics!PMO$12</f>
        <v>#DIV/0!</v>
      </c>
      <c r="PMN26" s="117" t="e">
        <f>PMN16/Macroeconomics!PMP$12</f>
        <v>#DIV/0!</v>
      </c>
      <c r="PMO26" s="117" t="e">
        <f>PMO16/Macroeconomics!PMQ$12</f>
        <v>#DIV/0!</v>
      </c>
      <c r="PMP26" s="117" t="e">
        <f>PMP16/Macroeconomics!PMR$12</f>
        <v>#DIV/0!</v>
      </c>
      <c r="PMQ26" s="117" t="e">
        <f>PMQ16/Macroeconomics!PMS$12</f>
        <v>#DIV/0!</v>
      </c>
      <c r="PMR26" s="117" t="e">
        <f>PMR16/Macroeconomics!PMT$12</f>
        <v>#DIV/0!</v>
      </c>
      <c r="PMS26" s="117" t="e">
        <f>PMS16/Macroeconomics!PMU$12</f>
        <v>#DIV/0!</v>
      </c>
      <c r="PMT26" s="117" t="e">
        <f>PMT16/Macroeconomics!PMV$12</f>
        <v>#DIV/0!</v>
      </c>
      <c r="PMU26" s="117" t="e">
        <f>PMU16/Macroeconomics!PMW$12</f>
        <v>#DIV/0!</v>
      </c>
      <c r="PMV26" s="117" t="e">
        <f>PMV16/Macroeconomics!PMX$12</f>
        <v>#DIV/0!</v>
      </c>
      <c r="PMW26" s="117" t="e">
        <f>PMW16/Macroeconomics!PMY$12</f>
        <v>#DIV/0!</v>
      </c>
      <c r="PMX26" s="117" t="e">
        <f>PMX16/Macroeconomics!PMZ$12</f>
        <v>#DIV/0!</v>
      </c>
      <c r="PMY26" s="117" t="e">
        <f>PMY16/Macroeconomics!PNA$12</f>
        <v>#DIV/0!</v>
      </c>
      <c r="PMZ26" s="117" t="e">
        <f>PMZ16/Macroeconomics!PNB$12</f>
        <v>#DIV/0!</v>
      </c>
      <c r="PNA26" s="117" t="e">
        <f>PNA16/Macroeconomics!PNC$12</f>
        <v>#DIV/0!</v>
      </c>
      <c r="PNB26" s="117" t="e">
        <f>PNB16/Macroeconomics!PND$12</f>
        <v>#DIV/0!</v>
      </c>
      <c r="PNC26" s="117" t="e">
        <f>PNC16/Macroeconomics!PNE$12</f>
        <v>#DIV/0!</v>
      </c>
      <c r="PND26" s="117" t="e">
        <f>PND16/Macroeconomics!PNF$12</f>
        <v>#DIV/0!</v>
      </c>
      <c r="PNE26" s="117" t="e">
        <f>PNE16/Macroeconomics!PNG$12</f>
        <v>#DIV/0!</v>
      </c>
      <c r="PNF26" s="117" t="e">
        <f>PNF16/Macroeconomics!PNH$12</f>
        <v>#DIV/0!</v>
      </c>
      <c r="PNG26" s="117" t="e">
        <f>PNG16/Macroeconomics!PNI$12</f>
        <v>#DIV/0!</v>
      </c>
      <c r="PNH26" s="117" t="e">
        <f>PNH16/Macroeconomics!PNJ$12</f>
        <v>#DIV/0!</v>
      </c>
      <c r="PNI26" s="117" t="e">
        <f>PNI16/Macroeconomics!PNK$12</f>
        <v>#DIV/0!</v>
      </c>
      <c r="PNJ26" s="117" t="e">
        <f>PNJ16/Macroeconomics!PNL$12</f>
        <v>#DIV/0!</v>
      </c>
      <c r="PNK26" s="117" t="e">
        <f>PNK16/Macroeconomics!PNM$12</f>
        <v>#DIV/0!</v>
      </c>
      <c r="PNL26" s="117" t="e">
        <f>PNL16/Macroeconomics!PNN$12</f>
        <v>#DIV/0!</v>
      </c>
      <c r="PNM26" s="117" t="e">
        <f>PNM16/Macroeconomics!PNO$12</f>
        <v>#DIV/0!</v>
      </c>
      <c r="PNN26" s="117" t="e">
        <f>PNN16/Macroeconomics!PNP$12</f>
        <v>#DIV/0!</v>
      </c>
      <c r="PNO26" s="117" t="e">
        <f>PNO16/Macroeconomics!PNQ$12</f>
        <v>#DIV/0!</v>
      </c>
      <c r="PNP26" s="117" t="e">
        <f>PNP16/Macroeconomics!PNR$12</f>
        <v>#DIV/0!</v>
      </c>
      <c r="PNQ26" s="117" t="e">
        <f>PNQ16/Macroeconomics!PNS$12</f>
        <v>#DIV/0!</v>
      </c>
      <c r="PNR26" s="117" t="e">
        <f>PNR16/Macroeconomics!PNT$12</f>
        <v>#DIV/0!</v>
      </c>
      <c r="PNS26" s="117" t="e">
        <f>PNS16/Macroeconomics!PNU$12</f>
        <v>#DIV/0!</v>
      </c>
      <c r="PNT26" s="117" t="e">
        <f>PNT16/Macroeconomics!PNV$12</f>
        <v>#DIV/0!</v>
      </c>
      <c r="PNU26" s="117" t="e">
        <f>PNU16/Macroeconomics!PNW$12</f>
        <v>#DIV/0!</v>
      </c>
      <c r="PNV26" s="117" t="e">
        <f>PNV16/Macroeconomics!PNX$12</f>
        <v>#DIV/0!</v>
      </c>
      <c r="PNW26" s="117" t="e">
        <f>PNW16/Macroeconomics!PNY$12</f>
        <v>#DIV/0!</v>
      </c>
      <c r="PNX26" s="117" t="e">
        <f>PNX16/Macroeconomics!PNZ$12</f>
        <v>#DIV/0!</v>
      </c>
      <c r="PNY26" s="117" t="e">
        <f>PNY16/Macroeconomics!POA$12</f>
        <v>#DIV/0!</v>
      </c>
      <c r="PNZ26" s="117" t="e">
        <f>PNZ16/Macroeconomics!POB$12</f>
        <v>#DIV/0!</v>
      </c>
      <c r="POA26" s="117" t="e">
        <f>POA16/Macroeconomics!POC$12</f>
        <v>#DIV/0!</v>
      </c>
      <c r="POB26" s="117" t="e">
        <f>POB16/Macroeconomics!POD$12</f>
        <v>#DIV/0!</v>
      </c>
      <c r="POC26" s="117" t="e">
        <f>POC16/Macroeconomics!POE$12</f>
        <v>#DIV/0!</v>
      </c>
      <c r="POD26" s="117" t="e">
        <f>POD16/Macroeconomics!POF$12</f>
        <v>#DIV/0!</v>
      </c>
      <c r="POE26" s="117" t="e">
        <f>POE16/Macroeconomics!POG$12</f>
        <v>#DIV/0!</v>
      </c>
      <c r="POF26" s="117" t="e">
        <f>POF16/Macroeconomics!POH$12</f>
        <v>#DIV/0!</v>
      </c>
      <c r="POG26" s="117" t="e">
        <f>POG16/Macroeconomics!POI$12</f>
        <v>#DIV/0!</v>
      </c>
      <c r="POH26" s="117" t="e">
        <f>POH16/Macroeconomics!POJ$12</f>
        <v>#DIV/0!</v>
      </c>
      <c r="POI26" s="117" t="e">
        <f>POI16/Macroeconomics!POK$12</f>
        <v>#DIV/0!</v>
      </c>
      <c r="POJ26" s="117" t="e">
        <f>POJ16/Macroeconomics!POL$12</f>
        <v>#DIV/0!</v>
      </c>
      <c r="POK26" s="117" t="e">
        <f>POK16/Macroeconomics!POM$12</f>
        <v>#DIV/0!</v>
      </c>
      <c r="POL26" s="117" t="e">
        <f>POL16/Macroeconomics!PON$12</f>
        <v>#DIV/0!</v>
      </c>
      <c r="POM26" s="117" t="e">
        <f>POM16/Macroeconomics!POO$12</f>
        <v>#DIV/0!</v>
      </c>
      <c r="PON26" s="117" t="e">
        <f>PON16/Macroeconomics!POP$12</f>
        <v>#DIV/0!</v>
      </c>
      <c r="POO26" s="117" t="e">
        <f>POO16/Macroeconomics!POQ$12</f>
        <v>#DIV/0!</v>
      </c>
      <c r="POP26" s="117" t="e">
        <f>POP16/Macroeconomics!POR$12</f>
        <v>#DIV/0!</v>
      </c>
      <c r="POQ26" s="117" t="e">
        <f>POQ16/Macroeconomics!POS$12</f>
        <v>#DIV/0!</v>
      </c>
      <c r="POR26" s="117" t="e">
        <f>POR16/Macroeconomics!POT$12</f>
        <v>#DIV/0!</v>
      </c>
      <c r="POS26" s="117" t="e">
        <f>POS16/Macroeconomics!POU$12</f>
        <v>#DIV/0!</v>
      </c>
      <c r="POT26" s="117" t="e">
        <f>POT16/Macroeconomics!POV$12</f>
        <v>#DIV/0!</v>
      </c>
      <c r="POU26" s="117" t="e">
        <f>POU16/Macroeconomics!POW$12</f>
        <v>#DIV/0!</v>
      </c>
      <c r="POV26" s="117" t="e">
        <f>POV16/Macroeconomics!POX$12</f>
        <v>#DIV/0!</v>
      </c>
      <c r="POW26" s="117" t="e">
        <f>POW16/Macroeconomics!POY$12</f>
        <v>#DIV/0!</v>
      </c>
      <c r="POX26" s="117" t="e">
        <f>POX16/Macroeconomics!POZ$12</f>
        <v>#DIV/0!</v>
      </c>
      <c r="POY26" s="117" t="e">
        <f>POY16/Macroeconomics!PPA$12</f>
        <v>#DIV/0!</v>
      </c>
      <c r="POZ26" s="117" t="e">
        <f>POZ16/Macroeconomics!PPB$12</f>
        <v>#DIV/0!</v>
      </c>
      <c r="PPA26" s="117" t="e">
        <f>PPA16/Macroeconomics!PPC$12</f>
        <v>#DIV/0!</v>
      </c>
      <c r="PPB26" s="117" t="e">
        <f>PPB16/Macroeconomics!PPD$12</f>
        <v>#DIV/0!</v>
      </c>
      <c r="PPC26" s="117" t="e">
        <f>PPC16/Macroeconomics!PPE$12</f>
        <v>#DIV/0!</v>
      </c>
      <c r="PPD26" s="117" t="e">
        <f>PPD16/Macroeconomics!PPF$12</f>
        <v>#DIV/0!</v>
      </c>
      <c r="PPE26" s="117" t="e">
        <f>PPE16/Macroeconomics!PPG$12</f>
        <v>#DIV/0!</v>
      </c>
      <c r="PPF26" s="117" t="e">
        <f>PPF16/Macroeconomics!PPH$12</f>
        <v>#DIV/0!</v>
      </c>
      <c r="PPG26" s="117" t="e">
        <f>PPG16/Macroeconomics!PPI$12</f>
        <v>#DIV/0!</v>
      </c>
      <c r="PPH26" s="117" t="e">
        <f>PPH16/Macroeconomics!PPJ$12</f>
        <v>#DIV/0!</v>
      </c>
      <c r="PPI26" s="117" t="e">
        <f>PPI16/Macroeconomics!PPK$12</f>
        <v>#DIV/0!</v>
      </c>
      <c r="PPJ26" s="117" t="e">
        <f>PPJ16/Macroeconomics!PPL$12</f>
        <v>#DIV/0!</v>
      </c>
      <c r="PPK26" s="117" t="e">
        <f>PPK16/Macroeconomics!PPM$12</f>
        <v>#DIV/0!</v>
      </c>
      <c r="PPL26" s="117" t="e">
        <f>PPL16/Macroeconomics!PPN$12</f>
        <v>#DIV/0!</v>
      </c>
      <c r="PPM26" s="117" t="e">
        <f>PPM16/Macroeconomics!PPO$12</f>
        <v>#DIV/0!</v>
      </c>
      <c r="PPN26" s="117" t="e">
        <f>PPN16/Macroeconomics!PPP$12</f>
        <v>#DIV/0!</v>
      </c>
      <c r="PPO26" s="117" t="e">
        <f>PPO16/Macroeconomics!PPQ$12</f>
        <v>#DIV/0!</v>
      </c>
      <c r="PPP26" s="117" t="e">
        <f>PPP16/Macroeconomics!PPR$12</f>
        <v>#DIV/0!</v>
      </c>
      <c r="PPQ26" s="117" t="e">
        <f>PPQ16/Macroeconomics!PPS$12</f>
        <v>#DIV/0!</v>
      </c>
      <c r="PPR26" s="117" t="e">
        <f>PPR16/Macroeconomics!PPT$12</f>
        <v>#DIV/0!</v>
      </c>
      <c r="PPS26" s="117" t="e">
        <f>PPS16/Macroeconomics!PPU$12</f>
        <v>#DIV/0!</v>
      </c>
      <c r="PPT26" s="117" t="e">
        <f>PPT16/Macroeconomics!PPV$12</f>
        <v>#DIV/0!</v>
      </c>
      <c r="PPU26" s="117" t="e">
        <f>PPU16/Macroeconomics!PPW$12</f>
        <v>#DIV/0!</v>
      </c>
      <c r="PPV26" s="117" t="e">
        <f>PPV16/Macroeconomics!PPX$12</f>
        <v>#DIV/0!</v>
      </c>
      <c r="PPW26" s="117" t="e">
        <f>PPW16/Macroeconomics!PPY$12</f>
        <v>#DIV/0!</v>
      </c>
      <c r="PPX26" s="117" t="e">
        <f>PPX16/Macroeconomics!PPZ$12</f>
        <v>#DIV/0!</v>
      </c>
      <c r="PPY26" s="117" t="e">
        <f>PPY16/Macroeconomics!PQA$12</f>
        <v>#DIV/0!</v>
      </c>
      <c r="PPZ26" s="117" t="e">
        <f>PPZ16/Macroeconomics!PQB$12</f>
        <v>#DIV/0!</v>
      </c>
      <c r="PQA26" s="117" t="e">
        <f>PQA16/Macroeconomics!PQC$12</f>
        <v>#DIV/0!</v>
      </c>
      <c r="PQB26" s="117" t="e">
        <f>PQB16/Macroeconomics!PQD$12</f>
        <v>#DIV/0!</v>
      </c>
      <c r="PQC26" s="117" t="e">
        <f>PQC16/Macroeconomics!PQE$12</f>
        <v>#DIV/0!</v>
      </c>
      <c r="PQD26" s="117" t="e">
        <f>PQD16/Macroeconomics!PQF$12</f>
        <v>#DIV/0!</v>
      </c>
      <c r="PQE26" s="117" t="e">
        <f>PQE16/Macroeconomics!PQG$12</f>
        <v>#DIV/0!</v>
      </c>
      <c r="PQF26" s="117" t="e">
        <f>PQF16/Macroeconomics!PQH$12</f>
        <v>#DIV/0!</v>
      </c>
      <c r="PQG26" s="117" t="e">
        <f>PQG16/Macroeconomics!PQI$12</f>
        <v>#DIV/0!</v>
      </c>
      <c r="PQH26" s="117" t="e">
        <f>PQH16/Macroeconomics!PQJ$12</f>
        <v>#DIV/0!</v>
      </c>
      <c r="PQI26" s="117" t="e">
        <f>PQI16/Macroeconomics!PQK$12</f>
        <v>#DIV/0!</v>
      </c>
      <c r="PQJ26" s="117" t="e">
        <f>PQJ16/Macroeconomics!PQL$12</f>
        <v>#DIV/0!</v>
      </c>
      <c r="PQK26" s="117" t="e">
        <f>PQK16/Macroeconomics!PQM$12</f>
        <v>#DIV/0!</v>
      </c>
      <c r="PQL26" s="117" t="e">
        <f>PQL16/Macroeconomics!PQN$12</f>
        <v>#DIV/0!</v>
      </c>
      <c r="PQM26" s="117" t="e">
        <f>PQM16/Macroeconomics!PQO$12</f>
        <v>#DIV/0!</v>
      </c>
      <c r="PQN26" s="117" t="e">
        <f>PQN16/Macroeconomics!PQP$12</f>
        <v>#DIV/0!</v>
      </c>
      <c r="PQO26" s="117" t="e">
        <f>PQO16/Macroeconomics!PQQ$12</f>
        <v>#DIV/0!</v>
      </c>
      <c r="PQP26" s="117" t="e">
        <f>PQP16/Macroeconomics!PQR$12</f>
        <v>#DIV/0!</v>
      </c>
      <c r="PQQ26" s="117" t="e">
        <f>PQQ16/Macroeconomics!PQS$12</f>
        <v>#DIV/0!</v>
      </c>
      <c r="PQR26" s="117" t="e">
        <f>PQR16/Macroeconomics!PQT$12</f>
        <v>#DIV/0!</v>
      </c>
      <c r="PQS26" s="117" t="e">
        <f>PQS16/Macroeconomics!PQU$12</f>
        <v>#DIV/0!</v>
      </c>
      <c r="PQT26" s="117" t="e">
        <f>PQT16/Macroeconomics!PQV$12</f>
        <v>#DIV/0!</v>
      </c>
      <c r="PQU26" s="117" t="e">
        <f>PQU16/Macroeconomics!PQW$12</f>
        <v>#DIV/0!</v>
      </c>
      <c r="PQV26" s="117" t="e">
        <f>PQV16/Macroeconomics!PQX$12</f>
        <v>#DIV/0!</v>
      </c>
      <c r="PQW26" s="117" t="e">
        <f>PQW16/Macroeconomics!PQY$12</f>
        <v>#DIV/0!</v>
      </c>
      <c r="PQX26" s="117" t="e">
        <f>PQX16/Macroeconomics!PQZ$12</f>
        <v>#DIV/0!</v>
      </c>
      <c r="PQY26" s="117" t="e">
        <f>PQY16/Macroeconomics!PRA$12</f>
        <v>#DIV/0!</v>
      </c>
      <c r="PQZ26" s="117" t="e">
        <f>PQZ16/Macroeconomics!PRB$12</f>
        <v>#DIV/0!</v>
      </c>
      <c r="PRA26" s="117" t="e">
        <f>PRA16/Macroeconomics!PRC$12</f>
        <v>#DIV/0!</v>
      </c>
      <c r="PRB26" s="117" t="e">
        <f>PRB16/Macroeconomics!PRD$12</f>
        <v>#DIV/0!</v>
      </c>
      <c r="PRC26" s="117" t="e">
        <f>PRC16/Macroeconomics!PRE$12</f>
        <v>#DIV/0!</v>
      </c>
      <c r="PRD26" s="117" t="e">
        <f>PRD16/Macroeconomics!PRF$12</f>
        <v>#DIV/0!</v>
      </c>
      <c r="PRE26" s="117" t="e">
        <f>PRE16/Macroeconomics!PRG$12</f>
        <v>#DIV/0!</v>
      </c>
      <c r="PRF26" s="117" t="e">
        <f>PRF16/Macroeconomics!PRH$12</f>
        <v>#DIV/0!</v>
      </c>
      <c r="PRG26" s="117" t="e">
        <f>PRG16/Macroeconomics!PRI$12</f>
        <v>#DIV/0!</v>
      </c>
      <c r="PRH26" s="117" t="e">
        <f>PRH16/Macroeconomics!PRJ$12</f>
        <v>#DIV/0!</v>
      </c>
      <c r="PRI26" s="117" t="e">
        <f>PRI16/Macroeconomics!PRK$12</f>
        <v>#DIV/0!</v>
      </c>
      <c r="PRJ26" s="117" t="e">
        <f>PRJ16/Macroeconomics!PRL$12</f>
        <v>#DIV/0!</v>
      </c>
      <c r="PRK26" s="117" t="e">
        <f>PRK16/Macroeconomics!PRM$12</f>
        <v>#DIV/0!</v>
      </c>
      <c r="PRL26" s="117" t="e">
        <f>PRL16/Macroeconomics!PRN$12</f>
        <v>#DIV/0!</v>
      </c>
      <c r="PRM26" s="117" t="e">
        <f>PRM16/Macroeconomics!PRO$12</f>
        <v>#DIV/0!</v>
      </c>
      <c r="PRN26" s="117" t="e">
        <f>PRN16/Macroeconomics!PRP$12</f>
        <v>#DIV/0!</v>
      </c>
      <c r="PRO26" s="117" t="e">
        <f>PRO16/Macroeconomics!PRQ$12</f>
        <v>#DIV/0!</v>
      </c>
      <c r="PRP26" s="117" t="e">
        <f>PRP16/Macroeconomics!PRR$12</f>
        <v>#DIV/0!</v>
      </c>
      <c r="PRQ26" s="117" t="e">
        <f>PRQ16/Macroeconomics!PRS$12</f>
        <v>#DIV/0!</v>
      </c>
      <c r="PRR26" s="117" t="e">
        <f>PRR16/Macroeconomics!PRT$12</f>
        <v>#DIV/0!</v>
      </c>
      <c r="PRS26" s="117" t="e">
        <f>PRS16/Macroeconomics!PRU$12</f>
        <v>#DIV/0!</v>
      </c>
      <c r="PRT26" s="117" t="e">
        <f>PRT16/Macroeconomics!PRV$12</f>
        <v>#DIV/0!</v>
      </c>
      <c r="PRU26" s="117" t="e">
        <f>PRU16/Macroeconomics!PRW$12</f>
        <v>#DIV/0!</v>
      </c>
      <c r="PRV26" s="117" t="e">
        <f>PRV16/Macroeconomics!PRX$12</f>
        <v>#DIV/0!</v>
      </c>
      <c r="PRW26" s="117" t="e">
        <f>PRW16/Macroeconomics!PRY$12</f>
        <v>#DIV/0!</v>
      </c>
      <c r="PRX26" s="117" t="e">
        <f>PRX16/Macroeconomics!PRZ$12</f>
        <v>#DIV/0!</v>
      </c>
      <c r="PRY26" s="117" t="e">
        <f>PRY16/Macroeconomics!PSA$12</f>
        <v>#DIV/0!</v>
      </c>
      <c r="PRZ26" s="117" t="e">
        <f>PRZ16/Macroeconomics!PSB$12</f>
        <v>#DIV/0!</v>
      </c>
      <c r="PSA26" s="117" t="e">
        <f>PSA16/Macroeconomics!PSC$12</f>
        <v>#DIV/0!</v>
      </c>
      <c r="PSB26" s="117" t="e">
        <f>PSB16/Macroeconomics!PSD$12</f>
        <v>#DIV/0!</v>
      </c>
      <c r="PSC26" s="117" t="e">
        <f>PSC16/Macroeconomics!PSE$12</f>
        <v>#DIV/0!</v>
      </c>
      <c r="PSD26" s="117" t="e">
        <f>PSD16/Macroeconomics!PSF$12</f>
        <v>#DIV/0!</v>
      </c>
      <c r="PSE26" s="117" t="e">
        <f>PSE16/Macroeconomics!PSG$12</f>
        <v>#DIV/0!</v>
      </c>
      <c r="PSF26" s="117" t="e">
        <f>PSF16/Macroeconomics!PSH$12</f>
        <v>#DIV/0!</v>
      </c>
      <c r="PSG26" s="117" t="e">
        <f>PSG16/Macroeconomics!PSI$12</f>
        <v>#DIV/0!</v>
      </c>
      <c r="PSH26" s="117" t="e">
        <f>PSH16/Macroeconomics!PSJ$12</f>
        <v>#DIV/0!</v>
      </c>
      <c r="PSI26" s="117" t="e">
        <f>PSI16/Macroeconomics!PSK$12</f>
        <v>#DIV/0!</v>
      </c>
      <c r="PSJ26" s="117" t="e">
        <f>PSJ16/Macroeconomics!PSL$12</f>
        <v>#DIV/0!</v>
      </c>
      <c r="PSK26" s="117" t="e">
        <f>PSK16/Macroeconomics!PSM$12</f>
        <v>#DIV/0!</v>
      </c>
      <c r="PSL26" s="117" t="e">
        <f>PSL16/Macroeconomics!PSN$12</f>
        <v>#DIV/0!</v>
      </c>
      <c r="PSM26" s="117" t="e">
        <f>PSM16/Macroeconomics!PSO$12</f>
        <v>#DIV/0!</v>
      </c>
      <c r="PSN26" s="117" t="e">
        <f>PSN16/Macroeconomics!PSP$12</f>
        <v>#DIV/0!</v>
      </c>
      <c r="PSO26" s="117" t="e">
        <f>PSO16/Macroeconomics!PSQ$12</f>
        <v>#DIV/0!</v>
      </c>
      <c r="PSP26" s="117" t="e">
        <f>PSP16/Macroeconomics!PSR$12</f>
        <v>#DIV/0!</v>
      </c>
      <c r="PSQ26" s="117" t="e">
        <f>PSQ16/Macroeconomics!PSS$12</f>
        <v>#DIV/0!</v>
      </c>
      <c r="PSR26" s="117" t="e">
        <f>PSR16/Macroeconomics!PST$12</f>
        <v>#DIV/0!</v>
      </c>
      <c r="PSS26" s="117" t="e">
        <f>PSS16/Macroeconomics!PSU$12</f>
        <v>#DIV/0!</v>
      </c>
      <c r="PST26" s="117" t="e">
        <f>PST16/Macroeconomics!PSV$12</f>
        <v>#DIV/0!</v>
      </c>
      <c r="PSU26" s="117" t="e">
        <f>PSU16/Macroeconomics!PSW$12</f>
        <v>#DIV/0!</v>
      </c>
      <c r="PSV26" s="117" t="e">
        <f>PSV16/Macroeconomics!PSX$12</f>
        <v>#DIV/0!</v>
      </c>
      <c r="PSW26" s="117" t="e">
        <f>PSW16/Macroeconomics!PSY$12</f>
        <v>#DIV/0!</v>
      </c>
      <c r="PSX26" s="117" t="e">
        <f>PSX16/Macroeconomics!PSZ$12</f>
        <v>#DIV/0!</v>
      </c>
      <c r="PSY26" s="117" t="e">
        <f>PSY16/Macroeconomics!PTA$12</f>
        <v>#DIV/0!</v>
      </c>
      <c r="PSZ26" s="117" t="e">
        <f>PSZ16/Macroeconomics!PTB$12</f>
        <v>#DIV/0!</v>
      </c>
      <c r="PTA26" s="117" t="e">
        <f>PTA16/Macroeconomics!PTC$12</f>
        <v>#DIV/0!</v>
      </c>
      <c r="PTB26" s="117" t="e">
        <f>PTB16/Macroeconomics!PTD$12</f>
        <v>#DIV/0!</v>
      </c>
      <c r="PTC26" s="117" t="e">
        <f>PTC16/Macroeconomics!PTE$12</f>
        <v>#DIV/0!</v>
      </c>
      <c r="PTD26" s="117" t="e">
        <f>PTD16/Macroeconomics!PTF$12</f>
        <v>#DIV/0!</v>
      </c>
      <c r="PTE26" s="117" t="e">
        <f>PTE16/Macroeconomics!PTG$12</f>
        <v>#DIV/0!</v>
      </c>
      <c r="PTF26" s="117" t="e">
        <f>PTF16/Macroeconomics!PTH$12</f>
        <v>#DIV/0!</v>
      </c>
      <c r="PTG26" s="117" t="e">
        <f>PTG16/Macroeconomics!PTI$12</f>
        <v>#DIV/0!</v>
      </c>
      <c r="PTH26" s="117" t="e">
        <f>PTH16/Macroeconomics!PTJ$12</f>
        <v>#DIV/0!</v>
      </c>
      <c r="PTI26" s="117" t="e">
        <f>PTI16/Macroeconomics!PTK$12</f>
        <v>#DIV/0!</v>
      </c>
      <c r="PTJ26" s="117" t="e">
        <f>PTJ16/Macroeconomics!PTL$12</f>
        <v>#DIV/0!</v>
      </c>
      <c r="PTK26" s="117" t="e">
        <f>PTK16/Macroeconomics!PTM$12</f>
        <v>#DIV/0!</v>
      </c>
      <c r="PTL26" s="117" t="e">
        <f>PTL16/Macroeconomics!PTN$12</f>
        <v>#DIV/0!</v>
      </c>
      <c r="PTM26" s="117" t="e">
        <f>PTM16/Macroeconomics!PTO$12</f>
        <v>#DIV/0!</v>
      </c>
      <c r="PTN26" s="117" t="e">
        <f>PTN16/Macroeconomics!PTP$12</f>
        <v>#DIV/0!</v>
      </c>
      <c r="PTO26" s="117" t="e">
        <f>PTO16/Macroeconomics!PTQ$12</f>
        <v>#DIV/0!</v>
      </c>
      <c r="PTP26" s="117" t="e">
        <f>PTP16/Macroeconomics!PTR$12</f>
        <v>#DIV/0!</v>
      </c>
      <c r="PTQ26" s="117" t="e">
        <f>PTQ16/Macroeconomics!PTS$12</f>
        <v>#DIV/0!</v>
      </c>
      <c r="PTR26" s="117" t="e">
        <f>PTR16/Macroeconomics!PTT$12</f>
        <v>#DIV/0!</v>
      </c>
      <c r="PTS26" s="117" t="e">
        <f>PTS16/Macroeconomics!PTU$12</f>
        <v>#DIV/0!</v>
      </c>
      <c r="PTT26" s="117" t="e">
        <f>PTT16/Macroeconomics!PTV$12</f>
        <v>#DIV/0!</v>
      </c>
      <c r="PTU26" s="117" t="e">
        <f>PTU16/Macroeconomics!PTW$12</f>
        <v>#DIV/0!</v>
      </c>
      <c r="PTV26" s="117" t="e">
        <f>PTV16/Macroeconomics!PTX$12</f>
        <v>#DIV/0!</v>
      </c>
      <c r="PTW26" s="117" t="e">
        <f>PTW16/Macroeconomics!PTY$12</f>
        <v>#DIV/0!</v>
      </c>
      <c r="PTX26" s="117" t="e">
        <f>PTX16/Macroeconomics!PTZ$12</f>
        <v>#DIV/0!</v>
      </c>
      <c r="PTY26" s="117" t="e">
        <f>PTY16/Macroeconomics!PUA$12</f>
        <v>#DIV/0!</v>
      </c>
      <c r="PTZ26" s="117" t="e">
        <f>PTZ16/Macroeconomics!PUB$12</f>
        <v>#DIV/0!</v>
      </c>
      <c r="PUA26" s="117" t="e">
        <f>PUA16/Macroeconomics!PUC$12</f>
        <v>#DIV/0!</v>
      </c>
      <c r="PUB26" s="117" t="e">
        <f>PUB16/Macroeconomics!PUD$12</f>
        <v>#DIV/0!</v>
      </c>
      <c r="PUC26" s="117" t="e">
        <f>PUC16/Macroeconomics!PUE$12</f>
        <v>#DIV/0!</v>
      </c>
      <c r="PUD26" s="117" t="e">
        <f>PUD16/Macroeconomics!PUF$12</f>
        <v>#DIV/0!</v>
      </c>
      <c r="PUE26" s="117" t="e">
        <f>PUE16/Macroeconomics!PUG$12</f>
        <v>#DIV/0!</v>
      </c>
      <c r="PUF26" s="117" t="e">
        <f>PUF16/Macroeconomics!PUH$12</f>
        <v>#DIV/0!</v>
      </c>
      <c r="PUG26" s="117" t="e">
        <f>PUG16/Macroeconomics!PUI$12</f>
        <v>#DIV/0!</v>
      </c>
      <c r="PUH26" s="117" t="e">
        <f>PUH16/Macroeconomics!PUJ$12</f>
        <v>#DIV/0!</v>
      </c>
      <c r="PUI26" s="117" t="e">
        <f>PUI16/Macroeconomics!PUK$12</f>
        <v>#DIV/0!</v>
      </c>
      <c r="PUJ26" s="117" t="e">
        <f>PUJ16/Macroeconomics!PUL$12</f>
        <v>#DIV/0!</v>
      </c>
      <c r="PUK26" s="117" t="e">
        <f>PUK16/Macroeconomics!PUM$12</f>
        <v>#DIV/0!</v>
      </c>
      <c r="PUL26" s="117" t="e">
        <f>PUL16/Macroeconomics!PUN$12</f>
        <v>#DIV/0!</v>
      </c>
      <c r="PUM26" s="117" t="e">
        <f>PUM16/Macroeconomics!PUO$12</f>
        <v>#DIV/0!</v>
      </c>
      <c r="PUN26" s="117" t="e">
        <f>PUN16/Macroeconomics!PUP$12</f>
        <v>#DIV/0!</v>
      </c>
      <c r="PUO26" s="117" t="e">
        <f>PUO16/Macroeconomics!PUQ$12</f>
        <v>#DIV/0!</v>
      </c>
      <c r="PUP26" s="117" t="e">
        <f>PUP16/Macroeconomics!PUR$12</f>
        <v>#DIV/0!</v>
      </c>
      <c r="PUQ26" s="117" t="e">
        <f>PUQ16/Macroeconomics!PUS$12</f>
        <v>#DIV/0!</v>
      </c>
      <c r="PUR26" s="117" t="e">
        <f>PUR16/Macroeconomics!PUT$12</f>
        <v>#DIV/0!</v>
      </c>
      <c r="PUS26" s="117" t="e">
        <f>PUS16/Macroeconomics!PUU$12</f>
        <v>#DIV/0!</v>
      </c>
      <c r="PUT26" s="117" t="e">
        <f>PUT16/Macroeconomics!PUV$12</f>
        <v>#DIV/0!</v>
      </c>
      <c r="PUU26" s="117" t="e">
        <f>PUU16/Macroeconomics!PUW$12</f>
        <v>#DIV/0!</v>
      </c>
      <c r="PUV26" s="117" t="e">
        <f>PUV16/Macroeconomics!PUX$12</f>
        <v>#DIV/0!</v>
      </c>
      <c r="PUW26" s="117" t="e">
        <f>PUW16/Macroeconomics!PUY$12</f>
        <v>#DIV/0!</v>
      </c>
      <c r="PUX26" s="117" t="e">
        <f>PUX16/Macroeconomics!PUZ$12</f>
        <v>#DIV/0!</v>
      </c>
      <c r="PUY26" s="117" t="e">
        <f>PUY16/Macroeconomics!PVA$12</f>
        <v>#DIV/0!</v>
      </c>
      <c r="PUZ26" s="117" t="e">
        <f>PUZ16/Macroeconomics!PVB$12</f>
        <v>#DIV/0!</v>
      </c>
      <c r="PVA26" s="117" t="e">
        <f>PVA16/Macroeconomics!PVC$12</f>
        <v>#DIV/0!</v>
      </c>
      <c r="PVB26" s="117" t="e">
        <f>PVB16/Macroeconomics!PVD$12</f>
        <v>#DIV/0!</v>
      </c>
      <c r="PVC26" s="117" t="e">
        <f>PVC16/Macroeconomics!PVE$12</f>
        <v>#DIV/0!</v>
      </c>
      <c r="PVD26" s="117" t="e">
        <f>PVD16/Macroeconomics!PVF$12</f>
        <v>#DIV/0!</v>
      </c>
      <c r="PVE26" s="117" t="e">
        <f>PVE16/Macroeconomics!PVG$12</f>
        <v>#DIV/0!</v>
      </c>
      <c r="PVF26" s="117" t="e">
        <f>PVF16/Macroeconomics!PVH$12</f>
        <v>#DIV/0!</v>
      </c>
      <c r="PVG26" s="117" t="e">
        <f>PVG16/Macroeconomics!PVI$12</f>
        <v>#DIV/0!</v>
      </c>
      <c r="PVH26" s="117" t="e">
        <f>PVH16/Macroeconomics!PVJ$12</f>
        <v>#DIV/0!</v>
      </c>
      <c r="PVI26" s="117" t="e">
        <f>PVI16/Macroeconomics!PVK$12</f>
        <v>#DIV/0!</v>
      </c>
      <c r="PVJ26" s="117" t="e">
        <f>PVJ16/Macroeconomics!PVL$12</f>
        <v>#DIV/0!</v>
      </c>
      <c r="PVK26" s="117" t="e">
        <f>PVK16/Macroeconomics!PVM$12</f>
        <v>#DIV/0!</v>
      </c>
      <c r="PVL26" s="117" t="e">
        <f>PVL16/Macroeconomics!PVN$12</f>
        <v>#DIV/0!</v>
      </c>
      <c r="PVM26" s="117" t="e">
        <f>PVM16/Macroeconomics!PVO$12</f>
        <v>#DIV/0!</v>
      </c>
      <c r="PVN26" s="117" t="e">
        <f>PVN16/Macroeconomics!PVP$12</f>
        <v>#DIV/0!</v>
      </c>
      <c r="PVO26" s="117" t="e">
        <f>PVO16/Macroeconomics!PVQ$12</f>
        <v>#DIV/0!</v>
      </c>
      <c r="PVP26" s="117" t="e">
        <f>PVP16/Macroeconomics!PVR$12</f>
        <v>#DIV/0!</v>
      </c>
      <c r="PVQ26" s="117" t="e">
        <f>PVQ16/Macroeconomics!PVS$12</f>
        <v>#DIV/0!</v>
      </c>
      <c r="PVR26" s="117" t="e">
        <f>PVR16/Macroeconomics!PVT$12</f>
        <v>#DIV/0!</v>
      </c>
      <c r="PVS26" s="117" t="e">
        <f>PVS16/Macroeconomics!PVU$12</f>
        <v>#DIV/0!</v>
      </c>
      <c r="PVT26" s="117" t="e">
        <f>PVT16/Macroeconomics!PVV$12</f>
        <v>#DIV/0!</v>
      </c>
      <c r="PVU26" s="117" t="e">
        <f>PVU16/Macroeconomics!PVW$12</f>
        <v>#DIV/0!</v>
      </c>
      <c r="PVV26" s="117" t="e">
        <f>PVV16/Macroeconomics!PVX$12</f>
        <v>#DIV/0!</v>
      </c>
      <c r="PVW26" s="117" t="e">
        <f>PVW16/Macroeconomics!PVY$12</f>
        <v>#DIV/0!</v>
      </c>
      <c r="PVX26" s="117" t="e">
        <f>PVX16/Macroeconomics!PVZ$12</f>
        <v>#DIV/0!</v>
      </c>
      <c r="PVY26" s="117" t="e">
        <f>PVY16/Macroeconomics!PWA$12</f>
        <v>#DIV/0!</v>
      </c>
      <c r="PVZ26" s="117" t="e">
        <f>PVZ16/Macroeconomics!PWB$12</f>
        <v>#DIV/0!</v>
      </c>
      <c r="PWA26" s="117" t="e">
        <f>PWA16/Macroeconomics!PWC$12</f>
        <v>#DIV/0!</v>
      </c>
      <c r="PWB26" s="117" t="e">
        <f>PWB16/Macroeconomics!PWD$12</f>
        <v>#DIV/0!</v>
      </c>
      <c r="PWC26" s="117" t="e">
        <f>PWC16/Macroeconomics!PWE$12</f>
        <v>#DIV/0!</v>
      </c>
      <c r="PWD26" s="117" t="e">
        <f>PWD16/Macroeconomics!PWF$12</f>
        <v>#DIV/0!</v>
      </c>
      <c r="PWE26" s="117" t="e">
        <f>PWE16/Macroeconomics!PWG$12</f>
        <v>#DIV/0!</v>
      </c>
      <c r="PWF26" s="117" t="e">
        <f>PWF16/Macroeconomics!PWH$12</f>
        <v>#DIV/0!</v>
      </c>
      <c r="PWG26" s="117" t="e">
        <f>PWG16/Macroeconomics!PWI$12</f>
        <v>#DIV/0!</v>
      </c>
      <c r="PWH26" s="117" t="e">
        <f>PWH16/Macroeconomics!PWJ$12</f>
        <v>#DIV/0!</v>
      </c>
      <c r="PWI26" s="117" t="e">
        <f>PWI16/Macroeconomics!PWK$12</f>
        <v>#DIV/0!</v>
      </c>
      <c r="PWJ26" s="117" t="e">
        <f>PWJ16/Macroeconomics!PWL$12</f>
        <v>#DIV/0!</v>
      </c>
      <c r="PWK26" s="117" t="e">
        <f>PWK16/Macroeconomics!PWM$12</f>
        <v>#DIV/0!</v>
      </c>
      <c r="PWL26" s="117" t="e">
        <f>PWL16/Macroeconomics!PWN$12</f>
        <v>#DIV/0!</v>
      </c>
      <c r="PWM26" s="117" t="e">
        <f>PWM16/Macroeconomics!PWO$12</f>
        <v>#DIV/0!</v>
      </c>
      <c r="PWN26" s="117" t="e">
        <f>PWN16/Macroeconomics!PWP$12</f>
        <v>#DIV/0!</v>
      </c>
      <c r="PWO26" s="117" t="e">
        <f>PWO16/Macroeconomics!PWQ$12</f>
        <v>#DIV/0!</v>
      </c>
      <c r="PWP26" s="117" t="e">
        <f>PWP16/Macroeconomics!PWR$12</f>
        <v>#DIV/0!</v>
      </c>
      <c r="PWQ26" s="117" t="e">
        <f>PWQ16/Macroeconomics!PWS$12</f>
        <v>#DIV/0!</v>
      </c>
      <c r="PWR26" s="117" t="e">
        <f>PWR16/Macroeconomics!PWT$12</f>
        <v>#DIV/0!</v>
      </c>
      <c r="PWS26" s="117" t="e">
        <f>PWS16/Macroeconomics!PWU$12</f>
        <v>#DIV/0!</v>
      </c>
      <c r="PWT26" s="117" t="e">
        <f>PWT16/Macroeconomics!PWV$12</f>
        <v>#DIV/0!</v>
      </c>
      <c r="PWU26" s="117" t="e">
        <f>PWU16/Macroeconomics!PWW$12</f>
        <v>#DIV/0!</v>
      </c>
      <c r="PWV26" s="117" t="e">
        <f>PWV16/Macroeconomics!PWX$12</f>
        <v>#DIV/0!</v>
      </c>
      <c r="PWW26" s="117" t="e">
        <f>PWW16/Macroeconomics!PWY$12</f>
        <v>#DIV/0!</v>
      </c>
      <c r="PWX26" s="117" t="e">
        <f>PWX16/Macroeconomics!PWZ$12</f>
        <v>#DIV/0!</v>
      </c>
      <c r="PWY26" s="117" t="e">
        <f>PWY16/Macroeconomics!PXA$12</f>
        <v>#DIV/0!</v>
      </c>
      <c r="PWZ26" s="117" t="e">
        <f>PWZ16/Macroeconomics!PXB$12</f>
        <v>#DIV/0!</v>
      </c>
      <c r="PXA26" s="117" t="e">
        <f>PXA16/Macroeconomics!PXC$12</f>
        <v>#DIV/0!</v>
      </c>
      <c r="PXB26" s="117" t="e">
        <f>PXB16/Macroeconomics!PXD$12</f>
        <v>#DIV/0!</v>
      </c>
      <c r="PXC26" s="117" t="e">
        <f>PXC16/Macroeconomics!PXE$12</f>
        <v>#DIV/0!</v>
      </c>
      <c r="PXD26" s="117" t="e">
        <f>PXD16/Macroeconomics!PXF$12</f>
        <v>#DIV/0!</v>
      </c>
      <c r="PXE26" s="117" t="e">
        <f>PXE16/Macroeconomics!PXG$12</f>
        <v>#DIV/0!</v>
      </c>
      <c r="PXF26" s="117" t="e">
        <f>PXF16/Macroeconomics!PXH$12</f>
        <v>#DIV/0!</v>
      </c>
      <c r="PXG26" s="117" t="e">
        <f>PXG16/Macroeconomics!PXI$12</f>
        <v>#DIV/0!</v>
      </c>
      <c r="PXH26" s="117" t="e">
        <f>PXH16/Macroeconomics!PXJ$12</f>
        <v>#DIV/0!</v>
      </c>
      <c r="PXI26" s="117" t="e">
        <f>PXI16/Macroeconomics!PXK$12</f>
        <v>#DIV/0!</v>
      </c>
      <c r="PXJ26" s="117" t="e">
        <f>PXJ16/Macroeconomics!PXL$12</f>
        <v>#DIV/0!</v>
      </c>
      <c r="PXK26" s="117" t="e">
        <f>PXK16/Macroeconomics!PXM$12</f>
        <v>#DIV/0!</v>
      </c>
      <c r="PXL26" s="117" t="e">
        <f>PXL16/Macroeconomics!PXN$12</f>
        <v>#DIV/0!</v>
      </c>
      <c r="PXM26" s="117" t="e">
        <f>PXM16/Macroeconomics!PXO$12</f>
        <v>#DIV/0!</v>
      </c>
      <c r="PXN26" s="117" t="e">
        <f>PXN16/Macroeconomics!PXP$12</f>
        <v>#DIV/0!</v>
      </c>
      <c r="PXO26" s="117" t="e">
        <f>PXO16/Macroeconomics!PXQ$12</f>
        <v>#DIV/0!</v>
      </c>
      <c r="PXP26" s="117" t="e">
        <f>PXP16/Macroeconomics!PXR$12</f>
        <v>#DIV/0!</v>
      </c>
      <c r="PXQ26" s="117" t="e">
        <f>PXQ16/Macroeconomics!PXS$12</f>
        <v>#DIV/0!</v>
      </c>
      <c r="PXR26" s="117" t="e">
        <f>PXR16/Macroeconomics!PXT$12</f>
        <v>#DIV/0!</v>
      </c>
      <c r="PXS26" s="117" t="e">
        <f>PXS16/Macroeconomics!PXU$12</f>
        <v>#DIV/0!</v>
      </c>
      <c r="PXT26" s="117" t="e">
        <f>PXT16/Macroeconomics!PXV$12</f>
        <v>#DIV/0!</v>
      </c>
      <c r="PXU26" s="117" t="e">
        <f>PXU16/Macroeconomics!PXW$12</f>
        <v>#DIV/0!</v>
      </c>
      <c r="PXV26" s="117" t="e">
        <f>PXV16/Macroeconomics!PXX$12</f>
        <v>#DIV/0!</v>
      </c>
      <c r="PXW26" s="117" t="e">
        <f>PXW16/Macroeconomics!PXY$12</f>
        <v>#DIV/0!</v>
      </c>
      <c r="PXX26" s="117" t="e">
        <f>PXX16/Macroeconomics!PXZ$12</f>
        <v>#DIV/0!</v>
      </c>
      <c r="PXY26" s="117" t="e">
        <f>PXY16/Macroeconomics!PYA$12</f>
        <v>#DIV/0!</v>
      </c>
      <c r="PXZ26" s="117" t="e">
        <f>PXZ16/Macroeconomics!PYB$12</f>
        <v>#DIV/0!</v>
      </c>
      <c r="PYA26" s="117" t="e">
        <f>PYA16/Macroeconomics!PYC$12</f>
        <v>#DIV/0!</v>
      </c>
      <c r="PYB26" s="117" t="e">
        <f>PYB16/Macroeconomics!PYD$12</f>
        <v>#DIV/0!</v>
      </c>
      <c r="PYC26" s="117" t="e">
        <f>PYC16/Macroeconomics!PYE$12</f>
        <v>#DIV/0!</v>
      </c>
      <c r="PYD26" s="117" t="e">
        <f>PYD16/Macroeconomics!PYF$12</f>
        <v>#DIV/0!</v>
      </c>
      <c r="PYE26" s="117" t="e">
        <f>PYE16/Macroeconomics!PYG$12</f>
        <v>#DIV/0!</v>
      </c>
      <c r="PYF26" s="117" t="e">
        <f>PYF16/Macroeconomics!PYH$12</f>
        <v>#DIV/0!</v>
      </c>
      <c r="PYG26" s="117" t="e">
        <f>PYG16/Macroeconomics!PYI$12</f>
        <v>#DIV/0!</v>
      </c>
      <c r="PYH26" s="117" t="e">
        <f>PYH16/Macroeconomics!PYJ$12</f>
        <v>#DIV/0!</v>
      </c>
      <c r="PYI26" s="117" t="e">
        <f>PYI16/Macroeconomics!PYK$12</f>
        <v>#DIV/0!</v>
      </c>
      <c r="PYJ26" s="117" t="e">
        <f>PYJ16/Macroeconomics!PYL$12</f>
        <v>#DIV/0!</v>
      </c>
      <c r="PYK26" s="117" t="e">
        <f>PYK16/Macroeconomics!PYM$12</f>
        <v>#DIV/0!</v>
      </c>
      <c r="PYL26" s="117" t="e">
        <f>PYL16/Macroeconomics!PYN$12</f>
        <v>#DIV/0!</v>
      </c>
      <c r="PYM26" s="117" t="e">
        <f>PYM16/Macroeconomics!PYO$12</f>
        <v>#DIV/0!</v>
      </c>
      <c r="PYN26" s="117" t="e">
        <f>PYN16/Macroeconomics!PYP$12</f>
        <v>#DIV/0!</v>
      </c>
      <c r="PYO26" s="117" t="e">
        <f>PYO16/Macroeconomics!PYQ$12</f>
        <v>#DIV/0!</v>
      </c>
      <c r="PYP26" s="117" t="e">
        <f>PYP16/Macroeconomics!PYR$12</f>
        <v>#DIV/0!</v>
      </c>
      <c r="PYQ26" s="117" t="e">
        <f>PYQ16/Macroeconomics!PYS$12</f>
        <v>#DIV/0!</v>
      </c>
      <c r="PYR26" s="117" t="e">
        <f>PYR16/Macroeconomics!PYT$12</f>
        <v>#DIV/0!</v>
      </c>
      <c r="PYS26" s="117" t="e">
        <f>PYS16/Macroeconomics!PYU$12</f>
        <v>#DIV/0!</v>
      </c>
      <c r="PYT26" s="117" t="e">
        <f>PYT16/Macroeconomics!PYV$12</f>
        <v>#DIV/0!</v>
      </c>
      <c r="PYU26" s="117" t="e">
        <f>PYU16/Macroeconomics!PYW$12</f>
        <v>#DIV/0!</v>
      </c>
      <c r="PYV26" s="117" t="e">
        <f>PYV16/Macroeconomics!PYX$12</f>
        <v>#DIV/0!</v>
      </c>
      <c r="PYW26" s="117" t="e">
        <f>PYW16/Macroeconomics!PYY$12</f>
        <v>#DIV/0!</v>
      </c>
      <c r="PYX26" s="117" t="e">
        <f>PYX16/Macroeconomics!PYZ$12</f>
        <v>#DIV/0!</v>
      </c>
      <c r="PYY26" s="117" t="e">
        <f>PYY16/Macroeconomics!PZA$12</f>
        <v>#DIV/0!</v>
      </c>
      <c r="PYZ26" s="117" t="e">
        <f>PYZ16/Macroeconomics!PZB$12</f>
        <v>#DIV/0!</v>
      </c>
      <c r="PZA26" s="117" t="e">
        <f>PZA16/Macroeconomics!PZC$12</f>
        <v>#DIV/0!</v>
      </c>
      <c r="PZB26" s="117" t="e">
        <f>PZB16/Macroeconomics!PZD$12</f>
        <v>#DIV/0!</v>
      </c>
      <c r="PZC26" s="117" t="e">
        <f>PZC16/Macroeconomics!PZE$12</f>
        <v>#DIV/0!</v>
      </c>
      <c r="PZD26" s="117" t="e">
        <f>PZD16/Macroeconomics!PZF$12</f>
        <v>#DIV/0!</v>
      </c>
      <c r="PZE26" s="117" t="e">
        <f>PZE16/Macroeconomics!PZG$12</f>
        <v>#DIV/0!</v>
      </c>
      <c r="PZF26" s="117" t="e">
        <f>PZF16/Macroeconomics!PZH$12</f>
        <v>#DIV/0!</v>
      </c>
      <c r="PZG26" s="117" t="e">
        <f>PZG16/Macroeconomics!PZI$12</f>
        <v>#DIV/0!</v>
      </c>
      <c r="PZH26" s="117" t="e">
        <f>PZH16/Macroeconomics!PZJ$12</f>
        <v>#DIV/0!</v>
      </c>
      <c r="PZI26" s="117" t="e">
        <f>PZI16/Macroeconomics!PZK$12</f>
        <v>#DIV/0!</v>
      </c>
      <c r="PZJ26" s="117" t="e">
        <f>PZJ16/Macroeconomics!PZL$12</f>
        <v>#DIV/0!</v>
      </c>
      <c r="PZK26" s="117" t="e">
        <f>PZK16/Macroeconomics!PZM$12</f>
        <v>#DIV/0!</v>
      </c>
      <c r="PZL26" s="117" t="e">
        <f>PZL16/Macroeconomics!PZN$12</f>
        <v>#DIV/0!</v>
      </c>
      <c r="PZM26" s="117" t="e">
        <f>PZM16/Macroeconomics!PZO$12</f>
        <v>#DIV/0!</v>
      </c>
      <c r="PZN26" s="117" t="e">
        <f>PZN16/Macroeconomics!PZP$12</f>
        <v>#DIV/0!</v>
      </c>
      <c r="PZO26" s="117" t="e">
        <f>PZO16/Macroeconomics!PZQ$12</f>
        <v>#DIV/0!</v>
      </c>
      <c r="PZP26" s="117" t="e">
        <f>PZP16/Macroeconomics!PZR$12</f>
        <v>#DIV/0!</v>
      </c>
      <c r="PZQ26" s="117" t="e">
        <f>PZQ16/Macroeconomics!PZS$12</f>
        <v>#DIV/0!</v>
      </c>
      <c r="PZR26" s="117" t="e">
        <f>PZR16/Macroeconomics!PZT$12</f>
        <v>#DIV/0!</v>
      </c>
      <c r="PZS26" s="117" t="e">
        <f>PZS16/Macroeconomics!PZU$12</f>
        <v>#DIV/0!</v>
      </c>
      <c r="PZT26" s="117" t="e">
        <f>PZT16/Macroeconomics!PZV$12</f>
        <v>#DIV/0!</v>
      </c>
      <c r="PZU26" s="117" t="e">
        <f>PZU16/Macroeconomics!PZW$12</f>
        <v>#DIV/0!</v>
      </c>
      <c r="PZV26" s="117" t="e">
        <f>PZV16/Macroeconomics!PZX$12</f>
        <v>#DIV/0!</v>
      </c>
      <c r="PZW26" s="117" t="e">
        <f>PZW16/Macroeconomics!PZY$12</f>
        <v>#DIV/0!</v>
      </c>
      <c r="PZX26" s="117" t="e">
        <f>PZX16/Macroeconomics!PZZ$12</f>
        <v>#DIV/0!</v>
      </c>
      <c r="PZY26" s="117" t="e">
        <f>PZY16/Macroeconomics!QAA$12</f>
        <v>#DIV/0!</v>
      </c>
      <c r="PZZ26" s="117" t="e">
        <f>PZZ16/Macroeconomics!QAB$12</f>
        <v>#DIV/0!</v>
      </c>
      <c r="QAA26" s="117" t="e">
        <f>QAA16/Macroeconomics!QAC$12</f>
        <v>#DIV/0!</v>
      </c>
      <c r="QAB26" s="117" t="e">
        <f>QAB16/Macroeconomics!QAD$12</f>
        <v>#DIV/0!</v>
      </c>
      <c r="QAC26" s="117" t="e">
        <f>QAC16/Macroeconomics!QAE$12</f>
        <v>#DIV/0!</v>
      </c>
      <c r="QAD26" s="117" t="e">
        <f>QAD16/Macroeconomics!QAF$12</f>
        <v>#DIV/0!</v>
      </c>
      <c r="QAE26" s="117" t="e">
        <f>QAE16/Macroeconomics!QAG$12</f>
        <v>#DIV/0!</v>
      </c>
      <c r="QAF26" s="117" t="e">
        <f>QAF16/Macroeconomics!QAH$12</f>
        <v>#DIV/0!</v>
      </c>
      <c r="QAG26" s="117" t="e">
        <f>QAG16/Macroeconomics!QAI$12</f>
        <v>#DIV/0!</v>
      </c>
      <c r="QAH26" s="117" t="e">
        <f>QAH16/Macroeconomics!QAJ$12</f>
        <v>#DIV/0!</v>
      </c>
      <c r="QAI26" s="117" t="e">
        <f>QAI16/Macroeconomics!QAK$12</f>
        <v>#DIV/0!</v>
      </c>
      <c r="QAJ26" s="117" t="e">
        <f>QAJ16/Macroeconomics!QAL$12</f>
        <v>#DIV/0!</v>
      </c>
      <c r="QAK26" s="117" t="e">
        <f>QAK16/Macroeconomics!QAM$12</f>
        <v>#DIV/0!</v>
      </c>
      <c r="QAL26" s="117" t="e">
        <f>QAL16/Macroeconomics!QAN$12</f>
        <v>#DIV/0!</v>
      </c>
      <c r="QAM26" s="117" t="e">
        <f>QAM16/Macroeconomics!QAO$12</f>
        <v>#DIV/0!</v>
      </c>
      <c r="QAN26" s="117" t="e">
        <f>QAN16/Macroeconomics!QAP$12</f>
        <v>#DIV/0!</v>
      </c>
      <c r="QAO26" s="117" t="e">
        <f>QAO16/Macroeconomics!QAQ$12</f>
        <v>#DIV/0!</v>
      </c>
      <c r="QAP26" s="117" t="e">
        <f>QAP16/Macroeconomics!QAR$12</f>
        <v>#DIV/0!</v>
      </c>
      <c r="QAQ26" s="117" t="e">
        <f>QAQ16/Macroeconomics!QAS$12</f>
        <v>#DIV/0!</v>
      </c>
      <c r="QAR26" s="117" t="e">
        <f>QAR16/Macroeconomics!QAT$12</f>
        <v>#DIV/0!</v>
      </c>
      <c r="QAS26" s="117" t="e">
        <f>QAS16/Macroeconomics!QAU$12</f>
        <v>#DIV/0!</v>
      </c>
      <c r="QAT26" s="117" t="e">
        <f>QAT16/Macroeconomics!QAV$12</f>
        <v>#DIV/0!</v>
      </c>
      <c r="QAU26" s="117" t="e">
        <f>QAU16/Macroeconomics!QAW$12</f>
        <v>#DIV/0!</v>
      </c>
      <c r="QAV26" s="117" t="e">
        <f>QAV16/Macroeconomics!QAX$12</f>
        <v>#DIV/0!</v>
      </c>
      <c r="QAW26" s="117" t="e">
        <f>QAW16/Macroeconomics!QAY$12</f>
        <v>#DIV/0!</v>
      </c>
      <c r="QAX26" s="117" t="e">
        <f>QAX16/Macroeconomics!QAZ$12</f>
        <v>#DIV/0!</v>
      </c>
      <c r="QAY26" s="117" t="e">
        <f>QAY16/Macroeconomics!QBA$12</f>
        <v>#DIV/0!</v>
      </c>
      <c r="QAZ26" s="117" t="e">
        <f>QAZ16/Macroeconomics!QBB$12</f>
        <v>#DIV/0!</v>
      </c>
      <c r="QBA26" s="117" t="e">
        <f>QBA16/Macroeconomics!QBC$12</f>
        <v>#DIV/0!</v>
      </c>
      <c r="QBB26" s="117" t="e">
        <f>QBB16/Macroeconomics!QBD$12</f>
        <v>#DIV/0!</v>
      </c>
      <c r="QBC26" s="117" t="e">
        <f>QBC16/Macroeconomics!QBE$12</f>
        <v>#DIV/0!</v>
      </c>
      <c r="QBD26" s="117" t="e">
        <f>QBD16/Macroeconomics!QBF$12</f>
        <v>#DIV/0!</v>
      </c>
      <c r="QBE26" s="117" t="e">
        <f>QBE16/Macroeconomics!QBG$12</f>
        <v>#DIV/0!</v>
      </c>
      <c r="QBF26" s="117" t="e">
        <f>QBF16/Macroeconomics!QBH$12</f>
        <v>#DIV/0!</v>
      </c>
      <c r="QBG26" s="117" t="e">
        <f>QBG16/Macroeconomics!QBI$12</f>
        <v>#DIV/0!</v>
      </c>
      <c r="QBH26" s="117" t="e">
        <f>QBH16/Macroeconomics!QBJ$12</f>
        <v>#DIV/0!</v>
      </c>
      <c r="QBI26" s="117" t="e">
        <f>QBI16/Macroeconomics!QBK$12</f>
        <v>#DIV/0!</v>
      </c>
      <c r="QBJ26" s="117" t="e">
        <f>QBJ16/Macroeconomics!QBL$12</f>
        <v>#DIV/0!</v>
      </c>
      <c r="QBK26" s="117" t="e">
        <f>QBK16/Macroeconomics!QBM$12</f>
        <v>#DIV/0!</v>
      </c>
      <c r="QBL26" s="117" t="e">
        <f>QBL16/Macroeconomics!QBN$12</f>
        <v>#DIV/0!</v>
      </c>
      <c r="QBM26" s="117" t="e">
        <f>QBM16/Macroeconomics!QBO$12</f>
        <v>#DIV/0!</v>
      </c>
      <c r="QBN26" s="117" t="e">
        <f>QBN16/Macroeconomics!QBP$12</f>
        <v>#DIV/0!</v>
      </c>
      <c r="QBO26" s="117" t="e">
        <f>QBO16/Macroeconomics!QBQ$12</f>
        <v>#DIV/0!</v>
      </c>
      <c r="QBP26" s="117" t="e">
        <f>QBP16/Macroeconomics!QBR$12</f>
        <v>#DIV/0!</v>
      </c>
      <c r="QBQ26" s="117" t="e">
        <f>QBQ16/Macroeconomics!QBS$12</f>
        <v>#DIV/0!</v>
      </c>
      <c r="QBR26" s="117" t="e">
        <f>QBR16/Macroeconomics!QBT$12</f>
        <v>#DIV/0!</v>
      </c>
      <c r="QBS26" s="117" t="e">
        <f>QBS16/Macroeconomics!QBU$12</f>
        <v>#DIV/0!</v>
      </c>
      <c r="QBT26" s="117" t="e">
        <f>QBT16/Macroeconomics!QBV$12</f>
        <v>#DIV/0!</v>
      </c>
      <c r="QBU26" s="117" t="e">
        <f>QBU16/Macroeconomics!QBW$12</f>
        <v>#DIV/0!</v>
      </c>
      <c r="QBV26" s="117" t="e">
        <f>QBV16/Macroeconomics!QBX$12</f>
        <v>#DIV/0!</v>
      </c>
      <c r="QBW26" s="117" t="e">
        <f>QBW16/Macroeconomics!QBY$12</f>
        <v>#DIV/0!</v>
      </c>
      <c r="QBX26" s="117" t="e">
        <f>QBX16/Macroeconomics!QBZ$12</f>
        <v>#DIV/0!</v>
      </c>
      <c r="QBY26" s="117" t="e">
        <f>QBY16/Macroeconomics!QCA$12</f>
        <v>#DIV/0!</v>
      </c>
      <c r="QBZ26" s="117" t="e">
        <f>QBZ16/Macroeconomics!QCB$12</f>
        <v>#DIV/0!</v>
      </c>
      <c r="QCA26" s="117" t="e">
        <f>QCA16/Macroeconomics!QCC$12</f>
        <v>#DIV/0!</v>
      </c>
      <c r="QCB26" s="117" t="e">
        <f>QCB16/Macroeconomics!QCD$12</f>
        <v>#DIV/0!</v>
      </c>
      <c r="QCC26" s="117" t="e">
        <f>QCC16/Macroeconomics!QCE$12</f>
        <v>#DIV/0!</v>
      </c>
      <c r="QCD26" s="117" t="e">
        <f>QCD16/Macroeconomics!QCF$12</f>
        <v>#DIV/0!</v>
      </c>
      <c r="QCE26" s="117" t="e">
        <f>QCE16/Macroeconomics!QCG$12</f>
        <v>#DIV/0!</v>
      </c>
      <c r="QCF26" s="117" t="e">
        <f>QCF16/Macroeconomics!QCH$12</f>
        <v>#DIV/0!</v>
      </c>
      <c r="QCG26" s="117" t="e">
        <f>QCG16/Macroeconomics!QCI$12</f>
        <v>#DIV/0!</v>
      </c>
      <c r="QCH26" s="117" t="e">
        <f>QCH16/Macroeconomics!QCJ$12</f>
        <v>#DIV/0!</v>
      </c>
      <c r="QCI26" s="117" t="e">
        <f>QCI16/Macroeconomics!QCK$12</f>
        <v>#DIV/0!</v>
      </c>
      <c r="QCJ26" s="117" t="e">
        <f>QCJ16/Macroeconomics!QCL$12</f>
        <v>#DIV/0!</v>
      </c>
      <c r="QCK26" s="117" t="e">
        <f>QCK16/Macroeconomics!QCM$12</f>
        <v>#DIV/0!</v>
      </c>
      <c r="QCL26" s="117" t="e">
        <f>QCL16/Macroeconomics!QCN$12</f>
        <v>#DIV/0!</v>
      </c>
      <c r="QCM26" s="117" t="e">
        <f>QCM16/Macroeconomics!QCO$12</f>
        <v>#DIV/0!</v>
      </c>
      <c r="QCN26" s="117" t="e">
        <f>QCN16/Macroeconomics!QCP$12</f>
        <v>#DIV/0!</v>
      </c>
      <c r="QCO26" s="117" t="e">
        <f>QCO16/Macroeconomics!QCQ$12</f>
        <v>#DIV/0!</v>
      </c>
      <c r="QCP26" s="117" t="e">
        <f>QCP16/Macroeconomics!QCR$12</f>
        <v>#DIV/0!</v>
      </c>
      <c r="QCQ26" s="117" t="e">
        <f>QCQ16/Macroeconomics!QCS$12</f>
        <v>#DIV/0!</v>
      </c>
      <c r="QCR26" s="117" t="e">
        <f>QCR16/Macroeconomics!QCT$12</f>
        <v>#DIV/0!</v>
      </c>
      <c r="QCS26" s="117" t="e">
        <f>QCS16/Macroeconomics!QCU$12</f>
        <v>#DIV/0!</v>
      </c>
      <c r="QCT26" s="117" t="e">
        <f>QCT16/Macroeconomics!QCV$12</f>
        <v>#DIV/0!</v>
      </c>
      <c r="QCU26" s="117" t="e">
        <f>QCU16/Macroeconomics!QCW$12</f>
        <v>#DIV/0!</v>
      </c>
      <c r="QCV26" s="117" t="e">
        <f>QCV16/Macroeconomics!QCX$12</f>
        <v>#DIV/0!</v>
      </c>
      <c r="QCW26" s="117" t="e">
        <f>QCW16/Macroeconomics!QCY$12</f>
        <v>#DIV/0!</v>
      </c>
      <c r="QCX26" s="117" t="e">
        <f>QCX16/Macroeconomics!QCZ$12</f>
        <v>#DIV/0!</v>
      </c>
      <c r="QCY26" s="117" t="e">
        <f>QCY16/Macroeconomics!QDA$12</f>
        <v>#DIV/0!</v>
      </c>
      <c r="QCZ26" s="117" t="e">
        <f>QCZ16/Macroeconomics!QDB$12</f>
        <v>#DIV/0!</v>
      </c>
      <c r="QDA26" s="117" t="e">
        <f>QDA16/Macroeconomics!QDC$12</f>
        <v>#DIV/0!</v>
      </c>
      <c r="QDB26" s="117" t="e">
        <f>QDB16/Macroeconomics!QDD$12</f>
        <v>#DIV/0!</v>
      </c>
      <c r="QDC26" s="117" t="e">
        <f>QDC16/Macroeconomics!QDE$12</f>
        <v>#DIV/0!</v>
      </c>
      <c r="QDD26" s="117" t="e">
        <f>QDD16/Macroeconomics!QDF$12</f>
        <v>#DIV/0!</v>
      </c>
      <c r="QDE26" s="117" t="e">
        <f>QDE16/Macroeconomics!QDG$12</f>
        <v>#DIV/0!</v>
      </c>
      <c r="QDF26" s="117" t="e">
        <f>QDF16/Macroeconomics!QDH$12</f>
        <v>#DIV/0!</v>
      </c>
      <c r="QDG26" s="117" t="e">
        <f>QDG16/Macroeconomics!QDI$12</f>
        <v>#DIV/0!</v>
      </c>
      <c r="QDH26" s="117" t="e">
        <f>QDH16/Macroeconomics!QDJ$12</f>
        <v>#DIV/0!</v>
      </c>
      <c r="QDI26" s="117" t="e">
        <f>QDI16/Macroeconomics!QDK$12</f>
        <v>#DIV/0!</v>
      </c>
      <c r="QDJ26" s="117" t="e">
        <f>QDJ16/Macroeconomics!QDL$12</f>
        <v>#DIV/0!</v>
      </c>
      <c r="QDK26" s="117" t="e">
        <f>QDK16/Macroeconomics!QDM$12</f>
        <v>#DIV/0!</v>
      </c>
      <c r="QDL26" s="117" t="e">
        <f>QDL16/Macroeconomics!QDN$12</f>
        <v>#DIV/0!</v>
      </c>
      <c r="QDM26" s="117" t="e">
        <f>QDM16/Macroeconomics!QDO$12</f>
        <v>#DIV/0!</v>
      </c>
      <c r="QDN26" s="117" t="e">
        <f>QDN16/Macroeconomics!QDP$12</f>
        <v>#DIV/0!</v>
      </c>
      <c r="QDO26" s="117" t="e">
        <f>QDO16/Macroeconomics!QDQ$12</f>
        <v>#DIV/0!</v>
      </c>
      <c r="QDP26" s="117" t="e">
        <f>QDP16/Macroeconomics!QDR$12</f>
        <v>#DIV/0!</v>
      </c>
      <c r="QDQ26" s="117" t="e">
        <f>QDQ16/Macroeconomics!QDS$12</f>
        <v>#DIV/0!</v>
      </c>
      <c r="QDR26" s="117" t="e">
        <f>QDR16/Macroeconomics!QDT$12</f>
        <v>#DIV/0!</v>
      </c>
      <c r="QDS26" s="117" t="e">
        <f>QDS16/Macroeconomics!QDU$12</f>
        <v>#DIV/0!</v>
      </c>
      <c r="QDT26" s="117" t="e">
        <f>QDT16/Macroeconomics!QDV$12</f>
        <v>#DIV/0!</v>
      </c>
      <c r="QDU26" s="117" t="e">
        <f>QDU16/Macroeconomics!QDW$12</f>
        <v>#DIV/0!</v>
      </c>
      <c r="QDV26" s="117" t="e">
        <f>QDV16/Macroeconomics!QDX$12</f>
        <v>#DIV/0!</v>
      </c>
      <c r="QDW26" s="117" t="e">
        <f>QDW16/Macroeconomics!QDY$12</f>
        <v>#DIV/0!</v>
      </c>
      <c r="QDX26" s="117" t="e">
        <f>QDX16/Macroeconomics!QDZ$12</f>
        <v>#DIV/0!</v>
      </c>
      <c r="QDY26" s="117" t="e">
        <f>QDY16/Macroeconomics!QEA$12</f>
        <v>#DIV/0!</v>
      </c>
      <c r="QDZ26" s="117" t="e">
        <f>QDZ16/Macroeconomics!QEB$12</f>
        <v>#DIV/0!</v>
      </c>
      <c r="QEA26" s="117" t="e">
        <f>QEA16/Macroeconomics!QEC$12</f>
        <v>#DIV/0!</v>
      </c>
      <c r="QEB26" s="117" t="e">
        <f>QEB16/Macroeconomics!QED$12</f>
        <v>#DIV/0!</v>
      </c>
      <c r="QEC26" s="117" t="e">
        <f>QEC16/Macroeconomics!QEE$12</f>
        <v>#DIV/0!</v>
      </c>
      <c r="QED26" s="117" t="e">
        <f>QED16/Macroeconomics!QEF$12</f>
        <v>#DIV/0!</v>
      </c>
      <c r="QEE26" s="117" t="e">
        <f>QEE16/Macroeconomics!QEG$12</f>
        <v>#DIV/0!</v>
      </c>
      <c r="QEF26" s="117" t="e">
        <f>QEF16/Macroeconomics!QEH$12</f>
        <v>#DIV/0!</v>
      </c>
      <c r="QEG26" s="117" t="e">
        <f>QEG16/Macroeconomics!QEI$12</f>
        <v>#DIV/0!</v>
      </c>
      <c r="QEH26" s="117" t="e">
        <f>QEH16/Macroeconomics!QEJ$12</f>
        <v>#DIV/0!</v>
      </c>
      <c r="QEI26" s="117" t="e">
        <f>QEI16/Macroeconomics!QEK$12</f>
        <v>#DIV/0!</v>
      </c>
      <c r="QEJ26" s="117" t="e">
        <f>QEJ16/Macroeconomics!QEL$12</f>
        <v>#DIV/0!</v>
      </c>
      <c r="QEK26" s="117" t="e">
        <f>QEK16/Macroeconomics!QEM$12</f>
        <v>#DIV/0!</v>
      </c>
      <c r="QEL26" s="117" t="e">
        <f>QEL16/Macroeconomics!QEN$12</f>
        <v>#DIV/0!</v>
      </c>
      <c r="QEM26" s="117" t="e">
        <f>QEM16/Macroeconomics!QEO$12</f>
        <v>#DIV/0!</v>
      </c>
      <c r="QEN26" s="117" t="e">
        <f>QEN16/Macroeconomics!QEP$12</f>
        <v>#DIV/0!</v>
      </c>
      <c r="QEO26" s="117" t="e">
        <f>QEO16/Macroeconomics!QEQ$12</f>
        <v>#DIV/0!</v>
      </c>
      <c r="QEP26" s="117" t="e">
        <f>QEP16/Macroeconomics!QER$12</f>
        <v>#DIV/0!</v>
      </c>
      <c r="QEQ26" s="117" t="e">
        <f>QEQ16/Macroeconomics!QES$12</f>
        <v>#DIV/0!</v>
      </c>
      <c r="QER26" s="117" t="e">
        <f>QER16/Macroeconomics!QET$12</f>
        <v>#DIV/0!</v>
      </c>
      <c r="QES26" s="117" t="e">
        <f>QES16/Macroeconomics!QEU$12</f>
        <v>#DIV/0!</v>
      </c>
      <c r="QET26" s="117" t="e">
        <f>QET16/Macroeconomics!QEV$12</f>
        <v>#DIV/0!</v>
      </c>
      <c r="QEU26" s="117" t="e">
        <f>QEU16/Macroeconomics!QEW$12</f>
        <v>#DIV/0!</v>
      </c>
      <c r="QEV26" s="117" t="e">
        <f>QEV16/Macroeconomics!QEX$12</f>
        <v>#DIV/0!</v>
      </c>
      <c r="QEW26" s="117" t="e">
        <f>QEW16/Macroeconomics!QEY$12</f>
        <v>#DIV/0!</v>
      </c>
      <c r="QEX26" s="117" t="e">
        <f>QEX16/Macroeconomics!QEZ$12</f>
        <v>#DIV/0!</v>
      </c>
      <c r="QEY26" s="117" t="e">
        <f>QEY16/Macroeconomics!QFA$12</f>
        <v>#DIV/0!</v>
      </c>
      <c r="QEZ26" s="117" t="e">
        <f>QEZ16/Macroeconomics!QFB$12</f>
        <v>#DIV/0!</v>
      </c>
      <c r="QFA26" s="117" t="e">
        <f>QFA16/Macroeconomics!QFC$12</f>
        <v>#DIV/0!</v>
      </c>
      <c r="QFB26" s="117" t="e">
        <f>QFB16/Macroeconomics!QFD$12</f>
        <v>#DIV/0!</v>
      </c>
      <c r="QFC26" s="117" t="e">
        <f>QFC16/Macroeconomics!QFE$12</f>
        <v>#DIV/0!</v>
      </c>
      <c r="QFD26" s="117" t="e">
        <f>QFD16/Macroeconomics!QFF$12</f>
        <v>#DIV/0!</v>
      </c>
      <c r="QFE26" s="117" t="e">
        <f>QFE16/Macroeconomics!QFG$12</f>
        <v>#DIV/0!</v>
      </c>
      <c r="QFF26" s="117" t="e">
        <f>QFF16/Macroeconomics!QFH$12</f>
        <v>#DIV/0!</v>
      </c>
      <c r="QFG26" s="117" t="e">
        <f>QFG16/Macroeconomics!QFI$12</f>
        <v>#DIV/0!</v>
      </c>
      <c r="QFH26" s="117" t="e">
        <f>QFH16/Macroeconomics!QFJ$12</f>
        <v>#DIV/0!</v>
      </c>
      <c r="QFI26" s="117" t="e">
        <f>QFI16/Macroeconomics!QFK$12</f>
        <v>#DIV/0!</v>
      </c>
      <c r="QFJ26" s="117" t="e">
        <f>QFJ16/Macroeconomics!QFL$12</f>
        <v>#DIV/0!</v>
      </c>
      <c r="QFK26" s="117" t="e">
        <f>QFK16/Macroeconomics!QFM$12</f>
        <v>#DIV/0!</v>
      </c>
      <c r="QFL26" s="117" t="e">
        <f>QFL16/Macroeconomics!QFN$12</f>
        <v>#DIV/0!</v>
      </c>
      <c r="QFM26" s="117" t="e">
        <f>QFM16/Macroeconomics!QFO$12</f>
        <v>#DIV/0!</v>
      </c>
      <c r="QFN26" s="117" t="e">
        <f>QFN16/Macroeconomics!QFP$12</f>
        <v>#DIV/0!</v>
      </c>
      <c r="QFO26" s="117" t="e">
        <f>QFO16/Macroeconomics!QFQ$12</f>
        <v>#DIV/0!</v>
      </c>
      <c r="QFP26" s="117" t="e">
        <f>QFP16/Macroeconomics!QFR$12</f>
        <v>#DIV/0!</v>
      </c>
      <c r="QFQ26" s="117" t="e">
        <f>QFQ16/Macroeconomics!QFS$12</f>
        <v>#DIV/0!</v>
      </c>
      <c r="QFR26" s="117" t="e">
        <f>QFR16/Macroeconomics!QFT$12</f>
        <v>#DIV/0!</v>
      </c>
      <c r="QFS26" s="117" t="e">
        <f>QFS16/Macroeconomics!QFU$12</f>
        <v>#DIV/0!</v>
      </c>
      <c r="QFT26" s="117" t="e">
        <f>QFT16/Macroeconomics!QFV$12</f>
        <v>#DIV/0!</v>
      </c>
      <c r="QFU26" s="117" t="e">
        <f>QFU16/Macroeconomics!QFW$12</f>
        <v>#DIV/0!</v>
      </c>
      <c r="QFV26" s="117" t="e">
        <f>QFV16/Macroeconomics!QFX$12</f>
        <v>#DIV/0!</v>
      </c>
      <c r="QFW26" s="117" t="e">
        <f>QFW16/Macroeconomics!QFY$12</f>
        <v>#DIV/0!</v>
      </c>
      <c r="QFX26" s="117" t="e">
        <f>QFX16/Macroeconomics!QFZ$12</f>
        <v>#DIV/0!</v>
      </c>
      <c r="QFY26" s="117" t="e">
        <f>QFY16/Macroeconomics!QGA$12</f>
        <v>#DIV/0!</v>
      </c>
      <c r="QFZ26" s="117" t="e">
        <f>QFZ16/Macroeconomics!QGB$12</f>
        <v>#DIV/0!</v>
      </c>
      <c r="QGA26" s="117" t="e">
        <f>QGA16/Macroeconomics!QGC$12</f>
        <v>#DIV/0!</v>
      </c>
      <c r="QGB26" s="117" t="e">
        <f>QGB16/Macroeconomics!QGD$12</f>
        <v>#DIV/0!</v>
      </c>
      <c r="QGC26" s="117" t="e">
        <f>QGC16/Macroeconomics!QGE$12</f>
        <v>#DIV/0!</v>
      </c>
      <c r="QGD26" s="117" t="e">
        <f>QGD16/Macroeconomics!QGF$12</f>
        <v>#DIV/0!</v>
      </c>
      <c r="QGE26" s="117" t="e">
        <f>QGE16/Macroeconomics!QGG$12</f>
        <v>#DIV/0!</v>
      </c>
      <c r="QGF26" s="117" t="e">
        <f>QGF16/Macroeconomics!QGH$12</f>
        <v>#DIV/0!</v>
      </c>
      <c r="QGG26" s="117" t="e">
        <f>QGG16/Macroeconomics!QGI$12</f>
        <v>#DIV/0!</v>
      </c>
      <c r="QGH26" s="117" t="e">
        <f>QGH16/Macroeconomics!QGJ$12</f>
        <v>#DIV/0!</v>
      </c>
      <c r="QGI26" s="117" t="e">
        <f>QGI16/Macroeconomics!QGK$12</f>
        <v>#DIV/0!</v>
      </c>
      <c r="QGJ26" s="117" t="e">
        <f>QGJ16/Macroeconomics!QGL$12</f>
        <v>#DIV/0!</v>
      </c>
      <c r="QGK26" s="117" t="e">
        <f>QGK16/Macroeconomics!QGM$12</f>
        <v>#DIV/0!</v>
      </c>
      <c r="QGL26" s="117" t="e">
        <f>QGL16/Macroeconomics!QGN$12</f>
        <v>#DIV/0!</v>
      </c>
      <c r="QGM26" s="117" t="e">
        <f>QGM16/Macroeconomics!QGO$12</f>
        <v>#DIV/0!</v>
      </c>
      <c r="QGN26" s="117" t="e">
        <f>QGN16/Macroeconomics!QGP$12</f>
        <v>#DIV/0!</v>
      </c>
      <c r="QGO26" s="117" t="e">
        <f>QGO16/Macroeconomics!QGQ$12</f>
        <v>#DIV/0!</v>
      </c>
      <c r="QGP26" s="117" t="e">
        <f>QGP16/Macroeconomics!QGR$12</f>
        <v>#DIV/0!</v>
      </c>
      <c r="QGQ26" s="117" t="e">
        <f>QGQ16/Macroeconomics!QGS$12</f>
        <v>#DIV/0!</v>
      </c>
      <c r="QGR26" s="117" t="e">
        <f>QGR16/Macroeconomics!QGT$12</f>
        <v>#DIV/0!</v>
      </c>
      <c r="QGS26" s="117" t="e">
        <f>QGS16/Macroeconomics!QGU$12</f>
        <v>#DIV/0!</v>
      </c>
      <c r="QGT26" s="117" t="e">
        <f>QGT16/Macroeconomics!QGV$12</f>
        <v>#DIV/0!</v>
      </c>
      <c r="QGU26" s="117" t="e">
        <f>QGU16/Macroeconomics!QGW$12</f>
        <v>#DIV/0!</v>
      </c>
      <c r="QGV26" s="117" t="e">
        <f>QGV16/Macroeconomics!QGX$12</f>
        <v>#DIV/0!</v>
      </c>
      <c r="QGW26" s="117" t="e">
        <f>QGW16/Macroeconomics!QGY$12</f>
        <v>#DIV/0!</v>
      </c>
      <c r="QGX26" s="117" t="e">
        <f>QGX16/Macroeconomics!QGZ$12</f>
        <v>#DIV/0!</v>
      </c>
      <c r="QGY26" s="117" t="e">
        <f>QGY16/Macroeconomics!QHA$12</f>
        <v>#DIV/0!</v>
      </c>
      <c r="QGZ26" s="117" t="e">
        <f>QGZ16/Macroeconomics!QHB$12</f>
        <v>#DIV/0!</v>
      </c>
      <c r="QHA26" s="117" t="e">
        <f>QHA16/Macroeconomics!QHC$12</f>
        <v>#DIV/0!</v>
      </c>
      <c r="QHB26" s="117" t="e">
        <f>QHB16/Macroeconomics!QHD$12</f>
        <v>#DIV/0!</v>
      </c>
      <c r="QHC26" s="117" t="e">
        <f>QHC16/Macroeconomics!QHE$12</f>
        <v>#DIV/0!</v>
      </c>
      <c r="QHD26" s="117" t="e">
        <f>QHD16/Macroeconomics!QHF$12</f>
        <v>#DIV/0!</v>
      </c>
      <c r="QHE26" s="117" t="e">
        <f>QHE16/Macroeconomics!QHG$12</f>
        <v>#DIV/0!</v>
      </c>
      <c r="QHF26" s="117" t="e">
        <f>QHF16/Macroeconomics!QHH$12</f>
        <v>#DIV/0!</v>
      </c>
      <c r="QHG26" s="117" t="e">
        <f>QHG16/Macroeconomics!QHI$12</f>
        <v>#DIV/0!</v>
      </c>
      <c r="QHH26" s="117" t="e">
        <f>QHH16/Macroeconomics!QHJ$12</f>
        <v>#DIV/0!</v>
      </c>
      <c r="QHI26" s="117" t="e">
        <f>QHI16/Macroeconomics!QHK$12</f>
        <v>#DIV/0!</v>
      </c>
      <c r="QHJ26" s="117" t="e">
        <f>QHJ16/Macroeconomics!QHL$12</f>
        <v>#DIV/0!</v>
      </c>
      <c r="QHK26" s="117" t="e">
        <f>QHK16/Macroeconomics!QHM$12</f>
        <v>#DIV/0!</v>
      </c>
      <c r="QHL26" s="117" t="e">
        <f>QHL16/Macroeconomics!QHN$12</f>
        <v>#DIV/0!</v>
      </c>
      <c r="QHM26" s="117" t="e">
        <f>QHM16/Macroeconomics!QHO$12</f>
        <v>#DIV/0!</v>
      </c>
      <c r="QHN26" s="117" t="e">
        <f>QHN16/Macroeconomics!QHP$12</f>
        <v>#DIV/0!</v>
      </c>
      <c r="QHO26" s="117" t="e">
        <f>QHO16/Macroeconomics!QHQ$12</f>
        <v>#DIV/0!</v>
      </c>
      <c r="QHP26" s="117" t="e">
        <f>QHP16/Macroeconomics!QHR$12</f>
        <v>#DIV/0!</v>
      </c>
      <c r="QHQ26" s="117" t="e">
        <f>QHQ16/Macroeconomics!QHS$12</f>
        <v>#DIV/0!</v>
      </c>
      <c r="QHR26" s="117" t="e">
        <f>QHR16/Macroeconomics!QHT$12</f>
        <v>#DIV/0!</v>
      </c>
      <c r="QHS26" s="117" t="e">
        <f>QHS16/Macroeconomics!QHU$12</f>
        <v>#DIV/0!</v>
      </c>
      <c r="QHT26" s="117" t="e">
        <f>QHT16/Macroeconomics!QHV$12</f>
        <v>#DIV/0!</v>
      </c>
      <c r="QHU26" s="117" t="e">
        <f>QHU16/Macroeconomics!QHW$12</f>
        <v>#DIV/0!</v>
      </c>
      <c r="QHV26" s="117" t="e">
        <f>QHV16/Macroeconomics!QHX$12</f>
        <v>#DIV/0!</v>
      </c>
      <c r="QHW26" s="117" t="e">
        <f>QHW16/Macroeconomics!QHY$12</f>
        <v>#DIV/0!</v>
      </c>
      <c r="QHX26" s="117" t="e">
        <f>QHX16/Macroeconomics!QHZ$12</f>
        <v>#DIV/0!</v>
      </c>
      <c r="QHY26" s="117" t="e">
        <f>QHY16/Macroeconomics!QIA$12</f>
        <v>#DIV/0!</v>
      </c>
      <c r="QHZ26" s="117" t="e">
        <f>QHZ16/Macroeconomics!QIB$12</f>
        <v>#DIV/0!</v>
      </c>
      <c r="QIA26" s="117" t="e">
        <f>QIA16/Macroeconomics!QIC$12</f>
        <v>#DIV/0!</v>
      </c>
      <c r="QIB26" s="117" t="e">
        <f>QIB16/Macroeconomics!QID$12</f>
        <v>#DIV/0!</v>
      </c>
      <c r="QIC26" s="117" t="e">
        <f>QIC16/Macroeconomics!QIE$12</f>
        <v>#DIV/0!</v>
      </c>
      <c r="QID26" s="117" t="e">
        <f>QID16/Macroeconomics!QIF$12</f>
        <v>#DIV/0!</v>
      </c>
      <c r="QIE26" s="117" t="e">
        <f>QIE16/Macroeconomics!QIG$12</f>
        <v>#DIV/0!</v>
      </c>
      <c r="QIF26" s="117" t="e">
        <f>QIF16/Macroeconomics!QIH$12</f>
        <v>#DIV/0!</v>
      </c>
      <c r="QIG26" s="117" t="e">
        <f>QIG16/Macroeconomics!QII$12</f>
        <v>#DIV/0!</v>
      </c>
      <c r="QIH26" s="117" t="e">
        <f>QIH16/Macroeconomics!QIJ$12</f>
        <v>#DIV/0!</v>
      </c>
      <c r="QII26" s="117" t="e">
        <f>QII16/Macroeconomics!QIK$12</f>
        <v>#DIV/0!</v>
      </c>
      <c r="QIJ26" s="117" t="e">
        <f>QIJ16/Macroeconomics!QIL$12</f>
        <v>#DIV/0!</v>
      </c>
      <c r="QIK26" s="117" t="e">
        <f>QIK16/Macroeconomics!QIM$12</f>
        <v>#DIV/0!</v>
      </c>
      <c r="QIL26" s="117" t="e">
        <f>QIL16/Macroeconomics!QIN$12</f>
        <v>#DIV/0!</v>
      </c>
      <c r="QIM26" s="117" t="e">
        <f>QIM16/Macroeconomics!QIO$12</f>
        <v>#DIV/0!</v>
      </c>
      <c r="QIN26" s="117" t="e">
        <f>QIN16/Macroeconomics!QIP$12</f>
        <v>#DIV/0!</v>
      </c>
      <c r="QIO26" s="117" t="e">
        <f>QIO16/Macroeconomics!QIQ$12</f>
        <v>#DIV/0!</v>
      </c>
      <c r="QIP26" s="117" t="e">
        <f>QIP16/Macroeconomics!QIR$12</f>
        <v>#DIV/0!</v>
      </c>
      <c r="QIQ26" s="117" t="e">
        <f>QIQ16/Macroeconomics!QIS$12</f>
        <v>#DIV/0!</v>
      </c>
      <c r="QIR26" s="117" t="e">
        <f>QIR16/Macroeconomics!QIT$12</f>
        <v>#DIV/0!</v>
      </c>
      <c r="QIS26" s="117" t="e">
        <f>QIS16/Macroeconomics!QIU$12</f>
        <v>#DIV/0!</v>
      </c>
      <c r="QIT26" s="117" t="e">
        <f>QIT16/Macroeconomics!QIV$12</f>
        <v>#DIV/0!</v>
      </c>
      <c r="QIU26" s="117" t="e">
        <f>QIU16/Macroeconomics!QIW$12</f>
        <v>#DIV/0!</v>
      </c>
      <c r="QIV26" s="117" t="e">
        <f>QIV16/Macroeconomics!QIX$12</f>
        <v>#DIV/0!</v>
      </c>
      <c r="QIW26" s="117" t="e">
        <f>QIW16/Macroeconomics!QIY$12</f>
        <v>#DIV/0!</v>
      </c>
      <c r="QIX26" s="117" t="e">
        <f>QIX16/Macroeconomics!QIZ$12</f>
        <v>#DIV/0!</v>
      </c>
      <c r="QIY26" s="117" t="e">
        <f>QIY16/Macroeconomics!QJA$12</f>
        <v>#DIV/0!</v>
      </c>
      <c r="QIZ26" s="117" t="e">
        <f>QIZ16/Macroeconomics!QJB$12</f>
        <v>#DIV/0!</v>
      </c>
      <c r="QJA26" s="117" t="e">
        <f>QJA16/Macroeconomics!QJC$12</f>
        <v>#DIV/0!</v>
      </c>
      <c r="QJB26" s="117" t="e">
        <f>QJB16/Macroeconomics!QJD$12</f>
        <v>#DIV/0!</v>
      </c>
      <c r="QJC26" s="117" t="e">
        <f>QJC16/Macroeconomics!QJE$12</f>
        <v>#DIV/0!</v>
      </c>
      <c r="QJD26" s="117" t="e">
        <f>QJD16/Macroeconomics!QJF$12</f>
        <v>#DIV/0!</v>
      </c>
      <c r="QJE26" s="117" t="e">
        <f>QJE16/Macroeconomics!QJG$12</f>
        <v>#DIV/0!</v>
      </c>
      <c r="QJF26" s="117" t="e">
        <f>QJF16/Macroeconomics!QJH$12</f>
        <v>#DIV/0!</v>
      </c>
      <c r="QJG26" s="117" t="e">
        <f>QJG16/Macroeconomics!QJI$12</f>
        <v>#DIV/0!</v>
      </c>
      <c r="QJH26" s="117" t="e">
        <f>QJH16/Macroeconomics!QJJ$12</f>
        <v>#DIV/0!</v>
      </c>
      <c r="QJI26" s="117" t="e">
        <f>QJI16/Macroeconomics!QJK$12</f>
        <v>#DIV/0!</v>
      </c>
      <c r="QJJ26" s="117" t="e">
        <f>QJJ16/Macroeconomics!QJL$12</f>
        <v>#DIV/0!</v>
      </c>
      <c r="QJK26" s="117" t="e">
        <f>QJK16/Macroeconomics!QJM$12</f>
        <v>#DIV/0!</v>
      </c>
      <c r="QJL26" s="117" t="e">
        <f>QJL16/Macroeconomics!QJN$12</f>
        <v>#DIV/0!</v>
      </c>
      <c r="QJM26" s="117" t="e">
        <f>QJM16/Macroeconomics!QJO$12</f>
        <v>#DIV/0!</v>
      </c>
      <c r="QJN26" s="117" t="e">
        <f>QJN16/Macroeconomics!QJP$12</f>
        <v>#DIV/0!</v>
      </c>
      <c r="QJO26" s="117" t="e">
        <f>QJO16/Macroeconomics!QJQ$12</f>
        <v>#DIV/0!</v>
      </c>
      <c r="QJP26" s="117" t="e">
        <f>QJP16/Macroeconomics!QJR$12</f>
        <v>#DIV/0!</v>
      </c>
      <c r="QJQ26" s="117" t="e">
        <f>QJQ16/Macroeconomics!QJS$12</f>
        <v>#DIV/0!</v>
      </c>
      <c r="QJR26" s="117" t="e">
        <f>QJR16/Macroeconomics!QJT$12</f>
        <v>#DIV/0!</v>
      </c>
      <c r="QJS26" s="117" t="e">
        <f>QJS16/Macroeconomics!QJU$12</f>
        <v>#DIV/0!</v>
      </c>
      <c r="QJT26" s="117" t="e">
        <f>QJT16/Macroeconomics!QJV$12</f>
        <v>#DIV/0!</v>
      </c>
      <c r="QJU26" s="117" t="e">
        <f>QJU16/Macroeconomics!QJW$12</f>
        <v>#DIV/0!</v>
      </c>
      <c r="QJV26" s="117" t="e">
        <f>QJV16/Macroeconomics!QJX$12</f>
        <v>#DIV/0!</v>
      </c>
      <c r="QJW26" s="117" t="e">
        <f>QJW16/Macroeconomics!QJY$12</f>
        <v>#DIV/0!</v>
      </c>
      <c r="QJX26" s="117" t="e">
        <f>QJX16/Macroeconomics!QJZ$12</f>
        <v>#DIV/0!</v>
      </c>
      <c r="QJY26" s="117" t="e">
        <f>QJY16/Macroeconomics!QKA$12</f>
        <v>#DIV/0!</v>
      </c>
      <c r="QJZ26" s="117" t="e">
        <f>QJZ16/Macroeconomics!QKB$12</f>
        <v>#DIV/0!</v>
      </c>
      <c r="QKA26" s="117" t="e">
        <f>QKA16/Macroeconomics!QKC$12</f>
        <v>#DIV/0!</v>
      </c>
      <c r="QKB26" s="117" t="e">
        <f>QKB16/Macroeconomics!QKD$12</f>
        <v>#DIV/0!</v>
      </c>
      <c r="QKC26" s="117" t="e">
        <f>QKC16/Macroeconomics!QKE$12</f>
        <v>#DIV/0!</v>
      </c>
      <c r="QKD26" s="117" t="e">
        <f>QKD16/Macroeconomics!QKF$12</f>
        <v>#DIV/0!</v>
      </c>
      <c r="QKE26" s="117" t="e">
        <f>QKE16/Macroeconomics!QKG$12</f>
        <v>#DIV/0!</v>
      </c>
      <c r="QKF26" s="117" t="e">
        <f>QKF16/Macroeconomics!QKH$12</f>
        <v>#DIV/0!</v>
      </c>
      <c r="QKG26" s="117" t="e">
        <f>QKG16/Macroeconomics!QKI$12</f>
        <v>#DIV/0!</v>
      </c>
      <c r="QKH26" s="117" t="e">
        <f>QKH16/Macroeconomics!QKJ$12</f>
        <v>#DIV/0!</v>
      </c>
      <c r="QKI26" s="117" t="e">
        <f>QKI16/Macroeconomics!QKK$12</f>
        <v>#DIV/0!</v>
      </c>
      <c r="QKJ26" s="117" t="e">
        <f>QKJ16/Macroeconomics!QKL$12</f>
        <v>#DIV/0!</v>
      </c>
      <c r="QKK26" s="117" t="e">
        <f>QKK16/Macroeconomics!QKM$12</f>
        <v>#DIV/0!</v>
      </c>
      <c r="QKL26" s="117" t="e">
        <f>QKL16/Macroeconomics!QKN$12</f>
        <v>#DIV/0!</v>
      </c>
      <c r="QKM26" s="117" t="e">
        <f>QKM16/Macroeconomics!QKO$12</f>
        <v>#DIV/0!</v>
      </c>
      <c r="QKN26" s="117" t="e">
        <f>QKN16/Macroeconomics!QKP$12</f>
        <v>#DIV/0!</v>
      </c>
      <c r="QKO26" s="117" t="e">
        <f>QKO16/Macroeconomics!QKQ$12</f>
        <v>#DIV/0!</v>
      </c>
      <c r="QKP26" s="117" t="e">
        <f>QKP16/Macroeconomics!QKR$12</f>
        <v>#DIV/0!</v>
      </c>
      <c r="QKQ26" s="117" t="e">
        <f>QKQ16/Macroeconomics!QKS$12</f>
        <v>#DIV/0!</v>
      </c>
      <c r="QKR26" s="117" t="e">
        <f>QKR16/Macroeconomics!QKT$12</f>
        <v>#DIV/0!</v>
      </c>
      <c r="QKS26" s="117" t="e">
        <f>QKS16/Macroeconomics!QKU$12</f>
        <v>#DIV/0!</v>
      </c>
      <c r="QKT26" s="117" t="e">
        <f>QKT16/Macroeconomics!QKV$12</f>
        <v>#DIV/0!</v>
      </c>
      <c r="QKU26" s="117" t="e">
        <f>QKU16/Macroeconomics!QKW$12</f>
        <v>#DIV/0!</v>
      </c>
      <c r="QKV26" s="117" t="e">
        <f>QKV16/Macroeconomics!QKX$12</f>
        <v>#DIV/0!</v>
      </c>
      <c r="QKW26" s="117" t="e">
        <f>QKW16/Macroeconomics!QKY$12</f>
        <v>#DIV/0!</v>
      </c>
      <c r="QKX26" s="117" t="e">
        <f>QKX16/Macroeconomics!QKZ$12</f>
        <v>#DIV/0!</v>
      </c>
      <c r="QKY26" s="117" t="e">
        <f>QKY16/Macroeconomics!QLA$12</f>
        <v>#DIV/0!</v>
      </c>
      <c r="QKZ26" s="117" t="e">
        <f>QKZ16/Macroeconomics!QLB$12</f>
        <v>#DIV/0!</v>
      </c>
      <c r="QLA26" s="117" t="e">
        <f>QLA16/Macroeconomics!QLC$12</f>
        <v>#DIV/0!</v>
      </c>
      <c r="QLB26" s="117" t="e">
        <f>QLB16/Macroeconomics!QLD$12</f>
        <v>#DIV/0!</v>
      </c>
      <c r="QLC26" s="117" t="e">
        <f>QLC16/Macroeconomics!QLE$12</f>
        <v>#DIV/0!</v>
      </c>
      <c r="QLD26" s="117" t="e">
        <f>QLD16/Macroeconomics!QLF$12</f>
        <v>#DIV/0!</v>
      </c>
      <c r="QLE26" s="117" t="e">
        <f>QLE16/Macroeconomics!QLG$12</f>
        <v>#DIV/0!</v>
      </c>
      <c r="QLF26" s="117" t="e">
        <f>QLF16/Macroeconomics!QLH$12</f>
        <v>#DIV/0!</v>
      </c>
      <c r="QLG26" s="117" t="e">
        <f>QLG16/Macroeconomics!QLI$12</f>
        <v>#DIV/0!</v>
      </c>
      <c r="QLH26" s="117" t="e">
        <f>QLH16/Macroeconomics!QLJ$12</f>
        <v>#DIV/0!</v>
      </c>
      <c r="QLI26" s="117" t="e">
        <f>QLI16/Macroeconomics!QLK$12</f>
        <v>#DIV/0!</v>
      </c>
      <c r="QLJ26" s="117" t="e">
        <f>QLJ16/Macroeconomics!QLL$12</f>
        <v>#DIV/0!</v>
      </c>
      <c r="QLK26" s="117" t="e">
        <f>QLK16/Macroeconomics!QLM$12</f>
        <v>#DIV/0!</v>
      </c>
      <c r="QLL26" s="117" t="e">
        <f>QLL16/Macroeconomics!QLN$12</f>
        <v>#DIV/0!</v>
      </c>
      <c r="QLM26" s="117" t="e">
        <f>QLM16/Macroeconomics!QLO$12</f>
        <v>#DIV/0!</v>
      </c>
      <c r="QLN26" s="117" t="e">
        <f>QLN16/Macroeconomics!QLP$12</f>
        <v>#DIV/0!</v>
      </c>
      <c r="QLO26" s="117" t="e">
        <f>QLO16/Macroeconomics!QLQ$12</f>
        <v>#DIV/0!</v>
      </c>
      <c r="QLP26" s="117" t="e">
        <f>QLP16/Macroeconomics!QLR$12</f>
        <v>#DIV/0!</v>
      </c>
      <c r="QLQ26" s="117" t="e">
        <f>QLQ16/Macroeconomics!QLS$12</f>
        <v>#DIV/0!</v>
      </c>
      <c r="QLR26" s="117" t="e">
        <f>QLR16/Macroeconomics!QLT$12</f>
        <v>#DIV/0!</v>
      </c>
      <c r="QLS26" s="117" t="e">
        <f>QLS16/Macroeconomics!QLU$12</f>
        <v>#DIV/0!</v>
      </c>
      <c r="QLT26" s="117" t="e">
        <f>QLT16/Macroeconomics!QLV$12</f>
        <v>#DIV/0!</v>
      </c>
      <c r="QLU26" s="117" t="e">
        <f>QLU16/Macroeconomics!QLW$12</f>
        <v>#DIV/0!</v>
      </c>
      <c r="QLV26" s="117" t="e">
        <f>QLV16/Macroeconomics!QLX$12</f>
        <v>#DIV/0!</v>
      </c>
      <c r="QLW26" s="117" t="e">
        <f>QLW16/Macroeconomics!QLY$12</f>
        <v>#DIV/0!</v>
      </c>
      <c r="QLX26" s="117" t="e">
        <f>QLX16/Macroeconomics!QLZ$12</f>
        <v>#DIV/0!</v>
      </c>
      <c r="QLY26" s="117" t="e">
        <f>QLY16/Macroeconomics!QMA$12</f>
        <v>#DIV/0!</v>
      </c>
      <c r="QLZ26" s="117" t="e">
        <f>QLZ16/Macroeconomics!QMB$12</f>
        <v>#DIV/0!</v>
      </c>
      <c r="QMA26" s="117" t="e">
        <f>QMA16/Macroeconomics!QMC$12</f>
        <v>#DIV/0!</v>
      </c>
      <c r="QMB26" s="117" t="e">
        <f>QMB16/Macroeconomics!QMD$12</f>
        <v>#DIV/0!</v>
      </c>
      <c r="QMC26" s="117" t="e">
        <f>QMC16/Macroeconomics!QME$12</f>
        <v>#DIV/0!</v>
      </c>
      <c r="QMD26" s="117" t="e">
        <f>QMD16/Macroeconomics!QMF$12</f>
        <v>#DIV/0!</v>
      </c>
      <c r="QME26" s="117" t="e">
        <f>QME16/Macroeconomics!QMG$12</f>
        <v>#DIV/0!</v>
      </c>
      <c r="QMF26" s="117" t="e">
        <f>QMF16/Macroeconomics!QMH$12</f>
        <v>#DIV/0!</v>
      </c>
      <c r="QMG26" s="117" t="e">
        <f>QMG16/Macroeconomics!QMI$12</f>
        <v>#DIV/0!</v>
      </c>
      <c r="QMH26" s="117" t="e">
        <f>QMH16/Macroeconomics!QMJ$12</f>
        <v>#DIV/0!</v>
      </c>
      <c r="QMI26" s="117" t="e">
        <f>QMI16/Macroeconomics!QMK$12</f>
        <v>#DIV/0!</v>
      </c>
      <c r="QMJ26" s="117" t="e">
        <f>QMJ16/Macroeconomics!QML$12</f>
        <v>#DIV/0!</v>
      </c>
      <c r="QMK26" s="117" t="e">
        <f>QMK16/Macroeconomics!QMM$12</f>
        <v>#DIV/0!</v>
      </c>
      <c r="QML26" s="117" t="e">
        <f>QML16/Macroeconomics!QMN$12</f>
        <v>#DIV/0!</v>
      </c>
      <c r="QMM26" s="117" t="e">
        <f>QMM16/Macroeconomics!QMO$12</f>
        <v>#DIV/0!</v>
      </c>
      <c r="QMN26" s="117" t="e">
        <f>QMN16/Macroeconomics!QMP$12</f>
        <v>#DIV/0!</v>
      </c>
      <c r="QMO26" s="117" t="e">
        <f>QMO16/Macroeconomics!QMQ$12</f>
        <v>#DIV/0!</v>
      </c>
      <c r="QMP26" s="117" t="e">
        <f>QMP16/Macroeconomics!QMR$12</f>
        <v>#DIV/0!</v>
      </c>
      <c r="QMQ26" s="117" t="e">
        <f>QMQ16/Macroeconomics!QMS$12</f>
        <v>#DIV/0!</v>
      </c>
      <c r="QMR26" s="117" t="e">
        <f>QMR16/Macroeconomics!QMT$12</f>
        <v>#DIV/0!</v>
      </c>
      <c r="QMS26" s="117" t="e">
        <f>QMS16/Macroeconomics!QMU$12</f>
        <v>#DIV/0!</v>
      </c>
      <c r="QMT26" s="117" t="e">
        <f>QMT16/Macroeconomics!QMV$12</f>
        <v>#DIV/0!</v>
      </c>
      <c r="QMU26" s="117" t="e">
        <f>QMU16/Macroeconomics!QMW$12</f>
        <v>#DIV/0!</v>
      </c>
      <c r="QMV26" s="117" t="e">
        <f>QMV16/Macroeconomics!QMX$12</f>
        <v>#DIV/0!</v>
      </c>
      <c r="QMW26" s="117" t="e">
        <f>QMW16/Macroeconomics!QMY$12</f>
        <v>#DIV/0!</v>
      </c>
      <c r="QMX26" s="117" t="e">
        <f>QMX16/Macroeconomics!QMZ$12</f>
        <v>#DIV/0!</v>
      </c>
      <c r="QMY26" s="117" t="e">
        <f>QMY16/Macroeconomics!QNA$12</f>
        <v>#DIV/0!</v>
      </c>
      <c r="QMZ26" s="117" t="e">
        <f>QMZ16/Macroeconomics!QNB$12</f>
        <v>#DIV/0!</v>
      </c>
      <c r="QNA26" s="117" t="e">
        <f>QNA16/Macroeconomics!QNC$12</f>
        <v>#DIV/0!</v>
      </c>
      <c r="QNB26" s="117" t="e">
        <f>QNB16/Macroeconomics!QND$12</f>
        <v>#DIV/0!</v>
      </c>
      <c r="QNC26" s="117" t="e">
        <f>QNC16/Macroeconomics!QNE$12</f>
        <v>#DIV/0!</v>
      </c>
      <c r="QND26" s="117" t="e">
        <f>QND16/Macroeconomics!QNF$12</f>
        <v>#DIV/0!</v>
      </c>
      <c r="QNE26" s="117" t="e">
        <f>QNE16/Macroeconomics!QNG$12</f>
        <v>#DIV/0!</v>
      </c>
      <c r="QNF26" s="117" t="e">
        <f>QNF16/Macroeconomics!QNH$12</f>
        <v>#DIV/0!</v>
      </c>
      <c r="QNG26" s="117" t="e">
        <f>QNG16/Macroeconomics!QNI$12</f>
        <v>#DIV/0!</v>
      </c>
      <c r="QNH26" s="117" t="e">
        <f>QNH16/Macroeconomics!QNJ$12</f>
        <v>#DIV/0!</v>
      </c>
      <c r="QNI26" s="117" t="e">
        <f>QNI16/Macroeconomics!QNK$12</f>
        <v>#DIV/0!</v>
      </c>
      <c r="QNJ26" s="117" t="e">
        <f>QNJ16/Macroeconomics!QNL$12</f>
        <v>#DIV/0!</v>
      </c>
      <c r="QNK26" s="117" t="e">
        <f>QNK16/Macroeconomics!QNM$12</f>
        <v>#DIV/0!</v>
      </c>
      <c r="QNL26" s="117" t="e">
        <f>QNL16/Macroeconomics!QNN$12</f>
        <v>#DIV/0!</v>
      </c>
      <c r="QNM26" s="117" t="e">
        <f>QNM16/Macroeconomics!QNO$12</f>
        <v>#DIV/0!</v>
      </c>
      <c r="QNN26" s="117" t="e">
        <f>QNN16/Macroeconomics!QNP$12</f>
        <v>#DIV/0!</v>
      </c>
      <c r="QNO26" s="117" t="e">
        <f>QNO16/Macroeconomics!QNQ$12</f>
        <v>#DIV/0!</v>
      </c>
      <c r="QNP26" s="117" t="e">
        <f>QNP16/Macroeconomics!QNR$12</f>
        <v>#DIV/0!</v>
      </c>
      <c r="QNQ26" s="117" t="e">
        <f>QNQ16/Macroeconomics!QNS$12</f>
        <v>#DIV/0!</v>
      </c>
      <c r="QNR26" s="117" t="e">
        <f>QNR16/Macroeconomics!QNT$12</f>
        <v>#DIV/0!</v>
      </c>
      <c r="QNS26" s="117" t="e">
        <f>QNS16/Macroeconomics!QNU$12</f>
        <v>#DIV/0!</v>
      </c>
      <c r="QNT26" s="117" t="e">
        <f>QNT16/Macroeconomics!QNV$12</f>
        <v>#DIV/0!</v>
      </c>
      <c r="QNU26" s="117" t="e">
        <f>QNU16/Macroeconomics!QNW$12</f>
        <v>#DIV/0!</v>
      </c>
      <c r="QNV26" s="117" t="e">
        <f>QNV16/Macroeconomics!QNX$12</f>
        <v>#DIV/0!</v>
      </c>
      <c r="QNW26" s="117" t="e">
        <f>QNW16/Macroeconomics!QNY$12</f>
        <v>#DIV/0!</v>
      </c>
      <c r="QNX26" s="117" t="e">
        <f>QNX16/Macroeconomics!QNZ$12</f>
        <v>#DIV/0!</v>
      </c>
      <c r="QNY26" s="117" t="e">
        <f>QNY16/Macroeconomics!QOA$12</f>
        <v>#DIV/0!</v>
      </c>
      <c r="QNZ26" s="117" t="e">
        <f>QNZ16/Macroeconomics!QOB$12</f>
        <v>#DIV/0!</v>
      </c>
      <c r="QOA26" s="117" t="e">
        <f>QOA16/Macroeconomics!QOC$12</f>
        <v>#DIV/0!</v>
      </c>
      <c r="QOB26" s="117" t="e">
        <f>QOB16/Macroeconomics!QOD$12</f>
        <v>#DIV/0!</v>
      </c>
      <c r="QOC26" s="117" t="e">
        <f>QOC16/Macroeconomics!QOE$12</f>
        <v>#DIV/0!</v>
      </c>
      <c r="QOD26" s="117" t="e">
        <f>QOD16/Macroeconomics!QOF$12</f>
        <v>#DIV/0!</v>
      </c>
      <c r="QOE26" s="117" t="e">
        <f>QOE16/Macroeconomics!QOG$12</f>
        <v>#DIV/0!</v>
      </c>
      <c r="QOF26" s="117" t="e">
        <f>QOF16/Macroeconomics!QOH$12</f>
        <v>#DIV/0!</v>
      </c>
      <c r="QOG26" s="117" t="e">
        <f>QOG16/Macroeconomics!QOI$12</f>
        <v>#DIV/0!</v>
      </c>
      <c r="QOH26" s="117" t="e">
        <f>QOH16/Macroeconomics!QOJ$12</f>
        <v>#DIV/0!</v>
      </c>
      <c r="QOI26" s="117" t="e">
        <f>QOI16/Macroeconomics!QOK$12</f>
        <v>#DIV/0!</v>
      </c>
      <c r="QOJ26" s="117" t="e">
        <f>QOJ16/Macroeconomics!QOL$12</f>
        <v>#DIV/0!</v>
      </c>
      <c r="QOK26" s="117" t="e">
        <f>QOK16/Macroeconomics!QOM$12</f>
        <v>#DIV/0!</v>
      </c>
      <c r="QOL26" s="117" t="e">
        <f>QOL16/Macroeconomics!QON$12</f>
        <v>#DIV/0!</v>
      </c>
      <c r="QOM26" s="117" t="e">
        <f>QOM16/Macroeconomics!QOO$12</f>
        <v>#DIV/0!</v>
      </c>
      <c r="QON26" s="117" t="e">
        <f>QON16/Macroeconomics!QOP$12</f>
        <v>#DIV/0!</v>
      </c>
      <c r="QOO26" s="117" t="e">
        <f>QOO16/Macroeconomics!QOQ$12</f>
        <v>#DIV/0!</v>
      </c>
      <c r="QOP26" s="117" t="e">
        <f>QOP16/Macroeconomics!QOR$12</f>
        <v>#DIV/0!</v>
      </c>
      <c r="QOQ26" s="117" t="e">
        <f>QOQ16/Macroeconomics!QOS$12</f>
        <v>#DIV/0!</v>
      </c>
      <c r="QOR26" s="117" t="e">
        <f>QOR16/Macroeconomics!QOT$12</f>
        <v>#DIV/0!</v>
      </c>
      <c r="QOS26" s="117" t="e">
        <f>QOS16/Macroeconomics!QOU$12</f>
        <v>#DIV/0!</v>
      </c>
      <c r="QOT26" s="117" t="e">
        <f>QOT16/Macroeconomics!QOV$12</f>
        <v>#DIV/0!</v>
      </c>
      <c r="QOU26" s="117" t="e">
        <f>QOU16/Macroeconomics!QOW$12</f>
        <v>#DIV/0!</v>
      </c>
      <c r="QOV26" s="117" t="e">
        <f>QOV16/Macroeconomics!QOX$12</f>
        <v>#DIV/0!</v>
      </c>
      <c r="QOW26" s="117" t="e">
        <f>QOW16/Macroeconomics!QOY$12</f>
        <v>#DIV/0!</v>
      </c>
      <c r="QOX26" s="117" t="e">
        <f>QOX16/Macroeconomics!QOZ$12</f>
        <v>#DIV/0!</v>
      </c>
      <c r="QOY26" s="117" t="e">
        <f>QOY16/Macroeconomics!QPA$12</f>
        <v>#DIV/0!</v>
      </c>
      <c r="QOZ26" s="117" t="e">
        <f>QOZ16/Macroeconomics!QPB$12</f>
        <v>#DIV/0!</v>
      </c>
      <c r="QPA26" s="117" t="e">
        <f>QPA16/Macroeconomics!QPC$12</f>
        <v>#DIV/0!</v>
      </c>
      <c r="QPB26" s="117" t="e">
        <f>QPB16/Macroeconomics!QPD$12</f>
        <v>#DIV/0!</v>
      </c>
      <c r="QPC26" s="117" t="e">
        <f>QPC16/Macroeconomics!QPE$12</f>
        <v>#DIV/0!</v>
      </c>
      <c r="QPD26" s="117" t="e">
        <f>QPD16/Macroeconomics!QPF$12</f>
        <v>#DIV/0!</v>
      </c>
      <c r="QPE26" s="117" t="e">
        <f>QPE16/Macroeconomics!QPG$12</f>
        <v>#DIV/0!</v>
      </c>
      <c r="QPF26" s="117" t="e">
        <f>QPF16/Macroeconomics!QPH$12</f>
        <v>#DIV/0!</v>
      </c>
      <c r="QPG26" s="117" t="e">
        <f>QPG16/Macroeconomics!QPI$12</f>
        <v>#DIV/0!</v>
      </c>
      <c r="QPH26" s="117" t="e">
        <f>QPH16/Macroeconomics!QPJ$12</f>
        <v>#DIV/0!</v>
      </c>
      <c r="QPI26" s="117" t="e">
        <f>QPI16/Macroeconomics!QPK$12</f>
        <v>#DIV/0!</v>
      </c>
      <c r="QPJ26" s="117" t="e">
        <f>QPJ16/Macroeconomics!QPL$12</f>
        <v>#DIV/0!</v>
      </c>
      <c r="QPK26" s="117" t="e">
        <f>QPK16/Macroeconomics!QPM$12</f>
        <v>#DIV/0!</v>
      </c>
      <c r="QPL26" s="117" t="e">
        <f>QPL16/Macroeconomics!QPN$12</f>
        <v>#DIV/0!</v>
      </c>
      <c r="QPM26" s="117" t="e">
        <f>QPM16/Macroeconomics!QPO$12</f>
        <v>#DIV/0!</v>
      </c>
      <c r="QPN26" s="117" t="e">
        <f>QPN16/Macroeconomics!QPP$12</f>
        <v>#DIV/0!</v>
      </c>
      <c r="QPO26" s="117" t="e">
        <f>QPO16/Macroeconomics!QPQ$12</f>
        <v>#DIV/0!</v>
      </c>
      <c r="QPP26" s="117" t="e">
        <f>QPP16/Macroeconomics!QPR$12</f>
        <v>#DIV/0!</v>
      </c>
      <c r="QPQ26" s="117" t="e">
        <f>QPQ16/Macroeconomics!QPS$12</f>
        <v>#DIV/0!</v>
      </c>
      <c r="QPR26" s="117" t="e">
        <f>QPR16/Macroeconomics!QPT$12</f>
        <v>#DIV/0!</v>
      </c>
      <c r="QPS26" s="117" t="e">
        <f>QPS16/Macroeconomics!QPU$12</f>
        <v>#DIV/0!</v>
      </c>
      <c r="QPT26" s="117" t="e">
        <f>QPT16/Macroeconomics!QPV$12</f>
        <v>#DIV/0!</v>
      </c>
      <c r="QPU26" s="117" t="e">
        <f>QPU16/Macroeconomics!QPW$12</f>
        <v>#DIV/0!</v>
      </c>
      <c r="QPV26" s="117" t="e">
        <f>QPV16/Macroeconomics!QPX$12</f>
        <v>#DIV/0!</v>
      </c>
      <c r="QPW26" s="117" t="e">
        <f>QPW16/Macroeconomics!QPY$12</f>
        <v>#DIV/0!</v>
      </c>
      <c r="QPX26" s="117" t="e">
        <f>QPX16/Macroeconomics!QPZ$12</f>
        <v>#DIV/0!</v>
      </c>
      <c r="QPY26" s="117" t="e">
        <f>QPY16/Macroeconomics!QQA$12</f>
        <v>#DIV/0!</v>
      </c>
      <c r="QPZ26" s="117" t="e">
        <f>QPZ16/Macroeconomics!QQB$12</f>
        <v>#DIV/0!</v>
      </c>
      <c r="QQA26" s="117" t="e">
        <f>QQA16/Macroeconomics!QQC$12</f>
        <v>#DIV/0!</v>
      </c>
      <c r="QQB26" s="117" t="e">
        <f>QQB16/Macroeconomics!QQD$12</f>
        <v>#DIV/0!</v>
      </c>
      <c r="QQC26" s="117" t="e">
        <f>QQC16/Macroeconomics!QQE$12</f>
        <v>#DIV/0!</v>
      </c>
      <c r="QQD26" s="117" t="e">
        <f>QQD16/Macroeconomics!QQF$12</f>
        <v>#DIV/0!</v>
      </c>
      <c r="QQE26" s="117" t="e">
        <f>QQE16/Macroeconomics!QQG$12</f>
        <v>#DIV/0!</v>
      </c>
      <c r="QQF26" s="117" t="e">
        <f>QQF16/Macroeconomics!QQH$12</f>
        <v>#DIV/0!</v>
      </c>
      <c r="QQG26" s="117" t="e">
        <f>QQG16/Macroeconomics!QQI$12</f>
        <v>#DIV/0!</v>
      </c>
      <c r="QQH26" s="117" t="e">
        <f>QQH16/Macroeconomics!QQJ$12</f>
        <v>#DIV/0!</v>
      </c>
      <c r="QQI26" s="117" t="e">
        <f>QQI16/Macroeconomics!QQK$12</f>
        <v>#DIV/0!</v>
      </c>
      <c r="QQJ26" s="117" t="e">
        <f>QQJ16/Macroeconomics!QQL$12</f>
        <v>#DIV/0!</v>
      </c>
      <c r="QQK26" s="117" t="e">
        <f>QQK16/Macroeconomics!QQM$12</f>
        <v>#DIV/0!</v>
      </c>
      <c r="QQL26" s="117" t="e">
        <f>QQL16/Macroeconomics!QQN$12</f>
        <v>#DIV/0!</v>
      </c>
      <c r="QQM26" s="117" t="e">
        <f>QQM16/Macroeconomics!QQO$12</f>
        <v>#DIV/0!</v>
      </c>
      <c r="QQN26" s="117" t="e">
        <f>QQN16/Macroeconomics!QQP$12</f>
        <v>#DIV/0!</v>
      </c>
      <c r="QQO26" s="117" t="e">
        <f>QQO16/Macroeconomics!QQQ$12</f>
        <v>#DIV/0!</v>
      </c>
      <c r="QQP26" s="117" t="e">
        <f>QQP16/Macroeconomics!QQR$12</f>
        <v>#DIV/0!</v>
      </c>
      <c r="QQQ26" s="117" t="e">
        <f>QQQ16/Macroeconomics!QQS$12</f>
        <v>#DIV/0!</v>
      </c>
      <c r="QQR26" s="117" t="e">
        <f>QQR16/Macroeconomics!QQT$12</f>
        <v>#DIV/0!</v>
      </c>
      <c r="QQS26" s="117" t="e">
        <f>QQS16/Macroeconomics!QQU$12</f>
        <v>#DIV/0!</v>
      </c>
      <c r="QQT26" s="117" t="e">
        <f>QQT16/Macroeconomics!QQV$12</f>
        <v>#DIV/0!</v>
      </c>
      <c r="QQU26" s="117" t="e">
        <f>QQU16/Macroeconomics!QQW$12</f>
        <v>#DIV/0!</v>
      </c>
      <c r="QQV26" s="117" t="e">
        <f>QQV16/Macroeconomics!QQX$12</f>
        <v>#DIV/0!</v>
      </c>
      <c r="QQW26" s="117" t="e">
        <f>QQW16/Macroeconomics!QQY$12</f>
        <v>#DIV/0!</v>
      </c>
      <c r="QQX26" s="117" t="e">
        <f>QQX16/Macroeconomics!QQZ$12</f>
        <v>#DIV/0!</v>
      </c>
      <c r="QQY26" s="117" t="e">
        <f>QQY16/Macroeconomics!QRA$12</f>
        <v>#DIV/0!</v>
      </c>
      <c r="QQZ26" s="117" t="e">
        <f>QQZ16/Macroeconomics!QRB$12</f>
        <v>#DIV/0!</v>
      </c>
      <c r="QRA26" s="117" t="e">
        <f>QRA16/Macroeconomics!QRC$12</f>
        <v>#DIV/0!</v>
      </c>
      <c r="QRB26" s="117" t="e">
        <f>QRB16/Macroeconomics!QRD$12</f>
        <v>#DIV/0!</v>
      </c>
      <c r="QRC26" s="117" t="e">
        <f>QRC16/Macroeconomics!QRE$12</f>
        <v>#DIV/0!</v>
      </c>
      <c r="QRD26" s="117" t="e">
        <f>QRD16/Macroeconomics!QRF$12</f>
        <v>#DIV/0!</v>
      </c>
      <c r="QRE26" s="117" t="e">
        <f>QRE16/Macroeconomics!QRG$12</f>
        <v>#DIV/0!</v>
      </c>
      <c r="QRF26" s="117" t="e">
        <f>QRF16/Macroeconomics!QRH$12</f>
        <v>#DIV/0!</v>
      </c>
      <c r="QRG26" s="117" t="e">
        <f>QRG16/Macroeconomics!QRI$12</f>
        <v>#DIV/0!</v>
      </c>
      <c r="QRH26" s="117" t="e">
        <f>QRH16/Macroeconomics!QRJ$12</f>
        <v>#DIV/0!</v>
      </c>
      <c r="QRI26" s="117" t="e">
        <f>QRI16/Macroeconomics!QRK$12</f>
        <v>#DIV/0!</v>
      </c>
      <c r="QRJ26" s="117" t="e">
        <f>QRJ16/Macroeconomics!QRL$12</f>
        <v>#DIV/0!</v>
      </c>
      <c r="QRK26" s="117" t="e">
        <f>QRK16/Macroeconomics!QRM$12</f>
        <v>#DIV/0!</v>
      </c>
      <c r="QRL26" s="117" t="e">
        <f>QRL16/Macroeconomics!QRN$12</f>
        <v>#DIV/0!</v>
      </c>
      <c r="QRM26" s="117" t="e">
        <f>QRM16/Macroeconomics!QRO$12</f>
        <v>#DIV/0!</v>
      </c>
      <c r="QRN26" s="117" t="e">
        <f>QRN16/Macroeconomics!QRP$12</f>
        <v>#DIV/0!</v>
      </c>
      <c r="QRO26" s="117" t="e">
        <f>QRO16/Macroeconomics!QRQ$12</f>
        <v>#DIV/0!</v>
      </c>
      <c r="QRP26" s="117" t="e">
        <f>QRP16/Macroeconomics!QRR$12</f>
        <v>#DIV/0!</v>
      </c>
      <c r="QRQ26" s="117" t="e">
        <f>QRQ16/Macroeconomics!QRS$12</f>
        <v>#DIV/0!</v>
      </c>
      <c r="QRR26" s="117" t="e">
        <f>QRR16/Macroeconomics!QRT$12</f>
        <v>#DIV/0!</v>
      </c>
      <c r="QRS26" s="117" t="e">
        <f>QRS16/Macroeconomics!QRU$12</f>
        <v>#DIV/0!</v>
      </c>
      <c r="QRT26" s="117" t="e">
        <f>QRT16/Macroeconomics!QRV$12</f>
        <v>#DIV/0!</v>
      </c>
      <c r="QRU26" s="117" t="e">
        <f>QRU16/Macroeconomics!QRW$12</f>
        <v>#DIV/0!</v>
      </c>
      <c r="QRV26" s="117" t="e">
        <f>QRV16/Macroeconomics!QRX$12</f>
        <v>#DIV/0!</v>
      </c>
      <c r="QRW26" s="117" t="e">
        <f>QRW16/Macroeconomics!QRY$12</f>
        <v>#DIV/0!</v>
      </c>
      <c r="QRX26" s="117" t="e">
        <f>QRX16/Macroeconomics!QRZ$12</f>
        <v>#DIV/0!</v>
      </c>
      <c r="QRY26" s="117" t="e">
        <f>QRY16/Macroeconomics!QSA$12</f>
        <v>#DIV/0!</v>
      </c>
      <c r="QRZ26" s="117" t="e">
        <f>QRZ16/Macroeconomics!QSB$12</f>
        <v>#DIV/0!</v>
      </c>
      <c r="QSA26" s="117" t="e">
        <f>QSA16/Macroeconomics!QSC$12</f>
        <v>#DIV/0!</v>
      </c>
      <c r="QSB26" s="117" t="e">
        <f>QSB16/Macroeconomics!QSD$12</f>
        <v>#DIV/0!</v>
      </c>
      <c r="QSC26" s="117" t="e">
        <f>QSC16/Macroeconomics!QSE$12</f>
        <v>#DIV/0!</v>
      </c>
      <c r="QSD26" s="117" t="e">
        <f>QSD16/Macroeconomics!QSF$12</f>
        <v>#DIV/0!</v>
      </c>
      <c r="QSE26" s="117" t="e">
        <f>QSE16/Macroeconomics!QSG$12</f>
        <v>#DIV/0!</v>
      </c>
      <c r="QSF26" s="117" t="e">
        <f>QSF16/Macroeconomics!QSH$12</f>
        <v>#DIV/0!</v>
      </c>
      <c r="QSG26" s="117" t="e">
        <f>QSG16/Macroeconomics!QSI$12</f>
        <v>#DIV/0!</v>
      </c>
      <c r="QSH26" s="117" t="e">
        <f>QSH16/Macroeconomics!QSJ$12</f>
        <v>#DIV/0!</v>
      </c>
      <c r="QSI26" s="117" t="e">
        <f>QSI16/Macroeconomics!QSK$12</f>
        <v>#DIV/0!</v>
      </c>
      <c r="QSJ26" s="117" t="e">
        <f>QSJ16/Macroeconomics!QSL$12</f>
        <v>#DIV/0!</v>
      </c>
      <c r="QSK26" s="117" t="e">
        <f>QSK16/Macroeconomics!QSM$12</f>
        <v>#DIV/0!</v>
      </c>
      <c r="QSL26" s="117" t="e">
        <f>QSL16/Macroeconomics!QSN$12</f>
        <v>#DIV/0!</v>
      </c>
      <c r="QSM26" s="117" t="e">
        <f>QSM16/Macroeconomics!QSO$12</f>
        <v>#DIV/0!</v>
      </c>
      <c r="QSN26" s="117" t="e">
        <f>QSN16/Macroeconomics!QSP$12</f>
        <v>#DIV/0!</v>
      </c>
      <c r="QSO26" s="117" t="e">
        <f>QSO16/Macroeconomics!QSQ$12</f>
        <v>#DIV/0!</v>
      </c>
      <c r="QSP26" s="117" t="e">
        <f>QSP16/Macroeconomics!QSR$12</f>
        <v>#DIV/0!</v>
      </c>
      <c r="QSQ26" s="117" t="e">
        <f>QSQ16/Macroeconomics!QSS$12</f>
        <v>#DIV/0!</v>
      </c>
      <c r="QSR26" s="117" t="e">
        <f>QSR16/Macroeconomics!QST$12</f>
        <v>#DIV/0!</v>
      </c>
      <c r="QSS26" s="117" t="e">
        <f>QSS16/Macroeconomics!QSU$12</f>
        <v>#DIV/0!</v>
      </c>
      <c r="QST26" s="117" t="e">
        <f>QST16/Macroeconomics!QSV$12</f>
        <v>#DIV/0!</v>
      </c>
      <c r="QSU26" s="117" t="e">
        <f>QSU16/Macroeconomics!QSW$12</f>
        <v>#DIV/0!</v>
      </c>
      <c r="QSV26" s="117" t="e">
        <f>QSV16/Macroeconomics!QSX$12</f>
        <v>#DIV/0!</v>
      </c>
      <c r="QSW26" s="117" t="e">
        <f>QSW16/Macroeconomics!QSY$12</f>
        <v>#DIV/0!</v>
      </c>
      <c r="QSX26" s="117" t="e">
        <f>QSX16/Macroeconomics!QSZ$12</f>
        <v>#DIV/0!</v>
      </c>
      <c r="QSY26" s="117" t="e">
        <f>QSY16/Macroeconomics!QTA$12</f>
        <v>#DIV/0!</v>
      </c>
      <c r="QSZ26" s="117" t="e">
        <f>QSZ16/Macroeconomics!QTB$12</f>
        <v>#DIV/0!</v>
      </c>
      <c r="QTA26" s="117" t="e">
        <f>QTA16/Macroeconomics!QTC$12</f>
        <v>#DIV/0!</v>
      </c>
      <c r="QTB26" s="117" t="e">
        <f>QTB16/Macroeconomics!QTD$12</f>
        <v>#DIV/0!</v>
      </c>
      <c r="QTC26" s="117" t="e">
        <f>QTC16/Macroeconomics!QTE$12</f>
        <v>#DIV/0!</v>
      </c>
      <c r="QTD26" s="117" t="e">
        <f>QTD16/Macroeconomics!QTF$12</f>
        <v>#DIV/0!</v>
      </c>
      <c r="QTE26" s="117" t="e">
        <f>QTE16/Macroeconomics!QTG$12</f>
        <v>#DIV/0!</v>
      </c>
      <c r="QTF26" s="117" t="e">
        <f>QTF16/Macroeconomics!QTH$12</f>
        <v>#DIV/0!</v>
      </c>
      <c r="QTG26" s="117" t="e">
        <f>QTG16/Macroeconomics!QTI$12</f>
        <v>#DIV/0!</v>
      </c>
      <c r="QTH26" s="117" t="e">
        <f>QTH16/Macroeconomics!QTJ$12</f>
        <v>#DIV/0!</v>
      </c>
      <c r="QTI26" s="117" t="e">
        <f>QTI16/Macroeconomics!QTK$12</f>
        <v>#DIV/0!</v>
      </c>
      <c r="QTJ26" s="117" t="e">
        <f>QTJ16/Macroeconomics!QTL$12</f>
        <v>#DIV/0!</v>
      </c>
      <c r="QTK26" s="117" t="e">
        <f>QTK16/Macroeconomics!QTM$12</f>
        <v>#DIV/0!</v>
      </c>
      <c r="QTL26" s="117" t="e">
        <f>QTL16/Macroeconomics!QTN$12</f>
        <v>#DIV/0!</v>
      </c>
      <c r="QTM26" s="117" t="e">
        <f>QTM16/Macroeconomics!QTO$12</f>
        <v>#DIV/0!</v>
      </c>
      <c r="QTN26" s="117" t="e">
        <f>QTN16/Macroeconomics!QTP$12</f>
        <v>#DIV/0!</v>
      </c>
      <c r="QTO26" s="117" t="e">
        <f>QTO16/Macroeconomics!QTQ$12</f>
        <v>#DIV/0!</v>
      </c>
      <c r="QTP26" s="117" t="e">
        <f>QTP16/Macroeconomics!QTR$12</f>
        <v>#DIV/0!</v>
      </c>
      <c r="QTQ26" s="117" t="e">
        <f>QTQ16/Macroeconomics!QTS$12</f>
        <v>#DIV/0!</v>
      </c>
      <c r="QTR26" s="117" t="e">
        <f>QTR16/Macroeconomics!QTT$12</f>
        <v>#DIV/0!</v>
      </c>
      <c r="QTS26" s="117" t="e">
        <f>QTS16/Macroeconomics!QTU$12</f>
        <v>#DIV/0!</v>
      </c>
      <c r="QTT26" s="117" t="e">
        <f>QTT16/Macroeconomics!QTV$12</f>
        <v>#DIV/0!</v>
      </c>
      <c r="QTU26" s="117" t="e">
        <f>QTU16/Macroeconomics!QTW$12</f>
        <v>#DIV/0!</v>
      </c>
      <c r="QTV26" s="117" t="e">
        <f>QTV16/Macroeconomics!QTX$12</f>
        <v>#DIV/0!</v>
      </c>
      <c r="QTW26" s="117" t="e">
        <f>QTW16/Macroeconomics!QTY$12</f>
        <v>#DIV/0!</v>
      </c>
      <c r="QTX26" s="117" t="e">
        <f>QTX16/Macroeconomics!QTZ$12</f>
        <v>#DIV/0!</v>
      </c>
      <c r="QTY26" s="117" t="e">
        <f>QTY16/Macroeconomics!QUA$12</f>
        <v>#DIV/0!</v>
      </c>
      <c r="QTZ26" s="117" t="e">
        <f>QTZ16/Macroeconomics!QUB$12</f>
        <v>#DIV/0!</v>
      </c>
      <c r="QUA26" s="117" t="e">
        <f>QUA16/Macroeconomics!QUC$12</f>
        <v>#DIV/0!</v>
      </c>
      <c r="QUB26" s="117" t="e">
        <f>QUB16/Macroeconomics!QUD$12</f>
        <v>#DIV/0!</v>
      </c>
      <c r="QUC26" s="117" t="e">
        <f>QUC16/Macroeconomics!QUE$12</f>
        <v>#DIV/0!</v>
      </c>
      <c r="QUD26" s="117" t="e">
        <f>QUD16/Macroeconomics!QUF$12</f>
        <v>#DIV/0!</v>
      </c>
      <c r="QUE26" s="117" t="e">
        <f>QUE16/Macroeconomics!QUG$12</f>
        <v>#DIV/0!</v>
      </c>
      <c r="QUF26" s="117" t="e">
        <f>QUF16/Macroeconomics!QUH$12</f>
        <v>#DIV/0!</v>
      </c>
      <c r="QUG26" s="117" t="e">
        <f>QUG16/Macroeconomics!QUI$12</f>
        <v>#DIV/0!</v>
      </c>
      <c r="QUH26" s="117" t="e">
        <f>QUH16/Macroeconomics!QUJ$12</f>
        <v>#DIV/0!</v>
      </c>
      <c r="QUI26" s="117" t="e">
        <f>QUI16/Macroeconomics!QUK$12</f>
        <v>#DIV/0!</v>
      </c>
      <c r="QUJ26" s="117" t="e">
        <f>QUJ16/Macroeconomics!QUL$12</f>
        <v>#DIV/0!</v>
      </c>
      <c r="QUK26" s="117" t="e">
        <f>QUK16/Macroeconomics!QUM$12</f>
        <v>#DIV/0!</v>
      </c>
      <c r="QUL26" s="117" t="e">
        <f>QUL16/Macroeconomics!QUN$12</f>
        <v>#DIV/0!</v>
      </c>
      <c r="QUM26" s="117" t="e">
        <f>QUM16/Macroeconomics!QUO$12</f>
        <v>#DIV/0!</v>
      </c>
      <c r="QUN26" s="117" t="e">
        <f>QUN16/Macroeconomics!QUP$12</f>
        <v>#DIV/0!</v>
      </c>
      <c r="QUO26" s="117" t="e">
        <f>QUO16/Macroeconomics!QUQ$12</f>
        <v>#DIV/0!</v>
      </c>
      <c r="QUP26" s="117" t="e">
        <f>QUP16/Macroeconomics!QUR$12</f>
        <v>#DIV/0!</v>
      </c>
      <c r="QUQ26" s="117" t="e">
        <f>QUQ16/Macroeconomics!QUS$12</f>
        <v>#DIV/0!</v>
      </c>
      <c r="QUR26" s="117" t="e">
        <f>QUR16/Macroeconomics!QUT$12</f>
        <v>#DIV/0!</v>
      </c>
      <c r="QUS26" s="117" t="e">
        <f>QUS16/Macroeconomics!QUU$12</f>
        <v>#DIV/0!</v>
      </c>
      <c r="QUT26" s="117" t="e">
        <f>QUT16/Macroeconomics!QUV$12</f>
        <v>#DIV/0!</v>
      </c>
      <c r="QUU26" s="117" t="e">
        <f>QUU16/Macroeconomics!QUW$12</f>
        <v>#DIV/0!</v>
      </c>
      <c r="QUV26" s="117" t="e">
        <f>QUV16/Macroeconomics!QUX$12</f>
        <v>#DIV/0!</v>
      </c>
      <c r="QUW26" s="117" t="e">
        <f>QUW16/Macroeconomics!QUY$12</f>
        <v>#DIV/0!</v>
      </c>
      <c r="QUX26" s="117" t="e">
        <f>QUX16/Macroeconomics!QUZ$12</f>
        <v>#DIV/0!</v>
      </c>
      <c r="QUY26" s="117" t="e">
        <f>QUY16/Macroeconomics!QVA$12</f>
        <v>#DIV/0!</v>
      </c>
      <c r="QUZ26" s="117" t="e">
        <f>QUZ16/Macroeconomics!QVB$12</f>
        <v>#DIV/0!</v>
      </c>
      <c r="QVA26" s="117" t="e">
        <f>QVA16/Macroeconomics!QVC$12</f>
        <v>#DIV/0!</v>
      </c>
      <c r="QVB26" s="117" t="e">
        <f>QVB16/Macroeconomics!QVD$12</f>
        <v>#DIV/0!</v>
      </c>
      <c r="QVC26" s="117" t="e">
        <f>QVC16/Macroeconomics!QVE$12</f>
        <v>#DIV/0!</v>
      </c>
      <c r="QVD26" s="117" t="e">
        <f>QVD16/Macroeconomics!QVF$12</f>
        <v>#DIV/0!</v>
      </c>
      <c r="QVE26" s="117" t="e">
        <f>QVE16/Macroeconomics!QVG$12</f>
        <v>#DIV/0!</v>
      </c>
      <c r="QVF26" s="117" t="e">
        <f>QVF16/Macroeconomics!QVH$12</f>
        <v>#DIV/0!</v>
      </c>
      <c r="QVG26" s="117" t="e">
        <f>QVG16/Macroeconomics!QVI$12</f>
        <v>#DIV/0!</v>
      </c>
      <c r="QVH26" s="117" t="e">
        <f>QVH16/Macroeconomics!QVJ$12</f>
        <v>#DIV/0!</v>
      </c>
      <c r="QVI26" s="117" t="e">
        <f>QVI16/Macroeconomics!QVK$12</f>
        <v>#DIV/0!</v>
      </c>
      <c r="QVJ26" s="117" t="e">
        <f>QVJ16/Macroeconomics!QVL$12</f>
        <v>#DIV/0!</v>
      </c>
      <c r="QVK26" s="117" t="e">
        <f>QVK16/Macroeconomics!QVM$12</f>
        <v>#DIV/0!</v>
      </c>
      <c r="QVL26" s="117" t="e">
        <f>QVL16/Macroeconomics!QVN$12</f>
        <v>#DIV/0!</v>
      </c>
      <c r="QVM26" s="117" t="e">
        <f>QVM16/Macroeconomics!QVO$12</f>
        <v>#DIV/0!</v>
      </c>
      <c r="QVN26" s="117" t="e">
        <f>QVN16/Macroeconomics!QVP$12</f>
        <v>#DIV/0!</v>
      </c>
      <c r="QVO26" s="117" t="e">
        <f>QVO16/Macroeconomics!QVQ$12</f>
        <v>#DIV/0!</v>
      </c>
      <c r="QVP26" s="117" t="e">
        <f>QVP16/Macroeconomics!QVR$12</f>
        <v>#DIV/0!</v>
      </c>
      <c r="QVQ26" s="117" t="e">
        <f>QVQ16/Macroeconomics!QVS$12</f>
        <v>#DIV/0!</v>
      </c>
      <c r="QVR26" s="117" t="e">
        <f>QVR16/Macroeconomics!QVT$12</f>
        <v>#DIV/0!</v>
      </c>
      <c r="QVS26" s="117" t="e">
        <f>QVS16/Macroeconomics!QVU$12</f>
        <v>#DIV/0!</v>
      </c>
      <c r="QVT26" s="117" t="e">
        <f>QVT16/Macroeconomics!QVV$12</f>
        <v>#DIV/0!</v>
      </c>
      <c r="QVU26" s="117" t="e">
        <f>QVU16/Macroeconomics!QVW$12</f>
        <v>#DIV/0!</v>
      </c>
      <c r="QVV26" s="117" t="e">
        <f>QVV16/Macroeconomics!QVX$12</f>
        <v>#DIV/0!</v>
      </c>
      <c r="QVW26" s="117" t="e">
        <f>QVW16/Macroeconomics!QVY$12</f>
        <v>#DIV/0!</v>
      </c>
      <c r="QVX26" s="117" t="e">
        <f>QVX16/Macroeconomics!QVZ$12</f>
        <v>#DIV/0!</v>
      </c>
      <c r="QVY26" s="117" t="e">
        <f>QVY16/Macroeconomics!QWA$12</f>
        <v>#DIV/0!</v>
      </c>
      <c r="QVZ26" s="117" t="e">
        <f>QVZ16/Macroeconomics!QWB$12</f>
        <v>#DIV/0!</v>
      </c>
      <c r="QWA26" s="117" t="e">
        <f>QWA16/Macroeconomics!QWC$12</f>
        <v>#DIV/0!</v>
      </c>
      <c r="QWB26" s="117" t="e">
        <f>QWB16/Macroeconomics!QWD$12</f>
        <v>#DIV/0!</v>
      </c>
      <c r="QWC26" s="117" t="e">
        <f>QWC16/Macroeconomics!QWE$12</f>
        <v>#DIV/0!</v>
      </c>
      <c r="QWD26" s="117" t="e">
        <f>QWD16/Macroeconomics!QWF$12</f>
        <v>#DIV/0!</v>
      </c>
      <c r="QWE26" s="117" t="e">
        <f>QWE16/Macroeconomics!QWG$12</f>
        <v>#DIV/0!</v>
      </c>
      <c r="QWF26" s="117" t="e">
        <f>QWF16/Macroeconomics!QWH$12</f>
        <v>#DIV/0!</v>
      </c>
      <c r="QWG26" s="117" t="e">
        <f>QWG16/Macroeconomics!QWI$12</f>
        <v>#DIV/0!</v>
      </c>
      <c r="QWH26" s="117" t="e">
        <f>QWH16/Macroeconomics!QWJ$12</f>
        <v>#DIV/0!</v>
      </c>
      <c r="QWI26" s="117" t="e">
        <f>QWI16/Macroeconomics!QWK$12</f>
        <v>#DIV/0!</v>
      </c>
      <c r="QWJ26" s="117" t="e">
        <f>QWJ16/Macroeconomics!QWL$12</f>
        <v>#DIV/0!</v>
      </c>
      <c r="QWK26" s="117" t="e">
        <f>QWK16/Macroeconomics!QWM$12</f>
        <v>#DIV/0!</v>
      </c>
      <c r="QWL26" s="117" t="e">
        <f>QWL16/Macroeconomics!QWN$12</f>
        <v>#DIV/0!</v>
      </c>
      <c r="QWM26" s="117" t="e">
        <f>QWM16/Macroeconomics!QWO$12</f>
        <v>#DIV/0!</v>
      </c>
      <c r="QWN26" s="117" t="e">
        <f>QWN16/Macroeconomics!QWP$12</f>
        <v>#DIV/0!</v>
      </c>
      <c r="QWO26" s="117" t="e">
        <f>QWO16/Macroeconomics!QWQ$12</f>
        <v>#DIV/0!</v>
      </c>
      <c r="QWP26" s="117" t="e">
        <f>QWP16/Macroeconomics!QWR$12</f>
        <v>#DIV/0!</v>
      </c>
      <c r="QWQ26" s="117" t="e">
        <f>QWQ16/Macroeconomics!QWS$12</f>
        <v>#DIV/0!</v>
      </c>
      <c r="QWR26" s="117" t="e">
        <f>QWR16/Macroeconomics!QWT$12</f>
        <v>#DIV/0!</v>
      </c>
      <c r="QWS26" s="117" t="e">
        <f>QWS16/Macroeconomics!QWU$12</f>
        <v>#DIV/0!</v>
      </c>
      <c r="QWT26" s="117" t="e">
        <f>QWT16/Macroeconomics!QWV$12</f>
        <v>#DIV/0!</v>
      </c>
      <c r="QWU26" s="117" t="e">
        <f>QWU16/Macroeconomics!QWW$12</f>
        <v>#DIV/0!</v>
      </c>
      <c r="QWV26" s="117" t="e">
        <f>QWV16/Macroeconomics!QWX$12</f>
        <v>#DIV/0!</v>
      </c>
      <c r="QWW26" s="117" t="e">
        <f>QWW16/Macroeconomics!QWY$12</f>
        <v>#DIV/0!</v>
      </c>
      <c r="QWX26" s="117" t="e">
        <f>QWX16/Macroeconomics!QWZ$12</f>
        <v>#DIV/0!</v>
      </c>
      <c r="QWY26" s="117" t="e">
        <f>QWY16/Macroeconomics!QXA$12</f>
        <v>#DIV/0!</v>
      </c>
      <c r="QWZ26" s="117" t="e">
        <f>QWZ16/Macroeconomics!QXB$12</f>
        <v>#DIV/0!</v>
      </c>
      <c r="QXA26" s="117" t="e">
        <f>QXA16/Macroeconomics!QXC$12</f>
        <v>#DIV/0!</v>
      </c>
      <c r="QXB26" s="117" t="e">
        <f>QXB16/Macroeconomics!QXD$12</f>
        <v>#DIV/0!</v>
      </c>
      <c r="QXC26" s="117" t="e">
        <f>QXC16/Macroeconomics!QXE$12</f>
        <v>#DIV/0!</v>
      </c>
      <c r="QXD26" s="117" t="e">
        <f>QXD16/Macroeconomics!QXF$12</f>
        <v>#DIV/0!</v>
      </c>
      <c r="QXE26" s="117" t="e">
        <f>QXE16/Macroeconomics!QXG$12</f>
        <v>#DIV/0!</v>
      </c>
      <c r="QXF26" s="117" t="e">
        <f>QXF16/Macroeconomics!QXH$12</f>
        <v>#DIV/0!</v>
      </c>
      <c r="QXG26" s="117" t="e">
        <f>QXG16/Macroeconomics!QXI$12</f>
        <v>#DIV/0!</v>
      </c>
      <c r="QXH26" s="117" t="e">
        <f>QXH16/Macroeconomics!QXJ$12</f>
        <v>#DIV/0!</v>
      </c>
      <c r="QXI26" s="117" t="e">
        <f>QXI16/Macroeconomics!QXK$12</f>
        <v>#DIV/0!</v>
      </c>
      <c r="QXJ26" s="117" t="e">
        <f>QXJ16/Macroeconomics!QXL$12</f>
        <v>#DIV/0!</v>
      </c>
      <c r="QXK26" s="117" t="e">
        <f>QXK16/Macroeconomics!QXM$12</f>
        <v>#DIV/0!</v>
      </c>
      <c r="QXL26" s="117" t="e">
        <f>QXL16/Macroeconomics!QXN$12</f>
        <v>#DIV/0!</v>
      </c>
      <c r="QXM26" s="117" t="e">
        <f>QXM16/Macroeconomics!QXO$12</f>
        <v>#DIV/0!</v>
      </c>
      <c r="QXN26" s="117" t="e">
        <f>QXN16/Macroeconomics!QXP$12</f>
        <v>#DIV/0!</v>
      </c>
      <c r="QXO26" s="117" t="e">
        <f>QXO16/Macroeconomics!QXQ$12</f>
        <v>#DIV/0!</v>
      </c>
      <c r="QXP26" s="117" t="e">
        <f>QXP16/Macroeconomics!QXR$12</f>
        <v>#DIV/0!</v>
      </c>
      <c r="QXQ26" s="117" t="e">
        <f>QXQ16/Macroeconomics!QXS$12</f>
        <v>#DIV/0!</v>
      </c>
      <c r="QXR26" s="117" t="e">
        <f>QXR16/Macroeconomics!QXT$12</f>
        <v>#DIV/0!</v>
      </c>
      <c r="QXS26" s="117" t="e">
        <f>QXS16/Macroeconomics!QXU$12</f>
        <v>#DIV/0!</v>
      </c>
      <c r="QXT26" s="117" t="e">
        <f>QXT16/Macroeconomics!QXV$12</f>
        <v>#DIV/0!</v>
      </c>
      <c r="QXU26" s="117" t="e">
        <f>QXU16/Macroeconomics!QXW$12</f>
        <v>#DIV/0!</v>
      </c>
      <c r="QXV26" s="117" t="e">
        <f>QXV16/Macroeconomics!QXX$12</f>
        <v>#DIV/0!</v>
      </c>
      <c r="QXW26" s="117" t="e">
        <f>QXW16/Macroeconomics!QXY$12</f>
        <v>#DIV/0!</v>
      </c>
      <c r="QXX26" s="117" t="e">
        <f>QXX16/Macroeconomics!QXZ$12</f>
        <v>#DIV/0!</v>
      </c>
      <c r="QXY26" s="117" t="e">
        <f>QXY16/Macroeconomics!QYA$12</f>
        <v>#DIV/0!</v>
      </c>
      <c r="QXZ26" s="117" t="e">
        <f>QXZ16/Macroeconomics!QYB$12</f>
        <v>#DIV/0!</v>
      </c>
      <c r="QYA26" s="117" t="e">
        <f>QYA16/Macroeconomics!QYC$12</f>
        <v>#DIV/0!</v>
      </c>
      <c r="QYB26" s="117" t="e">
        <f>QYB16/Macroeconomics!QYD$12</f>
        <v>#DIV/0!</v>
      </c>
      <c r="QYC26" s="117" t="e">
        <f>QYC16/Macroeconomics!QYE$12</f>
        <v>#DIV/0!</v>
      </c>
      <c r="QYD26" s="117" t="e">
        <f>QYD16/Macroeconomics!QYF$12</f>
        <v>#DIV/0!</v>
      </c>
      <c r="QYE26" s="117" t="e">
        <f>QYE16/Macroeconomics!QYG$12</f>
        <v>#DIV/0!</v>
      </c>
      <c r="QYF26" s="117" t="e">
        <f>QYF16/Macroeconomics!QYH$12</f>
        <v>#DIV/0!</v>
      </c>
      <c r="QYG26" s="117" t="e">
        <f>QYG16/Macroeconomics!QYI$12</f>
        <v>#DIV/0!</v>
      </c>
      <c r="QYH26" s="117" t="e">
        <f>QYH16/Macroeconomics!QYJ$12</f>
        <v>#DIV/0!</v>
      </c>
      <c r="QYI26" s="117" t="e">
        <f>QYI16/Macroeconomics!QYK$12</f>
        <v>#DIV/0!</v>
      </c>
      <c r="QYJ26" s="117" t="e">
        <f>QYJ16/Macroeconomics!QYL$12</f>
        <v>#DIV/0!</v>
      </c>
      <c r="QYK26" s="117" t="e">
        <f>QYK16/Macroeconomics!QYM$12</f>
        <v>#DIV/0!</v>
      </c>
      <c r="QYL26" s="117" t="e">
        <f>QYL16/Macroeconomics!QYN$12</f>
        <v>#DIV/0!</v>
      </c>
      <c r="QYM26" s="117" t="e">
        <f>QYM16/Macroeconomics!QYO$12</f>
        <v>#DIV/0!</v>
      </c>
      <c r="QYN26" s="117" t="e">
        <f>QYN16/Macroeconomics!QYP$12</f>
        <v>#DIV/0!</v>
      </c>
      <c r="QYO26" s="117" t="e">
        <f>QYO16/Macroeconomics!QYQ$12</f>
        <v>#DIV/0!</v>
      </c>
      <c r="QYP26" s="117" t="e">
        <f>QYP16/Macroeconomics!QYR$12</f>
        <v>#DIV/0!</v>
      </c>
      <c r="QYQ26" s="117" t="e">
        <f>QYQ16/Macroeconomics!QYS$12</f>
        <v>#DIV/0!</v>
      </c>
      <c r="QYR26" s="117" t="e">
        <f>QYR16/Macroeconomics!QYT$12</f>
        <v>#DIV/0!</v>
      </c>
      <c r="QYS26" s="117" t="e">
        <f>QYS16/Macroeconomics!QYU$12</f>
        <v>#DIV/0!</v>
      </c>
      <c r="QYT26" s="117" t="e">
        <f>QYT16/Macroeconomics!QYV$12</f>
        <v>#DIV/0!</v>
      </c>
      <c r="QYU26" s="117" t="e">
        <f>QYU16/Macroeconomics!QYW$12</f>
        <v>#DIV/0!</v>
      </c>
      <c r="QYV26" s="117" t="e">
        <f>QYV16/Macroeconomics!QYX$12</f>
        <v>#DIV/0!</v>
      </c>
      <c r="QYW26" s="117" t="e">
        <f>QYW16/Macroeconomics!QYY$12</f>
        <v>#DIV/0!</v>
      </c>
      <c r="QYX26" s="117" t="e">
        <f>QYX16/Macroeconomics!QYZ$12</f>
        <v>#DIV/0!</v>
      </c>
      <c r="QYY26" s="117" t="e">
        <f>QYY16/Macroeconomics!QZA$12</f>
        <v>#DIV/0!</v>
      </c>
      <c r="QYZ26" s="117" t="e">
        <f>QYZ16/Macroeconomics!QZB$12</f>
        <v>#DIV/0!</v>
      </c>
      <c r="QZA26" s="117" t="e">
        <f>QZA16/Macroeconomics!QZC$12</f>
        <v>#DIV/0!</v>
      </c>
      <c r="QZB26" s="117" t="e">
        <f>QZB16/Macroeconomics!QZD$12</f>
        <v>#DIV/0!</v>
      </c>
      <c r="QZC26" s="117" t="e">
        <f>QZC16/Macroeconomics!QZE$12</f>
        <v>#DIV/0!</v>
      </c>
      <c r="QZD26" s="117" t="e">
        <f>QZD16/Macroeconomics!QZF$12</f>
        <v>#DIV/0!</v>
      </c>
      <c r="QZE26" s="117" t="e">
        <f>QZE16/Macroeconomics!QZG$12</f>
        <v>#DIV/0!</v>
      </c>
      <c r="QZF26" s="117" t="e">
        <f>QZF16/Macroeconomics!QZH$12</f>
        <v>#DIV/0!</v>
      </c>
      <c r="QZG26" s="117" t="e">
        <f>QZG16/Macroeconomics!QZI$12</f>
        <v>#DIV/0!</v>
      </c>
      <c r="QZH26" s="117" t="e">
        <f>QZH16/Macroeconomics!QZJ$12</f>
        <v>#DIV/0!</v>
      </c>
      <c r="QZI26" s="117" t="e">
        <f>QZI16/Macroeconomics!QZK$12</f>
        <v>#DIV/0!</v>
      </c>
      <c r="QZJ26" s="117" t="e">
        <f>QZJ16/Macroeconomics!QZL$12</f>
        <v>#DIV/0!</v>
      </c>
      <c r="QZK26" s="117" t="e">
        <f>QZK16/Macroeconomics!QZM$12</f>
        <v>#DIV/0!</v>
      </c>
      <c r="QZL26" s="117" t="e">
        <f>QZL16/Macroeconomics!QZN$12</f>
        <v>#DIV/0!</v>
      </c>
      <c r="QZM26" s="117" t="e">
        <f>QZM16/Macroeconomics!QZO$12</f>
        <v>#DIV/0!</v>
      </c>
      <c r="QZN26" s="117" t="e">
        <f>QZN16/Macroeconomics!QZP$12</f>
        <v>#DIV/0!</v>
      </c>
      <c r="QZO26" s="117" t="e">
        <f>QZO16/Macroeconomics!QZQ$12</f>
        <v>#DIV/0!</v>
      </c>
      <c r="QZP26" s="117" t="e">
        <f>QZP16/Macroeconomics!QZR$12</f>
        <v>#DIV/0!</v>
      </c>
      <c r="QZQ26" s="117" t="e">
        <f>QZQ16/Macroeconomics!QZS$12</f>
        <v>#DIV/0!</v>
      </c>
      <c r="QZR26" s="117" t="e">
        <f>QZR16/Macroeconomics!QZT$12</f>
        <v>#DIV/0!</v>
      </c>
      <c r="QZS26" s="117" t="e">
        <f>QZS16/Macroeconomics!QZU$12</f>
        <v>#DIV/0!</v>
      </c>
      <c r="QZT26" s="117" t="e">
        <f>QZT16/Macroeconomics!QZV$12</f>
        <v>#DIV/0!</v>
      </c>
      <c r="QZU26" s="117" t="e">
        <f>QZU16/Macroeconomics!QZW$12</f>
        <v>#DIV/0!</v>
      </c>
      <c r="QZV26" s="117" t="e">
        <f>QZV16/Macroeconomics!QZX$12</f>
        <v>#DIV/0!</v>
      </c>
      <c r="QZW26" s="117" t="e">
        <f>QZW16/Macroeconomics!QZY$12</f>
        <v>#DIV/0!</v>
      </c>
      <c r="QZX26" s="117" t="e">
        <f>QZX16/Macroeconomics!QZZ$12</f>
        <v>#DIV/0!</v>
      </c>
      <c r="QZY26" s="117" t="e">
        <f>QZY16/Macroeconomics!RAA$12</f>
        <v>#DIV/0!</v>
      </c>
      <c r="QZZ26" s="117" t="e">
        <f>QZZ16/Macroeconomics!RAB$12</f>
        <v>#DIV/0!</v>
      </c>
      <c r="RAA26" s="117" t="e">
        <f>RAA16/Macroeconomics!RAC$12</f>
        <v>#DIV/0!</v>
      </c>
      <c r="RAB26" s="117" t="e">
        <f>RAB16/Macroeconomics!RAD$12</f>
        <v>#DIV/0!</v>
      </c>
      <c r="RAC26" s="117" t="e">
        <f>RAC16/Macroeconomics!RAE$12</f>
        <v>#DIV/0!</v>
      </c>
      <c r="RAD26" s="117" t="e">
        <f>RAD16/Macroeconomics!RAF$12</f>
        <v>#DIV/0!</v>
      </c>
      <c r="RAE26" s="117" t="e">
        <f>RAE16/Macroeconomics!RAG$12</f>
        <v>#DIV/0!</v>
      </c>
      <c r="RAF26" s="117" t="e">
        <f>RAF16/Macroeconomics!RAH$12</f>
        <v>#DIV/0!</v>
      </c>
      <c r="RAG26" s="117" t="e">
        <f>RAG16/Macroeconomics!RAI$12</f>
        <v>#DIV/0!</v>
      </c>
      <c r="RAH26" s="117" t="e">
        <f>RAH16/Macroeconomics!RAJ$12</f>
        <v>#DIV/0!</v>
      </c>
      <c r="RAI26" s="117" t="e">
        <f>RAI16/Macroeconomics!RAK$12</f>
        <v>#DIV/0!</v>
      </c>
      <c r="RAJ26" s="117" t="e">
        <f>RAJ16/Macroeconomics!RAL$12</f>
        <v>#DIV/0!</v>
      </c>
      <c r="RAK26" s="117" t="e">
        <f>RAK16/Macroeconomics!RAM$12</f>
        <v>#DIV/0!</v>
      </c>
      <c r="RAL26" s="117" t="e">
        <f>RAL16/Macroeconomics!RAN$12</f>
        <v>#DIV/0!</v>
      </c>
      <c r="RAM26" s="117" t="e">
        <f>RAM16/Macroeconomics!RAO$12</f>
        <v>#DIV/0!</v>
      </c>
      <c r="RAN26" s="117" t="e">
        <f>RAN16/Macroeconomics!RAP$12</f>
        <v>#DIV/0!</v>
      </c>
      <c r="RAO26" s="117" t="e">
        <f>RAO16/Macroeconomics!RAQ$12</f>
        <v>#DIV/0!</v>
      </c>
      <c r="RAP26" s="117" t="e">
        <f>RAP16/Macroeconomics!RAR$12</f>
        <v>#DIV/0!</v>
      </c>
      <c r="RAQ26" s="117" t="e">
        <f>RAQ16/Macroeconomics!RAS$12</f>
        <v>#DIV/0!</v>
      </c>
      <c r="RAR26" s="117" t="e">
        <f>RAR16/Macroeconomics!RAT$12</f>
        <v>#DIV/0!</v>
      </c>
      <c r="RAS26" s="117" t="e">
        <f>RAS16/Macroeconomics!RAU$12</f>
        <v>#DIV/0!</v>
      </c>
      <c r="RAT26" s="117" t="e">
        <f>RAT16/Macroeconomics!RAV$12</f>
        <v>#DIV/0!</v>
      </c>
      <c r="RAU26" s="117" t="e">
        <f>RAU16/Macroeconomics!RAW$12</f>
        <v>#DIV/0!</v>
      </c>
      <c r="RAV26" s="117" t="e">
        <f>RAV16/Macroeconomics!RAX$12</f>
        <v>#DIV/0!</v>
      </c>
      <c r="RAW26" s="117" t="e">
        <f>RAW16/Macroeconomics!RAY$12</f>
        <v>#DIV/0!</v>
      </c>
      <c r="RAX26" s="117" t="e">
        <f>RAX16/Macroeconomics!RAZ$12</f>
        <v>#DIV/0!</v>
      </c>
      <c r="RAY26" s="117" t="e">
        <f>RAY16/Macroeconomics!RBA$12</f>
        <v>#DIV/0!</v>
      </c>
      <c r="RAZ26" s="117" t="e">
        <f>RAZ16/Macroeconomics!RBB$12</f>
        <v>#DIV/0!</v>
      </c>
      <c r="RBA26" s="117" t="e">
        <f>RBA16/Macroeconomics!RBC$12</f>
        <v>#DIV/0!</v>
      </c>
      <c r="RBB26" s="117" t="e">
        <f>RBB16/Macroeconomics!RBD$12</f>
        <v>#DIV/0!</v>
      </c>
      <c r="RBC26" s="117" t="e">
        <f>RBC16/Macroeconomics!RBE$12</f>
        <v>#DIV/0!</v>
      </c>
      <c r="RBD26" s="117" t="e">
        <f>RBD16/Macroeconomics!RBF$12</f>
        <v>#DIV/0!</v>
      </c>
      <c r="RBE26" s="117" t="e">
        <f>RBE16/Macroeconomics!RBG$12</f>
        <v>#DIV/0!</v>
      </c>
      <c r="RBF26" s="117" t="e">
        <f>RBF16/Macroeconomics!RBH$12</f>
        <v>#DIV/0!</v>
      </c>
      <c r="RBG26" s="117" t="e">
        <f>RBG16/Macroeconomics!RBI$12</f>
        <v>#DIV/0!</v>
      </c>
      <c r="RBH26" s="117" t="e">
        <f>RBH16/Macroeconomics!RBJ$12</f>
        <v>#DIV/0!</v>
      </c>
      <c r="RBI26" s="117" t="e">
        <f>RBI16/Macroeconomics!RBK$12</f>
        <v>#DIV/0!</v>
      </c>
      <c r="RBJ26" s="117" t="e">
        <f>RBJ16/Macroeconomics!RBL$12</f>
        <v>#DIV/0!</v>
      </c>
      <c r="RBK26" s="117" t="e">
        <f>RBK16/Macroeconomics!RBM$12</f>
        <v>#DIV/0!</v>
      </c>
      <c r="RBL26" s="117" t="e">
        <f>RBL16/Macroeconomics!RBN$12</f>
        <v>#DIV/0!</v>
      </c>
      <c r="RBM26" s="117" t="e">
        <f>RBM16/Macroeconomics!RBO$12</f>
        <v>#DIV/0!</v>
      </c>
      <c r="RBN26" s="117" t="e">
        <f>RBN16/Macroeconomics!RBP$12</f>
        <v>#DIV/0!</v>
      </c>
      <c r="RBO26" s="117" t="e">
        <f>RBO16/Macroeconomics!RBQ$12</f>
        <v>#DIV/0!</v>
      </c>
      <c r="RBP26" s="117" t="e">
        <f>RBP16/Macroeconomics!RBR$12</f>
        <v>#DIV/0!</v>
      </c>
      <c r="RBQ26" s="117" t="e">
        <f>RBQ16/Macroeconomics!RBS$12</f>
        <v>#DIV/0!</v>
      </c>
      <c r="RBR26" s="117" t="e">
        <f>RBR16/Macroeconomics!RBT$12</f>
        <v>#DIV/0!</v>
      </c>
      <c r="RBS26" s="117" t="e">
        <f>RBS16/Macroeconomics!RBU$12</f>
        <v>#DIV/0!</v>
      </c>
      <c r="RBT26" s="117" t="e">
        <f>RBT16/Macroeconomics!RBV$12</f>
        <v>#DIV/0!</v>
      </c>
      <c r="RBU26" s="117" t="e">
        <f>RBU16/Macroeconomics!RBW$12</f>
        <v>#DIV/0!</v>
      </c>
      <c r="RBV26" s="117" t="e">
        <f>RBV16/Macroeconomics!RBX$12</f>
        <v>#DIV/0!</v>
      </c>
      <c r="RBW26" s="117" t="e">
        <f>RBW16/Macroeconomics!RBY$12</f>
        <v>#DIV/0!</v>
      </c>
      <c r="RBX26" s="117" t="e">
        <f>RBX16/Macroeconomics!RBZ$12</f>
        <v>#DIV/0!</v>
      </c>
      <c r="RBY26" s="117" t="e">
        <f>RBY16/Macroeconomics!RCA$12</f>
        <v>#DIV/0!</v>
      </c>
      <c r="RBZ26" s="117" t="e">
        <f>RBZ16/Macroeconomics!RCB$12</f>
        <v>#DIV/0!</v>
      </c>
      <c r="RCA26" s="117" t="e">
        <f>RCA16/Macroeconomics!RCC$12</f>
        <v>#DIV/0!</v>
      </c>
      <c r="RCB26" s="117" t="e">
        <f>RCB16/Macroeconomics!RCD$12</f>
        <v>#DIV/0!</v>
      </c>
      <c r="RCC26" s="117" t="e">
        <f>RCC16/Macroeconomics!RCE$12</f>
        <v>#DIV/0!</v>
      </c>
      <c r="RCD26" s="117" t="e">
        <f>RCD16/Macroeconomics!RCF$12</f>
        <v>#DIV/0!</v>
      </c>
      <c r="RCE26" s="117" t="e">
        <f>RCE16/Macroeconomics!RCG$12</f>
        <v>#DIV/0!</v>
      </c>
      <c r="RCF26" s="117" t="e">
        <f>RCF16/Macroeconomics!RCH$12</f>
        <v>#DIV/0!</v>
      </c>
      <c r="RCG26" s="117" t="e">
        <f>RCG16/Macroeconomics!RCI$12</f>
        <v>#DIV/0!</v>
      </c>
      <c r="RCH26" s="117" t="e">
        <f>RCH16/Macroeconomics!RCJ$12</f>
        <v>#DIV/0!</v>
      </c>
      <c r="RCI26" s="117" t="e">
        <f>RCI16/Macroeconomics!RCK$12</f>
        <v>#DIV/0!</v>
      </c>
      <c r="RCJ26" s="117" t="e">
        <f>RCJ16/Macroeconomics!RCL$12</f>
        <v>#DIV/0!</v>
      </c>
      <c r="RCK26" s="117" t="e">
        <f>RCK16/Macroeconomics!RCM$12</f>
        <v>#DIV/0!</v>
      </c>
      <c r="RCL26" s="117" t="e">
        <f>RCL16/Macroeconomics!RCN$12</f>
        <v>#DIV/0!</v>
      </c>
      <c r="RCM26" s="117" t="e">
        <f>RCM16/Macroeconomics!RCO$12</f>
        <v>#DIV/0!</v>
      </c>
      <c r="RCN26" s="117" t="e">
        <f>RCN16/Macroeconomics!RCP$12</f>
        <v>#DIV/0!</v>
      </c>
      <c r="RCO26" s="117" t="e">
        <f>RCO16/Macroeconomics!RCQ$12</f>
        <v>#DIV/0!</v>
      </c>
      <c r="RCP26" s="117" t="e">
        <f>RCP16/Macroeconomics!RCR$12</f>
        <v>#DIV/0!</v>
      </c>
      <c r="RCQ26" s="117" t="e">
        <f>RCQ16/Macroeconomics!RCS$12</f>
        <v>#DIV/0!</v>
      </c>
      <c r="RCR26" s="117" t="e">
        <f>RCR16/Macroeconomics!RCT$12</f>
        <v>#DIV/0!</v>
      </c>
      <c r="RCS26" s="117" t="e">
        <f>RCS16/Macroeconomics!RCU$12</f>
        <v>#DIV/0!</v>
      </c>
      <c r="RCT26" s="117" t="e">
        <f>RCT16/Macroeconomics!RCV$12</f>
        <v>#DIV/0!</v>
      </c>
      <c r="RCU26" s="117" t="e">
        <f>RCU16/Macroeconomics!RCW$12</f>
        <v>#DIV/0!</v>
      </c>
      <c r="RCV26" s="117" t="e">
        <f>RCV16/Macroeconomics!RCX$12</f>
        <v>#DIV/0!</v>
      </c>
      <c r="RCW26" s="117" t="e">
        <f>RCW16/Macroeconomics!RCY$12</f>
        <v>#DIV/0!</v>
      </c>
      <c r="RCX26" s="117" t="e">
        <f>RCX16/Macroeconomics!RCZ$12</f>
        <v>#DIV/0!</v>
      </c>
      <c r="RCY26" s="117" t="e">
        <f>RCY16/Macroeconomics!RDA$12</f>
        <v>#DIV/0!</v>
      </c>
      <c r="RCZ26" s="117" t="e">
        <f>RCZ16/Macroeconomics!RDB$12</f>
        <v>#DIV/0!</v>
      </c>
      <c r="RDA26" s="117" t="e">
        <f>RDA16/Macroeconomics!RDC$12</f>
        <v>#DIV/0!</v>
      </c>
      <c r="RDB26" s="117" t="e">
        <f>RDB16/Macroeconomics!RDD$12</f>
        <v>#DIV/0!</v>
      </c>
      <c r="RDC26" s="117" t="e">
        <f>RDC16/Macroeconomics!RDE$12</f>
        <v>#DIV/0!</v>
      </c>
      <c r="RDD26" s="117" t="e">
        <f>RDD16/Macroeconomics!RDF$12</f>
        <v>#DIV/0!</v>
      </c>
      <c r="RDE26" s="117" t="e">
        <f>RDE16/Macroeconomics!RDG$12</f>
        <v>#DIV/0!</v>
      </c>
      <c r="RDF26" s="117" t="e">
        <f>RDF16/Macroeconomics!RDH$12</f>
        <v>#DIV/0!</v>
      </c>
      <c r="RDG26" s="117" t="e">
        <f>RDG16/Macroeconomics!RDI$12</f>
        <v>#DIV/0!</v>
      </c>
      <c r="RDH26" s="117" t="e">
        <f>RDH16/Macroeconomics!RDJ$12</f>
        <v>#DIV/0!</v>
      </c>
      <c r="RDI26" s="117" t="e">
        <f>RDI16/Macroeconomics!RDK$12</f>
        <v>#DIV/0!</v>
      </c>
      <c r="RDJ26" s="117" t="e">
        <f>RDJ16/Macroeconomics!RDL$12</f>
        <v>#DIV/0!</v>
      </c>
      <c r="RDK26" s="117" t="e">
        <f>RDK16/Macroeconomics!RDM$12</f>
        <v>#DIV/0!</v>
      </c>
      <c r="RDL26" s="117" t="e">
        <f>RDL16/Macroeconomics!RDN$12</f>
        <v>#DIV/0!</v>
      </c>
      <c r="RDM26" s="117" t="e">
        <f>RDM16/Macroeconomics!RDO$12</f>
        <v>#DIV/0!</v>
      </c>
      <c r="RDN26" s="117" t="e">
        <f>RDN16/Macroeconomics!RDP$12</f>
        <v>#DIV/0!</v>
      </c>
      <c r="RDO26" s="117" t="e">
        <f>RDO16/Macroeconomics!RDQ$12</f>
        <v>#DIV/0!</v>
      </c>
      <c r="RDP26" s="117" t="e">
        <f>RDP16/Macroeconomics!RDR$12</f>
        <v>#DIV/0!</v>
      </c>
      <c r="RDQ26" s="117" t="e">
        <f>RDQ16/Macroeconomics!RDS$12</f>
        <v>#DIV/0!</v>
      </c>
      <c r="RDR26" s="117" t="e">
        <f>RDR16/Macroeconomics!RDT$12</f>
        <v>#DIV/0!</v>
      </c>
      <c r="RDS26" s="117" t="e">
        <f>RDS16/Macroeconomics!RDU$12</f>
        <v>#DIV/0!</v>
      </c>
      <c r="RDT26" s="117" t="e">
        <f>RDT16/Macroeconomics!RDV$12</f>
        <v>#DIV/0!</v>
      </c>
      <c r="RDU26" s="117" t="e">
        <f>RDU16/Macroeconomics!RDW$12</f>
        <v>#DIV/0!</v>
      </c>
      <c r="RDV26" s="117" t="e">
        <f>RDV16/Macroeconomics!RDX$12</f>
        <v>#DIV/0!</v>
      </c>
      <c r="RDW26" s="117" t="e">
        <f>RDW16/Macroeconomics!RDY$12</f>
        <v>#DIV/0!</v>
      </c>
      <c r="RDX26" s="117" t="e">
        <f>RDX16/Macroeconomics!RDZ$12</f>
        <v>#DIV/0!</v>
      </c>
      <c r="RDY26" s="117" t="e">
        <f>RDY16/Macroeconomics!REA$12</f>
        <v>#DIV/0!</v>
      </c>
      <c r="RDZ26" s="117" t="e">
        <f>RDZ16/Macroeconomics!REB$12</f>
        <v>#DIV/0!</v>
      </c>
      <c r="REA26" s="117" t="e">
        <f>REA16/Macroeconomics!REC$12</f>
        <v>#DIV/0!</v>
      </c>
      <c r="REB26" s="117" t="e">
        <f>REB16/Macroeconomics!RED$12</f>
        <v>#DIV/0!</v>
      </c>
      <c r="REC26" s="117" t="e">
        <f>REC16/Macroeconomics!REE$12</f>
        <v>#DIV/0!</v>
      </c>
      <c r="RED26" s="117" t="e">
        <f>RED16/Macroeconomics!REF$12</f>
        <v>#DIV/0!</v>
      </c>
      <c r="REE26" s="117" t="e">
        <f>REE16/Macroeconomics!REG$12</f>
        <v>#DIV/0!</v>
      </c>
      <c r="REF26" s="117" t="e">
        <f>REF16/Macroeconomics!REH$12</f>
        <v>#DIV/0!</v>
      </c>
      <c r="REG26" s="117" t="e">
        <f>REG16/Macroeconomics!REI$12</f>
        <v>#DIV/0!</v>
      </c>
      <c r="REH26" s="117" t="e">
        <f>REH16/Macroeconomics!REJ$12</f>
        <v>#DIV/0!</v>
      </c>
      <c r="REI26" s="117" t="e">
        <f>REI16/Macroeconomics!REK$12</f>
        <v>#DIV/0!</v>
      </c>
      <c r="REJ26" s="117" t="e">
        <f>REJ16/Macroeconomics!REL$12</f>
        <v>#DIV/0!</v>
      </c>
      <c r="REK26" s="117" t="e">
        <f>REK16/Macroeconomics!REM$12</f>
        <v>#DIV/0!</v>
      </c>
      <c r="REL26" s="117" t="e">
        <f>REL16/Macroeconomics!REN$12</f>
        <v>#DIV/0!</v>
      </c>
      <c r="REM26" s="117" t="e">
        <f>REM16/Macroeconomics!REO$12</f>
        <v>#DIV/0!</v>
      </c>
      <c r="REN26" s="117" t="e">
        <f>REN16/Macroeconomics!REP$12</f>
        <v>#DIV/0!</v>
      </c>
      <c r="REO26" s="117" t="e">
        <f>REO16/Macroeconomics!REQ$12</f>
        <v>#DIV/0!</v>
      </c>
      <c r="REP26" s="117" t="e">
        <f>REP16/Macroeconomics!RER$12</f>
        <v>#DIV/0!</v>
      </c>
      <c r="REQ26" s="117" t="e">
        <f>REQ16/Macroeconomics!RES$12</f>
        <v>#DIV/0!</v>
      </c>
      <c r="RER26" s="117" t="e">
        <f>RER16/Macroeconomics!RET$12</f>
        <v>#DIV/0!</v>
      </c>
      <c r="RES26" s="117" t="e">
        <f>RES16/Macroeconomics!REU$12</f>
        <v>#DIV/0!</v>
      </c>
      <c r="RET26" s="117" t="e">
        <f>RET16/Macroeconomics!REV$12</f>
        <v>#DIV/0!</v>
      </c>
      <c r="REU26" s="117" t="e">
        <f>REU16/Macroeconomics!REW$12</f>
        <v>#DIV/0!</v>
      </c>
      <c r="REV26" s="117" t="e">
        <f>REV16/Macroeconomics!REX$12</f>
        <v>#DIV/0!</v>
      </c>
      <c r="REW26" s="117" t="e">
        <f>REW16/Macroeconomics!REY$12</f>
        <v>#DIV/0!</v>
      </c>
      <c r="REX26" s="117" t="e">
        <f>REX16/Macroeconomics!REZ$12</f>
        <v>#DIV/0!</v>
      </c>
      <c r="REY26" s="117" t="e">
        <f>REY16/Macroeconomics!RFA$12</f>
        <v>#DIV/0!</v>
      </c>
      <c r="REZ26" s="117" t="e">
        <f>REZ16/Macroeconomics!RFB$12</f>
        <v>#DIV/0!</v>
      </c>
      <c r="RFA26" s="117" t="e">
        <f>RFA16/Macroeconomics!RFC$12</f>
        <v>#DIV/0!</v>
      </c>
      <c r="RFB26" s="117" t="e">
        <f>RFB16/Macroeconomics!RFD$12</f>
        <v>#DIV/0!</v>
      </c>
      <c r="RFC26" s="117" t="e">
        <f>RFC16/Macroeconomics!RFE$12</f>
        <v>#DIV/0!</v>
      </c>
      <c r="RFD26" s="117" t="e">
        <f>RFD16/Macroeconomics!RFF$12</f>
        <v>#DIV/0!</v>
      </c>
      <c r="RFE26" s="117" t="e">
        <f>RFE16/Macroeconomics!RFG$12</f>
        <v>#DIV/0!</v>
      </c>
      <c r="RFF26" s="117" t="e">
        <f>RFF16/Macroeconomics!RFH$12</f>
        <v>#DIV/0!</v>
      </c>
      <c r="RFG26" s="117" t="e">
        <f>RFG16/Macroeconomics!RFI$12</f>
        <v>#DIV/0!</v>
      </c>
      <c r="RFH26" s="117" t="e">
        <f>RFH16/Macroeconomics!RFJ$12</f>
        <v>#DIV/0!</v>
      </c>
      <c r="RFI26" s="117" t="e">
        <f>RFI16/Macroeconomics!RFK$12</f>
        <v>#DIV/0!</v>
      </c>
      <c r="RFJ26" s="117" t="e">
        <f>RFJ16/Macroeconomics!RFL$12</f>
        <v>#DIV/0!</v>
      </c>
      <c r="RFK26" s="117" t="e">
        <f>RFK16/Macroeconomics!RFM$12</f>
        <v>#DIV/0!</v>
      </c>
      <c r="RFL26" s="117" t="e">
        <f>RFL16/Macroeconomics!RFN$12</f>
        <v>#DIV/0!</v>
      </c>
      <c r="RFM26" s="117" t="e">
        <f>RFM16/Macroeconomics!RFO$12</f>
        <v>#DIV/0!</v>
      </c>
      <c r="RFN26" s="117" t="e">
        <f>RFN16/Macroeconomics!RFP$12</f>
        <v>#DIV/0!</v>
      </c>
      <c r="RFO26" s="117" t="e">
        <f>RFO16/Macroeconomics!RFQ$12</f>
        <v>#DIV/0!</v>
      </c>
      <c r="RFP26" s="117" t="e">
        <f>RFP16/Macroeconomics!RFR$12</f>
        <v>#DIV/0!</v>
      </c>
      <c r="RFQ26" s="117" t="e">
        <f>RFQ16/Macroeconomics!RFS$12</f>
        <v>#DIV/0!</v>
      </c>
      <c r="RFR26" s="117" t="e">
        <f>RFR16/Macroeconomics!RFT$12</f>
        <v>#DIV/0!</v>
      </c>
      <c r="RFS26" s="117" t="e">
        <f>RFS16/Macroeconomics!RFU$12</f>
        <v>#DIV/0!</v>
      </c>
      <c r="RFT26" s="117" t="e">
        <f>RFT16/Macroeconomics!RFV$12</f>
        <v>#DIV/0!</v>
      </c>
      <c r="RFU26" s="117" t="e">
        <f>RFU16/Macroeconomics!RFW$12</f>
        <v>#DIV/0!</v>
      </c>
      <c r="RFV26" s="117" t="e">
        <f>RFV16/Macroeconomics!RFX$12</f>
        <v>#DIV/0!</v>
      </c>
      <c r="RFW26" s="117" t="e">
        <f>RFW16/Macroeconomics!RFY$12</f>
        <v>#DIV/0!</v>
      </c>
      <c r="RFX26" s="117" t="e">
        <f>RFX16/Macroeconomics!RFZ$12</f>
        <v>#DIV/0!</v>
      </c>
      <c r="RFY26" s="117" t="e">
        <f>RFY16/Macroeconomics!RGA$12</f>
        <v>#DIV/0!</v>
      </c>
      <c r="RFZ26" s="117" t="e">
        <f>RFZ16/Macroeconomics!RGB$12</f>
        <v>#DIV/0!</v>
      </c>
      <c r="RGA26" s="117" t="e">
        <f>RGA16/Macroeconomics!RGC$12</f>
        <v>#DIV/0!</v>
      </c>
      <c r="RGB26" s="117" t="e">
        <f>RGB16/Macroeconomics!RGD$12</f>
        <v>#DIV/0!</v>
      </c>
      <c r="RGC26" s="117" t="e">
        <f>RGC16/Macroeconomics!RGE$12</f>
        <v>#DIV/0!</v>
      </c>
      <c r="RGD26" s="117" t="e">
        <f>RGD16/Macroeconomics!RGF$12</f>
        <v>#DIV/0!</v>
      </c>
      <c r="RGE26" s="117" t="e">
        <f>RGE16/Macroeconomics!RGG$12</f>
        <v>#DIV/0!</v>
      </c>
      <c r="RGF26" s="117" t="e">
        <f>RGF16/Macroeconomics!RGH$12</f>
        <v>#DIV/0!</v>
      </c>
      <c r="RGG26" s="117" t="e">
        <f>RGG16/Macroeconomics!RGI$12</f>
        <v>#DIV/0!</v>
      </c>
      <c r="RGH26" s="117" t="e">
        <f>RGH16/Macroeconomics!RGJ$12</f>
        <v>#DIV/0!</v>
      </c>
      <c r="RGI26" s="117" t="e">
        <f>RGI16/Macroeconomics!RGK$12</f>
        <v>#DIV/0!</v>
      </c>
      <c r="RGJ26" s="117" t="e">
        <f>RGJ16/Macroeconomics!RGL$12</f>
        <v>#DIV/0!</v>
      </c>
      <c r="RGK26" s="117" t="e">
        <f>RGK16/Macroeconomics!RGM$12</f>
        <v>#DIV/0!</v>
      </c>
      <c r="RGL26" s="117" t="e">
        <f>RGL16/Macroeconomics!RGN$12</f>
        <v>#DIV/0!</v>
      </c>
      <c r="RGM26" s="117" t="e">
        <f>RGM16/Macroeconomics!RGO$12</f>
        <v>#DIV/0!</v>
      </c>
      <c r="RGN26" s="117" t="e">
        <f>RGN16/Macroeconomics!RGP$12</f>
        <v>#DIV/0!</v>
      </c>
      <c r="RGO26" s="117" t="e">
        <f>RGO16/Macroeconomics!RGQ$12</f>
        <v>#DIV/0!</v>
      </c>
      <c r="RGP26" s="117" t="e">
        <f>RGP16/Macroeconomics!RGR$12</f>
        <v>#DIV/0!</v>
      </c>
      <c r="RGQ26" s="117" t="e">
        <f>RGQ16/Macroeconomics!RGS$12</f>
        <v>#DIV/0!</v>
      </c>
      <c r="RGR26" s="117" t="e">
        <f>RGR16/Macroeconomics!RGT$12</f>
        <v>#DIV/0!</v>
      </c>
      <c r="RGS26" s="117" t="e">
        <f>RGS16/Macroeconomics!RGU$12</f>
        <v>#DIV/0!</v>
      </c>
      <c r="RGT26" s="117" t="e">
        <f>RGT16/Macroeconomics!RGV$12</f>
        <v>#DIV/0!</v>
      </c>
      <c r="RGU26" s="117" t="e">
        <f>RGU16/Macroeconomics!RGW$12</f>
        <v>#DIV/0!</v>
      </c>
      <c r="RGV26" s="117" t="e">
        <f>RGV16/Macroeconomics!RGX$12</f>
        <v>#DIV/0!</v>
      </c>
      <c r="RGW26" s="117" t="e">
        <f>RGW16/Macroeconomics!RGY$12</f>
        <v>#DIV/0!</v>
      </c>
      <c r="RGX26" s="117" t="e">
        <f>RGX16/Macroeconomics!RGZ$12</f>
        <v>#DIV/0!</v>
      </c>
      <c r="RGY26" s="117" t="e">
        <f>RGY16/Macroeconomics!RHA$12</f>
        <v>#DIV/0!</v>
      </c>
      <c r="RGZ26" s="117" t="e">
        <f>RGZ16/Macroeconomics!RHB$12</f>
        <v>#DIV/0!</v>
      </c>
      <c r="RHA26" s="117" t="e">
        <f>RHA16/Macroeconomics!RHC$12</f>
        <v>#DIV/0!</v>
      </c>
      <c r="RHB26" s="117" t="e">
        <f>RHB16/Macroeconomics!RHD$12</f>
        <v>#DIV/0!</v>
      </c>
      <c r="RHC26" s="117" t="e">
        <f>RHC16/Macroeconomics!RHE$12</f>
        <v>#DIV/0!</v>
      </c>
      <c r="RHD26" s="117" t="e">
        <f>RHD16/Macroeconomics!RHF$12</f>
        <v>#DIV/0!</v>
      </c>
      <c r="RHE26" s="117" t="e">
        <f>RHE16/Macroeconomics!RHG$12</f>
        <v>#DIV/0!</v>
      </c>
      <c r="RHF26" s="117" t="e">
        <f>RHF16/Macroeconomics!RHH$12</f>
        <v>#DIV/0!</v>
      </c>
      <c r="RHG26" s="117" t="e">
        <f>RHG16/Macroeconomics!RHI$12</f>
        <v>#DIV/0!</v>
      </c>
      <c r="RHH26" s="117" t="e">
        <f>RHH16/Macroeconomics!RHJ$12</f>
        <v>#DIV/0!</v>
      </c>
      <c r="RHI26" s="117" t="e">
        <f>RHI16/Macroeconomics!RHK$12</f>
        <v>#DIV/0!</v>
      </c>
      <c r="RHJ26" s="117" t="e">
        <f>RHJ16/Macroeconomics!RHL$12</f>
        <v>#DIV/0!</v>
      </c>
      <c r="RHK26" s="117" t="e">
        <f>RHK16/Macroeconomics!RHM$12</f>
        <v>#DIV/0!</v>
      </c>
      <c r="RHL26" s="117" t="e">
        <f>RHL16/Macroeconomics!RHN$12</f>
        <v>#DIV/0!</v>
      </c>
      <c r="RHM26" s="117" t="e">
        <f>RHM16/Macroeconomics!RHO$12</f>
        <v>#DIV/0!</v>
      </c>
      <c r="RHN26" s="117" t="e">
        <f>RHN16/Macroeconomics!RHP$12</f>
        <v>#DIV/0!</v>
      </c>
      <c r="RHO26" s="117" t="e">
        <f>RHO16/Macroeconomics!RHQ$12</f>
        <v>#DIV/0!</v>
      </c>
      <c r="RHP26" s="117" t="e">
        <f>RHP16/Macroeconomics!RHR$12</f>
        <v>#DIV/0!</v>
      </c>
      <c r="RHQ26" s="117" t="e">
        <f>RHQ16/Macroeconomics!RHS$12</f>
        <v>#DIV/0!</v>
      </c>
      <c r="RHR26" s="117" t="e">
        <f>RHR16/Macroeconomics!RHT$12</f>
        <v>#DIV/0!</v>
      </c>
      <c r="RHS26" s="117" t="e">
        <f>RHS16/Macroeconomics!RHU$12</f>
        <v>#DIV/0!</v>
      </c>
      <c r="RHT26" s="117" t="e">
        <f>RHT16/Macroeconomics!RHV$12</f>
        <v>#DIV/0!</v>
      </c>
      <c r="RHU26" s="117" t="e">
        <f>RHU16/Macroeconomics!RHW$12</f>
        <v>#DIV/0!</v>
      </c>
      <c r="RHV26" s="117" t="e">
        <f>RHV16/Macroeconomics!RHX$12</f>
        <v>#DIV/0!</v>
      </c>
      <c r="RHW26" s="117" t="e">
        <f>RHW16/Macroeconomics!RHY$12</f>
        <v>#DIV/0!</v>
      </c>
      <c r="RHX26" s="117" t="e">
        <f>RHX16/Macroeconomics!RHZ$12</f>
        <v>#DIV/0!</v>
      </c>
      <c r="RHY26" s="117" t="e">
        <f>RHY16/Macroeconomics!RIA$12</f>
        <v>#DIV/0!</v>
      </c>
      <c r="RHZ26" s="117" t="e">
        <f>RHZ16/Macroeconomics!RIB$12</f>
        <v>#DIV/0!</v>
      </c>
      <c r="RIA26" s="117" t="e">
        <f>RIA16/Macroeconomics!RIC$12</f>
        <v>#DIV/0!</v>
      </c>
      <c r="RIB26" s="117" t="e">
        <f>RIB16/Macroeconomics!RID$12</f>
        <v>#DIV/0!</v>
      </c>
      <c r="RIC26" s="117" t="e">
        <f>RIC16/Macroeconomics!RIE$12</f>
        <v>#DIV/0!</v>
      </c>
      <c r="RID26" s="117" t="e">
        <f>RID16/Macroeconomics!RIF$12</f>
        <v>#DIV/0!</v>
      </c>
      <c r="RIE26" s="117" t="e">
        <f>RIE16/Macroeconomics!RIG$12</f>
        <v>#DIV/0!</v>
      </c>
      <c r="RIF26" s="117" t="e">
        <f>RIF16/Macroeconomics!RIH$12</f>
        <v>#DIV/0!</v>
      </c>
      <c r="RIG26" s="117" t="e">
        <f>RIG16/Macroeconomics!RII$12</f>
        <v>#DIV/0!</v>
      </c>
      <c r="RIH26" s="117" t="e">
        <f>RIH16/Macroeconomics!RIJ$12</f>
        <v>#DIV/0!</v>
      </c>
      <c r="RII26" s="117" t="e">
        <f>RII16/Macroeconomics!RIK$12</f>
        <v>#DIV/0!</v>
      </c>
      <c r="RIJ26" s="117" t="e">
        <f>RIJ16/Macroeconomics!RIL$12</f>
        <v>#DIV/0!</v>
      </c>
      <c r="RIK26" s="117" t="e">
        <f>RIK16/Macroeconomics!RIM$12</f>
        <v>#DIV/0!</v>
      </c>
      <c r="RIL26" s="117" t="e">
        <f>RIL16/Macroeconomics!RIN$12</f>
        <v>#DIV/0!</v>
      </c>
      <c r="RIM26" s="117" t="e">
        <f>RIM16/Macroeconomics!RIO$12</f>
        <v>#DIV/0!</v>
      </c>
      <c r="RIN26" s="117" t="e">
        <f>RIN16/Macroeconomics!RIP$12</f>
        <v>#DIV/0!</v>
      </c>
      <c r="RIO26" s="117" t="e">
        <f>RIO16/Macroeconomics!RIQ$12</f>
        <v>#DIV/0!</v>
      </c>
      <c r="RIP26" s="117" t="e">
        <f>RIP16/Macroeconomics!RIR$12</f>
        <v>#DIV/0!</v>
      </c>
      <c r="RIQ26" s="117" t="e">
        <f>RIQ16/Macroeconomics!RIS$12</f>
        <v>#DIV/0!</v>
      </c>
      <c r="RIR26" s="117" t="e">
        <f>RIR16/Macroeconomics!RIT$12</f>
        <v>#DIV/0!</v>
      </c>
      <c r="RIS26" s="117" t="e">
        <f>RIS16/Macroeconomics!RIU$12</f>
        <v>#DIV/0!</v>
      </c>
      <c r="RIT26" s="117" t="e">
        <f>RIT16/Macroeconomics!RIV$12</f>
        <v>#DIV/0!</v>
      </c>
      <c r="RIU26" s="117" t="e">
        <f>RIU16/Macroeconomics!RIW$12</f>
        <v>#DIV/0!</v>
      </c>
      <c r="RIV26" s="117" t="e">
        <f>RIV16/Macroeconomics!RIX$12</f>
        <v>#DIV/0!</v>
      </c>
      <c r="RIW26" s="117" t="e">
        <f>RIW16/Macroeconomics!RIY$12</f>
        <v>#DIV/0!</v>
      </c>
      <c r="RIX26" s="117" t="e">
        <f>RIX16/Macroeconomics!RIZ$12</f>
        <v>#DIV/0!</v>
      </c>
      <c r="RIY26" s="117" t="e">
        <f>RIY16/Macroeconomics!RJA$12</f>
        <v>#DIV/0!</v>
      </c>
      <c r="RIZ26" s="117" t="e">
        <f>RIZ16/Macroeconomics!RJB$12</f>
        <v>#DIV/0!</v>
      </c>
      <c r="RJA26" s="117" t="e">
        <f>RJA16/Macroeconomics!RJC$12</f>
        <v>#DIV/0!</v>
      </c>
      <c r="RJB26" s="117" t="e">
        <f>RJB16/Macroeconomics!RJD$12</f>
        <v>#DIV/0!</v>
      </c>
      <c r="RJC26" s="117" t="e">
        <f>RJC16/Macroeconomics!RJE$12</f>
        <v>#DIV/0!</v>
      </c>
      <c r="RJD26" s="117" t="e">
        <f>RJD16/Macroeconomics!RJF$12</f>
        <v>#DIV/0!</v>
      </c>
      <c r="RJE26" s="117" t="e">
        <f>RJE16/Macroeconomics!RJG$12</f>
        <v>#DIV/0!</v>
      </c>
      <c r="RJF26" s="117" t="e">
        <f>RJF16/Macroeconomics!RJH$12</f>
        <v>#DIV/0!</v>
      </c>
      <c r="RJG26" s="117" t="e">
        <f>RJG16/Macroeconomics!RJI$12</f>
        <v>#DIV/0!</v>
      </c>
      <c r="RJH26" s="117" t="e">
        <f>RJH16/Macroeconomics!RJJ$12</f>
        <v>#DIV/0!</v>
      </c>
      <c r="RJI26" s="117" t="e">
        <f>RJI16/Macroeconomics!RJK$12</f>
        <v>#DIV/0!</v>
      </c>
      <c r="RJJ26" s="117" t="e">
        <f>RJJ16/Macroeconomics!RJL$12</f>
        <v>#DIV/0!</v>
      </c>
      <c r="RJK26" s="117" t="e">
        <f>RJK16/Macroeconomics!RJM$12</f>
        <v>#DIV/0!</v>
      </c>
      <c r="RJL26" s="117" t="e">
        <f>RJL16/Macroeconomics!RJN$12</f>
        <v>#DIV/0!</v>
      </c>
      <c r="RJM26" s="117" t="e">
        <f>RJM16/Macroeconomics!RJO$12</f>
        <v>#DIV/0!</v>
      </c>
      <c r="RJN26" s="117" t="e">
        <f>RJN16/Macroeconomics!RJP$12</f>
        <v>#DIV/0!</v>
      </c>
      <c r="RJO26" s="117" t="e">
        <f>RJO16/Macroeconomics!RJQ$12</f>
        <v>#DIV/0!</v>
      </c>
      <c r="RJP26" s="117" t="e">
        <f>RJP16/Macroeconomics!RJR$12</f>
        <v>#DIV/0!</v>
      </c>
      <c r="RJQ26" s="117" t="e">
        <f>RJQ16/Macroeconomics!RJS$12</f>
        <v>#DIV/0!</v>
      </c>
      <c r="RJR26" s="117" t="e">
        <f>RJR16/Macroeconomics!RJT$12</f>
        <v>#DIV/0!</v>
      </c>
      <c r="RJS26" s="117" t="e">
        <f>RJS16/Macroeconomics!RJU$12</f>
        <v>#DIV/0!</v>
      </c>
      <c r="RJT26" s="117" t="e">
        <f>RJT16/Macroeconomics!RJV$12</f>
        <v>#DIV/0!</v>
      </c>
      <c r="RJU26" s="117" t="e">
        <f>RJU16/Macroeconomics!RJW$12</f>
        <v>#DIV/0!</v>
      </c>
      <c r="RJV26" s="117" t="e">
        <f>RJV16/Macroeconomics!RJX$12</f>
        <v>#DIV/0!</v>
      </c>
      <c r="RJW26" s="117" t="e">
        <f>RJW16/Macroeconomics!RJY$12</f>
        <v>#DIV/0!</v>
      </c>
      <c r="RJX26" s="117" t="e">
        <f>RJX16/Macroeconomics!RJZ$12</f>
        <v>#DIV/0!</v>
      </c>
      <c r="RJY26" s="117" t="e">
        <f>RJY16/Macroeconomics!RKA$12</f>
        <v>#DIV/0!</v>
      </c>
      <c r="RJZ26" s="117" t="e">
        <f>RJZ16/Macroeconomics!RKB$12</f>
        <v>#DIV/0!</v>
      </c>
      <c r="RKA26" s="117" t="e">
        <f>RKA16/Macroeconomics!RKC$12</f>
        <v>#DIV/0!</v>
      </c>
      <c r="RKB26" s="117" t="e">
        <f>RKB16/Macroeconomics!RKD$12</f>
        <v>#DIV/0!</v>
      </c>
      <c r="RKC26" s="117" t="e">
        <f>RKC16/Macroeconomics!RKE$12</f>
        <v>#DIV/0!</v>
      </c>
      <c r="RKD26" s="117" t="e">
        <f>RKD16/Macroeconomics!RKF$12</f>
        <v>#DIV/0!</v>
      </c>
      <c r="RKE26" s="117" t="e">
        <f>RKE16/Macroeconomics!RKG$12</f>
        <v>#DIV/0!</v>
      </c>
      <c r="RKF26" s="117" t="e">
        <f>RKF16/Macroeconomics!RKH$12</f>
        <v>#DIV/0!</v>
      </c>
      <c r="RKG26" s="117" t="e">
        <f>RKG16/Macroeconomics!RKI$12</f>
        <v>#DIV/0!</v>
      </c>
      <c r="RKH26" s="117" t="e">
        <f>RKH16/Macroeconomics!RKJ$12</f>
        <v>#DIV/0!</v>
      </c>
      <c r="RKI26" s="117" t="e">
        <f>RKI16/Macroeconomics!RKK$12</f>
        <v>#DIV/0!</v>
      </c>
      <c r="RKJ26" s="117" t="e">
        <f>RKJ16/Macroeconomics!RKL$12</f>
        <v>#DIV/0!</v>
      </c>
      <c r="RKK26" s="117" t="e">
        <f>RKK16/Macroeconomics!RKM$12</f>
        <v>#DIV/0!</v>
      </c>
      <c r="RKL26" s="117" t="e">
        <f>RKL16/Macroeconomics!RKN$12</f>
        <v>#DIV/0!</v>
      </c>
      <c r="RKM26" s="117" t="e">
        <f>RKM16/Macroeconomics!RKO$12</f>
        <v>#DIV/0!</v>
      </c>
      <c r="RKN26" s="117" t="e">
        <f>RKN16/Macroeconomics!RKP$12</f>
        <v>#DIV/0!</v>
      </c>
      <c r="RKO26" s="117" t="e">
        <f>RKO16/Macroeconomics!RKQ$12</f>
        <v>#DIV/0!</v>
      </c>
      <c r="RKP26" s="117" t="e">
        <f>RKP16/Macroeconomics!RKR$12</f>
        <v>#DIV/0!</v>
      </c>
      <c r="RKQ26" s="117" t="e">
        <f>RKQ16/Macroeconomics!RKS$12</f>
        <v>#DIV/0!</v>
      </c>
      <c r="RKR26" s="117" t="e">
        <f>RKR16/Macroeconomics!RKT$12</f>
        <v>#DIV/0!</v>
      </c>
      <c r="RKS26" s="117" t="e">
        <f>RKS16/Macroeconomics!RKU$12</f>
        <v>#DIV/0!</v>
      </c>
      <c r="RKT26" s="117" t="e">
        <f>RKT16/Macroeconomics!RKV$12</f>
        <v>#DIV/0!</v>
      </c>
      <c r="RKU26" s="117" t="e">
        <f>RKU16/Macroeconomics!RKW$12</f>
        <v>#DIV/0!</v>
      </c>
      <c r="RKV26" s="117" t="e">
        <f>RKV16/Macroeconomics!RKX$12</f>
        <v>#DIV/0!</v>
      </c>
      <c r="RKW26" s="117" t="e">
        <f>RKW16/Macroeconomics!RKY$12</f>
        <v>#DIV/0!</v>
      </c>
      <c r="RKX26" s="117" t="e">
        <f>RKX16/Macroeconomics!RKZ$12</f>
        <v>#DIV/0!</v>
      </c>
      <c r="RKY26" s="117" t="e">
        <f>RKY16/Macroeconomics!RLA$12</f>
        <v>#DIV/0!</v>
      </c>
      <c r="RKZ26" s="117" t="e">
        <f>RKZ16/Macroeconomics!RLB$12</f>
        <v>#DIV/0!</v>
      </c>
      <c r="RLA26" s="117" t="e">
        <f>RLA16/Macroeconomics!RLC$12</f>
        <v>#DIV/0!</v>
      </c>
      <c r="RLB26" s="117" t="e">
        <f>RLB16/Macroeconomics!RLD$12</f>
        <v>#DIV/0!</v>
      </c>
      <c r="RLC26" s="117" t="e">
        <f>RLC16/Macroeconomics!RLE$12</f>
        <v>#DIV/0!</v>
      </c>
      <c r="RLD26" s="117" t="e">
        <f>RLD16/Macroeconomics!RLF$12</f>
        <v>#DIV/0!</v>
      </c>
      <c r="RLE26" s="117" t="e">
        <f>RLE16/Macroeconomics!RLG$12</f>
        <v>#DIV/0!</v>
      </c>
      <c r="RLF26" s="117" t="e">
        <f>RLF16/Macroeconomics!RLH$12</f>
        <v>#DIV/0!</v>
      </c>
      <c r="RLG26" s="117" t="e">
        <f>RLG16/Macroeconomics!RLI$12</f>
        <v>#DIV/0!</v>
      </c>
      <c r="RLH26" s="117" t="e">
        <f>RLH16/Macroeconomics!RLJ$12</f>
        <v>#DIV/0!</v>
      </c>
      <c r="RLI26" s="117" t="e">
        <f>RLI16/Macroeconomics!RLK$12</f>
        <v>#DIV/0!</v>
      </c>
      <c r="RLJ26" s="117" t="e">
        <f>RLJ16/Macroeconomics!RLL$12</f>
        <v>#DIV/0!</v>
      </c>
      <c r="RLK26" s="117" t="e">
        <f>RLK16/Macroeconomics!RLM$12</f>
        <v>#DIV/0!</v>
      </c>
      <c r="RLL26" s="117" t="e">
        <f>RLL16/Macroeconomics!RLN$12</f>
        <v>#DIV/0!</v>
      </c>
      <c r="RLM26" s="117" t="e">
        <f>RLM16/Macroeconomics!RLO$12</f>
        <v>#DIV/0!</v>
      </c>
      <c r="RLN26" s="117" t="e">
        <f>RLN16/Macroeconomics!RLP$12</f>
        <v>#DIV/0!</v>
      </c>
      <c r="RLO26" s="117" t="e">
        <f>RLO16/Macroeconomics!RLQ$12</f>
        <v>#DIV/0!</v>
      </c>
      <c r="RLP26" s="117" t="e">
        <f>RLP16/Macroeconomics!RLR$12</f>
        <v>#DIV/0!</v>
      </c>
      <c r="RLQ26" s="117" t="e">
        <f>RLQ16/Macroeconomics!RLS$12</f>
        <v>#DIV/0!</v>
      </c>
      <c r="RLR26" s="117" t="e">
        <f>RLR16/Macroeconomics!RLT$12</f>
        <v>#DIV/0!</v>
      </c>
      <c r="RLS26" s="117" t="e">
        <f>RLS16/Macroeconomics!RLU$12</f>
        <v>#DIV/0!</v>
      </c>
      <c r="RLT26" s="117" t="e">
        <f>RLT16/Macroeconomics!RLV$12</f>
        <v>#DIV/0!</v>
      </c>
      <c r="RLU26" s="117" t="e">
        <f>RLU16/Macroeconomics!RLW$12</f>
        <v>#DIV/0!</v>
      </c>
      <c r="RLV26" s="117" t="e">
        <f>RLV16/Macroeconomics!RLX$12</f>
        <v>#DIV/0!</v>
      </c>
      <c r="RLW26" s="117" t="e">
        <f>RLW16/Macroeconomics!RLY$12</f>
        <v>#DIV/0!</v>
      </c>
      <c r="RLX26" s="117" t="e">
        <f>RLX16/Macroeconomics!RLZ$12</f>
        <v>#DIV/0!</v>
      </c>
      <c r="RLY26" s="117" t="e">
        <f>RLY16/Macroeconomics!RMA$12</f>
        <v>#DIV/0!</v>
      </c>
      <c r="RLZ26" s="117" t="e">
        <f>RLZ16/Macroeconomics!RMB$12</f>
        <v>#DIV/0!</v>
      </c>
      <c r="RMA26" s="117" t="e">
        <f>RMA16/Macroeconomics!RMC$12</f>
        <v>#DIV/0!</v>
      </c>
      <c r="RMB26" s="117" t="e">
        <f>RMB16/Macroeconomics!RMD$12</f>
        <v>#DIV/0!</v>
      </c>
      <c r="RMC26" s="117" t="e">
        <f>RMC16/Macroeconomics!RME$12</f>
        <v>#DIV/0!</v>
      </c>
      <c r="RMD26" s="117" t="e">
        <f>RMD16/Macroeconomics!RMF$12</f>
        <v>#DIV/0!</v>
      </c>
      <c r="RME26" s="117" t="e">
        <f>RME16/Macroeconomics!RMG$12</f>
        <v>#DIV/0!</v>
      </c>
      <c r="RMF26" s="117" t="e">
        <f>RMF16/Macroeconomics!RMH$12</f>
        <v>#DIV/0!</v>
      </c>
      <c r="RMG26" s="117" t="e">
        <f>RMG16/Macroeconomics!RMI$12</f>
        <v>#DIV/0!</v>
      </c>
      <c r="RMH26" s="117" t="e">
        <f>RMH16/Macroeconomics!RMJ$12</f>
        <v>#DIV/0!</v>
      </c>
      <c r="RMI26" s="117" t="e">
        <f>RMI16/Macroeconomics!RMK$12</f>
        <v>#DIV/0!</v>
      </c>
      <c r="RMJ26" s="117" t="e">
        <f>RMJ16/Macroeconomics!RML$12</f>
        <v>#DIV/0!</v>
      </c>
      <c r="RMK26" s="117" t="e">
        <f>RMK16/Macroeconomics!RMM$12</f>
        <v>#DIV/0!</v>
      </c>
      <c r="RML26" s="117" t="e">
        <f>RML16/Macroeconomics!RMN$12</f>
        <v>#DIV/0!</v>
      </c>
      <c r="RMM26" s="117" t="e">
        <f>RMM16/Macroeconomics!RMO$12</f>
        <v>#DIV/0!</v>
      </c>
      <c r="RMN26" s="117" t="e">
        <f>RMN16/Macroeconomics!RMP$12</f>
        <v>#DIV/0!</v>
      </c>
      <c r="RMO26" s="117" t="e">
        <f>RMO16/Macroeconomics!RMQ$12</f>
        <v>#DIV/0!</v>
      </c>
      <c r="RMP26" s="117" t="e">
        <f>RMP16/Macroeconomics!RMR$12</f>
        <v>#DIV/0!</v>
      </c>
      <c r="RMQ26" s="117" t="e">
        <f>RMQ16/Macroeconomics!RMS$12</f>
        <v>#DIV/0!</v>
      </c>
      <c r="RMR26" s="117" t="e">
        <f>RMR16/Macroeconomics!RMT$12</f>
        <v>#DIV/0!</v>
      </c>
      <c r="RMS26" s="117" t="e">
        <f>RMS16/Macroeconomics!RMU$12</f>
        <v>#DIV/0!</v>
      </c>
      <c r="RMT26" s="117" t="e">
        <f>RMT16/Macroeconomics!RMV$12</f>
        <v>#DIV/0!</v>
      </c>
      <c r="RMU26" s="117" t="e">
        <f>RMU16/Macroeconomics!RMW$12</f>
        <v>#DIV/0!</v>
      </c>
      <c r="RMV26" s="117" t="e">
        <f>RMV16/Macroeconomics!RMX$12</f>
        <v>#DIV/0!</v>
      </c>
      <c r="RMW26" s="117" t="e">
        <f>RMW16/Macroeconomics!RMY$12</f>
        <v>#DIV/0!</v>
      </c>
      <c r="RMX26" s="117" t="e">
        <f>RMX16/Macroeconomics!RMZ$12</f>
        <v>#DIV/0!</v>
      </c>
      <c r="RMY26" s="117" t="e">
        <f>RMY16/Macroeconomics!RNA$12</f>
        <v>#DIV/0!</v>
      </c>
      <c r="RMZ26" s="117" t="e">
        <f>RMZ16/Macroeconomics!RNB$12</f>
        <v>#DIV/0!</v>
      </c>
      <c r="RNA26" s="117" t="e">
        <f>RNA16/Macroeconomics!RNC$12</f>
        <v>#DIV/0!</v>
      </c>
      <c r="RNB26" s="117" t="e">
        <f>RNB16/Macroeconomics!RND$12</f>
        <v>#DIV/0!</v>
      </c>
      <c r="RNC26" s="117" t="e">
        <f>RNC16/Macroeconomics!RNE$12</f>
        <v>#DIV/0!</v>
      </c>
      <c r="RND26" s="117" t="e">
        <f>RND16/Macroeconomics!RNF$12</f>
        <v>#DIV/0!</v>
      </c>
      <c r="RNE26" s="117" t="e">
        <f>RNE16/Macroeconomics!RNG$12</f>
        <v>#DIV/0!</v>
      </c>
      <c r="RNF26" s="117" t="e">
        <f>RNF16/Macroeconomics!RNH$12</f>
        <v>#DIV/0!</v>
      </c>
      <c r="RNG26" s="117" t="e">
        <f>RNG16/Macroeconomics!RNI$12</f>
        <v>#DIV/0!</v>
      </c>
      <c r="RNH26" s="117" t="e">
        <f>RNH16/Macroeconomics!RNJ$12</f>
        <v>#DIV/0!</v>
      </c>
      <c r="RNI26" s="117" t="e">
        <f>RNI16/Macroeconomics!RNK$12</f>
        <v>#DIV/0!</v>
      </c>
      <c r="RNJ26" s="117" t="e">
        <f>RNJ16/Macroeconomics!RNL$12</f>
        <v>#DIV/0!</v>
      </c>
      <c r="RNK26" s="117" t="e">
        <f>RNK16/Macroeconomics!RNM$12</f>
        <v>#DIV/0!</v>
      </c>
      <c r="RNL26" s="117" t="e">
        <f>RNL16/Macroeconomics!RNN$12</f>
        <v>#DIV/0!</v>
      </c>
      <c r="RNM26" s="117" t="e">
        <f>RNM16/Macroeconomics!RNO$12</f>
        <v>#DIV/0!</v>
      </c>
      <c r="RNN26" s="117" t="e">
        <f>RNN16/Macroeconomics!RNP$12</f>
        <v>#DIV/0!</v>
      </c>
      <c r="RNO26" s="117" t="e">
        <f>RNO16/Macroeconomics!RNQ$12</f>
        <v>#DIV/0!</v>
      </c>
      <c r="RNP26" s="117" t="e">
        <f>RNP16/Macroeconomics!RNR$12</f>
        <v>#DIV/0!</v>
      </c>
      <c r="RNQ26" s="117" t="e">
        <f>RNQ16/Macroeconomics!RNS$12</f>
        <v>#DIV/0!</v>
      </c>
      <c r="RNR26" s="117" t="e">
        <f>RNR16/Macroeconomics!RNT$12</f>
        <v>#DIV/0!</v>
      </c>
      <c r="RNS26" s="117" t="e">
        <f>RNS16/Macroeconomics!RNU$12</f>
        <v>#DIV/0!</v>
      </c>
      <c r="RNT26" s="117" t="e">
        <f>RNT16/Macroeconomics!RNV$12</f>
        <v>#DIV/0!</v>
      </c>
      <c r="RNU26" s="117" t="e">
        <f>RNU16/Macroeconomics!RNW$12</f>
        <v>#DIV/0!</v>
      </c>
      <c r="RNV26" s="117" t="e">
        <f>RNV16/Macroeconomics!RNX$12</f>
        <v>#DIV/0!</v>
      </c>
      <c r="RNW26" s="117" t="e">
        <f>RNW16/Macroeconomics!RNY$12</f>
        <v>#DIV/0!</v>
      </c>
      <c r="RNX26" s="117" t="e">
        <f>RNX16/Macroeconomics!RNZ$12</f>
        <v>#DIV/0!</v>
      </c>
      <c r="RNY26" s="117" t="e">
        <f>RNY16/Macroeconomics!ROA$12</f>
        <v>#DIV/0!</v>
      </c>
      <c r="RNZ26" s="117" t="e">
        <f>RNZ16/Macroeconomics!ROB$12</f>
        <v>#DIV/0!</v>
      </c>
      <c r="ROA26" s="117" t="e">
        <f>ROA16/Macroeconomics!ROC$12</f>
        <v>#DIV/0!</v>
      </c>
      <c r="ROB26" s="117" t="e">
        <f>ROB16/Macroeconomics!ROD$12</f>
        <v>#DIV/0!</v>
      </c>
      <c r="ROC26" s="117" t="e">
        <f>ROC16/Macroeconomics!ROE$12</f>
        <v>#DIV/0!</v>
      </c>
      <c r="ROD26" s="117" t="e">
        <f>ROD16/Macroeconomics!ROF$12</f>
        <v>#DIV/0!</v>
      </c>
      <c r="ROE26" s="117" t="e">
        <f>ROE16/Macroeconomics!ROG$12</f>
        <v>#DIV/0!</v>
      </c>
      <c r="ROF26" s="117" t="e">
        <f>ROF16/Macroeconomics!ROH$12</f>
        <v>#DIV/0!</v>
      </c>
      <c r="ROG26" s="117" t="e">
        <f>ROG16/Macroeconomics!ROI$12</f>
        <v>#DIV/0!</v>
      </c>
      <c r="ROH26" s="117" t="e">
        <f>ROH16/Macroeconomics!ROJ$12</f>
        <v>#DIV/0!</v>
      </c>
      <c r="ROI26" s="117" t="e">
        <f>ROI16/Macroeconomics!ROK$12</f>
        <v>#DIV/0!</v>
      </c>
      <c r="ROJ26" s="117" t="e">
        <f>ROJ16/Macroeconomics!ROL$12</f>
        <v>#DIV/0!</v>
      </c>
      <c r="ROK26" s="117" t="e">
        <f>ROK16/Macroeconomics!ROM$12</f>
        <v>#DIV/0!</v>
      </c>
      <c r="ROL26" s="117" t="e">
        <f>ROL16/Macroeconomics!RON$12</f>
        <v>#DIV/0!</v>
      </c>
      <c r="ROM26" s="117" t="e">
        <f>ROM16/Macroeconomics!ROO$12</f>
        <v>#DIV/0!</v>
      </c>
      <c r="RON26" s="117" t="e">
        <f>RON16/Macroeconomics!ROP$12</f>
        <v>#DIV/0!</v>
      </c>
      <c r="ROO26" s="117" t="e">
        <f>ROO16/Macroeconomics!ROQ$12</f>
        <v>#DIV/0!</v>
      </c>
      <c r="ROP26" s="117" t="e">
        <f>ROP16/Macroeconomics!ROR$12</f>
        <v>#DIV/0!</v>
      </c>
      <c r="ROQ26" s="117" t="e">
        <f>ROQ16/Macroeconomics!ROS$12</f>
        <v>#DIV/0!</v>
      </c>
      <c r="ROR26" s="117" t="e">
        <f>ROR16/Macroeconomics!ROT$12</f>
        <v>#DIV/0!</v>
      </c>
      <c r="ROS26" s="117" t="e">
        <f>ROS16/Macroeconomics!ROU$12</f>
        <v>#DIV/0!</v>
      </c>
      <c r="ROT26" s="117" t="e">
        <f>ROT16/Macroeconomics!ROV$12</f>
        <v>#DIV/0!</v>
      </c>
      <c r="ROU26" s="117" t="e">
        <f>ROU16/Macroeconomics!ROW$12</f>
        <v>#DIV/0!</v>
      </c>
      <c r="ROV26" s="117" t="e">
        <f>ROV16/Macroeconomics!ROX$12</f>
        <v>#DIV/0!</v>
      </c>
      <c r="ROW26" s="117" t="e">
        <f>ROW16/Macroeconomics!ROY$12</f>
        <v>#DIV/0!</v>
      </c>
      <c r="ROX26" s="117" t="e">
        <f>ROX16/Macroeconomics!ROZ$12</f>
        <v>#DIV/0!</v>
      </c>
      <c r="ROY26" s="117" t="e">
        <f>ROY16/Macroeconomics!RPA$12</f>
        <v>#DIV/0!</v>
      </c>
      <c r="ROZ26" s="117" t="e">
        <f>ROZ16/Macroeconomics!RPB$12</f>
        <v>#DIV/0!</v>
      </c>
      <c r="RPA26" s="117" t="e">
        <f>RPA16/Macroeconomics!RPC$12</f>
        <v>#DIV/0!</v>
      </c>
      <c r="RPB26" s="117" t="e">
        <f>RPB16/Macroeconomics!RPD$12</f>
        <v>#DIV/0!</v>
      </c>
      <c r="RPC26" s="117" t="e">
        <f>RPC16/Macroeconomics!RPE$12</f>
        <v>#DIV/0!</v>
      </c>
      <c r="RPD26" s="117" t="e">
        <f>RPD16/Macroeconomics!RPF$12</f>
        <v>#DIV/0!</v>
      </c>
      <c r="RPE26" s="117" t="e">
        <f>RPE16/Macroeconomics!RPG$12</f>
        <v>#DIV/0!</v>
      </c>
      <c r="RPF26" s="117" t="e">
        <f>RPF16/Macroeconomics!RPH$12</f>
        <v>#DIV/0!</v>
      </c>
      <c r="RPG26" s="117" t="e">
        <f>RPG16/Macroeconomics!RPI$12</f>
        <v>#DIV/0!</v>
      </c>
      <c r="RPH26" s="117" t="e">
        <f>RPH16/Macroeconomics!RPJ$12</f>
        <v>#DIV/0!</v>
      </c>
      <c r="RPI26" s="117" t="e">
        <f>RPI16/Macroeconomics!RPK$12</f>
        <v>#DIV/0!</v>
      </c>
      <c r="RPJ26" s="117" t="e">
        <f>RPJ16/Macroeconomics!RPL$12</f>
        <v>#DIV/0!</v>
      </c>
      <c r="RPK26" s="117" t="e">
        <f>RPK16/Macroeconomics!RPM$12</f>
        <v>#DIV/0!</v>
      </c>
      <c r="RPL26" s="117" t="e">
        <f>RPL16/Macroeconomics!RPN$12</f>
        <v>#DIV/0!</v>
      </c>
      <c r="RPM26" s="117" t="e">
        <f>RPM16/Macroeconomics!RPO$12</f>
        <v>#DIV/0!</v>
      </c>
      <c r="RPN26" s="117" t="e">
        <f>RPN16/Macroeconomics!RPP$12</f>
        <v>#DIV/0!</v>
      </c>
      <c r="RPO26" s="117" t="e">
        <f>RPO16/Macroeconomics!RPQ$12</f>
        <v>#DIV/0!</v>
      </c>
      <c r="RPP26" s="117" t="e">
        <f>RPP16/Macroeconomics!RPR$12</f>
        <v>#DIV/0!</v>
      </c>
      <c r="RPQ26" s="117" t="e">
        <f>RPQ16/Macroeconomics!RPS$12</f>
        <v>#DIV/0!</v>
      </c>
      <c r="RPR26" s="117" t="e">
        <f>RPR16/Macroeconomics!RPT$12</f>
        <v>#DIV/0!</v>
      </c>
      <c r="RPS26" s="117" t="e">
        <f>RPS16/Macroeconomics!RPU$12</f>
        <v>#DIV/0!</v>
      </c>
      <c r="RPT26" s="117" t="e">
        <f>RPT16/Macroeconomics!RPV$12</f>
        <v>#DIV/0!</v>
      </c>
      <c r="RPU26" s="117" t="e">
        <f>RPU16/Macroeconomics!RPW$12</f>
        <v>#DIV/0!</v>
      </c>
      <c r="RPV26" s="117" t="e">
        <f>RPV16/Macroeconomics!RPX$12</f>
        <v>#DIV/0!</v>
      </c>
      <c r="RPW26" s="117" t="e">
        <f>RPW16/Macroeconomics!RPY$12</f>
        <v>#DIV/0!</v>
      </c>
      <c r="RPX26" s="117" t="e">
        <f>RPX16/Macroeconomics!RPZ$12</f>
        <v>#DIV/0!</v>
      </c>
      <c r="RPY26" s="117" t="e">
        <f>RPY16/Macroeconomics!RQA$12</f>
        <v>#DIV/0!</v>
      </c>
      <c r="RPZ26" s="117" t="e">
        <f>RPZ16/Macroeconomics!RQB$12</f>
        <v>#DIV/0!</v>
      </c>
      <c r="RQA26" s="117" t="e">
        <f>RQA16/Macroeconomics!RQC$12</f>
        <v>#DIV/0!</v>
      </c>
      <c r="RQB26" s="117" t="e">
        <f>RQB16/Macroeconomics!RQD$12</f>
        <v>#DIV/0!</v>
      </c>
      <c r="RQC26" s="117" t="e">
        <f>RQC16/Macroeconomics!RQE$12</f>
        <v>#DIV/0!</v>
      </c>
      <c r="RQD26" s="117" t="e">
        <f>RQD16/Macroeconomics!RQF$12</f>
        <v>#DIV/0!</v>
      </c>
      <c r="RQE26" s="117" t="e">
        <f>RQE16/Macroeconomics!RQG$12</f>
        <v>#DIV/0!</v>
      </c>
      <c r="RQF26" s="117" t="e">
        <f>RQF16/Macroeconomics!RQH$12</f>
        <v>#DIV/0!</v>
      </c>
      <c r="RQG26" s="117" t="e">
        <f>RQG16/Macroeconomics!RQI$12</f>
        <v>#DIV/0!</v>
      </c>
      <c r="RQH26" s="117" t="e">
        <f>RQH16/Macroeconomics!RQJ$12</f>
        <v>#DIV/0!</v>
      </c>
      <c r="RQI26" s="117" t="e">
        <f>RQI16/Macroeconomics!RQK$12</f>
        <v>#DIV/0!</v>
      </c>
      <c r="RQJ26" s="117" t="e">
        <f>RQJ16/Macroeconomics!RQL$12</f>
        <v>#DIV/0!</v>
      </c>
      <c r="RQK26" s="117" t="e">
        <f>RQK16/Macroeconomics!RQM$12</f>
        <v>#DIV/0!</v>
      </c>
      <c r="RQL26" s="117" t="e">
        <f>RQL16/Macroeconomics!RQN$12</f>
        <v>#DIV/0!</v>
      </c>
      <c r="RQM26" s="117" t="e">
        <f>RQM16/Macroeconomics!RQO$12</f>
        <v>#DIV/0!</v>
      </c>
      <c r="RQN26" s="117" t="e">
        <f>RQN16/Macroeconomics!RQP$12</f>
        <v>#DIV/0!</v>
      </c>
      <c r="RQO26" s="117" t="e">
        <f>RQO16/Macroeconomics!RQQ$12</f>
        <v>#DIV/0!</v>
      </c>
      <c r="RQP26" s="117" t="e">
        <f>RQP16/Macroeconomics!RQR$12</f>
        <v>#DIV/0!</v>
      </c>
      <c r="RQQ26" s="117" t="e">
        <f>RQQ16/Macroeconomics!RQS$12</f>
        <v>#DIV/0!</v>
      </c>
      <c r="RQR26" s="117" t="e">
        <f>RQR16/Macroeconomics!RQT$12</f>
        <v>#DIV/0!</v>
      </c>
      <c r="RQS26" s="117" t="e">
        <f>RQS16/Macroeconomics!RQU$12</f>
        <v>#DIV/0!</v>
      </c>
      <c r="RQT26" s="117" t="e">
        <f>RQT16/Macroeconomics!RQV$12</f>
        <v>#DIV/0!</v>
      </c>
      <c r="RQU26" s="117" t="e">
        <f>RQU16/Macroeconomics!RQW$12</f>
        <v>#DIV/0!</v>
      </c>
      <c r="RQV26" s="117" t="e">
        <f>RQV16/Macroeconomics!RQX$12</f>
        <v>#DIV/0!</v>
      </c>
      <c r="RQW26" s="117" t="e">
        <f>RQW16/Macroeconomics!RQY$12</f>
        <v>#DIV/0!</v>
      </c>
      <c r="RQX26" s="117" t="e">
        <f>RQX16/Macroeconomics!RQZ$12</f>
        <v>#DIV/0!</v>
      </c>
      <c r="RQY26" s="117" t="e">
        <f>RQY16/Macroeconomics!RRA$12</f>
        <v>#DIV/0!</v>
      </c>
      <c r="RQZ26" s="117" t="e">
        <f>RQZ16/Macroeconomics!RRB$12</f>
        <v>#DIV/0!</v>
      </c>
      <c r="RRA26" s="117" t="e">
        <f>RRA16/Macroeconomics!RRC$12</f>
        <v>#DIV/0!</v>
      </c>
      <c r="RRB26" s="117" t="e">
        <f>RRB16/Macroeconomics!RRD$12</f>
        <v>#DIV/0!</v>
      </c>
      <c r="RRC26" s="117" t="e">
        <f>RRC16/Macroeconomics!RRE$12</f>
        <v>#DIV/0!</v>
      </c>
      <c r="RRD26" s="117" t="e">
        <f>RRD16/Macroeconomics!RRF$12</f>
        <v>#DIV/0!</v>
      </c>
      <c r="RRE26" s="117" t="e">
        <f>RRE16/Macroeconomics!RRG$12</f>
        <v>#DIV/0!</v>
      </c>
      <c r="RRF26" s="117" t="e">
        <f>RRF16/Macroeconomics!RRH$12</f>
        <v>#DIV/0!</v>
      </c>
      <c r="RRG26" s="117" t="e">
        <f>RRG16/Macroeconomics!RRI$12</f>
        <v>#DIV/0!</v>
      </c>
      <c r="RRH26" s="117" t="e">
        <f>RRH16/Macroeconomics!RRJ$12</f>
        <v>#DIV/0!</v>
      </c>
      <c r="RRI26" s="117" t="e">
        <f>RRI16/Macroeconomics!RRK$12</f>
        <v>#DIV/0!</v>
      </c>
      <c r="RRJ26" s="117" t="e">
        <f>RRJ16/Macroeconomics!RRL$12</f>
        <v>#DIV/0!</v>
      </c>
      <c r="RRK26" s="117" t="e">
        <f>RRK16/Macroeconomics!RRM$12</f>
        <v>#DIV/0!</v>
      </c>
      <c r="RRL26" s="117" t="e">
        <f>RRL16/Macroeconomics!RRN$12</f>
        <v>#DIV/0!</v>
      </c>
      <c r="RRM26" s="117" t="e">
        <f>RRM16/Macroeconomics!RRO$12</f>
        <v>#DIV/0!</v>
      </c>
      <c r="RRN26" s="117" t="e">
        <f>RRN16/Macroeconomics!RRP$12</f>
        <v>#DIV/0!</v>
      </c>
      <c r="RRO26" s="117" t="e">
        <f>RRO16/Macroeconomics!RRQ$12</f>
        <v>#DIV/0!</v>
      </c>
      <c r="RRP26" s="117" t="e">
        <f>RRP16/Macroeconomics!RRR$12</f>
        <v>#DIV/0!</v>
      </c>
      <c r="RRQ26" s="117" t="e">
        <f>RRQ16/Macroeconomics!RRS$12</f>
        <v>#DIV/0!</v>
      </c>
      <c r="RRR26" s="117" t="e">
        <f>RRR16/Macroeconomics!RRT$12</f>
        <v>#DIV/0!</v>
      </c>
      <c r="RRS26" s="117" t="e">
        <f>RRS16/Macroeconomics!RRU$12</f>
        <v>#DIV/0!</v>
      </c>
      <c r="RRT26" s="117" t="e">
        <f>RRT16/Macroeconomics!RRV$12</f>
        <v>#DIV/0!</v>
      </c>
      <c r="RRU26" s="117" t="e">
        <f>RRU16/Macroeconomics!RRW$12</f>
        <v>#DIV/0!</v>
      </c>
      <c r="RRV26" s="117" t="e">
        <f>RRV16/Macroeconomics!RRX$12</f>
        <v>#DIV/0!</v>
      </c>
      <c r="RRW26" s="117" t="e">
        <f>RRW16/Macroeconomics!RRY$12</f>
        <v>#DIV/0!</v>
      </c>
      <c r="RRX26" s="117" t="e">
        <f>RRX16/Macroeconomics!RRZ$12</f>
        <v>#DIV/0!</v>
      </c>
      <c r="RRY26" s="117" t="e">
        <f>RRY16/Macroeconomics!RSA$12</f>
        <v>#DIV/0!</v>
      </c>
      <c r="RRZ26" s="117" t="e">
        <f>RRZ16/Macroeconomics!RSB$12</f>
        <v>#DIV/0!</v>
      </c>
      <c r="RSA26" s="117" t="e">
        <f>RSA16/Macroeconomics!RSC$12</f>
        <v>#DIV/0!</v>
      </c>
      <c r="RSB26" s="117" t="e">
        <f>RSB16/Macroeconomics!RSD$12</f>
        <v>#DIV/0!</v>
      </c>
      <c r="RSC26" s="117" t="e">
        <f>RSC16/Macroeconomics!RSE$12</f>
        <v>#DIV/0!</v>
      </c>
      <c r="RSD26" s="117" t="e">
        <f>RSD16/Macroeconomics!RSF$12</f>
        <v>#DIV/0!</v>
      </c>
      <c r="RSE26" s="117" t="e">
        <f>RSE16/Macroeconomics!RSG$12</f>
        <v>#DIV/0!</v>
      </c>
      <c r="RSF26" s="117" t="e">
        <f>RSF16/Macroeconomics!RSH$12</f>
        <v>#DIV/0!</v>
      </c>
      <c r="RSG26" s="117" t="e">
        <f>RSG16/Macroeconomics!RSI$12</f>
        <v>#DIV/0!</v>
      </c>
      <c r="RSH26" s="117" t="e">
        <f>RSH16/Macroeconomics!RSJ$12</f>
        <v>#DIV/0!</v>
      </c>
      <c r="RSI26" s="117" t="e">
        <f>RSI16/Macroeconomics!RSK$12</f>
        <v>#DIV/0!</v>
      </c>
      <c r="RSJ26" s="117" t="e">
        <f>RSJ16/Macroeconomics!RSL$12</f>
        <v>#DIV/0!</v>
      </c>
      <c r="RSK26" s="117" t="e">
        <f>RSK16/Macroeconomics!RSM$12</f>
        <v>#DIV/0!</v>
      </c>
      <c r="RSL26" s="117" t="e">
        <f>RSL16/Macroeconomics!RSN$12</f>
        <v>#DIV/0!</v>
      </c>
      <c r="RSM26" s="117" t="e">
        <f>RSM16/Macroeconomics!RSO$12</f>
        <v>#DIV/0!</v>
      </c>
      <c r="RSN26" s="117" t="e">
        <f>RSN16/Macroeconomics!RSP$12</f>
        <v>#DIV/0!</v>
      </c>
      <c r="RSO26" s="117" t="e">
        <f>RSO16/Macroeconomics!RSQ$12</f>
        <v>#DIV/0!</v>
      </c>
      <c r="RSP26" s="117" t="e">
        <f>RSP16/Macroeconomics!RSR$12</f>
        <v>#DIV/0!</v>
      </c>
      <c r="RSQ26" s="117" t="e">
        <f>RSQ16/Macroeconomics!RSS$12</f>
        <v>#DIV/0!</v>
      </c>
      <c r="RSR26" s="117" t="e">
        <f>RSR16/Macroeconomics!RST$12</f>
        <v>#DIV/0!</v>
      </c>
      <c r="RSS26" s="117" t="e">
        <f>RSS16/Macroeconomics!RSU$12</f>
        <v>#DIV/0!</v>
      </c>
      <c r="RST26" s="117" t="e">
        <f>RST16/Macroeconomics!RSV$12</f>
        <v>#DIV/0!</v>
      </c>
      <c r="RSU26" s="117" t="e">
        <f>RSU16/Macroeconomics!RSW$12</f>
        <v>#DIV/0!</v>
      </c>
      <c r="RSV26" s="117" t="e">
        <f>RSV16/Macroeconomics!RSX$12</f>
        <v>#DIV/0!</v>
      </c>
      <c r="RSW26" s="117" t="e">
        <f>RSW16/Macroeconomics!RSY$12</f>
        <v>#DIV/0!</v>
      </c>
      <c r="RSX26" s="117" t="e">
        <f>RSX16/Macroeconomics!RSZ$12</f>
        <v>#DIV/0!</v>
      </c>
      <c r="RSY26" s="117" t="e">
        <f>RSY16/Macroeconomics!RTA$12</f>
        <v>#DIV/0!</v>
      </c>
      <c r="RSZ26" s="117" t="e">
        <f>RSZ16/Macroeconomics!RTB$12</f>
        <v>#DIV/0!</v>
      </c>
      <c r="RTA26" s="117" t="e">
        <f>RTA16/Macroeconomics!RTC$12</f>
        <v>#DIV/0!</v>
      </c>
      <c r="RTB26" s="117" t="e">
        <f>RTB16/Macroeconomics!RTD$12</f>
        <v>#DIV/0!</v>
      </c>
      <c r="RTC26" s="117" t="e">
        <f>RTC16/Macroeconomics!RTE$12</f>
        <v>#DIV/0!</v>
      </c>
      <c r="RTD26" s="117" t="e">
        <f>RTD16/Macroeconomics!RTF$12</f>
        <v>#DIV/0!</v>
      </c>
      <c r="RTE26" s="117" t="e">
        <f>RTE16/Macroeconomics!RTG$12</f>
        <v>#DIV/0!</v>
      </c>
      <c r="RTF26" s="117" t="e">
        <f>RTF16/Macroeconomics!RTH$12</f>
        <v>#DIV/0!</v>
      </c>
      <c r="RTG26" s="117" t="e">
        <f>RTG16/Macroeconomics!RTI$12</f>
        <v>#DIV/0!</v>
      </c>
      <c r="RTH26" s="117" t="e">
        <f>RTH16/Macroeconomics!RTJ$12</f>
        <v>#DIV/0!</v>
      </c>
      <c r="RTI26" s="117" t="e">
        <f>RTI16/Macroeconomics!RTK$12</f>
        <v>#DIV/0!</v>
      </c>
      <c r="RTJ26" s="117" t="e">
        <f>RTJ16/Macroeconomics!RTL$12</f>
        <v>#DIV/0!</v>
      </c>
      <c r="RTK26" s="117" t="e">
        <f>RTK16/Macroeconomics!RTM$12</f>
        <v>#DIV/0!</v>
      </c>
      <c r="RTL26" s="117" t="e">
        <f>RTL16/Macroeconomics!RTN$12</f>
        <v>#DIV/0!</v>
      </c>
      <c r="RTM26" s="117" t="e">
        <f>RTM16/Macroeconomics!RTO$12</f>
        <v>#DIV/0!</v>
      </c>
      <c r="RTN26" s="117" t="e">
        <f>RTN16/Macroeconomics!RTP$12</f>
        <v>#DIV/0!</v>
      </c>
      <c r="RTO26" s="117" t="e">
        <f>RTO16/Macroeconomics!RTQ$12</f>
        <v>#DIV/0!</v>
      </c>
      <c r="RTP26" s="117" t="e">
        <f>RTP16/Macroeconomics!RTR$12</f>
        <v>#DIV/0!</v>
      </c>
      <c r="RTQ26" s="117" t="e">
        <f>RTQ16/Macroeconomics!RTS$12</f>
        <v>#DIV/0!</v>
      </c>
      <c r="RTR26" s="117" t="e">
        <f>RTR16/Macroeconomics!RTT$12</f>
        <v>#DIV/0!</v>
      </c>
      <c r="RTS26" s="117" t="e">
        <f>RTS16/Macroeconomics!RTU$12</f>
        <v>#DIV/0!</v>
      </c>
      <c r="RTT26" s="117" t="e">
        <f>RTT16/Macroeconomics!RTV$12</f>
        <v>#DIV/0!</v>
      </c>
      <c r="RTU26" s="117" t="e">
        <f>RTU16/Macroeconomics!RTW$12</f>
        <v>#DIV/0!</v>
      </c>
      <c r="RTV26" s="117" t="e">
        <f>RTV16/Macroeconomics!RTX$12</f>
        <v>#DIV/0!</v>
      </c>
      <c r="RTW26" s="117" t="e">
        <f>RTW16/Macroeconomics!RTY$12</f>
        <v>#DIV/0!</v>
      </c>
      <c r="RTX26" s="117" t="e">
        <f>RTX16/Macroeconomics!RTZ$12</f>
        <v>#DIV/0!</v>
      </c>
      <c r="RTY26" s="117" t="e">
        <f>RTY16/Macroeconomics!RUA$12</f>
        <v>#DIV/0!</v>
      </c>
      <c r="RTZ26" s="117" t="e">
        <f>RTZ16/Macroeconomics!RUB$12</f>
        <v>#DIV/0!</v>
      </c>
      <c r="RUA26" s="117" t="e">
        <f>RUA16/Macroeconomics!RUC$12</f>
        <v>#DIV/0!</v>
      </c>
      <c r="RUB26" s="117" t="e">
        <f>RUB16/Macroeconomics!RUD$12</f>
        <v>#DIV/0!</v>
      </c>
      <c r="RUC26" s="117" t="e">
        <f>RUC16/Macroeconomics!RUE$12</f>
        <v>#DIV/0!</v>
      </c>
      <c r="RUD26" s="117" t="e">
        <f>RUD16/Macroeconomics!RUF$12</f>
        <v>#DIV/0!</v>
      </c>
      <c r="RUE26" s="117" t="e">
        <f>RUE16/Macroeconomics!RUG$12</f>
        <v>#DIV/0!</v>
      </c>
      <c r="RUF26" s="117" t="e">
        <f>RUF16/Macroeconomics!RUH$12</f>
        <v>#DIV/0!</v>
      </c>
      <c r="RUG26" s="117" t="e">
        <f>RUG16/Macroeconomics!RUI$12</f>
        <v>#DIV/0!</v>
      </c>
      <c r="RUH26" s="117" t="e">
        <f>RUH16/Macroeconomics!RUJ$12</f>
        <v>#DIV/0!</v>
      </c>
      <c r="RUI26" s="117" t="e">
        <f>RUI16/Macroeconomics!RUK$12</f>
        <v>#DIV/0!</v>
      </c>
      <c r="RUJ26" s="117" t="e">
        <f>RUJ16/Macroeconomics!RUL$12</f>
        <v>#DIV/0!</v>
      </c>
      <c r="RUK26" s="117" t="e">
        <f>RUK16/Macroeconomics!RUM$12</f>
        <v>#DIV/0!</v>
      </c>
      <c r="RUL26" s="117" t="e">
        <f>RUL16/Macroeconomics!RUN$12</f>
        <v>#DIV/0!</v>
      </c>
      <c r="RUM26" s="117" t="e">
        <f>RUM16/Macroeconomics!RUO$12</f>
        <v>#DIV/0!</v>
      </c>
      <c r="RUN26" s="117" t="e">
        <f>RUN16/Macroeconomics!RUP$12</f>
        <v>#DIV/0!</v>
      </c>
      <c r="RUO26" s="117" t="e">
        <f>RUO16/Macroeconomics!RUQ$12</f>
        <v>#DIV/0!</v>
      </c>
      <c r="RUP26" s="117" t="e">
        <f>RUP16/Macroeconomics!RUR$12</f>
        <v>#DIV/0!</v>
      </c>
      <c r="RUQ26" s="117" t="e">
        <f>RUQ16/Macroeconomics!RUS$12</f>
        <v>#DIV/0!</v>
      </c>
      <c r="RUR26" s="117" t="e">
        <f>RUR16/Macroeconomics!RUT$12</f>
        <v>#DIV/0!</v>
      </c>
      <c r="RUS26" s="117" t="e">
        <f>RUS16/Macroeconomics!RUU$12</f>
        <v>#DIV/0!</v>
      </c>
      <c r="RUT26" s="117" t="e">
        <f>RUT16/Macroeconomics!RUV$12</f>
        <v>#DIV/0!</v>
      </c>
      <c r="RUU26" s="117" t="e">
        <f>RUU16/Macroeconomics!RUW$12</f>
        <v>#DIV/0!</v>
      </c>
      <c r="RUV26" s="117" t="e">
        <f>RUV16/Macroeconomics!RUX$12</f>
        <v>#DIV/0!</v>
      </c>
      <c r="RUW26" s="117" t="e">
        <f>RUW16/Macroeconomics!RUY$12</f>
        <v>#DIV/0!</v>
      </c>
      <c r="RUX26" s="117" t="e">
        <f>RUX16/Macroeconomics!RUZ$12</f>
        <v>#DIV/0!</v>
      </c>
      <c r="RUY26" s="117" t="e">
        <f>RUY16/Macroeconomics!RVA$12</f>
        <v>#DIV/0!</v>
      </c>
      <c r="RUZ26" s="117" t="e">
        <f>RUZ16/Macroeconomics!RVB$12</f>
        <v>#DIV/0!</v>
      </c>
      <c r="RVA26" s="117" t="e">
        <f>RVA16/Macroeconomics!RVC$12</f>
        <v>#DIV/0!</v>
      </c>
      <c r="RVB26" s="117" t="e">
        <f>RVB16/Macroeconomics!RVD$12</f>
        <v>#DIV/0!</v>
      </c>
      <c r="RVC26" s="117" t="e">
        <f>RVC16/Macroeconomics!RVE$12</f>
        <v>#DIV/0!</v>
      </c>
      <c r="RVD26" s="117" t="e">
        <f>RVD16/Macroeconomics!RVF$12</f>
        <v>#DIV/0!</v>
      </c>
      <c r="RVE26" s="117" t="e">
        <f>RVE16/Macroeconomics!RVG$12</f>
        <v>#DIV/0!</v>
      </c>
      <c r="RVF26" s="117" t="e">
        <f>RVF16/Macroeconomics!RVH$12</f>
        <v>#DIV/0!</v>
      </c>
      <c r="RVG26" s="117" t="e">
        <f>RVG16/Macroeconomics!RVI$12</f>
        <v>#DIV/0!</v>
      </c>
      <c r="RVH26" s="117" t="e">
        <f>RVH16/Macroeconomics!RVJ$12</f>
        <v>#DIV/0!</v>
      </c>
      <c r="RVI26" s="117" t="e">
        <f>RVI16/Macroeconomics!RVK$12</f>
        <v>#DIV/0!</v>
      </c>
      <c r="RVJ26" s="117" t="e">
        <f>RVJ16/Macroeconomics!RVL$12</f>
        <v>#DIV/0!</v>
      </c>
      <c r="RVK26" s="117" t="e">
        <f>RVK16/Macroeconomics!RVM$12</f>
        <v>#DIV/0!</v>
      </c>
      <c r="RVL26" s="117" t="e">
        <f>RVL16/Macroeconomics!RVN$12</f>
        <v>#DIV/0!</v>
      </c>
      <c r="RVM26" s="117" t="e">
        <f>RVM16/Macroeconomics!RVO$12</f>
        <v>#DIV/0!</v>
      </c>
      <c r="RVN26" s="117" t="e">
        <f>RVN16/Macroeconomics!RVP$12</f>
        <v>#DIV/0!</v>
      </c>
      <c r="RVO26" s="117" t="e">
        <f>RVO16/Macroeconomics!RVQ$12</f>
        <v>#DIV/0!</v>
      </c>
      <c r="RVP26" s="117" t="e">
        <f>RVP16/Macroeconomics!RVR$12</f>
        <v>#DIV/0!</v>
      </c>
      <c r="RVQ26" s="117" t="e">
        <f>RVQ16/Macroeconomics!RVS$12</f>
        <v>#DIV/0!</v>
      </c>
      <c r="RVR26" s="117" t="e">
        <f>RVR16/Macroeconomics!RVT$12</f>
        <v>#DIV/0!</v>
      </c>
      <c r="RVS26" s="117" t="e">
        <f>RVS16/Macroeconomics!RVU$12</f>
        <v>#DIV/0!</v>
      </c>
      <c r="RVT26" s="117" t="e">
        <f>RVT16/Macroeconomics!RVV$12</f>
        <v>#DIV/0!</v>
      </c>
      <c r="RVU26" s="117" t="e">
        <f>RVU16/Macroeconomics!RVW$12</f>
        <v>#DIV/0!</v>
      </c>
      <c r="RVV26" s="117" t="e">
        <f>RVV16/Macroeconomics!RVX$12</f>
        <v>#DIV/0!</v>
      </c>
      <c r="RVW26" s="117" t="e">
        <f>RVW16/Macroeconomics!RVY$12</f>
        <v>#DIV/0!</v>
      </c>
      <c r="RVX26" s="117" t="e">
        <f>RVX16/Macroeconomics!RVZ$12</f>
        <v>#DIV/0!</v>
      </c>
      <c r="RVY26" s="117" t="e">
        <f>RVY16/Macroeconomics!RWA$12</f>
        <v>#DIV/0!</v>
      </c>
      <c r="RVZ26" s="117" t="e">
        <f>RVZ16/Macroeconomics!RWB$12</f>
        <v>#DIV/0!</v>
      </c>
      <c r="RWA26" s="117" t="e">
        <f>RWA16/Macroeconomics!RWC$12</f>
        <v>#DIV/0!</v>
      </c>
      <c r="RWB26" s="117" t="e">
        <f>RWB16/Macroeconomics!RWD$12</f>
        <v>#DIV/0!</v>
      </c>
      <c r="RWC26" s="117" t="e">
        <f>RWC16/Macroeconomics!RWE$12</f>
        <v>#DIV/0!</v>
      </c>
      <c r="RWD26" s="117" t="e">
        <f>RWD16/Macroeconomics!RWF$12</f>
        <v>#DIV/0!</v>
      </c>
      <c r="RWE26" s="117" t="e">
        <f>RWE16/Macroeconomics!RWG$12</f>
        <v>#DIV/0!</v>
      </c>
      <c r="RWF26" s="117" t="e">
        <f>RWF16/Macroeconomics!RWH$12</f>
        <v>#DIV/0!</v>
      </c>
      <c r="RWG26" s="117" t="e">
        <f>RWG16/Macroeconomics!RWI$12</f>
        <v>#DIV/0!</v>
      </c>
      <c r="RWH26" s="117" t="e">
        <f>RWH16/Macroeconomics!RWJ$12</f>
        <v>#DIV/0!</v>
      </c>
      <c r="RWI26" s="117" t="e">
        <f>RWI16/Macroeconomics!RWK$12</f>
        <v>#DIV/0!</v>
      </c>
      <c r="RWJ26" s="117" t="e">
        <f>RWJ16/Macroeconomics!RWL$12</f>
        <v>#DIV/0!</v>
      </c>
      <c r="RWK26" s="117" t="e">
        <f>RWK16/Macroeconomics!RWM$12</f>
        <v>#DIV/0!</v>
      </c>
      <c r="RWL26" s="117" t="e">
        <f>RWL16/Macroeconomics!RWN$12</f>
        <v>#DIV/0!</v>
      </c>
      <c r="RWM26" s="117" t="e">
        <f>RWM16/Macroeconomics!RWO$12</f>
        <v>#DIV/0!</v>
      </c>
      <c r="RWN26" s="117" t="e">
        <f>RWN16/Macroeconomics!RWP$12</f>
        <v>#DIV/0!</v>
      </c>
      <c r="RWO26" s="117" t="e">
        <f>RWO16/Macroeconomics!RWQ$12</f>
        <v>#DIV/0!</v>
      </c>
      <c r="RWP26" s="117" t="e">
        <f>RWP16/Macroeconomics!RWR$12</f>
        <v>#DIV/0!</v>
      </c>
      <c r="RWQ26" s="117" t="e">
        <f>RWQ16/Macroeconomics!RWS$12</f>
        <v>#DIV/0!</v>
      </c>
      <c r="RWR26" s="117" t="e">
        <f>RWR16/Macroeconomics!RWT$12</f>
        <v>#DIV/0!</v>
      </c>
      <c r="RWS26" s="117" t="e">
        <f>RWS16/Macroeconomics!RWU$12</f>
        <v>#DIV/0!</v>
      </c>
      <c r="RWT26" s="117" t="e">
        <f>RWT16/Macroeconomics!RWV$12</f>
        <v>#DIV/0!</v>
      </c>
      <c r="RWU26" s="117" t="e">
        <f>RWU16/Macroeconomics!RWW$12</f>
        <v>#DIV/0!</v>
      </c>
      <c r="RWV26" s="117" t="e">
        <f>RWV16/Macroeconomics!RWX$12</f>
        <v>#DIV/0!</v>
      </c>
      <c r="RWW26" s="117" t="e">
        <f>RWW16/Macroeconomics!RWY$12</f>
        <v>#DIV/0!</v>
      </c>
      <c r="RWX26" s="117" t="e">
        <f>RWX16/Macroeconomics!RWZ$12</f>
        <v>#DIV/0!</v>
      </c>
      <c r="RWY26" s="117" t="e">
        <f>RWY16/Macroeconomics!RXA$12</f>
        <v>#DIV/0!</v>
      </c>
      <c r="RWZ26" s="117" t="e">
        <f>RWZ16/Macroeconomics!RXB$12</f>
        <v>#DIV/0!</v>
      </c>
      <c r="RXA26" s="117" t="e">
        <f>RXA16/Macroeconomics!RXC$12</f>
        <v>#DIV/0!</v>
      </c>
      <c r="RXB26" s="117" t="e">
        <f>RXB16/Macroeconomics!RXD$12</f>
        <v>#DIV/0!</v>
      </c>
      <c r="RXC26" s="117" t="e">
        <f>RXC16/Macroeconomics!RXE$12</f>
        <v>#DIV/0!</v>
      </c>
      <c r="RXD26" s="117" t="e">
        <f>RXD16/Macroeconomics!RXF$12</f>
        <v>#DIV/0!</v>
      </c>
      <c r="RXE26" s="117" t="e">
        <f>RXE16/Macroeconomics!RXG$12</f>
        <v>#DIV/0!</v>
      </c>
      <c r="RXF26" s="117" t="e">
        <f>RXF16/Macroeconomics!RXH$12</f>
        <v>#DIV/0!</v>
      </c>
      <c r="RXG26" s="117" t="e">
        <f>RXG16/Macroeconomics!RXI$12</f>
        <v>#DIV/0!</v>
      </c>
      <c r="RXH26" s="117" t="e">
        <f>RXH16/Macroeconomics!RXJ$12</f>
        <v>#DIV/0!</v>
      </c>
      <c r="RXI26" s="117" t="e">
        <f>RXI16/Macroeconomics!RXK$12</f>
        <v>#DIV/0!</v>
      </c>
      <c r="RXJ26" s="117" t="e">
        <f>RXJ16/Macroeconomics!RXL$12</f>
        <v>#DIV/0!</v>
      </c>
      <c r="RXK26" s="117" t="e">
        <f>RXK16/Macroeconomics!RXM$12</f>
        <v>#DIV/0!</v>
      </c>
      <c r="RXL26" s="117" t="e">
        <f>RXL16/Macroeconomics!RXN$12</f>
        <v>#DIV/0!</v>
      </c>
      <c r="RXM26" s="117" t="e">
        <f>RXM16/Macroeconomics!RXO$12</f>
        <v>#DIV/0!</v>
      </c>
      <c r="RXN26" s="117" t="e">
        <f>RXN16/Macroeconomics!RXP$12</f>
        <v>#DIV/0!</v>
      </c>
      <c r="RXO26" s="117" t="e">
        <f>RXO16/Macroeconomics!RXQ$12</f>
        <v>#DIV/0!</v>
      </c>
      <c r="RXP26" s="117" t="e">
        <f>RXP16/Macroeconomics!RXR$12</f>
        <v>#DIV/0!</v>
      </c>
      <c r="RXQ26" s="117" t="e">
        <f>RXQ16/Macroeconomics!RXS$12</f>
        <v>#DIV/0!</v>
      </c>
      <c r="RXR26" s="117" t="e">
        <f>RXR16/Macroeconomics!RXT$12</f>
        <v>#DIV/0!</v>
      </c>
      <c r="RXS26" s="117" t="e">
        <f>RXS16/Macroeconomics!RXU$12</f>
        <v>#DIV/0!</v>
      </c>
      <c r="RXT26" s="117" t="e">
        <f>RXT16/Macroeconomics!RXV$12</f>
        <v>#DIV/0!</v>
      </c>
      <c r="RXU26" s="117" t="e">
        <f>RXU16/Macroeconomics!RXW$12</f>
        <v>#DIV/0!</v>
      </c>
      <c r="RXV26" s="117" t="e">
        <f>RXV16/Macroeconomics!RXX$12</f>
        <v>#DIV/0!</v>
      </c>
      <c r="RXW26" s="117" t="e">
        <f>RXW16/Macroeconomics!RXY$12</f>
        <v>#DIV/0!</v>
      </c>
      <c r="RXX26" s="117" t="e">
        <f>RXX16/Macroeconomics!RXZ$12</f>
        <v>#DIV/0!</v>
      </c>
      <c r="RXY26" s="117" t="e">
        <f>RXY16/Macroeconomics!RYA$12</f>
        <v>#DIV/0!</v>
      </c>
      <c r="RXZ26" s="117" t="e">
        <f>RXZ16/Macroeconomics!RYB$12</f>
        <v>#DIV/0!</v>
      </c>
      <c r="RYA26" s="117" t="e">
        <f>RYA16/Macroeconomics!RYC$12</f>
        <v>#DIV/0!</v>
      </c>
      <c r="RYB26" s="117" t="e">
        <f>RYB16/Macroeconomics!RYD$12</f>
        <v>#DIV/0!</v>
      </c>
      <c r="RYC26" s="117" t="e">
        <f>RYC16/Macroeconomics!RYE$12</f>
        <v>#DIV/0!</v>
      </c>
      <c r="RYD26" s="117" t="e">
        <f>RYD16/Macroeconomics!RYF$12</f>
        <v>#DIV/0!</v>
      </c>
      <c r="RYE26" s="117" t="e">
        <f>RYE16/Macroeconomics!RYG$12</f>
        <v>#DIV/0!</v>
      </c>
      <c r="RYF26" s="117" t="e">
        <f>RYF16/Macroeconomics!RYH$12</f>
        <v>#DIV/0!</v>
      </c>
      <c r="RYG26" s="117" t="e">
        <f>RYG16/Macroeconomics!RYI$12</f>
        <v>#DIV/0!</v>
      </c>
      <c r="RYH26" s="117" t="e">
        <f>RYH16/Macroeconomics!RYJ$12</f>
        <v>#DIV/0!</v>
      </c>
      <c r="RYI26" s="117" t="e">
        <f>RYI16/Macroeconomics!RYK$12</f>
        <v>#DIV/0!</v>
      </c>
      <c r="RYJ26" s="117" t="e">
        <f>RYJ16/Macroeconomics!RYL$12</f>
        <v>#DIV/0!</v>
      </c>
      <c r="RYK26" s="117" t="e">
        <f>RYK16/Macroeconomics!RYM$12</f>
        <v>#DIV/0!</v>
      </c>
      <c r="RYL26" s="117" t="e">
        <f>RYL16/Macroeconomics!RYN$12</f>
        <v>#DIV/0!</v>
      </c>
      <c r="RYM26" s="117" t="e">
        <f>RYM16/Macroeconomics!RYO$12</f>
        <v>#DIV/0!</v>
      </c>
      <c r="RYN26" s="117" t="e">
        <f>RYN16/Macroeconomics!RYP$12</f>
        <v>#DIV/0!</v>
      </c>
      <c r="RYO26" s="117" t="e">
        <f>RYO16/Macroeconomics!RYQ$12</f>
        <v>#DIV/0!</v>
      </c>
      <c r="RYP26" s="117" t="e">
        <f>RYP16/Macroeconomics!RYR$12</f>
        <v>#DIV/0!</v>
      </c>
      <c r="RYQ26" s="117" t="e">
        <f>RYQ16/Macroeconomics!RYS$12</f>
        <v>#DIV/0!</v>
      </c>
      <c r="RYR26" s="117" t="e">
        <f>RYR16/Macroeconomics!RYT$12</f>
        <v>#DIV/0!</v>
      </c>
      <c r="RYS26" s="117" t="e">
        <f>RYS16/Macroeconomics!RYU$12</f>
        <v>#DIV/0!</v>
      </c>
      <c r="RYT26" s="117" t="e">
        <f>RYT16/Macroeconomics!RYV$12</f>
        <v>#DIV/0!</v>
      </c>
      <c r="RYU26" s="117" t="e">
        <f>RYU16/Macroeconomics!RYW$12</f>
        <v>#DIV/0!</v>
      </c>
      <c r="RYV26" s="117" t="e">
        <f>RYV16/Macroeconomics!RYX$12</f>
        <v>#DIV/0!</v>
      </c>
      <c r="RYW26" s="117" t="e">
        <f>RYW16/Macroeconomics!RYY$12</f>
        <v>#DIV/0!</v>
      </c>
      <c r="RYX26" s="117" t="e">
        <f>RYX16/Macroeconomics!RYZ$12</f>
        <v>#DIV/0!</v>
      </c>
      <c r="RYY26" s="117" t="e">
        <f>RYY16/Macroeconomics!RZA$12</f>
        <v>#DIV/0!</v>
      </c>
      <c r="RYZ26" s="117" t="e">
        <f>RYZ16/Macroeconomics!RZB$12</f>
        <v>#DIV/0!</v>
      </c>
      <c r="RZA26" s="117" t="e">
        <f>RZA16/Macroeconomics!RZC$12</f>
        <v>#DIV/0!</v>
      </c>
      <c r="RZB26" s="117" t="e">
        <f>RZB16/Macroeconomics!RZD$12</f>
        <v>#DIV/0!</v>
      </c>
      <c r="RZC26" s="117" t="e">
        <f>RZC16/Macroeconomics!RZE$12</f>
        <v>#DIV/0!</v>
      </c>
      <c r="RZD26" s="117" t="e">
        <f>RZD16/Macroeconomics!RZF$12</f>
        <v>#DIV/0!</v>
      </c>
      <c r="RZE26" s="117" t="e">
        <f>RZE16/Macroeconomics!RZG$12</f>
        <v>#DIV/0!</v>
      </c>
      <c r="RZF26" s="117" t="e">
        <f>RZF16/Macroeconomics!RZH$12</f>
        <v>#DIV/0!</v>
      </c>
      <c r="RZG26" s="117" t="e">
        <f>RZG16/Macroeconomics!RZI$12</f>
        <v>#DIV/0!</v>
      </c>
      <c r="RZH26" s="117" t="e">
        <f>RZH16/Macroeconomics!RZJ$12</f>
        <v>#DIV/0!</v>
      </c>
      <c r="RZI26" s="117" t="e">
        <f>RZI16/Macroeconomics!RZK$12</f>
        <v>#DIV/0!</v>
      </c>
      <c r="RZJ26" s="117" t="e">
        <f>RZJ16/Macroeconomics!RZL$12</f>
        <v>#DIV/0!</v>
      </c>
      <c r="RZK26" s="117" t="e">
        <f>RZK16/Macroeconomics!RZM$12</f>
        <v>#DIV/0!</v>
      </c>
      <c r="RZL26" s="117" t="e">
        <f>RZL16/Macroeconomics!RZN$12</f>
        <v>#DIV/0!</v>
      </c>
      <c r="RZM26" s="117" t="e">
        <f>RZM16/Macroeconomics!RZO$12</f>
        <v>#DIV/0!</v>
      </c>
      <c r="RZN26" s="117" t="e">
        <f>RZN16/Macroeconomics!RZP$12</f>
        <v>#DIV/0!</v>
      </c>
      <c r="RZO26" s="117" t="e">
        <f>RZO16/Macroeconomics!RZQ$12</f>
        <v>#DIV/0!</v>
      </c>
      <c r="RZP26" s="117" t="e">
        <f>RZP16/Macroeconomics!RZR$12</f>
        <v>#DIV/0!</v>
      </c>
      <c r="RZQ26" s="117" t="e">
        <f>RZQ16/Macroeconomics!RZS$12</f>
        <v>#DIV/0!</v>
      </c>
      <c r="RZR26" s="117" t="e">
        <f>RZR16/Macroeconomics!RZT$12</f>
        <v>#DIV/0!</v>
      </c>
      <c r="RZS26" s="117" t="e">
        <f>RZS16/Macroeconomics!RZU$12</f>
        <v>#DIV/0!</v>
      </c>
      <c r="RZT26" s="117" t="e">
        <f>RZT16/Macroeconomics!RZV$12</f>
        <v>#DIV/0!</v>
      </c>
      <c r="RZU26" s="117" t="e">
        <f>RZU16/Macroeconomics!RZW$12</f>
        <v>#DIV/0!</v>
      </c>
      <c r="RZV26" s="117" t="e">
        <f>RZV16/Macroeconomics!RZX$12</f>
        <v>#DIV/0!</v>
      </c>
      <c r="RZW26" s="117" t="e">
        <f>RZW16/Macroeconomics!RZY$12</f>
        <v>#DIV/0!</v>
      </c>
      <c r="RZX26" s="117" t="e">
        <f>RZX16/Macroeconomics!RZZ$12</f>
        <v>#DIV/0!</v>
      </c>
      <c r="RZY26" s="117" t="e">
        <f>RZY16/Macroeconomics!SAA$12</f>
        <v>#DIV/0!</v>
      </c>
      <c r="RZZ26" s="117" t="e">
        <f>RZZ16/Macroeconomics!SAB$12</f>
        <v>#DIV/0!</v>
      </c>
      <c r="SAA26" s="117" t="e">
        <f>SAA16/Macroeconomics!SAC$12</f>
        <v>#DIV/0!</v>
      </c>
      <c r="SAB26" s="117" t="e">
        <f>SAB16/Macroeconomics!SAD$12</f>
        <v>#DIV/0!</v>
      </c>
      <c r="SAC26" s="117" t="e">
        <f>SAC16/Macroeconomics!SAE$12</f>
        <v>#DIV/0!</v>
      </c>
      <c r="SAD26" s="117" t="e">
        <f>SAD16/Macroeconomics!SAF$12</f>
        <v>#DIV/0!</v>
      </c>
      <c r="SAE26" s="117" t="e">
        <f>SAE16/Macroeconomics!SAG$12</f>
        <v>#DIV/0!</v>
      </c>
      <c r="SAF26" s="117" t="e">
        <f>SAF16/Macroeconomics!SAH$12</f>
        <v>#DIV/0!</v>
      </c>
      <c r="SAG26" s="117" t="e">
        <f>SAG16/Macroeconomics!SAI$12</f>
        <v>#DIV/0!</v>
      </c>
      <c r="SAH26" s="117" t="e">
        <f>SAH16/Macroeconomics!SAJ$12</f>
        <v>#DIV/0!</v>
      </c>
      <c r="SAI26" s="117" t="e">
        <f>SAI16/Macroeconomics!SAK$12</f>
        <v>#DIV/0!</v>
      </c>
      <c r="SAJ26" s="117" t="e">
        <f>SAJ16/Macroeconomics!SAL$12</f>
        <v>#DIV/0!</v>
      </c>
      <c r="SAK26" s="117" t="e">
        <f>SAK16/Macroeconomics!SAM$12</f>
        <v>#DIV/0!</v>
      </c>
      <c r="SAL26" s="117" t="e">
        <f>SAL16/Macroeconomics!SAN$12</f>
        <v>#DIV/0!</v>
      </c>
      <c r="SAM26" s="117" t="e">
        <f>SAM16/Macroeconomics!SAO$12</f>
        <v>#DIV/0!</v>
      </c>
      <c r="SAN26" s="117" t="e">
        <f>SAN16/Macroeconomics!SAP$12</f>
        <v>#DIV/0!</v>
      </c>
      <c r="SAO26" s="117" t="e">
        <f>SAO16/Macroeconomics!SAQ$12</f>
        <v>#DIV/0!</v>
      </c>
      <c r="SAP26" s="117" t="e">
        <f>SAP16/Macroeconomics!SAR$12</f>
        <v>#DIV/0!</v>
      </c>
      <c r="SAQ26" s="117" t="e">
        <f>SAQ16/Macroeconomics!SAS$12</f>
        <v>#DIV/0!</v>
      </c>
      <c r="SAR26" s="117" t="e">
        <f>SAR16/Macroeconomics!SAT$12</f>
        <v>#DIV/0!</v>
      </c>
      <c r="SAS26" s="117" t="e">
        <f>SAS16/Macroeconomics!SAU$12</f>
        <v>#DIV/0!</v>
      </c>
      <c r="SAT26" s="117" t="e">
        <f>SAT16/Macroeconomics!SAV$12</f>
        <v>#DIV/0!</v>
      </c>
      <c r="SAU26" s="117" t="e">
        <f>SAU16/Macroeconomics!SAW$12</f>
        <v>#DIV/0!</v>
      </c>
      <c r="SAV26" s="117" t="e">
        <f>SAV16/Macroeconomics!SAX$12</f>
        <v>#DIV/0!</v>
      </c>
      <c r="SAW26" s="117" t="e">
        <f>SAW16/Macroeconomics!SAY$12</f>
        <v>#DIV/0!</v>
      </c>
      <c r="SAX26" s="117" t="e">
        <f>SAX16/Macroeconomics!SAZ$12</f>
        <v>#DIV/0!</v>
      </c>
      <c r="SAY26" s="117" t="e">
        <f>SAY16/Macroeconomics!SBA$12</f>
        <v>#DIV/0!</v>
      </c>
      <c r="SAZ26" s="117" t="e">
        <f>SAZ16/Macroeconomics!SBB$12</f>
        <v>#DIV/0!</v>
      </c>
      <c r="SBA26" s="117" t="e">
        <f>SBA16/Macroeconomics!SBC$12</f>
        <v>#DIV/0!</v>
      </c>
      <c r="SBB26" s="117" t="e">
        <f>SBB16/Macroeconomics!SBD$12</f>
        <v>#DIV/0!</v>
      </c>
      <c r="SBC26" s="117" t="e">
        <f>SBC16/Macroeconomics!SBE$12</f>
        <v>#DIV/0!</v>
      </c>
      <c r="SBD26" s="117" t="e">
        <f>SBD16/Macroeconomics!SBF$12</f>
        <v>#DIV/0!</v>
      </c>
      <c r="SBE26" s="117" t="e">
        <f>SBE16/Macroeconomics!SBG$12</f>
        <v>#DIV/0!</v>
      </c>
      <c r="SBF26" s="117" t="e">
        <f>SBF16/Macroeconomics!SBH$12</f>
        <v>#DIV/0!</v>
      </c>
      <c r="SBG26" s="117" t="e">
        <f>SBG16/Macroeconomics!SBI$12</f>
        <v>#DIV/0!</v>
      </c>
      <c r="SBH26" s="117" t="e">
        <f>SBH16/Macroeconomics!SBJ$12</f>
        <v>#DIV/0!</v>
      </c>
      <c r="SBI26" s="117" t="e">
        <f>SBI16/Macroeconomics!SBK$12</f>
        <v>#DIV/0!</v>
      </c>
      <c r="SBJ26" s="117" t="e">
        <f>SBJ16/Macroeconomics!SBL$12</f>
        <v>#DIV/0!</v>
      </c>
      <c r="SBK26" s="117" t="e">
        <f>SBK16/Macroeconomics!SBM$12</f>
        <v>#DIV/0!</v>
      </c>
      <c r="SBL26" s="117" t="e">
        <f>SBL16/Macroeconomics!SBN$12</f>
        <v>#DIV/0!</v>
      </c>
      <c r="SBM26" s="117" t="e">
        <f>SBM16/Macroeconomics!SBO$12</f>
        <v>#DIV/0!</v>
      </c>
      <c r="SBN26" s="117" t="e">
        <f>SBN16/Macroeconomics!SBP$12</f>
        <v>#DIV/0!</v>
      </c>
      <c r="SBO26" s="117" t="e">
        <f>SBO16/Macroeconomics!SBQ$12</f>
        <v>#DIV/0!</v>
      </c>
      <c r="SBP26" s="117" t="e">
        <f>SBP16/Macroeconomics!SBR$12</f>
        <v>#DIV/0!</v>
      </c>
      <c r="SBQ26" s="117" t="e">
        <f>SBQ16/Macroeconomics!SBS$12</f>
        <v>#DIV/0!</v>
      </c>
      <c r="SBR26" s="117" t="e">
        <f>SBR16/Macroeconomics!SBT$12</f>
        <v>#DIV/0!</v>
      </c>
      <c r="SBS26" s="117" t="e">
        <f>SBS16/Macroeconomics!SBU$12</f>
        <v>#DIV/0!</v>
      </c>
      <c r="SBT26" s="117" t="e">
        <f>SBT16/Macroeconomics!SBV$12</f>
        <v>#DIV/0!</v>
      </c>
      <c r="SBU26" s="117" t="e">
        <f>SBU16/Macroeconomics!SBW$12</f>
        <v>#DIV/0!</v>
      </c>
      <c r="SBV26" s="117" t="e">
        <f>SBV16/Macroeconomics!SBX$12</f>
        <v>#DIV/0!</v>
      </c>
      <c r="SBW26" s="117" t="e">
        <f>SBW16/Macroeconomics!SBY$12</f>
        <v>#DIV/0!</v>
      </c>
      <c r="SBX26" s="117" t="e">
        <f>SBX16/Macroeconomics!SBZ$12</f>
        <v>#DIV/0!</v>
      </c>
      <c r="SBY26" s="117" t="e">
        <f>SBY16/Macroeconomics!SCA$12</f>
        <v>#DIV/0!</v>
      </c>
      <c r="SBZ26" s="117" t="e">
        <f>SBZ16/Macroeconomics!SCB$12</f>
        <v>#DIV/0!</v>
      </c>
      <c r="SCA26" s="117" t="e">
        <f>SCA16/Macroeconomics!SCC$12</f>
        <v>#DIV/0!</v>
      </c>
      <c r="SCB26" s="117" t="e">
        <f>SCB16/Macroeconomics!SCD$12</f>
        <v>#DIV/0!</v>
      </c>
      <c r="SCC26" s="117" t="e">
        <f>SCC16/Macroeconomics!SCE$12</f>
        <v>#DIV/0!</v>
      </c>
      <c r="SCD26" s="117" t="e">
        <f>SCD16/Macroeconomics!SCF$12</f>
        <v>#DIV/0!</v>
      </c>
      <c r="SCE26" s="117" t="e">
        <f>SCE16/Macroeconomics!SCG$12</f>
        <v>#DIV/0!</v>
      </c>
      <c r="SCF26" s="117" t="e">
        <f>SCF16/Macroeconomics!SCH$12</f>
        <v>#DIV/0!</v>
      </c>
      <c r="SCG26" s="117" t="e">
        <f>SCG16/Macroeconomics!SCI$12</f>
        <v>#DIV/0!</v>
      </c>
      <c r="SCH26" s="117" t="e">
        <f>SCH16/Macroeconomics!SCJ$12</f>
        <v>#DIV/0!</v>
      </c>
      <c r="SCI26" s="117" t="e">
        <f>SCI16/Macroeconomics!SCK$12</f>
        <v>#DIV/0!</v>
      </c>
      <c r="SCJ26" s="117" t="e">
        <f>SCJ16/Macroeconomics!SCL$12</f>
        <v>#DIV/0!</v>
      </c>
      <c r="SCK26" s="117" t="e">
        <f>SCK16/Macroeconomics!SCM$12</f>
        <v>#DIV/0!</v>
      </c>
      <c r="SCL26" s="117" t="e">
        <f>SCL16/Macroeconomics!SCN$12</f>
        <v>#DIV/0!</v>
      </c>
      <c r="SCM26" s="117" t="e">
        <f>SCM16/Macroeconomics!SCO$12</f>
        <v>#DIV/0!</v>
      </c>
      <c r="SCN26" s="117" t="e">
        <f>SCN16/Macroeconomics!SCP$12</f>
        <v>#DIV/0!</v>
      </c>
      <c r="SCO26" s="117" t="e">
        <f>SCO16/Macroeconomics!SCQ$12</f>
        <v>#DIV/0!</v>
      </c>
      <c r="SCP26" s="117" t="e">
        <f>SCP16/Macroeconomics!SCR$12</f>
        <v>#DIV/0!</v>
      </c>
      <c r="SCQ26" s="117" t="e">
        <f>SCQ16/Macroeconomics!SCS$12</f>
        <v>#DIV/0!</v>
      </c>
      <c r="SCR26" s="117" t="e">
        <f>SCR16/Macroeconomics!SCT$12</f>
        <v>#DIV/0!</v>
      </c>
      <c r="SCS26" s="117" t="e">
        <f>SCS16/Macroeconomics!SCU$12</f>
        <v>#DIV/0!</v>
      </c>
      <c r="SCT26" s="117" t="e">
        <f>SCT16/Macroeconomics!SCV$12</f>
        <v>#DIV/0!</v>
      </c>
      <c r="SCU26" s="117" t="e">
        <f>SCU16/Macroeconomics!SCW$12</f>
        <v>#DIV/0!</v>
      </c>
      <c r="SCV26" s="117" t="e">
        <f>SCV16/Macroeconomics!SCX$12</f>
        <v>#DIV/0!</v>
      </c>
      <c r="SCW26" s="117" t="e">
        <f>SCW16/Macroeconomics!SCY$12</f>
        <v>#DIV/0!</v>
      </c>
      <c r="SCX26" s="117" t="e">
        <f>SCX16/Macroeconomics!SCZ$12</f>
        <v>#DIV/0!</v>
      </c>
      <c r="SCY26" s="117" t="e">
        <f>SCY16/Macroeconomics!SDA$12</f>
        <v>#DIV/0!</v>
      </c>
      <c r="SCZ26" s="117" t="e">
        <f>SCZ16/Macroeconomics!SDB$12</f>
        <v>#DIV/0!</v>
      </c>
      <c r="SDA26" s="117" t="e">
        <f>SDA16/Macroeconomics!SDC$12</f>
        <v>#DIV/0!</v>
      </c>
      <c r="SDB26" s="117" t="e">
        <f>SDB16/Macroeconomics!SDD$12</f>
        <v>#DIV/0!</v>
      </c>
      <c r="SDC26" s="117" t="e">
        <f>SDC16/Macroeconomics!SDE$12</f>
        <v>#DIV/0!</v>
      </c>
      <c r="SDD26" s="117" t="e">
        <f>SDD16/Macroeconomics!SDF$12</f>
        <v>#DIV/0!</v>
      </c>
      <c r="SDE26" s="117" t="e">
        <f>SDE16/Macroeconomics!SDG$12</f>
        <v>#DIV/0!</v>
      </c>
      <c r="SDF26" s="117" t="e">
        <f>SDF16/Macroeconomics!SDH$12</f>
        <v>#DIV/0!</v>
      </c>
      <c r="SDG26" s="117" t="e">
        <f>SDG16/Macroeconomics!SDI$12</f>
        <v>#DIV/0!</v>
      </c>
      <c r="SDH26" s="117" t="e">
        <f>SDH16/Macroeconomics!SDJ$12</f>
        <v>#DIV/0!</v>
      </c>
      <c r="SDI26" s="117" t="e">
        <f>SDI16/Macroeconomics!SDK$12</f>
        <v>#DIV/0!</v>
      </c>
      <c r="SDJ26" s="117" t="e">
        <f>SDJ16/Macroeconomics!SDL$12</f>
        <v>#DIV/0!</v>
      </c>
      <c r="SDK26" s="117" t="e">
        <f>SDK16/Macroeconomics!SDM$12</f>
        <v>#DIV/0!</v>
      </c>
      <c r="SDL26" s="117" t="e">
        <f>SDL16/Macroeconomics!SDN$12</f>
        <v>#DIV/0!</v>
      </c>
      <c r="SDM26" s="117" t="e">
        <f>SDM16/Macroeconomics!SDO$12</f>
        <v>#DIV/0!</v>
      </c>
      <c r="SDN26" s="117" t="e">
        <f>SDN16/Macroeconomics!SDP$12</f>
        <v>#DIV/0!</v>
      </c>
      <c r="SDO26" s="117" t="e">
        <f>SDO16/Macroeconomics!SDQ$12</f>
        <v>#DIV/0!</v>
      </c>
      <c r="SDP26" s="117" t="e">
        <f>SDP16/Macroeconomics!SDR$12</f>
        <v>#DIV/0!</v>
      </c>
      <c r="SDQ26" s="117" t="e">
        <f>SDQ16/Macroeconomics!SDS$12</f>
        <v>#DIV/0!</v>
      </c>
      <c r="SDR26" s="117" t="e">
        <f>SDR16/Macroeconomics!SDT$12</f>
        <v>#DIV/0!</v>
      </c>
      <c r="SDS26" s="117" t="e">
        <f>SDS16/Macroeconomics!SDU$12</f>
        <v>#DIV/0!</v>
      </c>
      <c r="SDT26" s="117" t="e">
        <f>SDT16/Macroeconomics!SDV$12</f>
        <v>#DIV/0!</v>
      </c>
      <c r="SDU26" s="117" t="e">
        <f>SDU16/Macroeconomics!SDW$12</f>
        <v>#DIV/0!</v>
      </c>
      <c r="SDV26" s="117" t="e">
        <f>SDV16/Macroeconomics!SDX$12</f>
        <v>#DIV/0!</v>
      </c>
      <c r="SDW26" s="117" t="e">
        <f>SDW16/Macroeconomics!SDY$12</f>
        <v>#DIV/0!</v>
      </c>
      <c r="SDX26" s="117" t="e">
        <f>SDX16/Macroeconomics!SDZ$12</f>
        <v>#DIV/0!</v>
      </c>
      <c r="SDY26" s="117" t="e">
        <f>SDY16/Macroeconomics!SEA$12</f>
        <v>#DIV/0!</v>
      </c>
      <c r="SDZ26" s="117" t="e">
        <f>SDZ16/Macroeconomics!SEB$12</f>
        <v>#DIV/0!</v>
      </c>
      <c r="SEA26" s="117" t="e">
        <f>SEA16/Macroeconomics!SEC$12</f>
        <v>#DIV/0!</v>
      </c>
      <c r="SEB26" s="117" t="e">
        <f>SEB16/Macroeconomics!SED$12</f>
        <v>#DIV/0!</v>
      </c>
      <c r="SEC26" s="117" t="e">
        <f>SEC16/Macroeconomics!SEE$12</f>
        <v>#DIV/0!</v>
      </c>
      <c r="SED26" s="117" t="e">
        <f>SED16/Macroeconomics!SEF$12</f>
        <v>#DIV/0!</v>
      </c>
      <c r="SEE26" s="117" t="e">
        <f>SEE16/Macroeconomics!SEG$12</f>
        <v>#DIV/0!</v>
      </c>
      <c r="SEF26" s="117" t="e">
        <f>SEF16/Macroeconomics!SEH$12</f>
        <v>#DIV/0!</v>
      </c>
      <c r="SEG26" s="117" t="e">
        <f>SEG16/Macroeconomics!SEI$12</f>
        <v>#DIV/0!</v>
      </c>
      <c r="SEH26" s="117" t="e">
        <f>SEH16/Macroeconomics!SEJ$12</f>
        <v>#DIV/0!</v>
      </c>
      <c r="SEI26" s="117" t="e">
        <f>SEI16/Macroeconomics!SEK$12</f>
        <v>#DIV/0!</v>
      </c>
      <c r="SEJ26" s="117" t="e">
        <f>SEJ16/Macroeconomics!SEL$12</f>
        <v>#DIV/0!</v>
      </c>
      <c r="SEK26" s="117" t="e">
        <f>SEK16/Macroeconomics!SEM$12</f>
        <v>#DIV/0!</v>
      </c>
      <c r="SEL26" s="117" t="e">
        <f>SEL16/Macroeconomics!SEN$12</f>
        <v>#DIV/0!</v>
      </c>
      <c r="SEM26" s="117" t="e">
        <f>SEM16/Macroeconomics!SEO$12</f>
        <v>#DIV/0!</v>
      </c>
      <c r="SEN26" s="117" t="e">
        <f>SEN16/Macroeconomics!SEP$12</f>
        <v>#DIV/0!</v>
      </c>
      <c r="SEO26" s="117" t="e">
        <f>SEO16/Macroeconomics!SEQ$12</f>
        <v>#DIV/0!</v>
      </c>
      <c r="SEP26" s="117" t="e">
        <f>SEP16/Macroeconomics!SER$12</f>
        <v>#DIV/0!</v>
      </c>
      <c r="SEQ26" s="117" t="e">
        <f>SEQ16/Macroeconomics!SES$12</f>
        <v>#DIV/0!</v>
      </c>
      <c r="SER26" s="117" t="e">
        <f>SER16/Macroeconomics!SET$12</f>
        <v>#DIV/0!</v>
      </c>
      <c r="SES26" s="117" t="e">
        <f>SES16/Macroeconomics!SEU$12</f>
        <v>#DIV/0!</v>
      </c>
      <c r="SET26" s="117" t="e">
        <f>SET16/Macroeconomics!SEV$12</f>
        <v>#DIV/0!</v>
      </c>
      <c r="SEU26" s="117" t="e">
        <f>SEU16/Macroeconomics!SEW$12</f>
        <v>#DIV/0!</v>
      </c>
      <c r="SEV26" s="117" t="e">
        <f>SEV16/Macroeconomics!SEX$12</f>
        <v>#DIV/0!</v>
      </c>
      <c r="SEW26" s="117" t="e">
        <f>SEW16/Macroeconomics!SEY$12</f>
        <v>#DIV/0!</v>
      </c>
      <c r="SEX26" s="117" t="e">
        <f>SEX16/Macroeconomics!SEZ$12</f>
        <v>#DIV/0!</v>
      </c>
      <c r="SEY26" s="117" t="e">
        <f>SEY16/Macroeconomics!SFA$12</f>
        <v>#DIV/0!</v>
      </c>
      <c r="SEZ26" s="117" t="e">
        <f>SEZ16/Macroeconomics!SFB$12</f>
        <v>#DIV/0!</v>
      </c>
      <c r="SFA26" s="117" t="e">
        <f>SFA16/Macroeconomics!SFC$12</f>
        <v>#DIV/0!</v>
      </c>
      <c r="SFB26" s="117" t="e">
        <f>SFB16/Macroeconomics!SFD$12</f>
        <v>#DIV/0!</v>
      </c>
      <c r="SFC26" s="117" t="e">
        <f>SFC16/Macroeconomics!SFE$12</f>
        <v>#DIV/0!</v>
      </c>
      <c r="SFD26" s="117" t="e">
        <f>SFD16/Macroeconomics!SFF$12</f>
        <v>#DIV/0!</v>
      </c>
      <c r="SFE26" s="117" t="e">
        <f>SFE16/Macroeconomics!SFG$12</f>
        <v>#DIV/0!</v>
      </c>
      <c r="SFF26" s="117" t="e">
        <f>SFF16/Macroeconomics!SFH$12</f>
        <v>#DIV/0!</v>
      </c>
      <c r="SFG26" s="117" t="e">
        <f>SFG16/Macroeconomics!SFI$12</f>
        <v>#DIV/0!</v>
      </c>
      <c r="SFH26" s="117" t="e">
        <f>SFH16/Macroeconomics!SFJ$12</f>
        <v>#DIV/0!</v>
      </c>
      <c r="SFI26" s="117" t="e">
        <f>SFI16/Macroeconomics!SFK$12</f>
        <v>#DIV/0!</v>
      </c>
      <c r="SFJ26" s="117" t="e">
        <f>SFJ16/Macroeconomics!SFL$12</f>
        <v>#DIV/0!</v>
      </c>
      <c r="SFK26" s="117" t="e">
        <f>SFK16/Macroeconomics!SFM$12</f>
        <v>#DIV/0!</v>
      </c>
      <c r="SFL26" s="117" t="e">
        <f>SFL16/Macroeconomics!SFN$12</f>
        <v>#DIV/0!</v>
      </c>
      <c r="SFM26" s="117" t="e">
        <f>SFM16/Macroeconomics!SFO$12</f>
        <v>#DIV/0!</v>
      </c>
      <c r="SFN26" s="117" t="e">
        <f>SFN16/Macroeconomics!SFP$12</f>
        <v>#DIV/0!</v>
      </c>
      <c r="SFO26" s="117" t="e">
        <f>SFO16/Macroeconomics!SFQ$12</f>
        <v>#DIV/0!</v>
      </c>
      <c r="SFP26" s="117" t="e">
        <f>SFP16/Macroeconomics!SFR$12</f>
        <v>#DIV/0!</v>
      </c>
      <c r="SFQ26" s="117" t="e">
        <f>SFQ16/Macroeconomics!SFS$12</f>
        <v>#DIV/0!</v>
      </c>
      <c r="SFR26" s="117" t="e">
        <f>SFR16/Macroeconomics!SFT$12</f>
        <v>#DIV/0!</v>
      </c>
      <c r="SFS26" s="117" t="e">
        <f>SFS16/Macroeconomics!SFU$12</f>
        <v>#DIV/0!</v>
      </c>
      <c r="SFT26" s="117" t="e">
        <f>SFT16/Macroeconomics!SFV$12</f>
        <v>#DIV/0!</v>
      </c>
      <c r="SFU26" s="117" t="e">
        <f>SFU16/Macroeconomics!SFW$12</f>
        <v>#DIV/0!</v>
      </c>
      <c r="SFV26" s="117" t="e">
        <f>SFV16/Macroeconomics!SFX$12</f>
        <v>#DIV/0!</v>
      </c>
      <c r="SFW26" s="117" t="e">
        <f>SFW16/Macroeconomics!SFY$12</f>
        <v>#DIV/0!</v>
      </c>
      <c r="SFX26" s="117" t="e">
        <f>SFX16/Macroeconomics!SFZ$12</f>
        <v>#DIV/0!</v>
      </c>
      <c r="SFY26" s="117" t="e">
        <f>SFY16/Macroeconomics!SGA$12</f>
        <v>#DIV/0!</v>
      </c>
      <c r="SFZ26" s="117" t="e">
        <f>SFZ16/Macroeconomics!SGB$12</f>
        <v>#DIV/0!</v>
      </c>
      <c r="SGA26" s="117" t="e">
        <f>SGA16/Macroeconomics!SGC$12</f>
        <v>#DIV/0!</v>
      </c>
      <c r="SGB26" s="117" t="e">
        <f>SGB16/Macroeconomics!SGD$12</f>
        <v>#DIV/0!</v>
      </c>
      <c r="SGC26" s="117" t="e">
        <f>SGC16/Macroeconomics!SGE$12</f>
        <v>#DIV/0!</v>
      </c>
      <c r="SGD26" s="117" t="e">
        <f>SGD16/Macroeconomics!SGF$12</f>
        <v>#DIV/0!</v>
      </c>
      <c r="SGE26" s="117" t="e">
        <f>SGE16/Macroeconomics!SGG$12</f>
        <v>#DIV/0!</v>
      </c>
      <c r="SGF26" s="117" t="e">
        <f>SGF16/Macroeconomics!SGH$12</f>
        <v>#DIV/0!</v>
      </c>
      <c r="SGG26" s="117" t="e">
        <f>SGG16/Macroeconomics!SGI$12</f>
        <v>#DIV/0!</v>
      </c>
      <c r="SGH26" s="117" t="e">
        <f>SGH16/Macroeconomics!SGJ$12</f>
        <v>#DIV/0!</v>
      </c>
      <c r="SGI26" s="117" t="e">
        <f>SGI16/Macroeconomics!SGK$12</f>
        <v>#DIV/0!</v>
      </c>
      <c r="SGJ26" s="117" t="e">
        <f>SGJ16/Macroeconomics!SGL$12</f>
        <v>#DIV/0!</v>
      </c>
      <c r="SGK26" s="117" t="e">
        <f>SGK16/Macroeconomics!SGM$12</f>
        <v>#DIV/0!</v>
      </c>
      <c r="SGL26" s="117" t="e">
        <f>SGL16/Macroeconomics!SGN$12</f>
        <v>#DIV/0!</v>
      </c>
      <c r="SGM26" s="117" t="e">
        <f>SGM16/Macroeconomics!SGO$12</f>
        <v>#DIV/0!</v>
      </c>
      <c r="SGN26" s="117" t="e">
        <f>SGN16/Macroeconomics!SGP$12</f>
        <v>#DIV/0!</v>
      </c>
      <c r="SGO26" s="117" t="e">
        <f>SGO16/Macroeconomics!SGQ$12</f>
        <v>#DIV/0!</v>
      </c>
      <c r="SGP26" s="117" t="e">
        <f>SGP16/Macroeconomics!SGR$12</f>
        <v>#DIV/0!</v>
      </c>
      <c r="SGQ26" s="117" t="e">
        <f>SGQ16/Macroeconomics!SGS$12</f>
        <v>#DIV/0!</v>
      </c>
      <c r="SGR26" s="117" t="e">
        <f>SGR16/Macroeconomics!SGT$12</f>
        <v>#DIV/0!</v>
      </c>
      <c r="SGS26" s="117" t="e">
        <f>SGS16/Macroeconomics!SGU$12</f>
        <v>#DIV/0!</v>
      </c>
      <c r="SGT26" s="117" t="e">
        <f>SGT16/Macroeconomics!SGV$12</f>
        <v>#DIV/0!</v>
      </c>
      <c r="SGU26" s="117" t="e">
        <f>SGU16/Macroeconomics!SGW$12</f>
        <v>#DIV/0!</v>
      </c>
      <c r="SGV26" s="117" t="e">
        <f>SGV16/Macroeconomics!SGX$12</f>
        <v>#DIV/0!</v>
      </c>
      <c r="SGW26" s="117" t="e">
        <f>SGW16/Macroeconomics!SGY$12</f>
        <v>#DIV/0!</v>
      </c>
      <c r="SGX26" s="117" t="e">
        <f>SGX16/Macroeconomics!SGZ$12</f>
        <v>#DIV/0!</v>
      </c>
      <c r="SGY26" s="117" t="e">
        <f>SGY16/Macroeconomics!SHA$12</f>
        <v>#DIV/0!</v>
      </c>
      <c r="SGZ26" s="117" t="e">
        <f>SGZ16/Macroeconomics!SHB$12</f>
        <v>#DIV/0!</v>
      </c>
      <c r="SHA26" s="117" t="e">
        <f>SHA16/Macroeconomics!SHC$12</f>
        <v>#DIV/0!</v>
      </c>
      <c r="SHB26" s="117" t="e">
        <f>SHB16/Macroeconomics!SHD$12</f>
        <v>#DIV/0!</v>
      </c>
      <c r="SHC26" s="117" t="e">
        <f>SHC16/Macroeconomics!SHE$12</f>
        <v>#DIV/0!</v>
      </c>
      <c r="SHD26" s="117" t="e">
        <f>SHD16/Macroeconomics!SHF$12</f>
        <v>#DIV/0!</v>
      </c>
      <c r="SHE26" s="117" t="e">
        <f>SHE16/Macroeconomics!SHG$12</f>
        <v>#DIV/0!</v>
      </c>
      <c r="SHF26" s="117" t="e">
        <f>SHF16/Macroeconomics!SHH$12</f>
        <v>#DIV/0!</v>
      </c>
      <c r="SHG26" s="117" t="e">
        <f>SHG16/Macroeconomics!SHI$12</f>
        <v>#DIV/0!</v>
      </c>
      <c r="SHH26" s="117" t="e">
        <f>SHH16/Macroeconomics!SHJ$12</f>
        <v>#DIV/0!</v>
      </c>
      <c r="SHI26" s="117" t="e">
        <f>SHI16/Macroeconomics!SHK$12</f>
        <v>#DIV/0!</v>
      </c>
      <c r="SHJ26" s="117" t="e">
        <f>SHJ16/Macroeconomics!SHL$12</f>
        <v>#DIV/0!</v>
      </c>
      <c r="SHK26" s="117" t="e">
        <f>SHK16/Macroeconomics!SHM$12</f>
        <v>#DIV/0!</v>
      </c>
      <c r="SHL26" s="117" t="e">
        <f>SHL16/Macroeconomics!SHN$12</f>
        <v>#DIV/0!</v>
      </c>
      <c r="SHM26" s="117" t="e">
        <f>SHM16/Macroeconomics!SHO$12</f>
        <v>#DIV/0!</v>
      </c>
      <c r="SHN26" s="117" t="e">
        <f>SHN16/Macroeconomics!SHP$12</f>
        <v>#DIV/0!</v>
      </c>
      <c r="SHO26" s="117" t="e">
        <f>SHO16/Macroeconomics!SHQ$12</f>
        <v>#DIV/0!</v>
      </c>
      <c r="SHP26" s="117" t="e">
        <f>SHP16/Macroeconomics!SHR$12</f>
        <v>#DIV/0!</v>
      </c>
      <c r="SHQ26" s="117" t="e">
        <f>SHQ16/Macroeconomics!SHS$12</f>
        <v>#DIV/0!</v>
      </c>
      <c r="SHR26" s="117" t="e">
        <f>SHR16/Macroeconomics!SHT$12</f>
        <v>#DIV/0!</v>
      </c>
      <c r="SHS26" s="117" t="e">
        <f>SHS16/Macroeconomics!SHU$12</f>
        <v>#DIV/0!</v>
      </c>
      <c r="SHT26" s="117" t="e">
        <f>SHT16/Macroeconomics!SHV$12</f>
        <v>#DIV/0!</v>
      </c>
      <c r="SHU26" s="117" t="e">
        <f>SHU16/Macroeconomics!SHW$12</f>
        <v>#DIV/0!</v>
      </c>
      <c r="SHV26" s="117" t="e">
        <f>SHV16/Macroeconomics!SHX$12</f>
        <v>#DIV/0!</v>
      </c>
      <c r="SHW26" s="117" t="e">
        <f>SHW16/Macroeconomics!SHY$12</f>
        <v>#DIV/0!</v>
      </c>
      <c r="SHX26" s="117" t="e">
        <f>SHX16/Macroeconomics!SHZ$12</f>
        <v>#DIV/0!</v>
      </c>
      <c r="SHY26" s="117" t="e">
        <f>SHY16/Macroeconomics!SIA$12</f>
        <v>#DIV/0!</v>
      </c>
      <c r="SHZ26" s="117" t="e">
        <f>SHZ16/Macroeconomics!SIB$12</f>
        <v>#DIV/0!</v>
      </c>
      <c r="SIA26" s="117" t="e">
        <f>SIA16/Macroeconomics!SIC$12</f>
        <v>#DIV/0!</v>
      </c>
      <c r="SIB26" s="117" t="e">
        <f>SIB16/Macroeconomics!SID$12</f>
        <v>#DIV/0!</v>
      </c>
      <c r="SIC26" s="117" t="e">
        <f>SIC16/Macroeconomics!SIE$12</f>
        <v>#DIV/0!</v>
      </c>
      <c r="SID26" s="117" t="e">
        <f>SID16/Macroeconomics!SIF$12</f>
        <v>#DIV/0!</v>
      </c>
      <c r="SIE26" s="117" t="e">
        <f>SIE16/Macroeconomics!SIG$12</f>
        <v>#DIV/0!</v>
      </c>
      <c r="SIF26" s="117" t="e">
        <f>SIF16/Macroeconomics!SIH$12</f>
        <v>#DIV/0!</v>
      </c>
      <c r="SIG26" s="117" t="e">
        <f>SIG16/Macroeconomics!SII$12</f>
        <v>#DIV/0!</v>
      </c>
      <c r="SIH26" s="117" t="e">
        <f>SIH16/Macroeconomics!SIJ$12</f>
        <v>#DIV/0!</v>
      </c>
      <c r="SII26" s="117" t="e">
        <f>SII16/Macroeconomics!SIK$12</f>
        <v>#DIV/0!</v>
      </c>
      <c r="SIJ26" s="117" t="e">
        <f>SIJ16/Macroeconomics!SIL$12</f>
        <v>#DIV/0!</v>
      </c>
      <c r="SIK26" s="117" t="e">
        <f>SIK16/Macroeconomics!SIM$12</f>
        <v>#DIV/0!</v>
      </c>
      <c r="SIL26" s="117" t="e">
        <f>SIL16/Macroeconomics!SIN$12</f>
        <v>#DIV/0!</v>
      </c>
      <c r="SIM26" s="117" t="e">
        <f>SIM16/Macroeconomics!SIO$12</f>
        <v>#DIV/0!</v>
      </c>
      <c r="SIN26" s="117" t="e">
        <f>SIN16/Macroeconomics!SIP$12</f>
        <v>#DIV/0!</v>
      </c>
      <c r="SIO26" s="117" t="e">
        <f>SIO16/Macroeconomics!SIQ$12</f>
        <v>#DIV/0!</v>
      </c>
      <c r="SIP26" s="117" t="e">
        <f>SIP16/Macroeconomics!SIR$12</f>
        <v>#DIV/0!</v>
      </c>
      <c r="SIQ26" s="117" t="e">
        <f>SIQ16/Macroeconomics!SIS$12</f>
        <v>#DIV/0!</v>
      </c>
      <c r="SIR26" s="117" t="e">
        <f>SIR16/Macroeconomics!SIT$12</f>
        <v>#DIV/0!</v>
      </c>
      <c r="SIS26" s="117" t="e">
        <f>SIS16/Macroeconomics!SIU$12</f>
        <v>#DIV/0!</v>
      </c>
      <c r="SIT26" s="117" t="e">
        <f>SIT16/Macroeconomics!SIV$12</f>
        <v>#DIV/0!</v>
      </c>
      <c r="SIU26" s="117" t="e">
        <f>SIU16/Macroeconomics!SIW$12</f>
        <v>#DIV/0!</v>
      </c>
      <c r="SIV26" s="117" t="e">
        <f>SIV16/Macroeconomics!SIX$12</f>
        <v>#DIV/0!</v>
      </c>
      <c r="SIW26" s="117" t="e">
        <f>SIW16/Macroeconomics!SIY$12</f>
        <v>#DIV/0!</v>
      </c>
      <c r="SIX26" s="117" t="e">
        <f>SIX16/Macroeconomics!SIZ$12</f>
        <v>#DIV/0!</v>
      </c>
      <c r="SIY26" s="117" t="e">
        <f>SIY16/Macroeconomics!SJA$12</f>
        <v>#DIV/0!</v>
      </c>
      <c r="SIZ26" s="117" t="e">
        <f>SIZ16/Macroeconomics!SJB$12</f>
        <v>#DIV/0!</v>
      </c>
      <c r="SJA26" s="117" t="e">
        <f>SJA16/Macroeconomics!SJC$12</f>
        <v>#DIV/0!</v>
      </c>
      <c r="SJB26" s="117" t="e">
        <f>SJB16/Macroeconomics!SJD$12</f>
        <v>#DIV/0!</v>
      </c>
      <c r="SJC26" s="117" t="e">
        <f>SJC16/Macroeconomics!SJE$12</f>
        <v>#DIV/0!</v>
      </c>
      <c r="SJD26" s="117" t="e">
        <f>SJD16/Macroeconomics!SJF$12</f>
        <v>#DIV/0!</v>
      </c>
      <c r="SJE26" s="117" t="e">
        <f>SJE16/Macroeconomics!SJG$12</f>
        <v>#DIV/0!</v>
      </c>
      <c r="SJF26" s="117" t="e">
        <f>SJF16/Macroeconomics!SJH$12</f>
        <v>#DIV/0!</v>
      </c>
      <c r="SJG26" s="117" t="e">
        <f>SJG16/Macroeconomics!SJI$12</f>
        <v>#DIV/0!</v>
      </c>
      <c r="SJH26" s="117" t="e">
        <f>SJH16/Macroeconomics!SJJ$12</f>
        <v>#DIV/0!</v>
      </c>
      <c r="SJI26" s="117" t="e">
        <f>SJI16/Macroeconomics!SJK$12</f>
        <v>#DIV/0!</v>
      </c>
      <c r="SJJ26" s="117" t="e">
        <f>SJJ16/Macroeconomics!SJL$12</f>
        <v>#DIV/0!</v>
      </c>
      <c r="SJK26" s="117" t="e">
        <f>SJK16/Macroeconomics!SJM$12</f>
        <v>#DIV/0!</v>
      </c>
      <c r="SJL26" s="117" t="e">
        <f>SJL16/Macroeconomics!SJN$12</f>
        <v>#DIV/0!</v>
      </c>
      <c r="SJM26" s="117" t="e">
        <f>SJM16/Macroeconomics!SJO$12</f>
        <v>#DIV/0!</v>
      </c>
      <c r="SJN26" s="117" t="e">
        <f>SJN16/Macroeconomics!SJP$12</f>
        <v>#DIV/0!</v>
      </c>
      <c r="SJO26" s="117" t="e">
        <f>SJO16/Macroeconomics!SJQ$12</f>
        <v>#DIV/0!</v>
      </c>
      <c r="SJP26" s="117" t="e">
        <f>SJP16/Macroeconomics!SJR$12</f>
        <v>#DIV/0!</v>
      </c>
      <c r="SJQ26" s="117" t="e">
        <f>SJQ16/Macroeconomics!SJS$12</f>
        <v>#DIV/0!</v>
      </c>
      <c r="SJR26" s="117" t="e">
        <f>SJR16/Macroeconomics!SJT$12</f>
        <v>#DIV/0!</v>
      </c>
      <c r="SJS26" s="117" t="e">
        <f>SJS16/Macroeconomics!SJU$12</f>
        <v>#DIV/0!</v>
      </c>
      <c r="SJT26" s="117" t="e">
        <f>SJT16/Macroeconomics!SJV$12</f>
        <v>#DIV/0!</v>
      </c>
      <c r="SJU26" s="117" t="e">
        <f>SJU16/Macroeconomics!SJW$12</f>
        <v>#DIV/0!</v>
      </c>
      <c r="SJV26" s="117" t="e">
        <f>SJV16/Macroeconomics!SJX$12</f>
        <v>#DIV/0!</v>
      </c>
      <c r="SJW26" s="117" t="e">
        <f>SJW16/Macroeconomics!SJY$12</f>
        <v>#DIV/0!</v>
      </c>
      <c r="SJX26" s="117" t="e">
        <f>SJX16/Macroeconomics!SJZ$12</f>
        <v>#DIV/0!</v>
      </c>
      <c r="SJY26" s="117" t="e">
        <f>SJY16/Macroeconomics!SKA$12</f>
        <v>#DIV/0!</v>
      </c>
      <c r="SJZ26" s="117" t="e">
        <f>SJZ16/Macroeconomics!SKB$12</f>
        <v>#DIV/0!</v>
      </c>
      <c r="SKA26" s="117" t="e">
        <f>SKA16/Macroeconomics!SKC$12</f>
        <v>#DIV/0!</v>
      </c>
      <c r="SKB26" s="117" t="e">
        <f>SKB16/Macroeconomics!SKD$12</f>
        <v>#DIV/0!</v>
      </c>
      <c r="SKC26" s="117" t="e">
        <f>SKC16/Macroeconomics!SKE$12</f>
        <v>#DIV/0!</v>
      </c>
      <c r="SKD26" s="117" t="e">
        <f>SKD16/Macroeconomics!SKF$12</f>
        <v>#DIV/0!</v>
      </c>
      <c r="SKE26" s="117" t="e">
        <f>SKE16/Macroeconomics!SKG$12</f>
        <v>#DIV/0!</v>
      </c>
      <c r="SKF26" s="117" t="e">
        <f>SKF16/Macroeconomics!SKH$12</f>
        <v>#DIV/0!</v>
      </c>
      <c r="SKG26" s="117" t="e">
        <f>SKG16/Macroeconomics!SKI$12</f>
        <v>#DIV/0!</v>
      </c>
      <c r="SKH26" s="117" t="e">
        <f>SKH16/Macroeconomics!SKJ$12</f>
        <v>#DIV/0!</v>
      </c>
      <c r="SKI26" s="117" t="e">
        <f>SKI16/Macroeconomics!SKK$12</f>
        <v>#DIV/0!</v>
      </c>
      <c r="SKJ26" s="117" t="e">
        <f>SKJ16/Macroeconomics!SKL$12</f>
        <v>#DIV/0!</v>
      </c>
      <c r="SKK26" s="117" t="e">
        <f>SKK16/Macroeconomics!SKM$12</f>
        <v>#DIV/0!</v>
      </c>
      <c r="SKL26" s="117" t="e">
        <f>SKL16/Macroeconomics!SKN$12</f>
        <v>#DIV/0!</v>
      </c>
      <c r="SKM26" s="117" t="e">
        <f>SKM16/Macroeconomics!SKO$12</f>
        <v>#DIV/0!</v>
      </c>
      <c r="SKN26" s="117" t="e">
        <f>SKN16/Macroeconomics!SKP$12</f>
        <v>#DIV/0!</v>
      </c>
      <c r="SKO26" s="117" t="e">
        <f>SKO16/Macroeconomics!SKQ$12</f>
        <v>#DIV/0!</v>
      </c>
      <c r="SKP26" s="117" t="e">
        <f>SKP16/Macroeconomics!SKR$12</f>
        <v>#DIV/0!</v>
      </c>
      <c r="SKQ26" s="117" t="e">
        <f>SKQ16/Macroeconomics!SKS$12</f>
        <v>#DIV/0!</v>
      </c>
      <c r="SKR26" s="117" t="e">
        <f>SKR16/Macroeconomics!SKT$12</f>
        <v>#DIV/0!</v>
      </c>
      <c r="SKS26" s="117" t="e">
        <f>SKS16/Macroeconomics!SKU$12</f>
        <v>#DIV/0!</v>
      </c>
      <c r="SKT26" s="117" t="e">
        <f>SKT16/Macroeconomics!SKV$12</f>
        <v>#DIV/0!</v>
      </c>
      <c r="SKU26" s="117" t="e">
        <f>SKU16/Macroeconomics!SKW$12</f>
        <v>#DIV/0!</v>
      </c>
      <c r="SKV26" s="117" t="e">
        <f>SKV16/Macroeconomics!SKX$12</f>
        <v>#DIV/0!</v>
      </c>
      <c r="SKW26" s="117" t="e">
        <f>SKW16/Macroeconomics!SKY$12</f>
        <v>#DIV/0!</v>
      </c>
      <c r="SKX26" s="117" t="e">
        <f>SKX16/Macroeconomics!SKZ$12</f>
        <v>#DIV/0!</v>
      </c>
      <c r="SKY26" s="117" t="e">
        <f>SKY16/Macroeconomics!SLA$12</f>
        <v>#DIV/0!</v>
      </c>
      <c r="SKZ26" s="117" t="e">
        <f>SKZ16/Macroeconomics!SLB$12</f>
        <v>#DIV/0!</v>
      </c>
      <c r="SLA26" s="117" t="e">
        <f>SLA16/Macroeconomics!SLC$12</f>
        <v>#DIV/0!</v>
      </c>
      <c r="SLB26" s="117" t="e">
        <f>SLB16/Macroeconomics!SLD$12</f>
        <v>#DIV/0!</v>
      </c>
      <c r="SLC26" s="117" t="e">
        <f>SLC16/Macroeconomics!SLE$12</f>
        <v>#DIV/0!</v>
      </c>
      <c r="SLD26" s="117" t="e">
        <f>SLD16/Macroeconomics!SLF$12</f>
        <v>#DIV/0!</v>
      </c>
      <c r="SLE26" s="117" t="e">
        <f>SLE16/Macroeconomics!SLG$12</f>
        <v>#DIV/0!</v>
      </c>
      <c r="SLF26" s="117" t="e">
        <f>SLF16/Macroeconomics!SLH$12</f>
        <v>#DIV/0!</v>
      </c>
      <c r="SLG26" s="117" t="e">
        <f>SLG16/Macroeconomics!SLI$12</f>
        <v>#DIV/0!</v>
      </c>
      <c r="SLH26" s="117" t="e">
        <f>SLH16/Macroeconomics!SLJ$12</f>
        <v>#DIV/0!</v>
      </c>
      <c r="SLI26" s="117" t="e">
        <f>SLI16/Macroeconomics!SLK$12</f>
        <v>#DIV/0!</v>
      </c>
      <c r="SLJ26" s="117" t="e">
        <f>SLJ16/Macroeconomics!SLL$12</f>
        <v>#DIV/0!</v>
      </c>
      <c r="SLK26" s="117" t="e">
        <f>SLK16/Macroeconomics!SLM$12</f>
        <v>#DIV/0!</v>
      </c>
      <c r="SLL26" s="117" t="e">
        <f>SLL16/Macroeconomics!SLN$12</f>
        <v>#DIV/0!</v>
      </c>
      <c r="SLM26" s="117" t="e">
        <f>SLM16/Macroeconomics!SLO$12</f>
        <v>#DIV/0!</v>
      </c>
      <c r="SLN26" s="117" t="e">
        <f>SLN16/Macroeconomics!SLP$12</f>
        <v>#DIV/0!</v>
      </c>
      <c r="SLO26" s="117" t="e">
        <f>SLO16/Macroeconomics!SLQ$12</f>
        <v>#DIV/0!</v>
      </c>
      <c r="SLP26" s="117" t="e">
        <f>SLP16/Macroeconomics!SLR$12</f>
        <v>#DIV/0!</v>
      </c>
      <c r="SLQ26" s="117" t="e">
        <f>SLQ16/Macroeconomics!SLS$12</f>
        <v>#DIV/0!</v>
      </c>
      <c r="SLR26" s="117" t="e">
        <f>SLR16/Macroeconomics!SLT$12</f>
        <v>#DIV/0!</v>
      </c>
      <c r="SLS26" s="117" t="e">
        <f>SLS16/Macroeconomics!SLU$12</f>
        <v>#DIV/0!</v>
      </c>
      <c r="SLT26" s="117" t="e">
        <f>SLT16/Macroeconomics!SLV$12</f>
        <v>#DIV/0!</v>
      </c>
      <c r="SLU26" s="117" t="e">
        <f>SLU16/Macroeconomics!SLW$12</f>
        <v>#DIV/0!</v>
      </c>
      <c r="SLV26" s="117" t="e">
        <f>SLV16/Macroeconomics!SLX$12</f>
        <v>#DIV/0!</v>
      </c>
      <c r="SLW26" s="117" t="e">
        <f>SLW16/Macroeconomics!SLY$12</f>
        <v>#DIV/0!</v>
      </c>
      <c r="SLX26" s="117" t="e">
        <f>SLX16/Macroeconomics!SLZ$12</f>
        <v>#DIV/0!</v>
      </c>
      <c r="SLY26" s="117" t="e">
        <f>SLY16/Macroeconomics!SMA$12</f>
        <v>#DIV/0!</v>
      </c>
      <c r="SLZ26" s="117" t="e">
        <f>SLZ16/Macroeconomics!SMB$12</f>
        <v>#DIV/0!</v>
      </c>
      <c r="SMA26" s="117" t="e">
        <f>SMA16/Macroeconomics!SMC$12</f>
        <v>#DIV/0!</v>
      </c>
      <c r="SMB26" s="117" t="e">
        <f>SMB16/Macroeconomics!SMD$12</f>
        <v>#DIV/0!</v>
      </c>
      <c r="SMC26" s="117" t="e">
        <f>SMC16/Macroeconomics!SME$12</f>
        <v>#DIV/0!</v>
      </c>
      <c r="SMD26" s="117" t="e">
        <f>SMD16/Macroeconomics!SMF$12</f>
        <v>#DIV/0!</v>
      </c>
      <c r="SME26" s="117" t="e">
        <f>SME16/Macroeconomics!SMG$12</f>
        <v>#DIV/0!</v>
      </c>
      <c r="SMF26" s="117" t="e">
        <f>SMF16/Macroeconomics!SMH$12</f>
        <v>#DIV/0!</v>
      </c>
      <c r="SMG26" s="117" t="e">
        <f>SMG16/Macroeconomics!SMI$12</f>
        <v>#DIV/0!</v>
      </c>
      <c r="SMH26" s="117" t="e">
        <f>SMH16/Macroeconomics!SMJ$12</f>
        <v>#DIV/0!</v>
      </c>
      <c r="SMI26" s="117" t="e">
        <f>SMI16/Macroeconomics!SMK$12</f>
        <v>#DIV/0!</v>
      </c>
      <c r="SMJ26" s="117" t="e">
        <f>SMJ16/Macroeconomics!SML$12</f>
        <v>#DIV/0!</v>
      </c>
      <c r="SMK26" s="117" t="e">
        <f>SMK16/Macroeconomics!SMM$12</f>
        <v>#DIV/0!</v>
      </c>
      <c r="SML26" s="117" t="e">
        <f>SML16/Macroeconomics!SMN$12</f>
        <v>#DIV/0!</v>
      </c>
      <c r="SMM26" s="117" t="e">
        <f>SMM16/Macroeconomics!SMO$12</f>
        <v>#DIV/0!</v>
      </c>
      <c r="SMN26" s="117" t="e">
        <f>SMN16/Macroeconomics!SMP$12</f>
        <v>#DIV/0!</v>
      </c>
      <c r="SMO26" s="117" t="e">
        <f>SMO16/Macroeconomics!SMQ$12</f>
        <v>#DIV/0!</v>
      </c>
      <c r="SMP26" s="117" t="e">
        <f>SMP16/Macroeconomics!SMR$12</f>
        <v>#DIV/0!</v>
      </c>
      <c r="SMQ26" s="117" t="e">
        <f>SMQ16/Macroeconomics!SMS$12</f>
        <v>#DIV/0!</v>
      </c>
      <c r="SMR26" s="117" t="e">
        <f>SMR16/Macroeconomics!SMT$12</f>
        <v>#DIV/0!</v>
      </c>
      <c r="SMS26" s="117" t="e">
        <f>SMS16/Macroeconomics!SMU$12</f>
        <v>#DIV/0!</v>
      </c>
      <c r="SMT26" s="117" t="e">
        <f>SMT16/Macroeconomics!SMV$12</f>
        <v>#DIV/0!</v>
      </c>
      <c r="SMU26" s="117" t="e">
        <f>SMU16/Macroeconomics!SMW$12</f>
        <v>#DIV/0!</v>
      </c>
      <c r="SMV26" s="117" t="e">
        <f>SMV16/Macroeconomics!SMX$12</f>
        <v>#DIV/0!</v>
      </c>
      <c r="SMW26" s="117" t="e">
        <f>SMW16/Macroeconomics!SMY$12</f>
        <v>#DIV/0!</v>
      </c>
      <c r="SMX26" s="117" t="e">
        <f>SMX16/Macroeconomics!SMZ$12</f>
        <v>#DIV/0!</v>
      </c>
      <c r="SMY26" s="117" t="e">
        <f>SMY16/Macroeconomics!SNA$12</f>
        <v>#DIV/0!</v>
      </c>
      <c r="SMZ26" s="117" t="e">
        <f>SMZ16/Macroeconomics!SNB$12</f>
        <v>#DIV/0!</v>
      </c>
      <c r="SNA26" s="117" t="e">
        <f>SNA16/Macroeconomics!SNC$12</f>
        <v>#DIV/0!</v>
      </c>
      <c r="SNB26" s="117" t="e">
        <f>SNB16/Macroeconomics!SND$12</f>
        <v>#DIV/0!</v>
      </c>
      <c r="SNC26" s="117" t="e">
        <f>SNC16/Macroeconomics!SNE$12</f>
        <v>#DIV/0!</v>
      </c>
      <c r="SND26" s="117" t="e">
        <f>SND16/Macroeconomics!SNF$12</f>
        <v>#DIV/0!</v>
      </c>
      <c r="SNE26" s="117" t="e">
        <f>SNE16/Macroeconomics!SNG$12</f>
        <v>#DIV/0!</v>
      </c>
      <c r="SNF26" s="117" t="e">
        <f>SNF16/Macroeconomics!SNH$12</f>
        <v>#DIV/0!</v>
      </c>
      <c r="SNG26" s="117" t="e">
        <f>SNG16/Macroeconomics!SNI$12</f>
        <v>#DIV/0!</v>
      </c>
      <c r="SNH26" s="117" t="e">
        <f>SNH16/Macroeconomics!SNJ$12</f>
        <v>#DIV/0!</v>
      </c>
      <c r="SNI26" s="117" t="e">
        <f>SNI16/Macroeconomics!SNK$12</f>
        <v>#DIV/0!</v>
      </c>
      <c r="SNJ26" s="117" t="e">
        <f>SNJ16/Macroeconomics!SNL$12</f>
        <v>#DIV/0!</v>
      </c>
      <c r="SNK26" s="117" t="e">
        <f>SNK16/Macroeconomics!SNM$12</f>
        <v>#DIV/0!</v>
      </c>
      <c r="SNL26" s="117" t="e">
        <f>SNL16/Macroeconomics!SNN$12</f>
        <v>#DIV/0!</v>
      </c>
      <c r="SNM26" s="117" t="e">
        <f>SNM16/Macroeconomics!SNO$12</f>
        <v>#DIV/0!</v>
      </c>
      <c r="SNN26" s="117" t="e">
        <f>SNN16/Macroeconomics!SNP$12</f>
        <v>#DIV/0!</v>
      </c>
      <c r="SNO26" s="117" t="e">
        <f>SNO16/Macroeconomics!SNQ$12</f>
        <v>#DIV/0!</v>
      </c>
      <c r="SNP26" s="117" t="e">
        <f>SNP16/Macroeconomics!SNR$12</f>
        <v>#DIV/0!</v>
      </c>
      <c r="SNQ26" s="117" t="e">
        <f>SNQ16/Macroeconomics!SNS$12</f>
        <v>#DIV/0!</v>
      </c>
      <c r="SNR26" s="117" t="e">
        <f>SNR16/Macroeconomics!SNT$12</f>
        <v>#DIV/0!</v>
      </c>
      <c r="SNS26" s="117" t="e">
        <f>SNS16/Macroeconomics!SNU$12</f>
        <v>#DIV/0!</v>
      </c>
      <c r="SNT26" s="117" t="e">
        <f>SNT16/Macroeconomics!SNV$12</f>
        <v>#DIV/0!</v>
      </c>
      <c r="SNU26" s="117" t="e">
        <f>SNU16/Macroeconomics!SNW$12</f>
        <v>#DIV/0!</v>
      </c>
      <c r="SNV26" s="117" t="e">
        <f>SNV16/Macroeconomics!SNX$12</f>
        <v>#DIV/0!</v>
      </c>
      <c r="SNW26" s="117" t="e">
        <f>SNW16/Macroeconomics!SNY$12</f>
        <v>#DIV/0!</v>
      </c>
      <c r="SNX26" s="117" t="e">
        <f>SNX16/Macroeconomics!SNZ$12</f>
        <v>#DIV/0!</v>
      </c>
      <c r="SNY26" s="117" t="e">
        <f>SNY16/Macroeconomics!SOA$12</f>
        <v>#DIV/0!</v>
      </c>
      <c r="SNZ26" s="117" t="e">
        <f>SNZ16/Macroeconomics!SOB$12</f>
        <v>#DIV/0!</v>
      </c>
      <c r="SOA26" s="117" t="e">
        <f>SOA16/Macroeconomics!SOC$12</f>
        <v>#DIV/0!</v>
      </c>
      <c r="SOB26" s="117" t="e">
        <f>SOB16/Macroeconomics!SOD$12</f>
        <v>#DIV/0!</v>
      </c>
      <c r="SOC26" s="117" t="e">
        <f>SOC16/Macroeconomics!SOE$12</f>
        <v>#DIV/0!</v>
      </c>
      <c r="SOD26" s="117" t="e">
        <f>SOD16/Macroeconomics!SOF$12</f>
        <v>#DIV/0!</v>
      </c>
      <c r="SOE26" s="117" t="e">
        <f>SOE16/Macroeconomics!SOG$12</f>
        <v>#DIV/0!</v>
      </c>
      <c r="SOF26" s="117" t="e">
        <f>SOF16/Macroeconomics!SOH$12</f>
        <v>#DIV/0!</v>
      </c>
      <c r="SOG26" s="117" t="e">
        <f>SOG16/Macroeconomics!SOI$12</f>
        <v>#DIV/0!</v>
      </c>
      <c r="SOH26" s="117" t="e">
        <f>SOH16/Macroeconomics!SOJ$12</f>
        <v>#DIV/0!</v>
      </c>
      <c r="SOI26" s="117" t="e">
        <f>SOI16/Macroeconomics!SOK$12</f>
        <v>#DIV/0!</v>
      </c>
      <c r="SOJ26" s="117" t="e">
        <f>SOJ16/Macroeconomics!SOL$12</f>
        <v>#DIV/0!</v>
      </c>
      <c r="SOK26" s="117" t="e">
        <f>SOK16/Macroeconomics!SOM$12</f>
        <v>#DIV/0!</v>
      </c>
      <c r="SOL26" s="117" t="e">
        <f>SOL16/Macroeconomics!SON$12</f>
        <v>#DIV/0!</v>
      </c>
      <c r="SOM26" s="117" t="e">
        <f>SOM16/Macroeconomics!SOO$12</f>
        <v>#DIV/0!</v>
      </c>
      <c r="SON26" s="117" t="e">
        <f>SON16/Macroeconomics!SOP$12</f>
        <v>#DIV/0!</v>
      </c>
      <c r="SOO26" s="117" t="e">
        <f>SOO16/Macroeconomics!SOQ$12</f>
        <v>#DIV/0!</v>
      </c>
      <c r="SOP26" s="117" t="e">
        <f>SOP16/Macroeconomics!SOR$12</f>
        <v>#DIV/0!</v>
      </c>
      <c r="SOQ26" s="117" t="e">
        <f>SOQ16/Macroeconomics!SOS$12</f>
        <v>#DIV/0!</v>
      </c>
      <c r="SOR26" s="117" t="e">
        <f>SOR16/Macroeconomics!SOT$12</f>
        <v>#DIV/0!</v>
      </c>
      <c r="SOS26" s="117" t="e">
        <f>SOS16/Macroeconomics!SOU$12</f>
        <v>#DIV/0!</v>
      </c>
      <c r="SOT26" s="117" t="e">
        <f>SOT16/Macroeconomics!SOV$12</f>
        <v>#DIV/0!</v>
      </c>
      <c r="SOU26" s="117" t="e">
        <f>SOU16/Macroeconomics!SOW$12</f>
        <v>#DIV/0!</v>
      </c>
      <c r="SOV26" s="117" t="e">
        <f>SOV16/Macroeconomics!SOX$12</f>
        <v>#DIV/0!</v>
      </c>
      <c r="SOW26" s="117" t="e">
        <f>SOW16/Macroeconomics!SOY$12</f>
        <v>#DIV/0!</v>
      </c>
      <c r="SOX26" s="117" t="e">
        <f>SOX16/Macroeconomics!SOZ$12</f>
        <v>#DIV/0!</v>
      </c>
      <c r="SOY26" s="117" t="e">
        <f>SOY16/Macroeconomics!SPA$12</f>
        <v>#DIV/0!</v>
      </c>
      <c r="SOZ26" s="117" t="e">
        <f>SOZ16/Macroeconomics!SPB$12</f>
        <v>#DIV/0!</v>
      </c>
      <c r="SPA26" s="117" t="e">
        <f>SPA16/Macroeconomics!SPC$12</f>
        <v>#DIV/0!</v>
      </c>
      <c r="SPB26" s="117" t="e">
        <f>SPB16/Macroeconomics!SPD$12</f>
        <v>#DIV/0!</v>
      </c>
      <c r="SPC26" s="117" t="e">
        <f>SPC16/Macroeconomics!SPE$12</f>
        <v>#DIV/0!</v>
      </c>
      <c r="SPD26" s="117" t="e">
        <f>SPD16/Macroeconomics!SPF$12</f>
        <v>#DIV/0!</v>
      </c>
      <c r="SPE26" s="117" t="e">
        <f>SPE16/Macroeconomics!SPG$12</f>
        <v>#DIV/0!</v>
      </c>
      <c r="SPF26" s="117" t="e">
        <f>SPF16/Macroeconomics!SPH$12</f>
        <v>#DIV/0!</v>
      </c>
      <c r="SPG26" s="117" t="e">
        <f>SPG16/Macroeconomics!SPI$12</f>
        <v>#DIV/0!</v>
      </c>
      <c r="SPH26" s="117" t="e">
        <f>SPH16/Macroeconomics!SPJ$12</f>
        <v>#DIV/0!</v>
      </c>
      <c r="SPI26" s="117" t="e">
        <f>SPI16/Macroeconomics!SPK$12</f>
        <v>#DIV/0!</v>
      </c>
      <c r="SPJ26" s="117" t="e">
        <f>SPJ16/Macroeconomics!SPL$12</f>
        <v>#DIV/0!</v>
      </c>
      <c r="SPK26" s="117" t="e">
        <f>SPK16/Macroeconomics!SPM$12</f>
        <v>#DIV/0!</v>
      </c>
      <c r="SPL26" s="117" t="e">
        <f>SPL16/Macroeconomics!SPN$12</f>
        <v>#DIV/0!</v>
      </c>
      <c r="SPM26" s="117" t="e">
        <f>SPM16/Macroeconomics!SPO$12</f>
        <v>#DIV/0!</v>
      </c>
      <c r="SPN26" s="117" t="e">
        <f>SPN16/Macroeconomics!SPP$12</f>
        <v>#DIV/0!</v>
      </c>
      <c r="SPO26" s="117" t="e">
        <f>SPO16/Macroeconomics!SPQ$12</f>
        <v>#DIV/0!</v>
      </c>
      <c r="SPP26" s="117" t="e">
        <f>SPP16/Macroeconomics!SPR$12</f>
        <v>#DIV/0!</v>
      </c>
      <c r="SPQ26" s="117" t="e">
        <f>SPQ16/Macroeconomics!SPS$12</f>
        <v>#DIV/0!</v>
      </c>
      <c r="SPR26" s="117" t="e">
        <f>SPR16/Macroeconomics!SPT$12</f>
        <v>#DIV/0!</v>
      </c>
      <c r="SPS26" s="117" t="e">
        <f>SPS16/Macroeconomics!SPU$12</f>
        <v>#DIV/0!</v>
      </c>
      <c r="SPT26" s="117" t="e">
        <f>SPT16/Macroeconomics!SPV$12</f>
        <v>#DIV/0!</v>
      </c>
      <c r="SPU26" s="117" t="e">
        <f>SPU16/Macroeconomics!SPW$12</f>
        <v>#DIV/0!</v>
      </c>
      <c r="SPV26" s="117" t="e">
        <f>SPV16/Macroeconomics!SPX$12</f>
        <v>#DIV/0!</v>
      </c>
      <c r="SPW26" s="117" t="e">
        <f>SPW16/Macroeconomics!SPY$12</f>
        <v>#DIV/0!</v>
      </c>
      <c r="SPX26" s="117" t="e">
        <f>SPX16/Macroeconomics!SPZ$12</f>
        <v>#DIV/0!</v>
      </c>
      <c r="SPY26" s="117" t="e">
        <f>SPY16/Macroeconomics!SQA$12</f>
        <v>#DIV/0!</v>
      </c>
      <c r="SPZ26" s="117" t="e">
        <f>SPZ16/Macroeconomics!SQB$12</f>
        <v>#DIV/0!</v>
      </c>
      <c r="SQA26" s="117" t="e">
        <f>SQA16/Macroeconomics!SQC$12</f>
        <v>#DIV/0!</v>
      </c>
      <c r="SQB26" s="117" t="e">
        <f>SQB16/Macroeconomics!SQD$12</f>
        <v>#DIV/0!</v>
      </c>
      <c r="SQC26" s="117" t="e">
        <f>SQC16/Macroeconomics!SQE$12</f>
        <v>#DIV/0!</v>
      </c>
      <c r="SQD26" s="117" t="e">
        <f>SQD16/Macroeconomics!SQF$12</f>
        <v>#DIV/0!</v>
      </c>
      <c r="SQE26" s="117" t="e">
        <f>SQE16/Macroeconomics!SQG$12</f>
        <v>#DIV/0!</v>
      </c>
      <c r="SQF26" s="117" t="e">
        <f>SQF16/Macroeconomics!SQH$12</f>
        <v>#DIV/0!</v>
      </c>
      <c r="SQG26" s="117" t="e">
        <f>SQG16/Macroeconomics!SQI$12</f>
        <v>#DIV/0!</v>
      </c>
      <c r="SQH26" s="117" t="e">
        <f>SQH16/Macroeconomics!SQJ$12</f>
        <v>#DIV/0!</v>
      </c>
      <c r="SQI26" s="117" t="e">
        <f>SQI16/Macroeconomics!SQK$12</f>
        <v>#DIV/0!</v>
      </c>
      <c r="SQJ26" s="117" t="e">
        <f>SQJ16/Macroeconomics!SQL$12</f>
        <v>#DIV/0!</v>
      </c>
      <c r="SQK26" s="117" t="e">
        <f>SQK16/Macroeconomics!SQM$12</f>
        <v>#DIV/0!</v>
      </c>
      <c r="SQL26" s="117" t="e">
        <f>SQL16/Macroeconomics!SQN$12</f>
        <v>#DIV/0!</v>
      </c>
      <c r="SQM26" s="117" t="e">
        <f>SQM16/Macroeconomics!SQO$12</f>
        <v>#DIV/0!</v>
      </c>
      <c r="SQN26" s="117" t="e">
        <f>SQN16/Macroeconomics!SQP$12</f>
        <v>#DIV/0!</v>
      </c>
      <c r="SQO26" s="117" t="e">
        <f>SQO16/Macroeconomics!SQQ$12</f>
        <v>#DIV/0!</v>
      </c>
      <c r="SQP26" s="117" t="e">
        <f>SQP16/Macroeconomics!SQR$12</f>
        <v>#DIV/0!</v>
      </c>
      <c r="SQQ26" s="117" t="e">
        <f>SQQ16/Macroeconomics!SQS$12</f>
        <v>#DIV/0!</v>
      </c>
      <c r="SQR26" s="117" t="e">
        <f>SQR16/Macroeconomics!SQT$12</f>
        <v>#DIV/0!</v>
      </c>
      <c r="SQS26" s="117" t="e">
        <f>SQS16/Macroeconomics!SQU$12</f>
        <v>#DIV/0!</v>
      </c>
      <c r="SQT26" s="117" t="e">
        <f>SQT16/Macroeconomics!SQV$12</f>
        <v>#DIV/0!</v>
      </c>
      <c r="SQU26" s="117" t="e">
        <f>SQU16/Macroeconomics!SQW$12</f>
        <v>#DIV/0!</v>
      </c>
      <c r="SQV26" s="117" t="e">
        <f>SQV16/Macroeconomics!SQX$12</f>
        <v>#DIV/0!</v>
      </c>
      <c r="SQW26" s="117" t="e">
        <f>SQW16/Macroeconomics!SQY$12</f>
        <v>#DIV/0!</v>
      </c>
      <c r="SQX26" s="117" t="e">
        <f>SQX16/Macroeconomics!SQZ$12</f>
        <v>#DIV/0!</v>
      </c>
      <c r="SQY26" s="117" t="e">
        <f>SQY16/Macroeconomics!SRA$12</f>
        <v>#DIV/0!</v>
      </c>
      <c r="SQZ26" s="117" t="e">
        <f>SQZ16/Macroeconomics!SRB$12</f>
        <v>#DIV/0!</v>
      </c>
      <c r="SRA26" s="117" t="e">
        <f>SRA16/Macroeconomics!SRC$12</f>
        <v>#DIV/0!</v>
      </c>
      <c r="SRB26" s="117" t="e">
        <f>SRB16/Macroeconomics!SRD$12</f>
        <v>#DIV/0!</v>
      </c>
      <c r="SRC26" s="117" t="e">
        <f>SRC16/Macroeconomics!SRE$12</f>
        <v>#DIV/0!</v>
      </c>
      <c r="SRD26" s="117" t="e">
        <f>SRD16/Macroeconomics!SRF$12</f>
        <v>#DIV/0!</v>
      </c>
      <c r="SRE26" s="117" t="e">
        <f>SRE16/Macroeconomics!SRG$12</f>
        <v>#DIV/0!</v>
      </c>
      <c r="SRF26" s="117" t="e">
        <f>SRF16/Macroeconomics!SRH$12</f>
        <v>#DIV/0!</v>
      </c>
      <c r="SRG26" s="117" t="e">
        <f>SRG16/Macroeconomics!SRI$12</f>
        <v>#DIV/0!</v>
      </c>
      <c r="SRH26" s="117" t="e">
        <f>SRH16/Macroeconomics!SRJ$12</f>
        <v>#DIV/0!</v>
      </c>
      <c r="SRI26" s="117" t="e">
        <f>SRI16/Macroeconomics!SRK$12</f>
        <v>#DIV/0!</v>
      </c>
      <c r="SRJ26" s="117" t="e">
        <f>SRJ16/Macroeconomics!SRL$12</f>
        <v>#DIV/0!</v>
      </c>
      <c r="SRK26" s="117" t="e">
        <f>SRK16/Macroeconomics!SRM$12</f>
        <v>#DIV/0!</v>
      </c>
      <c r="SRL26" s="117" t="e">
        <f>SRL16/Macroeconomics!SRN$12</f>
        <v>#DIV/0!</v>
      </c>
      <c r="SRM26" s="117" t="e">
        <f>SRM16/Macroeconomics!SRO$12</f>
        <v>#DIV/0!</v>
      </c>
      <c r="SRN26" s="117" t="e">
        <f>SRN16/Macroeconomics!SRP$12</f>
        <v>#DIV/0!</v>
      </c>
      <c r="SRO26" s="117" t="e">
        <f>SRO16/Macroeconomics!SRQ$12</f>
        <v>#DIV/0!</v>
      </c>
      <c r="SRP26" s="117" t="e">
        <f>SRP16/Macroeconomics!SRR$12</f>
        <v>#DIV/0!</v>
      </c>
      <c r="SRQ26" s="117" t="e">
        <f>SRQ16/Macroeconomics!SRS$12</f>
        <v>#DIV/0!</v>
      </c>
      <c r="SRR26" s="117" t="e">
        <f>SRR16/Macroeconomics!SRT$12</f>
        <v>#DIV/0!</v>
      </c>
      <c r="SRS26" s="117" t="e">
        <f>SRS16/Macroeconomics!SRU$12</f>
        <v>#DIV/0!</v>
      </c>
      <c r="SRT26" s="117" t="e">
        <f>SRT16/Macroeconomics!SRV$12</f>
        <v>#DIV/0!</v>
      </c>
      <c r="SRU26" s="117" t="e">
        <f>SRU16/Macroeconomics!SRW$12</f>
        <v>#DIV/0!</v>
      </c>
      <c r="SRV26" s="117" t="e">
        <f>SRV16/Macroeconomics!SRX$12</f>
        <v>#DIV/0!</v>
      </c>
      <c r="SRW26" s="117" t="e">
        <f>SRW16/Macroeconomics!SRY$12</f>
        <v>#DIV/0!</v>
      </c>
      <c r="SRX26" s="117" t="e">
        <f>SRX16/Macroeconomics!SRZ$12</f>
        <v>#DIV/0!</v>
      </c>
      <c r="SRY26" s="117" t="e">
        <f>SRY16/Macroeconomics!SSA$12</f>
        <v>#DIV/0!</v>
      </c>
      <c r="SRZ26" s="117" t="e">
        <f>SRZ16/Macroeconomics!SSB$12</f>
        <v>#DIV/0!</v>
      </c>
      <c r="SSA26" s="117" t="e">
        <f>SSA16/Macroeconomics!SSC$12</f>
        <v>#DIV/0!</v>
      </c>
      <c r="SSB26" s="117" t="e">
        <f>SSB16/Macroeconomics!SSD$12</f>
        <v>#DIV/0!</v>
      </c>
      <c r="SSC26" s="117" t="e">
        <f>SSC16/Macroeconomics!SSE$12</f>
        <v>#DIV/0!</v>
      </c>
      <c r="SSD26" s="117" t="e">
        <f>SSD16/Macroeconomics!SSF$12</f>
        <v>#DIV/0!</v>
      </c>
      <c r="SSE26" s="117" t="e">
        <f>SSE16/Macroeconomics!SSG$12</f>
        <v>#DIV/0!</v>
      </c>
      <c r="SSF26" s="117" t="e">
        <f>SSF16/Macroeconomics!SSH$12</f>
        <v>#DIV/0!</v>
      </c>
      <c r="SSG26" s="117" t="e">
        <f>SSG16/Macroeconomics!SSI$12</f>
        <v>#DIV/0!</v>
      </c>
      <c r="SSH26" s="117" t="e">
        <f>SSH16/Macroeconomics!SSJ$12</f>
        <v>#DIV/0!</v>
      </c>
      <c r="SSI26" s="117" t="e">
        <f>SSI16/Macroeconomics!SSK$12</f>
        <v>#DIV/0!</v>
      </c>
      <c r="SSJ26" s="117" t="e">
        <f>SSJ16/Macroeconomics!SSL$12</f>
        <v>#DIV/0!</v>
      </c>
      <c r="SSK26" s="117" t="e">
        <f>SSK16/Macroeconomics!SSM$12</f>
        <v>#DIV/0!</v>
      </c>
      <c r="SSL26" s="117" t="e">
        <f>SSL16/Macroeconomics!SSN$12</f>
        <v>#DIV/0!</v>
      </c>
      <c r="SSM26" s="117" t="e">
        <f>SSM16/Macroeconomics!SSO$12</f>
        <v>#DIV/0!</v>
      </c>
      <c r="SSN26" s="117" t="e">
        <f>SSN16/Macroeconomics!SSP$12</f>
        <v>#DIV/0!</v>
      </c>
      <c r="SSO26" s="117" t="e">
        <f>SSO16/Macroeconomics!SSQ$12</f>
        <v>#DIV/0!</v>
      </c>
      <c r="SSP26" s="117" t="e">
        <f>SSP16/Macroeconomics!SSR$12</f>
        <v>#DIV/0!</v>
      </c>
      <c r="SSQ26" s="117" t="e">
        <f>SSQ16/Macroeconomics!SSS$12</f>
        <v>#DIV/0!</v>
      </c>
      <c r="SSR26" s="117" t="e">
        <f>SSR16/Macroeconomics!SST$12</f>
        <v>#DIV/0!</v>
      </c>
      <c r="SSS26" s="117" t="e">
        <f>SSS16/Macroeconomics!SSU$12</f>
        <v>#DIV/0!</v>
      </c>
      <c r="SST26" s="117" t="e">
        <f>SST16/Macroeconomics!SSV$12</f>
        <v>#DIV/0!</v>
      </c>
      <c r="SSU26" s="117" t="e">
        <f>SSU16/Macroeconomics!SSW$12</f>
        <v>#DIV/0!</v>
      </c>
      <c r="SSV26" s="117" t="e">
        <f>SSV16/Macroeconomics!SSX$12</f>
        <v>#DIV/0!</v>
      </c>
      <c r="SSW26" s="117" t="e">
        <f>SSW16/Macroeconomics!SSY$12</f>
        <v>#DIV/0!</v>
      </c>
      <c r="SSX26" s="117" t="e">
        <f>SSX16/Macroeconomics!SSZ$12</f>
        <v>#DIV/0!</v>
      </c>
      <c r="SSY26" s="117" t="e">
        <f>SSY16/Macroeconomics!STA$12</f>
        <v>#DIV/0!</v>
      </c>
      <c r="SSZ26" s="117" t="e">
        <f>SSZ16/Macroeconomics!STB$12</f>
        <v>#DIV/0!</v>
      </c>
      <c r="STA26" s="117" t="e">
        <f>STA16/Macroeconomics!STC$12</f>
        <v>#DIV/0!</v>
      </c>
      <c r="STB26" s="117" t="e">
        <f>STB16/Macroeconomics!STD$12</f>
        <v>#DIV/0!</v>
      </c>
      <c r="STC26" s="117" t="e">
        <f>STC16/Macroeconomics!STE$12</f>
        <v>#DIV/0!</v>
      </c>
      <c r="STD26" s="117" t="e">
        <f>STD16/Macroeconomics!STF$12</f>
        <v>#DIV/0!</v>
      </c>
      <c r="STE26" s="117" t="e">
        <f>STE16/Macroeconomics!STG$12</f>
        <v>#DIV/0!</v>
      </c>
      <c r="STF26" s="117" t="e">
        <f>STF16/Macroeconomics!STH$12</f>
        <v>#DIV/0!</v>
      </c>
      <c r="STG26" s="117" t="e">
        <f>STG16/Macroeconomics!STI$12</f>
        <v>#DIV/0!</v>
      </c>
      <c r="STH26" s="117" t="e">
        <f>STH16/Macroeconomics!STJ$12</f>
        <v>#DIV/0!</v>
      </c>
      <c r="STI26" s="117" t="e">
        <f>STI16/Macroeconomics!STK$12</f>
        <v>#DIV/0!</v>
      </c>
      <c r="STJ26" s="117" t="e">
        <f>STJ16/Macroeconomics!STL$12</f>
        <v>#DIV/0!</v>
      </c>
      <c r="STK26" s="117" t="e">
        <f>STK16/Macroeconomics!STM$12</f>
        <v>#DIV/0!</v>
      </c>
      <c r="STL26" s="117" t="e">
        <f>STL16/Macroeconomics!STN$12</f>
        <v>#DIV/0!</v>
      </c>
      <c r="STM26" s="117" t="e">
        <f>STM16/Macroeconomics!STO$12</f>
        <v>#DIV/0!</v>
      </c>
      <c r="STN26" s="117" t="e">
        <f>STN16/Macroeconomics!STP$12</f>
        <v>#DIV/0!</v>
      </c>
      <c r="STO26" s="117" t="e">
        <f>STO16/Macroeconomics!STQ$12</f>
        <v>#DIV/0!</v>
      </c>
      <c r="STP26" s="117" t="e">
        <f>STP16/Macroeconomics!STR$12</f>
        <v>#DIV/0!</v>
      </c>
      <c r="STQ26" s="117" t="e">
        <f>STQ16/Macroeconomics!STS$12</f>
        <v>#DIV/0!</v>
      </c>
      <c r="STR26" s="117" t="e">
        <f>STR16/Macroeconomics!STT$12</f>
        <v>#DIV/0!</v>
      </c>
      <c r="STS26" s="117" t="e">
        <f>STS16/Macroeconomics!STU$12</f>
        <v>#DIV/0!</v>
      </c>
      <c r="STT26" s="117" t="e">
        <f>STT16/Macroeconomics!STV$12</f>
        <v>#DIV/0!</v>
      </c>
      <c r="STU26" s="117" t="e">
        <f>STU16/Macroeconomics!STW$12</f>
        <v>#DIV/0!</v>
      </c>
      <c r="STV26" s="117" t="e">
        <f>STV16/Macroeconomics!STX$12</f>
        <v>#DIV/0!</v>
      </c>
      <c r="STW26" s="117" t="e">
        <f>STW16/Macroeconomics!STY$12</f>
        <v>#DIV/0!</v>
      </c>
      <c r="STX26" s="117" t="e">
        <f>STX16/Macroeconomics!STZ$12</f>
        <v>#DIV/0!</v>
      </c>
      <c r="STY26" s="117" t="e">
        <f>STY16/Macroeconomics!SUA$12</f>
        <v>#DIV/0!</v>
      </c>
      <c r="STZ26" s="117" t="e">
        <f>STZ16/Macroeconomics!SUB$12</f>
        <v>#DIV/0!</v>
      </c>
      <c r="SUA26" s="117" t="e">
        <f>SUA16/Macroeconomics!SUC$12</f>
        <v>#DIV/0!</v>
      </c>
      <c r="SUB26" s="117" t="e">
        <f>SUB16/Macroeconomics!SUD$12</f>
        <v>#DIV/0!</v>
      </c>
      <c r="SUC26" s="117" t="e">
        <f>SUC16/Macroeconomics!SUE$12</f>
        <v>#DIV/0!</v>
      </c>
      <c r="SUD26" s="117" t="e">
        <f>SUD16/Macroeconomics!SUF$12</f>
        <v>#DIV/0!</v>
      </c>
      <c r="SUE26" s="117" t="e">
        <f>SUE16/Macroeconomics!SUG$12</f>
        <v>#DIV/0!</v>
      </c>
      <c r="SUF26" s="117" t="e">
        <f>SUF16/Macroeconomics!SUH$12</f>
        <v>#DIV/0!</v>
      </c>
      <c r="SUG26" s="117" t="e">
        <f>SUG16/Macroeconomics!SUI$12</f>
        <v>#DIV/0!</v>
      </c>
      <c r="SUH26" s="117" t="e">
        <f>SUH16/Macroeconomics!SUJ$12</f>
        <v>#DIV/0!</v>
      </c>
      <c r="SUI26" s="117" t="e">
        <f>SUI16/Macroeconomics!SUK$12</f>
        <v>#DIV/0!</v>
      </c>
      <c r="SUJ26" s="117" t="e">
        <f>SUJ16/Macroeconomics!SUL$12</f>
        <v>#DIV/0!</v>
      </c>
      <c r="SUK26" s="117" t="e">
        <f>SUK16/Macroeconomics!SUM$12</f>
        <v>#DIV/0!</v>
      </c>
      <c r="SUL26" s="117" t="e">
        <f>SUL16/Macroeconomics!SUN$12</f>
        <v>#DIV/0!</v>
      </c>
      <c r="SUM26" s="117" t="e">
        <f>SUM16/Macroeconomics!SUO$12</f>
        <v>#DIV/0!</v>
      </c>
      <c r="SUN26" s="117" t="e">
        <f>SUN16/Macroeconomics!SUP$12</f>
        <v>#DIV/0!</v>
      </c>
      <c r="SUO26" s="117" t="e">
        <f>SUO16/Macroeconomics!SUQ$12</f>
        <v>#DIV/0!</v>
      </c>
      <c r="SUP26" s="117" t="e">
        <f>SUP16/Macroeconomics!SUR$12</f>
        <v>#DIV/0!</v>
      </c>
      <c r="SUQ26" s="117" t="e">
        <f>SUQ16/Macroeconomics!SUS$12</f>
        <v>#DIV/0!</v>
      </c>
      <c r="SUR26" s="117" t="e">
        <f>SUR16/Macroeconomics!SUT$12</f>
        <v>#DIV/0!</v>
      </c>
      <c r="SUS26" s="117" t="e">
        <f>SUS16/Macroeconomics!SUU$12</f>
        <v>#DIV/0!</v>
      </c>
      <c r="SUT26" s="117" t="e">
        <f>SUT16/Macroeconomics!SUV$12</f>
        <v>#DIV/0!</v>
      </c>
      <c r="SUU26" s="117" t="e">
        <f>SUU16/Macroeconomics!SUW$12</f>
        <v>#DIV/0!</v>
      </c>
      <c r="SUV26" s="117" t="e">
        <f>SUV16/Macroeconomics!SUX$12</f>
        <v>#DIV/0!</v>
      </c>
      <c r="SUW26" s="117" t="e">
        <f>SUW16/Macroeconomics!SUY$12</f>
        <v>#DIV/0!</v>
      </c>
      <c r="SUX26" s="117" t="e">
        <f>SUX16/Macroeconomics!SUZ$12</f>
        <v>#DIV/0!</v>
      </c>
      <c r="SUY26" s="117" t="e">
        <f>SUY16/Macroeconomics!SVA$12</f>
        <v>#DIV/0!</v>
      </c>
      <c r="SUZ26" s="117" t="e">
        <f>SUZ16/Macroeconomics!SVB$12</f>
        <v>#DIV/0!</v>
      </c>
      <c r="SVA26" s="117" t="e">
        <f>SVA16/Macroeconomics!SVC$12</f>
        <v>#DIV/0!</v>
      </c>
      <c r="SVB26" s="117" t="e">
        <f>SVB16/Macroeconomics!SVD$12</f>
        <v>#DIV/0!</v>
      </c>
      <c r="SVC26" s="117" t="e">
        <f>SVC16/Macroeconomics!SVE$12</f>
        <v>#DIV/0!</v>
      </c>
      <c r="SVD26" s="117" t="e">
        <f>SVD16/Macroeconomics!SVF$12</f>
        <v>#DIV/0!</v>
      </c>
      <c r="SVE26" s="117" t="e">
        <f>SVE16/Macroeconomics!SVG$12</f>
        <v>#DIV/0!</v>
      </c>
      <c r="SVF26" s="117" t="e">
        <f>SVF16/Macroeconomics!SVH$12</f>
        <v>#DIV/0!</v>
      </c>
      <c r="SVG26" s="117" t="e">
        <f>SVG16/Macroeconomics!SVI$12</f>
        <v>#DIV/0!</v>
      </c>
      <c r="SVH26" s="117" t="e">
        <f>SVH16/Macroeconomics!SVJ$12</f>
        <v>#DIV/0!</v>
      </c>
      <c r="SVI26" s="117" t="e">
        <f>SVI16/Macroeconomics!SVK$12</f>
        <v>#DIV/0!</v>
      </c>
      <c r="SVJ26" s="117" t="e">
        <f>SVJ16/Macroeconomics!SVL$12</f>
        <v>#DIV/0!</v>
      </c>
      <c r="SVK26" s="117" t="e">
        <f>SVK16/Macroeconomics!SVM$12</f>
        <v>#DIV/0!</v>
      </c>
      <c r="SVL26" s="117" t="e">
        <f>SVL16/Macroeconomics!SVN$12</f>
        <v>#DIV/0!</v>
      </c>
      <c r="SVM26" s="117" t="e">
        <f>SVM16/Macroeconomics!SVO$12</f>
        <v>#DIV/0!</v>
      </c>
      <c r="SVN26" s="117" t="e">
        <f>SVN16/Macroeconomics!SVP$12</f>
        <v>#DIV/0!</v>
      </c>
      <c r="SVO26" s="117" t="e">
        <f>SVO16/Macroeconomics!SVQ$12</f>
        <v>#DIV/0!</v>
      </c>
      <c r="SVP26" s="117" t="e">
        <f>SVP16/Macroeconomics!SVR$12</f>
        <v>#DIV/0!</v>
      </c>
      <c r="SVQ26" s="117" t="e">
        <f>SVQ16/Macroeconomics!SVS$12</f>
        <v>#DIV/0!</v>
      </c>
      <c r="SVR26" s="117" t="e">
        <f>SVR16/Macroeconomics!SVT$12</f>
        <v>#DIV/0!</v>
      </c>
      <c r="SVS26" s="117" t="e">
        <f>SVS16/Macroeconomics!SVU$12</f>
        <v>#DIV/0!</v>
      </c>
      <c r="SVT26" s="117" t="e">
        <f>SVT16/Macroeconomics!SVV$12</f>
        <v>#DIV/0!</v>
      </c>
      <c r="SVU26" s="117" t="e">
        <f>SVU16/Macroeconomics!SVW$12</f>
        <v>#DIV/0!</v>
      </c>
      <c r="SVV26" s="117" t="e">
        <f>SVV16/Macroeconomics!SVX$12</f>
        <v>#DIV/0!</v>
      </c>
      <c r="SVW26" s="117" t="e">
        <f>SVW16/Macroeconomics!SVY$12</f>
        <v>#DIV/0!</v>
      </c>
      <c r="SVX26" s="117" t="e">
        <f>SVX16/Macroeconomics!SVZ$12</f>
        <v>#DIV/0!</v>
      </c>
      <c r="SVY26" s="117" t="e">
        <f>SVY16/Macroeconomics!SWA$12</f>
        <v>#DIV/0!</v>
      </c>
      <c r="SVZ26" s="117" t="e">
        <f>SVZ16/Macroeconomics!SWB$12</f>
        <v>#DIV/0!</v>
      </c>
      <c r="SWA26" s="117" t="e">
        <f>SWA16/Macroeconomics!SWC$12</f>
        <v>#DIV/0!</v>
      </c>
      <c r="SWB26" s="117" t="e">
        <f>SWB16/Macroeconomics!SWD$12</f>
        <v>#DIV/0!</v>
      </c>
      <c r="SWC26" s="117" t="e">
        <f>SWC16/Macroeconomics!SWE$12</f>
        <v>#DIV/0!</v>
      </c>
      <c r="SWD26" s="117" t="e">
        <f>SWD16/Macroeconomics!SWF$12</f>
        <v>#DIV/0!</v>
      </c>
      <c r="SWE26" s="117" t="e">
        <f>SWE16/Macroeconomics!SWG$12</f>
        <v>#DIV/0!</v>
      </c>
      <c r="SWF26" s="117" t="e">
        <f>SWF16/Macroeconomics!SWH$12</f>
        <v>#DIV/0!</v>
      </c>
      <c r="SWG26" s="117" t="e">
        <f>SWG16/Macroeconomics!SWI$12</f>
        <v>#DIV/0!</v>
      </c>
      <c r="SWH26" s="117" t="e">
        <f>SWH16/Macroeconomics!SWJ$12</f>
        <v>#DIV/0!</v>
      </c>
      <c r="SWI26" s="117" t="e">
        <f>SWI16/Macroeconomics!SWK$12</f>
        <v>#DIV/0!</v>
      </c>
      <c r="SWJ26" s="117" t="e">
        <f>SWJ16/Macroeconomics!SWL$12</f>
        <v>#DIV/0!</v>
      </c>
      <c r="SWK26" s="117" t="e">
        <f>SWK16/Macroeconomics!SWM$12</f>
        <v>#DIV/0!</v>
      </c>
      <c r="SWL26" s="117" t="e">
        <f>SWL16/Macroeconomics!SWN$12</f>
        <v>#DIV/0!</v>
      </c>
      <c r="SWM26" s="117" t="e">
        <f>SWM16/Macroeconomics!SWO$12</f>
        <v>#DIV/0!</v>
      </c>
      <c r="SWN26" s="117" t="e">
        <f>SWN16/Macroeconomics!SWP$12</f>
        <v>#DIV/0!</v>
      </c>
      <c r="SWO26" s="117" t="e">
        <f>SWO16/Macroeconomics!SWQ$12</f>
        <v>#DIV/0!</v>
      </c>
      <c r="SWP26" s="117" t="e">
        <f>SWP16/Macroeconomics!SWR$12</f>
        <v>#DIV/0!</v>
      </c>
      <c r="SWQ26" s="117" t="e">
        <f>SWQ16/Macroeconomics!SWS$12</f>
        <v>#DIV/0!</v>
      </c>
      <c r="SWR26" s="117" t="e">
        <f>SWR16/Macroeconomics!SWT$12</f>
        <v>#DIV/0!</v>
      </c>
      <c r="SWS26" s="117" t="e">
        <f>SWS16/Macroeconomics!SWU$12</f>
        <v>#DIV/0!</v>
      </c>
      <c r="SWT26" s="117" t="e">
        <f>SWT16/Macroeconomics!SWV$12</f>
        <v>#DIV/0!</v>
      </c>
      <c r="SWU26" s="117" t="e">
        <f>SWU16/Macroeconomics!SWW$12</f>
        <v>#DIV/0!</v>
      </c>
      <c r="SWV26" s="117" t="e">
        <f>SWV16/Macroeconomics!SWX$12</f>
        <v>#DIV/0!</v>
      </c>
      <c r="SWW26" s="117" t="e">
        <f>SWW16/Macroeconomics!SWY$12</f>
        <v>#DIV/0!</v>
      </c>
      <c r="SWX26" s="117" t="e">
        <f>SWX16/Macroeconomics!SWZ$12</f>
        <v>#DIV/0!</v>
      </c>
      <c r="SWY26" s="117" t="e">
        <f>SWY16/Macroeconomics!SXA$12</f>
        <v>#DIV/0!</v>
      </c>
      <c r="SWZ26" s="117" t="e">
        <f>SWZ16/Macroeconomics!SXB$12</f>
        <v>#DIV/0!</v>
      </c>
      <c r="SXA26" s="117" t="e">
        <f>SXA16/Macroeconomics!SXC$12</f>
        <v>#DIV/0!</v>
      </c>
      <c r="SXB26" s="117" t="e">
        <f>SXB16/Macroeconomics!SXD$12</f>
        <v>#DIV/0!</v>
      </c>
      <c r="SXC26" s="117" t="e">
        <f>SXC16/Macroeconomics!SXE$12</f>
        <v>#DIV/0!</v>
      </c>
      <c r="SXD26" s="117" t="e">
        <f>SXD16/Macroeconomics!SXF$12</f>
        <v>#DIV/0!</v>
      </c>
      <c r="SXE26" s="117" t="e">
        <f>SXE16/Macroeconomics!SXG$12</f>
        <v>#DIV/0!</v>
      </c>
      <c r="SXF26" s="117" t="e">
        <f>SXF16/Macroeconomics!SXH$12</f>
        <v>#DIV/0!</v>
      </c>
      <c r="SXG26" s="117" t="e">
        <f>SXG16/Macroeconomics!SXI$12</f>
        <v>#DIV/0!</v>
      </c>
      <c r="SXH26" s="117" t="e">
        <f>SXH16/Macroeconomics!SXJ$12</f>
        <v>#DIV/0!</v>
      </c>
      <c r="SXI26" s="117" t="e">
        <f>SXI16/Macroeconomics!SXK$12</f>
        <v>#DIV/0!</v>
      </c>
      <c r="SXJ26" s="117" t="e">
        <f>SXJ16/Macroeconomics!SXL$12</f>
        <v>#DIV/0!</v>
      </c>
      <c r="SXK26" s="117" t="e">
        <f>SXK16/Macroeconomics!SXM$12</f>
        <v>#DIV/0!</v>
      </c>
      <c r="SXL26" s="117" t="e">
        <f>SXL16/Macroeconomics!SXN$12</f>
        <v>#DIV/0!</v>
      </c>
      <c r="SXM26" s="117" t="e">
        <f>SXM16/Macroeconomics!SXO$12</f>
        <v>#DIV/0!</v>
      </c>
      <c r="SXN26" s="117" t="e">
        <f>SXN16/Macroeconomics!SXP$12</f>
        <v>#DIV/0!</v>
      </c>
      <c r="SXO26" s="117" t="e">
        <f>SXO16/Macroeconomics!SXQ$12</f>
        <v>#DIV/0!</v>
      </c>
      <c r="SXP26" s="117" t="e">
        <f>SXP16/Macroeconomics!SXR$12</f>
        <v>#DIV/0!</v>
      </c>
      <c r="SXQ26" s="117" t="e">
        <f>SXQ16/Macroeconomics!SXS$12</f>
        <v>#DIV/0!</v>
      </c>
      <c r="SXR26" s="117" t="e">
        <f>SXR16/Macroeconomics!SXT$12</f>
        <v>#DIV/0!</v>
      </c>
      <c r="SXS26" s="117" t="e">
        <f>SXS16/Macroeconomics!SXU$12</f>
        <v>#DIV/0!</v>
      </c>
      <c r="SXT26" s="117" t="e">
        <f>SXT16/Macroeconomics!SXV$12</f>
        <v>#DIV/0!</v>
      </c>
      <c r="SXU26" s="117" t="e">
        <f>SXU16/Macroeconomics!SXW$12</f>
        <v>#DIV/0!</v>
      </c>
      <c r="SXV26" s="117" t="e">
        <f>SXV16/Macroeconomics!SXX$12</f>
        <v>#DIV/0!</v>
      </c>
      <c r="SXW26" s="117" t="e">
        <f>SXW16/Macroeconomics!SXY$12</f>
        <v>#DIV/0!</v>
      </c>
      <c r="SXX26" s="117" t="e">
        <f>SXX16/Macroeconomics!SXZ$12</f>
        <v>#DIV/0!</v>
      </c>
      <c r="SXY26" s="117" t="e">
        <f>SXY16/Macroeconomics!SYA$12</f>
        <v>#DIV/0!</v>
      </c>
      <c r="SXZ26" s="117" t="e">
        <f>SXZ16/Macroeconomics!SYB$12</f>
        <v>#DIV/0!</v>
      </c>
      <c r="SYA26" s="117" t="e">
        <f>SYA16/Macroeconomics!SYC$12</f>
        <v>#DIV/0!</v>
      </c>
      <c r="SYB26" s="117" t="e">
        <f>SYB16/Macroeconomics!SYD$12</f>
        <v>#DIV/0!</v>
      </c>
      <c r="SYC26" s="117" t="e">
        <f>SYC16/Macroeconomics!SYE$12</f>
        <v>#DIV/0!</v>
      </c>
      <c r="SYD26" s="117" t="e">
        <f>SYD16/Macroeconomics!SYF$12</f>
        <v>#DIV/0!</v>
      </c>
      <c r="SYE26" s="117" t="e">
        <f>SYE16/Macroeconomics!SYG$12</f>
        <v>#DIV/0!</v>
      </c>
      <c r="SYF26" s="117" t="e">
        <f>SYF16/Macroeconomics!SYH$12</f>
        <v>#DIV/0!</v>
      </c>
      <c r="SYG26" s="117" t="e">
        <f>SYG16/Macroeconomics!SYI$12</f>
        <v>#DIV/0!</v>
      </c>
      <c r="SYH26" s="117" t="e">
        <f>SYH16/Macroeconomics!SYJ$12</f>
        <v>#DIV/0!</v>
      </c>
      <c r="SYI26" s="117" t="e">
        <f>SYI16/Macroeconomics!SYK$12</f>
        <v>#DIV/0!</v>
      </c>
      <c r="SYJ26" s="117" t="e">
        <f>SYJ16/Macroeconomics!SYL$12</f>
        <v>#DIV/0!</v>
      </c>
      <c r="SYK26" s="117" t="e">
        <f>SYK16/Macroeconomics!SYM$12</f>
        <v>#DIV/0!</v>
      </c>
      <c r="SYL26" s="117" t="e">
        <f>SYL16/Macroeconomics!SYN$12</f>
        <v>#DIV/0!</v>
      </c>
      <c r="SYM26" s="117" t="e">
        <f>SYM16/Macroeconomics!SYO$12</f>
        <v>#DIV/0!</v>
      </c>
      <c r="SYN26" s="117" t="e">
        <f>SYN16/Macroeconomics!SYP$12</f>
        <v>#DIV/0!</v>
      </c>
      <c r="SYO26" s="117" t="e">
        <f>SYO16/Macroeconomics!SYQ$12</f>
        <v>#DIV/0!</v>
      </c>
      <c r="SYP26" s="117" t="e">
        <f>SYP16/Macroeconomics!SYR$12</f>
        <v>#DIV/0!</v>
      </c>
      <c r="SYQ26" s="117" t="e">
        <f>SYQ16/Macroeconomics!SYS$12</f>
        <v>#DIV/0!</v>
      </c>
      <c r="SYR26" s="117" t="e">
        <f>SYR16/Macroeconomics!SYT$12</f>
        <v>#DIV/0!</v>
      </c>
      <c r="SYS26" s="117" t="e">
        <f>SYS16/Macroeconomics!SYU$12</f>
        <v>#DIV/0!</v>
      </c>
      <c r="SYT26" s="117" t="e">
        <f>SYT16/Macroeconomics!SYV$12</f>
        <v>#DIV/0!</v>
      </c>
      <c r="SYU26" s="117" t="e">
        <f>SYU16/Macroeconomics!SYW$12</f>
        <v>#DIV/0!</v>
      </c>
      <c r="SYV26" s="117" t="e">
        <f>SYV16/Macroeconomics!SYX$12</f>
        <v>#DIV/0!</v>
      </c>
      <c r="SYW26" s="117" t="e">
        <f>SYW16/Macroeconomics!SYY$12</f>
        <v>#DIV/0!</v>
      </c>
      <c r="SYX26" s="117" t="e">
        <f>SYX16/Macroeconomics!SYZ$12</f>
        <v>#DIV/0!</v>
      </c>
      <c r="SYY26" s="117" t="e">
        <f>SYY16/Macroeconomics!SZA$12</f>
        <v>#DIV/0!</v>
      </c>
      <c r="SYZ26" s="117" t="e">
        <f>SYZ16/Macroeconomics!SZB$12</f>
        <v>#DIV/0!</v>
      </c>
      <c r="SZA26" s="117" t="e">
        <f>SZA16/Macroeconomics!SZC$12</f>
        <v>#DIV/0!</v>
      </c>
      <c r="SZB26" s="117" t="e">
        <f>SZB16/Macroeconomics!SZD$12</f>
        <v>#DIV/0!</v>
      </c>
      <c r="SZC26" s="117" t="e">
        <f>SZC16/Macroeconomics!SZE$12</f>
        <v>#DIV/0!</v>
      </c>
      <c r="SZD26" s="117" t="e">
        <f>SZD16/Macroeconomics!SZF$12</f>
        <v>#DIV/0!</v>
      </c>
      <c r="SZE26" s="117" t="e">
        <f>SZE16/Macroeconomics!SZG$12</f>
        <v>#DIV/0!</v>
      </c>
      <c r="SZF26" s="117" t="e">
        <f>SZF16/Macroeconomics!SZH$12</f>
        <v>#DIV/0!</v>
      </c>
      <c r="SZG26" s="117" t="e">
        <f>SZG16/Macroeconomics!SZI$12</f>
        <v>#DIV/0!</v>
      </c>
      <c r="SZH26" s="117" t="e">
        <f>SZH16/Macroeconomics!SZJ$12</f>
        <v>#DIV/0!</v>
      </c>
      <c r="SZI26" s="117" t="e">
        <f>SZI16/Macroeconomics!SZK$12</f>
        <v>#DIV/0!</v>
      </c>
      <c r="SZJ26" s="117" t="e">
        <f>SZJ16/Macroeconomics!SZL$12</f>
        <v>#DIV/0!</v>
      </c>
      <c r="SZK26" s="117" t="e">
        <f>SZK16/Macroeconomics!SZM$12</f>
        <v>#DIV/0!</v>
      </c>
      <c r="SZL26" s="117" t="e">
        <f>SZL16/Macroeconomics!SZN$12</f>
        <v>#DIV/0!</v>
      </c>
      <c r="SZM26" s="117" t="e">
        <f>SZM16/Macroeconomics!SZO$12</f>
        <v>#DIV/0!</v>
      </c>
      <c r="SZN26" s="117" t="e">
        <f>SZN16/Macroeconomics!SZP$12</f>
        <v>#DIV/0!</v>
      </c>
      <c r="SZO26" s="117" t="e">
        <f>SZO16/Macroeconomics!SZQ$12</f>
        <v>#DIV/0!</v>
      </c>
      <c r="SZP26" s="117" t="e">
        <f>SZP16/Macroeconomics!SZR$12</f>
        <v>#DIV/0!</v>
      </c>
      <c r="SZQ26" s="117" t="e">
        <f>SZQ16/Macroeconomics!SZS$12</f>
        <v>#DIV/0!</v>
      </c>
      <c r="SZR26" s="117" t="e">
        <f>SZR16/Macroeconomics!SZT$12</f>
        <v>#DIV/0!</v>
      </c>
      <c r="SZS26" s="117" t="e">
        <f>SZS16/Macroeconomics!SZU$12</f>
        <v>#DIV/0!</v>
      </c>
      <c r="SZT26" s="117" t="e">
        <f>SZT16/Macroeconomics!SZV$12</f>
        <v>#DIV/0!</v>
      </c>
      <c r="SZU26" s="117" t="e">
        <f>SZU16/Macroeconomics!SZW$12</f>
        <v>#DIV/0!</v>
      </c>
      <c r="SZV26" s="117" t="e">
        <f>SZV16/Macroeconomics!SZX$12</f>
        <v>#DIV/0!</v>
      </c>
      <c r="SZW26" s="117" t="e">
        <f>SZW16/Macroeconomics!SZY$12</f>
        <v>#DIV/0!</v>
      </c>
      <c r="SZX26" s="117" t="e">
        <f>SZX16/Macroeconomics!SZZ$12</f>
        <v>#DIV/0!</v>
      </c>
      <c r="SZY26" s="117" t="e">
        <f>SZY16/Macroeconomics!TAA$12</f>
        <v>#DIV/0!</v>
      </c>
      <c r="SZZ26" s="117" t="e">
        <f>SZZ16/Macroeconomics!TAB$12</f>
        <v>#DIV/0!</v>
      </c>
      <c r="TAA26" s="117" t="e">
        <f>TAA16/Macroeconomics!TAC$12</f>
        <v>#DIV/0!</v>
      </c>
      <c r="TAB26" s="117" t="e">
        <f>TAB16/Macroeconomics!TAD$12</f>
        <v>#DIV/0!</v>
      </c>
      <c r="TAC26" s="117" t="e">
        <f>TAC16/Macroeconomics!TAE$12</f>
        <v>#DIV/0!</v>
      </c>
      <c r="TAD26" s="117" t="e">
        <f>TAD16/Macroeconomics!TAF$12</f>
        <v>#DIV/0!</v>
      </c>
      <c r="TAE26" s="117" t="e">
        <f>TAE16/Macroeconomics!TAG$12</f>
        <v>#DIV/0!</v>
      </c>
      <c r="TAF26" s="117" t="e">
        <f>TAF16/Macroeconomics!TAH$12</f>
        <v>#DIV/0!</v>
      </c>
      <c r="TAG26" s="117" t="e">
        <f>TAG16/Macroeconomics!TAI$12</f>
        <v>#DIV/0!</v>
      </c>
      <c r="TAH26" s="117" t="e">
        <f>TAH16/Macroeconomics!TAJ$12</f>
        <v>#DIV/0!</v>
      </c>
      <c r="TAI26" s="117" t="e">
        <f>TAI16/Macroeconomics!TAK$12</f>
        <v>#DIV/0!</v>
      </c>
      <c r="TAJ26" s="117" t="e">
        <f>TAJ16/Macroeconomics!TAL$12</f>
        <v>#DIV/0!</v>
      </c>
      <c r="TAK26" s="117" t="e">
        <f>TAK16/Macroeconomics!TAM$12</f>
        <v>#DIV/0!</v>
      </c>
      <c r="TAL26" s="117" t="e">
        <f>TAL16/Macroeconomics!TAN$12</f>
        <v>#DIV/0!</v>
      </c>
      <c r="TAM26" s="117" t="e">
        <f>TAM16/Macroeconomics!TAO$12</f>
        <v>#DIV/0!</v>
      </c>
      <c r="TAN26" s="117" t="e">
        <f>TAN16/Macroeconomics!TAP$12</f>
        <v>#DIV/0!</v>
      </c>
      <c r="TAO26" s="117" t="e">
        <f>TAO16/Macroeconomics!TAQ$12</f>
        <v>#DIV/0!</v>
      </c>
      <c r="TAP26" s="117" t="e">
        <f>TAP16/Macroeconomics!TAR$12</f>
        <v>#DIV/0!</v>
      </c>
      <c r="TAQ26" s="117" t="e">
        <f>TAQ16/Macroeconomics!TAS$12</f>
        <v>#DIV/0!</v>
      </c>
      <c r="TAR26" s="117" t="e">
        <f>TAR16/Macroeconomics!TAT$12</f>
        <v>#DIV/0!</v>
      </c>
      <c r="TAS26" s="117" t="e">
        <f>TAS16/Macroeconomics!TAU$12</f>
        <v>#DIV/0!</v>
      </c>
      <c r="TAT26" s="117" t="e">
        <f>TAT16/Macroeconomics!TAV$12</f>
        <v>#DIV/0!</v>
      </c>
      <c r="TAU26" s="117" t="e">
        <f>TAU16/Macroeconomics!TAW$12</f>
        <v>#DIV/0!</v>
      </c>
      <c r="TAV26" s="117" t="e">
        <f>TAV16/Macroeconomics!TAX$12</f>
        <v>#DIV/0!</v>
      </c>
      <c r="TAW26" s="117" t="e">
        <f>TAW16/Macroeconomics!TAY$12</f>
        <v>#DIV/0!</v>
      </c>
      <c r="TAX26" s="117" t="e">
        <f>TAX16/Macroeconomics!TAZ$12</f>
        <v>#DIV/0!</v>
      </c>
      <c r="TAY26" s="117" t="e">
        <f>TAY16/Macroeconomics!TBA$12</f>
        <v>#DIV/0!</v>
      </c>
      <c r="TAZ26" s="117" t="e">
        <f>TAZ16/Macroeconomics!TBB$12</f>
        <v>#DIV/0!</v>
      </c>
      <c r="TBA26" s="117" t="e">
        <f>TBA16/Macroeconomics!TBC$12</f>
        <v>#DIV/0!</v>
      </c>
      <c r="TBB26" s="117" t="e">
        <f>TBB16/Macroeconomics!TBD$12</f>
        <v>#DIV/0!</v>
      </c>
      <c r="TBC26" s="117" t="e">
        <f>TBC16/Macroeconomics!TBE$12</f>
        <v>#DIV/0!</v>
      </c>
      <c r="TBD26" s="117" t="e">
        <f>TBD16/Macroeconomics!TBF$12</f>
        <v>#DIV/0!</v>
      </c>
      <c r="TBE26" s="117" t="e">
        <f>TBE16/Macroeconomics!TBG$12</f>
        <v>#DIV/0!</v>
      </c>
      <c r="TBF26" s="117" t="e">
        <f>TBF16/Macroeconomics!TBH$12</f>
        <v>#DIV/0!</v>
      </c>
      <c r="TBG26" s="117" t="e">
        <f>TBG16/Macroeconomics!TBI$12</f>
        <v>#DIV/0!</v>
      </c>
      <c r="TBH26" s="117" t="e">
        <f>TBH16/Macroeconomics!TBJ$12</f>
        <v>#DIV/0!</v>
      </c>
      <c r="TBI26" s="117" t="e">
        <f>TBI16/Macroeconomics!TBK$12</f>
        <v>#DIV/0!</v>
      </c>
      <c r="TBJ26" s="117" t="e">
        <f>TBJ16/Macroeconomics!TBL$12</f>
        <v>#DIV/0!</v>
      </c>
      <c r="TBK26" s="117" t="e">
        <f>TBK16/Macroeconomics!TBM$12</f>
        <v>#DIV/0!</v>
      </c>
      <c r="TBL26" s="117" t="e">
        <f>TBL16/Macroeconomics!TBN$12</f>
        <v>#DIV/0!</v>
      </c>
      <c r="TBM26" s="117" t="e">
        <f>TBM16/Macroeconomics!TBO$12</f>
        <v>#DIV/0!</v>
      </c>
      <c r="TBN26" s="117" t="e">
        <f>TBN16/Macroeconomics!TBP$12</f>
        <v>#DIV/0!</v>
      </c>
      <c r="TBO26" s="117" t="e">
        <f>TBO16/Macroeconomics!TBQ$12</f>
        <v>#DIV/0!</v>
      </c>
      <c r="TBP26" s="117" t="e">
        <f>TBP16/Macroeconomics!TBR$12</f>
        <v>#DIV/0!</v>
      </c>
      <c r="TBQ26" s="117" t="e">
        <f>TBQ16/Macroeconomics!TBS$12</f>
        <v>#DIV/0!</v>
      </c>
      <c r="TBR26" s="117" t="e">
        <f>TBR16/Macroeconomics!TBT$12</f>
        <v>#DIV/0!</v>
      </c>
      <c r="TBS26" s="117" t="e">
        <f>TBS16/Macroeconomics!TBU$12</f>
        <v>#DIV/0!</v>
      </c>
      <c r="TBT26" s="117" t="e">
        <f>TBT16/Macroeconomics!TBV$12</f>
        <v>#DIV/0!</v>
      </c>
      <c r="TBU26" s="117" t="e">
        <f>TBU16/Macroeconomics!TBW$12</f>
        <v>#DIV/0!</v>
      </c>
      <c r="TBV26" s="117" t="e">
        <f>TBV16/Macroeconomics!TBX$12</f>
        <v>#DIV/0!</v>
      </c>
      <c r="TBW26" s="117" t="e">
        <f>TBW16/Macroeconomics!TBY$12</f>
        <v>#DIV/0!</v>
      </c>
      <c r="TBX26" s="117" t="e">
        <f>TBX16/Macroeconomics!TBZ$12</f>
        <v>#DIV/0!</v>
      </c>
      <c r="TBY26" s="117" t="e">
        <f>TBY16/Macroeconomics!TCA$12</f>
        <v>#DIV/0!</v>
      </c>
      <c r="TBZ26" s="117" t="e">
        <f>TBZ16/Macroeconomics!TCB$12</f>
        <v>#DIV/0!</v>
      </c>
      <c r="TCA26" s="117" t="e">
        <f>TCA16/Macroeconomics!TCC$12</f>
        <v>#DIV/0!</v>
      </c>
      <c r="TCB26" s="117" t="e">
        <f>TCB16/Macroeconomics!TCD$12</f>
        <v>#DIV/0!</v>
      </c>
      <c r="TCC26" s="117" t="e">
        <f>TCC16/Macroeconomics!TCE$12</f>
        <v>#DIV/0!</v>
      </c>
      <c r="TCD26" s="117" t="e">
        <f>TCD16/Macroeconomics!TCF$12</f>
        <v>#DIV/0!</v>
      </c>
      <c r="TCE26" s="117" t="e">
        <f>TCE16/Macroeconomics!TCG$12</f>
        <v>#DIV/0!</v>
      </c>
      <c r="TCF26" s="117" t="e">
        <f>TCF16/Macroeconomics!TCH$12</f>
        <v>#DIV/0!</v>
      </c>
      <c r="TCG26" s="117" t="e">
        <f>TCG16/Macroeconomics!TCI$12</f>
        <v>#DIV/0!</v>
      </c>
      <c r="TCH26" s="117" t="e">
        <f>TCH16/Macroeconomics!TCJ$12</f>
        <v>#DIV/0!</v>
      </c>
      <c r="TCI26" s="117" t="e">
        <f>TCI16/Macroeconomics!TCK$12</f>
        <v>#DIV/0!</v>
      </c>
      <c r="TCJ26" s="117" t="e">
        <f>TCJ16/Macroeconomics!TCL$12</f>
        <v>#DIV/0!</v>
      </c>
      <c r="TCK26" s="117" t="e">
        <f>TCK16/Macroeconomics!TCM$12</f>
        <v>#DIV/0!</v>
      </c>
      <c r="TCL26" s="117" t="e">
        <f>TCL16/Macroeconomics!TCN$12</f>
        <v>#DIV/0!</v>
      </c>
      <c r="TCM26" s="117" t="e">
        <f>TCM16/Macroeconomics!TCO$12</f>
        <v>#DIV/0!</v>
      </c>
      <c r="TCN26" s="117" t="e">
        <f>TCN16/Macroeconomics!TCP$12</f>
        <v>#DIV/0!</v>
      </c>
      <c r="TCO26" s="117" t="e">
        <f>TCO16/Macroeconomics!TCQ$12</f>
        <v>#DIV/0!</v>
      </c>
      <c r="TCP26" s="117" t="e">
        <f>TCP16/Macroeconomics!TCR$12</f>
        <v>#DIV/0!</v>
      </c>
      <c r="TCQ26" s="117" t="e">
        <f>TCQ16/Macroeconomics!TCS$12</f>
        <v>#DIV/0!</v>
      </c>
      <c r="TCR26" s="117" t="e">
        <f>TCR16/Macroeconomics!TCT$12</f>
        <v>#DIV/0!</v>
      </c>
      <c r="TCS26" s="117" t="e">
        <f>TCS16/Macroeconomics!TCU$12</f>
        <v>#DIV/0!</v>
      </c>
      <c r="TCT26" s="117" t="e">
        <f>TCT16/Macroeconomics!TCV$12</f>
        <v>#DIV/0!</v>
      </c>
      <c r="TCU26" s="117" t="e">
        <f>TCU16/Macroeconomics!TCW$12</f>
        <v>#DIV/0!</v>
      </c>
      <c r="TCV26" s="117" t="e">
        <f>TCV16/Macroeconomics!TCX$12</f>
        <v>#DIV/0!</v>
      </c>
      <c r="TCW26" s="117" t="e">
        <f>TCW16/Macroeconomics!TCY$12</f>
        <v>#DIV/0!</v>
      </c>
      <c r="TCX26" s="117" t="e">
        <f>TCX16/Macroeconomics!TCZ$12</f>
        <v>#DIV/0!</v>
      </c>
      <c r="TCY26" s="117" t="e">
        <f>TCY16/Macroeconomics!TDA$12</f>
        <v>#DIV/0!</v>
      </c>
      <c r="TCZ26" s="117" t="e">
        <f>TCZ16/Macroeconomics!TDB$12</f>
        <v>#DIV/0!</v>
      </c>
      <c r="TDA26" s="117" t="e">
        <f>TDA16/Macroeconomics!TDC$12</f>
        <v>#DIV/0!</v>
      </c>
      <c r="TDB26" s="117" t="e">
        <f>TDB16/Macroeconomics!TDD$12</f>
        <v>#DIV/0!</v>
      </c>
      <c r="TDC26" s="117" t="e">
        <f>TDC16/Macroeconomics!TDE$12</f>
        <v>#DIV/0!</v>
      </c>
      <c r="TDD26" s="117" t="e">
        <f>TDD16/Macroeconomics!TDF$12</f>
        <v>#DIV/0!</v>
      </c>
      <c r="TDE26" s="117" t="e">
        <f>TDE16/Macroeconomics!TDG$12</f>
        <v>#DIV/0!</v>
      </c>
      <c r="TDF26" s="117" t="e">
        <f>TDF16/Macroeconomics!TDH$12</f>
        <v>#DIV/0!</v>
      </c>
      <c r="TDG26" s="117" t="e">
        <f>TDG16/Macroeconomics!TDI$12</f>
        <v>#DIV/0!</v>
      </c>
      <c r="TDH26" s="117" t="e">
        <f>TDH16/Macroeconomics!TDJ$12</f>
        <v>#DIV/0!</v>
      </c>
      <c r="TDI26" s="117" t="e">
        <f>TDI16/Macroeconomics!TDK$12</f>
        <v>#DIV/0!</v>
      </c>
      <c r="TDJ26" s="117" t="e">
        <f>TDJ16/Macroeconomics!TDL$12</f>
        <v>#DIV/0!</v>
      </c>
      <c r="TDK26" s="117" t="e">
        <f>TDK16/Macroeconomics!TDM$12</f>
        <v>#DIV/0!</v>
      </c>
      <c r="TDL26" s="117" t="e">
        <f>TDL16/Macroeconomics!TDN$12</f>
        <v>#DIV/0!</v>
      </c>
      <c r="TDM26" s="117" t="e">
        <f>TDM16/Macroeconomics!TDO$12</f>
        <v>#DIV/0!</v>
      </c>
      <c r="TDN26" s="117" t="e">
        <f>TDN16/Macroeconomics!TDP$12</f>
        <v>#DIV/0!</v>
      </c>
      <c r="TDO26" s="117" t="e">
        <f>TDO16/Macroeconomics!TDQ$12</f>
        <v>#DIV/0!</v>
      </c>
      <c r="TDP26" s="117" t="e">
        <f>TDP16/Macroeconomics!TDR$12</f>
        <v>#DIV/0!</v>
      </c>
      <c r="TDQ26" s="117" t="e">
        <f>TDQ16/Macroeconomics!TDS$12</f>
        <v>#DIV/0!</v>
      </c>
      <c r="TDR26" s="117" t="e">
        <f>TDR16/Macroeconomics!TDT$12</f>
        <v>#DIV/0!</v>
      </c>
      <c r="TDS26" s="117" t="e">
        <f>TDS16/Macroeconomics!TDU$12</f>
        <v>#DIV/0!</v>
      </c>
      <c r="TDT26" s="117" t="e">
        <f>TDT16/Macroeconomics!TDV$12</f>
        <v>#DIV/0!</v>
      </c>
      <c r="TDU26" s="117" t="e">
        <f>TDU16/Macroeconomics!TDW$12</f>
        <v>#DIV/0!</v>
      </c>
      <c r="TDV26" s="117" t="e">
        <f>TDV16/Macroeconomics!TDX$12</f>
        <v>#DIV/0!</v>
      </c>
      <c r="TDW26" s="117" t="e">
        <f>TDW16/Macroeconomics!TDY$12</f>
        <v>#DIV/0!</v>
      </c>
      <c r="TDX26" s="117" t="e">
        <f>TDX16/Macroeconomics!TDZ$12</f>
        <v>#DIV/0!</v>
      </c>
      <c r="TDY26" s="117" t="e">
        <f>TDY16/Macroeconomics!TEA$12</f>
        <v>#DIV/0!</v>
      </c>
      <c r="TDZ26" s="117" t="e">
        <f>TDZ16/Macroeconomics!TEB$12</f>
        <v>#DIV/0!</v>
      </c>
      <c r="TEA26" s="117" t="e">
        <f>TEA16/Macroeconomics!TEC$12</f>
        <v>#DIV/0!</v>
      </c>
      <c r="TEB26" s="117" t="e">
        <f>TEB16/Macroeconomics!TED$12</f>
        <v>#DIV/0!</v>
      </c>
      <c r="TEC26" s="117" t="e">
        <f>TEC16/Macroeconomics!TEE$12</f>
        <v>#DIV/0!</v>
      </c>
      <c r="TED26" s="117" t="e">
        <f>TED16/Macroeconomics!TEF$12</f>
        <v>#DIV/0!</v>
      </c>
      <c r="TEE26" s="117" t="e">
        <f>TEE16/Macroeconomics!TEG$12</f>
        <v>#DIV/0!</v>
      </c>
      <c r="TEF26" s="117" t="e">
        <f>TEF16/Macroeconomics!TEH$12</f>
        <v>#DIV/0!</v>
      </c>
      <c r="TEG26" s="117" t="e">
        <f>TEG16/Macroeconomics!TEI$12</f>
        <v>#DIV/0!</v>
      </c>
      <c r="TEH26" s="117" t="e">
        <f>TEH16/Macroeconomics!TEJ$12</f>
        <v>#DIV/0!</v>
      </c>
      <c r="TEI26" s="117" t="e">
        <f>TEI16/Macroeconomics!TEK$12</f>
        <v>#DIV/0!</v>
      </c>
      <c r="TEJ26" s="117" t="e">
        <f>TEJ16/Macroeconomics!TEL$12</f>
        <v>#DIV/0!</v>
      </c>
      <c r="TEK26" s="117" t="e">
        <f>TEK16/Macroeconomics!TEM$12</f>
        <v>#DIV/0!</v>
      </c>
      <c r="TEL26" s="117" t="e">
        <f>TEL16/Macroeconomics!TEN$12</f>
        <v>#DIV/0!</v>
      </c>
      <c r="TEM26" s="117" t="e">
        <f>TEM16/Macroeconomics!TEO$12</f>
        <v>#DIV/0!</v>
      </c>
      <c r="TEN26" s="117" t="e">
        <f>TEN16/Macroeconomics!TEP$12</f>
        <v>#DIV/0!</v>
      </c>
      <c r="TEO26" s="117" t="e">
        <f>TEO16/Macroeconomics!TEQ$12</f>
        <v>#DIV/0!</v>
      </c>
      <c r="TEP26" s="117" t="e">
        <f>TEP16/Macroeconomics!TER$12</f>
        <v>#DIV/0!</v>
      </c>
      <c r="TEQ26" s="117" t="e">
        <f>TEQ16/Macroeconomics!TES$12</f>
        <v>#DIV/0!</v>
      </c>
      <c r="TER26" s="117" t="e">
        <f>TER16/Macroeconomics!TET$12</f>
        <v>#DIV/0!</v>
      </c>
      <c r="TES26" s="117" t="e">
        <f>TES16/Macroeconomics!TEU$12</f>
        <v>#DIV/0!</v>
      </c>
      <c r="TET26" s="117" t="e">
        <f>TET16/Macroeconomics!TEV$12</f>
        <v>#DIV/0!</v>
      </c>
      <c r="TEU26" s="117" t="e">
        <f>TEU16/Macroeconomics!TEW$12</f>
        <v>#DIV/0!</v>
      </c>
      <c r="TEV26" s="117" t="e">
        <f>TEV16/Macroeconomics!TEX$12</f>
        <v>#DIV/0!</v>
      </c>
      <c r="TEW26" s="117" t="e">
        <f>TEW16/Macroeconomics!TEY$12</f>
        <v>#DIV/0!</v>
      </c>
      <c r="TEX26" s="117" t="e">
        <f>TEX16/Macroeconomics!TEZ$12</f>
        <v>#DIV/0!</v>
      </c>
      <c r="TEY26" s="117" t="e">
        <f>TEY16/Macroeconomics!TFA$12</f>
        <v>#DIV/0!</v>
      </c>
      <c r="TEZ26" s="117" t="e">
        <f>TEZ16/Macroeconomics!TFB$12</f>
        <v>#DIV/0!</v>
      </c>
      <c r="TFA26" s="117" t="e">
        <f>TFA16/Macroeconomics!TFC$12</f>
        <v>#DIV/0!</v>
      </c>
      <c r="TFB26" s="117" t="e">
        <f>TFB16/Macroeconomics!TFD$12</f>
        <v>#DIV/0!</v>
      </c>
      <c r="TFC26" s="117" t="e">
        <f>TFC16/Macroeconomics!TFE$12</f>
        <v>#DIV/0!</v>
      </c>
      <c r="TFD26" s="117" t="e">
        <f>TFD16/Macroeconomics!TFF$12</f>
        <v>#DIV/0!</v>
      </c>
      <c r="TFE26" s="117" t="e">
        <f>TFE16/Macroeconomics!TFG$12</f>
        <v>#DIV/0!</v>
      </c>
      <c r="TFF26" s="117" t="e">
        <f>TFF16/Macroeconomics!TFH$12</f>
        <v>#DIV/0!</v>
      </c>
      <c r="TFG26" s="117" t="e">
        <f>TFG16/Macroeconomics!TFI$12</f>
        <v>#DIV/0!</v>
      </c>
      <c r="TFH26" s="117" t="e">
        <f>TFH16/Macroeconomics!TFJ$12</f>
        <v>#DIV/0!</v>
      </c>
      <c r="TFI26" s="117" t="e">
        <f>TFI16/Macroeconomics!TFK$12</f>
        <v>#DIV/0!</v>
      </c>
      <c r="TFJ26" s="117" t="e">
        <f>TFJ16/Macroeconomics!TFL$12</f>
        <v>#DIV/0!</v>
      </c>
      <c r="TFK26" s="117" t="e">
        <f>TFK16/Macroeconomics!TFM$12</f>
        <v>#DIV/0!</v>
      </c>
      <c r="TFL26" s="117" t="e">
        <f>TFL16/Macroeconomics!TFN$12</f>
        <v>#DIV/0!</v>
      </c>
      <c r="TFM26" s="117" t="e">
        <f>TFM16/Macroeconomics!TFO$12</f>
        <v>#DIV/0!</v>
      </c>
      <c r="TFN26" s="117" t="e">
        <f>TFN16/Macroeconomics!TFP$12</f>
        <v>#DIV/0!</v>
      </c>
      <c r="TFO26" s="117" t="e">
        <f>TFO16/Macroeconomics!TFQ$12</f>
        <v>#DIV/0!</v>
      </c>
      <c r="TFP26" s="117" t="e">
        <f>TFP16/Macroeconomics!TFR$12</f>
        <v>#DIV/0!</v>
      </c>
      <c r="TFQ26" s="117" t="e">
        <f>TFQ16/Macroeconomics!TFS$12</f>
        <v>#DIV/0!</v>
      </c>
      <c r="TFR26" s="117" t="e">
        <f>TFR16/Macroeconomics!TFT$12</f>
        <v>#DIV/0!</v>
      </c>
      <c r="TFS26" s="117" t="e">
        <f>TFS16/Macroeconomics!TFU$12</f>
        <v>#DIV/0!</v>
      </c>
      <c r="TFT26" s="117" t="e">
        <f>TFT16/Macroeconomics!TFV$12</f>
        <v>#DIV/0!</v>
      </c>
      <c r="TFU26" s="117" t="e">
        <f>TFU16/Macroeconomics!TFW$12</f>
        <v>#DIV/0!</v>
      </c>
      <c r="TFV26" s="117" t="e">
        <f>TFV16/Macroeconomics!TFX$12</f>
        <v>#DIV/0!</v>
      </c>
      <c r="TFW26" s="117" t="e">
        <f>TFW16/Macroeconomics!TFY$12</f>
        <v>#DIV/0!</v>
      </c>
      <c r="TFX26" s="117" t="e">
        <f>TFX16/Macroeconomics!TFZ$12</f>
        <v>#DIV/0!</v>
      </c>
      <c r="TFY26" s="117" t="e">
        <f>TFY16/Macroeconomics!TGA$12</f>
        <v>#DIV/0!</v>
      </c>
      <c r="TFZ26" s="117" t="e">
        <f>TFZ16/Macroeconomics!TGB$12</f>
        <v>#DIV/0!</v>
      </c>
      <c r="TGA26" s="117" t="e">
        <f>TGA16/Macroeconomics!TGC$12</f>
        <v>#DIV/0!</v>
      </c>
      <c r="TGB26" s="117" t="e">
        <f>TGB16/Macroeconomics!TGD$12</f>
        <v>#DIV/0!</v>
      </c>
      <c r="TGC26" s="117" t="e">
        <f>TGC16/Macroeconomics!TGE$12</f>
        <v>#DIV/0!</v>
      </c>
      <c r="TGD26" s="117" t="e">
        <f>TGD16/Macroeconomics!TGF$12</f>
        <v>#DIV/0!</v>
      </c>
      <c r="TGE26" s="117" t="e">
        <f>TGE16/Macroeconomics!TGG$12</f>
        <v>#DIV/0!</v>
      </c>
      <c r="TGF26" s="117" t="e">
        <f>TGF16/Macroeconomics!TGH$12</f>
        <v>#DIV/0!</v>
      </c>
      <c r="TGG26" s="117" t="e">
        <f>TGG16/Macroeconomics!TGI$12</f>
        <v>#DIV/0!</v>
      </c>
      <c r="TGH26" s="117" t="e">
        <f>TGH16/Macroeconomics!TGJ$12</f>
        <v>#DIV/0!</v>
      </c>
      <c r="TGI26" s="117" t="e">
        <f>TGI16/Macroeconomics!TGK$12</f>
        <v>#DIV/0!</v>
      </c>
      <c r="TGJ26" s="117" t="e">
        <f>TGJ16/Macroeconomics!TGL$12</f>
        <v>#DIV/0!</v>
      </c>
      <c r="TGK26" s="117" t="e">
        <f>TGK16/Macroeconomics!TGM$12</f>
        <v>#DIV/0!</v>
      </c>
      <c r="TGL26" s="117" t="e">
        <f>TGL16/Macroeconomics!TGN$12</f>
        <v>#DIV/0!</v>
      </c>
      <c r="TGM26" s="117" t="e">
        <f>TGM16/Macroeconomics!TGO$12</f>
        <v>#DIV/0!</v>
      </c>
      <c r="TGN26" s="117" t="e">
        <f>TGN16/Macroeconomics!TGP$12</f>
        <v>#DIV/0!</v>
      </c>
      <c r="TGO26" s="117" t="e">
        <f>TGO16/Macroeconomics!TGQ$12</f>
        <v>#DIV/0!</v>
      </c>
      <c r="TGP26" s="117" t="e">
        <f>TGP16/Macroeconomics!TGR$12</f>
        <v>#DIV/0!</v>
      </c>
      <c r="TGQ26" s="117" t="e">
        <f>TGQ16/Macroeconomics!TGS$12</f>
        <v>#DIV/0!</v>
      </c>
      <c r="TGR26" s="117" t="e">
        <f>TGR16/Macroeconomics!TGT$12</f>
        <v>#DIV/0!</v>
      </c>
      <c r="TGS26" s="117" t="e">
        <f>TGS16/Macroeconomics!TGU$12</f>
        <v>#DIV/0!</v>
      </c>
      <c r="TGT26" s="117" t="e">
        <f>TGT16/Macroeconomics!TGV$12</f>
        <v>#DIV/0!</v>
      </c>
      <c r="TGU26" s="117" t="e">
        <f>TGU16/Macroeconomics!TGW$12</f>
        <v>#DIV/0!</v>
      </c>
      <c r="TGV26" s="117" t="e">
        <f>TGV16/Macroeconomics!TGX$12</f>
        <v>#DIV/0!</v>
      </c>
      <c r="TGW26" s="117" t="e">
        <f>TGW16/Macroeconomics!TGY$12</f>
        <v>#DIV/0!</v>
      </c>
      <c r="TGX26" s="117" t="e">
        <f>TGX16/Macroeconomics!TGZ$12</f>
        <v>#DIV/0!</v>
      </c>
      <c r="TGY26" s="117" t="e">
        <f>TGY16/Macroeconomics!THA$12</f>
        <v>#DIV/0!</v>
      </c>
      <c r="TGZ26" s="117" t="e">
        <f>TGZ16/Macroeconomics!THB$12</f>
        <v>#DIV/0!</v>
      </c>
      <c r="THA26" s="117" t="e">
        <f>THA16/Macroeconomics!THC$12</f>
        <v>#DIV/0!</v>
      </c>
      <c r="THB26" s="117" t="e">
        <f>THB16/Macroeconomics!THD$12</f>
        <v>#DIV/0!</v>
      </c>
      <c r="THC26" s="117" t="e">
        <f>THC16/Macroeconomics!THE$12</f>
        <v>#DIV/0!</v>
      </c>
      <c r="THD26" s="117" t="e">
        <f>THD16/Macroeconomics!THF$12</f>
        <v>#DIV/0!</v>
      </c>
      <c r="THE26" s="117" t="e">
        <f>THE16/Macroeconomics!THG$12</f>
        <v>#DIV/0!</v>
      </c>
      <c r="THF26" s="117" t="e">
        <f>THF16/Macroeconomics!THH$12</f>
        <v>#DIV/0!</v>
      </c>
      <c r="THG26" s="117" t="e">
        <f>THG16/Macroeconomics!THI$12</f>
        <v>#DIV/0!</v>
      </c>
      <c r="THH26" s="117" t="e">
        <f>THH16/Macroeconomics!THJ$12</f>
        <v>#DIV/0!</v>
      </c>
      <c r="THI26" s="117" t="e">
        <f>THI16/Macroeconomics!THK$12</f>
        <v>#DIV/0!</v>
      </c>
      <c r="THJ26" s="117" t="e">
        <f>THJ16/Macroeconomics!THL$12</f>
        <v>#DIV/0!</v>
      </c>
      <c r="THK26" s="117" t="e">
        <f>THK16/Macroeconomics!THM$12</f>
        <v>#DIV/0!</v>
      </c>
      <c r="THL26" s="117" t="e">
        <f>THL16/Macroeconomics!THN$12</f>
        <v>#DIV/0!</v>
      </c>
      <c r="THM26" s="117" t="e">
        <f>THM16/Macroeconomics!THO$12</f>
        <v>#DIV/0!</v>
      </c>
      <c r="THN26" s="117" t="e">
        <f>THN16/Macroeconomics!THP$12</f>
        <v>#DIV/0!</v>
      </c>
      <c r="THO26" s="117" t="e">
        <f>THO16/Macroeconomics!THQ$12</f>
        <v>#DIV/0!</v>
      </c>
      <c r="THP26" s="117" t="e">
        <f>THP16/Macroeconomics!THR$12</f>
        <v>#DIV/0!</v>
      </c>
      <c r="THQ26" s="117" t="e">
        <f>THQ16/Macroeconomics!THS$12</f>
        <v>#DIV/0!</v>
      </c>
      <c r="THR26" s="117" t="e">
        <f>THR16/Macroeconomics!THT$12</f>
        <v>#DIV/0!</v>
      </c>
      <c r="THS26" s="117" t="e">
        <f>THS16/Macroeconomics!THU$12</f>
        <v>#DIV/0!</v>
      </c>
      <c r="THT26" s="117" t="e">
        <f>THT16/Macroeconomics!THV$12</f>
        <v>#DIV/0!</v>
      </c>
      <c r="THU26" s="117" t="e">
        <f>THU16/Macroeconomics!THW$12</f>
        <v>#DIV/0!</v>
      </c>
      <c r="THV26" s="117" t="e">
        <f>THV16/Macroeconomics!THX$12</f>
        <v>#DIV/0!</v>
      </c>
      <c r="THW26" s="117" t="e">
        <f>THW16/Macroeconomics!THY$12</f>
        <v>#DIV/0!</v>
      </c>
      <c r="THX26" s="117" t="e">
        <f>THX16/Macroeconomics!THZ$12</f>
        <v>#DIV/0!</v>
      </c>
      <c r="THY26" s="117" t="e">
        <f>THY16/Macroeconomics!TIA$12</f>
        <v>#DIV/0!</v>
      </c>
      <c r="THZ26" s="117" t="e">
        <f>THZ16/Macroeconomics!TIB$12</f>
        <v>#DIV/0!</v>
      </c>
      <c r="TIA26" s="117" t="e">
        <f>TIA16/Macroeconomics!TIC$12</f>
        <v>#DIV/0!</v>
      </c>
      <c r="TIB26" s="117" t="e">
        <f>TIB16/Macroeconomics!TID$12</f>
        <v>#DIV/0!</v>
      </c>
      <c r="TIC26" s="117" t="e">
        <f>TIC16/Macroeconomics!TIE$12</f>
        <v>#DIV/0!</v>
      </c>
      <c r="TID26" s="117" t="e">
        <f>TID16/Macroeconomics!TIF$12</f>
        <v>#DIV/0!</v>
      </c>
      <c r="TIE26" s="117" t="e">
        <f>TIE16/Macroeconomics!TIG$12</f>
        <v>#DIV/0!</v>
      </c>
      <c r="TIF26" s="117" t="e">
        <f>TIF16/Macroeconomics!TIH$12</f>
        <v>#DIV/0!</v>
      </c>
      <c r="TIG26" s="117" t="e">
        <f>TIG16/Macroeconomics!TII$12</f>
        <v>#DIV/0!</v>
      </c>
      <c r="TIH26" s="117" t="e">
        <f>TIH16/Macroeconomics!TIJ$12</f>
        <v>#DIV/0!</v>
      </c>
      <c r="TII26" s="117" t="e">
        <f>TII16/Macroeconomics!TIK$12</f>
        <v>#DIV/0!</v>
      </c>
      <c r="TIJ26" s="117" t="e">
        <f>TIJ16/Macroeconomics!TIL$12</f>
        <v>#DIV/0!</v>
      </c>
      <c r="TIK26" s="117" t="e">
        <f>TIK16/Macroeconomics!TIM$12</f>
        <v>#DIV/0!</v>
      </c>
      <c r="TIL26" s="117" t="e">
        <f>TIL16/Macroeconomics!TIN$12</f>
        <v>#DIV/0!</v>
      </c>
      <c r="TIM26" s="117" t="e">
        <f>TIM16/Macroeconomics!TIO$12</f>
        <v>#DIV/0!</v>
      </c>
      <c r="TIN26" s="117" t="e">
        <f>TIN16/Macroeconomics!TIP$12</f>
        <v>#DIV/0!</v>
      </c>
      <c r="TIO26" s="117" t="e">
        <f>TIO16/Macroeconomics!TIQ$12</f>
        <v>#DIV/0!</v>
      </c>
      <c r="TIP26" s="117" t="e">
        <f>TIP16/Macroeconomics!TIR$12</f>
        <v>#DIV/0!</v>
      </c>
      <c r="TIQ26" s="117" t="e">
        <f>TIQ16/Macroeconomics!TIS$12</f>
        <v>#DIV/0!</v>
      </c>
      <c r="TIR26" s="117" t="e">
        <f>TIR16/Macroeconomics!TIT$12</f>
        <v>#DIV/0!</v>
      </c>
      <c r="TIS26" s="117" t="e">
        <f>TIS16/Macroeconomics!TIU$12</f>
        <v>#DIV/0!</v>
      </c>
      <c r="TIT26" s="117" t="e">
        <f>TIT16/Macroeconomics!TIV$12</f>
        <v>#DIV/0!</v>
      </c>
      <c r="TIU26" s="117" t="e">
        <f>TIU16/Macroeconomics!TIW$12</f>
        <v>#DIV/0!</v>
      </c>
      <c r="TIV26" s="117" t="e">
        <f>TIV16/Macroeconomics!TIX$12</f>
        <v>#DIV/0!</v>
      </c>
      <c r="TIW26" s="117" t="e">
        <f>TIW16/Macroeconomics!TIY$12</f>
        <v>#DIV/0!</v>
      </c>
      <c r="TIX26" s="117" t="e">
        <f>TIX16/Macroeconomics!TIZ$12</f>
        <v>#DIV/0!</v>
      </c>
      <c r="TIY26" s="117" t="e">
        <f>TIY16/Macroeconomics!TJA$12</f>
        <v>#DIV/0!</v>
      </c>
      <c r="TIZ26" s="117" t="e">
        <f>TIZ16/Macroeconomics!TJB$12</f>
        <v>#DIV/0!</v>
      </c>
      <c r="TJA26" s="117" t="e">
        <f>TJA16/Macroeconomics!TJC$12</f>
        <v>#DIV/0!</v>
      </c>
      <c r="TJB26" s="117" t="e">
        <f>TJB16/Macroeconomics!TJD$12</f>
        <v>#DIV/0!</v>
      </c>
      <c r="TJC26" s="117" t="e">
        <f>TJC16/Macroeconomics!TJE$12</f>
        <v>#DIV/0!</v>
      </c>
      <c r="TJD26" s="117" t="e">
        <f>TJD16/Macroeconomics!TJF$12</f>
        <v>#DIV/0!</v>
      </c>
      <c r="TJE26" s="117" t="e">
        <f>TJE16/Macroeconomics!TJG$12</f>
        <v>#DIV/0!</v>
      </c>
      <c r="TJF26" s="117" t="e">
        <f>TJF16/Macroeconomics!TJH$12</f>
        <v>#DIV/0!</v>
      </c>
      <c r="TJG26" s="117" t="e">
        <f>TJG16/Macroeconomics!TJI$12</f>
        <v>#DIV/0!</v>
      </c>
      <c r="TJH26" s="117" t="e">
        <f>TJH16/Macroeconomics!TJJ$12</f>
        <v>#DIV/0!</v>
      </c>
      <c r="TJI26" s="117" t="e">
        <f>TJI16/Macroeconomics!TJK$12</f>
        <v>#DIV/0!</v>
      </c>
      <c r="TJJ26" s="117" t="e">
        <f>TJJ16/Macroeconomics!TJL$12</f>
        <v>#DIV/0!</v>
      </c>
      <c r="TJK26" s="117" t="e">
        <f>TJK16/Macroeconomics!TJM$12</f>
        <v>#DIV/0!</v>
      </c>
      <c r="TJL26" s="117" t="e">
        <f>TJL16/Macroeconomics!TJN$12</f>
        <v>#DIV/0!</v>
      </c>
      <c r="TJM26" s="117" t="e">
        <f>TJM16/Macroeconomics!TJO$12</f>
        <v>#DIV/0!</v>
      </c>
      <c r="TJN26" s="117" t="e">
        <f>TJN16/Macroeconomics!TJP$12</f>
        <v>#DIV/0!</v>
      </c>
      <c r="TJO26" s="117" t="e">
        <f>TJO16/Macroeconomics!TJQ$12</f>
        <v>#DIV/0!</v>
      </c>
      <c r="TJP26" s="117" t="e">
        <f>TJP16/Macroeconomics!TJR$12</f>
        <v>#DIV/0!</v>
      </c>
      <c r="TJQ26" s="117" t="e">
        <f>TJQ16/Macroeconomics!TJS$12</f>
        <v>#DIV/0!</v>
      </c>
      <c r="TJR26" s="117" t="e">
        <f>TJR16/Macroeconomics!TJT$12</f>
        <v>#DIV/0!</v>
      </c>
      <c r="TJS26" s="117" t="e">
        <f>TJS16/Macroeconomics!TJU$12</f>
        <v>#DIV/0!</v>
      </c>
      <c r="TJT26" s="117" t="e">
        <f>TJT16/Macroeconomics!TJV$12</f>
        <v>#DIV/0!</v>
      </c>
      <c r="TJU26" s="117" t="e">
        <f>TJU16/Macroeconomics!TJW$12</f>
        <v>#DIV/0!</v>
      </c>
      <c r="TJV26" s="117" t="e">
        <f>TJV16/Macroeconomics!TJX$12</f>
        <v>#DIV/0!</v>
      </c>
      <c r="TJW26" s="117" t="e">
        <f>TJW16/Macroeconomics!TJY$12</f>
        <v>#DIV/0!</v>
      </c>
      <c r="TJX26" s="117" t="e">
        <f>TJX16/Macroeconomics!TJZ$12</f>
        <v>#DIV/0!</v>
      </c>
      <c r="TJY26" s="117" t="e">
        <f>TJY16/Macroeconomics!TKA$12</f>
        <v>#DIV/0!</v>
      </c>
      <c r="TJZ26" s="117" t="e">
        <f>TJZ16/Macroeconomics!TKB$12</f>
        <v>#DIV/0!</v>
      </c>
      <c r="TKA26" s="117" t="e">
        <f>TKA16/Macroeconomics!TKC$12</f>
        <v>#DIV/0!</v>
      </c>
      <c r="TKB26" s="117" t="e">
        <f>TKB16/Macroeconomics!TKD$12</f>
        <v>#DIV/0!</v>
      </c>
      <c r="TKC26" s="117" t="e">
        <f>TKC16/Macroeconomics!TKE$12</f>
        <v>#DIV/0!</v>
      </c>
      <c r="TKD26" s="117" t="e">
        <f>TKD16/Macroeconomics!TKF$12</f>
        <v>#DIV/0!</v>
      </c>
      <c r="TKE26" s="117" t="e">
        <f>TKE16/Macroeconomics!TKG$12</f>
        <v>#DIV/0!</v>
      </c>
      <c r="TKF26" s="117" t="e">
        <f>TKF16/Macroeconomics!TKH$12</f>
        <v>#DIV/0!</v>
      </c>
      <c r="TKG26" s="117" t="e">
        <f>TKG16/Macroeconomics!TKI$12</f>
        <v>#DIV/0!</v>
      </c>
      <c r="TKH26" s="117" t="e">
        <f>TKH16/Macroeconomics!TKJ$12</f>
        <v>#DIV/0!</v>
      </c>
      <c r="TKI26" s="117" t="e">
        <f>TKI16/Macroeconomics!TKK$12</f>
        <v>#DIV/0!</v>
      </c>
      <c r="TKJ26" s="117" t="e">
        <f>TKJ16/Macroeconomics!TKL$12</f>
        <v>#DIV/0!</v>
      </c>
      <c r="TKK26" s="117" t="e">
        <f>TKK16/Macroeconomics!TKM$12</f>
        <v>#DIV/0!</v>
      </c>
      <c r="TKL26" s="117" t="e">
        <f>TKL16/Macroeconomics!TKN$12</f>
        <v>#DIV/0!</v>
      </c>
      <c r="TKM26" s="117" t="e">
        <f>TKM16/Macroeconomics!TKO$12</f>
        <v>#DIV/0!</v>
      </c>
      <c r="TKN26" s="117" t="e">
        <f>TKN16/Macroeconomics!TKP$12</f>
        <v>#DIV/0!</v>
      </c>
      <c r="TKO26" s="117" t="e">
        <f>TKO16/Macroeconomics!TKQ$12</f>
        <v>#DIV/0!</v>
      </c>
      <c r="TKP26" s="117" t="e">
        <f>TKP16/Macroeconomics!TKR$12</f>
        <v>#DIV/0!</v>
      </c>
      <c r="TKQ26" s="117" t="e">
        <f>TKQ16/Macroeconomics!TKS$12</f>
        <v>#DIV/0!</v>
      </c>
      <c r="TKR26" s="117" t="e">
        <f>TKR16/Macroeconomics!TKT$12</f>
        <v>#DIV/0!</v>
      </c>
      <c r="TKS26" s="117" t="e">
        <f>TKS16/Macroeconomics!TKU$12</f>
        <v>#DIV/0!</v>
      </c>
      <c r="TKT26" s="117" t="e">
        <f>TKT16/Macroeconomics!TKV$12</f>
        <v>#DIV/0!</v>
      </c>
      <c r="TKU26" s="117" t="e">
        <f>TKU16/Macroeconomics!TKW$12</f>
        <v>#DIV/0!</v>
      </c>
      <c r="TKV26" s="117" t="e">
        <f>TKV16/Macroeconomics!TKX$12</f>
        <v>#DIV/0!</v>
      </c>
      <c r="TKW26" s="117" t="e">
        <f>TKW16/Macroeconomics!TKY$12</f>
        <v>#DIV/0!</v>
      </c>
      <c r="TKX26" s="117" t="e">
        <f>TKX16/Macroeconomics!TKZ$12</f>
        <v>#DIV/0!</v>
      </c>
      <c r="TKY26" s="117" t="e">
        <f>TKY16/Macroeconomics!TLA$12</f>
        <v>#DIV/0!</v>
      </c>
      <c r="TKZ26" s="117" t="e">
        <f>TKZ16/Macroeconomics!TLB$12</f>
        <v>#DIV/0!</v>
      </c>
      <c r="TLA26" s="117" t="e">
        <f>TLA16/Macroeconomics!TLC$12</f>
        <v>#DIV/0!</v>
      </c>
      <c r="TLB26" s="117" t="e">
        <f>TLB16/Macroeconomics!TLD$12</f>
        <v>#DIV/0!</v>
      </c>
      <c r="TLC26" s="117" t="e">
        <f>TLC16/Macroeconomics!TLE$12</f>
        <v>#DIV/0!</v>
      </c>
      <c r="TLD26" s="117" t="e">
        <f>TLD16/Macroeconomics!TLF$12</f>
        <v>#DIV/0!</v>
      </c>
      <c r="TLE26" s="117" t="e">
        <f>TLE16/Macroeconomics!TLG$12</f>
        <v>#DIV/0!</v>
      </c>
      <c r="TLF26" s="117" t="e">
        <f>TLF16/Macroeconomics!TLH$12</f>
        <v>#DIV/0!</v>
      </c>
      <c r="TLG26" s="117" t="e">
        <f>TLG16/Macroeconomics!TLI$12</f>
        <v>#DIV/0!</v>
      </c>
      <c r="TLH26" s="117" t="e">
        <f>TLH16/Macroeconomics!TLJ$12</f>
        <v>#DIV/0!</v>
      </c>
      <c r="TLI26" s="117" t="e">
        <f>TLI16/Macroeconomics!TLK$12</f>
        <v>#DIV/0!</v>
      </c>
      <c r="TLJ26" s="117" t="e">
        <f>TLJ16/Macroeconomics!TLL$12</f>
        <v>#DIV/0!</v>
      </c>
      <c r="TLK26" s="117" t="e">
        <f>TLK16/Macroeconomics!TLM$12</f>
        <v>#DIV/0!</v>
      </c>
      <c r="TLL26" s="117" t="e">
        <f>TLL16/Macroeconomics!TLN$12</f>
        <v>#DIV/0!</v>
      </c>
      <c r="TLM26" s="117" t="e">
        <f>TLM16/Macroeconomics!TLO$12</f>
        <v>#DIV/0!</v>
      </c>
      <c r="TLN26" s="117" t="e">
        <f>TLN16/Macroeconomics!TLP$12</f>
        <v>#DIV/0!</v>
      </c>
      <c r="TLO26" s="117" t="e">
        <f>TLO16/Macroeconomics!TLQ$12</f>
        <v>#DIV/0!</v>
      </c>
      <c r="TLP26" s="117" t="e">
        <f>TLP16/Macroeconomics!TLR$12</f>
        <v>#DIV/0!</v>
      </c>
      <c r="TLQ26" s="117" t="e">
        <f>TLQ16/Macroeconomics!TLS$12</f>
        <v>#DIV/0!</v>
      </c>
      <c r="TLR26" s="117" t="e">
        <f>TLR16/Macroeconomics!TLT$12</f>
        <v>#DIV/0!</v>
      </c>
      <c r="TLS26" s="117" t="e">
        <f>TLS16/Macroeconomics!TLU$12</f>
        <v>#DIV/0!</v>
      </c>
      <c r="TLT26" s="117" t="e">
        <f>TLT16/Macroeconomics!TLV$12</f>
        <v>#DIV/0!</v>
      </c>
      <c r="TLU26" s="117" t="e">
        <f>TLU16/Macroeconomics!TLW$12</f>
        <v>#DIV/0!</v>
      </c>
      <c r="TLV26" s="117" t="e">
        <f>TLV16/Macroeconomics!TLX$12</f>
        <v>#DIV/0!</v>
      </c>
      <c r="TLW26" s="117" t="e">
        <f>TLW16/Macroeconomics!TLY$12</f>
        <v>#DIV/0!</v>
      </c>
      <c r="TLX26" s="117" t="e">
        <f>TLX16/Macroeconomics!TLZ$12</f>
        <v>#DIV/0!</v>
      </c>
      <c r="TLY26" s="117" t="e">
        <f>TLY16/Macroeconomics!TMA$12</f>
        <v>#DIV/0!</v>
      </c>
      <c r="TLZ26" s="117" t="e">
        <f>TLZ16/Macroeconomics!TMB$12</f>
        <v>#DIV/0!</v>
      </c>
      <c r="TMA26" s="117" t="e">
        <f>TMA16/Macroeconomics!TMC$12</f>
        <v>#DIV/0!</v>
      </c>
      <c r="TMB26" s="117" t="e">
        <f>TMB16/Macroeconomics!TMD$12</f>
        <v>#DIV/0!</v>
      </c>
      <c r="TMC26" s="117" t="e">
        <f>TMC16/Macroeconomics!TME$12</f>
        <v>#DIV/0!</v>
      </c>
      <c r="TMD26" s="117" t="e">
        <f>TMD16/Macroeconomics!TMF$12</f>
        <v>#DIV/0!</v>
      </c>
      <c r="TME26" s="117" t="e">
        <f>TME16/Macroeconomics!TMG$12</f>
        <v>#DIV/0!</v>
      </c>
      <c r="TMF26" s="117" t="e">
        <f>TMF16/Macroeconomics!TMH$12</f>
        <v>#DIV/0!</v>
      </c>
      <c r="TMG26" s="117" t="e">
        <f>TMG16/Macroeconomics!TMI$12</f>
        <v>#DIV/0!</v>
      </c>
      <c r="TMH26" s="117" t="e">
        <f>TMH16/Macroeconomics!TMJ$12</f>
        <v>#DIV/0!</v>
      </c>
      <c r="TMI26" s="117" t="e">
        <f>TMI16/Macroeconomics!TMK$12</f>
        <v>#DIV/0!</v>
      </c>
      <c r="TMJ26" s="117" t="e">
        <f>TMJ16/Macroeconomics!TML$12</f>
        <v>#DIV/0!</v>
      </c>
      <c r="TMK26" s="117" t="e">
        <f>TMK16/Macroeconomics!TMM$12</f>
        <v>#DIV/0!</v>
      </c>
      <c r="TML26" s="117" t="e">
        <f>TML16/Macroeconomics!TMN$12</f>
        <v>#DIV/0!</v>
      </c>
      <c r="TMM26" s="117" t="e">
        <f>TMM16/Macroeconomics!TMO$12</f>
        <v>#DIV/0!</v>
      </c>
      <c r="TMN26" s="117" t="e">
        <f>TMN16/Macroeconomics!TMP$12</f>
        <v>#DIV/0!</v>
      </c>
      <c r="TMO26" s="117" t="e">
        <f>TMO16/Macroeconomics!TMQ$12</f>
        <v>#DIV/0!</v>
      </c>
      <c r="TMP26" s="117" t="e">
        <f>TMP16/Macroeconomics!TMR$12</f>
        <v>#DIV/0!</v>
      </c>
      <c r="TMQ26" s="117" t="e">
        <f>TMQ16/Macroeconomics!TMS$12</f>
        <v>#DIV/0!</v>
      </c>
      <c r="TMR26" s="117" t="e">
        <f>TMR16/Macroeconomics!TMT$12</f>
        <v>#DIV/0!</v>
      </c>
      <c r="TMS26" s="117" t="e">
        <f>TMS16/Macroeconomics!TMU$12</f>
        <v>#DIV/0!</v>
      </c>
      <c r="TMT26" s="117" t="e">
        <f>TMT16/Macroeconomics!TMV$12</f>
        <v>#DIV/0!</v>
      </c>
      <c r="TMU26" s="117" t="e">
        <f>TMU16/Macroeconomics!TMW$12</f>
        <v>#DIV/0!</v>
      </c>
      <c r="TMV26" s="117" t="e">
        <f>TMV16/Macroeconomics!TMX$12</f>
        <v>#DIV/0!</v>
      </c>
      <c r="TMW26" s="117" t="e">
        <f>TMW16/Macroeconomics!TMY$12</f>
        <v>#DIV/0!</v>
      </c>
      <c r="TMX26" s="117" t="e">
        <f>TMX16/Macroeconomics!TMZ$12</f>
        <v>#DIV/0!</v>
      </c>
      <c r="TMY26" s="117" t="e">
        <f>TMY16/Macroeconomics!TNA$12</f>
        <v>#DIV/0!</v>
      </c>
      <c r="TMZ26" s="117" t="e">
        <f>TMZ16/Macroeconomics!TNB$12</f>
        <v>#DIV/0!</v>
      </c>
      <c r="TNA26" s="117" t="e">
        <f>TNA16/Macroeconomics!TNC$12</f>
        <v>#DIV/0!</v>
      </c>
      <c r="TNB26" s="117" t="e">
        <f>TNB16/Macroeconomics!TND$12</f>
        <v>#DIV/0!</v>
      </c>
      <c r="TNC26" s="117" t="e">
        <f>TNC16/Macroeconomics!TNE$12</f>
        <v>#DIV/0!</v>
      </c>
      <c r="TND26" s="117" t="e">
        <f>TND16/Macroeconomics!TNF$12</f>
        <v>#DIV/0!</v>
      </c>
      <c r="TNE26" s="117" t="e">
        <f>TNE16/Macroeconomics!TNG$12</f>
        <v>#DIV/0!</v>
      </c>
      <c r="TNF26" s="117" t="e">
        <f>TNF16/Macroeconomics!TNH$12</f>
        <v>#DIV/0!</v>
      </c>
      <c r="TNG26" s="117" t="e">
        <f>TNG16/Macroeconomics!TNI$12</f>
        <v>#DIV/0!</v>
      </c>
      <c r="TNH26" s="117" t="e">
        <f>TNH16/Macroeconomics!TNJ$12</f>
        <v>#DIV/0!</v>
      </c>
      <c r="TNI26" s="117" t="e">
        <f>TNI16/Macroeconomics!TNK$12</f>
        <v>#DIV/0!</v>
      </c>
      <c r="TNJ26" s="117" t="e">
        <f>TNJ16/Macroeconomics!TNL$12</f>
        <v>#DIV/0!</v>
      </c>
      <c r="TNK26" s="117" t="e">
        <f>TNK16/Macroeconomics!TNM$12</f>
        <v>#DIV/0!</v>
      </c>
      <c r="TNL26" s="117" t="e">
        <f>TNL16/Macroeconomics!TNN$12</f>
        <v>#DIV/0!</v>
      </c>
      <c r="TNM26" s="117" t="e">
        <f>TNM16/Macroeconomics!TNO$12</f>
        <v>#DIV/0!</v>
      </c>
      <c r="TNN26" s="117" t="e">
        <f>TNN16/Macroeconomics!TNP$12</f>
        <v>#DIV/0!</v>
      </c>
      <c r="TNO26" s="117" t="e">
        <f>TNO16/Macroeconomics!TNQ$12</f>
        <v>#DIV/0!</v>
      </c>
      <c r="TNP26" s="117" t="e">
        <f>TNP16/Macroeconomics!TNR$12</f>
        <v>#DIV/0!</v>
      </c>
      <c r="TNQ26" s="117" t="e">
        <f>TNQ16/Macroeconomics!TNS$12</f>
        <v>#DIV/0!</v>
      </c>
      <c r="TNR26" s="117" t="e">
        <f>TNR16/Macroeconomics!TNT$12</f>
        <v>#DIV/0!</v>
      </c>
      <c r="TNS26" s="117" t="e">
        <f>TNS16/Macroeconomics!TNU$12</f>
        <v>#DIV/0!</v>
      </c>
      <c r="TNT26" s="117" t="e">
        <f>TNT16/Macroeconomics!TNV$12</f>
        <v>#DIV/0!</v>
      </c>
      <c r="TNU26" s="117" t="e">
        <f>TNU16/Macroeconomics!TNW$12</f>
        <v>#DIV/0!</v>
      </c>
      <c r="TNV26" s="117" t="e">
        <f>TNV16/Macroeconomics!TNX$12</f>
        <v>#DIV/0!</v>
      </c>
      <c r="TNW26" s="117" t="e">
        <f>TNW16/Macroeconomics!TNY$12</f>
        <v>#DIV/0!</v>
      </c>
      <c r="TNX26" s="117" t="e">
        <f>TNX16/Macroeconomics!TNZ$12</f>
        <v>#DIV/0!</v>
      </c>
      <c r="TNY26" s="117" t="e">
        <f>TNY16/Macroeconomics!TOA$12</f>
        <v>#DIV/0!</v>
      </c>
      <c r="TNZ26" s="117" t="e">
        <f>TNZ16/Macroeconomics!TOB$12</f>
        <v>#DIV/0!</v>
      </c>
      <c r="TOA26" s="117" t="e">
        <f>TOA16/Macroeconomics!TOC$12</f>
        <v>#DIV/0!</v>
      </c>
      <c r="TOB26" s="117" t="e">
        <f>TOB16/Macroeconomics!TOD$12</f>
        <v>#DIV/0!</v>
      </c>
      <c r="TOC26" s="117" t="e">
        <f>TOC16/Macroeconomics!TOE$12</f>
        <v>#DIV/0!</v>
      </c>
      <c r="TOD26" s="117" t="e">
        <f>TOD16/Macroeconomics!TOF$12</f>
        <v>#DIV/0!</v>
      </c>
      <c r="TOE26" s="117" t="e">
        <f>TOE16/Macroeconomics!TOG$12</f>
        <v>#DIV/0!</v>
      </c>
      <c r="TOF26" s="117" t="e">
        <f>TOF16/Macroeconomics!TOH$12</f>
        <v>#DIV/0!</v>
      </c>
      <c r="TOG26" s="117" t="e">
        <f>TOG16/Macroeconomics!TOI$12</f>
        <v>#DIV/0!</v>
      </c>
      <c r="TOH26" s="117" t="e">
        <f>TOH16/Macroeconomics!TOJ$12</f>
        <v>#DIV/0!</v>
      </c>
      <c r="TOI26" s="117" t="e">
        <f>TOI16/Macroeconomics!TOK$12</f>
        <v>#DIV/0!</v>
      </c>
      <c r="TOJ26" s="117" t="e">
        <f>TOJ16/Macroeconomics!TOL$12</f>
        <v>#DIV/0!</v>
      </c>
      <c r="TOK26" s="117" t="e">
        <f>TOK16/Macroeconomics!TOM$12</f>
        <v>#DIV/0!</v>
      </c>
      <c r="TOL26" s="117" t="e">
        <f>TOL16/Macroeconomics!TON$12</f>
        <v>#DIV/0!</v>
      </c>
      <c r="TOM26" s="117" t="e">
        <f>TOM16/Macroeconomics!TOO$12</f>
        <v>#DIV/0!</v>
      </c>
      <c r="TON26" s="117" t="e">
        <f>TON16/Macroeconomics!TOP$12</f>
        <v>#DIV/0!</v>
      </c>
      <c r="TOO26" s="117" t="e">
        <f>TOO16/Macroeconomics!TOQ$12</f>
        <v>#DIV/0!</v>
      </c>
      <c r="TOP26" s="117" t="e">
        <f>TOP16/Macroeconomics!TOR$12</f>
        <v>#DIV/0!</v>
      </c>
      <c r="TOQ26" s="117" t="e">
        <f>TOQ16/Macroeconomics!TOS$12</f>
        <v>#DIV/0!</v>
      </c>
      <c r="TOR26" s="117" t="e">
        <f>TOR16/Macroeconomics!TOT$12</f>
        <v>#DIV/0!</v>
      </c>
      <c r="TOS26" s="117" t="e">
        <f>TOS16/Macroeconomics!TOU$12</f>
        <v>#DIV/0!</v>
      </c>
      <c r="TOT26" s="117" t="e">
        <f>TOT16/Macroeconomics!TOV$12</f>
        <v>#DIV/0!</v>
      </c>
      <c r="TOU26" s="117" t="e">
        <f>TOU16/Macroeconomics!TOW$12</f>
        <v>#DIV/0!</v>
      </c>
      <c r="TOV26" s="117" t="e">
        <f>TOV16/Macroeconomics!TOX$12</f>
        <v>#DIV/0!</v>
      </c>
      <c r="TOW26" s="117" t="e">
        <f>TOW16/Macroeconomics!TOY$12</f>
        <v>#DIV/0!</v>
      </c>
      <c r="TOX26" s="117" t="e">
        <f>TOX16/Macroeconomics!TOZ$12</f>
        <v>#DIV/0!</v>
      </c>
      <c r="TOY26" s="117" t="e">
        <f>TOY16/Macroeconomics!TPA$12</f>
        <v>#DIV/0!</v>
      </c>
      <c r="TOZ26" s="117" t="e">
        <f>TOZ16/Macroeconomics!TPB$12</f>
        <v>#DIV/0!</v>
      </c>
      <c r="TPA26" s="117" t="e">
        <f>TPA16/Macroeconomics!TPC$12</f>
        <v>#DIV/0!</v>
      </c>
      <c r="TPB26" s="117" t="e">
        <f>TPB16/Macroeconomics!TPD$12</f>
        <v>#DIV/0!</v>
      </c>
      <c r="TPC26" s="117" t="e">
        <f>TPC16/Macroeconomics!TPE$12</f>
        <v>#DIV/0!</v>
      </c>
      <c r="TPD26" s="117" t="e">
        <f>TPD16/Macroeconomics!TPF$12</f>
        <v>#DIV/0!</v>
      </c>
      <c r="TPE26" s="117" t="e">
        <f>TPE16/Macroeconomics!TPG$12</f>
        <v>#DIV/0!</v>
      </c>
      <c r="TPF26" s="117" t="e">
        <f>TPF16/Macroeconomics!TPH$12</f>
        <v>#DIV/0!</v>
      </c>
      <c r="TPG26" s="117" t="e">
        <f>TPG16/Macroeconomics!TPI$12</f>
        <v>#DIV/0!</v>
      </c>
      <c r="TPH26" s="117" t="e">
        <f>TPH16/Macroeconomics!TPJ$12</f>
        <v>#DIV/0!</v>
      </c>
      <c r="TPI26" s="117" t="e">
        <f>TPI16/Macroeconomics!TPK$12</f>
        <v>#DIV/0!</v>
      </c>
      <c r="TPJ26" s="117" t="e">
        <f>TPJ16/Macroeconomics!TPL$12</f>
        <v>#DIV/0!</v>
      </c>
      <c r="TPK26" s="117" t="e">
        <f>TPK16/Macroeconomics!TPM$12</f>
        <v>#DIV/0!</v>
      </c>
      <c r="TPL26" s="117" t="e">
        <f>TPL16/Macroeconomics!TPN$12</f>
        <v>#DIV/0!</v>
      </c>
      <c r="TPM26" s="117" t="e">
        <f>TPM16/Macroeconomics!TPO$12</f>
        <v>#DIV/0!</v>
      </c>
      <c r="TPN26" s="117" t="e">
        <f>TPN16/Macroeconomics!TPP$12</f>
        <v>#DIV/0!</v>
      </c>
      <c r="TPO26" s="117" t="e">
        <f>TPO16/Macroeconomics!TPQ$12</f>
        <v>#DIV/0!</v>
      </c>
      <c r="TPP26" s="117" t="e">
        <f>TPP16/Macroeconomics!TPR$12</f>
        <v>#DIV/0!</v>
      </c>
      <c r="TPQ26" s="117" t="e">
        <f>TPQ16/Macroeconomics!TPS$12</f>
        <v>#DIV/0!</v>
      </c>
      <c r="TPR26" s="117" t="e">
        <f>TPR16/Macroeconomics!TPT$12</f>
        <v>#DIV/0!</v>
      </c>
      <c r="TPS26" s="117" t="e">
        <f>TPS16/Macroeconomics!TPU$12</f>
        <v>#DIV/0!</v>
      </c>
      <c r="TPT26" s="117" t="e">
        <f>TPT16/Macroeconomics!TPV$12</f>
        <v>#DIV/0!</v>
      </c>
      <c r="TPU26" s="117" t="e">
        <f>TPU16/Macroeconomics!TPW$12</f>
        <v>#DIV/0!</v>
      </c>
      <c r="TPV26" s="117" t="e">
        <f>TPV16/Macroeconomics!TPX$12</f>
        <v>#DIV/0!</v>
      </c>
      <c r="TPW26" s="117" t="e">
        <f>TPW16/Macroeconomics!TPY$12</f>
        <v>#DIV/0!</v>
      </c>
      <c r="TPX26" s="117" t="e">
        <f>TPX16/Macroeconomics!TPZ$12</f>
        <v>#DIV/0!</v>
      </c>
      <c r="TPY26" s="117" t="e">
        <f>TPY16/Macroeconomics!TQA$12</f>
        <v>#DIV/0!</v>
      </c>
      <c r="TPZ26" s="117" t="e">
        <f>TPZ16/Macroeconomics!TQB$12</f>
        <v>#DIV/0!</v>
      </c>
      <c r="TQA26" s="117" t="e">
        <f>TQA16/Macroeconomics!TQC$12</f>
        <v>#DIV/0!</v>
      </c>
      <c r="TQB26" s="117" t="e">
        <f>TQB16/Macroeconomics!TQD$12</f>
        <v>#DIV/0!</v>
      </c>
      <c r="TQC26" s="117" t="e">
        <f>TQC16/Macroeconomics!TQE$12</f>
        <v>#DIV/0!</v>
      </c>
      <c r="TQD26" s="117" t="e">
        <f>TQD16/Macroeconomics!TQF$12</f>
        <v>#DIV/0!</v>
      </c>
      <c r="TQE26" s="117" t="e">
        <f>TQE16/Macroeconomics!TQG$12</f>
        <v>#DIV/0!</v>
      </c>
      <c r="TQF26" s="117" t="e">
        <f>TQF16/Macroeconomics!TQH$12</f>
        <v>#DIV/0!</v>
      </c>
      <c r="TQG26" s="117" t="e">
        <f>TQG16/Macroeconomics!TQI$12</f>
        <v>#DIV/0!</v>
      </c>
      <c r="TQH26" s="117" t="e">
        <f>TQH16/Macroeconomics!TQJ$12</f>
        <v>#DIV/0!</v>
      </c>
      <c r="TQI26" s="117" t="e">
        <f>TQI16/Macroeconomics!TQK$12</f>
        <v>#DIV/0!</v>
      </c>
      <c r="TQJ26" s="117" t="e">
        <f>TQJ16/Macroeconomics!TQL$12</f>
        <v>#DIV/0!</v>
      </c>
      <c r="TQK26" s="117" t="e">
        <f>TQK16/Macroeconomics!TQM$12</f>
        <v>#DIV/0!</v>
      </c>
      <c r="TQL26" s="117" t="e">
        <f>TQL16/Macroeconomics!TQN$12</f>
        <v>#DIV/0!</v>
      </c>
      <c r="TQM26" s="117" t="e">
        <f>TQM16/Macroeconomics!TQO$12</f>
        <v>#DIV/0!</v>
      </c>
      <c r="TQN26" s="117" t="e">
        <f>TQN16/Macroeconomics!TQP$12</f>
        <v>#DIV/0!</v>
      </c>
      <c r="TQO26" s="117" t="e">
        <f>TQO16/Macroeconomics!TQQ$12</f>
        <v>#DIV/0!</v>
      </c>
      <c r="TQP26" s="117" t="e">
        <f>TQP16/Macroeconomics!TQR$12</f>
        <v>#DIV/0!</v>
      </c>
      <c r="TQQ26" s="117" t="e">
        <f>TQQ16/Macroeconomics!TQS$12</f>
        <v>#DIV/0!</v>
      </c>
      <c r="TQR26" s="117" t="e">
        <f>TQR16/Macroeconomics!TQT$12</f>
        <v>#DIV/0!</v>
      </c>
      <c r="TQS26" s="117" t="e">
        <f>TQS16/Macroeconomics!TQU$12</f>
        <v>#DIV/0!</v>
      </c>
      <c r="TQT26" s="117" t="e">
        <f>TQT16/Macroeconomics!TQV$12</f>
        <v>#DIV/0!</v>
      </c>
      <c r="TQU26" s="117" t="e">
        <f>TQU16/Macroeconomics!TQW$12</f>
        <v>#DIV/0!</v>
      </c>
      <c r="TQV26" s="117" t="e">
        <f>TQV16/Macroeconomics!TQX$12</f>
        <v>#DIV/0!</v>
      </c>
      <c r="TQW26" s="117" t="e">
        <f>TQW16/Macroeconomics!TQY$12</f>
        <v>#DIV/0!</v>
      </c>
      <c r="TQX26" s="117" t="e">
        <f>TQX16/Macroeconomics!TQZ$12</f>
        <v>#DIV/0!</v>
      </c>
      <c r="TQY26" s="117" t="e">
        <f>TQY16/Macroeconomics!TRA$12</f>
        <v>#DIV/0!</v>
      </c>
      <c r="TQZ26" s="117" t="e">
        <f>TQZ16/Macroeconomics!TRB$12</f>
        <v>#DIV/0!</v>
      </c>
      <c r="TRA26" s="117" t="e">
        <f>TRA16/Macroeconomics!TRC$12</f>
        <v>#DIV/0!</v>
      </c>
      <c r="TRB26" s="117" t="e">
        <f>TRB16/Macroeconomics!TRD$12</f>
        <v>#DIV/0!</v>
      </c>
      <c r="TRC26" s="117" t="e">
        <f>TRC16/Macroeconomics!TRE$12</f>
        <v>#DIV/0!</v>
      </c>
      <c r="TRD26" s="117" t="e">
        <f>TRD16/Macroeconomics!TRF$12</f>
        <v>#DIV/0!</v>
      </c>
      <c r="TRE26" s="117" t="e">
        <f>TRE16/Macroeconomics!TRG$12</f>
        <v>#DIV/0!</v>
      </c>
      <c r="TRF26" s="117" t="e">
        <f>TRF16/Macroeconomics!TRH$12</f>
        <v>#DIV/0!</v>
      </c>
      <c r="TRG26" s="117" t="e">
        <f>TRG16/Macroeconomics!TRI$12</f>
        <v>#DIV/0!</v>
      </c>
      <c r="TRH26" s="117" t="e">
        <f>TRH16/Macroeconomics!TRJ$12</f>
        <v>#DIV/0!</v>
      </c>
      <c r="TRI26" s="117" t="e">
        <f>TRI16/Macroeconomics!TRK$12</f>
        <v>#DIV/0!</v>
      </c>
      <c r="TRJ26" s="117" t="e">
        <f>TRJ16/Macroeconomics!TRL$12</f>
        <v>#DIV/0!</v>
      </c>
      <c r="TRK26" s="117" t="e">
        <f>TRK16/Macroeconomics!TRM$12</f>
        <v>#DIV/0!</v>
      </c>
      <c r="TRL26" s="117" t="e">
        <f>TRL16/Macroeconomics!TRN$12</f>
        <v>#DIV/0!</v>
      </c>
      <c r="TRM26" s="117" t="e">
        <f>TRM16/Macroeconomics!TRO$12</f>
        <v>#DIV/0!</v>
      </c>
      <c r="TRN26" s="117" t="e">
        <f>TRN16/Macroeconomics!TRP$12</f>
        <v>#DIV/0!</v>
      </c>
      <c r="TRO26" s="117" t="e">
        <f>TRO16/Macroeconomics!TRQ$12</f>
        <v>#DIV/0!</v>
      </c>
      <c r="TRP26" s="117" t="e">
        <f>TRP16/Macroeconomics!TRR$12</f>
        <v>#DIV/0!</v>
      </c>
      <c r="TRQ26" s="117" t="e">
        <f>TRQ16/Macroeconomics!TRS$12</f>
        <v>#DIV/0!</v>
      </c>
      <c r="TRR26" s="117" t="e">
        <f>TRR16/Macroeconomics!TRT$12</f>
        <v>#DIV/0!</v>
      </c>
      <c r="TRS26" s="117" t="e">
        <f>TRS16/Macroeconomics!TRU$12</f>
        <v>#DIV/0!</v>
      </c>
      <c r="TRT26" s="117" t="e">
        <f>TRT16/Macroeconomics!TRV$12</f>
        <v>#DIV/0!</v>
      </c>
      <c r="TRU26" s="117" t="e">
        <f>TRU16/Macroeconomics!TRW$12</f>
        <v>#DIV/0!</v>
      </c>
      <c r="TRV26" s="117" t="e">
        <f>TRV16/Macroeconomics!TRX$12</f>
        <v>#DIV/0!</v>
      </c>
      <c r="TRW26" s="117" t="e">
        <f>TRW16/Macroeconomics!TRY$12</f>
        <v>#DIV/0!</v>
      </c>
      <c r="TRX26" s="117" t="e">
        <f>TRX16/Macroeconomics!TRZ$12</f>
        <v>#DIV/0!</v>
      </c>
      <c r="TRY26" s="117" t="e">
        <f>TRY16/Macroeconomics!TSA$12</f>
        <v>#DIV/0!</v>
      </c>
      <c r="TRZ26" s="117" t="e">
        <f>TRZ16/Macroeconomics!TSB$12</f>
        <v>#DIV/0!</v>
      </c>
      <c r="TSA26" s="117" t="e">
        <f>TSA16/Macroeconomics!TSC$12</f>
        <v>#DIV/0!</v>
      </c>
      <c r="TSB26" s="117" t="e">
        <f>TSB16/Macroeconomics!TSD$12</f>
        <v>#DIV/0!</v>
      </c>
      <c r="TSC26" s="117" t="e">
        <f>TSC16/Macroeconomics!TSE$12</f>
        <v>#DIV/0!</v>
      </c>
      <c r="TSD26" s="117" t="e">
        <f>TSD16/Macroeconomics!TSF$12</f>
        <v>#DIV/0!</v>
      </c>
      <c r="TSE26" s="117" t="e">
        <f>TSE16/Macroeconomics!TSG$12</f>
        <v>#DIV/0!</v>
      </c>
      <c r="TSF26" s="117" t="e">
        <f>TSF16/Macroeconomics!TSH$12</f>
        <v>#DIV/0!</v>
      </c>
      <c r="TSG26" s="117" t="e">
        <f>TSG16/Macroeconomics!TSI$12</f>
        <v>#DIV/0!</v>
      </c>
      <c r="TSH26" s="117" t="e">
        <f>TSH16/Macroeconomics!TSJ$12</f>
        <v>#DIV/0!</v>
      </c>
      <c r="TSI26" s="117" t="e">
        <f>TSI16/Macroeconomics!TSK$12</f>
        <v>#DIV/0!</v>
      </c>
      <c r="TSJ26" s="117" t="e">
        <f>TSJ16/Macroeconomics!TSL$12</f>
        <v>#DIV/0!</v>
      </c>
      <c r="TSK26" s="117" t="e">
        <f>TSK16/Macroeconomics!TSM$12</f>
        <v>#DIV/0!</v>
      </c>
      <c r="TSL26" s="117" t="e">
        <f>TSL16/Macroeconomics!TSN$12</f>
        <v>#DIV/0!</v>
      </c>
      <c r="TSM26" s="117" t="e">
        <f>TSM16/Macroeconomics!TSO$12</f>
        <v>#DIV/0!</v>
      </c>
      <c r="TSN26" s="117" t="e">
        <f>TSN16/Macroeconomics!TSP$12</f>
        <v>#DIV/0!</v>
      </c>
      <c r="TSO26" s="117" t="e">
        <f>TSO16/Macroeconomics!TSQ$12</f>
        <v>#DIV/0!</v>
      </c>
      <c r="TSP26" s="117" t="e">
        <f>TSP16/Macroeconomics!TSR$12</f>
        <v>#DIV/0!</v>
      </c>
      <c r="TSQ26" s="117" t="e">
        <f>TSQ16/Macroeconomics!TSS$12</f>
        <v>#DIV/0!</v>
      </c>
      <c r="TSR26" s="117" t="e">
        <f>TSR16/Macroeconomics!TST$12</f>
        <v>#DIV/0!</v>
      </c>
      <c r="TSS26" s="117" t="e">
        <f>TSS16/Macroeconomics!TSU$12</f>
        <v>#DIV/0!</v>
      </c>
      <c r="TST26" s="117" t="e">
        <f>TST16/Macroeconomics!TSV$12</f>
        <v>#DIV/0!</v>
      </c>
      <c r="TSU26" s="117" t="e">
        <f>TSU16/Macroeconomics!TSW$12</f>
        <v>#DIV/0!</v>
      </c>
      <c r="TSV26" s="117" t="e">
        <f>TSV16/Macroeconomics!TSX$12</f>
        <v>#DIV/0!</v>
      </c>
      <c r="TSW26" s="117" t="e">
        <f>TSW16/Macroeconomics!TSY$12</f>
        <v>#DIV/0!</v>
      </c>
      <c r="TSX26" s="117" t="e">
        <f>TSX16/Macroeconomics!TSZ$12</f>
        <v>#DIV/0!</v>
      </c>
      <c r="TSY26" s="117" t="e">
        <f>TSY16/Macroeconomics!TTA$12</f>
        <v>#DIV/0!</v>
      </c>
      <c r="TSZ26" s="117" t="e">
        <f>TSZ16/Macroeconomics!TTB$12</f>
        <v>#DIV/0!</v>
      </c>
      <c r="TTA26" s="117" t="e">
        <f>TTA16/Macroeconomics!TTC$12</f>
        <v>#DIV/0!</v>
      </c>
      <c r="TTB26" s="117" t="e">
        <f>TTB16/Macroeconomics!TTD$12</f>
        <v>#DIV/0!</v>
      </c>
      <c r="TTC26" s="117" t="e">
        <f>TTC16/Macroeconomics!TTE$12</f>
        <v>#DIV/0!</v>
      </c>
      <c r="TTD26" s="117" t="e">
        <f>TTD16/Macroeconomics!TTF$12</f>
        <v>#DIV/0!</v>
      </c>
      <c r="TTE26" s="117" t="e">
        <f>TTE16/Macroeconomics!TTG$12</f>
        <v>#DIV/0!</v>
      </c>
      <c r="TTF26" s="117" t="e">
        <f>TTF16/Macroeconomics!TTH$12</f>
        <v>#DIV/0!</v>
      </c>
      <c r="TTG26" s="117" t="e">
        <f>TTG16/Macroeconomics!TTI$12</f>
        <v>#DIV/0!</v>
      </c>
      <c r="TTH26" s="117" t="e">
        <f>TTH16/Macroeconomics!TTJ$12</f>
        <v>#DIV/0!</v>
      </c>
      <c r="TTI26" s="117" t="e">
        <f>TTI16/Macroeconomics!TTK$12</f>
        <v>#DIV/0!</v>
      </c>
      <c r="TTJ26" s="117" t="e">
        <f>TTJ16/Macroeconomics!TTL$12</f>
        <v>#DIV/0!</v>
      </c>
      <c r="TTK26" s="117" t="e">
        <f>TTK16/Macroeconomics!TTM$12</f>
        <v>#DIV/0!</v>
      </c>
      <c r="TTL26" s="117" t="e">
        <f>TTL16/Macroeconomics!TTN$12</f>
        <v>#DIV/0!</v>
      </c>
      <c r="TTM26" s="117" t="e">
        <f>TTM16/Macroeconomics!TTO$12</f>
        <v>#DIV/0!</v>
      </c>
      <c r="TTN26" s="117" t="e">
        <f>TTN16/Macroeconomics!TTP$12</f>
        <v>#DIV/0!</v>
      </c>
      <c r="TTO26" s="117" t="e">
        <f>TTO16/Macroeconomics!TTQ$12</f>
        <v>#DIV/0!</v>
      </c>
      <c r="TTP26" s="117" t="e">
        <f>TTP16/Macroeconomics!TTR$12</f>
        <v>#DIV/0!</v>
      </c>
      <c r="TTQ26" s="117" t="e">
        <f>TTQ16/Macroeconomics!TTS$12</f>
        <v>#DIV/0!</v>
      </c>
      <c r="TTR26" s="117" t="e">
        <f>TTR16/Macroeconomics!TTT$12</f>
        <v>#DIV/0!</v>
      </c>
      <c r="TTS26" s="117" t="e">
        <f>TTS16/Macroeconomics!TTU$12</f>
        <v>#DIV/0!</v>
      </c>
      <c r="TTT26" s="117" t="e">
        <f>TTT16/Macroeconomics!TTV$12</f>
        <v>#DIV/0!</v>
      </c>
      <c r="TTU26" s="117" t="e">
        <f>TTU16/Macroeconomics!TTW$12</f>
        <v>#DIV/0!</v>
      </c>
      <c r="TTV26" s="117" t="e">
        <f>TTV16/Macroeconomics!TTX$12</f>
        <v>#DIV/0!</v>
      </c>
      <c r="TTW26" s="117" t="e">
        <f>TTW16/Macroeconomics!TTY$12</f>
        <v>#DIV/0!</v>
      </c>
      <c r="TTX26" s="117" t="e">
        <f>TTX16/Macroeconomics!TTZ$12</f>
        <v>#DIV/0!</v>
      </c>
      <c r="TTY26" s="117" t="e">
        <f>TTY16/Macroeconomics!TUA$12</f>
        <v>#DIV/0!</v>
      </c>
      <c r="TTZ26" s="117" t="e">
        <f>TTZ16/Macroeconomics!TUB$12</f>
        <v>#DIV/0!</v>
      </c>
      <c r="TUA26" s="117" t="e">
        <f>TUA16/Macroeconomics!TUC$12</f>
        <v>#DIV/0!</v>
      </c>
      <c r="TUB26" s="117" t="e">
        <f>TUB16/Macroeconomics!TUD$12</f>
        <v>#DIV/0!</v>
      </c>
      <c r="TUC26" s="117" t="e">
        <f>TUC16/Macroeconomics!TUE$12</f>
        <v>#DIV/0!</v>
      </c>
      <c r="TUD26" s="117" t="e">
        <f>TUD16/Macroeconomics!TUF$12</f>
        <v>#DIV/0!</v>
      </c>
      <c r="TUE26" s="117" t="e">
        <f>TUE16/Macroeconomics!TUG$12</f>
        <v>#DIV/0!</v>
      </c>
      <c r="TUF26" s="117" t="e">
        <f>TUF16/Macroeconomics!TUH$12</f>
        <v>#DIV/0!</v>
      </c>
      <c r="TUG26" s="117" t="e">
        <f>TUG16/Macroeconomics!TUI$12</f>
        <v>#DIV/0!</v>
      </c>
      <c r="TUH26" s="117" t="e">
        <f>TUH16/Macroeconomics!TUJ$12</f>
        <v>#DIV/0!</v>
      </c>
      <c r="TUI26" s="117" t="e">
        <f>TUI16/Macroeconomics!TUK$12</f>
        <v>#DIV/0!</v>
      </c>
      <c r="TUJ26" s="117" t="e">
        <f>TUJ16/Macroeconomics!TUL$12</f>
        <v>#DIV/0!</v>
      </c>
      <c r="TUK26" s="117" t="e">
        <f>TUK16/Macroeconomics!TUM$12</f>
        <v>#DIV/0!</v>
      </c>
      <c r="TUL26" s="117" t="e">
        <f>TUL16/Macroeconomics!TUN$12</f>
        <v>#DIV/0!</v>
      </c>
      <c r="TUM26" s="117" t="e">
        <f>TUM16/Macroeconomics!TUO$12</f>
        <v>#DIV/0!</v>
      </c>
      <c r="TUN26" s="117" t="e">
        <f>TUN16/Macroeconomics!TUP$12</f>
        <v>#DIV/0!</v>
      </c>
      <c r="TUO26" s="117" t="e">
        <f>TUO16/Macroeconomics!TUQ$12</f>
        <v>#DIV/0!</v>
      </c>
      <c r="TUP26" s="117" t="e">
        <f>TUP16/Macroeconomics!TUR$12</f>
        <v>#DIV/0!</v>
      </c>
      <c r="TUQ26" s="117" t="e">
        <f>TUQ16/Macroeconomics!TUS$12</f>
        <v>#DIV/0!</v>
      </c>
      <c r="TUR26" s="117" t="e">
        <f>TUR16/Macroeconomics!TUT$12</f>
        <v>#DIV/0!</v>
      </c>
      <c r="TUS26" s="117" t="e">
        <f>TUS16/Macroeconomics!TUU$12</f>
        <v>#DIV/0!</v>
      </c>
      <c r="TUT26" s="117" t="e">
        <f>TUT16/Macroeconomics!TUV$12</f>
        <v>#DIV/0!</v>
      </c>
      <c r="TUU26" s="117" t="e">
        <f>TUU16/Macroeconomics!TUW$12</f>
        <v>#DIV/0!</v>
      </c>
      <c r="TUV26" s="117" t="e">
        <f>TUV16/Macroeconomics!TUX$12</f>
        <v>#DIV/0!</v>
      </c>
      <c r="TUW26" s="117" t="e">
        <f>TUW16/Macroeconomics!TUY$12</f>
        <v>#DIV/0!</v>
      </c>
      <c r="TUX26" s="117" t="e">
        <f>TUX16/Macroeconomics!TUZ$12</f>
        <v>#DIV/0!</v>
      </c>
      <c r="TUY26" s="117" t="e">
        <f>TUY16/Macroeconomics!TVA$12</f>
        <v>#DIV/0!</v>
      </c>
      <c r="TUZ26" s="117" t="e">
        <f>TUZ16/Macroeconomics!TVB$12</f>
        <v>#DIV/0!</v>
      </c>
      <c r="TVA26" s="117" t="e">
        <f>TVA16/Macroeconomics!TVC$12</f>
        <v>#DIV/0!</v>
      </c>
      <c r="TVB26" s="117" t="e">
        <f>TVB16/Macroeconomics!TVD$12</f>
        <v>#DIV/0!</v>
      </c>
      <c r="TVC26" s="117" t="e">
        <f>TVC16/Macroeconomics!TVE$12</f>
        <v>#DIV/0!</v>
      </c>
      <c r="TVD26" s="117" t="e">
        <f>TVD16/Macroeconomics!TVF$12</f>
        <v>#DIV/0!</v>
      </c>
      <c r="TVE26" s="117" t="e">
        <f>TVE16/Macroeconomics!TVG$12</f>
        <v>#DIV/0!</v>
      </c>
      <c r="TVF26" s="117" t="e">
        <f>TVF16/Macroeconomics!TVH$12</f>
        <v>#DIV/0!</v>
      </c>
      <c r="TVG26" s="117" t="e">
        <f>TVG16/Macroeconomics!TVI$12</f>
        <v>#DIV/0!</v>
      </c>
      <c r="TVH26" s="117" t="e">
        <f>TVH16/Macroeconomics!TVJ$12</f>
        <v>#DIV/0!</v>
      </c>
      <c r="TVI26" s="117" t="e">
        <f>TVI16/Macroeconomics!TVK$12</f>
        <v>#DIV/0!</v>
      </c>
      <c r="TVJ26" s="117" t="e">
        <f>TVJ16/Macroeconomics!TVL$12</f>
        <v>#DIV/0!</v>
      </c>
      <c r="TVK26" s="117" t="e">
        <f>TVK16/Macroeconomics!TVM$12</f>
        <v>#DIV/0!</v>
      </c>
      <c r="TVL26" s="117" t="e">
        <f>TVL16/Macroeconomics!TVN$12</f>
        <v>#DIV/0!</v>
      </c>
      <c r="TVM26" s="117" t="e">
        <f>TVM16/Macroeconomics!TVO$12</f>
        <v>#DIV/0!</v>
      </c>
      <c r="TVN26" s="117" t="e">
        <f>TVN16/Macroeconomics!TVP$12</f>
        <v>#DIV/0!</v>
      </c>
      <c r="TVO26" s="117" t="e">
        <f>TVO16/Macroeconomics!TVQ$12</f>
        <v>#DIV/0!</v>
      </c>
      <c r="TVP26" s="117" t="e">
        <f>TVP16/Macroeconomics!TVR$12</f>
        <v>#DIV/0!</v>
      </c>
      <c r="TVQ26" s="117" t="e">
        <f>TVQ16/Macroeconomics!TVS$12</f>
        <v>#DIV/0!</v>
      </c>
      <c r="TVR26" s="117" t="e">
        <f>TVR16/Macroeconomics!TVT$12</f>
        <v>#DIV/0!</v>
      </c>
      <c r="TVS26" s="117" t="e">
        <f>TVS16/Macroeconomics!TVU$12</f>
        <v>#DIV/0!</v>
      </c>
      <c r="TVT26" s="117" t="e">
        <f>TVT16/Macroeconomics!TVV$12</f>
        <v>#DIV/0!</v>
      </c>
      <c r="TVU26" s="117" t="e">
        <f>TVU16/Macroeconomics!TVW$12</f>
        <v>#DIV/0!</v>
      </c>
      <c r="TVV26" s="117" t="e">
        <f>TVV16/Macroeconomics!TVX$12</f>
        <v>#DIV/0!</v>
      </c>
      <c r="TVW26" s="117" t="e">
        <f>TVW16/Macroeconomics!TVY$12</f>
        <v>#DIV/0!</v>
      </c>
      <c r="TVX26" s="117" t="e">
        <f>TVX16/Macroeconomics!TVZ$12</f>
        <v>#DIV/0!</v>
      </c>
      <c r="TVY26" s="117" t="e">
        <f>TVY16/Macroeconomics!TWA$12</f>
        <v>#DIV/0!</v>
      </c>
      <c r="TVZ26" s="117" t="e">
        <f>TVZ16/Macroeconomics!TWB$12</f>
        <v>#DIV/0!</v>
      </c>
      <c r="TWA26" s="117" t="e">
        <f>TWA16/Macroeconomics!TWC$12</f>
        <v>#DIV/0!</v>
      </c>
      <c r="TWB26" s="117" t="e">
        <f>TWB16/Macroeconomics!TWD$12</f>
        <v>#DIV/0!</v>
      </c>
      <c r="TWC26" s="117" t="e">
        <f>TWC16/Macroeconomics!TWE$12</f>
        <v>#DIV/0!</v>
      </c>
      <c r="TWD26" s="117" t="e">
        <f>TWD16/Macroeconomics!TWF$12</f>
        <v>#DIV/0!</v>
      </c>
      <c r="TWE26" s="117" t="e">
        <f>TWE16/Macroeconomics!TWG$12</f>
        <v>#DIV/0!</v>
      </c>
      <c r="TWF26" s="117" t="e">
        <f>TWF16/Macroeconomics!TWH$12</f>
        <v>#DIV/0!</v>
      </c>
      <c r="TWG26" s="117" t="e">
        <f>TWG16/Macroeconomics!TWI$12</f>
        <v>#DIV/0!</v>
      </c>
      <c r="TWH26" s="117" t="e">
        <f>TWH16/Macroeconomics!TWJ$12</f>
        <v>#DIV/0!</v>
      </c>
      <c r="TWI26" s="117" t="e">
        <f>TWI16/Macroeconomics!TWK$12</f>
        <v>#DIV/0!</v>
      </c>
      <c r="TWJ26" s="117" t="e">
        <f>TWJ16/Macroeconomics!TWL$12</f>
        <v>#DIV/0!</v>
      </c>
      <c r="TWK26" s="117" t="e">
        <f>TWK16/Macroeconomics!TWM$12</f>
        <v>#DIV/0!</v>
      </c>
      <c r="TWL26" s="117" t="e">
        <f>TWL16/Macroeconomics!TWN$12</f>
        <v>#DIV/0!</v>
      </c>
      <c r="TWM26" s="117" t="e">
        <f>TWM16/Macroeconomics!TWO$12</f>
        <v>#DIV/0!</v>
      </c>
      <c r="TWN26" s="117" t="e">
        <f>TWN16/Macroeconomics!TWP$12</f>
        <v>#DIV/0!</v>
      </c>
      <c r="TWO26" s="117" t="e">
        <f>TWO16/Macroeconomics!TWQ$12</f>
        <v>#DIV/0!</v>
      </c>
      <c r="TWP26" s="117" t="e">
        <f>TWP16/Macroeconomics!TWR$12</f>
        <v>#DIV/0!</v>
      </c>
      <c r="TWQ26" s="117" t="e">
        <f>TWQ16/Macroeconomics!TWS$12</f>
        <v>#DIV/0!</v>
      </c>
      <c r="TWR26" s="117" t="e">
        <f>TWR16/Macroeconomics!TWT$12</f>
        <v>#DIV/0!</v>
      </c>
      <c r="TWS26" s="117" t="e">
        <f>TWS16/Macroeconomics!TWU$12</f>
        <v>#DIV/0!</v>
      </c>
      <c r="TWT26" s="117" t="e">
        <f>TWT16/Macroeconomics!TWV$12</f>
        <v>#DIV/0!</v>
      </c>
      <c r="TWU26" s="117" t="e">
        <f>TWU16/Macroeconomics!TWW$12</f>
        <v>#DIV/0!</v>
      </c>
      <c r="TWV26" s="117" t="e">
        <f>TWV16/Macroeconomics!TWX$12</f>
        <v>#DIV/0!</v>
      </c>
      <c r="TWW26" s="117" t="e">
        <f>TWW16/Macroeconomics!TWY$12</f>
        <v>#DIV/0!</v>
      </c>
      <c r="TWX26" s="117" t="e">
        <f>TWX16/Macroeconomics!TWZ$12</f>
        <v>#DIV/0!</v>
      </c>
      <c r="TWY26" s="117" t="e">
        <f>TWY16/Macroeconomics!TXA$12</f>
        <v>#DIV/0!</v>
      </c>
      <c r="TWZ26" s="117" t="e">
        <f>TWZ16/Macroeconomics!TXB$12</f>
        <v>#DIV/0!</v>
      </c>
      <c r="TXA26" s="117" t="e">
        <f>TXA16/Macroeconomics!TXC$12</f>
        <v>#DIV/0!</v>
      </c>
      <c r="TXB26" s="117" t="e">
        <f>TXB16/Macroeconomics!TXD$12</f>
        <v>#DIV/0!</v>
      </c>
      <c r="TXC26" s="117" t="e">
        <f>TXC16/Macroeconomics!TXE$12</f>
        <v>#DIV/0!</v>
      </c>
      <c r="TXD26" s="117" t="e">
        <f>TXD16/Macroeconomics!TXF$12</f>
        <v>#DIV/0!</v>
      </c>
      <c r="TXE26" s="117" t="e">
        <f>TXE16/Macroeconomics!TXG$12</f>
        <v>#DIV/0!</v>
      </c>
      <c r="TXF26" s="117" t="e">
        <f>TXF16/Macroeconomics!TXH$12</f>
        <v>#DIV/0!</v>
      </c>
      <c r="TXG26" s="117" t="e">
        <f>TXG16/Macroeconomics!TXI$12</f>
        <v>#DIV/0!</v>
      </c>
      <c r="TXH26" s="117" t="e">
        <f>TXH16/Macroeconomics!TXJ$12</f>
        <v>#DIV/0!</v>
      </c>
      <c r="TXI26" s="117" t="e">
        <f>TXI16/Macroeconomics!TXK$12</f>
        <v>#DIV/0!</v>
      </c>
      <c r="TXJ26" s="117" t="e">
        <f>TXJ16/Macroeconomics!TXL$12</f>
        <v>#DIV/0!</v>
      </c>
      <c r="TXK26" s="117" t="e">
        <f>TXK16/Macroeconomics!TXM$12</f>
        <v>#DIV/0!</v>
      </c>
      <c r="TXL26" s="117" t="e">
        <f>TXL16/Macroeconomics!TXN$12</f>
        <v>#DIV/0!</v>
      </c>
      <c r="TXM26" s="117" t="e">
        <f>TXM16/Macroeconomics!TXO$12</f>
        <v>#DIV/0!</v>
      </c>
      <c r="TXN26" s="117" t="e">
        <f>TXN16/Macroeconomics!TXP$12</f>
        <v>#DIV/0!</v>
      </c>
      <c r="TXO26" s="117" t="e">
        <f>TXO16/Macroeconomics!TXQ$12</f>
        <v>#DIV/0!</v>
      </c>
      <c r="TXP26" s="117" t="e">
        <f>TXP16/Macroeconomics!TXR$12</f>
        <v>#DIV/0!</v>
      </c>
      <c r="TXQ26" s="117" t="e">
        <f>TXQ16/Macroeconomics!TXS$12</f>
        <v>#DIV/0!</v>
      </c>
      <c r="TXR26" s="117" t="e">
        <f>TXR16/Macroeconomics!TXT$12</f>
        <v>#DIV/0!</v>
      </c>
      <c r="TXS26" s="117" t="e">
        <f>TXS16/Macroeconomics!TXU$12</f>
        <v>#DIV/0!</v>
      </c>
      <c r="TXT26" s="117" t="e">
        <f>TXT16/Macroeconomics!TXV$12</f>
        <v>#DIV/0!</v>
      </c>
      <c r="TXU26" s="117" t="e">
        <f>TXU16/Macroeconomics!TXW$12</f>
        <v>#DIV/0!</v>
      </c>
      <c r="TXV26" s="117" t="e">
        <f>TXV16/Macroeconomics!TXX$12</f>
        <v>#DIV/0!</v>
      </c>
      <c r="TXW26" s="117" t="e">
        <f>TXW16/Macroeconomics!TXY$12</f>
        <v>#DIV/0!</v>
      </c>
      <c r="TXX26" s="117" t="e">
        <f>TXX16/Macroeconomics!TXZ$12</f>
        <v>#DIV/0!</v>
      </c>
      <c r="TXY26" s="117" t="e">
        <f>TXY16/Macroeconomics!TYA$12</f>
        <v>#DIV/0!</v>
      </c>
      <c r="TXZ26" s="117" t="e">
        <f>TXZ16/Macroeconomics!TYB$12</f>
        <v>#DIV/0!</v>
      </c>
      <c r="TYA26" s="117" t="e">
        <f>TYA16/Macroeconomics!TYC$12</f>
        <v>#DIV/0!</v>
      </c>
      <c r="TYB26" s="117" t="e">
        <f>TYB16/Macroeconomics!TYD$12</f>
        <v>#DIV/0!</v>
      </c>
      <c r="TYC26" s="117" t="e">
        <f>TYC16/Macroeconomics!TYE$12</f>
        <v>#DIV/0!</v>
      </c>
      <c r="TYD26" s="117" t="e">
        <f>TYD16/Macroeconomics!TYF$12</f>
        <v>#DIV/0!</v>
      </c>
      <c r="TYE26" s="117" t="e">
        <f>TYE16/Macroeconomics!TYG$12</f>
        <v>#DIV/0!</v>
      </c>
      <c r="TYF26" s="117" t="e">
        <f>TYF16/Macroeconomics!TYH$12</f>
        <v>#DIV/0!</v>
      </c>
      <c r="TYG26" s="117" t="e">
        <f>TYG16/Macroeconomics!TYI$12</f>
        <v>#DIV/0!</v>
      </c>
      <c r="TYH26" s="117" t="e">
        <f>TYH16/Macroeconomics!TYJ$12</f>
        <v>#DIV/0!</v>
      </c>
      <c r="TYI26" s="117" t="e">
        <f>TYI16/Macroeconomics!TYK$12</f>
        <v>#DIV/0!</v>
      </c>
      <c r="TYJ26" s="117" t="e">
        <f>TYJ16/Macroeconomics!TYL$12</f>
        <v>#DIV/0!</v>
      </c>
      <c r="TYK26" s="117" t="e">
        <f>TYK16/Macroeconomics!TYM$12</f>
        <v>#DIV/0!</v>
      </c>
      <c r="TYL26" s="117" t="e">
        <f>TYL16/Macroeconomics!TYN$12</f>
        <v>#DIV/0!</v>
      </c>
      <c r="TYM26" s="117" t="e">
        <f>TYM16/Macroeconomics!TYO$12</f>
        <v>#DIV/0!</v>
      </c>
      <c r="TYN26" s="117" t="e">
        <f>TYN16/Macroeconomics!TYP$12</f>
        <v>#DIV/0!</v>
      </c>
      <c r="TYO26" s="117" t="e">
        <f>TYO16/Macroeconomics!TYQ$12</f>
        <v>#DIV/0!</v>
      </c>
      <c r="TYP26" s="117" t="e">
        <f>TYP16/Macroeconomics!TYR$12</f>
        <v>#DIV/0!</v>
      </c>
      <c r="TYQ26" s="117" t="e">
        <f>TYQ16/Macroeconomics!TYS$12</f>
        <v>#DIV/0!</v>
      </c>
      <c r="TYR26" s="117" t="e">
        <f>TYR16/Macroeconomics!TYT$12</f>
        <v>#DIV/0!</v>
      </c>
      <c r="TYS26" s="117" t="e">
        <f>TYS16/Macroeconomics!TYU$12</f>
        <v>#DIV/0!</v>
      </c>
      <c r="TYT26" s="117" t="e">
        <f>TYT16/Macroeconomics!TYV$12</f>
        <v>#DIV/0!</v>
      </c>
      <c r="TYU26" s="117" t="e">
        <f>TYU16/Macroeconomics!TYW$12</f>
        <v>#DIV/0!</v>
      </c>
      <c r="TYV26" s="117" t="e">
        <f>TYV16/Macroeconomics!TYX$12</f>
        <v>#DIV/0!</v>
      </c>
      <c r="TYW26" s="117" t="e">
        <f>TYW16/Macroeconomics!TYY$12</f>
        <v>#DIV/0!</v>
      </c>
      <c r="TYX26" s="117" t="e">
        <f>TYX16/Macroeconomics!TYZ$12</f>
        <v>#DIV/0!</v>
      </c>
      <c r="TYY26" s="117" t="e">
        <f>TYY16/Macroeconomics!TZA$12</f>
        <v>#DIV/0!</v>
      </c>
      <c r="TYZ26" s="117" t="e">
        <f>TYZ16/Macroeconomics!TZB$12</f>
        <v>#DIV/0!</v>
      </c>
      <c r="TZA26" s="117" t="e">
        <f>TZA16/Macroeconomics!TZC$12</f>
        <v>#DIV/0!</v>
      </c>
      <c r="TZB26" s="117" t="e">
        <f>TZB16/Macroeconomics!TZD$12</f>
        <v>#DIV/0!</v>
      </c>
      <c r="TZC26" s="117" t="e">
        <f>TZC16/Macroeconomics!TZE$12</f>
        <v>#DIV/0!</v>
      </c>
      <c r="TZD26" s="117" t="e">
        <f>TZD16/Macroeconomics!TZF$12</f>
        <v>#DIV/0!</v>
      </c>
      <c r="TZE26" s="117" t="e">
        <f>TZE16/Macroeconomics!TZG$12</f>
        <v>#DIV/0!</v>
      </c>
      <c r="TZF26" s="117" t="e">
        <f>TZF16/Macroeconomics!TZH$12</f>
        <v>#DIV/0!</v>
      </c>
      <c r="TZG26" s="117" t="e">
        <f>TZG16/Macroeconomics!TZI$12</f>
        <v>#DIV/0!</v>
      </c>
      <c r="TZH26" s="117" t="e">
        <f>TZH16/Macroeconomics!TZJ$12</f>
        <v>#DIV/0!</v>
      </c>
      <c r="TZI26" s="117" t="e">
        <f>TZI16/Macroeconomics!TZK$12</f>
        <v>#DIV/0!</v>
      </c>
      <c r="TZJ26" s="117" t="e">
        <f>TZJ16/Macroeconomics!TZL$12</f>
        <v>#DIV/0!</v>
      </c>
      <c r="TZK26" s="117" t="e">
        <f>TZK16/Macroeconomics!TZM$12</f>
        <v>#DIV/0!</v>
      </c>
      <c r="TZL26" s="117" t="e">
        <f>TZL16/Macroeconomics!TZN$12</f>
        <v>#DIV/0!</v>
      </c>
      <c r="TZM26" s="117" t="e">
        <f>TZM16/Macroeconomics!TZO$12</f>
        <v>#DIV/0!</v>
      </c>
      <c r="TZN26" s="117" t="e">
        <f>TZN16/Macroeconomics!TZP$12</f>
        <v>#DIV/0!</v>
      </c>
      <c r="TZO26" s="117" t="e">
        <f>TZO16/Macroeconomics!TZQ$12</f>
        <v>#DIV/0!</v>
      </c>
      <c r="TZP26" s="117" t="e">
        <f>TZP16/Macroeconomics!TZR$12</f>
        <v>#DIV/0!</v>
      </c>
      <c r="TZQ26" s="117" t="e">
        <f>TZQ16/Macroeconomics!TZS$12</f>
        <v>#DIV/0!</v>
      </c>
      <c r="TZR26" s="117" t="e">
        <f>TZR16/Macroeconomics!TZT$12</f>
        <v>#DIV/0!</v>
      </c>
      <c r="TZS26" s="117" t="e">
        <f>TZS16/Macroeconomics!TZU$12</f>
        <v>#DIV/0!</v>
      </c>
      <c r="TZT26" s="117" t="e">
        <f>TZT16/Macroeconomics!TZV$12</f>
        <v>#DIV/0!</v>
      </c>
      <c r="TZU26" s="117" t="e">
        <f>TZU16/Macroeconomics!TZW$12</f>
        <v>#DIV/0!</v>
      </c>
      <c r="TZV26" s="117" t="e">
        <f>TZV16/Macroeconomics!TZX$12</f>
        <v>#DIV/0!</v>
      </c>
      <c r="TZW26" s="117" t="e">
        <f>TZW16/Macroeconomics!TZY$12</f>
        <v>#DIV/0!</v>
      </c>
      <c r="TZX26" s="117" t="e">
        <f>TZX16/Macroeconomics!TZZ$12</f>
        <v>#DIV/0!</v>
      </c>
      <c r="TZY26" s="117" t="e">
        <f>TZY16/Macroeconomics!UAA$12</f>
        <v>#DIV/0!</v>
      </c>
      <c r="TZZ26" s="117" t="e">
        <f>TZZ16/Macroeconomics!UAB$12</f>
        <v>#DIV/0!</v>
      </c>
      <c r="UAA26" s="117" t="e">
        <f>UAA16/Macroeconomics!UAC$12</f>
        <v>#DIV/0!</v>
      </c>
      <c r="UAB26" s="117" t="e">
        <f>UAB16/Macroeconomics!UAD$12</f>
        <v>#DIV/0!</v>
      </c>
      <c r="UAC26" s="117" t="e">
        <f>UAC16/Macroeconomics!UAE$12</f>
        <v>#DIV/0!</v>
      </c>
      <c r="UAD26" s="117" t="e">
        <f>UAD16/Macroeconomics!UAF$12</f>
        <v>#DIV/0!</v>
      </c>
      <c r="UAE26" s="117" t="e">
        <f>UAE16/Macroeconomics!UAG$12</f>
        <v>#DIV/0!</v>
      </c>
      <c r="UAF26" s="117" t="e">
        <f>UAF16/Macroeconomics!UAH$12</f>
        <v>#DIV/0!</v>
      </c>
      <c r="UAG26" s="117" t="e">
        <f>UAG16/Macroeconomics!UAI$12</f>
        <v>#DIV/0!</v>
      </c>
      <c r="UAH26" s="117" t="e">
        <f>UAH16/Macroeconomics!UAJ$12</f>
        <v>#DIV/0!</v>
      </c>
      <c r="UAI26" s="117" t="e">
        <f>UAI16/Macroeconomics!UAK$12</f>
        <v>#DIV/0!</v>
      </c>
      <c r="UAJ26" s="117" t="e">
        <f>UAJ16/Macroeconomics!UAL$12</f>
        <v>#DIV/0!</v>
      </c>
      <c r="UAK26" s="117" t="e">
        <f>UAK16/Macroeconomics!UAM$12</f>
        <v>#DIV/0!</v>
      </c>
      <c r="UAL26" s="117" t="e">
        <f>UAL16/Macroeconomics!UAN$12</f>
        <v>#DIV/0!</v>
      </c>
      <c r="UAM26" s="117" t="e">
        <f>UAM16/Macroeconomics!UAO$12</f>
        <v>#DIV/0!</v>
      </c>
      <c r="UAN26" s="117" t="e">
        <f>UAN16/Macroeconomics!UAP$12</f>
        <v>#DIV/0!</v>
      </c>
      <c r="UAO26" s="117" t="e">
        <f>UAO16/Macroeconomics!UAQ$12</f>
        <v>#DIV/0!</v>
      </c>
      <c r="UAP26" s="117" t="e">
        <f>UAP16/Macroeconomics!UAR$12</f>
        <v>#DIV/0!</v>
      </c>
      <c r="UAQ26" s="117" t="e">
        <f>UAQ16/Macroeconomics!UAS$12</f>
        <v>#DIV/0!</v>
      </c>
      <c r="UAR26" s="117" t="e">
        <f>UAR16/Macroeconomics!UAT$12</f>
        <v>#DIV/0!</v>
      </c>
      <c r="UAS26" s="117" t="e">
        <f>UAS16/Macroeconomics!UAU$12</f>
        <v>#DIV/0!</v>
      </c>
      <c r="UAT26" s="117" t="e">
        <f>UAT16/Macroeconomics!UAV$12</f>
        <v>#DIV/0!</v>
      </c>
      <c r="UAU26" s="117" t="e">
        <f>UAU16/Macroeconomics!UAW$12</f>
        <v>#DIV/0!</v>
      </c>
      <c r="UAV26" s="117" t="e">
        <f>UAV16/Macroeconomics!UAX$12</f>
        <v>#DIV/0!</v>
      </c>
      <c r="UAW26" s="117" t="e">
        <f>UAW16/Macroeconomics!UAY$12</f>
        <v>#DIV/0!</v>
      </c>
      <c r="UAX26" s="117" t="e">
        <f>UAX16/Macroeconomics!UAZ$12</f>
        <v>#DIV/0!</v>
      </c>
      <c r="UAY26" s="117" t="e">
        <f>UAY16/Macroeconomics!UBA$12</f>
        <v>#DIV/0!</v>
      </c>
      <c r="UAZ26" s="117" t="e">
        <f>UAZ16/Macroeconomics!UBB$12</f>
        <v>#DIV/0!</v>
      </c>
      <c r="UBA26" s="117" t="e">
        <f>UBA16/Macroeconomics!UBC$12</f>
        <v>#DIV/0!</v>
      </c>
      <c r="UBB26" s="117" t="e">
        <f>UBB16/Macroeconomics!UBD$12</f>
        <v>#DIV/0!</v>
      </c>
      <c r="UBC26" s="117" t="e">
        <f>UBC16/Macroeconomics!UBE$12</f>
        <v>#DIV/0!</v>
      </c>
      <c r="UBD26" s="117" t="e">
        <f>UBD16/Macroeconomics!UBF$12</f>
        <v>#DIV/0!</v>
      </c>
      <c r="UBE26" s="117" t="e">
        <f>UBE16/Macroeconomics!UBG$12</f>
        <v>#DIV/0!</v>
      </c>
      <c r="UBF26" s="117" t="e">
        <f>UBF16/Macroeconomics!UBH$12</f>
        <v>#DIV/0!</v>
      </c>
      <c r="UBG26" s="117" t="e">
        <f>UBG16/Macroeconomics!UBI$12</f>
        <v>#DIV/0!</v>
      </c>
      <c r="UBH26" s="117" t="e">
        <f>UBH16/Macroeconomics!UBJ$12</f>
        <v>#DIV/0!</v>
      </c>
      <c r="UBI26" s="117" t="e">
        <f>UBI16/Macroeconomics!UBK$12</f>
        <v>#DIV/0!</v>
      </c>
      <c r="UBJ26" s="117" t="e">
        <f>UBJ16/Macroeconomics!UBL$12</f>
        <v>#DIV/0!</v>
      </c>
      <c r="UBK26" s="117" t="e">
        <f>UBK16/Macroeconomics!UBM$12</f>
        <v>#DIV/0!</v>
      </c>
      <c r="UBL26" s="117" t="e">
        <f>UBL16/Macroeconomics!UBN$12</f>
        <v>#DIV/0!</v>
      </c>
      <c r="UBM26" s="117" t="e">
        <f>UBM16/Macroeconomics!UBO$12</f>
        <v>#DIV/0!</v>
      </c>
      <c r="UBN26" s="117" t="e">
        <f>UBN16/Macroeconomics!UBP$12</f>
        <v>#DIV/0!</v>
      </c>
      <c r="UBO26" s="117" t="e">
        <f>UBO16/Macroeconomics!UBQ$12</f>
        <v>#DIV/0!</v>
      </c>
      <c r="UBP26" s="117" t="e">
        <f>UBP16/Macroeconomics!UBR$12</f>
        <v>#DIV/0!</v>
      </c>
      <c r="UBQ26" s="117" t="e">
        <f>UBQ16/Macroeconomics!UBS$12</f>
        <v>#DIV/0!</v>
      </c>
      <c r="UBR26" s="117" t="e">
        <f>UBR16/Macroeconomics!UBT$12</f>
        <v>#DIV/0!</v>
      </c>
      <c r="UBS26" s="117" t="e">
        <f>UBS16/Macroeconomics!UBU$12</f>
        <v>#DIV/0!</v>
      </c>
      <c r="UBT26" s="117" t="e">
        <f>UBT16/Macroeconomics!UBV$12</f>
        <v>#DIV/0!</v>
      </c>
      <c r="UBU26" s="117" t="e">
        <f>UBU16/Macroeconomics!UBW$12</f>
        <v>#DIV/0!</v>
      </c>
      <c r="UBV26" s="117" t="e">
        <f>UBV16/Macroeconomics!UBX$12</f>
        <v>#DIV/0!</v>
      </c>
      <c r="UBW26" s="117" t="e">
        <f>UBW16/Macroeconomics!UBY$12</f>
        <v>#DIV/0!</v>
      </c>
      <c r="UBX26" s="117" t="e">
        <f>UBX16/Macroeconomics!UBZ$12</f>
        <v>#DIV/0!</v>
      </c>
      <c r="UBY26" s="117" t="e">
        <f>UBY16/Macroeconomics!UCA$12</f>
        <v>#DIV/0!</v>
      </c>
      <c r="UBZ26" s="117" t="e">
        <f>UBZ16/Macroeconomics!UCB$12</f>
        <v>#DIV/0!</v>
      </c>
      <c r="UCA26" s="117" t="e">
        <f>UCA16/Macroeconomics!UCC$12</f>
        <v>#DIV/0!</v>
      </c>
      <c r="UCB26" s="117" t="e">
        <f>UCB16/Macroeconomics!UCD$12</f>
        <v>#DIV/0!</v>
      </c>
      <c r="UCC26" s="117" t="e">
        <f>UCC16/Macroeconomics!UCE$12</f>
        <v>#DIV/0!</v>
      </c>
      <c r="UCD26" s="117" t="e">
        <f>UCD16/Macroeconomics!UCF$12</f>
        <v>#DIV/0!</v>
      </c>
      <c r="UCE26" s="117" t="e">
        <f>UCE16/Macroeconomics!UCG$12</f>
        <v>#DIV/0!</v>
      </c>
      <c r="UCF26" s="117" t="e">
        <f>UCF16/Macroeconomics!UCH$12</f>
        <v>#DIV/0!</v>
      </c>
      <c r="UCG26" s="117" t="e">
        <f>UCG16/Macroeconomics!UCI$12</f>
        <v>#DIV/0!</v>
      </c>
      <c r="UCH26" s="117" t="e">
        <f>UCH16/Macroeconomics!UCJ$12</f>
        <v>#DIV/0!</v>
      </c>
      <c r="UCI26" s="117" t="e">
        <f>UCI16/Macroeconomics!UCK$12</f>
        <v>#DIV/0!</v>
      </c>
      <c r="UCJ26" s="117" t="e">
        <f>UCJ16/Macroeconomics!UCL$12</f>
        <v>#DIV/0!</v>
      </c>
      <c r="UCK26" s="117" t="e">
        <f>UCK16/Macroeconomics!UCM$12</f>
        <v>#DIV/0!</v>
      </c>
      <c r="UCL26" s="117" t="e">
        <f>UCL16/Macroeconomics!UCN$12</f>
        <v>#DIV/0!</v>
      </c>
      <c r="UCM26" s="117" t="e">
        <f>UCM16/Macroeconomics!UCO$12</f>
        <v>#DIV/0!</v>
      </c>
      <c r="UCN26" s="117" t="e">
        <f>UCN16/Macroeconomics!UCP$12</f>
        <v>#DIV/0!</v>
      </c>
      <c r="UCO26" s="117" t="e">
        <f>UCO16/Macroeconomics!UCQ$12</f>
        <v>#DIV/0!</v>
      </c>
      <c r="UCP26" s="117" t="e">
        <f>UCP16/Macroeconomics!UCR$12</f>
        <v>#DIV/0!</v>
      </c>
      <c r="UCQ26" s="117" t="e">
        <f>UCQ16/Macroeconomics!UCS$12</f>
        <v>#DIV/0!</v>
      </c>
      <c r="UCR26" s="117" t="e">
        <f>UCR16/Macroeconomics!UCT$12</f>
        <v>#DIV/0!</v>
      </c>
      <c r="UCS26" s="117" t="e">
        <f>UCS16/Macroeconomics!UCU$12</f>
        <v>#DIV/0!</v>
      </c>
      <c r="UCT26" s="117" t="e">
        <f>UCT16/Macroeconomics!UCV$12</f>
        <v>#DIV/0!</v>
      </c>
      <c r="UCU26" s="117" t="e">
        <f>UCU16/Macroeconomics!UCW$12</f>
        <v>#DIV/0!</v>
      </c>
      <c r="UCV26" s="117" t="e">
        <f>UCV16/Macroeconomics!UCX$12</f>
        <v>#DIV/0!</v>
      </c>
      <c r="UCW26" s="117" t="e">
        <f>UCW16/Macroeconomics!UCY$12</f>
        <v>#DIV/0!</v>
      </c>
      <c r="UCX26" s="117" t="e">
        <f>UCX16/Macroeconomics!UCZ$12</f>
        <v>#DIV/0!</v>
      </c>
      <c r="UCY26" s="117" t="e">
        <f>UCY16/Macroeconomics!UDA$12</f>
        <v>#DIV/0!</v>
      </c>
      <c r="UCZ26" s="117" t="e">
        <f>UCZ16/Macroeconomics!UDB$12</f>
        <v>#DIV/0!</v>
      </c>
      <c r="UDA26" s="117" t="e">
        <f>UDA16/Macroeconomics!UDC$12</f>
        <v>#DIV/0!</v>
      </c>
      <c r="UDB26" s="117" t="e">
        <f>UDB16/Macroeconomics!UDD$12</f>
        <v>#DIV/0!</v>
      </c>
      <c r="UDC26" s="117" t="e">
        <f>UDC16/Macroeconomics!UDE$12</f>
        <v>#DIV/0!</v>
      </c>
      <c r="UDD26" s="117" t="e">
        <f>UDD16/Macroeconomics!UDF$12</f>
        <v>#DIV/0!</v>
      </c>
      <c r="UDE26" s="117" t="e">
        <f>UDE16/Macroeconomics!UDG$12</f>
        <v>#DIV/0!</v>
      </c>
      <c r="UDF26" s="117" t="e">
        <f>UDF16/Macroeconomics!UDH$12</f>
        <v>#DIV/0!</v>
      </c>
      <c r="UDG26" s="117" t="e">
        <f>UDG16/Macroeconomics!UDI$12</f>
        <v>#DIV/0!</v>
      </c>
      <c r="UDH26" s="117" t="e">
        <f>UDH16/Macroeconomics!UDJ$12</f>
        <v>#DIV/0!</v>
      </c>
      <c r="UDI26" s="117" t="e">
        <f>UDI16/Macroeconomics!UDK$12</f>
        <v>#DIV/0!</v>
      </c>
      <c r="UDJ26" s="117" t="e">
        <f>UDJ16/Macroeconomics!UDL$12</f>
        <v>#DIV/0!</v>
      </c>
      <c r="UDK26" s="117" t="e">
        <f>UDK16/Macroeconomics!UDM$12</f>
        <v>#DIV/0!</v>
      </c>
      <c r="UDL26" s="117" t="e">
        <f>UDL16/Macroeconomics!UDN$12</f>
        <v>#DIV/0!</v>
      </c>
      <c r="UDM26" s="117" t="e">
        <f>UDM16/Macroeconomics!UDO$12</f>
        <v>#DIV/0!</v>
      </c>
      <c r="UDN26" s="117" t="e">
        <f>UDN16/Macroeconomics!UDP$12</f>
        <v>#DIV/0!</v>
      </c>
      <c r="UDO26" s="117" t="e">
        <f>UDO16/Macroeconomics!UDQ$12</f>
        <v>#DIV/0!</v>
      </c>
      <c r="UDP26" s="117" t="e">
        <f>UDP16/Macroeconomics!UDR$12</f>
        <v>#DIV/0!</v>
      </c>
      <c r="UDQ26" s="117" t="e">
        <f>UDQ16/Macroeconomics!UDS$12</f>
        <v>#DIV/0!</v>
      </c>
      <c r="UDR26" s="117" t="e">
        <f>UDR16/Macroeconomics!UDT$12</f>
        <v>#DIV/0!</v>
      </c>
      <c r="UDS26" s="117" t="e">
        <f>UDS16/Macroeconomics!UDU$12</f>
        <v>#DIV/0!</v>
      </c>
      <c r="UDT26" s="117" t="e">
        <f>UDT16/Macroeconomics!UDV$12</f>
        <v>#DIV/0!</v>
      </c>
      <c r="UDU26" s="117" t="e">
        <f>UDU16/Macroeconomics!UDW$12</f>
        <v>#DIV/0!</v>
      </c>
      <c r="UDV26" s="117" t="e">
        <f>UDV16/Macroeconomics!UDX$12</f>
        <v>#DIV/0!</v>
      </c>
      <c r="UDW26" s="117" t="e">
        <f>UDW16/Macroeconomics!UDY$12</f>
        <v>#DIV/0!</v>
      </c>
      <c r="UDX26" s="117" t="e">
        <f>UDX16/Macroeconomics!UDZ$12</f>
        <v>#DIV/0!</v>
      </c>
      <c r="UDY26" s="117" t="e">
        <f>UDY16/Macroeconomics!UEA$12</f>
        <v>#DIV/0!</v>
      </c>
      <c r="UDZ26" s="117" t="e">
        <f>UDZ16/Macroeconomics!UEB$12</f>
        <v>#DIV/0!</v>
      </c>
      <c r="UEA26" s="117" t="e">
        <f>UEA16/Macroeconomics!UEC$12</f>
        <v>#DIV/0!</v>
      </c>
      <c r="UEB26" s="117" t="e">
        <f>UEB16/Macroeconomics!UED$12</f>
        <v>#DIV/0!</v>
      </c>
      <c r="UEC26" s="117" t="e">
        <f>UEC16/Macroeconomics!UEE$12</f>
        <v>#DIV/0!</v>
      </c>
      <c r="UED26" s="117" t="e">
        <f>UED16/Macroeconomics!UEF$12</f>
        <v>#DIV/0!</v>
      </c>
      <c r="UEE26" s="117" t="e">
        <f>UEE16/Macroeconomics!UEG$12</f>
        <v>#DIV/0!</v>
      </c>
      <c r="UEF26" s="117" t="e">
        <f>UEF16/Macroeconomics!UEH$12</f>
        <v>#DIV/0!</v>
      </c>
      <c r="UEG26" s="117" t="e">
        <f>UEG16/Macroeconomics!UEI$12</f>
        <v>#DIV/0!</v>
      </c>
      <c r="UEH26" s="117" t="e">
        <f>UEH16/Macroeconomics!UEJ$12</f>
        <v>#DIV/0!</v>
      </c>
      <c r="UEI26" s="117" t="e">
        <f>UEI16/Macroeconomics!UEK$12</f>
        <v>#DIV/0!</v>
      </c>
      <c r="UEJ26" s="117" t="e">
        <f>UEJ16/Macroeconomics!UEL$12</f>
        <v>#DIV/0!</v>
      </c>
      <c r="UEK26" s="117" t="e">
        <f>UEK16/Macroeconomics!UEM$12</f>
        <v>#DIV/0!</v>
      </c>
      <c r="UEL26" s="117" t="e">
        <f>UEL16/Macroeconomics!UEN$12</f>
        <v>#DIV/0!</v>
      </c>
      <c r="UEM26" s="117" t="e">
        <f>UEM16/Macroeconomics!UEO$12</f>
        <v>#DIV/0!</v>
      </c>
      <c r="UEN26" s="117" t="e">
        <f>UEN16/Macroeconomics!UEP$12</f>
        <v>#DIV/0!</v>
      </c>
      <c r="UEO26" s="117" t="e">
        <f>UEO16/Macroeconomics!UEQ$12</f>
        <v>#DIV/0!</v>
      </c>
      <c r="UEP26" s="117" t="e">
        <f>UEP16/Macroeconomics!UER$12</f>
        <v>#DIV/0!</v>
      </c>
      <c r="UEQ26" s="117" t="e">
        <f>UEQ16/Macroeconomics!UES$12</f>
        <v>#DIV/0!</v>
      </c>
      <c r="UER26" s="117" t="e">
        <f>UER16/Macroeconomics!UET$12</f>
        <v>#DIV/0!</v>
      </c>
      <c r="UES26" s="117" t="e">
        <f>UES16/Macroeconomics!UEU$12</f>
        <v>#DIV/0!</v>
      </c>
      <c r="UET26" s="117" t="e">
        <f>UET16/Macroeconomics!UEV$12</f>
        <v>#DIV/0!</v>
      </c>
      <c r="UEU26" s="117" t="e">
        <f>UEU16/Macroeconomics!UEW$12</f>
        <v>#DIV/0!</v>
      </c>
      <c r="UEV26" s="117" t="e">
        <f>UEV16/Macroeconomics!UEX$12</f>
        <v>#DIV/0!</v>
      </c>
      <c r="UEW26" s="117" t="e">
        <f>UEW16/Macroeconomics!UEY$12</f>
        <v>#DIV/0!</v>
      </c>
      <c r="UEX26" s="117" t="e">
        <f>UEX16/Macroeconomics!UEZ$12</f>
        <v>#DIV/0!</v>
      </c>
      <c r="UEY26" s="117" t="e">
        <f>UEY16/Macroeconomics!UFA$12</f>
        <v>#DIV/0!</v>
      </c>
      <c r="UEZ26" s="117" t="e">
        <f>UEZ16/Macroeconomics!UFB$12</f>
        <v>#DIV/0!</v>
      </c>
      <c r="UFA26" s="117" t="e">
        <f>UFA16/Macroeconomics!UFC$12</f>
        <v>#DIV/0!</v>
      </c>
      <c r="UFB26" s="117" t="e">
        <f>UFB16/Macroeconomics!UFD$12</f>
        <v>#DIV/0!</v>
      </c>
      <c r="UFC26" s="117" t="e">
        <f>UFC16/Macroeconomics!UFE$12</f>
        <v>#DIV/0!</v>
      </c>
      <c r="UFD26" s="117" t="e">
        <f>UFD16/Macroeconomics!UFF$12</f>
        <v>#DIV/0!</v>
      </c>
      <c r="UFE26" s="117" t="e">
        <f>UFE16/Macroeconomics!UFG$12</f>
        <v>#DIV/0!</v>
      </c>
      <c r="UFF26" s="117" t="e">
        <f>UFF16/Macroeconomics!UFH$12</f>
        <v>#DIV/0!</v>
      </c>
      <c r="UFG26" s="117" t="e">
        <f>UFG16/Macroeconomics!UFI$12</f>
        <v>#DIV/0!</v>
      </c>
      <c r="UFH26" s="117" t="e">
        <f>UFH16/Macroeconomics!UFJ$12</f>
        <v>#DIV/0!</v>
      </c>
      <c r="UFI26" s="117" t="e">
        <f>UFI16/Macroeconomics!UFK$12</f>
        <v>#DIV/0!</v>
      </c>
      <c r="UFJ26" s="117" t="e">
        <f>UFJ16/Macroeconomics!UFL$12</f>
        <v>#DIV/0!</v>
      </c>
      <c r="UFK26" s="117" t="e">
        <f>UFK16/Macroeconomics!UFM$12</f>
        <v>#DIV/0!</v>
      </c>
      <c r="UFL26" s="117" t="e">
        <f>UFL16/Macroeconomics!UFN$12</f>
        <v>#DIV/0!</v>
      </c>
      <c r="UFM26" s="117" t="e">
        <f>UFM16/Macroeconomics!UFO$12</f>
        <v>#DIV/0!</v>
      </c>
      <c r="UFN26" s="117" t="e">
        <f>UFN16/Macroeconomics!UFP$12</f>
        <v>#DIV/0!</v>
      </c>
      <c r="UFO26" s="117" t="e">
        <f>UFO16/Macroeconomics!UFQ$12</f>
        <v>#DIV/0!</v>
      </c>
      <c r="UFP26" s="117" t="e">
        <f>UFP16/Macroeconomics!UFR$12</f>
        <v>#DIV/0!</v>
      </c>
      <c r="UFQ26" s="117" t="e">
        <f>UFQ16/Macroeconomics!UFS$12</f>
        <v>#DIV/0!</v>
      </c>
      <c r="UFR26" s="117" t="e">
        <f>UFR16/Macroeconomics!UFT$12</f>
        <v>#DIV/0!</v>
      </c>
      <c r="UFS26" s="117" t="e">
        <f>UFS16/Macroeconomics!UFU$12</f>
        <v>#DIV/0!</v>
      </c>
      <c r="UFT26" s="117" t="e">
        <f>UFT16/Macroeconomics!UFV$12</f>
        <v>#DIV/0!</v>
      </c>
      <c r="UFU26" s="117" t="e">
        <f>UFU16/Macroeconomics!UFW$12</f>
        <v>#DIV/0!</v>
      </c>
      <c r="UFV26" s="117" t="e">
        <f>UFV16/Macroeconomics!UFX$12</f>
        <v>#DIV/0!</v>
      </c>
      <c r="UFW26" s="117" t="e">
        <f>UFW16/Macroeconomics!UFY$12</f>
        <v>#DIV/0!</v>
      </c>
      <c r="UFX26" s="117" t="e">
        <f>UFX16/Macroeconomics!UFZ$12</f>
        <v>#DIV/0!</v>
      </c>
      <c r="UFY26" s="117" t="e">
        <f>UFY16/Macroeconomics!UGA$12</f>
        <v>#DIV/0!</v>
      </c>
      <c r="UFZ26" s="117" t="e">
        <f>UFZ16/Macroeconomics!UGB$12</f>
        <v>#DIV/0!</v>
      </c>
      <c r="UGA26" s="117" t="e">
        <f>UGA16/Macroeconomics!UGC$12</f>
        <v>#DIV/0!</v>
      </c>
      <c r="UGB26" s="117" t="e">
        <f>UGB16/Macroeconomics!UGD$12</f>
        <v>#DIV/0!</v>
      </c>
      <c r="UGC26" s="117" t="e">
        <f>UGC16/Macroeconomics!UGE$12</f>
        <v>#DIV/0!</v>
      </c>
      <c r="UGD26" s="117" t="e">
        <f>UGD16/Macroeconomics!UGF$12</f>
        <v>#DIV/0!</v>
      </c>
      <c r="UGE26" s="117" t="e">
        <f>UGE16/Macroeconomics!UGG$12</f>
        <v>#DIV/0!</v>
      </c>
      <c r="UGF26" s="117" t="e">
        <f>UGF16/Macroeconomics!UGH$12</f>
        <v>#DIV/0!</v>
      </c>
      <c r="UGG26" s="117" t="e">
        <f>UGG16/Macroeconomics!UGI$12</f>
        <v>#DIV/0!</v>
      </c>
      <c r="UGH26" s="117" t="e">
        <f>UGH16/Macroeconomics!UGJ$12</f>
        <v>#DIV/0!</v>
      </c>
      <c r="UGI26" s="117" t="e">
        <f>UGI16/Macroeconomics!UGK$12</f>
        <v>#DIV/0!</v>
      </c>
      <c r="UGJ26" s="117" t="e">
        <f>UGJ16/Macroeconomics!UGL$12</f>
        <v>#DIV/0!</v>
      </c>
      <c r="UGK26" s="117" t="e">
        <f>UGK16/Macroeconomics!UGM$12</f>
        <v>#DIV/0!</v>
      </c>
      <c r="UGL26" s="117" t="e">
        <f>UGL16/Macroeconomics!UGN$12</f>
        <v>#DIV/0!</v>
      </c>
      <c r="UGM26" s="117" t="e">
        <f>UGM16/Macroeconomics!UGO$12</f>
        <v>#DIV/0!</v>
      </c>
      <c r="UGN26" s="117" t="e">
        <f>UGN16/Macroeconomics!UGP$12</f>
        <v>#DIV/0!</v>
      </c>
      <c r="UGO26" s="117" t="e">
        <f>UGO16/Macroeconomics!UGQ$12</f>
        <v>#DIV/0!</v>
      </c>
      <c r="UGP26" s="117" t="e">
        <f>UGP16/Macroeconomics!UGR$12</f>
        <v>#DIV/0!</v>
      </c>
      <c r="UGQ26" s="117" t="e">
        <f>UGQ16/Macroeconomics!UGS$12</f>
        <v>#DIV/0!</v>
      </c>
      <c r="UGR26" s="117" t="e">
        <f>UGR16/Macroeconomics!UGT$12</f>
        <v>#DIV/0!</v>
      </c>
      <c r="UGS26" s="117" t="e">
        <f>UGS16/Macroeconomics!UGU$12</f>
        <v>#DIV/0!</v>
      </c>
      <c r="UGT26" s="117" t="e">
        <f>UGT16/Macroeconomics!UGV$12</f>
        <v>#DIV/0!</v>
      </c>
      <c r="UGU26" s="117" t="e">
        <f>UGU16/Macroeconomics!UGW$12</f>
        <v>#DIV/0!</v>
      </c>
      <c r="UGV26" s="117" t="e">
        <f>UGV16/Macroeconomics!UGX$12</f>
        <v>#DIV/0!</v>
      </c>
      <c r="UGW26" s="117" t="e">
        <f>UGW16/Macroeconomics!UGY$12</f>
        <v>#DIV/0!</v>
      </c>
      <c r="UGX26" s="117" t="e">
        <f>UGX16/Macroeconomics!UGZ$12</f>
        <v>#DIV/0!</v>
      </c>
      <c r="UGY26" s="117" t="e">
        <f>UGY16/Macroeconomics!UHA$12</f>
        <v>#DIV/0!</v>
      </c>
      <c r="UGZ26" s="117" t="e">
        <f>UGZ16/Macroeconomics!UHB$12</f>
        <v>#DIV/0!</v>
      </c>
      <c r="UHA26" s="117" t="e">
        <f>UHA16/Macroeconomics!UHC$12</f>
        <v>#DIV/0!</v>
      </c>
      <c r="UHB26" s="117" t="e">
        <f>UHB16/Macroeconomics!UHD$12</f>
        <v>#DIV/0!</v>
      </c>
      <c r="UHC26" s="117" t="e">
        <f>UHC16/Macroeconomics!UHE$12</f>
        <v>#DIV/0!</v>
      </c>
      <c r="UHD26" s="117" t="e">
        <f>UHD16/Macroeconomics!UHF$12</f>
        <v>#DIV/0!</v>
      </c>
      <c r="UHE26" s="117" t="e">
        <f>UHE16/Macroeconomics!UHG$12</f>
        <v>#DIV/0!</v>
      </c>
      <c r="UHF26" s="117" t="e">
        <f>UHF16/Macroeconomics!UHH$12</f>
        <v>#DIV/0!</v>
      </c>
      <c r="UHG26" s="117" t="e">
        <f>UHG16/Macroeconomics!UHI$12</f>
        <v>#DIV/0!</v>
      </c>
      <c r="UHH26" s="117" t="e">
        <f>UHH16/Macroeconomics!UHJ$12</f>
        <v>#DIV/0!</v>
      </c>
      <c r="UHI26" s="117" t="e">
        <f>UHI16/Macroeconomics!UHK$12</f>
        <v>#DIV/0!</v>
      </c>
      <c r="UHJ26" s="117" t="e">
        <f>UHJ16/Macroeconomics!UHL$12</f>
        <v>#DIV/0!</v>
      </c>
      <c r="UHK26" s="117" t="e">
        <f>UHK16/Macroeconomics!UHM$12</f>
        <v>#DIV/0!</v>
      </c>
      <c r="UHL26" s="117" t="e">
        <f>UHL16/Macroeconomics!UHN$12</f>
        <v>#DIV/0!</v>
      </c>
      <c r="UHM26" s="117" t="e">
        <f>UHM16/Macroeconomics!UHO$12</f>
        <v>#DIV/0!</v>
      </c>
      <c r="UHN26" s="117" t="e">
        <f>UHN16/Macroeconomics!UHP$12</f>
        <v>#DIV/0!</v>
      </c>
      <c r="UHO26" s="117" t="e">
        <f>UHO16/Macroeconomics!UHQ$12</f>
        <v>#DIV/0!</v>
      </c>
      <c r="UHP26" s="117" t="e">
        <f>UHP16/Macroeconomics!UHR$12</f>
        <v>#DIV/0!</v>
      </c>
      <c r="UHQ26" s="117" t="e">
        <f>UHQ16/Macroeconomics!UHS$12</f>
        <v>#DIV/0!</v>
      </c>
      <c r="UHR26" s="117" t="e">
        <f>UHR16/Macroeconomics!UHT$12</f>
        <v>#DIV/0!</v>
      </c>
      <c r="UHS26" s="117" t="e">
        <f>UHS16/Macroeconomics!UHU$12</f>
        <v>#DIV/0!</v>
      </c>
      <c r="UHT26" s="117" t="e">
        <f>UHT16/Macroeconomics!UHV$12</f>
        <v>#DIV/0!</v>
      </c>
      <c r="UHU26" s="117" t="e">
        <f>UHU16/Macroeconomics!UHW$12</f>
        <v>#DIV/0!</v>
      </c>
      <c r="UHV26" s="117" t="e">
        <f>UHV16/Macroeconomics!UHX$12</f>
        <v>#DIV/0!</v>
      </c>
      <c r="UHW26" s="117" t="e">
        <f>UHW16/Macroeconomics!UHY$12</f>
        <v>#DIV/0!</v>
      </c>
      <c r="UHX26" s="117" t="e">
        <f>UHX16/Macroeconomics!UHZ$12</f>
        <v>#DIV/0!</v>
      </c>
      <c r="UHY26" s="117" t="e">
        <f>UHY16/Macroeconomics!UIA$12</f>
        <v>#DIV/0!</v>
      </c>
      <c r="UHZ26" s="117" t="e">
        <f>UHZ16/Macroeconomics!UIB$12</f>
        <v>#DIV/0!</v>
      </c>
      <c r="UIA26" s="117" t="e">
        <f>UIA16/Macroeconomics!UIC$12</f>
        <v>#DIV/0!</v>
      </c>
      <c r="UIB26" s="117" t="e">
        <f>UIB16/Macroeconomics!UID$12</f>
        <v>#DIV/0!</v>
      </c>
      <c r="UIC26" s="117" t="e">
        <f>UIC16/Macroeconomics!UIE$12</f>
        <v>#DIV/0!</v>
      </c>
      <c r="UID26" s="117" t="e">
        <f>UID16/Macroeconomics!UIF$12</f>
        <v>#DIV/0!</v>
      </c>
      <c r="UIE26" s="117" t="e">
        <f>UIE16/Macroeconomics!UIG$12</f>
        <v>#DIV/0!</v>
      </c>
      <c r="UIF26" s="117" t="e">
        <f>UIF16/Macroeconomics!UIH$12</f>
        <v>#DIV/0!</v>
      </c>
      <c r="UIG26" s="117" t="e">
        <f>UIG16/Macroeconomics!UII$12</f>
        <v>#DIV/0!</v>
      </c>
      <c r="UIH26" s="117" t="e">
        <f>UIH16/Macroeconomics!UIJ$12</f>
        <v>#DIV/0!</v>
      </c>
      <c r="UII26" s="117" t="e">
        <f>UII16/Macroeconomics!UIK$12</f>
        <v>#DIV/0!</v>
      </c>
      <c r="UIJ26" s="117" t="e">
        <f>UIJ16/Macroeconomics!UIL$12</f>
        <v>#DIV/0!</v>
      </c>
      <c r="UIK26" s="117" t="e">
        <f>UIK16/Macroeconomics!UIM$12</f>
        <v>#DIV/0!</v>
      </c>
      <c r="UIL26" s="117" t="e">
        <f>UIL16/Macroeconomics!UIN$12</f>
        <v>#DIV/0!</v>
      </c>
      <c r="UIM26" s="117" t="e">
        <f>UIM16/Macroeconomics!UIO$12</f>
        <v>#DIV/0!</v>
      </c>
      <c r="UIN26" s="117" t="e">
        <f>UIN16/Macroeconomics!UIP$12</f>
        <v>#DIV/0!</v>
      </c>
      <c r="UIO26" s="117" t="e">
        <f>UIO16/Macroeconomics!UIQ$12</f>
        <v>#DIV/0!</v>
      </c>
      <c r="UIP26" s="117" t="e">
        <f>UIP16/Macroeconomics!UIR$12</f>
        <v>#DIV/0!</v>
      </c>
      <c r="UIQ26" s="117" t="e">
        <f>UIQ16/Macroeconomics!UIS$12</f>
        <v>#DIV/0!</v>
      </c>
      <c r="UIR26" s="117" t="e">
        <f>UIR16/Macroeconomics!UIT$12</f>
        <v>#DIV/0!</v>
      </c>
      <c r="UIS26" s="117" t="e">
        <f>UIS16/Macroeconomics!UIU$12</f>
        <v>#DIV/0!</v>
      </c>
      <c r="UIT26" s="117" t="e">
        <f>UIT16/Macroeconomics!UIV$12</f>
        <v>#DIV/0!</v>
      </c>
      <c r="UIU26" s="117" t="e">
        <f>UIU16/Macroeconomics!UIW$12</f>
        <v>#DIV/0!</v>
      </c>
      <c r="UIV26" s="117" t="e">
        <f>UIV16/Macroeconomics!UIX$12</f>
        <v>#DIV/0!</v>
      </c>
      <c r="UIW26" s="117" t="e">
        <f>UIW16/Macroeconomics!UIY$12</f>
        <v>#DIV/0!</v>
      </c>
      <c r="UIX26" s="117" t="e">
        <f>UIX16/Macroeconomics!UIZ$12</f>
        <v>#DIV/0!</v>
      </c>
      <c r="UIY26" s="117" t="e">
        <f>UIY16/Macroeconomics!UJA$12</f>
        <v>#DIV/0!</v>
      </c>
      <c r="UIZ26" s="117" t="e">
        <f>UIZ16/Macroeconomics!UJB$12</f>
        <v>#DIV/0!</v>
      </c>
      <c r="UJA26" s="117" t="e">
        <f>UJA16/Macroeconomics!UJC$12</f>
        <v>#DIV/0!</v>
      </c>
      <c r="UJB26" s="117" t="e">
        <f>UJB16/Macroeconomics!UJD$12</f>
        <v>#DIV/0!</v>
      </c>
      <c r="UJC26" s="117" t="e">
        <f>UJC16/Macroeconomics!UJE$12</f>
        <v>#DIV/0!</v>
      </c>
      <c r="UJD26" s="117" t="e">
        <f>UJD16/Macroeconomics!UJF$12</f>
        <v>#DIV/0!</v>
      </c>
      <c r="UJE26" s="117" t="e">
        <f>UJE16/Macroeconomics!UJG$12</f>
        <v>#DIV/0!</v>
      </c>
      <c r="UJF26" s="117" t="e">
        <f>UJF16/Macroeconomics!UJH$12</f>
        <v>#DIV/0!</v>
      </c>
      <c r="UJG26" s="117" t="e">
        <f>UJG16/Macroeconomics!UJI$12</f>
        <v>#DIV/0!</v>
      </c>
      <c r="UJH26" s="117" t="e">
        <f>UJH16/Macroeconomics!UJJ$12</f>
        <v>#DIV/0!</v>
      </c>
      <c r="UJI26" s="117" t="e">
        <f>UJI16/Macroeconomics!UJK$12</f>
        <v>#DIV/0!</v>
      </c>
      <c r="UJJ26" s="117" t="e">
        <f>UJJ16/Macroeconomics!UJL$12</f>
        <v>#DIV/0!</v>
      </c>
      <c r="UJK26" s="117" t="e">
        <f>UJK16/Macroeconomics!UJM$12</f>
        <v>#DIV/0!</v>
      </c>
      <c r="UJL26" s="117" t="e">
        <f>UJL16/Macroeconomics!UJN$12</f>
        <v>#DIV/0!</v>
      </c>
      <c r="UJM26" s="117" t="e">
        <f>UJM16/Macroeconomics!UJO$12</f>
        <v>#DIV/0!</v>
      </c>
      <c r="UJN26" s="117" t="e">
        <f>UJN16/Macroeconomics!UJP$12</f>
        <v>#DIV/0!</v>
      </c>
      <c r="UJO26" s="117" t="e">
        <f>UJO16/Macroeconomics!UJQ$12</f>
        <v>#DIV/0!</v>
      </c>
      <c r="UJP26" s="117" t="e">
        <f>UJP16/Macroeconomics!UJR$12</f>
        <v>#DIV/0!</v>
      </c>
      <c r="UJQ26" s="117" t="e">
        <f>UJQ16/Macroeconomics!UJS$12</f>
        <v>#DIV/0!</v>
      </c>
      <c r="UJR26" s="117" t="e">
        <f>UJR16/Macroeconomics!UJT$12</f>
        <v>#DIV/0!</v>
      </c>
      <c r="UJS26" s="117" t="e">
        <f>UJS16/Macroeconomics!UJU$12</f>
        <v>#DIV/0!</v>
      </c>
      <c r="UJT26" s="117" t="e">
        <f>UJT16/Macroeconomics!UJV$12</f>
        <v>#DIV/0!</v>
      </c>
      <c r="UJU26" s="117" t="e">
        <f>UJU16/Macroeconomics!UJW$12</f>
        <v>#DIV/0!</v>
      </c>
      <c r="UJV26" s="117" t="e">
        <f>UJV16/Macroeconomics!UJX$12</f>
        <v>#DIV/0!</v>
      </c>
      <c r="UJW26" s="117" t="e">
        <f>UJW16/Macroeconomics!UJY$12</f>
        <v>#DIV/0!</v>
      </c>
      <c r="UJX26" s="117" t="e">
        <f>UJX16/Macroeconomics!UJZ$12</f>
        <v>#DIV/0!</v>
      </c>
      <c r="UJY26" s="117" t="e">
        <f>UJY16/Macroeconomics!UKA$12</f>
        <v>#DIV/0!</v>
      </c>
      <c r="UJZ26" s="117" t="e">
        <f>UJZ16/Macroeconomics!UKB$12</f>
        <v>#DIV/0!</v>
      </c>
      <c r="UKA26" s="117" t="e">
        <f>UKA16/Macroeconomics!UKC$12</f>
        <v>#DIV/0!</v>
      </c>
      <c r="UKB26" s="117" t="e">
        <f>UKB16/Macroeconomics!UKD$12</f>
        <v>#DIV/0!</v>
      </c>
      <c r="UKC26" s="117" t="e">
        <f>UKC16/Macroeconomics!UKE$12</f>
        <v>#DIV/0!</v>
      </c>
      <c r="UKD26" s="117" t="e">
        <f>UKD16/Macroeconomics!UKF$12</f>
        <v>#DIV/0!</v>
      </c>
      <c r="UKE26" s="117" t="e">
        <f>UKE16/Macroeconomics!UKG$12</f>
        <v>#DIV/0!</v>
      </c>
      <c r="UKF26" s="117" t="e">
        <f>UKF16/Macroeconomics!UKH$12</f>
        <v>#DIV/0!</v>
      </c>
      <c r="UKG26" s="117" t="e">
        <f>UKG16/Macroeconomics!UKI$12</f>
        <v>#DIV/0!</v>
      </c>
      <c r="UKH26" s="117" t="e">
        <f>UKH16/Macroeconomics!UKJ$12</f>
        <v>#DIV/0!</v>
      </c>
      <c r="UKI26" s="117" t="e">
        <f>UKI16/Macroeconomics!UKK$12</f>
        <v>#DIV/0!</v>
      </c>
      <c r="UKJ26" s="117" t="e">
        <f>UKJ16/Macroeconomics!UKL$12</f>
        <v>#DIV/0!</v>
      </c>
      <c r="UKK26" s="117" t="e">
        <f>UKK16/Macroeconomics!UKM$12</f>
        <v>#DIV/0!</v>
      </c>
      <c r="UKL26" s="117" t="e">
        <f>UKL16/Macroeconomics!UKN$12</f>
        <v>#DIV/0!</v>
      </c>
      <c r="UKM26" s="117" t="e">
        <f>UKM16/Macroeconomics!UKO$12</f>
        <v>#DIV/0!</v>
      </c>
      <c r="UKN26" s="117" t="e">
        <f>UKN16/Macroeconomics!UKP$12</f>
        <v>#DIV/0!</v>
      </c>
      <c r="UKO26" s="117" t="e">
        <f>UKO16/Macroeconomics!UKQ$12</f>
        <v>#DIV/0!</v>
      </c>
      <c r="UKP26" s="117" t="e">
        <f>UKP16/Macroeconomics!UKR$12</f>
        <v>#DIV/0!</v>
      </c>
      <c r="UKQ26" s="117" t="e">
        <f>UKQ16/Macroeconomics!UKS$12</f>
        <v>#DIV/0!</v>
      </c>
      <c r="UKR26" s="117" t="e">
        <f>UKR16/Macroeconomics!UKT$12</f>
        <v>#DIV/0!</v>
      </c>
      <c r="UKS26" s="117" t="e">
        <f>UKS16/Macroeconomics!UKU$12</f>
        <v>#DIV/0!</v>
      </c>
      <c r="UKT26" s="117" t="e">
        <f>UKT16/Macroeconomics!UKV$12</f>
        <v>#DIV/0!</v>
      </c>
      <c r="UKU26" s="117" t="e">
        <f>UKU16/Macroeconomics!UKW$12</f>
        <v>#DIV/0!</v>
      </c>
      <c r="UKV26" s="117" t="e">
        <f>UKV16/Macroeconomics!UKX$12</f>
        <v>#DIV/0!</v>
      </c>
      <c r="UKW26" s="117" t="e">
        <f>UKW16/Macroeconomics!UKY$12</f>
        <v>#DIV/0!</v>
      </c>
      <c r="UKX26" s="117" t="e">
        <f>UKX16/Macroeconomics!UKZ$12</f>
        <v>#DIV/0!</v>
      </c>
      <c r="UKY26" s="117" t="e">
        <f>UKY16/Macroeconomics!ULA$12</f>
        <v>#DIV/0!</v>
      </c>
      <c r="UKZ26" s="117" t="e">
        <f>UKZ16/Macroeconomics!ULB$12</f>
        <v>#DIV/0!</v>
      </c>
      <c r="ULA26" s="117" t="e">
        <f>ULA16/Macroeconomics!ULC$12</f>
        <v>#DIV/0!</v>
      </c>
      <c r="ULB26" s="117" t="e">
        <f>ULB16/Macroeconomics!ULD$12</f>
        <v>#DIV/0!</v>
      </c>
      <c r="ULC26" s="117" t="e">
        <f>ULC16/Macroeconomics!ULE$12</f>
        <v>#DIV/0!</v>
      </c>
      <c r="ULD26" s="117" t="e">
        <f>ULD16/Macroeconomics!ULF$12</f>
        <v>#DIV/0!</v>
      </c>
      <c r="ULE26" s="117" t="e">
        <f>ULE16/Macroeconomics!ULG$12</f>
        <v>#DIV/0!</v>
      </c>
      <c r="ULF26" s="117" t="e">
        <f>ULF16/Macroeconomics!ULH$12</f>
        <v>#DIV/0!</v>
      </c>
      <c r="ULG26" s="117" t="e">
        <f>ULG16/Macroeconomics!ULI$12</f>
        <v>#DIV/0!</v>
      </c>
      <c r="ULH26" s="117" t="e">
        <f>ULH16/Macroeconomics!ULJ$12</f>
        <v>#DIV/0!</v>
      </c>
      <c r="ULI26" s="117" t="e">
        <f>ULI16/Macroeconomics!ULK$12</f>
        <v>#DIV/0!</v>
      </c>
      <c r="ULJ26" s="117" t="e">
        <f>ULJ16/Macroeconomics!ULL$12</f>
        <v>#DIV/0!</v>
      </c>
      <c r="ULK26" s="117" t="e">
        <f>ULK16/Macroeconomics!ULM$12</f>
        <v>#DIV/0!</v>
      </c>
      <c r="ULL26" s="117" t="e">
        <f>ULL16/Macroeconomics!ULN$12</f>
        <v>#DIV/0!</v>
      </c>
      <c r="ULM26" s="117" t="e">
        <f>ULM16/Macroeconomics!ULO$12</f>
        <v>#DIV/0!</v>
      </c>
      <c r="ULN26" s="117" t="e">
        <f>ULN16/Macroeconomics!ULP$12</f>
        <v>#DIV/0!</v>
      </c>
      <c r="ULO26" s="117" t="e">
        <f>ULO16/Macroeconomics!ULQ$12</f>
        <v>#DIV/0!</v>
      </c>
      <c r="ULP26" s="117" t="e">
        <f>ULP16/Macroeconomics!ULR$12</f>
        <v>#DIV/0!</v>
      </c>
      <c r="ULQ26" s="117" t="e">
        <f>ULQ16/Macroeconomics!ULS$12</f>
        <v>#DIV/0!</v>
      </c>
      <c r="ULR26" s="117" t="e">
        <f>ULR16/Macroeconomics!ULT$12</f>
        <v>#DIV/0!</v>
      </c>
      <c r="ULS26" s="117" t="e">
        <f>ULS16/Macroeconomics!ULU$12</f>
        <v>#DIV/0!</v>
      </c>
      <c r="ULT26" s="117" t="e">
        <f>ULT16/Macroeconomics!ULV$12</f>
        <v>#DIV/0!</v>
      </c>
      <c r="ULU26" s="117" t="e">
        <f>ULU16/Macroeconomics!ULW$12</f>
        <v>#DIV/0!</v>
      </c>
      <c r="ULV26" s="117" t="e">
        <f>ULV16/Macroeconomics!ULX$12</f>
        <v>#DIV/0!</v>
      </c>
      <c r="ULW26" s="117" t="e">
        <f>ULW16/Macroeconomics!ULY$12</f>
        <v>#DIV/0!</v>
      </c>
      <c r="ULX26" s="117" t="e">
        <f>ULX16/Macroeconomics!ULZ$12</f>
        <v>#DIV/0!</v>
      </c>
      <c r="ULY26" s="117" t="e">
        <f>ULY16/Macroeconomics!UMA$12</f>
        <v>#DIV/0!</v>
      </c>
      <c r="ULZ26" s="117" t="e">
        <f>ULZ16/Macroeconomics!UMB$12</f>
        <v>#DIV/0!</v>
      </c>
      <c r="UMA26" s="117" t="e">
        <f>UMA16/Macroeconomics!UMC$12</f>
        <v>#DIV/0!</v>
      </c>
      <c r="UMB26" s="117" t="e">
        <f>UMB16/Macroeconomics!UMD$12</f>
        <v>#DIV/0!</v>
      </c>
      <c r="UMC26" s="117" t="e">
        <f>UMC16/Macroeconomics!UME$12</f>
        <v>#DIV/0!</v>
      </c>
      <c r="UMD26" s="117" t="e">
        <f>UMD16/Macroeconomics!UMF$12</f>
        <v>#DIV/0!</v>
      </c>
      <c r="UME26" s="117" t="e">
        <f>UME16/Macroeconomics!UMG$12</f>
        <v>#DIV/0!</v>
      </c>
      <c r="UMF26" s="117" t="e">
        <f>UMF16/Macroeconomics!UMH$12</f>
        <v>#DIV/0!</v>
      </c>
      <c r="UMG26" s="117" t="e">
        <f>UMG16/Macroeconomics!UMI$12</f>
        <v>#DIV/0!</v>
      </c>
      <c r="UMH26" s="117" t="e">
        <f>UMH16/Macroeconomics!UMJ$12</f>
        <v>#DIV/0!</v>
      </c>
      <c r="UMI26" s="117" t="e">
        <f>UMI16/Macroeconomics!UMK$12</f>
        <v>#DIV/0!</v>
      </c>
      <c r="UMJ26" s="117" t="e">
        <f>UMJ16/Macroeconomics!UML$12</f>
        <v>#DIV/0!</v>
      </c>
      <c r="UMK26" s="117" t="e">
        <f>UMK16/Macroeconomics!UMM$12</f>
        <v>#DIV/0!</v>
      </c>
      <c r="UML26" s="117" t="e">
        <f>UML16/Macroeconomics!UMN$12</f>
        <v>#DIV/0!</v>
      </c>
      <c r="UMM26" s="117" t="e">
        <f>UMM16/Macroeconomics!UMO$12</f>
        <v>#DIV/0!</v>
      </c>
      <c r="UMN26" s="117" t="e">
        <f>UMN16/Macroeconomics!UMP$12</f>
        <v>#DIV/0!</v>
      </c>
      <c r="UMO26" s="117" t="e">
        <f>UMO16/Macroeconomics!UMQ$12</f>
        <v>#DIV/0!</v>
      </c>
      <c r="UMP26" s="117" t="e">
        <f>UMP16/Macroeconomics!UMR$12</f>
        <v>#DIV/0!</v>
      </c>
      <c r="UMQ26" s="117" t="e">
        <f>UMQ16/Macroeconomics!UMS$12</f>
        <v>#DIV/0!</v>
      </c>
      <c r="UMR26" s="117" t="e">
        <f>UMR16/Macroeconomics!UMT$12</f>
        <v>#DIV/0!</v>
      </c>
      <c r="UMS26" s="117" t="e">
        <f>UMS16/Macroeconomics!UMU$12</f>
        <v>#DIV/0!</v>
      </c>
      <c r="UMT26" s="117" t="e">
        <f>UMT16/Macroeconomics!UMV$12</f>
        <v>#DIV/0!</v>
      </c>
      <c r="UMU26" s="117" t="e">
        <f>UMU16/Macroeconomics!UMW$12</f>
        <v>#DIV/0!</v>
      </c>
      <c r="UMV26" s="117" t="e">
        <f>UMV16/Macroeconomics!UMX$12</f>
        <v>#DIV/0!</v>
      </c>
      <c r="UMW26" s="117" t="e">
        <f>UMW16/Macroeconomics!UMY$12</f>
        <v>#DIV/0!</v>
      </c>
      <c r="UMX26" s="117" t="e">
        <f>UMX16/Macroeconomics!UMZ$12</f>
        <v>#DIV/0!</v>
      </c>
      <c r="UMY26" s="117" t="e">
        <f>UMY16/Macroeconomics!UNA$12</f>
        <v>#DIV/0!</v>
      </c>
      <c r="UMZ26" s="117" t="e">
        <f>UMZ16/Macroeconomics!UNB$12</f>
        <v>#DIV/0!</v>
      </c>
      <c r="UNA26" s="117" t="e">
        <f>UNA16/Macroeconomics!UNC$12</f>
        <v>#DIV/0!</v>
      </c>
      <c r="UNB26" s="117" t="e">
        <f>UNB16/Macroeconomics!UND$12</f>
        <v>#DIV/0!</v>
      </c>
      <c r="UNC26" s="117" t="e">
        <f>UNC16/Macroeconomics!UNE$12</f>
        <v>#DIV/0!</v>
      </c>
      <c r="UND26" s="117" t="e">
        <f>UND16/Macroeconomics!UNF$12</f>
        <v>#DIV/0!</v>
      </c>
      <c r="UNE26" s="117" t="e">
        <f>UNE16/Macroeconomics!UNG$12</f>
        <v>#DIV/0!</v>
      </c>
      <c r="UNF26" s="117" t="e">
        <f>UNF16/Macroeconomics!UNH$12</f>
        <v>#DIV/0!</v>
      </c>
      <c r="UNG26" s="117" t="e">
        <f>UNG16/Macroeconomics!UNI$12</f>
        <v>#DIV/0!</v>
      </c>
      <c r="UNH26" s="117" t="e">
        <f>UNH16/Macroeconomics!UNJ$12</f>
        <v>#DIV/0!</v>
      </c>
      <c r="UNI26" s="117" t="e">
        <f>UNI16/Macroeconomics!UNK$12</f>
        <v>#DIV/0!</v>
      </c>
      <c r="UNJ26" s="117" t="e">
        <f>UNJ16/Macroeconomics!UNL$12</f>
        <v>#DIV/0!</v>
      </c>
      <c r="UNK26" s="117" t="e">
        <f>UNK16/Macroeconomics!UNM$12</f>
        <v>#DIV/0!</v>
      </c>
      <c r="UNL26" s="117" t="e">
        <f>UNL16/Macroeconomics!UNN$12</f>
        <v>#DIV/0!</v>
      </c>
      <c r="UNM26" s="117" t="e">
        <f>UNM16/Macroeconomics!UNO$12</f>
        <v>#DIV/0!</v>
      </c>
      <c r="UNN26" s="117" t="e">
        <f>UNN16/Macroeconomics!UNP$12</f>
        <v>#DIV/0!</v>
      </c>
      <c r="UNO26" s="117" t="e">
        <f>UNO16/Macroeconomics!UNQ$12</f>
        <v>#DIV/0!</v>
      </c>
      <c r="UNP26" s="117" t="e">
        <f>UNP16/Macroeconomics!UNR$12</f>
        <v>#DIV/0!</v>
      </c>
      <c r="UNQ26" s="117" t="e">
        <f>UNQ16/Macroeconomics!UNS$12</f>
        <v>#DIV/0!</v>
      </c>
      <c r="UNR26" s="117" t="e">
        <f>UNR16/Macroeconomics!UNT$12</f>
        <v>#DIV/0!</v>
      </c>
      <c r="UNS26" s="117" t="e">
        <f>UNS16/Macroeconomics!UNU$12</f>
        <v>#DIV/0!</v>
      </c>
      <c r="UNT26" s="117" t="e">
        <f>UNT16/Macroeconomics!UNV$12</f>
        <v>#DIV/0!</v>
      </c>
      <c r="UNU26" s="117" t="e">
        <f>UNU16/Macroeconomics!UNW$12</f>
        <v>#DIV/0!</v>
      </c>
      <c r="UNV26" s="117" t="e">
        <f>UNV16/Macroeconomics!UNX$12</f>
        <v>#DIV/0!</v>
      </c>
      <c r="UNW26" s="117" t="e">
        <f>UNW16/Macroeconomics!UNY$12</f>
        <v>#DIV/0!</v>
      </c>
      <c r="UNX26" s="117" t="e">
        <f>UNX16/Macroeconomics!UNZ$12</f>
        <v>#DIV/0!</v>
      </c>
      <c r="UNY26" s="117" t="e">
        <f>UNY16/Macroeconomics!UOA$12</f>
        <v>#DIV/0!</v>
      </c>
      <c r="UNZ26" s="117" t="e">
        <f>UNZ16/Macroeconomics!UOB$12</f>
        <v>#DIV/0!</v>
      </c>
      <c r="UOA26" s="117" t="e">
        <f>UOA16/Macroeconomics!UOC$12</f>
        <v>#DIV/0!</v>
      </c>
      <c r="UOB26" s="117" t="e">
        <f>UOB16/Macroeconomics!UOD$12</f>
        <v>#DIV/0!</v>
      </c>
      <c r="UOC26" s="117" t="e">
        <f>UOC16/Macroeconomics!UOE$12</f>
        <v>#DIV/0!</v>
      </c>
      <c r="UOD26" s="117" t="e">
        <f>UOD16/Macroeconomics!UOF$12</f>
        <v>#DIV/0!</v>
      </c>
      <c r="UOE26" s="117" t="e">
        <f>UOE16/Macroeconomics!UOG$12</f>
        <v>#DIV/0!</v>
      </c>
      <c r="UOF26" s="117" t="e">
        <f>UOF16/Macroeconomics!UOH$12</f>
        <v>#DIV/0!</v>
      </c>
      <c r="UOG26" s="117" t="e">
        <f>UOG16/Macroeconomics!UOI$12</f>
        <v>#DIV/0!</v>
      </c>
      <c r="UOH26" s="117" t="e">
        <f>UOH16/Macroeconomics!UOJ$12</f>
        <v>#DIV/0!</v>
      </c>
      <c r="UOI26" s="117" t="e">
        <f>UOI16/Macroeconomics!UOK$12</f>
        <v>#DIV/0!</v>
      </c>
      <c r="UOJ26" s="117" t="e">
        <f>UOJ16/Macroeconomics!UOL$12</f>
        <v>#DIV/0!</v>
      </c>
      <c r="UOK26" s="117" t="e">
        <f>UOK16/Macroeconomics!UOM$12</f>
        <v>#DIV/0!</v>
      </c>
      <c r="UOL26" s="117" t="e">
        <f>UOL16/Macroeconomics!UON$12</f>
        <v>#DIV/0!</v>
      </c>
      <c r="UOM26" s="117" t="e">
        <f>UOM16/Macroeconomics!UOO$12</f>
        <v>#DIV/0!</v>
      </c>
      <c r="UON26" s="117" t="e">
        <f>UON16/Macroeconomics!UOP$12</f>
        <v>#DIV/0!</v>
      </c>
      <c r="UOO26" s="117" t="e">
        <f>UOO16/Macroeconomics!UOQ$12</f>
        <v>#DIV/0!</v>
      </c>
      <c r="UOP26" s="117" t="e">
        <f>UOP16/Macroeconomics!UOR$12</f>
        <v>#DIV/0!</v>
      </c>
      <c r="UOQ26" s="117" t="e">
        <f>UOQ16/Macroeconomics!UOS$12</f>
        <v>#DIV/0!</v>
      </c>
      <c r="UOR26" s="117" t="e">
        <f>UOR16/Macroeconomics!UOT$12</f>
        <v>#DIV/0!</v>
      </c>
      <c r="UOS26" s="117" t="e">
        <f>UOS16/Macroeconomics!UOU$12</f>
        <v>#DIV/0!</v>
      </c>
      <c r="UOT26" s="117" t="e">
        <f>UOT16/Macroeconomics!UOV$12</f>
        <v>#DIV/0!</v>
      </c>
      <c r="UOU26" s="117" t="e">
        <f>UOU16/Macroeconomics!UOW$12</f>
        <v>#DIV/0!</v>
      </c>
      <c r="UOV26" s="117" t="e">
        <f>UOV16/Macroeconomics!UOX$12</f>
        <v>#DIV/0!</v>
      </c>
      <c r="UOW26" s="117" t="e">
        <f>UOW16/Macroeconomics!UOY$12</f>
        <v>#DIV/0!</v>
      </c>
      <c r="UOX26" s="117" t="e">
        <f>UOX16/Macroeconomics!UOZ$12</f>
        <v>#DIV/0!</v>
      </c>
      <c r="UOY26" s="117" t="e">
        <f>UOY16/Macroeconomics!UPA$12</f>
        <v>#DIV/0!</v>
      </c>
      <c r="UOZ26" s="117" t="e">
        <f>UOZ16/Macroeconomics!UPB$12</f>
        <v>#DIV/0!</v>
      </c>
      <c r="UPA26" s="117" t="e">
        <f>UPA16/Macroeconomics!UPC$12</f>
        <v>#DIV/0!</v>
      </c>
      <c r="UPB26" s="117" t="e">
        <f>UPB16/Macroeconomics!UPD$12</f>
        <v>#DIV/0!</v>
      </c>
      <c r="UPC26" s="117" t="e">
        <f>UPC16/Macroeconomics!UPE$12</f>
        <v>#DIV/0!</v>
      </c>
      <c r="UPD26" s="117" t="e">
        <f>UPD16/Macroeconomics!UPF$12</f>
        <v>#DIV/0!</v>
      </c>
      <c r="UPE26" s="117" t="e">
        <f>UPE16/Macroeconomics!UPG$12</f>
        <v>#DIV/0!</v>
      </c>
      <c r="UPF26" s="117" t="e">
        <f>UPF16/Macroeconomics!UPH$12</f>
        <v>#DIV/0!</v>
      </c>
      <c r="UPG26" s="117" t="e">
        <f>UPG16/Macroeconomics!UPI$12</f>
        <v>#DIV/0!</v>
      </c>
      <c r="UPH26" s="117" t="e">
        <f>UPH16/Macroeconomics!UPJ$12</f>
        <v>#DIV/0!</v>
      </c>
      <c r="UPI26" s="117" t="e">
        <f>UPI16/Macroeconomics!UPK$12</f>
        <v>#DIV/0!</v>
      </c>
      <c r="UPJ26" s="117" t="e">
        <f>UPJ16/Macroeconomics!UPL$12</f>
        <v>#DIV/0!</v>
      </c>
      <c r="UPK26" s="117" t="e">
        <f>UPK16/Macroeconomics!UPM$12</f>
        <v>#DIV/0!</v>
      </c>
      <c r="UPL26" s="117" t="e">
        <f>UPL16/Macroeconomics!UPN$12</f>
        <v>#DIV/0!</v>
      </c>
      <c r="UPM26" s="117" t="e">
        <f>UPM16/Macroeconomics!UPO$12</f>
        <v>#DIV/0!</v>
      </c>
      <c r="UPN26" s="117" t="e">
        <f>UPN16/Macroeconomics!UPP$12</f>
        <v>#DIV/0!</v>
      </c>
      <c r="UPO26" s="117" t="e">
        <f>UPO16/Macroeconomics!UPQ$12</f>
        <v>#DIV/0!</v>
      </c>
      <c r="UPP26" s="117" t="e">
        <f>UPP16/Macroeconomics!UPR$12</f>
        <v>#DIV/0!</v>
      </c>
      <c r="UPQ26" s="117" t="e">
        <f>UPQ16/Macroeconomics!UPS$12</f>
        <v>#DIV/0!</v>
      </c>
      <c r="UPR26" s="117" t="e">
        <f>UPR16/Macroeconomics!UPT$12</f>
        <v>#DIV/0!</v>
      </c>
      <c r="UPS26" s="117" t="e">
        <f>UPS16/Macroeconomics!UPU$12</f>
        <v>#DIV/0!</v>
      </c>
      <c r="UPT26" s="117" t="e">
        <f>UPT16/Macroeconomics!UPV$12</f>
        <v>#DIV/0!</v>
      </c>
      <c r="UPU26" s="117" t="e">
        <f>UPU16/Macroeconomics!UPW$12</f>
        <v>#DIV/0!</v>
      </c>
      <c r="UPV26" s="117" t="e">
        <f>UPV16/Macroeconomics!UPX$12</f>
        <v>#DIV/0!</v>
      </c>
      <c r="UPW26" s="117" t="e">
        <f>UPW16/Macroeconomics!UPY$12</f>
        <v>#DIV/0!</v>
      </c>
      <c r="UPX26" s="117" t="e">
        <f>UPX16/Macroeconomics!UPZ$12</f>
        <v>#DIV/0!</v>
      </c>
      <c r="UPY26" s="117" t="e">
        <f>UPY16/Macroeconomics!UQA$12</f>
        <v>#DIV/0!</v>
      </c>
      <c r="UPZ26" s="117" t="e">
        <f>UPZ16/Macroeconomics!UQB$12</f>
        <v>#DIV/0!</v>
      </c>
      <c r="UQA26" s="117" t="e">
        <f>UQA16/Macroeconomics!UQC$12</f>
        <v>#DIV/0!</v>
      </c>
      <c r="UQB26" s="117" t="e">
        <f>UQB16/Macroeconomics!UQD$12</f>
        <v>#DIV/0!</v>
      </c>
      <c r="UQC26" s="117" t="e">
        <f>UQC16/Macroeconomics!UQE$12</f>
        <v>#DIV/0!</v>
      </c>
      <c r="UQD26" s="117" t="e">
        <f>UQD16/Macroeconomics!UQF$12</f>
        <v>#DIV/0!</v>
      </c>
      <c r="UQE26" s="117" t="e">
        <f>UQE16/Macroeconomics!UQG$12</f>
        <v>#DIV/0!</v>
      </c>
      <c r="UQF26" s="117" t="e">
        <f>UQF16/Macroeconomics!UQH$12</f>
        <v>#DIV/0!</v>
      </c>
      <c r="UQG26" s="117" t="e">
        <f>UQG16/Macroeconomics!UQI$12</f>
        <v>#DIV/0!</v>
      </c>
      <c r="UQH26" s="117" t="e">
        <f>UQH16/Macroeconomics!UQJ$12</f>
        <v>#DIV/0!</v>
      </c>
      <c r="UQI26" s="117" t="e">
        <f>UQI16/Macroeconomics!UQK$12</f>
        <v>#DIV/0!</v>
      </c>
      <c r="UQJ26" s="117" t="e">
        <f>UQJ16/Macroeconomics!UQL$12</f>
        <v>#DIV/0!</v>
      </c>
      <c r="UQK26" s="117" t="e">
        <f>UQK16/Macroeconomics!UQM$12</f>
        <v>#DIV/0!</v>
      </c>
      <c r="UQL26" s="117" t="e">
        <f>UQL16/Macroeconomics!UQN$12</f>
        <v>#DIV/0!</v>
      </c>
      <c r="UQM26" s="117" t="e">
        <f>UQM16/Macroeconomics!UQO$12</f>
        <v>#DIV/0!</v>
      </c>
      <c r="UQN26" s="117" t="e">
        <f>UQN16/Macroeconomics!UQP$12</f>
        <v>#DIV/0!</v>
      </c>
      <c r="UQO26" s="117" t="e">
        <f>UQO16/Macroeconomics!UQQ$12</f>
        <v>#DIV/0!</v>
      </c>
      <c r="UQP26" s="117" t="e">
        <f>UQP16/Macroeconomics!UQR$12</f>
        <v>#DIV/0!</v>
      </c>
      <c r="UQQ26" s="117" t="e">
        <f>UQQ16/Macroeconomics!UQS$12</f>
        <v>#DIV/0!</v>
      </c>
      <c r="UQR26" s="117" t="e">
        <f>UQR16/Macroeconomics!UQT$12</f>
        <v>#DIV/0!</v>
      </c>
      <c r="UQS26" s="117" t="e">
        <f>UQS16/Macroeconomics!UQU$12</f>
        <v>#DIV/0!</v>
      </c>
      <c r="UQT26" s="117" t="e">
        <f>UQT16/Macroeconomics!UQV$12</f>
        <v>#DIV/0!</v>
      </c>
      <c r="UQU26" s="117" t="e">
        <f>UQU16/Macroeconomics!UQW$12</f>
        <v>#DIV/0!</v>
      </c>
      <c r="UQV26" s="117" t="e">
        <f>UQV16/Macroeconomics!UQX$12</f>
        <v>#DIV/0!</v>
      </c>
      <c r="UQW26" s="117" t="e">
        <f>UQW16/Macroeconomics!UQY$12</f>
        <v>#DIV/0!</v>
      </c>
      <c r="UQX26" s="117" t="e">
        <f>UQX16/Macroeconomics!UQZ$12</f>
        <v>#DIV/0!</v>
      </c>
      <c r="UQY26" s="117" t="e">
        <f>UQY16/Macroeconomics!URA$12</f>
        <v>#DIV/0!</v>
      </c>
      <c r="UQZ26" s="117" t="e">
        <f>UQZ16/Macroeconomics!URB$12</f>
        <v>#DIV/0!</v>
      </c>
      <c r="URA26" s="117" t="e">
        <f>URA16/Macroeconomics!URC$12</f>
        <v>#DIV/0!</v>
      </c>
      <c r="URB26" s="117" t="e">
        <f>URB16/Macroeconomics!URD$12</f>
        <v>#DIV/0!</v>
      </c>
      <c r="URC26" s="117" t="e">
        <f>URC16/Macroeconomics!URE$12</f>
        <v>#DIV/0!</v>
      </c>
      <c r="URD26" s="117" t="e">
        <f>URD16/Macroeconomics!URF$12</f>
        <v>#DIV/0!</v>
      </c>
      <c r="URE26" s="117" t="e">
        <f>URE16/Macroeconomics!URG$12</f>
        <v>#DIV/0!</v>
      </c>
      <c r="URF26" s="117" t="e">
        <f>URF16/Macroeconomics!URH$12</f>
        <v>#DIV/0!</v>
      </c>
      <c r="URG26" s="117" t="e">
        <f>URG16/Macroeconomics!URI$12</f>
        <v>#DIV/0!</v>
      </c>
      <c r="URH26" s="117" t="e">
        <f>URH16/Macroeconomics!URJ$12</f>
        <v>#DIV/0!</v>
      </c>
      <c r="URI26" s="117" t="e">
        <f>URI16/Macroeconomics!URK$12</f>
        <v>#DIV/0!</v>
      </c>
      <c r="URJ26" s="117" t="e">
        <f>URJ16/Macroeconomics!URL$12</f>
        <v>#DIV/0!</v>
      </c>
      <c r="URK26" s="117" t="e">
        <f>URK16/Macroeconomics!URM$12</f>
        <v>#DIV/0!</v>
      </c>
      <c r="URL26" s="117" t="e">
        <f>URL16/Macroeconomics!URN$12</f>
        <v>#DIV/0!</v>
      </c>
      <c r="URM26" s="117" t="e">
        <f>URM16/Macroeconomics!URO$12</f>
        <v>#DIV/0!</v>
      </c>
      <c r="URN26" s="117" t="e">
        <f>URN16/Macroeconomics!URP$12</f>
        <v>#DIV/0!</v>
      </c>
      <c r="URO26" s="117" t="e">
        <f>URO16/Macroeconomics!URQ$12</f>
        <v>#DIV/0!</v>
      </c>
      <c r="URP26" s="117" t="e">
        <f>URP16/Macroeconomics!URR$12</f>
        <v>#DIV/0!</v>
      </c>
      <c r="URQ26" s="117" t="e">
        <f>URQ16/Macroeconomics!URS$12</f>
        <v>#DIV/0!</v>
      </c>
      <c r="URR26" s="117" t="e">
        <f>URR16/Macroeconomics!URT$12</f>
        <v>#DIV/0!</v>
      </c>
      <c r="URS26" s="117" t="e">
        <f>URS16/Macroeconomics!URU$12</f>
        <v>#DIV/0!</v>
      </c>
      <c r="URT26" s="117" t="e">
        <f>URT16/Macroeconomics!URV$12</f>
        <v>#DIV/0!</v>
      </c>
      <c r="URU26" s="117" t="e">
        <f>URU16/Macroeconomics!URW$12</f>
        <v>#DIV/0!</v>
      </c>
      <c r="URV26" s="117" t="e">
        <f>URV16/Macroeconomics!URX$12</f>
        <v>#DIV/0!</v>
      </c>
      <c r="URW26" s="117" t="e">
        <f>URW16/Macroeconomics!URY$12</f>
        <v>#DIV/0!</v>
      </c>
      <c r="URX26" s="117" t="e">
        <f>URX16/Macroeconomics!URZ$12</f>
        <v>#DIV/0!</v>
      </c>
      <c r="URY26" s="117" t="e">
        <f>URY16/Macroeconomics!USA$12</f>
        <v>#DIV/0!</v>
      </c>
      <c r="URZ26" s="117" t="e">
        <f>URZ16/Macroeconomics!USB$12</f>
        <v>#DIV/0!</v>
      </c>
      <c r="USA26" s="117" t="e">
        <f>USA16/Macroeconomics!USC$12</f>
        <v>#DIV/0!</v>
      </c>
      <c r="USB26" s="117" t="e">
        <f>USB16/Macroeconomics!USD$12</f>
        <v>#DIV/0!</v>
      </c>
      <c r="USC26" s="117" t="e">
        <f>USC16/Macroeconomics!USE$12</f>
        <v>#DIV/0!</v>
      </c>
      <c r="USD26" s="117" t="e">
        <f>USD16/Macroeconomics!USF$12</f>
        <v>#DIV/0!</v>
      </c>
      <c r="USE26" s="117" t="e">
        <f>USE16/Macroeconomics!USG$12</f>
        <v>#DIV/0!</v>
      </c>
      <c r="USF26" s="117" t="e">
        <f>USF16/Macroeconomics!USH$12</f>
        <v>#DIV/0!</v>
      </c>
      <c r="USG26" s="117" t="e">
        <f>USG16/Macroeconomics!USI$12</f>
        <v>#DIV/0!</v>
      </c>
      <c r="USH26" s="117" t="e">
        <f>USH16/Macroeconomics!USJ$12</f>
        <v>#DIV/0!</v>
      </c>
      <c r="USI26" s="117" t="e">
        <f>USI16/Macroeconomics!USK$12</f>
        <v>#DIV/0!</v>
      </c>
      <c r="USJ26" s="117" t="e">
        <f>USJ16/Macroeconomics!USL$12</f>
        <v>#DIV/0!</v>
      </c>
      <c r="USK26" s="117" t="e">
        <f>USK16/Macroeconomics!USM$12</f>
        <v>#DIV/0!</v>
      </c>
      <c r="USL26" s="117" t="e">
        <f>USL16/Macroeconomics!USN$12</f>
        <v>#DIV/0!</v>
      </c>
      <c r="USM26" s="117" t="e">
        <f>USM16/Macroeconomics!USO$12</f>
        <v>#DIV/0!</v>
      </c>
      <c r="USN26" s="117" t="e">
        <f>USN16/Macroeconomics!USP$12</f>
        <v>#DIV/0!</v>
      </c>
      <c r="USO26" s="117" t="e">
        <f>USO16/Macroeconomics!USQ$12</f>
        <v>#DIV/0!</v>
      </c>
      <c r="USP26" s="117" t="e">
        <f>USP16/Macroeconomics!USR$12</f>
        <v>#DIV/0!</v>
      </c>
      <c r="USQ26" s="117" t="e">
        <f>USQ16/Macroeconomics!USS$12</f>
        <v>#DIV/0!</v>
      </c>
      <c r="USR26" s="117" t="e">
        <f>USR16/Macroeconomics!UST$12</f>
        <v>#DIV/0!</v>
      </c>
      <c r="USS26" s="117" t="e">
        <f>USS16/Macroeconomics!USU$12</f>
        <v>#DIV/0!</v>
      </c>
      <c r="UST26" s="117" t="e">
        <f>UST16/Macroeconomics!USV$12</f>
        <v>#DIV/0!</v>
      </c>
      <c r="USU26" s="117" t="e">
        <f>USU16/Macroeconomics!USW$12</f>
        <v>#DIV/0!</v>
      </c>
      <c r="USV26" s="117" t="e">
        <f>USV16/Macroeconomics!USX$12</f>
        <v>#DIV/0!</v>
      </c>
      <c r="USW26" s="117" t="e">
        <f>USW16/Macroeconomics!USY$12</f>
        <v>#DIV/0!</v>
      </c>
      <c r="USX26" s="117" t="e">
        <f>USX16/Macroeconomics!USZ$12</f>
        <v>#DIV/0!</v>
      </c>
      <c r="USY26" s="117" t="e">
        <f>USY16/Macroeconomics!UTA$12</f>
        <v>#DIV/0!</v>
      </c>
      <c r="USZ26" s="117" t="e">
        <f>USZ16/Macroeconomics!UTB$12</f>
        <v>#DIV/0!</v>
      </c>
      <c r="UTA26" s="117" t="e">
        <f>UTA16/Macroeconomics!UTC$12</f>
        <v>#DIV/0!</v>
      </c>
      <c r="UTB26" s="117" t="e">
        <f>UTB16/Macroeconomics!UTD$12</f>
        <v>#DIV/0!</v>
      </c>
      <c r="UTC26" s="117" t="e">
        <f>UTC16/Macroeconomics!UTE$12</f>
        <v>#DIV/0!</v>
      </c>
      <c r="UTD26" s="117" t="e">
        <f>UTD16/Macroeconomics!UTF$12</f>
        <v>#DIV/0!</v>
      </c>
      <c r="UTE26" s="117" t="e">
        <f>UTE16/Macroeconomics!UTG$12</f>
        <v>#DIV/0!</v>
      </c>
      <c r="UTF26" s="117" t="e">
        <f>UTF16/Macroeconomics!UTH$12</f>
        <v>#DIV/0!</v>
      </c>
      <c r="UTG26" s="117" t="e">
        <f>UTG16/Macroeconomics!UTI$12</f>
        <v>#DIV/0!</v>
      </c>
      <c r="UTH26" s="117" t="e">
        <f>UTH16/Macroeconomics!UTJ$12</f>
        <v>#DIV/0!</v>
      </c>
      <c r="UTI26" s="117" t="e">
        <f>UTI16/Macroeconomics!UTK$12</f>
        <v>#DIV/0!</v>
      </c>
      <c r="UTJ26" s="117" t="e">
        <f>UTJ16/Macroeconomics!UTL$12</f>
        <v>#DIV/0!</v>
      </c>
      <c r="UTK26" s="117" t="e">
        <f>UTK16/Macroeconomics!UTM$12</f>
        <v>#DIV/0!</v>
      </c>
      <c r="UTL26" s="117" t="e">
        <f>UTL16/Macroeconomics!UTN$12</f>
        <v>#DIV/0!</v>
      </c>
      <c r="UTM26" s="117" t="e">
        <f>UTM16/Macroeconomics!UTO$12</f>
        <v>#DIV/0!</v>
      </c>
      <c r="UTN26" s="117" t="e">
        <f>UTN16/Macroeconomics!UTP$12</f>
        <v>#DIV/0!</v>
      </c>
      <c r="UTO26" s="117" t="e">
        <f>UTO16/Macroeconomics!UTQ$12</f>
        <v>#DIV/0!</v>
      </c>
      <c r="UTP26" s="117" t="e">
        <f>UTP16/Macroeconomics!UTR$12</f>
        <v>#DIV/0!</v>
      </c>
      <c r="UTQ26" s="117" t="e">
        <f>UTQ16/Macroeconomics!UTS$12</f>
        <v>#DIV/0!</v>
      </c>
      <c r="UTR26" s="117" t="e">
        <f>UTR16/Macroeconomics!UTT$12</f>
        <v>#DIV/0!</v>
      </c>
      <c r="UTS26" s="117" t="e">
        <f>UTS16/Macroeconomics!UTU$12</f>
        <v>#DIV/0!</v>
      </c>
      <c r="UTT26" s="117" t="e">
        <f>UTT16/Macroeconomics!UTV$12</f>
        <v>#DIV/0!</v>
      </c>
      <c r="UTU26" s="117" t="e">
        <f>UTU16/Macroeconomics!UTW$12</f>
        <v>#DIV/0!</v>
      </c>
      <c r="UTV26" s="117" t="e">
        <f>UTV16/Macroeconomics!UTX$12</f>
        <v>#DIV/0!</v>
      </c>
      <c r="UTW26" s="117" t="e">
        <f>UTW16/Macroeconomics!UTY$12</f>
        <v>#DIV/0!</v>
      </c>
      <c r="UTX26" s="117" t="e">
        <f>UTX16/Macroeconomics!UTZ$12</f>
        <v>#DIV/0!</v>
      </c>
      <c r="UTY26" s="117" t="e">
        <f>UTY16/Macroeconomics!UUA$12</f>
        <v>#DIV/0!</v>
      </c>
      <c r="UTZ26" s="117" t="e">
        <f>UTZ16/Macroeconomics!UUB$12</f>
        <v>#DIV/0!</v>
      </c>
      <c r="UUA26" s="117" t="e">
        <f>UUA16/Macroeconomics!UUC$12</f>
        <v>#DIV/0!</v>
      </c>
      <c r="UUB26" s="117" t="e">
        <f>UUB16/Macroeconomics!UUD$12</f>
        <v>#DIV/0!</v>
      </c>
      <c r="UUC26" s="117" t="e">
        <f>UUC16/Macroeconomics!UUE$12</f>
        <v>#DIV/0!</v>
      </c>
      <c r="UUD26" s="117" t="e">
        <f>UUD16/Macroeconomics!UUF$12</f>
        <v>#DIV/0!</v>
      </c>
      <c r="UUE26" s="117" t="e">
        <f>UUE16/Macroeconomics!UUG$12</f>
        <v>#DIV/0!</v>
      </c>
      <c r="UUF26" s="117" t="e">
        <f>UUF16/Macroeconomics!UUH$12</f>
        <v>#DIV/0!</v>
      </c>
      <c r="UUG26" s="117" t="e">
        <f>UUG16/Macroeconomics!UUI$12</f>
        <v>#DIV/0!</v>
      </c>
      <c r="UUH26" s="117" t="e">
        <f>UUH16/Macroeconomics!UUJ$12</f>
        <v>#DIV/0!</v>
      </c>
      <c r="UUI26" s="117" t="e">
        <f>UUI16/Macroeconomics!UUK$12</f>
        <v>#DIV/0!</v>
      </c>
      <c r="UUJ26" s="117" t="e">
        <f>UUJ16/Macroeconomics!UUL$12</f>
        <v>#DIV/0!</v>
      </c>
      <c r="UUK26" s="117" t="e">
        <f>UUK16/Macroeconomics!UUM$12</f>
        <v>#DIV/0!</v>
      </c>
      <c r="UUL26" s="117" t="e">
        <f>UUL16/Macroeconomics!UUN$12</f>
        <v>#DIV/0!</v>
      </c>
      <c r="UUM26" s="117" t="e">
        <f>UUM16/Macroeconomics!UUO$12</f>
        <v>#DIV/0!</v>
      </c>
      <c r="UUN26" s="117" t="e">
        <f>UUN16/Macroeconomics!UUP$12</f>
        <v>#DIV/0!</v>
      </c>
      <c r="UUO26" s="117" t="e">
        <f>UUO16/Macroeconomics!UUQ$12</f>
        <v>#DIV/0!</v>
      </c>
      <c r="UUP26" s="117" t="e">
        <f>UUP16/Macroeconomics!UUR$12</f>
        <v>#DIV/0!</v>
      </c>
      <c r="UUQ26" s="117" t="e">
        <f>UUQ16/Macroeconomics!UUS$12</f>
        <v>#DIV/0!</v>
      </c>
      <c r="UUR26" s="117" t="e">
        <f>UUR16/Macroeconomics!UUT$12</f>
        <v>#DIV/0!</v>
      </c>
      <c r="UUS26" s="117" t="e">
        <f>UUS16/Macroeconomics!UUU$12</f>
        <v>#DIV/0!</v>
      </c>
      <c r="UUT26" s="117" t="e">
        <f>UUT16/Macroeconomics!UUV$12</f>
        <v>#DIV/0!</v>
      </c>
      <c r="UUU26" s="117" t="e">
        <f>UUU16/Macroeconomics!UUW$12</f>
        <v>#DIV/0!</v>
      </c>
      <c r="UUV26" s="117" t="e">
        <f>UUV16/Macroeconomics!UUX$12</f>
        <v>#DIV/0!</v>
      </c>
      <c r="UUW26" s="117" t="e">
        <f>UUW16/Macroeconomics!UUY$12</f>
        <v>#DIV/0!</v>
      </c>
      <c r="UUX26" s="117" t="e">
        <f>UUX16/Macroeconomics!UUZ$12</f>
        <v>#DIV/0!</v>
      </c>
      <c r="UUY26" s="117" t="e">
        <f>UUY16/Macroeconomics!UVA$12</f>
        <v>#DIV/0!</v>
      </c>
      <c r="UUZ26" s="117" t="e">
        <f>UUZ16/Macroeconomics!UVB$12</f>
        <v>#DIV/0!</v>
      </c>
      <c r="UVA26" s="117" t="e">
        <f>UVA16/Macroeconomics!UVC$12</f>
        <v>#DIV/0!</v>
      </c>
      <c r="UVB26" s="117" t="e">
        <f>UVB16/Macroeconomics!UVD$12</f>
        <v>#DIV/0!</v>
      </c>
      <c r="UVC26" s="117" t="e">
        <f>UVC16/Macroeconomics!UVE$12</f>
        <v>#DIV/0!</v>
      </c>
      <c r="UVD26" s="117" t="e">
        <f>UVD16/Macroeconomics!UVF$12</f>
        <v>#DIV/0!</v>
      </c>
      <c r="UVE26" s="117" t="e">
        <f>UVE16/Macroeconomics!UVG$12</f>
        <v>#DIV/0!</v>
      </c>
      <c r="UVF26" s="117" t="e">
        <f>UVF16/Macroeconomics!UVH$12</f>
        <v>#DIV/0!</v>
      </c>
      <c r="UVG26" s="117" t="e">
        <f>UVG16/Macroeconomics!UVI$12</f>
        <v>#DIV/0!</v>
      </c>
      <c r="UVH26" s="117" t="e">
        <f>UVH16/Macroeconomics!UVJ$12</f>
        <v>#DIV/0!</v>
      </c>
      <c r="UVI26" s="117" t="e">
        <f>UVI16/Macroeconomics!UVK$12</f>
        <v>#DIV/0!</v>
      </c>
      <c r="UVJ26" s="117" t="e">
        <f>UVJ16/Macroeconomics!UVL$12</f>
        <v>#DIV/0!</v>
      </c>
      <c r="UVK26" s="117" t="e">
        <f>UVK16/Macroeconomics!UVM$12</f>
        <v>#DIV/0!</v>
      </c>
      <c r="UVL26" s="117" t="e">
        <f>UVL16/Macroeconomics!UVN$12</f>
        <v>#DIV/0!</v>
      </c>
      <c r="UVM26" s="117" t="e">
        <f>UVM16/Macroeconomics!UVO$12</f>
        <v>#DIV/0!</v>
      </c>
      <c r="UVN26" s="117" t="e">
        <f>UVN16/Macroeconomics!UVP$12</f>
        <v>#DIV/0!</v>
      </c>
      <c r="UVO26" s="117" t="e">
        <f>UVO16/Macroeconomics!UVQ$12</f>
        <v>#DIV/0!</v>
      </c>
      <c r="UVP26" s="117" t="e">
        <f>UVP16/Macroeconomics!UVR$12</f>
        <v>#DIV/0!</v>
      </c>
      <c r="UVQ26" s="117" t="e">
        <f>UVQ16/Macroeconomics!UVS$12</f>
        <v>#DIV/0!</v>
      </c>
      <c r="UVR26" s="117" t="e">
        <f>UVR16/Macroeconomics!UVT$12</f>
        <v>#DIV/0!</v>
      </c>
      <c r="UVS26" s="117" t="e">
        <f>UVS16/Macroeconomics!UVU$12</f>
        <v>#DIV/0!</v>
      </c>
      <c r="UVT26" s="117" t="e">
        <f>UVT16/Macroeconomics!UVV$12</f>
        <v>#DIV/0!</v>
      </c>
      <c r="UVU26" s="117" t="e">
        <f>UVU16/Macroeconomics!UVW$12</f>
        <v>#DIV/0!</v>
      </c>
      <c r="UVV26" s="117" t="e">
        <f>UVV16/Macroeconomics!UVX$12</f>
        <v>#DIV/0!</v>
      </c>
      <c r="UVW26" s="117" t="e">
        <f>UVW16/Macroeconomics!UVY$12</f>
        <v>#DIV/0!</v>
      </c>
      <c r="UVX26" s="117" t="e">
        <f>UVX16/Macroeconomics!UVZ$12</f>
        <v>#DIV/0!</v>
      </c>
      <c r="UVY26" s="117" t="e">
        <f>UVY16/Macroeconomics!UWA$12</f>
        <v>#DIV/0!</v>
      </c>
      <c r="UVZ26" s="117" t="e">
        <f>UVZ16/Macroeconomics!UWB$12</f>
        <v>#DIV/0!</v>
      </c>
      <c r="UWA26" s="117" t="e">
        <f>UWA16/Macroeconomics!UWC$12</f>
        <v>#DIV/0!</v>
      </c>
      <c r="UWB26" s="117" t="e">
        <f>UWB16/Macroeconomics!UWD$12</f>
        <v>#DIV/0!</v>
      </c>
      <c r="UWC26" s="117" t="e">
        <f>UWC16/Macroeconomics!UWE$12</f>
        <v>#DIV/0!</v>
      </c>
      <c r="UWD26" s="117" t="e">
        <f>UWD16/Macroeconomics!UWF$12</f>
        <v>#DIV/0!</v>
      </c>
      <c r="UWE26" s="117" t="e">
        <f>UWE16/Macroeconomics!UWG$12</f>
        <v>#DIV/0!</v>
      </c>
      <c r="UWF26" s="117" t="e">
        <f>UWF16/Macroeconomics!UWH$12</f>
        <v>#DIV/0!</v>
      </c>
      <c r="UWG26" s="117" t="e">
        <f>UWG16/Macroeconomics!UWI$12</f>
        <v>#DIV/0!</v>
      </c>
      <c r="UWH26" s="117" t="e">
        <f>UWH16/Macroeconomics!UWJ$12</f>
        <v>#DIV/0!</v>
      </c>
      <c r="UWI26" s="117" t="e">
        <f>UWI16/Macroeconomics!UWK$12</f>
        <v>#DIV/0!</v>
      </c>
      <c r="UWJ26" s="117" t="e">
        <f>UWJ16/Macroeconomics!UWL$12</f>
        <v>#DIV/0!</v>
      </c>
      <c r="UWK26" s="117" t="e">
        <f>UWK16/Macroeconomics!UWM$12</f>
        <v>#DIV/0!</v>
      </c>
      <c r="UWL26" s="117" t="e">
        <f>UWL16/Macroeconomics!UWN$12</f>
        <v>#DIV/0!</v>
      </c>
      <c r="UWM26" s="117" t="e">
        <f>UWM16/Macroeconomics!UWO$12</f>
        <v>#DIV/0!</v>
      </c>
      <c r="UWN26" s="117" t="e">
        <f>UWN16/Macroeconomics!UWP$12</f>
        <v>#DIV/0!</v>
      </c>
      <c r="UWO26" s="117" t="e">
        <f>UWO16/Macroeconomics!UWQ$12</f>
        <v>#DIV/0!</v>
      </c>
      <c r="UWP26" s="117" t="e">
        <f>UWP16/Macroeconomics!UWR$12</f>
        <v>#DIV/0!</v>
      </c>
      <c r="UWQ26" s="117" t="e">
        <f>UWQ16/Macroeconomics!UWS$12</f>
        <v>#DIV/0!</v>
      </c>
      <c r="UWR26" s="117" t="e">
        <f>UWR16/Macroeconomics!UWT$12</f>
        <v>#DIV/0!</v>
      </c>
      <c r="UWS26" s="117" t="e">
        <f>UWS16/Macroeconomics!UWU$12</f>
        <v>#DIV/0!</v>
      </c>
      <c r="UWT26" s="117" t="e">
        <f>UWT16/Macroeconomics!UWV$12</f>
        <v>#DIV/0!</v>
      </c>
      <c r="UWU26" s="117" t="e">
        <f>UWU16/Macroeconomics!UWW$12</f>
        <v>#DIV/0!</v>
      </c>
      <c r="UWV26" s="117" t="e">
        <f>UWV16/Macroeconomics!UWX$12</f>
        <v>#DIV/0!</v>
      </c>
      <c r="UWW26" s="117" t="e">
        <f>UWW16/Macroeconomics!UWY$12</f>
        <v>#DIV/0!</v>
      </c>
      <c r="UWX26" s="117" t="e">
        <f>UWX16/Macroeconomics!UWZ$12</f>
        <v>#DIV/0!</v>
      </c>
      <c r="UWY26" s="117" t="e">
        <f>UWY16/Macroeconomics!UXA$12</f>
        <v>#DIV/0!</v>
      </c>
      <c r="UWZ26" s="117" t="e">
        <f>UWZ16/Macroeconomics!UXB$12</f>
        <v>#DIV/0!</v>
      </c>
      <c r="UXA26" s="117" t="e">
        <f>UXA16/Macroeconomics!UXC$12</f>
        <v>#DIV/0!</v>
      </c>
      <c r="UXB26" s="117" t="e">
        <f>UXB16/Macroeconomics!UXD$12</f>
        <v>#DIV/0!</v>
      </c>
      <c r="UXC26" s="117" t="e">
        <f>UXC16/Macroeconomics!UXE$12</f>
        <v>#DIV/0!</v>
      </c>
      <c r="UXD26" s="117" t="e">
        <f>UXD16/Macroeconomics!UXF$12</f>
        <v>#DIV/0!</v>
      </c>
      <c r="UXE26" s="117" t="e">
        <f>UXE16/Macroeconomics!UXG$12</f>
        <v>#DIV/0!</v>
      </c>
      <c r="UXF26" s="117" t="e">
        <f>UXF16/Macroeconomics!UXH$12</f>
        <v>#DIV/0!</v>
      </c>
      <c r="UXG26" s="117" t="e">
        <f>UXG16/Macroeconomics!UXI$12</f>
        <v>#DIV/0!</v>
      </c>
      <c r="UXH26" s="117" t="e">
        <f>UXH16/Macroeconomics!UXJ$12</f>
        <v>#DIV/0!</v>
      </c>
      <c r="UXI26" s="117" t="e">
        <f>UXI16/Macroeconomics!UXK$12</f>
        <v>#DIV/0!</v>
      </c>
      <c r="UXJ26" s="117" t="e">
        <f>UXJ16/Macroeconomics!UXL$12</f>
        <v>#DIV/0!</v>
      </c>
      <c r="UXK26" s="117" t="e">
        <f>UXK16/Macroeconomics!UXM$12</f>
        <v>#DIV/0!</v>
      </c>
      <c r="UXL26" s="117" t="e">
        <f>UXL16/Macroeconomics!UXN$12</f>
        <v>#DIV/0!</v>
      </c>
      <c r="UXM26" s="117" t="e">
        <f>UXM16/Macroeconomics!UXO$12</f>
        <v>#DIV/0!</v>
      </c>
      <c r="UXN26" s="117" t="e">
        <f>UXN16/Macroeconomics!UXP$12</f>
        <v>#DIV/0!</v>
      </c>
      <c r="UXO26" s="117" t="e">
        <f>UXO16/Macroeconomics!UXQ$12</f>
        <v>#DIV/0!</v>
      </c>
      <c r="UXP26" s="117" t="e">
        <f>UXP16/Macroeconomics!UXR$12</f>
        <v>#DIV/0!</v>
      </c>
      <c r="UXQ26" s="117" t="e">
        <f>UXQ16/Macroeconomics!UXS$12</f>
        <v>#DIV/0!</v>
      </c>
      <c r="UXR26" s="117" t="e">
        <f>UXR16/Macroeconomics!UXT$12</f>
        <v>#DIV/0!</v>
      </c>
      <c r="UXS26" s="117" t="e">
        <f>UXS16/Macroeconomics!UXU$12</f>
        <v>#DIV/0!</v>
      </c>
      <c r="UXT26" s="117" t="e">
        <f>UXT16/Macroeconomics!UXV$12</f>
        <v>#DIV/0!</v>
      </c>
      <c r="UXU26" s="117" t="e">
        <f>UXU16/Macroeconomics!UXW$12</f>
        <v>#DIV/0!</v>
      </c>
      <c r="UXV26" s="117" t="e">
        <f>UXV16/Macroeconomics!UXX$12</f>
        <v>#DIV/0!</v>
      </c>
      <c r="UXW26" s="117" t="e">
        <f>UXW16/Macroeconomics!UXY$12</f>
        <v>#DIV/0!</v>
      </c>
      <c r="UXX26" s="117" t="e">
        <f>UXX16/Macroeconomics!UXZ$12</f>
        <v>#DIV/0!</v>
      </c>
      <c r="UXY26" s="117" t="e">
        <f>UXY16/Macroeconomics!UYA$12</f>
        <v>#DIV/0!</v>
      </c>
      <c r="UXZ26" s="117" t="e">
        <f>UXZ16/Macroeconomics!UYB$12</f>
        <v>#DIV/0!</v>
      </c>
      <c r="UYA26" s="117" t="e">
        <f>UYA16/Macroeconomics!UYC$12</f>
        <v>#DIV/0!</v>
      </c>
      <c r="UYB26" s="117" t="e">
        <f>UYB16/Macroeconomics!UYD$12</f>
        <v>#DIV/0!</v>
      </c>
      <c r="UYC26" s="117" t="e">
        <f>UYC16/Macroeconomics!UYE$12</f>
        <v>#DIV/0!</v>
      </c>
      <c r="UYD26" s="117" t="e">
        <f>UYD16/Macroeconomics!UYF$12</f>
        <v>#DIV/0!</v>
      </c>
      <c r="UYE26" s="117" t="e">
        <f>UYE16/Macroeconomics!UYG$12</f>
        <v>#DIV/0!</v>
      </c>
      <c r="UYF26" s="117" t="e">
        <f>UYF16/Macroeconomics!UYH$12</f>
        <v>#DIV/0!</v>
      </c>
      <c r="UYG26" s="117" t="e">
        <f>UYG16/Macroeconomics!UYI$12</f>
        <v>#DIV/0!</v>
      </c>
      <c r="UYH26" s="117" t="e">
        <f>UYH16/Macroeconomics!UYJ$12</f>
        <v>#DIV/0!</v>
      </c>
      <c r="UYI26" s="117" t="e">
        <f>UYI16/Macroeconomics!UYK$12</f>
        <v>#DIV/0!</v>
      </c>
      <c r="UYJ26" s="117" t="e">
        <f>UYJ16/Macroeconomics!UYL$12</f>
        <v>#DIV/0!</v>
      </c>
      <c r="UYK26" s="117" t="e">
        <f>UYK16/Macroeconomics!UYM$12</f>
        <v>#DIV/0!</v>
      </c>
      <c r="UYL26" s="117" t="e">
        <f>UYL16/Macroeconomics!UYN$12</f>
        <v>#DIV/0!</v>
      </c>
      <c r="UYM26" s="117" t="e">
        <f>UYM16/Macroeconomics!UYO$12</f>
        <v>#DIV/0!</v>
      </c>
      <c r="UYN26" s="117" t="e">
        <f>UYN16/Macroeconomics!UYP$12</f>
        <v>#DIV/0!</v>
      </c>
      <c r="UYO26" s="117" t="e">
        <f>UYO16/Macroeconomics!UYQ$12</f>
        <v>#DIV/0!</v>
      </c>
      <c r="UYP26" s="117" t="e">
        <f>UYP16/Macroeconomics!UYR$12</f>
        <v>#DIV/0!</v>
      </c>
      <c r="UYQ26" s="117" t="e">
        <f>UYQ16/Macroeconomics!UYS$12</f>
        <v>#DIV/0!</v>
      </c>
      <c r="UYR26" s="117" t="e">
        <f>UYR16/Macroeconomics!UYT$12</f>
        <v>#DIV/0!</v>
      </c>
      <c r="UYS26" s="117" t="e">
        <f>UYS16/Macroeconomics!UYU$12</f>
        <v>#DIV/0!</v>
      </c>
      <c r="UYT26" s="117" t="e">
        <f>UYT16/Macroeconomics!UYV$12</f>
        <v>#DIV/0!</v>
      </c>
      <c r="UYU26" s="117" t="e">
        <f>UYU16/Macroeconomics!UYW$12</f>
        <v>#DIV/0!</v>
      </c>
      <c r="UYV26" s="117" t="e">
        <f>UYV16/Macroeconomics!UYX$12</f>
        <v>#DIV/0!</v>
      </c>
      <c r="UYW26" s="117" t="e">
        <f>UYW16/Macroeconomics!UYY$12</f>
        <v>#DIV/0!</v>
      </c>
      <c r="UYX26" s="117" t="e">
        <f>UYX16/Macroeconomics!UYZ$12</f>
        <v>#DIV/0!</v>
      </c>
      <c r="UYY26" s="117" t="e">
        <f>UYY16/Macroeconomics!UZA$12</f>
        <v>#DIV/0!</v>
      </c>
      <c r="UYZ26" s="117" t="e">
        <f>UYZ16/Macroeconomics!UZB$12</f>
        <v>#DIV/0!</v>
      </c>
      <c r="UZA26" s="117" t="e">
        <f>UZA16/Macroeconomics!UZC$12</f>
        <v>#DIV/0!</v>
      </c>
      <c r="UZB26" s="117" t="e">
        <f>UZB16/Macroeconomics!UZD$12</f>
        <v>#DIV/0!</v>
      </c>
      <c r="UZC26" s="117" t="e">
        <f>UZC16/Macroeconomics!UZE$12</f>
        <v>#DIV/0!</v>
      </c>
      <c r="UZD26" s="117" t="e">
        <f>UZD16/Macroeconomics!UZF$12</f>
        <v>#DIV/0!</v>
      </c>
      <c r="UZE26" s="117" t="e">
        <f>UZE16/Macroeconomics!UZG$12</f>
        <v>#DIV/0!</v>
      </c>
      <c r="UZF26" s="117" t="e">
        <f>UZF16/Macroeconomics!UZH$12</f>
        <v>#DIV/0!</v>
      </c>
      <c r="UZG26" s="117" t="e">
        <f>UZG16/Macroeconomics!UZI$12</f>
        <v>#DIV/0!</v>
      </c>
      <c r="UZH26" s="117" t="e">
        <f>UZH16/Macroeconomics!UZJ$12</f>
        <v>#DIV/0!</v>
      </c>
      <c r="UZI26" s="117" t="e">
        <f>UZI16/Macroeconomics!UZK$12</f>
        <v>#DIV/0!</v>
      </c>
      <c r="UZJ26" s="117" t="e">
        <f>UZJ16/Macroeconomics!UZL$12</f>
        <v>#DIV/0!</v>
      </c>
      <c r="UZK26" s="117" t="e">
        <f>UZK16/Macroeconomics!UZM$12</f>
        <v>#DIV/0!</v>
      </c>
      <c r="UZL26" s="117" t="e">
        <f>UZL16/Macroeconomics!UZN$12</f>
        <v>#DIV/0!</v>
      </c>
      <c r="UZM26" s="117" t="e">
        <f>UZM16/Macroeconomics!UZO$12</f>
        <v>#DIV/0!</v>
      </c>
      <c r="UZN26" s="117" t="e">
        <f>UZN16/Macroeconomics!UZP$12</f>
        <v>#DIV/0!</v>
      </c>
      <c r="UZO26" s="117" t="e">
        <f>UZO16/Macroeconomics!UZQ$12</f>
        <v>#DIV/0!</v>
      </c>
      <c r="UZP26" s="117" t="e">
        <f>UZP16/Macroeconomics!UZR$12</f>
        <v>#DIV/0!</v>
      </c>
      <c r="UZQ26" s="117" t="e">
        <f>UZQ16/Macroeconomics!UZS$12</f>
        <v>#DIV/0!</v>
      </c>
      <c r="UZR26" s="117" t="e">
        <f>UZR16/Macroeconomics!UZT$12</f>
        <v>#DIV/0!</v>
      </c>
      <c r="UZS26" s="117" t="e">
        <f>UZS16/Macroeconomics!UZU$12</f>
        <v>#DIV/0!</v>
      </c>
      <c r="UZT26" s="117" t="e">
        <f>UZT16/Macroeconomics!UZV$12</f>
        <v>#DIV/0!</v>
      </c>
      <c r="UZU26" s="117" t="e">
        <f>UZU16/Macroeconomics!UZW$12</f>
        <v>#DIV/0!</v>
      </c>
      <c r="UZV26" s="117" t="e">
        <f>UZV16/Macroeconomics!UZX$12</f>
        <v>#DIV/0!</v>
      </c>
      <c r="UZW26" s="117" t="e">
        <f>UZW16/Macroeconomics!UZY$12</f>
        <v>#DIV/0!</v>
      </c>
      <c r="UZX26" s="117" t="e">
        <f>UZX16/Macroeconomics!UZZ$12</f>
        <v>#DIV/0!</v>
      </c>
      <c r="UZY26" s="117" t="e">
        <f>UZY16/Macroeconomics!VAA$12</f>
        <v>#DIV/0!</v>
      </c>
      <c r="UZZ26" s="117" t="e">
        <f>UZZ16/Macroeconomics!VAB$12</f>
        <v>#DIV/0!</v>
      </c>
      <c r="VAA26" s="117" t="e">
        <f>VAA16/Macroeconomics!VAC$12</f>
        <v>#DIV/0!</v>
      </c>
      <c r="VAB26" s="117" t="e">
        <f>VAB16/Macroeconomics!VAD$12</f>
        <v>#DIV/0!</v>
      </c>
      <c r="VAC26" s="117" t="e">
        <f>VAC16/Macroeconomics!VAE$12</f>
        <v>#DIV/0!</v>
      </c>
      <c r="VAD26" s="117" t="e">
        <f>VAD16/Macroeconomics!VAF$12</f>
        <v>#DIV/0!</v>
      </c>
      <c r="VAE26" s="117" t="e">
        <f>VAE16/Macroeconomics!VAG$12</f>
        <v>#DIV/0!</v>
      </c>
      <c r="VAF26" s="117" t="e">
        <f>VAF16/Macroeconomics!VAH$12</f>
        <v>#DIV/0!</v>
      </c>
      <c r="VAG26" s="117" t="e">
        <f>VAG16/Macroeconomics!VAI$12</f>
        <v>#DIV/0!</v>
      </c>
      <c r="VAH26" s="117" t="e">
        <f>VAH16/Macroeconomics!VAJ$12</f>
        <v>#DIV/0!</v>
      </c>
      <c r="VAI26" s="117" t="e">
        <f>VAI16/Macroeconomics!VAK$12</f>
        <v>#DIV/0!</v>
      </c>
      <c r="VAJ26" s="117" t="e">
        <f>VAJ16/Macroeconomics!VAL$12</f>
        <v>#DIV/0!</v>
      </c>
      <c r="VAK26" s="117" t="e">
        <f>VAK16/Macroeconomics!VAM$12</f>
        <v>#DIV/0!</v>
      </c>
      <c r="VAL26" s="117" t="e">
        <f>VAL16/Macroeconomics!VAN$12</f>
        <v>#DIV/0!</v>
      </c>
      <c r="VAM26" s="117" t="e">
        <f>VAM16/Macroeconomics!VAO$12</f>
        <v>#DIV/0!</v>
      </c>
      <c r="VAN26" s="117" t="e">
        <f>VAN16/Macroeconomics!VAP$12</f>
        <v>#DIV/0!</v>
      </c>
      <c r="VAO26" s="117" t="e">
        <f>VAO16/Macroeconomics!VAQ$12</f>
        <v>#DIV/0!</v>
      </c>
      <c r="VAP26" s="117" t="e">
        <f>VAP16/Macroeconomics!VAR$12</f>
        <v>#DIV/0!</v>
      </c>
      <c r="VAQ26" s="117" t="e">
        <f>VAQ16/Macroeconomics!VAS$12</f>
        <v>#DIV/0!</v>
      </c>
      <c r="VAR26" s="117" t="e">
        <f>VAR16/Macroeconomics!VAT$12</f>
        <v>#DIV/0!</v>
      </c>
      <c r="VAS26" s="117" t="e">
        <f>VAS16/Macroeconomics!VAU$12</f>
        <v>#DIV/0!</v>
      </c>
      <c r="VAT26" s="117" t="e">
        <f>VAT16/Macroeconomics!VAV$12</f>
        <v>#DIV/0!</v>
      </c>
      <c r="VAU26" s="117" t="e">
        <f>VAU16/Macroeconomics!VAW$12</f>
        <v>#DIV/0!</v>
      </c>
      <c r="VAV26" s="117" t="e">
        <f>VAV16/Macroeconomics!VAX$12</f>
        <v>#DIV/0!</v>
      </c>
      <c r="VAW26" s="117" t="e">
        <f>VAW16/Macroeconomics!VAY$12</f>
        <v>#DIV/0!</v>
      </c>
      <c r="VAX26" s="117" t="e">
        <f>VAX16/Macroeconomics!VAZ$12</f>
        <v>#DIV/0!</v>
      </c>
      <c r="VAY26" s="117" t="e">
        <f>VAY16/Macroeconomics!VBA$12</f>
        <v>#DIV/0!</v>
      </c>
      <c r="VAZ26" s="117" t="e">
        <f>VAZ16/Macroeconomics!VBB$12</f>
        <v>#DIV/0!</v>
      </c>
      <c r="VBA26" s="117" t="e">
        <f>VBA16/Macroeconomics!VBC$12</f>
        <v>#DIV/0!</v>
      </c>
      <c r="VBB26" s="117" t="e">
        <f>VBB16/Macroeconomics!VBD$12</f>
        <v>#DIV/0!</v>
      </c>
      <c r="VBC26" s="117" t="e">
        <f>VBC16/Macroeconomics!VBE$12</f>
        <v>#DIV/0!</v>
      </c>
      <c r="VBD26" s="117" t="e">
        <f>VBD16/Macroeconomics!VBF$12</f>
        <v>#DIV/0!</v>
      </c>
      <c r="VBE26" s="117" t="e">
        <f>VBE16/Macroeconomics!VBG$12</f>
        <v>#DIV/0!</v>
      </c>
      <c r="VBF26" s="117" t="e">
        <f>VBF16/Macroeconomics!VBH$12</f>
        <v>#DIV/0!</v>
      </c>
      <c r="VBG26" s="117" t="e">
        <f>VBG16/Macroeconomics!VBI$12</f>
        <v>#DIV/0!</v>
      </c>
      <c r="VBH26" s="117" t="e">
        <f>VBH16/Macroeconomics!VBJ$12</f>
        <v>#DIV/0!</v>
      </c>
      <c r="VBI26" s="117" t="e">
        <f>VBI16/Macroeconomics!VBK$12</f>
        <v>#DIV/0!</v>
      </c>
      <c r="VBJ26" s="117" t="e">
        <f>VBJ16/Macroeconomics!VBL$12</f>
        <v>#DIV/0!</v>
      </c>
      <c r="VBK26" s="117" t="e">
        <f>VBK16/Macroeconomics!VBM$12</f>
        <v>#DIV/0!</v>
      </c>
      <c r="VBL26" s="117" t="e">
        <f>VBL16/Macroeconomics!VBN$12</f>
        <v>#DIV/0!</v>
      </c>
      <c r="VBM26" s="117" t="e">
        <f>VBM16/Macroeconomics!VBO$12</f>
        <v>#DIV/0!</v>
      </c>
      <c r="VBN26" s="117" t="e">
        <f>VBN16/Macroeconomics!VBP$12</f>
        <v>#DIV/0!</v>
      </c>
      <c r="VBO26" s="117" t="e">
        <f>VBO16/Macroeconomics!VBQ$12</f>
        <v>#DIV/0!</v>
      </c>
      <c r="VBP26" s="117" t="e">
        <f>VBP16/Macroeconomics!VBR$12</f>
        <v>#DIV/0!</v>
      </c>
      <c r="VBQ26" s="117" t="e">
        <f>VBQ16/Macroeconomics!VBS$12</f>
        <v>#DIV/0!</v>
      </c>
      <c r="VBR26" s="117" t="e">
        <f>VBR16/Macroeconomics!VBT$12</f>
        <v>#DIV/0!</v>
      </c>
      <c r="VBS26" s="117" t="e">
        <f>VBS16/Macroeconomics!VBU$12</f>
        <v>#DIV/0!</v>
      </c>
      <c r="VBT26" s="117" t="e">
        <f>VBT16/Macroeconomics!VBV$12</f>
        <v>#DIV/0!</v>
      </c>
      <c r="VBU26" s="117" t="e">
        <f>VBU16/Macroeconomics!VBW$12</f>
        <v>#DIV/0!</v>
      </c>
      <c r="VBV26" s="117" t="e">
        <f>VBV16/Macroeconomics!VBX$12</f>
        <v>#DIV/0!</v>
      </c>
      <c r="VBW26" s="117" t="e">
        <f>VBW16/Macroeconomics!VBY$12</f>
        <v>#DIV/0!</v>
      </c>
      <c r="VBX26" s="117" t="e">
        <f>VBX16/Macroeconomics!VBZ$12</f>
        <v>#DIV/0!</v>
      </c>
      <c r="VBY26" s="117" t="e">
        <f>VBY16/Macroeconomics!VCA$12</f>
        <v>#DIV/0!</v>
      </c>
      <c r="VBZ26" s="117" t="e">
        <f>VBZ16/Macroeconomics!VCB$12</f>
        <v>#DIV/0!</v>
      </c>
      <c r="VCA26" s="117" t="e">
        <f>VCA16/Macroeconomics!VCC$12</f>
        <v>#DIV/0!</v>
      </c>
      <c r="VCB26" s="117" t="e">
        <f>VCB16/Macroeconomics!VCD$12</f>
        <v>#DIV/0!</v>
      </c>
      <c r="VCC26" s="117" t="e">
        <f>VCC16/Macroeconomics!VCE$12</f>
        <v>#DIV/0!</v>
      </c>
      <c r="VCD26" s="117" t="e">
        <f>VCD16/Macroeconomics!VCF$12</f>
        <v>#DIV/0!</v>
      </c>
      <c r="VCE26" s="117" t="e">
        <f>VCE16/Macroeconomics!VCG$12</f>
        <v>#DIV/0!</v>
      </c>
      <c r="VCF26" s="117" t="e">
        <f>VCF16/Macroeconomics!VCH$12</f>
        <v>#DIV/0!</v>
      </c>
      <c r="VCG26" s="117" t="e">
        <f>VCG16/Macroeconomics!VCI$12</f>
        <v>#DIV/0!</v>
      </c>
      <c r="VCH26" s="117" t="e">
        <f>VCH16/Macroeconomics!VCJ$12</f>
        <v>#DIV/0!</v>
      </c>
      <c r="VCI26" s="117" t="e">
        <f>VCI16/Macroeconomics!VCK$12</f>
        <v>#DIV/0!</v>
      </c>
      <c r="VCJ26" s="117" t="e">
        <f>VCJ16/Macroeconomics!VCL$12</f>
        <v>#DIV/0!</v>
      </c>
      <c r="VCK26" s="117" t="e">
        <f>VCK16/Macroeconomics!VCM$12</f>
        <v>#DIV/0!</v>
      </c>
      <c r="VCL26" s="117" t="e">
        <f>VCL16/Macroeconomics!VCN$12</f>
        <v>#DIV/0!</v>
      </c>
      <c r="VCM26" s="117" t="e">
        <f>VCM16/Macroeconomics!VCO$12</f>
        <v>#DIV/0!</v>
      </c>
      <c r="VCN26" s="117" t="e">
        <f>VCN16/Macroeconomics!VCP$12</f>
        <v>#DIV/0!</v>
      </c>
      <c r="VCO26" s="117" t="e">
        <f>VCO16/Macroeconomics!VCQ$12</f>
        <v>#DIV/0!</v>
      </c>
      <c r="VCP26" s="117" t="e">
        <f>VCP16/Macroeconomics!VCR$12</f>
        <v>#DIV/0!</v>
      </c>
      <c r="VCQ26" s="117" t="e">
        <f>VCQ16/Macroeconomics!VCS$12</f>
        <v>#DIV/0!</v>
      </c>
      <c r="VCR26" s="117" t="e">
        <f>VCR16/Macroeconomics!VCT$12</f>
        <v>#DIV/0!</v>
      </c>
      <c r="VCS26" s="117" t="e">
        <f>VCS16/Macroeconomics!VCU$12</f>
        <v>#DIV/0!</v>
      </c>
      <c r="VCT26" s="117" t="e">
        <f>VCT16/Macroeconomics!VCV$12</f>
        <v>#DIV/0!</v>
      </c>
      <c r="VCU26" s="117" t="e">
        <f>VCU16/Macroeconomics!VCW$12</f>
        <v>#DIV/0!</v>
      </c>
      <c r="VCV26" s="117" t="e">
        <f>VCV16/Macroeconomics!VCX$12</f>
        <v>#DIV/0!</v>
      </c>
      <c r="VCW26" s="117" t="e">
        <f>VCW16/Macroeconomics!VCY$12</f>
        <v>#DIV/0!</v>
      </c>
      <c r="VCX26" s="117" t="e">
        <f>VCX16/Macroeconomics!VCZ$12</f>
        <v>#DIV/0!</v>
      </c>
      <c r="VCY26" s="117" t="e">
        <f>VCY16/Macroeconomics!VDA$12</f>
        <v>#DIV/0!</v>
      </c>
      <c r="VCZ26" s="117" t="e">
        <f>VCZ16/Macroeconomics!VDB$12</f>
        <v>#DIV/0!</v>
      </c>
      <c r="VDA26" s="117" t="e">
        <f>VDA16/Macroeconomics!VDC$12</f>
        <v>#DIV/0!</v>
      </c>
      <c r="VDB26" s="117" t="e">
        <f>VDB16/Macroeconomics!VDD$12</f>
        <v>#DIV/0!</v>
      </c>
      <c r="VDC26" s="117" t="e">
        <f>VDC16/Macroeconomics!VDE$12</f>
        <v>#DIV/0!</v>
      </c>
      <c r="VDD26" s="117" t="e">
        <f>VDD16/Macroeconomics!VDF$12</f>
        <v>#DIV/0!</v>
      </c>
      <c r="VDE26" s="117" t="e">
        <f>VDE16/Macroeconomics!VDG$12</f>
        <v>#DIV/0!</v>
      </c>
      <c r="VDF26" s="117" t="e">
        <f>VDF16/Macroeconomics!VDH$12</f>
        <v>#DIV/0!</v>
      </c>
      <c r="VDG26" s="117" t="e">
        <f>VDG16/Macroeconomics!VDI$12</f>
        <v>#DIV/0!</v>
      </c>
      <c r="VDH26" s="117" t="e">
        <f>VDH16/Macroeconomics!VDJ$12</f>
        <v>#DIV/0!</v>
      </c>
      <c r="VDI26" s="117" t="e">
        <f>VDI16/Macroeconomics!VDK$12</f>
        <v>#DIV/0!</v>
      </c>
      <c r="VDJ26" s="117" t="e">
        <f>VDJ16/Macroeconomics!VDL$12</f>
        <v>#DIV/0!</v>
      </c>
      <c r="VDK26" s="117" t="e">
        <f>VDK16/Macroeconomics!VDM$12</f>
        <v>#DIV/0!</v>
      </c>
      <c r="VDL26" s="117" t="e">
        <f>VDL16/Macroeconomics!VDN$12</f>
        <v>#DIV/0!</v>
      </c>
      <c r="VDM26" s="117" t="e">
        <f>VDM16/Macroeconomics!VDO$12</f>
        <v>#DIV/0!</v>
      </c>
      <c r="VDN26" s="117" t="e">
        <f>VDN16/Macroeconomics!VDP$12</f>
        <v>#DIV/0!</v>
      </c>
      <c r="VDO26" s="117" t="e">
        <f>VDO16/Macroeconomics!VDQ$12</f>
        <v>#DIV/0!</v>
      </c>
      <c r="VDP26" s="117" t="e">
        <f>VDP16/Macroeconomics!VDR$12</f>
        <v>#DIV/0!</v>
      </c>
      <c r="VDQ26" s="117" t="e">
        <f>VDQ16/Macroeconomics!VDS$12</f>
        <v>#DIV/0!</v>
      </c>
      <c r="VDR26" s="117" t="e">
        <f>VDR16/Macroeconomics!VDT$12</f>
        <v>#DIV/0!</v>
      </c>
      <c r="VDS26" s="117" t="e">
        <f>VDS16/Macroeconomics!VDU$12</f>
        <v>#DIV/0!</v>
      </c>
      <c r="VDT26" s="117" t="e">
        <f>VDT16/Macroeconomics!VDV$12</f>
        <v>#DIV/0!</v>
      </c>
      <c r="VDU26" s="117" t="e">
        <f>VDU16/Macroeconomics!VDW$12</f>
        <v>#DIV/0!</v>
      </c>
      <c r="VDV26" s="117" t="e">
        <f>VDV16/Macroeconomics!VDX$12</f>
        <v>#DIV/0!</v>
      </c>
      <c r="VDW26" s="117" t="e">
        <f>VDW16/Macroeconomics!VDY$12</f>
        <v>#DIV/0!</v>
      </c>
      <c r="VDX26" s="117" t="e">
        <f>VDX16/Macroeconomics!VDZ$12</f>
        <v>#DIV/0!</v>
      </c>
      <c r="VDY26" s="117" t="e">
        <f>VDY16/Macroeconomics!VEA$12</f>
        <v>#DIV/0!</v>
      </c>
      <c r="VDZ26" s="117" t="e">
        <f>VDZ16/Macroeconomics!VEB$12</f>
        <v>#DIV/0!</v>
      </c>
      <c r="VEA26" s="117" t="e">
        <f>VEA16/Macroeconomics!VEC$12</f>
        <v>#DIV/0!</v>
      </c>
      <c r="VEB26" s="117" t="e">
        <f>VEB16/Macroeconomics!VED$12</f>
        <v>#DIV/0!</v>
      </c>
      <c r="VEC26" s="117" t="e">
        <f>VEC16/Macroeconomics!VEE$12</f>
        <v>#DIV/0!</v>
      </c>
      <c r="VED26" s="117" t="e">
        <f>VED16/Macroeconomics!VEF$12</f>
        <v>#DIV/0!</v>
      </c>
      <c r="VEE26" s="117" t="e">
        <f>VEE16/Macroeconomics!VEG$12</f>
        <v>#DIV/0!</v>
      </c>
      <c r="VEF26" s="117" t="e">
        <f>VEF16/Macroeconomics!VEH$12</f>
        <v>#DIV/0!</v>
      </c>
      <c r="VEG26" s="117" t="e">
        <f>VEG16/Macroeconomics!VEI$12</f>
        <v>#DIV/0!</v>
      </c>
      <c r="VEH26" s="117" t="e">
        <f>VEH16/Macroeconomics!VEJ$12</f>
        <v>#DIV/0!</v>
      </c>
      <c r="VEI26" s="117" t="e">
        <f>VEI16/Macroeconomics!VEK$12</f>
        <v>#DIV/0!</v>
      </c>
      <c r="VEJ26" s="117" t="e">
        <f>VEJ16/Macroeconomics!VEL$12</f>
        <v>#DIV/0!</v>
      </c>
      <c r="VEK26" s="117" t="e">
        <f>VEK16/Macroeconomics!VEM$12</f>
        <v>#DIV/0!</v>
      </c>
      <c r="VEL26" s="117" t="e">
        <f>VEL16/Macroeconomics!VEN$12</f>
        <v>#DIV/0!</v>
      </c>
      <c r="VEM26" s="117" t="e">
        <f>VEM16/Macroeconomics!VEO$12</f>
        <v>#DIV/0!</v>
      </c>
      <c r="VEN26" s="117" t="e">
        <f>VEN16/Macroeconomics!VEP$12</f>
        <v>#DIV/0!</v>
      </c>
      <c r="VEO26" s="117" t="e">
        <f>VEO16/Macroeconomics!VEQ$12</f>
        <v>#DIV/0!</v>
      </c>
      <c r="VEP26" s="117" t="e">
        <f>VEP16/Macroeconomics!VER$12</f>
        <v>#DIV/0!</v>
      </c>
      <c r="VEQ26" s="117" t="e">
        <f>VEQ16/Macroeconomics!VES$12</f>
        <v>#DIV/0!</v>
      </c>
      <c r="VER26" s="117" t="e">
        <f>VER16/Macroeconomics!VET$12</f>
        <v>#DIV/0!</v>
      </c>
      <c r="VES26" s="117" t="e">
        <f>VES16/Macroeconomics!VEU$12</f>
        <v>#DIV/0!</v>
      </c>
      <c r="VET26" s="117" t="e">
        <f>VET16/Macroeconomics!VEV$12</f>
        <v>#DIV/0!</v>
      </c>
      <c r="VEU26" s="117" t="e">
        <f>VEU16/Macroeconomics!VEW$12</f>
        <v>#DIV/0!</v>
      </c>
      <c r="VEV26" s="117" t="e">
        <f>VEV16/Macroeconomics!VEX$12</f>
        <v>#DIV/0!</v>
      </c>
      <c r="VEW26" s="117" t="e">
        <f>VEW16/Macroeconomics!VEY$12</f>
        <v>#DIV/0!</v>
      </c>
      <c r="VEX26" s="117" t="e">
        <f>VEX16/Macroeconomics!VEZ$12</f>
        <v>#DIV/0!</v>
      </c>
      <c r="VEY26" s="117" t="e">
        <f>VEY16/Macroeconomics!VFA$12</f>
        <v>#DIV/0!</v>
      </c>
      <c r="VEZ26" s="117" t="e">
        <f>VEZ16/Macroeconomics!VFB$12</f>
        <v>#DIV/0!</v>
      </c>
      <c r="VFA26" s="117" t="e">
        <f>VFA16/Macroeconomics!VFC$12</f>
        <v>#DIV/0!</v>
      </c>
      <c r="VFB26" s="117" t="e">
        <f>VFB16/Macroeconomics!VFD$12</f>
        <v>#DIV/0!</v>
      </c>
      <c r="VFC26" s="117" t="e">
        <f>VFC16/Macroeconomics!VFE$12</f>
        <v>#DIV/0!</v>
      </c>
      <c r="VFD26" s="117" t="e">
        <f>VFD16/Macroeconomics!VFF$12</f>
        <v>#DIV/0!</v>
      </c>
      <c r="VFE26" s="117" t="e">
        <f>VFE16/Macroeconomics!VFG$12</f>
        <v>#DIV/0!</v>
      </c>
      <c r="VFF26" s="117" t="e">
        <f>VFF16/Macroeconomics!VFH$12</f>
        <v>#DIV/0!</v>
      </c>
      <c r="VFG26" s="117" t="e">
        <f>VFG16/Macroeconomics!VFI$12</f>
        <v>#DIV/0!</v>
      </c>
      <c r="VFH26" s="117" t="e">
        <f>VFH16/Macroeconomics!VFJ$12</f>
        <v>#DIV/0!</v>
      </c>
      <c r="VFI26" s="117" t="e">
        <f>VFI16/Macroeconomics!VFK$12</f>
        <v>#DIV/0!</v>
      </c>
      <c r="VFJ26" s="117" t="e">
        <f>VFJ16/Macroeconomics!VFL$12</f>
        <v>#DIV/0!</v>
      </c>
      <c r="VFK26" s="117" t="e">
        <f>VFK16/Macroeconomics!VFM$12</f>
        <v>#DIV/0!</v>
      </c>
      <c r="VFL26" s="117" t="e">
        <f>VFL16/Macroeconomics!VFN$12</f>
        <v>#DIV/0!</v>
      </c>
      <c r="VFM26" s="117" t="e">
        <f>VFM16/Macroeconomics!VFO$12</f>
        <v>#DIV/0!</v>
      </c>
      <c r="VFN26" s="117" t="e">
        <f>VFN16/Macroeconomics!VFP$12</f>
        <v>#DIV/0!</v>
      </c>
      <c r="VFO26" s="117" t="e">
        <f>VFO16/Macroeconomics!VFQ$12</f>
        <v>#DIV/0!</v>
      </c>
      <c r="VFP26" s="117" t="e">
        <f>VFP16/Macroeconomics!VFR$12</f>
        <v>#DIV/0!</v>
      </c>
      <c r="VFQ26" s="117" t="e">
        <f>VFQ16/Macroeconomics!VFS$12</f>
        <v>#DIV/0!</v>
      </c>
      <c r="VFR26" s="117" t="e">
        <f>VFR16/Macroeconomics!VFT$12</f>
        <v>#DIV/0!</v>
      </c>
      <c r="VFS26" s="117" t="e">
        <f>VFS16/Macroeconomics!VFU$12</f>
        <v>#DIV/0!</v>
      </c>
      <c r="VFT26" s="117" t="e">
        <f>VFT16/Macroeconomics!VFV$12</f>
        <v>#DIV/0!</v>
      </c>
      <c r="VFU26" s="117" t="e">
        <f>VFU16/Macroeconomics!VFW$12</f>
        <v>#DIV/0!</v>
      </c>
      <c r="VFV26" s="117" t="e">
        <f>VFV16/Macroeconomics!VFX$12</f>
        <v>#DIV/0!</v>
      </c>
      <c r="VFW26" s="117" t="e">
        <f>VFW16/Macroeconomics!VFY$12</f>
        <v>#DIV/0!</v>
      </c>
      <c r="VFX26" s="117" t="e">
        <f>VFX16/Macroeconomics!VFZ$12</f>
        <v>#DIV/0!</v>
      </c>
      <c r="VFY26" s="117" t="e">
        <f>VFY16/Macroeconomics!VGA$12</f>
        <v>#DIV/0!</v>
      </c>
      <c r="VFZ26" s="117" t="e">
        <f>VFZ16/Macroeconomics!VGB$12</f>
        <v>#DIV/0!</v>
      </c>
      <c r="VGA26" s="117" t="e">
        <f>VGA16/Macroeconomics!VGC$12</f>
        <v>#DIV/0!</v>
      </c>
      <c r="VGB26" s="117" t="e">
        <f>VGB16/Macroeconomics!VGD$12</f>
        <v>#DIV/0!</v>
      </c>
      <c r="VGC26" s="117" t="e">
        <f>VGC16/Macroeconomics!VGE$12</f>
        <v>#DIV/0!</v>
      </c>
      <c r="VGD26" s="117" t="e">
        <f>VGD16/Macroeconomics!VGF$12</f>
        <v>#DIV/0!</v>
      </c>
      <c r="VGE26" s="117" t="e">
        <f>VGE16/Macroeconomics!VGG$12</f>
        <v>#DIV/0!</v>
      </c>
      <c r="VGF26" s="117" t="e">
        <f>VGF16/Macroeconomics!VGH$12</f>
        <v>#DIV/0!</v>
      </c>
      <c r="VGG26" s="117" t="e">
        <f>VGG16/Macroeconomics!VGI$12</f>
        <v>#DIV/0!</v>
      </c>
      <c r="VGH26" s="117" t="e">
        <f>VGH16/Macroeconomics!VGJ$12</f>
        <v>#DIV/0!</v>
      </c>
      <c r="VGI26" s="117" t="e">
        <f>VGI16/Macroeconomics!VGK$12</f>
        <v>#DIV/0!</v>
      </c>
      <c r="VGJ26" s="117" t="e">
        <f>VGJ16/Macroeconomics!VGL$12</f>
        <v>#DIV/0!</v>
      </c>
      <c r="VGK26" s="117" t="e">
        <f>VGK16/Macroeconomics!VGM$12</f>
        <v>#DIV/0!</v>
      </c>
      <c r="VGL26" s="117" t="e">
        <f>VGL16/Macroeconomics!VGN$12</f>
        <v>#DIV/0!</v>
      </c>
      <c r="VGM26" s="117" t="e">
        <f>VGM16/Macroeconomics!VGO$12</f>
        <v>#DIV/0!</v>
      </c>
      <c r="VGN26" s="117" t="e">
        <f>VGN16/Macroeconomics!VGP$12</f>
        <v>#DIV/0!</v>
      </c>
      <c r="VGO26" s="117" t="e">
        <f>VGO16/Macroeconomics!VGQ$12</f>
        <v>#DIV/0!</v>
      </c>
      <c r="VGP26" s="117" t="e">
        <f>VGP16/Macroeconomics!VGR$12</f>
        <v>#DIV/0!</v>
      </c>
      <c r="VGQ26" s="117" t="e">
        <f>VGQ16/Macroeconomics!VGS$12</f>
        <v>#DIV/0!</v>
      </c>
      <c r="VGR26" s="117" t="e">
        <f>VGR16/Macroeconomics!VGT$12</f>
        <v>#DIV/0!</v>
      </c>
      <c r="VGS26" s="117" t="e">
        <f>VGS16/Macroeconomics!VGU$12</f>
        <v>#DIV/0!</v>
      </c>
      <c r="VGT26" s="117" t="e">
        <f>VGT16/Macroeconomics!VGV$12</f>
        <v>#DIV/0!</v>
      </c>
      <c r="VGU26" s="117" t="e">
        <f>VGU16/Macroeconomics!VGW$12</f>
        <v>#DIV/0!</v>
      </c>
      <c r="VGV26" s="117" t="e">
        <f>VGV16/Macroeconomics!VGX$12</f>
        <v>#DIV/0!</v>
      </c>
      <c r="VGW26" s="117" t="e">
        <f>VGW16/Macroeconomics!VGY$12</f>
        <v>#DIV/0!</v>
      </c>
      <c r="VGX26" s="117" t="e">
        <f>VGX16/Macroeconomics!VGZ$12</f>
        <v>#DIV/0!</v>
      </c>
      <c r="VGY26" s="117" t="e">
        <f>VGY16/Macroeconomics!VHA$12</f>
        <v>#DIV/0!</v>
      </c>
      <c r="VGZ26" s="117" t="e">
        <f>VGZ16/Macroeconomics!VHB$12</f>
        <v>#DIV/0!</v>
      </c>
      <c r="VHA26" s="117" t="e">
        <f>VHA16/Macroeconomics!VHC$12</f>
        <v>#DIV/0!</v>
      </c>
      <c r="VHB26" s="117" t="e">
        <f>VHB16/Macroeconomics!VHD$12</f>
        <v>#DIV/0!</v>
      </c>
      <c r="VHC26" s="117" t="e">
        <f>VHC16/Macroeconomics!VHE$12</f>
        <v>#DIV/0!</v>
      </c>
      <c r="VHD26" s="117" t="e">
        <f>VHD16/Macroeconomics!VHF$12</f>
        <v>#DIV/0!</v>
      </c>
      <c r="VHE26" s="117" t="e">
        <f>VHE16/Macroeconomics!VHG$12</f>
        <v>#DIV/0!</v>
      </c>
      <c r="VHF26" s="117" t="e">
        <f>VHF16/Macroeconomics!VHH$12</f>
        <v>#DIV/0!</v>
      </c>
      <c r="VHG26" s="117" t="e">
        <f>VHG16/Macroeconomics!VHI$12</f>
        <v>#DIV/0!</v>
      </c>
      <c r="VHH26" s="117" t="e">
        <f>VHH16/Macroeconomics!VHJ$12</f>
        <v>#DIV/0!</v>
      </c>
      <c r="VHI26" s="117" t="e">
        <f>VHI16/Macroeconomics!VHK$12</f>
        <v>#DIV/0!</v>
      </c>
      <c r="VHJ26" s="117" t="e">
        <f>VHJ16/Macroeconomics!VHL$12</f>
        <v>#DIV/0!</v>
      </c>
      <c r="VHK26" s="117" t="e">
        <f>VHK16/Macroeconomics!VHM$12</f>
        <v>#DIV/0!</v>
      </c>
      <c r="VHL26" s="117" t="e">
        <f>VHL16/Macroeconomics!VHN$12</f>
        <v>#DIV/0!</v>
      </c>
      <c r="VHM26" s="117" t="e">
        <f>VHM16/Macroeconomics!VHO$12</f>
        <v>#DIV/0!</v>
      </c>
      <c r="VHN26" s="117" t="e">
        <f>VHN16/Macroeconomics!VHP$12</f>
        <v>#DIV/0!</v>
      </c>
      <c r="VHO26" s="117" t="e">
        <f>VHO16/Macroeconomics!VHQ$12</f>
        <v>#DIV/0!</v>
      </c>
      <c r="VHP26" s="117" t="e">
        <f>VHP16/Macroeconomics!VHR$12</f>
        <v>#DIV/0!</v>
      </c>
      <c r="VHQ26" s="117" t="e">
        <f>VHQ16/Macroeconomics!VHS$12</f>
        <v>#DIV/0!</v>
      </c>
      <c r="VHR26" s="117" t="e">
        <f>VHR16/Macroeconomics!VHT$12</f>
        <v>#DIV/0!</v>
      </c>
      <c r="VHS26" s="117" t="e">
        <f>VHS16/Macroeconomics!VHU$12</f>
        <v>#DIV/0!</v>
      </c>
      <c r="VHT26" s="117" t="e">
        <f>VHT16/Macroeconomics!VHV$12</f>
        <v>#DIV/0!</v>
      </c>
      <c r="VHU26" s="117" t="e">
        <f>VHU16/Macroeconomics!VHW$12</f>
        <v>#DIV/0!</v>
      </c>
      <c r="VHV26" s="117" t="e">
        <f>VHV16/Macroeconomics!VHX$12</f>
        <v>#DIV/0!</v>
      </c>
      <c r="VHW26" s="117" t="e">
        <f>VHW16/Macroeconomics!VHY$12</f>
        <v>#DIV/0!</v>
      </c>
      <c r="VHX26" s="117" t="e">
        <f>VHX16/Macroeconomics!VHZ$12</f>
        <v>#DIV/0!</v>
      </c>
      <c r="VHY26" s="117" t="e">
        <f>VHY16/Macroeconomics!VIA$12</f>
        <v>#DIV/0!</v>
      </c>
      <c r="VHZ26" s="117" t="e">
        <f>VHZ16/Macroeconomics!VIB$12</f>
        <v>#DIV/0!</v>
      </c>
      <c r="VIA26" s="117" t="e">
        <f>VIA16/Macroeconomics!VIC$12</f>
        <v>#DIV/0!</v>
      </c>
      <c r="VIB26" s="117" t="e">
        <f>VIB16/Macroeconomics!VID$12</f>
        <v>#DIV/0!</v>
      </c>
      <c r="VIC26" s="117" t="e">
        <f>VIC16/Macroeconomics!VIE$12</f>
        <v>#DIV/0!</v>
      </c>
      <c r="VID26" s="117" t="e">
        <f>VID16/Macroeconomics!VIF$12</f>
        <v>#DIV/0!</v>
      </c>
      <c r="VIE26" s="117" t="e">
        <f>VIE16/Macroeconomics!VIG$12</f>
        <v>#DIV/0!</v>
      </c>
      <c r="VIF26" s="117" t="e">
        <f>VIF16/Macroeconomics!VIH$12</f>
        <v>#DIV/0!</v>
      </c>
      <c r="VIG26" s="117" t="e">
        <f>VIG16/Macroeconomics!VII$12</f>
        <v>#DIV/0!</v>
      </c>
      <c r="VIH26" s="117" t="e">
        <f>VIH16/Macroeconomics!VIJ$12</f>
        <v>#DIV/0!</v>
      </c>
      <c r="VII26" s="117" t="e">
        <f>VII16/Macroeconomics!VIK$12</f>
        <v>#DIV/0!</v>
      </c>
      <c r="VIJ26" s="117" t="e">
        <f>VIJ16/Macroeconomics!VIL$12</f>
        <v>#DIV/0!</v>
      </c>
      <c r="VIK26" s="117" t="e">
        <f>VIK16/Macroeconomics!VIM$12</f>
        <v>#DIV/0!</v>
      </c>
      <c r="VIL26" s="117" t="e">
        <f>VIL16/Macroeconomics!VIN$12</f>
        <v>#DIV/0!</v>
      </c>
      <c r="VIM26" s="117" t="e">
        <f>VIM16/Macroeconomics!VIO$12</f>
        <v>#DIV/0!</v>
      </c>
      <c r="VIN26" s="117" t="e">
        <f>VIN16/Macroeconomics!VIP$12</f>
        <v>#DIV/0!</v>
      </c>
      <c r="VIO26" s="117" t="e">
        <f>VIO16/Macroeconomics!VIQ$12</f>
        <v>#DIV/0!</v>
      </c>
      <c r="VIP26" s="117" t="e">
        <f>VIP16/Macroeconomics!VIR$12</f>
        <v>#DIV/0!</v>
      </c>
      <c r="VIQ26" s="117" t="e">
        <f>VIQ16/Macroeconomics!VIS$12</f>
        <v>#DIV/0!</v>
      </c>
      <c r="VIR26" s="117" t="e">
        <f>VIR16/Macroeconomics!VIT$12</f>
        <v>#DIV/0!</v>
      </c>
      <c r="VIS26" s="117" t="e">
        <f>VIS16/Macroeconomics!VIU$12</f>
        <v>#DIV/0!</v>
      </c>
      <c r="VIT26" s="117" t="e">
        <f>VIT16/Macroeconomics!VIV$12</f>
        <v>#DIV/0!</v>
      </c>
      <c r="VIU26" s="117" t="e">
        <f>VIU16/Macroeconomics!VIW$12</f>
        <v>#DIV/0!</v>
      </c>
      <c r="VIV26" s="117" t="e">
        <f>VIV16/Macroeconomics!VIX$12</f>
        <v>#DIV/0!</v>
      </c>
      <c r="VIW26" s="117" t="e">
        <f>VIW16/Macroeconomics!VIY$12</f>
        <v>#DIV/0!</v>
      </c>
      <c r="VIX26" s="117" t="e">
        <f>VIX16/Macroeconomics!VIZ$12</f>
        <v>#DIV/0!</v>
      </c>
      <c r="VIY26" s="117" t="e">
        <f>VIY16/Macroeconomics!VJA$12</f>
        <v>#DIV/0!</v>
      </c>
      <c r="VIZ26" s="117" t="e">
        <f>VIZ16/Macroeconomics!VJB$12</f>
        <v>#DIV/0!</v>
      </c>
      <c r="VJA26" s="117" t="e">
        <f>VJA16/Macroeconomics!VJC$12</f>
        <v>#DIV/0!</v>
      </c>
      <c r="VJB26" s="117" t="e">
        <f>VJB16/Macroeconomics!VJD$12</f>
        <v>#DIV/0!</v>
      </c>
      <c r="VJC26" s="117" t="e">
        <f>VJC16/Macroeconomics!VJE$12</f>
        <v>#DIV/0!</v>
      </c>
      <c r="VJD26" s="117" t="e">
        <f>VJD16/Macroeconomics!VJF$12</f>
        <v>#DIV/0!</v>
      </c>
      <c r="VJE26" s="117" t="e">
        <f>VJE16/Macroeconomics!VJG$12</f>
        <v>#DIV/0!</v>
      </c>
      <c r="VJF26" s="117" t="e">
        <f>VJF16/Macroeconomics!VJH$12</f>
        <v>#DIV/0!</v>
      </c>
      <c r="VJG26" s="117" t="e">
        <f>VJG16/Macroeconomics!VJI$12</f>
        <v>#DIV/0!</v>
      </c>
      <c r="VJH26" s="117" t="e">
        <f>VJH16/Macroeconomics!VJJ$12</f>
        <v>#DIV/0!</v>
      </c>
      <c r="VJI26" s="117" t="e">
        <f>VJI16/Macroeconomics!VJK$12</f>
        <v>#DIV/0!</v>
      </c>
      <c r="VJJ26" s="117" t="e">
        <f>VJJ16/Macroeconomics!VJL$12</f>
        <v>#DIV/0!</v>
      </c>
      <c r="VJK26" s="117" t="e">
        <f>VJK16/Macroeconomics!VJM$12</f>
        <v>#DIV/0!</v>
      </c>
      <c r="VJL26" s="117" t="e">
        <f>VJL16/Macroeconomics!VJN$12</f>
        <v>#DIV/0!</v>
      </c>
      <c r="VJM26" s="117" t="e">
        <f>VJM16/Macroeconomics!VJO$12</f>
        <v>#DIV/0!</v>
      </c>
      <c r="VJN26" s="117" t="e">
        <f>VJN16/Macroeconomics!VJP$12</f>
        <v>#DIV/0!</v>
      </c>
      <c r="VJO26" s="117" t="e">
        <f>VJO16/Macroeconomics!VJQ$12</f>
        <v>#DIV/0!</v>
      </c>
      <c r="VJP26" s="117" t="e">
        <f>VJP16/Macroeconomics!VJR$12</f>
        <v>#DIV/0!</v>
      </c>
      <c r="VJQ26" s="117" t="e">
        <f>VJQ16/Macroeconomics!VJS$12</f>
        <v>#DIV/0!</v>
      </c>
      <c r="VJR26" s="117" t="e">
        <f>VJR16/Macroeconomics!VJT$12</f>
        <v>#DIV/0!</v>
      </c>
      <c r="VJS26" s="117" t="e">
        <f>VJS16/Macroeconomics!VJU$12</f>
        <v>#DIV/0!</v>
      </c>
      <c r="VJT26" s="117" t="e">
        <f>VJT16/Macroeconomics!VJV$12</f>
        <v>#DIV/0!</v>
      </c>
      <c r="VJU26" s="117" t="e">
        <f>VJU16/Macroeconomics!VJW$12</f>
        <v>#DIV/0!</v>
      </c>
      <c r="VJV26" s="117" t="e">
        <f>VJV16/Macroeconomics!VJX$12</f>
        <v>#DIV/0!</v>
      </c>
      <c r="VJW26" s="117" t="e">
        <f>VJW16/Macroeconomics!VJY$12</f>
        <v>#DIV/0!</v>
      </c>
      <c r="VJX26" s="117" t="e">
        <f>VJX16/Macroeconomics!VJZ$12</f>
        <v>#DIV/0!</v>
      </c>
      <c r="VJY26" s="117" t="e">
        <f>VJY16/Macroeconomics!VKA$12</f>
        <v>#DIV/0!</v>
      </c>
      <c r="VJZ26" s="117" t="e">
        <f>VJZ16/Macroeconomics!VKB$12</f>
        <v>#DIV/0!</v>
      </c>
      <c r="VKA26" s="117" t="e">
        <f>VKA16/Macroeconomics!VKC$12</f>
        <v>#DIV/0!</v>
      </c>
      <c r="VKB26" s="117" t="e">
        <f>VKB16/Macroeconomics!VKD$12</f>
        <v>#DIV/0!</v>
      </c>
      <c r="VKC26" s="117" t="e">
        <f>VKC16/Macroeconomics!VKE$12</f>
        <v>#DIV/0!</v>
      </c>
      <c r="VKD26" s="117" t="e">
        <f>VKD16/Macroeconomics!VKF$12</f>
        <v>#DIV/0!</v>
      </c>
      <c r="VKE26" s="117" t="e">
        <f>VKE16/Macroeconomics!VKG$12</f>
        <v>#DIV/0!</v>
      </c>
      <c r="VKF26" s="117" t="e">
        <f>VKF16/Macroeconomics!VKH$12</f>
        <v>#DIV/0!</v>
      </c>
      <c r="VKG26" s="117" t="e">
        <f>VKG16/Macroeconomics!VKI$12</f>
        <v>#DIV/0!</v>
      </c>
      <c r="VKH26" s="117" t="e">
        <f>VKH16/Macroeconomics!VKJ$12</f>
        <v>#DIV/0!</v>
      </c>
      <c r="VKI26" s="117" t="e">
        <f>VKI16/Macroeconomics!VKK$12</f>
        <v>#DIV/0!</v>
      </c>
      <c r="VKJ26" s="117" t="e">
        <f>VKJ16/Macroeconomics!VKL$12</f>
        <v>#DIV/0!</v>
      </c>
      <c r="VKK26" s="117" t="e">
        <f>VKK16/Macroeconomics!VKM$12</f>
        <v>#DIV/0!</v>
      </c>
      <c r="VKL26" s="117" t="e">
        <f>VKL16/Macroeconomics!VKN$12</f>
        <v>#DIV/0!</v>
      </c>
      <c r="VKM26" s="117" t="e">
        <f>VKM16/Macroeconomics!VKO$12</f>
        <v>#DIV/0!</v>
      </c>
      <c r="VKN26" s="117" t="e">
        <f>VKN16/Macroeconomics!VKP$12</f>
        <v>#DIV/0!</v>
      </c>
      <c r="VKO26" s="117" t="e">
        <f>VKO16/Macroeconomics!VKQ$12</f>
        <v>#DIV/0!</v>
      </c>
      <c r="VKP26" s="117" t="e">
        <f>VKP16/Macroeconomics!VKR$12</f>
        <v>#DIV/0!</v>
      </c>
      <c r="VKQ26" s="117" t="e">
        <f>VKQ16/Macroeconomics!VKS$12</f>
        <v>#DIV/0!</v>
      </c>
      <c r="VKR26" s="117" t="e">
        <f>VKR16/Macroeconomics!VKT$12</f>
        <v>#DIV/0!</v>
      </c>
      <c r="VKS26" s="117" t="e">
        <f>VKS16/Macroeconomics!VKU$12</f>
        <v>#DIV/0!</v>
      </c>
      <c r="VKT26" s="117" t="e">
        <f>VKT16/Macroeconomics!VKV$12</f>
        <v>#DIV/0!</v>
      </c>
      <c r="VKU26" s="117" t="e">
        <f>VKU16/Macroeconomics!VKW$12</f>
        <v>#DIV/0!</v>
      </c>
      <c r="VKV26" s="117" t="e">
        <f>VKV16/Macroeconomics!VKX$12</f>
        <v>#DIV/0!</v>
      </c>
      <c r="VKW26" s="117" t="e">
        <f>VKW16/Macroeconomics!VKY$12</f>
        <v>#DIV/0!</v>
      </c>
      <c r="VKX26" s="117" t="e">
        <f>VKX16/Macroeconomics!VKZ$12</f>
        <v>#DIV/0!</v>
      </c>
      <c r="VKY26" s="117" t="e">
        <f>VKY16/Macroeconomics!VLA$12</f>
        <v>#DIV/0!</v>
      </c>
      <c r="VKZ26" s="117" t="e">
        <f>VKZ16/Macroeconomics!VLB$12</f>
        <v>#DIV/0!</v>
      </c>
      <c r="VLA26" s="117" t="e">
        <f>VLA16/Macroeconomics!VLC$12</f>
        <v>#DIV/0!</v>
      </c>
      <c r="VLB26" s="117" t="e">
        <f>VLB16/Macroeconomics!VLD$12</f>
        <v>#DIV/0!</v>
      </c>
      <c r="VLC26" s="117" t="e">
        <f>VLC16/Macroeconomics!VLE$12</f>
        <v>#DIV/0!</v>
      </c>
      <c r="VLD26" s="117" t="e">
        <f>VLD16/Macroeconomics!VLF$12</f>
        <v>#DIV/0!</v>
      </c>
      <c r="VLE26" s="117" t="e">
        <f>VLE16/Macroeconomics!VLG$12</f>
        <v>#DIV/0!</v>
      </c>
      <c r="VLF26" s="117" t="e">
        <f>VLF16/Macroeconomics!VLH$12</f>
        <v>#DIV/0!</v>
      </c>
      <c r="VLG26" s="117" t="e">
        <f>VLG16/Macroeconomics!VLI$12</f>
        <v>#DIV/0!</v>
      </c>
      <c r="VLH26" s="117" t="e">
        <f>VLH16/Macroeconomics!VLJ$12</f>
        <v>#DIV/0!</v>
      </c>
      <c r="VLI26" s="117" t="e">
        <f>VLI16/Macroeconomics!VLK$12</f>
        <v>#DIV/0!</v>
      </c>
      <c r="VLJ26" s="117" t="e">
        <f>VLJ16/Macroeconomics!VLL$12</f>
        <v>#DIV/0!</v>
      </c>
      <c r="VLK26" s="117" t="e">
        <f>VLK16/Macroeconomics!VLM$12</f>
        <v>#DIV/0!</v>
      </c>
      <c r="VLL26" s="117" t="e">
        <f>VLL16/Macroeconomics!VLN$12</f>
        <v>#DIV/0!</v>
      </c>
      <c r="VLM26" s="117" t="e">
        <f>VLM16/Macroeconomics!VLO$12</f>
        <v>#DIV/0!</v>
      </c>
      <c r="VLN26" s="117" t="e">
        <f>VLN16/Macroeconomics!VLP$12</f>
        <v>#DIV/0!</v>
      </c>
      <c r="VLO26" s="117" t="e">
        <f>VLO16/Macroeconomics!VLQ$12</f>
        <v>#DIV/0!</v>
      </c>
      <c r="VLP26" s="117" t="e">
        <f>VLP16/Macroeconomics!VLR$12</f>
        <v>#DIV/0!</v>
      </c>
      <c r="VLQ26" s="117" t="e">
        <f>VLQ16/Macroeconomics!VLS$12</f>
        <v>#DIV/0!</v>
      </c>
      <c r="VLR26" s="117" t="e">
        <f>VLR16/Macroeconomics!VLT$12</f>
        <v>#DIV/0!</v>
      </c>
      <c r="VLS26" s="117" t="e">
        <f>VLS16/Macroeconomics!VLU$12</f>
        <v>#DIV/0!</v>
      </c>
      <c r="VLT26" s="117" t="e">
        <f>VLT16/Macroeconomics!VLV$12</f>
        <v>#DIV/0!</v>
      </c>
      <c r="VLU26" s="117" t="e">
        <f>VLU16/Macroeconomics!VLW$12</f>
        <v>#DIV/0!</v>
      </c>
      <c r="VLV26" s="117" t="e">
        <f>VLV16/Macroeconomics!VLX$12</f>
        <v>#DIV/0!</v>
      </c>
      <c r="VLW26" s="117" t="e">
        <f>VLW16/Macroeconomics!VLY$12</f>
        <v>#DIV/0!</v>
      </c>
      <c r="VLX26" s="117" t="e">
        <f>VLX16/Macroeconomics!VLZ$12</f>
        <v>#DIV/0!</v>
      </c>
      <c r="VLY26" s="117" t="e">
        <f>VLY16/Macroeconomics!VMA$12</f>
        <v>#DIV/0!</v>
      </c>
      <c r="VLZ26" s="117" t="e">
        <f>VLZ16/Macroeconomics!VMB$12</f>
        <v>#DIV/0!</v>
      </c>
      <c r="VMA26" s="117" t="e">
        <f>VMA16/Macroeconomics!VMC$12</f>
        <v>#DIV/0!</v>
      </c>
      <c r="VMB26" s="117" t="e">
        <f>VMB16/Macroeconomics!VMD$12</f>
        <v>#DIV/0!</v>
      </c>
      <c r="VMC26" s="117" t="e">
        <f>VMC16/Macroeconomics!VME$12</f>
        <v>#DIV/0!</v>
      </c>
      <c r="VMD26" s="117" t="e">
        <f>VMD16/Macroeconomics!VMF$12</f>
        <v>#DIV/0!</v>
      </c>
      <c r="VME26" s="117" t="e">
        <f>VME16/Macroeconomics!VMG$12</f>
        <v>#DIV/0!</v>
      </c>
      <c r="VMF26" s="117" t="e">
        <f>VMF16/Macroeconomics!VMH$12</f>
        <v>#DIV/0!</v>
      </c>
      <c r="VMG26" s="117" t="e">
        <f>VMG16/Macroeconomics!VMI$12</f>
        <v>#DIV/0!</v>
      </c>
      <c r="VMH26" s="117" t="e">
        <f>VMH16/Macroeconomics!VMJ$12</f>
        <v>#DIV/0!</v>
      </c>
      <c r="VMI26" s="117" t="e">
        <f>VMI16/Macroeconomics!VMK$12</f>
        <v>#DIV/0!</v>
      </c>
      <c r="VMJ26" s="117" t="e">
        <f>VMJ16/Macroeconomics!VML$12</f>
        <v>#DIV/0!</v>
      </c>
      <c r="VMK26" s="117" t="e">
        <f>VMK16/Macroeconomics!VMM$12</f>
        <v>#DIV/0!</v>
      </c>
      <c r="VML26" s="117" t="e">
        <f>VML16/Macroeconomics!VMN$12</f>
        <v>#DIV/0!</v>
      </c>
      <c r="VMM26" s="117" t="e">
        <f>VMM16/Macroeconomics!VMO$12</f>
        <v>#DIV/0!</v>
      </c>
      <c r="VMN26" s="117" t="e">
        <f>VMN16/Macroeconomics!VMP$12</f>
        <v>#DIV/0!</v>
      </c>
      <c r="VMO26" s="117" t="e">
        <f>VMO16/Macroeconomics!VMQ$12</f>
        <v>#DIV/0!</v>
      </c>
      <c r="VMP26" s="117" t="e">
        <f>VMP16/Macroeconomics!VMR$12</f>
        <v>#DIV/0!</v>
      </c>
      <c r="VMQ26" s="117" t="e">
        <f>VMQ16/Macroeconomics!VMS$12</f>
        <v>#DIV/0!</v>
      </c>
      <c r="VMR26" s="117" t="e">
        <f>VMR16/Macroeconomics!VMT$12</f>
        <v>#DIV/0!</v>
      </c>
      <c r="VMS26" s="117" t="e">
        <f>VMS16/Macroeconomics!VMU$12</f>
        <v>#DIV/0!</v>
      </c>
      <c r="VMT26" s="117" t="e">
        <f>VMT16/Macroeconomics!VMV$12</f>
        <v>#DIV/0!</v>
      </c>
      <c r="VMU26" s="117" t="e">
        <f>VMU16/Macroeconomics!VMW$12</f>
        <v>#DIV/0!</v>
      </c>
      <c r="VMV26" s="117" t="e">
        <f>VMV16/Macroeconomics!VMX$12</f>
        <v>#DIV/0!</v>
      </c>
      <c r="VMW26" s="117" t="e">
        <f>VMW16/Macroeconomics!VMY$12</f>
        <v>#DIV/0!</v>
      </c>
      <c r="VMX26" s="117" t="e">
        <f>VMX16/Macroeconomics!VMZ$12</f>
        <v>#DIV/0!</v>
      </c>
      <c r="VMY26" s="117" t="e">
        <f>VMY16/Macroeconomics!VNA$12</f>
        <v>#DIV/0!</v>
      </c>
      <c r="VMZ26" s="117" t="e">
        <f>VMZ16/Macroeconomics!VNB$12</f>
        <v>#DIV/0!</v>
      </c>
      <c r="VNA26" s="117" t="e">
        <f>VNA16/Macroeconomics!VNC$12</f>
        <v>#DIV/0!</v>
      </c>
      <c r="VNB26" s="117" t="e">
        <f>VNB16/Macroeconomics!VND$12</f>
        <v>#DIV/0!</v>
      </c>
      <c r="VNC26" s="117" t="e">
        <f>VNC16/Macroeconomics!VNE$12</f>
        <v>#DIV/0!</v>
      </c>
      <c r="VND26" s="117" t="e">
        <f>VND16/Macroeconomics!VNF$12</f>
        <v>#DIV/0!</v>
      </c>
      <c r="VNE26" s="117" t="e">
        <f>VNE16/Macroeconomics!VNG$12</f>
        <v>#DIV/0!</v>
      </c>
      <c r="VNF26" s="117" t="e">
        <f>VNF16/Macroeconomics!VNH$12</f>
        <v>#DIV/0!</v>
      </c>
      <c r="VNG26" s="117" t="e">
        <f>VNG16/Macroeconomics!VNI$12</f>
        <v>#DIV/0!</v>
      </c>
      <c r="VNH26" s="117" t="e">
        <f>VNH16/Macroeconomics!VNJ$12</f>
        <v>#DIV/0!</v>
      </c>
      <c r="VNI26" s="117" t="e">
        <f>VNI16/Macroeconomics!VNK$12</f>
        <v>#DIV/0!</v>
      </c>
      <c r="VNJ26" s="117" t="e">
        <f>VNJ16/Macroeconomics!VNL$12</f>
        <v>#DIV/0!</v>
      </c>
      <c r="VNK26" s="117" t="e">
        <f>VNK16/Macroeconomics!VNM$12</f>
        <v>#DIV/0!</v>
      </c>
      <c r="VNL26" s="117" t="e">
        <f>VNL16/Macroeconomics!VNN$12</f>
        <v>#DIV/0!</v>
      </c>
      <c r="VNM26" s="117" t="e">
        <f>VNM16/Macroeconomics!VNO$12</f>
        <v>#DIV/0!</v>
      </c>
      <c r="VNN26" s="117" t="e">
        <f>VNN16/Macroeconomics!VNP$12</f>
        <v>#DIV/0!</v>
      </c>
      <c r="VNO26" s="117" t="e">
        <f>VNO16/Macroeconomics!VNQ$12</f>
        <v>#DIV/0!</v>
      </c>
      <c r="VNP26" s="117" t="e">
        <f>VNP16/Macroeconomics!VNR$12</f>
        <v>#DIV/0!</v>
      </c>
      <c r="VNQ26" s="117" t="e">
        <f>VNQ16/Macroeconomics!VNS$12</f>
        <v>#DIV/0!</v>
      </c>
      <c r="VNR26" s="117" t="e">
        <f>VNR16/Macroeconomics!VNT$12</f>
        <v>#DIV/0!</v>
      </c>
      <c r="VNS26" s="117" t="e">
        <f>VNS16/Macroeconomics!VNU$12</f>
        <v>#DIV/0!</v>
      </c>
      <c r="VNT26" s="117" t="e">
        <f>VNT16/Macroeconomics!VNV$12</f>
        <v>#DIV/0!</v>
      </c>
      <c r="VNU26" s="117" t="e">
        <f>VNU16/Macroeconomics!VNW$12</f>
        <v>#DIV/0!</v>
      </c>
      <c r="VNV26" s="117" t="e">
        <f>VNV16/Macroeconomics!VNX$12</f>
        <v>#DIV/0!</v>
      </c>
      <c r="VNW26" s="117" t="e">
        <f>VNW16/Macroeconomics!VNY$12</f>
        <v>#DIV/0!</v>
      </c>
      <c r="VNX26" s="117" t="e">
        <f>VNX16/Macroeconomics!VNZ$12</f>
        <v>#DIV/0!</v>
      </c>
      <c r="VNY26" s="117" t="e">
        <f>VNY16/Macroeconomics!VOA$12</f>
        <v>#DIV/0!</v>
      </c>
      <c r="VNZ26" s="117" t="e">
        <f>VNZ16/Macroeconomics!VOB$12</f>
        <v>#DIV/0!</v>
      </c>
      <c r="VOA26" s="117" t="e">
        <f>VOA16/Macroeconomics!VOC$12</f>
        <v>#DIV/0!</v>
      </c>
      <c r="VOB26" s="117" t="e">
        <f>VOB16/Macroeconomics!VOD$12</f>
        <v>#DIV/0!</v>
      </c>
      <c r="VOC26" s="117" t="e">
        <f>VOC16/Macroeconomics!VOE$12</f>
        <v>#DIV/0!</v>
      </c>
      <c r="VOD26" s="117" t="e">
        <f>VOD16/Macroeconomics!VOF$12</f>
        <v>#DIV/0!</v>
      </c>
      <c r="VOE26" s="117" t="e">
        <f>VOE16/Macroeconomics!VOG$12</f>
        <v>#DIV/0!</v>
      </c>
      <c r="VOF26" s="117" t="e">
        <f>VOF16/Macroeconomics!VOH$12</f>
        <v>#DIV/0!</v>
      </c>
      <c r="VOG26" s="117" t="e">
        <f>VOG16/Macroeconomics!VOI$12</f>
        <v>#DIV/0!</v>
      </c>
      <c r="VOH26" s="117" t="e">
        <f>VOH16/Macroeconomics!VOJ$12</f>
        <v>#DIV/0!</v>
      </c>
      <c r="VOI26" s="117" t="e">
        <f>VOI16/Macroeconomics!VOK$12</f>
        <v>#DIV/0!</v>
      </c>
      <c r="VOJ26" s="117" t="e">
        <f>VOJ16/Macroeconomics!VOL$12</f>
        <v>#DIV/0!</v>
      </c>
      <c r="VOK26" s="117" t="e">
        <f>VOK16/Macroeconomics!VOM$12</f>
        <v>#DIV/0!</v>
      </c>
      <c r="VOL26" s="117" t="e">
        <f>VOL16/Macroeconomics!VON$12</f>
        <v>#DIV/0!</v>
      </c>
      <c r="VOM26" s="117" t="e">
        <f>VOM16/Macroeconomics!VOO$12</f>
        <v>#DIV/0!</v>
      </c>
      <c r="VON26" s="117" t="e">
        <f>VON16/Macroeconomics!VOP$12</f>
        <v>#DIV/0!</v>
      </c>
      <c r="VOO26" s="117" t="e">
        <f>VOO16/Macroeconomics!VOQ$12</f>
        <v>#DIV/0!</v>
      </c>
      <c r="VOP26" s="117" t="e">
        <f>VOP16/Macroeconomics!VOR$12</f>
        <v>#DIV/0!</v>
      </c>
      <c r="VOQ26" s="117" t="e">
        <f>VOQ16/Macroeconomics!VOS$12</f>
        <v>#DIV/0!</v>
      </c>
      <c r="VOR26" s="117" t="e">
        <f>VOR16/Macroeconomics!VOT$12</f>
        <v>#DIV/0!</v>
      </c>
      <c r="VOS26" s="117" t="e">
        <f>VOS16/Macroeconomics!VOU$12</f>
        <v>#DIV/0!</v>
      </c>
      <c r="VOT26" s="117" t="e">
        <f>VOT16/Macroeconomics!VOV$12</f>
        <v>#DIV/0!</v>
      </c>
      <c r="VOU26" s="117" t="e">
        <f>VOU16/Macroeconomics!VOW$12</f>
        <v>#DIV/0!</v>
      </c>
      <c r="VOV26" s="117" t="e">
        <f>VOV16/Macroeconomics!VOX$12</f>
        <v>#DIV/0!</v>
      </c>
      <c r="VOW26" s="117" t="e">
        <f>VOW16/Macroeconomics!VOY$12</f>
        <v>#DIV/0!</v>
      </c>
      <c r="VOX26" s="117" t="e">
        <f>VOX16/Macroeconomics!VOZ$12</f>
        <v>#DIV/0!</v>
      </c>
      <c r="VOY26" s="117" t="e">
        <f>VOY16/Macroeconomics!VPA$12</f>
        <v>#DIV/0!</v>
      </c>
      <c r="VOZ26" s="117" t="e">
        <f>VOZ16/Macroeconomics!VPB$12</f>
        <v>#DIV/0!</v>
      </c>
      <c r="VPA26" s="117" t="e">
        <f>VPA16/Macroeconomics!VPC$12</f>
        <v>#DIV/0!</v>
      </c>
      <c r="VPB26" s="117" t="e">
        <f>VPB16/Macroeconomics!VPD$12</f>
        <v>#DIV/0!</v>
      </c>
      <c r="VPC26" s="117" t="e">
        <f>VPC16/Macroeconomics!VPE$12</f>
        <v>#DIV/0!</v>
      </c>
      <c r="VPD26" s="117" t="e">
        <f>VPD16/Macroeconomics!VPF$12</f>
        <v>#DIV/0!</v>
      </c>
      <c r="VPE26" s="117" t="e">
        <f>VPE16/Macroeconomics!VPG$12</f>
        <v>#DIV/0!</v>
      </c>
      <c r="VPF26" s="117" t="e">
        <f>VPF16/Macroeconomics!VPH$12</f>
        <v>#DIV/0!</v>
      </c>
      <c r="VPG26" s="117" t="e">
        <f>VPG16/Macroeconomics!VPI$12</f>
        <v>#DIV/0!</v>
      </c>
      <c r="VPH26" s="117" t="e">
        <f>VPH16/Macroeconomics!VPJ$12</f>
        <v>#DIV/0!</v>
      </c>
      <c r="VPI26" s="117" t="e">
        <f>VPI16/Macroeconomics!VPK$12</f>
        <v>#DIV/0!</v>
      </c>
      <c r="VPJ26" s="117" t="e">
        <f>VPJ16/Macroeconomics!VPL$12</f>
        <v>#DIV/0!</v>
      </c>
      <c r="VPK26" s="117" t="e">
        <f>VPK16/Macroeconomics!VPM$12</f>
        <v>#DIV/0!</v>
      </c>
      <c r="VPL26" s="117" t="e">
        <f>VPL16/Macroeconomics!VPN$12</f>
        <v>#DIV/0!</v>
      </c>
      <c r="VPM26" s="117" t="e">
        <f>VPM16/Macroeconomics!VPO$12</f>
        <v>#DIV/0!</v>
      </c>
      <c r="VPN26" s="117" t="e">
        <f>VPN16/Macroeconomics!VPP$12</f>
        <v>#DIV/0!</v>
      </c>
      <c r="VPO26" s="117" t="e">
        <f>VPO16/Macroeconomics!VPQ$12</f>
        <v>#DIV/0!</v>
      </c>
      <c r="VPP26" s="117" t="e">
        <f>VPP16/Macroeconomics!VPR$12</f>
        <v>#DIV/0!</v>
      </c>
      <c r="VPQ26" s="117" t="e">
        <f>VPQ16/Macroeconomics!VPS$12</f>
        <v>#DIV/0!</v>
      </c>
      <c r="VPR26" s="117" t="e">
        <f>VPR16/Macroeconomics!VPT$12</f>
        <v>#DIV/0!</v>
      </c>
      <c r="VPS26" s="117" t="e">
        <f>VPS16/Macroeconomics!VPU$12</f>
        <v>#DIV/0!</v>
      </c>
      <c r="VPT26" s="117" t="e">
        <f>VPT16/Macroeconomics!VPV$12</f>
        <v>#DIV/0!</v>
      </c>
      <c r="VPU26" s="117" t="e">
        <f>VPU16/Macroeconomics!VPW$12</f>
        <v>#DIV/0!</v>
      </c>
      <c r="VPV26" s="117" t="e">
        <f>VPV16/Macroeconomics!VPX$12</f>
        <v>#DIV/0!</v>
      </c>
      <c r="VPW26" s="117" t="e">
        <f>VPW16/Macroeconomics!VPY$12</f>
        <v>#DIV/0!</v>
      </c>
      <c r="VPX26" s="117" t="e">
        <f>VPX16/Macroeconomics!VPZ$12</f>
        <v>#DIV/0!</v>
      </c>
      <c r="VPY26" s="117" t="e">
        <f>VPY16/Macroeconomics!VQA$12</f>
        <v>#DIV/0!</v>
      </c>
      <c r="VPZ26" s="117" t="e">
        <f>VPZ16/Macroeconomics!VQB$12</f>
        <v>#DIV/0!</v>
      </c>
      <c r="VQA26" s="117" t="e">
        <f>VQA16/Macroeconomics!VQC$12</f>
        <v>#DIV/0!</v>
      </c>
      <c r="VQB26" s="117" t="e">
        <f>VQB16/Macroeconomics!VQD$12</f>
        <v>#DIV/0!</v>
      </c>
      <c r="VQC26" s="117" t="e">
        <f>VQC16/Macroeconomics!VQE$12</f>
        <v>#DIV/0!</v>
      </c>
      <c r="VQD26" s="117" t="e">
        <f>VQD16/Macroeconomics!VQF$12</f>
        <v>#DIV/0!</v>
      </c>
      <c r="VQE26" s="117" t="e">
        <f>VQE16/Macroeconomics!VQG$12</f>
        <v>#DIV/0!</v>
      </c>
      <c r="VQF26" s="117" t="e">
        <f>VQF16/Macroeconomics!VQH$12</f>
        <v>#DIV/0!</v>
      </c>
      <c r="VQG26" s="117" t="e">
        <f>VQG16/Macroeconomics!VQI$12</f>
        <v>#DIV/0!</v>
      </c>
      <c r="VQH26" s="117" t="e">
        <f>VQH16/Macroeconomics!VQJ$12</f>
        <v>#DIV/0!</v>
      </c>
      <c r="VQI26" s="117" t="e">
        <f>VQI16/Macroeconomics!VQK$12</f>
        <v>#DIV/0!</v>
      </c>
      <c r="VQJ26" s="117" t="e">
        <f>VQJ16/Macroeconomics!VQL$12</f>
        <v>#DIV/0!</v>
      </c>
      <c r="VQK26" s="117" t="e">
        <f>VQK16/Macroeconomics!VQM$12</f>
        <v>#DIV/0!</v>
      </c>
      <c r="VQL26" s="117" t="e">
        <f>VQL16/Macroeconomics!VQN$12</f>
        <v>#DIV/0!</v>
      </c>
      <c r="VQM26" s="117" t="e">
        <f>VQM16/Macroeconomics!VQO$12</f>
        <v>#DIV/0!</v>
      </c>
      <c r="VQN26" s="117" t="e">
        <f>VQN16/Macroeconomics!VQP$12</f>
        <v>#DIV/0!</v>
      </c>
      <c r="VQO26" s="117" t="e">
        <f>VQO16/Macroeconomics!VQQ$12</f>
        <v>#DIV/0!</v>
      </c>
      <c r="VQP26" s="117" t="e">
        <f>VQP16/Macroeconomics!VQR$12</f>
        <v>#DIV/0!</v>
      </c>
      <c r="VQQ26" s="117" t="e">
        <f>VQQ16/Macroeconomics!VQS$12</f>
        <v>#DIV/0!</v>
      </c>
      <c r="VQR26" s="117" t="e">
        <f>VQR16/Macroeconomics!VQT$12</f>
        <v>#DIV/0!</v>
      </c>
      <c r="VQS26" s="117" t="e">
        <f>VQS16/Macroeconomics!VQU$12</f>
        <v>#DIV/0!</v>
      </c>
      <c r="VQT26" s="117" t="e">
        <f>VQT16/Macroeconomics!VQV$12</f>
        <v>#DIV/0!</v>
      </c>
      <c r="VQU26" s="117" t="e">
        <f>VQU16/Macroeconomics!VQW$12</f>
        <v>#DIV/0!</v>
      </c>
      <c r="VQV26" s="117" t="e">
        <f>VQV16/Macroeconomics!VQX$12</f>
        <v>#DIV/0!</v>
      </c>
      <c r="VQW26" s="117" t="e">
        <f>VQW16/Macroeconomics!VQY$12</f>
        <v>#DIV/0!</v>
      </c>
      <c r="VQX26" s="117" t="e">
        <f>VQX16/Macroeconomics!VQZ$12</f>
        <v>#DIV/0!</v>
      </c>
      <c r="VQY26" s="117" t="e">
        <f>VQY16/Macroeconomics!VRA$12</f>
        <v>#DIV/0!</v>
      </c>
      <c r="VQZ26" s="117" t="e">
        <f>VQZ16/Macroeconomics!VRB$12</f>
        <v>#DIV/0!</v>
      </c>
      <c r="VRA26" s="117" t="e">
        <f>VRA16/Macroeconomics!VRC$12</f>
        <v>#DIV/0!</v>
      </c>
      <c r="VRB26" s="117" t="e">
        <f>VRB16/Macroeconomics!VRD$12</f>
        <v>#DIV/0!</v>
      </c>
      <c r="VRC26" s="117" t="e">
        <f>VRC16/Macroeconomics!VRE$12</f>
        <v>#DIV/0!</v>
      </c>
      <c r="VRD26" s="117" t="e">
        <f>VRD16/Macroeconomics!VRF$12</f>
        <v>#DIV/0!</v>
      </c>
      <c r="VRE26" s="117" t="e">
        <f>VRE16/Macroeconomics!VRG$12</f>
        <v>#DIV/0!</v>
      </c>
      <c r="VRF26" s="117" t="e">
        <f>VRF16/Macroeconomics!VRH$12</f>
        <v>#DIV/0!</v>
      </c>
      <c r="VRG26" s="117" t="e">
        <f>VRG16/Macroeconomics!VRI$12</f>
        <v>#DIV/0!</v>
      </c>
      <c r="VRH26" s="117" t="e">
        <f>VRH16/Macroeconomics!VRJ$12</f>
        <v>#DIV/0!</v>
      </c>
      <c r="VRI26" s="117" t="e">
        <f>VRI16/Macroeconomics!VRK$12</f>
        <v>#DIV/0!</v>
      </c>
      <c r="VRJ26" s="117" t="e">
        <f>VRJ16/Macroeconomics!VRL$12</f>
        <v>#DIV/0!</v>
      </c>
      <c r="VRK26" s="117" t="e">
        <f>VRK16/Macroeconomics!VRM$12</f>
        <v>#DIV/0!</v>
      </c>
      <c r="VRL26" s="117" t="e">
        <f>VRL16/Macroeconomics!VRN$12</f>
        <v>#DIV/0!</v>
      </c>
      <c r="VRM26" s="117" t="e">
        <f>VRM16/Macroeconomics!VRO$12</f>
        <v>#DIV/0!</v>
      </c>
      <c r="VRN26" s="117" t="e">
        <f>VRN16/Macroeconomics!VRP$12</f>
        <v>#DIV/0!</v>
      </c>
      <c r="VRO26" s="117" t="e">
        <f>VRO16/Macroeconomics!VRQ$12</f>
        <v>#DIV/0!</v>
      </c>
      <c r="VRP26" s="117" t="e">
        <f>VRP16/Macroeconomics!VRR$12</f>
        <v>#DIV/0!</v>
      </c>
      <c r="VRQ26" s="117" t="e">
        <f>VRQ16/Macroeconomics!VRS$12</f>
        <v>#DIV/0!</v>
      </c>
      <c r="VRR26" s="117" t="e">
        <f>VRR16/Macroeconomics!VRT$12</f>
        <v>#DIV/0!</v>
      </c>
      <c r="VRS26" s="117" t="e">
        <f>VRS16/Macroeconomics!VRU$12</f>
        <v>#DIV/0!</v>
      </c>
      <c r="VRT26" s="117" t="e">
        <f>VRT16/Macroeconomics!VRV$12</f>
        <v>#DIV/0!</v>
      </c>
      <c r="VRU26" s="117" t="e">
        <f>VRU16/Macroeconomics!VRW$12</f>
        <v>#DIV/0!</v>
      </c>
      <c r="VRV26" s="117" t="e">
        <f>VRV16/Macroeconomics!VRX$12</f>
        <v>#DIV/0!</v>
      </c>
      <c r="VRW26" s="117" t="e">
        <f>VRW16/Macroeconomics!VRY$12</f>
        <v>#DIV/0!</v>
      </c>
      <c r="VRX26" s="117" t="e">
        <f>VRX16/Macroeconomics!VRZ$12</f>
        <v>#DIV/0!</v>
      </c>
      <c r="VRY26" s="117" t="e">
        <f>VRY16/Macroeconomics!VSA$12</f>
        <v>#DIV/0!</v>
      </c>
      <c r="VRZ26" s="117" t="e">
        <f>VRZ16/Macroeconomics!VSB$12</f>
        <v>#DIV/0!</v>
      </c>
      <c r="VSA26" s="117" t="e">
        <f>VSA16/Macroeconomics!VSC$12</f>
        <v>#DIV/0!</v>
      </c>
      <c r="VSB26" s="117" t="e">
        <f>VSB16/Macroeconomics!VSD$12</f>
        <v>#DIV/0!</v>
      </c>
      <c r="VSC26" s="117" t="e">
        <f>VSC16/Macroeconomics!VSE$12</f>
        <v>#DIV/0!</v>
      </c>
      <c r="VSD26" s="117" t="e">
        <f>VSD16/Macroeconomics!VSF$12</f>
        <v>#DIV/0!</v>
      </c>
      <c r="VSE26" s="117" t="e">
        <f>VSE16/Macroeconomics!VSG$12</f>
        <v>#DIV/0!</v>
      </c>
      <c r="VSF26" s="117" t="e">
        <f>VSF16/Macroeconomics!VSH$12</f>
        <v>#DIV/0!</v>
      </c>
      <c r="VSG26" s="117" t="e">
        <f>VSG16/Macroeconomics!VSI$12</f>
        <v>#DIV/0!</v>
      </c>
      <c r="VSH26" s="117" t="e">
        <f>VSH16/Macroeconomics!VSJ$12</f>
        <v>#DIV/0!</v>
      </c>
      <c r="VSI26" s="117" t="e">
        <f>VSI16/Macroeconomics!VSK$12</f>
        <v>#DIV/0!</v>
      </c>
      <c r="VSJ26" s="117" t="e">
        <f>VSJ16/Macroeconomics!VSL$12</f>
        <v>#DIV/0!</v>
      </c>
      <c r="VSK26" s="117" t="e">
        <f>VSK16/Macroeconomics!VSM$12</f>
        <v>#DIV/0!</v>
      </c>
      <c r="VSL26" s="117" t="e">
        <f>VSL16/Macroeconomics!VSN$12</f>
        <v>#DIV/0!</v>
      </c>
      <c r="VSM26" s="117" t="e">
        <f>VSM16/Macroeconomics!VSO$12</f>
        <v>#DIV/0!</v>
      </c>
      <c r="VSN26" s="117" t="e">
        <f>VSN16/Macroeconomics!VSP$12</f>
        <v>#DIV/0!</v>
      </c>
      <c r="VSO26" s="117" t="e">
        <f>VSO16/Macroeconomics!VSQ$12</f>
        <v>#DIV/0!</v>
      </c>
      <c r="VSP26" s="117" t="e">
        <f>VSP16/Macroeconomics!VSR$12</f>
        <v>#DIV/0!</v>
      </c>
      <c r="VSQ26" s="117" t="e">
        <f>VSQ16/Macroeconomics!VSS$12</f>
        <v>#DIV/0!</v>
      </c>
      <c r="VSR26" s="117" t="e">
        <f>VSR16/Macroeconomics!VST$12</f>
        <v>#DIV/0!</v>
      </c>
      <c r="VSS26" s="117" t="e">
        <f>VSS16/Macroeconomics!VSU$12</f>
        <v>#DIV/0!</v>
      </c>
      <c r="VST26" s="117" t="e">
        <f>VST16/Macroeconomics!VSV$12</f>
        <v>#DIV/0!</v>
      </c>
      <c r="VSU26" s="117" t="e">
        <f>VSU16/Macroeconomics!VSW$12</f>
        <v>#DIV/0!</v>
      </c>
      <c r="VSV26" s="117" t="e">
        <f>VSV16/Macroeconomics!VSX$12</f>
        <v>#DIV/0!</v>
      </c>
      <c r="VSW26" s="117" t="e">
        <f>VSW16/Macroeconomics!VSY$12</f>
        <v>#DIV/0!</v>
      </c>
      <c r="VSX26" s="117" t="e">
        <f>VSX16/Macroeconomics!VSZ$12</f>
        <v>#DIV/0!</v>
      </c>
      <c r="VSY26" s="117" t="e">
        <f>VSY16/Macroeconomics!VTA$12</f>
        <v>#DIV/0!</v>
      </c>
      <c r="VSZ26" s="117" t="e">
        <f>VSZ16/Macroeconomics!VTB$12</f>
        <v>#DIV/0!</v>
      </c>
      <c r="VTA26" s="117" t="e">
        <f>VTA16/Macroeconomics!VTC$12</f>
        <v>#DIV/0!</v>
      </c>
      <c r="VTB26" s="117" t="e">
        <f>VTB16/Macroeconomics!VTD$12</f>
        <v>#DIV/0!</v>
      </c>
      <c r="VTC26" s="117" t="e">
        <f>VTC16/Macroeconomics!VTE$12</f>
        <v>#DIV/0!</v>
      </c>
      <c r="VTD26" s="117" t="e">
        <f>VTD16/Macroeconomics!VTF$12</f>
        <v>#DIV/0!</v>
      </c>
      <c r="VTE26" s="117" t="e">
        <f>VTE16/Macroeconomics!VTG$12</f>
        <v>#DIV/0!</v>
      </c>
      <c r="VTF26" s="117" t="e">
        <f>VTF16/Macroeconomics!VTH$12</f>
        <v>#DIV/0!</v>
      </c>
      <c r="VTG26" s="117" t="e">
        <f>VTG16/Macroeconomics!VTI$12</f>
        <v>#DIV/0!</v>
      </c>
      <c r="VTH26" s="117" t="e">
        <f>VTH16/Macroeconomics!VTJ$12</f>
        <v>#DIV/0!</v>
      </c>
      <c r="VTI26" s="117" t="e">
        <f>VTI16/Macroeconomics!VTK$12</f>
        <v>#DIV/0!</v>
      </c>
      <c r="VTJ26" s="117" t="e">
        <f>VTJ16/Macroeconomics!VTL$12</f>
        <v>#DIV/0!</v>
      </c>
      <c r="VTK26" s="117" t="e">
        <f>VTK16/Macroeconomics!VTM$12</f>
        <v>#DIV/0!</v>
      </c>
      <c r="VTL26" s="117" t="e">
        <f>VTL16/Macroeconomics!VTN$12</f>
        <v>#DIV/0!</v>
      </c>
      <c r="VTM26" s="117" t="e">
        <f>VTM16/Macroeconomics!VTO$12</f>
        <v>#DIV/0!</v>
      </c>
      <c r="VTN26" s="117" t="e">
        <f>VTN16/Macroeconomics!VTP$12</f>
        <v>#DIV/0!</v>
      </c>
      <c r="VTO26" s="117" t="e">
        <f>VTO16/Macroeconomics!VTQ$12</f>
        <v>#DIV/0!</v>
      </c>
      <c r="VTP26" s="117" t="e">
        <f>VTP16/Macroeconomics!VTR$12</f>
        <v>#DIV/0!</v>
      </c>
      <c r="VTQ26" s="117" t="e">
        <f>VTQ16/Macroeconomics!VTS$12</f>
        <v>#DIV/0!</v>
      </c>
      <c r="VTR26" s="117" t="e">
        <f>VTR16/Macroeconomics!VTT$12</f>
        <v>#DIV/0!</v>
      </c>
      <c r="VTS26" s="117" t="e">
        <f>VTS16/Macroeconomics!VTU$12</f>
        <v>#DIV/0!</v>
      </c>
      <c r="VTT26" s="117" t="e">
        <f>VTT16/Macroeconomics!VTV$12</f>
        <v>#DIV/0!</v>
      </c>
      <c r="VTU26" s="117" t="e">
        <f>VTU16/Macroeconomics!VTW$12</f>
        <v>#DIV/0!</v>
      </c>
      <c r="VTV26" s="117" t="e">
        <f>VTV16/Macroeconomics!VTX$12</f>
        <v>#DIV/0!</v>
      </c>
      <c r="VTW26" s="117" t="e">
        <f>VTW16/Macroeconomics!VTY$12</f>
        <v>#DIV/0!</v>
      </c>
      <c r="VTX26" s="117" t="e">
        <f>VTX16/Macroeconomics!VTZ$12</f>
        <v>#DIV/0!</v>
      </c>
      <c r="VTY26" s="117" t="e">
        <f>VTY16/Macroeconomics!VUA$12</f>
        <v>#DIV/0!</v>
      </c>
      <c r="VTZ26" s="117" t="e">
        <f>VTZ16/Macroeconomics!VUB$12</f>
        <v>#DIV/0!</v>
      </c>
      <c r="VUA26" s="117" t="e">
        <f>VUA16/Macroeconomics!VUC$12</f>
        <v>#DIV/0!</v>
      </c>
      <c r="VUB26" s="117" t="e">
        <f>VUB16/Macroeconomics!VUD$12</f>
        <v>#DIV/0!</v>
      </c>
      <c r="VUC26" s="117" t="e">
        <f>VUC16/Macroeconomics!VUE$12</f>
        <v>#DIV/0!</v>
      </c>
      <c r="VUD26" s="117" t="e">
        <f>VUD16/Macroeconomics!VUF$12</f>
        <v>#DIV/0!</v>
      </c>
      <c r="VUE26" s="117" t="e">
        <f>VUE16/Macroeconomics!VUG$12</f>
        <v>#DIV/0!</v>
      </c>
      <c r="VUF26" s="117" t="e">
        <f>VUF16/Macroeconomics!VUH$12</f>
        <v>#DIV/0!</v>
      </c>
      <c r="VUG26" s="117" t="e">
        <f>VUG16/Macroeconomics!VUI$12</f>
        <v>#DIV/0!</v>
      </c>
      <c r="VUH26" s="117" t="e">
        <f>VUH16/Macroeconomics!VUJ$12</f>
        <v>#DIV/0!</v>
      </c>
      <c r="VUI26" s="117" t="e">
        <f>VUI16/Macroeconomics!VUK$12</f>
        <v>#DIV/0!</v>
      </c>
      <c r="VUJ26" s="117" t="e">
        <f>VUJ16/Macroeconomics!VUL$12</f>
        <v>#DIV/0!</v>
      </c>
      <c r="VUK26" s="117" t="e">
        <f>VUK16/Macroeconomics!VUM$12</f>
        <v>#DIV/0!</v>
      </c>
      <c r="VUL26" s="117" t="e">
        <f>VUL16/Macroeconomics!VUN$12</f>
        <v>#DIV/0!</v>
      </c>
      <c r="VUM26" s="117" t="e">
        <f>VUM16/Macroeconomics!VUO$12</f>
        <v>#DIV/0!</v>
      </c>
      <c r="VUN26" s="117" t="e">
        <f>VUN16/Macroeconomics!VUP$12</f>
        <v>#DIV/0!</v>
      </c>
      <c r="VUO26" s="117" t="e">
        <f>VUO16/Macroeconomics!VUQ$12</f>
        <v>#DIV/0!</v>
      </c>
      <c r="VUP26" s="117" t="e">
        <f>VUP16/Macroeconomics!VUR$12</f>
        <v>#DIV/0!</v>
      </c>
      <c r="VUQ26" s="117" t="e">
        <f>VUQ16/Macroeconomics!VUS$12</f>
        <v>#DIV/0!</v>
      </c>
      <c r="VUR26" s="117" t="e">
        <f>VUR16/Macroeconomics!VUT$12</f>
        <v>#DIV/0!</v>
      </c>
      <c r="VUS26" s="117" t="e">
        <f>VUS16/Macroeconomics!VUU$12</f>
        <v>#DIV/0!</v>
      </c>
      <c r="VUT26" s="117" t="e">
        <f>VUT16/Macroeconomics!VUV$12</f>
        <v>#DIV/0!</v>
      </c>
      <c r="VUU26" s="117" t="e">
        <f>VUU16/Macroeconomics!VUW$12</f>
        <v>#DIV/0!</v>
      </c>
      <c r="VUV26" s="117" t="e">
        <f>VUV16/Macroeconomics!VUX$12</f>
        <v>#DIV/0!</v>
      </c>
      <c r="VUW26" s="117" t="e">
        <f>VUW16/Macroeconomics!VUY$12</f>
        <v>#DIV/0!</v>
      </c>
      <c r="VUX26" s="117" t="e">
        <f>VUX16/Macroeconomics!VUZ$12</f>
        <v>#DIV/0!</v>
      </c>
      <c r="VUY26" s="117" t="e">
        <f>VUY16/Macroeconomics!VVA$12</f>
        <v>#DIV/0!</v>
      </c>
      <c r="VUZ26" s="117" t="e">
        <f>VUZ16/Macroeconomics!VVB$12</f>
        <v>#DIV/0!</v>
      </c>
      <c r="VVA26" s="117" t="e">
        <f>VVA16/Macroeconomics!VVC$12</f>
        <v>#DIV/0!</v>
      </c>
      <c r="VVB26" s="117" t="e">
        <f>VVB16/Macroeconomics!VVD$12</f>
        <v>#DIV/0!</v>
      </c>
      <c r="VVC26" s="117" t="e">
        <f>VVC16/Macroeconomics!VVE$12</f>
        <v>#DIV/0!</v>
      </c>
      <c r="VVD26" s="117" t="e">
        <f>VVD16/Macroeconomics!VVF$12</f>
        <v>#DIV/0!</v>
      </c>
      <c r="VVE26" s="117" t="e">
        <f>VVE16/Macroeconomics!VVG$12</f>
        <v>#DIV/0!</v>
      </c>
      <c r="VVF26" s="117" t="e">
        <f>VVF16/Macroeconomics!VVH$12</f>
        <v>#DIV/0!</v>
      </c>
      <c r="VVG26" s="117" t="e">
        <f>VVG16/Macroeconomics!VVI$12</f>
        <v>#DIV/0!</v>
      </c>
      <c r="VVH26" s="117" t="e">
        <f>VVH16/Macroeconomics!VVJ$12</f>
        <v>#DIV/0!</v>
      </c>
      <c r="VVI26" s="117" t="e">
        <f>VVI16/Macroeconomics!VVK$12</f>
        <v>#DIV/0!</v>
      </c>
      <c r="VVJ26" s="117" t="e">
        <f>VVJ16/Macroeconomics!VVL$12</f>
        <v>#DIV/0!</v>
      </c>
      <c r="VVK26" s="117" t="e">
        <f>VVK16/Macroeconomics!VVM$12</f>
        <v>#DIV/0!</v>
      </c>
      <c r="VVL26" s="117" t="e">
        <f>VVL16/Macroeconomics!VVN$12</f>
        <v>#DIV/0!</v>
      </c>
      <c r="VVM26" s="117" t="e">
        <f>VVM16/Macroeconomics!VVO$12</f>
        <v>#DIV/0!</v>
      </c>
      <c r="VVN26" s="117" t="e">
        <f>VVN16/Macroeconomics!VVP$12</f>
        <v>#DIV/0!</v>
      </c>
      <c r="VVO26" s="117" t="e">
        <f>VVO16/Macroeconomics!VVQ$12</f>
        <v>#DIV/0!</v>
      </c>
      <c r="VVP26" s="117" t="e">
        <f>VVP16/Macroeconomics!VVR$12</f>
        <v>#DIV/0!</v>
      </c>
      <c r="VVQ26" s="117" t="e">
        <f>VVQ16/Macroeconomics!VVS$12</f>
        <v>#DIV/0!</v>
      </c>
      <c r="VVR26" s="117" t="e">
        <f>VVR16/Macroeconomics!VVT$12</f>
        <v>#DIV/0!</v>
      </c>
      <c r="VVS26" s="117" t="e">
        <f>VVS16/Macroeconomics!VVU$12</f>
        <v>#DIV/0!</v>
      </c>
      <c r="VVT26" s="117" t="e">
        <f>VVT16/Macroeconomics!VVV$12</f>
        <v>#DIV/0!</v>
      </c>
      <c r="VVU26" s="117" t="e">
        <f>VVU16/Macroeconomics!VVW$12</f>
        <v>#DIV/0!</v>
      </c>
      <c r="VVV26" s="117" t="e">
        <f>VVV16/Macroeconomics!VVX$12</f>
        <v>#DIV/0!</v>
      </c>
      <c r="VVW26" s="117" t="e">
        <f>VVW16/Macroeconomics!VVY$12</f>
        <v>#DIV/0!</v>
      </c>
      <c r="VVX26" s="117" t="e">
        <f>VVX16/Macroeconomics!VVZ$12</f>
        <v>#DIV/0!</v>
      </c>
      <c r="VVY26" s="117" t="e">
        <f>VVY16/Macroeconomics!VWA$12</f>
        <v>#DIV/0!</v>
      </c>
      <c r="VVZ26" s="117" t="e">
        <f>VVZ16/Macroeconomics!VWB$12</f>
        <v>#DIV/0!</v>
      </c>
      <c r="VWA26" s="117" t="e">
        <f>VWA16/Macroeconomics!VWC$12</f>
        <v>#DIV/0!</v>
      </c>
      <c r="VWB26" s="117" t="e">
        <f>VWB16/Macroeconomics!VWD$12</f>
        <v>#DIV/0!</v>
      </c>
      <c r="VWC26" s="117" t="e">
        <f>VWC16/Macroeconomics!VWE$12</f>
        <v>#DIV/0!</v>
      </c>
      <c r="VWD26" s="117" t="e">
        <f>VWD16/Macroeconomics!VWF$12</f>
        <v>#DIV/0!</v>
      </c>
      <c r="VWE26" s="117" t="e">
        <f>VWE16/Macroeconomics!VWG$12</f>
        <v>#DIV/0!</v>
      </c>
      <c r="VWF26" s="117" t="e">
        <f>VWF16/Macroeconomics!VWH$12</f>
        <v>#DIV/0!</v>
      </c>
      <c r="VWG26" s="117" t="e">
        <f>VWG16/Macroeconomics!VWI$12</f>
        <v>#DIV/0!</v>
      </c>
      <c r="VWH26" s="117" t="e">
        <f>VWH16/Macroeconomics!VWJ$12</f>
        <v>#DIV/0!</v>
      </c>
      <c r="VWI26" s="117" t="e">
        <f>VWI16/Macroeconomics!VWK$12</f>
        <v>#DIV/0!</v>
      </c>
      <c r="VWJ26" s="117" t="e">
        <f>VWJ16/Macroeconomics!VWL$12</f>
        <v>#DIV/0!</v>
      </c>
      <c r="VWK26" s="117" t="e">
        <f>VWK16/Macroeconomics!VWM$12</f>
        <v>#DIV/0!</v>
      </c>
      <c r="VWL26" s="117" t="e">
        <f>VWL16/Macroeconomics!VWN$12</f>
        <v>#DIV/0!</v>
      </c>
      <c r="VWM26" s="117" t="e">
        <f>VWM16/Macroeconomics!VWO$12</f>
        <v>#DIV/0!</v>
      </c>
      <c r="VWN26" s="117" t="e">
        <f>VWN16/Macroeconomics!VWP$12</f>
        <v>#DIV/0!</v>
      </c>
      <c r="VWO26" s="117" t="e">
        <f>VWO16/Macroeconomics!VWQ$12</f>
        <v>#DIV/0!</v>
      </c>
      <c r="VWP26" s="117" t="e">
        <f>VWP16/Macroeconomics!VWR$12</f>
        <v>#DIV/0!</v>
      </c>
      <c r="VWQ26" s="117" t="e">
        <f>VWQ16/Macroeconomics!VWS$12</f>
        <v>#DIV/0!</v>
      </c>
      <c r="VWR26" s="117" t="e">
        <f>VWR16/Macroeconomics!VWT$12</f>
        <v>#DIV/0!</v>
      </c>
      <c r="VWS26" s="117" t="e">
        <f>VWS16/Macroeconomics!VWU$12</f>
        <v>#DIV/0!</v>
      </c>
      <c r="VWT26" s="117" t="e">
        <f>VWT16/Macroeconomics!VWV$12</f>
        <v>#DIV/0!</v>
      </c>
      <c r="VWU26" s="117" t="e">
        <f>VWU16/Macroeconomics!VWW$12</f>
        <v>#DIV/0!</v>
      </c>
      <c r="VWV26" s="117" t="e">
        <f>VWV16/Macroeconomics!VWX$12</f>
        <v>#DIV/0!</v>
      </c>
      <c r="VWW26" s="117" t="e">
        <f>VWW16/Macroeconomics!VWY$12</f>
        <v>#DIV/0!</v>
      </c>
      <c r="VWX26" s="117" t="e">
        <f>VWX16/Macroeconomics!VWZ$12</f>
        <v>#DIV/0!</v>
      </c>
      <c r="VWY26" s="117" t="e">
        <f>VWY16/Macroeconomics!VXA$12</f>
        <v>#DIV/0!</v>
      </c>
      <c r="VWZ26" s="117" t="e">
        <f>VWZ16/Macroeconomics!VXB$12</f>
        <v>#DIV/0!</v>
      </c>
      <c r="VXA26" s="117" t="e">
        <f>VXA16/Macroeconomics!VXC$12</f>
        <v>#DIV/0!</v>
      </c>
      <c r="VXB26" s="117" t="e">
        <f>VXB16/Macroeconomics!VXD$12</f>
        <v>#DIV/0!</v>
      </c>
      <c r="VXC26" s="117" t="e">
        <f>VXC16/Macroeconomics!VXE$12</f>
        <v>#DIV/0!</v>
      </c>
      <c r="VXD26" s="117" t="e">
        <f>VXD16/Macroeconomics!VXF$12</f>
        <v>#DIV/0!</v>
      </c>
      <c r="VXE26" s="117" t="e">
        <f>VXE16/Macroeconomics!VXG$12</f>
        <v>#DIV/0!</v>
      </c>
      <c r="VXF26" s="117" t="e">
        <f>VXF16/Macroeconomics!VXH$12</f>
        <v>#DIV/0!</v>
      </c>
      <c r="VXG26" s="117" t="e">
        <f>VXG16/Macroeconomics!VXI$12</f>
        <v>#DIV/0!</v>
      </c>
      <c r="VXH26" s="117" t="e">
        <f>VXH16/Macroeconomics!VXJ$12</f>
        <v>#DIV/0!</v>
      </c>
      <c r="VXI26" s="117" t="e">
        <f>VXI16/Macroeconomics!VXK$12</f>
        <v>#DIV/0!</v>
      </c>
      <c r="VXJ26" s="117" t="e">
        <f>VXJ16/Macroeconomics!VXL$12</f>
        <v>#DIV/0!</v>
      </c>
      <c r="VXK26" s="117" t="e">
        <f>VXK16/Macroeconomics!VXM$12</f>
        <v>#DIV/0!</v>
      </c>
      <c r="VXL26" s="117" t="e">
        <f>VXL16/Macroeconomics!VXN$12</f>
        <v>#DIV/0!</v>
      </c>
      <c r="VXM26" s="117" t="e">
        <f>VXM16/Macroeconomics!VXO$12</f>
        <v>#DIV/0!</v>
      </c>
      <c r="VXN26" s="117" t="e">
        <f>VXN16/Macroeconomics!VXP$12</f>
        <v>#DIV/0!</v>
      </c>
      <c r="VXO26" s="117" t="e">
        <f>VXO16/Macroeconomics!VXQ$12</f>
        <v>#DIV/0!</v>
      </c>
      <c r="VXP26" s="117" t="e">
        <f>VXP16/Macroeconomics!VXR$12</f>
        <v>#DIV/0!</v>
      </c>
      <c r="VXQ26" s="117" t="e">
        <f>VXQ16/Macroeconomics!VXS$12</f>
        <v>#DIV/0!</v>
      </c>
      <c r="VXR26" s="117" t="e">
        <f>VXR16/Macroeconomics!VXT$12</f>
        <v>#DIV/0!</v>
      </c>
      <c r="VXS26" s="117" t="e">
        <f>VXS16/Macroeconomics!VXU$12</f>
        <v>#DIV/0!</v>
      </c>
      <c r="VXT26" s="117" t="e">
        <f>VXT16/Macroeconomics!VXV$12</f>
        <v>#DIV/0!</v>
      </c>
      <c r="VXU26" s="117" t="e">
        <f>VXU16/Macroeconomics!VXW$12</f>
        <v>#DIV/0!</v>
      </c>
      <c r="VXV26" s="117" t="e">
        <f>VXV16/Macroeconomics!VXX$12</f>
        <v>#DIV/0!</v>
      </c>
      <c r="VXW26" s="117" t="e">
        <f>VXW16/Macroeconomics!VXY$12</f>
        <v>#DIV/0!</v>
      </c>
      <c r="VXX26" s="117" t="e">
        <f>VXX16/Macroeconomics!VXZ$12</f>
        <v>#DIV/0!</v>
      </c>
      <c r="VXY26" s="117" t="e">
        <f>VXY16/Macroeconomics!VYA$12</f>
        <v>#DIV/0!</v>
      </c>
      <c r="VXZ26" s="117" t="e">
        <f>VXZ16/Macroeconomics!VYB$12</f>
        <v>#DIV/0!</v>
      </c>
      <c r="VYA26" s="117" t="e">
        <f>VYA16/Macroeconomics!VYC$12</f>
        <v>#DIV/0!</v>
      </c>
      <c r="VYB26" s="117" t="e">
        <f>VYB16/Macroeconomics!VYD$12</f>
        <v>#DIV/0!</v>
      </c>
      <c r="VYC26" s="117" t="e">
        <f>VYC16/Macroeconomics!VYE$12</f>
        <v>#DIV/0!</v>
      </c>
      <c r="VYD26" s="117" t="e">
        <f>VYD16/Macroeconomics!VYF$12</f>
        <v>#DIV/0!</v>
      </c>
      <c r="VYE26" s="117" t="e">
        <f>VYE16/Macroeconomics!VYG$12</f>
        <v>#DIV/0!</v>
      </c>
      <c r="VYF26" s="117" t="e">
        <f>VYF16/Macroeconomics!VYH$12</f>
        <v>#DIV/0!</v>
      </c>
      <c r="VYG26" s="117" t="e">
        <f>VYG16/Macroeconomics!VYI$12</f>
        <v>#DIV/0!</v>
      </c>
      <c r="VYH26" s="117" t="e">
        <f>VYH16/Macroeconomics!VYJ$12</f>
        <v>#DIV/0!</v>
      </c>
      <c r="VYI26" s="117" t="e">
        <f>VYI16/Macroeconomics!VYK$12</f>
        <v>#DIV/0!</v>
      </c>
      <c r="VYJ26" s="117" t="e">
        <f>VYJ16/Macroeconomics!VYL$12</f>
        <v>#DIV/0!</v>
      </c>
      <c r="VYK26" s="117" t="e">
        <f>VYK16/Macroeconomics!VYM$12</f>
        <v>#DIV/0!</v>
      </c>
      <c r="VYL26" s="117" t="e">
        <f>VYL16/Macroeconomics!VYN$12</f>
        <v>#DIV/0!</v>
      </c>
      <c r="VYM26" s="117" t="e">
        <f>VYM16/Macroeconomics!VYO$12</f>
        <v>#DIV/0!</v>
      </c>
      <c r="VYN26" s="117" t="e">
        <f>VYN16/Macroeconomics!VYP$12</f>
        <v>#DIV/0!</v>
      </c>
      <c r="VYO26" s="117" t="e">
        <f>VYO16/Macroeconomics!VYQ$12</f>
        <v>#DIV/0!</v>
      </c>
      <c r="VYP26" s="117" t="e">
        <f>VYP16/Macroeconomics!VYR$12</f>
        <v>#DIV/0!</v>
      </c>
      <c r="VYQ26" s="117" t="e">
        <f>VYQ16/Macroeconomics!VYS$12</f>
        <v>#DIV/0!</v>
      </c>
      <c r="VYR26" s="117" t="e">
        <f>VYR16/Macroeconomics!VYT$12</f>
        <v>#DIV/0!</v>
      </c>
      <c r="VYS26" s="117" t="e">
        <f>VYS16/Macroeconomics!VYU$12</f>
        <v>#DIV/0!</v>
      </c>
      <c r="VYT26" s="117" t="e">
        <f>VYT16/Macroeconomics!VYV$12</f>
        <v>#DIV/0!</v>
      </c>
      <c r="VYU26" s="117" t="e">
        <f>VYU16/Macroeconomics!VYW$12</f>
        <v>#DIV/0!</v>
      </c>
      <c r="VYV26" s="117" t="e">
        <f>VYV16/Macroeconomics!VYX$12</f>
        <v>#DIV/0!</v>
      </c>
      <c r="VYW26" s="117" t="e">
        <f>VYW16/Macroeconomics!VYY$12</f>
        <v>#DIV/0!</v>
      </c>
      <c r="VYX26" s="117" t="e">
        <f>VYX16/Macroeconomics!VYZ$12</f>
        <v>#DIV/0!</v>
      </c>
      <c r="VYY26" s="117" t="e">
        <f>VYY16/Macroeconomics!VZA$12</f>
        <v>#DIV/0!</v>
      </c>
      <c r="VYZ26" s="117" t="e">
        <f>VYZ16/Macroeconomics!VZB$12</f>
        <v>#DIV/0!</v>
      </c>
      <c r="VZA26" s="117" t="e">
        <f>VZA16/Macroeconomics!VZC$12</f>
        <v>#DIV/0!</v>
      </c>
      <c r="VZB26" s="117" t="e">
        <f>VZB16/Macroeconomics!VZD$12</f>
        <v>#DIV/0!</v>
      </c>
      <c r="VZC26" s="117" t="e">
        <f>VZC16/Macroeconomics!VZE$12</f>
        <v>#DIV/0!</v>
      </c>
      <c r="VZD26" s="117" t="e">
        <f>VZD16/Macroeconomics!VZF$12</f>
        <v>#DIV/0!</v>
      </c>
      <c r="VZE26" s="117" t="e">
        <f>VZE16/Macroeconomics!VZG$12</f>
        <v>#DIV/0!</v>
      </c>
      <c r="VZF26" s="117" t="e">
        <f>VZF16/Macroeconomics!VZH$12</f>
        <v>#DIV/0!</v>
      </c>
      <c r="VZG26" s="117" t="e">
        <f>VZG16/Macroeconomics!VZI$12</f>
        <v>#DIV/0!</v>
      </c>
      <c r="VZH26" s="117" t="e">
        <f>VZH16/Macroeconomics!VZJ$12</f>
        <v>#DIV/0!</v>
      </c>
      <c r="VZI26" s="117" t="e">
        <f>VZI16/Macroeconomics!VZK$12</f>
        <v>#DIV/0!</v>
      </c>
      <c r="VZJ26" s="117" t="e">
        <f>VZJ16/Macroeconomics!VZL$12</f>
        <v>#DIV/0!</v>
      </c>
      <c r="VZK26" s="117" t="e">
        <f>VZK16/Macroeconomics!VZM$12</f>
        <v>#DIV/0!</v>
      </c>
      <c r="VZL26" s="117" t="e">
        <f>VZL16/Macroeconomics!VZN$12</f>
        <v>#DIV/0!</v>
      </c>
      <c r="VZM26" s="117" t="e">
        <f>VZM16/Macroeconomics!VZO$12</f>
        <v>#DIV/0!</v>
      </c>
      <c r="VZN26" s="117" t="e">
        <f>VZN16/Macroeconomics!VZP$12</f>
        <v>#DIV/0!</v>
      </c>
      <c r="VZO26" s="117" t="e">
        <f>VZO16/Macroeconomics!VZQ$12</f>
        <v>#DIV/0!</v>
      </c>
      <c r="VZP26" s="117" t="e">
        <f>VZP16/Macroeconomics!VZR$12</f>
        <v>#DIV/0!</v>
      </c>
      <c r="VZQ26" s="117" t="e">
        <f>VZQ16/Macroeconomics!VZS$12</f>
        <v>#DIV/0!</v>
      </c>
      <c r="VZR26" s="117" t="e">
        <f>VZR16/Macroeconomics!VZT$12</f>
        <v>#DIV/0!</v>
      </c>
      <c r="VZS26" s="117" t="e">
        <f>VZS16/Macroeconomics!VZU$12</f>
        <v>#DIV/0!</v>
      </c>
      <c r="VZT26" s="117" t="e">
        <f>VZT16/Macroeconomics!VZV$12</f>
        <v>#DIV/0!</v>
      </c>
      <c r="VZU26" s="117" t="e">
        <f>VZU16/Macroeconomics!VZW$12</f>
        <v>#DIV/0!</v>
      </c>
      <c r="VZV26" s="117" t="e">
        <f>VZV16/Macroeconomics!VZX$12</f>
        <v>#DIV/0!</v>
      </c>
      <c r="VZW26" s="117" t="e">
        <f>VZW16/Macroeconomics!VZY$12</f>
        <v>#DIV/0!</v>
      </c>
      <c r="VZX26" s="117" t="e">
        <f>VZX16/Macroeconomics!VZZ$12</f>
        <v>#DIV/0!</v>
      </c>
      <c r="VZY26" s="117" t="e">
        <f>VZY16/Macroeconomics!WAA$12</f>
        <v>#DIV/0!</v>
      </c>
      <c r="VZZ26" s="117" t="e">
        <f>VZZ16/Macroeconomics!WAB$12</f>
        <v>#DIV/0!</v>
      </c>
      <c r="WAA26" s="117" t="e">
        <f>WAA16/Macroeconomics!WAC$12</f>
        <v>#DIV/0!</v>
      </c>
      <c r="WAB26" s="117" t="e">
        <f>WAB16/Macroeconomics!WAD$12</f>
        <v>#DIV/0!</v>
      </c>
      <c r="WAC26" s="117" t="e">
        <f>WAC16/Macroeconomics!WAE$12</f>
        <v>#DIV/0!</v>
      </c>
      <c r="WAD26" s="117" t="e">
        <f>WAD16/Macroeconomics!WAF$12</f>
        <v>#DIV/0!</v>
      </c>
      <c r="WAE26" s="117" t="e">
        <f>WAE16/Macroeconomics!WAG$12</f>
        <v>#DIV/0!</v>
      </c>
      <c r="WAF26" s="117" t="e">
        <f>WAF16/Macroeconomics!WAH$12</f>
        <v>#DIV/0!</v>
      </c>
      <c r="WAG26" s="117" t="e">
        <f>WAG16/Macroeconomics!WAI$12</f>
        <v>#DIV/0!</v>
      </c>
      <c r="WAH26" s="117" t="e">
        <f>WAH16/Macroeconomics!WAJ$12</f>
        <v>#DIV/0!</v>
      </c>
      <c r="WAI26" s="117" t="e">
        <f>WAI16/Macroeconomics!WAK$12</f>
        <v>#DIV/0!</v>
      </c>
      <c r="WAJ26" s="117" t="e">
        <f>WAJ16/Macroeconomics!WAL$12</f>
        <v>#DIV/0!</v>
      </c>
      <c r="WAK26" s="117" t="e">
        <f>WAK16/Macroeconomics!WAM$12</f>
        <v>#DIV/0!</v>
      </c>
      <c r="WAL26" s="117" t="e">
        <f>WAL16/Macroeconomics!WAN$12</f>
        <v>#DIV/0!</v>
      </c>
      <c r="WAM26" s="117" t="e">
        <f>WAM16/Macroeconomics!WAO$12</f>
        <v>#DIV/0!</v>
      </c>
      <c r="WAN26" s="117" t="e">
        <f>WAN16/Macroeconomics!WAP$12</f>
        <v>#DIV/0!</v>
      </c>
      <c r="WAO26" s="117" t="e">
        <f>WAO16/Macroeconomics!WAQ$12</f>
        <v>#DIV/0!</v>
      </c>
      <c r="WAP26" s="117" t="e">
        <f>WAP16/Macroeconomics!WAR$12</f>
        <v>#DIV/0!</v>
      </c>
      <c r="WAQ26" s="117" t="e">
        <f>WAQ16/Macroeconomics!WAS$12</f>
        <v>#DIV/0!</v>
      </c>
      <c r="WAR26" s="117" t="e">
        <f>WAR16/Macroeconomics!WAT$12</f>
        <v>#DIV/0!</v>
      </c>
      <c r="WAS26" s="117" t="e">
        <f>WAS16/Macroeconomics!WAU$12</f>
        <v>#DIV/0!</v>
      </c>
      <c r="WAT26" s="117" t="e">
        <f>WAT16/Macroeconomics!WAV$12</f>
        <v>#DIV/0!</v>
      </c>
      <c r="WAU26" s="117" t="e">
        <f>WAU16/Macroeconomics!WAW$12</f>
        <v>#DIV/0!</v>
      </c>
      <c r="WAV26" s="117" t="e">
        <f>WAV16/Macroeconomics!WAX$12</f>
        <v>#DIV/0!</v>
      </c>
      <c r="WAW26" s="117" t="e">
        <f>WAW16/Macroeconomics!WAY$12</f>
        <v>#DIV/0!</v>
      </c>
      <c r="WAX26" s="117" t="e">
        <f>WAX16/Macroeconomics!WAZ$12</f>
        <v>#DIV/0!</v>
      </c>
      <c r="WAY26" s="117" t="e">
        <f>WAY16/Macroeconomics!WBA$12</f>
        <v>#DIV/0!</v>
      </c>
      <c r="WAZ26" s="117" t="e">
        <f>WAZ16/Macroeconomics!WBB$12</f>
        <v>#DIV/0!</v>
      </c>
      <c r="WBA26" s="117" t="e">
        <f>WBA16/Macroeconomics!WBC$12</f>
        <v>#DIV/0!</v>
      </c>
      <c r="WBB26" s="117" t="e">
        <f>WBB16/Macroeconomics!WBD$12</f>
        <v>#DIV/0!</v>
      </c>
      <c r="WBC26" s="117" t="e">
        <f>WBC16/Macroeconomics!WBE$12</f>
        <v>#DIV/0!</v>
      </c>
      <c r="WBD26" s="117" t="e">
        <f>WBD16/Macroeconomics!WBF$12</f>
        <v>#DIV/0!</v>
      </c>
      <c r="WBE26" s="117" t="e">
        <f>WBE16/Macroeconomics!WBG$12</f>
        <v>#DIV/0!</v>
      </c>
      <c r="WBF26" s="117" t="e">
        <f>WBF16/Macroeconomics!WBH$12</f>
        <v>#DIV/0!</v>
      </c>
      <c r="WBG26" s="117" t="e">
        <f>WBG16/Macroeconomics!WBI$12</f>
        <v>#DIV/0!</v>
      </c>
      <c r="WBH26" s="117" t="e">
        <f>WBH16/Macroeconomics!WBJ$12</f>
        <v>#DIV/0!</v>
      </c>
      <c r="WBI26" s="117" t="e">
        <f>WBI16/Macroeconomics!WBK$12</f>
        <v>#DIV/0!</v>
      </c>
      <c r="WBJ26" s="117" t="e">
        <f>WBJ16/Macroeconomics!WBL$12</f>
        <v>#DIV/0!</v>
      </c>
      <c r="WBK26" s="117" t="e">
        <f>WBK16/Macroeconomics!WBM$12</f>
        <v>#DIV/0!</v>
      </c>
      <c r="WBL26" s="117" t="e">
        <f>WBL16/Macroeconomics!WBN$12</f>
        <v>#DIV/0!</v>
      </c>
      <c r="WBM26" s="117" t="e">
        <f>WBM16/Macroeconomics!WBO$12</f>
        <v>#DIV/0!</v>
      </c>
      <c r="WBN26" s="117" t="e">
        <f>WBN16/Macroeconomics!WBP$12</f>
        <v>#DIV/0!</v>
      </c>
      <c r="WBO26" s="117" t="e">
        <f>WBO16/Macroeconomics!WBQ$12</f>
        <v>#DIV/0!</v>
      </c>
      <c r="WBP26" s="117" t="e">
        <f>WBP16/Macroeconomics!WBR$12</f>
        <v>#DIV/0!</v>
      </c>
      <c r="WBQ26" s="117" t="e">
        <f>WBQ16/Macroeconomics!WBS$12</f>
        <v>#DIV/0!</v>
      </c>
      <c r="WBR26" s="117" t="e">
        <f>WBR16/Macroeconomics!WBT$12</f>
        <v>#DIV/0!</v>
      </c>
      <c r="WBS26" s="117" t="e">
        <f>WBS16/Macroeconomics!WBU$12</f>
        <v>#DIV/0!</v>
      </c>
      <c r="WBT26" s="117" t="e">
        <f>WBT16/Macroeconomics!WBV$12</f>
        <v>#DIV/0!</v>
      </c>
      <c r="WBU26" s="117" t="e">
        <f>WBU16/Macroeconomics!WBW$12</f>
        <v>#DIV/0!</v>
      </c>
      <c r="WBV26" s="117" t="e">
        <f>WBV16/Macroeconomics!WBX$12</f>
        <v>#DIV/0!</v>
      </c>
      <c r="WBW26" s="117" t="e">
        <f>WBW16/Macroeconomics!WBY$12</f>
        <v>#DIV/0!</v>
      </c>
      <c r="WBX26" s="117" t="e">
        <f>WBX16/Macroeconomics!WBZ$12</f>
        <v>#DIV/0!</v>
      </c>
      <c r="WBY26" s="117" t="e">
        <f>WBY16/Macroeconomics!WCA$12</f>
        <v>#DIV/0!</v>
      </c>
      <c r="WBZ26" s="117" t="e">
        <f>WBZ16/Macroeconomics!WCB$12</f>
        <v>#DIV/0!</v>
      </c>
      <c r="WCA26" s="117" t="e">
        <f>WCA16/Macroeconomics!WCC$12</f>
        <v>#DIV/0!</v>
      </c>
      <c r="WCB26" s="117" t="e">
        <f>WCB16/Macroeconomics!WCD$12</f>
        <v>#DIV/0!</v>
      </c>
      <c r="WCC26" s="117" t="e">
        <f>WCC16/Macroeconomics!WCE$12</f>
        <v>#DIV/0!</v>
      </c>
      <c r="WCD26" s="117" t="e">
        <f>WCD16/Macroeconomics!WCF$12</f>
        <v>#DIV/0!</v>
      </c>
      <c r="WCE26" s="117" t="e">
        <f>WCE16/Macroeconomics!WCG$12</f>
        <v>#DIV/0!</v>
      </c>
      <c r="WCF26" s="117" t="e">
        <f>WCF16/Macroeconomics!WCH$12</f>
        <v>#DIV/0!</v>
      </c>
      <c r="WCG26" s="117" t="e">
        <f>WCG16/Macroeconomics!WCI$12</f>
        <v>#DIV/0!</v>
      </c>
      <c r="WCH26" s="117" t="e">
        <f>WCH16/Macroeconomics!WCJ$12</f>
        <v>#DIV/0!</v>
      </c>
      <c r="WCI26" s="117" t="e">
        <f>WCI16/Macroeconomics!WCK$12</f>
        <v>#DIV/0!</v>
      </c>
      <c r="WCJ26" s="117" t="e">
        <f>WCJ16/Macroeconomics!WCL$12</f>
        <v>#DIV/0!</v>
      </c>
      <c r="WCK26" s="117" t="e">
        <f>WCK16/Macroeconomics!WCM$12</f>
        <v>#DIV/0!</v>
      </c>
      <c r="WCL26" s="117" t="e">
        <f>WCL16/Macroeconomics!WCN$12</f>
        <v>#DIV/0!</v>
      </c>
      <c r="WCM26" s="117" t="e">
        <f>WCM16/Macroeconomics!WCO$12</f>
        <v>#DIV/0!</v>
      </c>
      <c r="WCN26" s="117" t="e">
        <f>WCN16/Macroeconomics!WCP$12</f>
        <v>#DIV/0!</v>
      </c>
      <c r="WCO26" s="117" t="e">
        <f>WCO16/Macroeconomics!WCQ$12</f>
        <v>#DIV/0!</v>
      </c>
      <c r="WCP26" s="117" t="e">
        <f>WCP16/Macroeconomics!WCR$12</f>
        <v>#DIV/0!</v>
      </c>
      <c r="WCQ26" s="117" t="e">
        <f>WCQ16/Macroeconomics!WCS$12</f>
        <v>#DIV/0!</v>
      </c>
      <c r="WCR26" s="117" t="e">
        <f>WCR16/Macroeconomics!WCT$12</f>
        <v>#DIV/0!</v>
      </c>
      <c r="WCS26" s="117" t="e">
        <f>WCS16/Macroeconomics!WCU$12</f>
        <v>#DIV/0!</v>
      </c>
      <c r="WCT26" s="117" t="e">
        <f>WCT16/Macroeconomics!WCV$12</f>
        <v>#DIV/0!</v>
      </c>
      <c r="WCU26" s="117" t="e">
        <f>WCU16/Macroeconomics!WCW$12</f>
        <v>#DIV/0!</v>
      </c>
      <c r="WCV26" s="117" t="e">
        <f>WCV16/Macroeconomics!WCX$12</f>
        <v>#DIV/0!</v>
      </c>
      <c r="WCW26" s="117" t="e">
        <f>WCW16/Macroeconomics!WCY$12</f>
        <v>#DIV/0!</v>
      </c>
      <c r="WCX26" s="117" t="e">
        <f>WCX16/Macroeconomics!WCZ$12</f>
        <v>#DIV/0!</v>
      </c>
      <c r="WCY26" s="117" t="e">
        <f>WCY16/Macroeconomics!WDA$12</f>
        <v>#DIV/0!</v>
      </c>
      <c r="WCZ26" s="117" t="e">
        <f>WCZ16/Macroeconomics!WDB$12</f>
        <v>#DIV/0!</v>
      </c>
      <c r="WDA26" s="117" t="e">
        <f>WDA16/Macroeconomics!WDC$12</f>
        <v>#DIV/0!</v>
      </c>
      <c r="WDB26" s="117" t="e">
        <f>WDB16/Macroeconomics!WDD$12</f>
        <v>#DIV/0!</v>
      </c>
      <c r="WDC26" s="117" t="e">
        <f>WDC16/Macroeconomics!WDE$12</f>
        <v>#DIV/0!</v>
      </c>
      <c r="WDD26" s="117" t="e">
        <f>WDD16/Macroeconomics!WDF$12</f>
        <v>#DIV/0!</v>
      </c>
      <c r="WDE26" s="117" t="e">
        <f>WDE16/Macroeconomics!WDG$12</f>
        <v>#DIV/0!</v>
      </c>
      <c r="WDF26" s="117" t="e">
        <f>WDF16/Macroeconomics!WDH$12</f>
        <v>#DIV/0!</v>
      </c>
      <c r="WDG26" s="117" t="e">
        <f>WDG16/Macroeconomics!WDI$12</f>
        <v>#DIV/0!</v>
      </c>
      <c r="WDH26" s="117" t="e">
        <f>WDH16/Macroeconomics!WDJ$12</f>
        <v>#DIV/0!</v>
      </c>
      <c r="WDI26" s="117" t="e">
        <f>WDI16/Macroeconomics!WDK$12</f>
        <v>#DIV/0!</v>
      </c>
      <c r="WDJ26" s="117" t="e">
        <f>WDJ16/Macroeconomics!WDL$12</f>
        <v>#DIV/0!</v>
      </c>
      <c r="WDK26" s="117" t="e">
        <f>WDK16/Macroeconomics!WDM$12</f>
        <v>#DIV/0!</v>
      </c>
      <c r="WDL26" s="117" t="e">
        <f>WDL16/Macroeconomics!WDN$12</f>
        <v>#DIV/0!</v>
      </c>
      <c r="WDM26" s="117" t="e">
        <f>WDM16/Macroeconomics!WDO$12</f>
        <v>#DIV/0!</v>
      </c>
      <c r="WDN26" s="117" t="e">
        <f>WDN16/Macroeconomics!WDP$12</f>
        <v>#DIV/0!</v>
      </c>
      <c r="WDO26" s="117" t="e">
        <f>WDO16/Macroeconomics!WDQ$12</f>
        <v>#DIV/0!</v>
      </c>
      <c r="WDP26" s="117" t="e">
        <f>WDP16/Macroeconomics!WDR$12</f>
        <v>#DIV/0!</v>
      </c>
      <c r="WDQ26" s="117" t="e">
        <f>WDQ16/Macroeconomics!WDS$12</f>
        <v>#DIV/0!</v>
      </c>
      <c r="WDR26" s="117" t="e">
        <f>WDR16/Macroeconomics!WDT$12</f>
        <v>#DIV/0!</v>
      </c>
      <c r="WDS26" s="117" t="e">
        <f>WDS16/Macroeconomics!WDU$12</f>
        <v>#DIV/0!</v>
      </c>
      <c r="WDT26" s="117" t="e">
        <f>WDT16/Macroeconomics!WDV$12</f>
        <v>#DIV/0!</v>
      </c>
      <c r="WDU26" s="117" t="e">
        <f>WDU16/Macroeconomics!WDW$12</f>
        <v>#DIV/0!</v>
      </c>
      <c r="WDV26" s="117" t="e">
        <f>WDV16/Macroeconomics!WDX$12</f>
        <v>#DIV/0!</v>
      </c>
      <c r="WDW26" s="117" t="e">
        <f>WDW16/Macroeconomics!WDY$12</f>
        <v>#DIV/0!</v>
      </c>
      <c r="WDX26" s="117" t="e">
        <f>WDX16/Macroeconomics!WDZ$12</f>
        <v>#DIV/0!</v>
      </c>
      <c r="WDY26" s="117" t="e">
        <f>WDY16/Macroeconomics!WEA$12</f>
        <v>#DIV/0!</v>
      </c>
      <c r="WDZ26" s="117" t="e">
        <f>WDZ16/Macroeconomics!WEB$12</f>
        <v>#DIV/0!</v>
      </c>
      <c r="WEA26" s="117" t="e">
        <f>WEA16/Macroeconomics!WEC$12</f>
        <v>#DIV/0!</v>
      </c>
      <c r="WEB26" s="117" t="e">
        <f>WEB16/Macroeconomics!WED$12</f>
        <v>#DIV/0!</v>
      </c>
      <c r="WEC26" s="117" t="e">
        <f>WEC16/Macroeconomics!WEE$12</f>
        <v>#DIV/0!</v>
      </c>
      <c r="WED26" s="117" t="e">
        <f>WED16/Macroeconomics!WEF$12</f>
        <v>#DIV/0!</v>
      </c>
      <c r="WEE26" s="117" t="e">
        <f>WEE16/Macroeconomics!WEG$12</f>
        <v>#DIV/0!</v>
      </c>
      <c r="WEF26" s="117" t="e">
        <f>WEF16/Macroeconomics!WEH$12</f>
        <v>#DIV/0!</v>
      </c>
      <c r="WEG26" s="117" t="e">
        <f>WEG16/Macroeconomics!WEI$12</f>
        <v>#DIV/0!</v>
      </c>
      <c r="WEH26" s="117" t="e">
        <f>WEH16/Macroeconomics!WEJ$12</f>
        <v>#DIV/0!</v>
      </c>
      <c r="WEI26" s="117" t="e">
        <f>WEI16/Macroeconomics!WEK$12</f>
        <v>#DIV/0!</v>
      </c>
      <c r="WEJ26" s="117" t="e">
        <f>WEJ16/Macroeconomics!WEL$12</f>
        <v>#DIV/0!</v>
      </c>
      <c r="WEK26" s="117" t="e">
        <f>WEK16/Macroeconomics!WEM$12</f>
        <v>#DIV/0!</v>
      </c>
      <c r="WEL26" s="117" t="e">
        <f>WEL16/Macroeconomics!WEN$12</f>
        <v>#DIV/0!</v>
      </c>
      <c r="WEM26" s="117" t="e">
        <f>WEM16/Macroeconomics!WEO$12</f>
        <v>#DIV/0!</v>
      </c>
      <c r="WEN26" s="117" t="e">
        <f>WEN16/Macroeconomics!WEP$12</f>
        <v>#DIV/0!</v>
      </c>
      <c r="WEO26" s="117" t="e">
        <f>WEO16/Macroeconomics!WEQ$12</f>
        <v>#DIV/0!</v>
      </c>
      <c r="WEP26" s="117" t="e">
        <f>WEP16/Macroeconomics!WER$12</f>
        <v>#DIV/0!</v>
      </c>
      <c r="WEQ26" s="117" t="e">
        <f>WEQ16/Macroeconomics!WES$12</f>
        <v>#DIV/0!</v>
      </c>
      <c r="WER26" s="117" t="e">
        <f>WER16/Macroeconomics!WET$12</f>
        <v>#DIV/0!</v>
      </c>
      <c r="WES26" s="117" t="e">
        <f>WES16/Macroeconomics!WEU$12</f>
        <v>#DIV/0!</v>
      </c>
      <c r="WET26" s="117" t="e">
        <f>WET16/Macroeconomics!WEV$12</f>
        <v>#DIV/0!</v>
      </c>
      <c r="WEU26" s="117" t="e">
        <f>WEU16/Macroeconomics!WEW$12</f>
        <v>#DIV/0!</v>
      </c>
      <c r="WEV26" s="117" t="e">
        <f>WEV16/Macroeconomics!WEX$12</f>
        <v>#DIV/0!</v>
      </c>
      <c r="WEW26" s="117" t="e">
        <f>WEW16/Macroeconomics!WEY$12</f>
        <v>#DIV/0!</v>
      </c>
      <c r="WEX26" s="117" t="e">
        <f>WEX16/Macroeconomics!WEZ$12</f>
        <v>#DIV/0!</v>
      </c>
      <c r="WEY26" s="117" t="e">
        <f>WEY16/Macroeconomics!WFA$12</f>
        <v>#DIV/0!</v>
      </c>
      <c r="WEZ26" s="117" t="e">
        <f>WEZ16/Macroeconomics!WFB$12</f>
        <v>#DIV/0!</v>
      </c>
      <c r="WFA26" s="117" t="e">
        <f>WFA16/Macroeconomics!WFC$12</f>
        <v>#DIV/0!</v>
      </c>
      <c r="WFB26" s="117" t="e">
        <f>WFB16/Macroeconomics!WFD$12</f>
        <v>#DIV/0!</v>
      </c>
      <c r="WFC26" s="117" t="e">
        <f>WFC16/Macroeconomics!WFE$12</f>
        <v>#DIV/0!</v>
      </c>
      <c r="WFD26" s="117" t="e">
        <f>WFD16/Macroeconomics!WFF$12</f>
        <v>#DIV/0!</v>
      </c>
      <c r="WFE26" s="117" t="e">
        <f>WFE16/Macroeconomics!WFG$12</f>
        <v>#DIV/0!</v>
      </c>
      <c r="WFF26" s="117" t="e">
        <f>WFF16/Macroeconomics!WFH$12</f>
        <v>#DIV/0!</v>
      </c>
      <c r="WFG26" s="117" t="e">
        <f>WFG16/Macroeconomics!WFI$12</f>
        <v>#DIV/0!</v>
      </c>
      <c r="WFH26" s="117" t="e">
        <f>WFH16/Macroeconomics!WFJ$12</f>
        <v>#DIV/0!</v>
      </c>
      <c r="WFI26" s="117" t="e">
        <f>WFI16/Macroeconomics!WFK$12</f>
        <v>#DIV/0!</v>
      </c>
      <c r="WFJ26" s="117" t="e">
        <f>WFJ16/Macroeconomics!WFL$12</f>
        <v>#DIV/0!</v>
      </c>
      <c r="WFK26" s="117" t="e">
        <f>WFK16/Macroeconomics!WFM$12</f>
        <v>#DIV/0!</v>
      </c>
      <c r="WFL26" s="117" t="e">
        <f>WFL16/Macroeconomics!WFN$12</f>
        <v>#DIV/0!</v>
      </c>
      <c r="WFM26" s="117" t="e">
        <f>WFM16/Macroeconomics!WFO$12</f>
        <v>#DIV/0!</v>
      </c>
      <c r="WFN26" s="117" t="e">
        <f>WFN16/Macroeconomics!WFP$12</f>
        <v>#DIV/0!</v>
      </c>
      <c r="WFO26" s="117" t="e">
        <f>WFO16/Macroeconomics!WFQ$12</f>
        <v>#DIV/0!</v>
      </c>
      <c r="WFP26" s="117" t="e">
        <f>WFP16/Macroeconomics!WFR$12</f>
        <v>#DIV/0!</v>
      </c>
      <c r="WFQ26" s="117" t="e">
        <f>WFQ16/Macroeconomics!WFS$12</f>
        <v>#DIV/0!</v>
      </c>
      <c r="WFR26" s="117" t="e">
        <f>WFR16/Macroeconomics!WFT$12</f>
        <v>#DIV/0!</v>
      </c>
      <c r="WFS26" s="117" t="e">
        <f>WFS16/Macroeconomics!WFU$12</f>
        <v>#DIV/0!</v>
      </c>
      <c r="WFT26" s="117" t="e">
        <f>WFT16/Macroeconomics!WFV$12</f>
        <v>#DIV/0!</v>
      </c>
      <c r="WFU26" s="117" t="e">
        <f>WFU16/Macroeconomics!WFW$12</f>
        <v>#DIV/0!</v>
      </c>
      <c r="WFV26" s="117" t="e">
        <f>WFV16/Macroeconomics!WFX$12</f>
        <v>#DIV/0!</v>
      </c>
      <c r="WFW26" s="117" t="e">
        <f>WFW16/Macroeconomics!WFY$12</f>
        <v>#DIV/0!</v>
      </c>
      <c r="WFX26" s="117" t="e">
        <f>WFX16/Macroeconomics!WFZ$12</f>
        <v>#DIV/0!</v>
      </c>
      <c r="WFY26" s="117" t="e">
        <f>WFY16/Macroeconomics!WGA$12</f>
        <v>#DIV/0!</v>
      </c>
      <c r="WFZ26" s="117" t="e">
        <f>WFZ16/Macroeconomics!WGB$12</f>
        <v>#DIV/0!</v>
      </c>
      <c r="WGA26" s="117" t="e">
        <f>WGA16/Macroeconomics!WGC$12</f>
        <v>#DIV/0!</v>
      </c>
      <c r="WGB26" s="117" t="e">
        <f>WGB16/Macroeconomics!WGD$12</f>
        <v>#DIV/0!</v>
      </c>
      <c r="WGC26" s="117" t="e">
        <f>WGC16/Macroeconomics!WGE$12</f>
        <v>#DIV/0!</v>
      </c>
      <c r="WGD26" s="117" t="e">
        <f>WGD16/Macroeconomics!WGF$12</f>
        <v>#DIV/0!</v>
      </c>
      <c r="WGE26" s="117" t="e">
        <f>WGE16/Macroeconomics!WGG$12</f>
        <v>#DIV/0!</v>
      </c>
      <c r="WGF26" s="117" t="e">
        <f>WGF16/Macroeconomics!WGH$12</f>
        <v>#DIV/0!</v>
      </c>
      <c r="WGG26" s="117" t="e">
        <f>WGG16/Macroeconomics!WGI$12</f>
        <v>#DIV/0!</v>
      </c>
      <c r="WGH26" s="117" t="e">
        <f>WGH16/Macroeconomics!WGJ$12</f>
        <v>#DIV/0!</v>
      </c>
      <c r="WGI26" s="117" t="e">
        <f>WGI16/Macroeconomics!WGK$12</f>
        <v>#DIV/0!</v>
      </c>
      <c r="WGJ26" s="117" t="e">
        <f>WGJ16/Macroeconomics!WGL$12</f>
        <v>#DIV/0!</v>
      </c>
      <c r="WGK26" s="117" t="e">
        <f>WGK16/Macroeconomics!WGM$12</f>
        <v>#DIV/0!</v>
      </c>
      <c r="WGL26" s="117" t="e">
        <f>WGL16/Macroeconomics!WGN$12</f>
        <v>#DIV/0!</v>
      </c>
      <c r="WGM26" s="117" t="e">
        <f>WGM16/Macroeconomics!WGO$12</f>
        <v>#DIV/0!</v>
      </c>
      <c r="WGN26" s="117" t="e">
        <f>WGN16/Macroeconomics!WGP$12</f>
        <v>#DIV/0!</v>
      </c>
      <c r="WGO26" s="117" t="e">
        <f>WGO16/Macroeconomics!WGQ$12</f>
        <v>#DIV/0!</v>
      </c>
      <c r="WGP26" s="117" t="e">
        <f>WGP16/Macroeconomics!WGR$12</f>
        <v>#DIV/0!</v>
      </c>
      <c r="WGQ26" s="117" t="e">
        <f>WGQ16/Macroeconomics!WGS$12</f>
        <v>#DIV/0!</v>
      </c>
      <c r="WGR26" s="117" t="e">
        <f>WGR16/Macroeconomics!WGT$12</f>
        <v>#DIV/0!</v>
      </c>
      <c r="WGS26" s="117" t="e">
        <f>WGS16/Macroeconomics!WGU$12</f>
        <v>#DIV/0!</v>
      </c>
      <c r="WGT26" s="117" t="e">
        <f>WGT16/Macroeconomics!WGV$12</f>
        <v>#DIV/0!</v>
      </c>
      <c r="WGU26" s="117" t="e">
        <f>WGU16/Macroeconomics!WGW$12</f>
        <v>#DIV/0!</v>
      </c>
      <c r="WGV26" s="117" t="e">
        <f>WGV16/Macroeconomics!WGX$12</f>
        <v>#DIV/0!</v>
      </c>
      <c r="WGW26" s="117" t="e">
        <f>WGW16/Macroeconomics!WGY$12</f>
        <v>#DIV/0!</v>
      </c>
      <c r="WGX26" s="117" t="e">
        <f>WGX16/Macroeconomics!WGZ$12</f>
        <v>#DIV/0!</v>
      </c>
      <c r="WGY26" s="117" t="e">
        <f>WGY16/Macroeconomics!WHA$12</f>
        <v>#DIV/0!</v>
      </c>
      <c r="WGZ26" s="117" t="e">
        <f>WGZ16/Macroeconomics!WHB$12</f>
        <v>#DIV/0!</v>
      </c>
      <c r="WHA26" s="117" t="e">
        <f>WHA16/Macroeconomics!WHC$12</f>
        <v>#DIV/0!</v>
      </c>
      <c r="WHB26" s="117" t="e">
        <f>WHB16/Macroeconomics!WHD$12</f>
        <v>#DIV/0!</v>
      </c>
      <c r="WHC26" s="117" t="e">
        <f>WHC16/Macroeconomics!WHE$12</f>
        <v>#DIV/0!</v>
      </c>
      <c r="WHD26" s="117" t="e">
        <f>WHD16/Macroeconomics!WHF$12</f>
        <v>#DIV/0!</v>
      </c>
      <c r="WHE26" s="117" t="e">
        <f>WHE16/Macroeconomics!WHG$12</f>
        <v>#DIV/0!</v>
      </c>
      <c r="WHF26" s="117" t="e">
        <f>WHF16/Macroeconomics!WHH$12</f>
        <v>#DIV/0!</v>
      </c>
      <c r="WHG26" s="117" t="e">
        <f>WHG16/Macroeconomics!WHI$12</f>
        <v>#DIV/0!</v>
      </c>
      <c r="WHH26" s="117" t="e">
        <f>WHH16/Macroeconomics!WHJ$12</f>
        <v>#DIV/0!</v>
      </c>
      <c r="WHI26" s="117" t="e">
        <f>WHI16/Macroeconomics!WHK$12</f>
        <v>#DIV/0!</v>
      </c>
      <c r="WHJ26" s="117" t="e">
        <f>WHJ16/Macroeconomics!WHL$12</f>
        <v>#DIV/0!</v>
      </c>
      <c r="WHK26" s="117" t="e">
        <f>WHK16/Macroeconomics!WHM$12</f>
        <v>#DIV/0!</v>
      </c>
      <c r="WHL26" s="117" t="e">
        <f>WHL16/Macroeconomics!WHN$12</f>
        <v>#DIV/0!</v>
      </c>
      <c r="WHM26" s="117" t="e">
        <f>WHM16/Macroeconomics!WHO$12</f>
        <v>#DIV/0!</v>
      </c>
      <c r="WHN26" s="117" t="e">
        <f>WHN16/Macroeconomics!WHP$12</f>
        <v>#DIV/0!</v>
      </c>
      <c r="WHO26" s="117" t="e">
        <f>WHO16/Macroeconomics!WHQ$12</f>
        <v>#DIV/0!</v>
      </c>
      <c r="WHP26" s="117" t="e">
        <f>WHP16/Macroeconomics!WHR$12</f>
        <v>#DIV/0!</v>
      </c>
      <c r="WHQ26" s="117" t="e">
        <f>WHQ16/Macroeconomics!WHS$12</f>
        <v>#DIV/0!</v>
      </c>
      <c r="WHR26" s="117" t="e">
        <f>WHR16/Macroeconomics!WHT$12</f>
        <v>#DIV/0!</v>
      </c>
      <c r="WHS26" s="117" t="e">
        <f>WHS16/Macroeconomics!WHU$12</f>
        <v>#DIV/0!</v>
      </c>
      <c r="WHT26" s="117" t="e">
        <f>WHT16/Macroeconomics!WHV$12</f>
        <v>#DIV/0!</v>
      </c>
      <c r="WHU26" s="117" t="e">
        <f>WHU16/Macroeconomics!WHW$12</f>
        <v>#DIV/0!</v>
      </c>
      <c r="WHV26" s="117" t="e">
        <f>WHV16/Macroeconomics!WHX$12</f>
        <v>#DIV/0!</v>
      </c>
      <c r="WHW26" s="117" t="e">
        <f>WHW16/Macroeconomics!WHY$12</f>
        <v>#DIV/0!</v>
      </c>
      <c r="WHX26" s="117" t="e">
        <f>WHX16/Macroeconomics!WHZ$12</f>
        <v>#DIV/0!</v>
      </c>
      <c r="WHY26" s="117" t="e">
        <f>WHY16/Macroeconomics!WIA$12</f>
        <v>#DIV/0!</v>
      </c>
      <c r="WHZ26" s="117" t="e">
        <f>WHZ16/Macroeconomics!WIB$12</f>
        <v>#DIV/0!</v>
      </c>
      <c r="WIA26" s="117" t="e">
        <f>WIA16/Macroeconomics!WIC$12</f>
        <v>#DIV/0!</v>
      </c>
      <c r="WIB26" s="117" t="e">
        <f>WIB16/Macroeconomics!WID$12</f>
        <v>#DIV/0!</v>
      </c>
      <c r="WIC26" s="117" t="e">
        <f>WIC16/Macroeconomics!WIE$12</f>
        <v>#DIV/0!</v>
      </c>
      <c r="WID26" s="117" t="e">
        <f>WID16/Macroeconomics!WIF$12</f>
        <v>#DIV/0!</v>
      </c>
      <c r="WIE26" s="117" t="e">
        <f>WIE16/Macroeconomics!WIG$12</f>
        <v>#DIV/0!</v>
      </c>
      <c r="WIF26" s="117" t="e">
        <f>WIF16/Macroeconomics!WIH$12</f>
        <v>#DIV/0!</v>
      </c>
      <c r="WIG26" s="117" t="e">
        <f>WIG16/Macroeconomics!WII$12</f>
        <v>#DIV/0!</v>
      </c>
      <c r="WIH26" s="117" t="e">
        <f>WIH16/Macroeconomics!WIJ$12</f>
        <v>#DIV/0!</v>
      </c>
      <c r="WII26" s="117" t="e">
        <f>WII16/Macroeconomics!WIK$12</f>
        <v>#DIV/0!</v>
      </c>
      <c r="WIJ26" s="117" t="e">
        <f>WIJ16/Macroeconomics!WIL$12</f>
        <v>#DIV/0!</v>
      </c>
      <c r="WIK26" s="117" t="e">
        <f>WIK16/Macroeconomics!WIM$12</f>
        <v>#DIV/0!</v>
      </c>
      <c r="WIL26" s="117" t="e">
        <f>WIL16/Macroeconomics!WIN$12</f>
        <v>#DIV/0!</v>
      </c>
      <c r="WIM26" s="117" t="e">
        <f>WIM16/Macroeconomics!WIO$12</f>
        <v>#DIV/0!</v>
      </c>
      <c r="WIN26" s="117" t="e">
        <f>WIN16/Macroeconomics!WIP$12</f>
        <v>#DIV/0!</v>
      </c>
      <c r="WIO26" s="117" t="e">
        <f>WIO16/Macroeconomics!WIQ$12</f>
        <v>#DIV/0!</v>
      </c>
      <c r="WIP26" s="117" t="e">
        <f>WIP16/Macroeconomics!WIR$12</f>
        <v>#DIV/0!</v>
      </c>
      <c r="WIQ26" s="117" t="e">
        <f>WIQ16/Macroeconomics!WIS$12</f>
        <v>#DIV/0!</v>
      </c>
      <c r="WIR26" s="117" t="e">
        <f>WIR16/Macroeconomics!WIT$12</f>
        <v>#DIV/0!</v>
      </c>
      <c r="WIS26" s="117" t="e">
        <f>WIS16/Macroeconomics!WIU$12</f>
        <v>#DIV/0!</v>
      </c>
      <c r="WIT26" s="117" t="e">
        <f>WIT16/Macroeconomics!WIV$12</f>
        <v>#DIV/0!</v>
      </c>
      <c r="WIU26" s="117" t="e">
        <f>WIU16/Macroeconomics!WIW$12</f>
        <v>#DIV/0!</v>
      </c>
      <c r="WIV26" s="117" t="e">
        <f>WIV16/Macroeconomics!WIX$12</f>
        <v>#DIV/0!</v>
      </c>
      <c r="WIW26" s="117" t="e">
        <f>WIW16/Macroeconomics!WIY$12</f>
        <v>#DIV/0!</v>
      </c>
      <c r="WIX26" s="117" t="e">
        <f>WIX16/Macroeconomics!WIZ$12</f>
        <v>#DIV/0!</v>
      </c>
      <c r="WIY26" s="117" t="e">
        <f>WIY16/Macroeconomics!WJA$12</f>
        <v>#DIV/0!</v>
      </c>
      <c r="WIZ26" s="117" t="e">
        <f>WIZ16/Macroeconomics!WJB$12</f>
        <v>#DIV/0!</v>
      </c>
      <c r="WJA26" s="117" t="e">
        <f>WJA16/Macroeconomics!WJC$12</f>
        <v>#DIV/0!</v>
      </c>
      <c r="WJB26" s="117" t="e">
        <f>WJB16/Macroeconomics!WJD$12</f>
        <v>#DIV/0!</v>
      </c>
      <c r="WJC26" s="117" t="e">
        <f>WJC16/Macroeconomics!WJE$12</f>
        <v>#DIV/0!</v>
      </c>
      <c r="WJD26" s="117" t="e">
        <f>WJD16/Macroeconomics!WJF$12</f>
        <v>#DIV/0!</v>
      </c>
      <c r="WJE26" s="117" t="e">
        <f>WJE16/Macroeconomics!WJG$12</f>
        <v>#DIV/0!</v>
      </c>
      <c r="WJF26" s="117" t="e">
        <f>WJF16/Macroeconomics!WJH$12</f>
        <v>#DIV/0!</v>
      </c>
      <c r="WJG26" s="117" t="e">
        <f>WJG16/Macroeconomics!WJI$12</f>
        <v>#DIV/0!</v>
      </c>
      <c r="WJH26" s="117" t="e">
        <f>WJH16/Macroeconomics!WJJ$12</f>
        <v>#DIV/0!</v>
      </c>
      <c r="WJI26" s="117" t="e">
        <f>WJI16/Macroeconomics!WJK$12</f>
        <v>#DIV/0!</v>
      </c>
      <c r="WJJ26" s="117" t="e">
        <f>WJJ16/Macroeconomics!WJL$12</f>
        <v>#DIV/0!</v>
      </c>
      <c r="WJK26" s="117" t="e">
        <f>WJK16/Macroeconomics!WJM$12</f>
        <v>#DIV/0!</v>
      </c>
      <c r="WJL26" s="117" t="e">
        <f>WJL16/Macroeconomics!WJN$12</f>
        <v>#DIV/0!</v>
      </c>
      <c r="WJM26" s="117" t="e">
        <f>WJM16/Macroeconomics!WJO$12</f>
        <v>#DIV/0!</v>
      </c>
      <c r="WJN26" s="117" t="e">
        <f>WJN16/Macroeconomics!WJP$12</f>
        <v>#DIV/0!</v>
      </c>
      <c r="WJO26" s="117" t="e">
        <f>WJO16/Macroeconomics!WJQ$12</f>
        <v>#DIV/0!</v>
      </c>
      <c r="WJP26" s="117" t="e">
        <f>WJP16/Macroeconomics!WJR$12</f>
        <v>#DIV/0!</v>
      </c>
      <c r="WJQ26" s="117" t="e">
        <f>WJQ16/Macroeconomics!WJS$12</f>
        <v>#DIV/0!</v>
      </c>
      <c r="WJR26" s="117" t="e">
        <f>WJR16/Macroeconomics!WJT$12</f>
        <v>#DIV/0!</v>
      </c>
      <c r="WJS26" s="117" t="e">
        <f>WJS16/Macroeconomics!WJU$12</f>
        <v>#DIV/0!</v>
      </c>
      <c r="WJT26" s="117" t="e">
        <f>WJT16/Macroeconomics!WJV$12</f>
        <v>#DIV/0!</v>
      </c>
      <c r="WJU26" s="117" t="e">
        <f>WJU16/Macroeconomics!WJW$12</f>
        <v>#DIV/0!</v>
      </c>
      <c r="WJV26" s="117" t="e">
        <f>WJV16/Macroeconomics!WJX$12</f>
        <v>#DIV/0!</v>
      </c>
      <c r="WJW26" s="117" t="e">
        <f>WJW16/Macroeconomics!WJY$12</f>
        <v>#DIV/0!</v>
      </c>
      <c r="WJX26" s="117" t="e">
        <f>WJX16/Macroeconomics!WJZ$12</f>
        <v>#DIV/0!</v>
      </c>
      <c r="WJY26" s="117" t="e">
        <f>WJY16/Macroeconomics!WKA$12</f>
        <v>#DIV/0!</v>
      </c>
      <c r="WJZ26" s="117" t="e">
        <f>WJZ16/Macroeconomics!WKB$12</f>
        <v>#DIV/0!</v>
      </c>
      <c r="WKA26" s="117" t="e">
        <f>WKA16/Macroeconomics!WKC$12</f>
        <v>#DIV/0!</v>
      </c>
      <c r="WKB26" s="117" t="e">
        <f>WKB16/Macroeconomics!WKD$12</f>
        <v>#DIV/0!</v>
      </c>
      <c r="WKC26" s="117" t="e">
        <f>WKC16/Macroeconomics!WKE$12</f>
        <v>#DIV/0!</v>
      </c>
      <c r="WKD26" s="117" t="e">
        <f>WKD16/Macroeconomics!WKF$12</f>
        <v>#DIV/0!</v>
      </c>
      <c r="WKE26" s="117" t="e">
        <f>WKE16/Macroeconomics!WKG$12</f>
        <v>#DIV/0!</v>
      </c>
      <c r="WKF26" s="117" t="e">
        <f>WKF16/Macroeconomics!WKH$12</f>
        <v>#DIV/0!</v>
      </c>
      <c r="WKG26" s="117" t="e">
        <f>WKG16/Macroeconomics!WKI$12</f>
        <v>#DIV/0!</v>
      </c>
      <c r="WKH26" s="117" t="e">
        <f>WKH16/Macroeconomics!WKJ$12</f>
        <v>#DIV/0!</v>
      </c>
      <c r="WKI26" s="117" t="e">
        <f>WKI16/Macroeconomics!WKK$12</f>
        <v>#DIV/0!</v>
      </c>
      <c r="WKJ26" s="117" t="e">
        <f>WKJ16/Macroeconomics!WKL$12</f>
        <v>#DIV/0!</v>
      </c>
      <c r="WKK26" s="117" t="e">
        <f>WKK16/Macroeconomics!WKM$12</f>
        <v>#DIV/0!</v>
      </c>
      <c r="WKL26" s="117" t="e">
        <f>WKL16/Macroeconomics!WKN$12</f>
        <v>#DIV/0!</v>
      </c>
      <c r="WKM26" s="117" t="e">
        <f>WKM16/Macroeconomics!WKO$12</f>
        <v>#DIV/0!</v>
      </c>
      <c r="WKN26" s="117" t="e">
        <f>WKN16/Macroeconomics!WKP$12</f>
        <v>#DIV/0!</v>
      </c>
      <c r="WKO26" s="117" t="e">
        <f>WKO16/Macroeconomics!WKQ$12</f>
        <v>#DIV/0!</v>
      </c>
      <c r="WKP26" s="117" t="e">
        <f>WKP16/Macroeconomics!WKR$12</f>
        <v>#DIV/0!</v>
      </c>
      <c r="WKQ26" s="117" t="e">
        <f>WKQ16/Macroeconomics!WKS$12</f>
        <v>#DIV/0!</v>
      </c>
      <c r="WKR26" s="117" t="e">
        <f>WKR16/Macroeconomics!WKT$12</f>
        <v>#DIV/0!</v>
      </c>
      <c r="WKS26" s="117" t="e">
        <f>WKS16/Macroeconomics!WKU$12</f>
        <v>#DIV/0!</v>
      </c>
      <c r="WKT26" s="117" t="e">
        <f>WKT16/Macroeconomics!WKV$12</f>
        <v>#DIV/0!</v>
      </c>
      <c r="WKU26" s="117" t="e">
        <f>WKU16/Macroeconomics!WKW$12</f>
        <v>#DIV/0!</v>
      </c>
      <c r="WKV26" s="117" t="e">
        <f>WKV16/Macroeconomics!WKX$12</f>
        <v>#DIV/0!</v>
      </c>
      <c r="WKW26" s="117" t="e">
        <f>WKW16/Macroeconomics!WKY$12</f>
        <v>#DIV/0!</v>
      </c>
      <c r="WKX26" s="117" t="e">
        <f>WKX16/Macroeconomics!WKZ$12</f>
        <v>#DIV/0!</v>
      </c>
      <c r="WKY26" s="117" t="e">
        <f>WKY16/Macroeconomics!WLA$12</f>
        <v>#DIV/0!</v>
      </c>
      <c r="WKZ26" s="117" t="e">
        <f>WKZ16/Macroeconomics!WLB$12</f>
        <v>#DIV/0!</v>
      </c>
      <c r="WLA26" s="117" t="e">
        <f>WLA16/Macroeconomics!WLC$12</f>
        <v>#DIV/0!</v>
      </c>
      <c r="WLB26" s="117" t="e">
        <f>WLB16/Macroeconomics!WLD$12</f>
        <v>#DIV/0!</v>
      </c>
      <c r="WLC26" s="117" t="e">
        <f>WLC16/Macroeconomics!WLE$12</f>
        <v>#DIV/0!</v>
      </c>
      <c r="WLD26" s="117" t="e">
        <f>WLD16/Macroeconomics!WLF$12</f>
        <v>#DIV/0!</v>
      </c>
      <c r="WLE26" s="117" t="e">
        <f>WLE16/Macroeconomics!WLG$12</f>
        <v>#DIV/0!</v>
      </c>
      <c r="WLF26" s="117" t="e">
        <f>WLF16/Macroeconomics!WLH$12</f>
        <v>#DIV/0!</v>
      </c>
      <c r="WLG26" s="117" t="e">
        <f>WLG16/Macroeconomics!WLI$12</f>
        <v>#DIV/0!</v>
      </c>
      <c r="WLH26" s="117" t="e">
        <f>WLH16/Macroeconomics!WLJ$12</f>
        <v>#DIV/0!</v>
      </c>
      <c r="WLI26" s="117" t="e">
        <f>WLI16/Macroeconomics!WLK$12</f>
        <v>#DIV/0!</v>
      </c>
      <c r="WLJ26" s="117" t="e">
        <f>WLJ16/Macroeconomics!WLL$12</f>
        <v>#DIV/0!</v>
      </c>
      <c r="WLK26" s="117" t="e">
        <f>WLK16/Macroeconomics!WLM$12</f>
        <v>#DIV/0!</v>
      </c>
      <c r="WLL26" s="117" t="e">
        <f>WLL16/Macroeconomics!WLN$12</f>
        <v>#DIV/0!</v>
      </c>
      <c r="WLM26" s="117" t="e">
        <f>WLM16/Macroeconomics!WLO$12</f>
        <v>#DIV/0!</v>
      </c>
      <c r="WLN26" s="117" t="e">
        <f>WLN16/Macroeconomics!WLP$12</f>
        <v>#DIV/0!</v>
      </c>
      <c r="WLO26" s="117" t="e">
        <f>WLO16/Macroeconomics!WLQ$12</f>
        <v>#DIV/0!</v>
      </c>
      <c r="WLP26" s="117" t="e">
        <f>WLP16/Macroeconomics!WLR$12</f>
        <v>#DIV/0!</v>
      </c>
      <c r="WLQ26" s="117" t="e">
        <f>WLQ16/Macroeconomics!WLS$12</f>
        <v>#DIV/0!</v>
      </c>
      <c r="WLR26" s="117" t="e">
        <f>WLR16/Macroeconomics!WLT$12</f>
        <v>#DIV/0!</v>
      </c>
      <c r="WLS26" s="117" t="e">
        <f>WLS16/Macroeconomics!WLU$12</f>
        <v>#DIV/0!</v>
      </c>
      <c r="WLT26" s="117" t="e">
        <f>WLT16/Macroeconomics!WLV$12</f>
        <v>#DIV/0!</v>
      </c>
      <c r="WLU26" s="117" t="e">
        <f>WLU16/Macroeconomics!WLW$12</f>
        <v>#DIV/0!</v>
      </c>
      <c r="WLV26" s="117" t="e">
        <f>WLV16/Macroeconomics!WLX$12</f>
        <v>#DIV/0!</v>
      </c>
      <c r="WLW26" s="117" t="e">
        <f>WLW16/Macroeconomics!WLY$12</f>
        <v>#DIV/0!</v>
      </c>
      <c r="WLX26" s="117" t="e">
        <f>WLX16/Macroeconomics!WLZ$12</f>
        <v>#DIV/0!</v>
      </c>
      <c r="WLY26" s="117" t="e">
        <f>WLY16/Macroeconomics!WMA$12</f>
        <v>#DIV/0!</v>
      </c>
      <c r="WLZ26" s="117" t="e">
        <f>WLZ16/Macroeconomics!WMB$12</f>
        <v>#DIV/0!</v>
      </c>
      <c r="WMA26" s="117" t="e">
        <f>WMA16/Macroeconomics!WMC$12</f>
        <v>#DIV/0!</v>
      </c>
      <c r="WMB26" s="117" t="e">
        <f>WMB16/Macroeconomics!WMD$12</f>
        <v>#DIV/0!</v>
      </c>
      <c r="WMC26" s="117" t="e">
        <f>WMC16/Macroeconomics!WME$12</f>
        <v>#DIV/0!</v>
      </c>
      <c r="WMD26" s="117" t="e">
        <f>WMD16/Macroeconomics!WMF$12</f>
        <v>#DIV/0!</v>
      </c>
      <c r="WME26" s="117" t="e">
        <f>WME16/Macroeconomics!WMG$12</f>
        <v>#DIV/0!</v>
      </c>
      <c r="WMF26" s="117" t="e">
        <f>WMF16/Macroeconomics!WMH$12</f>
        <v>#DIV/0!</v>
      </c>
      <c r="WMG26" s="117" t="e">
        <f>WMG16/Macroeconomics!WMI$12</f>
        <v>#DIV/0!</v>
      </c>
      <c r="WMH26" s="117" t="e">
        <f>WMH16/Macroeconomics!WMJ$12</f>
        <v>#DIV/0!</v>
      </c>
      <c r="WMI26" s="117" t="e">
        <f>WMI16/Macroeconomics!WMK$12</f>
        <v>#DIV/0!</v>
      </c>
      <c r="WMJ26" s="117" t="e">
        <f>WMJ16/Macroeconomics!WML$12</f>
        <v>#DIV/0!</v>
      </c>
      <c r="WMK26" s="117" t="e">
        <f>WMK16/Macroeconomics!WMM$12</f>
        <v>#DIV/0!</v>
      </c>
      <c r="WML26" s="117" t="e">
        <f>WML16/Macroeconomics!WMN$12</f>
        <v>#DIV/0!</v>
      </c>
      <c r="WMM26" s="117" t="e">
        <f>WMM16/Macroeconomics!WMO$12</f>
        <v>#DIV/0!</v>
      </c>
      <c r="WMN26" s="117" t="e">
        <f>WMN16/Macroeconomics!WMP$12</f>
        <v>#DIV/0!</v>
      </c>
      <c r="WMO26" s="117" t="e">
        <f>WMO16/Macroeconomics!WMQ$12</f>
        <v>#DIV/0!</v>
      </c>
      <c r="WMP26" s="117" t="e">
        <f>WMP16/Macroeconomics!WMR$12</f>
        <v>#DIV/0!</v>
      </c>
      <c r="WMQ26" s="117" t="e">
        <f>WMQ16/Macroeconomics!WMS$12</f>
        <v>#DIV/0!</v>
      </c>
      <c r="WMR26" s="117" t="e">
        <f>WMR16/Macroeconomics!WMT$12</f>
        <v>#DIV/0!</v>
      </c>
      <c r="WMS26" s="117" t="e">
        <f>WMS16/Macroeconomics!WMU$12</f>
        <v>#DIV/0!</v>
      </c>
      <c r="WMT26" s="117" t="e">
        <f>WMT16/Macroeconomics!WMV$12</f>
        <v>#DIV/0!</v>
      </c>
      <c r="WMU26" s="117" t="e">
        <f>WMU16/Macroeconomics!WMW$12</f>
        <v>#DIV/0!</v>
      </c>
      <c r="WMV26" s="117" t="e">
        <f>WMV16/Macroeconomics!WMX$12</f>
        <v>#DIV/0!</v>
      </c>
      <c r="WMW26" s="117" t="e">
        <f>WMW16/Macroeconomics!WMY$12</f>
        <v>#DIV/0!</v>
      </c>
      <c r="WMX26" s="117" t="e">
        <f>WMX16/Macroeconomics!WMZ$12</f>
        <v>#DIV/0!</v>
      </c>
      <c r="WMY26" s="117" t="e">
        <f>WMY16/Macroeconomics!WNA$12</f>
        <v>#DIV/0!</v>
      </c>
      <c r="WMZ26" s="117" t="e">
        <f>WMZ16/Macroeconomics!WNB$12</f>
        <v>#DIV/0!</v>
      </c>
      <c r="WNA26" s="117" t="e">
        <f>WNA16/Macroeconomics!WNC$12</f>
        <v>#DIV/0!</v>
      </c>
      <c r="WNB26" s="117" t="e">
        <f>WNB16/Macroeconomics!WND$12</f>
        <v>#DIV/0!</v>
      </c>
      <c r="WNC26" s="117" t="e">
        <f>WNC16/Macroeconomics!WNE$12</f>
        <v>#DIV/0!</v>
      </c>
      <c r="WND26" s="117" t="e">
        <f>WND16/Macroeconomics!WNF$12</f>
        <v>#DIV/0!</v>
      </c>
      <c r="WNE26" s="117" t="e">
        <f>WNE16/Macroeconomics!WNG$12</f>
        <v>#DIV/0!</v>
      </c>
      <c r="WNF26" s="117" t="e">
        <f>WNF16/Macroeconomics!WNH$12</f>
        <v>#DIV/0!</v>
      </c>
      <c r="WNG26" s="117" t="e">
        <f>WNG16/Macroeconomics!WNI$12</f>
        <v>#DIV/0!</v>
      </c>
      <c r="WNH26" s="117" t="e">
        <f>WNH16/Macroeconomics!WNJ$12</f>
        <v>#DIV/0!</v>
      </c>
      <c r="WNI26" s="117" t="e">
        <f>WNI16/Macroeconomics!WNK$12</f>
        <v>#DIV/0!</v>
      </c>
      <c r="WNJ26" s="117" t="e">
        <f>WNJ16/Macroeconomics!WNL$12</f>
        <v>#DIV/0!</v>
      </c>
      <c r="WNK26" s="117" t="e">
        <f>WNK16/Macroeconomics!WNM$12</f>
        <v>#DIV/0!</v>
      </c>
      <c r="WNL26" s="117" t="e">
        <f>WNL16/Macroeconomics!WNN$12</f>
        <v>#DIV/0!</v>
      </c>
      <c r="WNM26" s="117" t="e">
        <f>WNM16/Macroeconomics!WNO$12</f>
        <v>#DIV/0!</v>
      </c>
      <c r="WNN26" s="117" t="e">
        <f>WNN16/Macroeconomics!WNP$12</f>
        <v>#DIV/0!</v>
      </c>
      <c r="WNO26" s="117" t="e">
        <f>WNO16/Macroeconomics!WNQ$12</f>
        <v>#DIV/0!</v>
      </c>
      <c r="WNP26" s="117" t="e">
        <f>WNP16/Macroeconomics!WNR$12</f>
        <v>#DIV/0!</v>
      </c>
      <c r="WNQ26" s="117" t="e">
        <f>WNQ16/Macroeconomics!WNS$12</f>
        <v>#DIV/0!</v>
      </c>
      <c r="WNR26" s="117" t="e">
        <f>WNR16/Macroeconomics!WNT$12</f>
        <v>#DIV/0!</v>
      </c>
      <c r="WNS26" s="117" t="e">
        <f>WNS16/Macroeconomics!WNU$12</f>
        <v>#DIV/0!</v>
      </c>
      <c r="WNT26" s="117" t="e">
        <f>WNT16/Macroeconomics!WNV$12</f>
        <v>#DIV/0!</v>
      </c>
      <c r="WNU26" s="117" t="e">
        <f>WNU16/Macroeconomics!WNW$12</f>
        <v>#DIV/0!</v>
      </c>
      <c r="WNV26" s="117" t="e">
        <f>WNV16/Macroeconomics!WNX$12</f>
        <v>#DIV/0!</v>
      </c>
      <c r="WNW26" s="117" t="e">
        <f>WNW16/Macroeconomics!WNY$12</f>
        <v>#DIV/0!</v>
      </c>
      <c r="WNX26" s="117" t="e">
        <f>WNX16/Macroeconomics!WNZ$12</f>
        <v>#DIV/0!</v>
      </c>
      <c r="WNY26" s="117" t="e">
        <f>WNY16/Macroeconomics!WOA$12</f>
        <v>#DIV/0!</v>
      </c>
      <c r="WNZ26" s="117" t="e">
        <f>WNZ16/Macroeconomics!WOB$12</f>
        <v>#DIV/0!</v>
      </c>
      <c r="WOA26" s="117" t="e">
        <f>WOA16/Macroeconomics!WOC$12</f>
        <v>#DIV/0!</v>
      </c>
      <c r="WOB26" s="117" t="e">
        <f>WOB16/Macroeconomics!WOD$12</f>
        <v>#DIV/0!</v>
      </c>
      <c r="WOC26" s="117" t="e">
        <f>WOC16/Macroeconomics!WOE$12</f>
        <v>#DIV/0!</v>
      </c>
      <c r="WOD26" s="117" t="e">
        <f>WOD16/Macroeconomics!WOF$12</f>
        <v>#DIV/0!</v>
      </c>
      <c r="WOE26" s="117" t="e">
        <f>WOE16/Macroeconomics!WOG$12</f>
        <v>#DIV/0!</v>
      </c>
      <c r="WOF26" s="117" t="e">
        <f>WOF16/Macroeconomics!WOH$12</f>
        <v>#DIV/0!</v>
      </c>
      <c r="WOG26" s="117" t="e">
        <f>WOG16/Macroeconomics!WOI$12</f>
        <v>#DIV/0!</v>
      </c>
      <c r="WOH26" s="117" t="e">
        <f>WOH16/Macroeconomics!WOJ$12</f>
        <v>#DIV/0!</v>
      </c>
      <c r="WOI26" s="117" t="e">
        <f>WOI16/Macroeconomics!WOK$12</f>
        <v>#DIV/0!</v>
      </c>
      <c r="WOJ26" s="117" t="e">
        <f>WOJ16/Macroeconomics!WOL$12</f>
        <v>#DIV/0!</v>
      </c>
      <c r="WOK26" s="117" t="e">
        <f>WOK16/Macroeconomics!WOM$12</f>
        <v>#DIV/0!</v>
      </c>
      <c r="WOL26" s="117" t="e">
        <f>WOL16/Macroeconomics!WON$12</f>
        <v>#DIV/0!</v>
      </c>
      <c r="WOM26" s="117" t="e">
        <f>WOM16/Macroeconomics!WOO$12</f>
        <v>#DIV/0!</v>
      </c>
      <c r="WON26" s="117" t="e">
        <f>WON16/Macroeconomics!WOP$12</f>
        <v>#DIV/0!</v>
      </c>
      <c r="WOO26" s="117" t="e">
        <f>WOO16/Macroeconomics!WOQ$12</f>
        <v>#DIV/0!</v>
      </c>
      <c r="WOP26" s="117" t="e">
        <f>WOP16/Macroeconomics!WOR$12</f>
        <v>#DIV/0!</v>
      </c>
      <c r="WOQ26" s="117" t="e">
        <f>WOQ16/Macroeconomics!WOS$12</f>
        <v>#DIV/0!</v>
      </c>
      <c r="WOR26" s="117" t="e">
        <f>WOR16/Macroeconomics!WOT$12</f>
        <v>#DIV/0!</v>
      </c>
      <c r="WOS26" s="117" t="e">
        <f>WOS16/Macroeconomics!WOU$12</f>
        <v>#DIV/0!</v>
      </c>
      <c r="WOT26" s="117" t="e">
        <f>WOT16/Macroeconomics!WOV$12</f>
        <v>#DIV/0!</v>
      </c>
      <c r="WOU26" s="117" t="e">
        <f>WOU16/Macroeconomics!WOW$12</f>
        <v>#DIV/0!</v>
      </c>
      <c r="WOV26" s="117" t="e">
        <f>WOV16/Macroeconomics!WOX$12</f>
        <v>#DIV/0!</v>
      </c>
      <c r="WOW26" s="117" t="e">
        <f>WOW16/Macroeconomics!WOY$12</f>
        <v>#DIV/0!</v>
      </c>
      <c r="WOX26" s="117" t="e">
        <f>WOX16/Macroeconomics!WOZ$12</f>
        <v>#DIV/0!</v>
      </c>
      <c r="WOY26" s="117" t="e">
        <f>WOY16/Macroeconomics!WPA$12</f>
        <v>#DIV/0!</v>
      </c>
      <c r="WOZ26" s="117" t="e">
        <f>WOZ16/Macroeconomics!WPB$12</f>
        <v>#DIV/0!</v>
      </c>
      <c r="WPA26" s="117" t="e">
        <f>WPA16/Macroeconomics!WPC$12</f>
        <v>#DIV/0!</v>
      </c>
      <c r="WPB26" s="117" t="e">
        <f>WPB16/Macroeconomics!WPD$12</f>
        <v>#DIV/0!</v>
      </c>
      <c r="WPC26" s="117" t="e">
        <f>WPC16/Macroeconomics!WPE$12</f>
        <v>#DIV/0!</v>
      </c>
      <c r="WPD26" s="117" t="e">
        <f>WPD16/Macroeconomics!WPF$12</f>
        <v>#DIV/0!</v>
      </c>
      <c r="WPE26" s="117" t="e">
        <f>WPE16/Macroeconomics!WPG$12</f>
        <v>#DIV/0!</v>
      </c>
      <c r="WPF26" s="117" t="e">
        <f>WPF16/Macroeconomics!WPH$12</f>
        <v>#DIV/0!</v>
      </c>
      <c r="WPG26" s="117" t="e">
        <f>WPG16/Macroeconomics!WPI$12</f>
        <v>#DIV/0!</v>
      </c>
      <c r="WPH26" s="117" t="e">
        <f>WPH16/Macroeconomics!WPJ$12</f>
        <v>#DIV/0!</v>
      </c>
      <c r="WPI26" s="117" t="e">
        <f>WPI16/Macroeconomics!WPK$12</f>
        <v>#DIV/0!</v>
      </c>
      <c r="WPJ26" s="117" t="e">
        <f>WPJ16/Macroeconomics!WPL$12</f>
        <v>#DIV/0!</v>
      </c>
      <c r="WPK26" s="117" t="e">
        <f>WPK16/Macroeconomics!WPM$12</f>
        <v>#DIV/0!</v>
      </c>
      <c r="WPL26" s="117" t="e">
        <f>WPL16/Macroeconomics!WPN$12</f>
        <v>#DIV/0!</v>
      </c>
      <c r="WPM26" s="117" t="e">
        <f>WPM16/Macroeconomics!WPO$12</f>
        <v>#DIV/0!</v>
      </c>
      <c r="WPN26" s="117" t="e">
        <f>WPN16/Macroeconomics!WPP$12</f>
        <v>#DIV/0!</v>
      </c>
      <c r="WPO26" s="117" t="e">
        <f>WPO16/Macroeconomics!WPQ$12</f>
        <v>#DIV/0!</v>
      </c>
      <c r="WPP26" s="117" t="e">
        <f>WPP16/Macroeconomics!WPR$12</f>
        <v>#DIV/0!</v>
      </c>
      <c r="WPQ26" s="117" t="e">
        <f>WPQ16/Macroeconomics!WPS$12</f>
        <v>#DIV/0!</v>
      </c>
      <c r="WPR26" s="117" t="e">
        <f>WPR16/Macroeconomics!WPT$12</f>
        <v>#DIV/0!</v>
      </c>
      <c r="WPS26" s="117" t="e">
        <f>WPS16/Macroeconomics!WPU$12</f>
        <v>#DIV/0!</v>
      </c>
      <c r="WPT26" s="117" t="e">
        <f>WPT16/Macroeconomics!WPV$12</f>
        <v>#DIV/0!</v>
      </c>
      <c r="WPU26" s="117" t="e">
        <f>WPU16/Macroeconomics!WPW$12</f>
        <v>#DIV/0!</v>
      </c>
      <c r="WPV26" s="117" t="e">
        <f>WPV16/Macroeconomics!WPX$12</f>
        <v>#DIV/0!</v>
      </c>
      <c r="WPW26" s="117" t="e">
        <f>WPW16/Macroeconomics!WPY$12</f>
        <v>#DIV/0!</v>
      </c>
      <c r="WPX26" s="117" t="e">
        <f>WPX16/Macroeconomics!WPZ$12</f>
        <v>#DIV/0!</v>
      </c>
      <c r="WPY26" s="117" t="e">
        <f>WPY16/Macroeconomics!WQA$12</f>
        <v>#DIV/0!</v>
      </c>
      <c r="WPZ26" s="117" t="e">
        <f>WPZ16/Macroeconomics!WQB$12</f>
        <v>#DIV/0!</v>
      </c>
      <c r="WQA26" s="117" t="e">
        <f>WQA16/Macroeconomics!WQC$12</f>
        <v>#DIV/0!</v>
      </c>
      <c r="WQB26" s="117" t="e">
        <f>WQB16/Macroeconomics!WQD$12</f>
        <v>#DIV/0!</v>
      </c>
      <c r="WQC26" s="117" t="e">
        <f>WQC16/Macroeconomics!WQE$12</f>
        <v>#DIV/0!</v>
      </c>
      <c r="WQD26" s="117" t="e">
        <f>WQD16/Macroeconomics!WQF$12</f>
        <v>#DIV/0!</v>
      </c>
      <c r="WQE26" s="117" t="e">
        <f>WQE16/Macroeconomics!WQG$12</f>
        <v>#DIV/0!</v>
      </c>
      <c r="WQF26" s="117" t="e">
        <f>WQF16/Macroeconomics!WQH$12</f>
        <v>#DIV/0!</v>
      </c>
      <c r="WQG26" s="117" t="e">
        <f>WQG16/Macroeconomics!WQI$12</f>
        <v>#DIV/0!</v>
      </c>
      <c r="WQH26" s="117" t="e">
        <f>WQH16/Macroeconomics!WQJ$12</f>
        <v>#DIV/0!</v>
      </c>
      <c r="WQI26" s="117" t="e">
        <f>WQI16/Macroeconomics!WQK$12</f>
        <v>#DIV/0!</v>
      </c>
      <c r="WQJ26" s="117" t="e">
        <f>WQJ16/Macroeconomics!WQL$12</f>
        <v>#DIV/0!</v>
      </c>
      <c r="WQK26" s="117" t="e">
        <f>WQK16/Macroeconomics!WQM$12</f>
        <v>#DIV/0!</v>
      </c>
      <c r="WQL26" s="117" t="e">
        <f>WQL16/Macroeconomics!WQN$12</f>
        <v>#DIV/0!</v>
      </c>
      <c r="WQM26" s="117" t="e">
        <f>WQM16/Macroeconomics!WQO$12</f>
        <v>#DIV/0!</v>
      </c>
      <c r="WQN26" s="117" t="e">
        <f>WQN16/Macroeconomics!WQP$12</f>
        <v>#DIV/0!</v>
      </c>
      <c r="WQO26" s="117" t="e">
        <f>WQO16/Macroeconomics!WQQ$12</f>
        <v>#DIV/0!</v>
      </c>
      <c r="WQP26" s="117" t="e">
        <f>WQP16/Macroeconomics!WQR$12</f>
        <v>#DIV/0!</v>
      </c>
      <c r="WQQ26" s="117" t="e">
        <f>WQQ16/Macroeconomics!WQS$12</f>
        <v>#DIV/0!</v>
      </c>
      <c r="WQR26" s="117" t="e">
        <f>WQR16/Macroeconomics!WQT$12</f>
        <v>#DIV/0!</v>
      </c>
      <c r="WQS26" s="117" t="e">
        <f>WQS16/Macroeconomics!WQU$12</f>
        <v>#DIV/0!</v>
      </c>
      <c r="WQT26" s="117" t="e">
        <f>WQT16/Macroeconomics!WQV$12</f>
        <v>#DIV/0!</v>
      </c>
      <c r="WQU26" s="117" t="e">
        <f>WQU16/Macroeconomics!WQW$12</f>
        <v>#DIV/0!</v>
      </c>
      <c r="WQV26" s="117" t="e">
        <f>WQV16/Macroeconomics!WQX$12</f>
        <v>#DIV/0!</v>
      </c>
      <c r="WQW26" s="117" t="e">
        <f>WQW16/Macroeconomics!WQY$12</f>
        <v>#DIV/0!</v>
      </c>
      <c r="WQX26" s="117" t="e">
        <f>WQX16/Macroeconomics!WQZ$12</f>
        <v>#DIV/0!</v>
      </c>
      <c r="WQY26" s="117" t="e">
        <f>WQY16/Macroeconomics!WRA$12</f>
        <v>#DIV/0!</v>
      </c>
      <c r="WQZ26" s="117" t="e">
        <f>WQZ16/Macroeconomics!WRB$12</f>
        <v>#DIV/0!</v>
      </c>
      <c r="WRA26" s="117" t="e">
        <f>WRA16/Macroeconomics!WRC$12</f>
        <v>#DIV/0!</v>
      </c>
      <c r="WRB26" s="117" t="e">
        <f>WRB16/Macroeconomics!WRD$12</f>
        <v>#DIV/0!</v>
      </c>
      <c r="WRC26" s="117" t="e">
        <f>WRC16/Macroeconomics!WRE$12</f>
        <v>#DIV/0!</v>
      </c>
      <c r="WRD26" s="117" t="e">
        <f>WRD16/Macroeconomics!WRF$12</f>
        <v>#DIV/0!</v>
      </c>
      <c r="WRE26" s="117" t="e">
        <f>WRE16/Macroeconomics!WRG$12</f>
        <v>#DIV/0!</v>
      </c>
      <c r="WRF26" s="117" t="e">
        <f>WRF16/Macroeconomics!WRH$12</f>
        <v>#DIV/0!</v>
      </c>
      <c r="WRG26" s="117" t="e">
        <f>WRG16/Macroeconomics!WRI$12</f>
        <v>#DIV/0!</v>
      </c>
      <c r="WRH26" s="117" t="e">
        <f>WRH16/Macroeconomics!WRJ$12</f>
        <v>#DIV/0!</v>
      </c>
      <c r="WRI26" s="117" t="e">
        <f>WRI16/Macroeconomics!WRK$12</f>
        <v>#DIV/0!</v>
      </c>
      <c r="WRJ26" s="117" t="e">
        <f>WRJ16/Macroeconomics!WRL$12</f>
        <v>#DIV/0!</v>
      </c>
      <c r="WRK26" s="117" t="e">
        <f>WRK16/Macroeconomics!WRM$12</f>
        <v>#DIV/0!</v>
      </c>
      <c r="WRL26" s="117" t="e">
        <f>WRL16/Macroeconomics!WRN$12</f>
        <v>#DIV/0!</v>
      </c>
      <c r="WRM26" s="117" t="e">
        <f>WRM16/Macroeconomics!WRO$12</f>
        <v>#DIV/0!</v>
      </c>
      <c r="WRN26" s="117" t="e">
        <f>WRN16/Macroeconomics!WRP$12</f>
        <v>#DIV/0!</v>
      </c>
      <c r="WRO26" s="117" t="e">
        <f>WRO16/Macroeconomics!WRQ$12</f>
        <v>#DIV/0!</v>
      </c>
      <c r="WRP26" s="117" t="e">
        <f>WRP16/Macroeconomics!WRR$12</f>
        <v>#DIV/0!</v>
      </c>
      <c r="WRQ26" s="117" t="e">
        <f>WRQ16/Macroeconomics!WRS$12</f>
        <v>#DIV/0!</v>
      </c>
      <c r="WRR26" s="117" t="e">
        <f>WRR16/Macroeconomics!WRT$12</f>
        <v>#DIV/0!</v>
      </c>
      <c r="WRS26" s="117" t="e">
        <f>WRS16/Macroeconomics!WRU$12</f>
        <v>#DIV/0!</v>
      </c>
      <c r="WRT26" s="117" t="e">
        <f>WRT16/Macroeconomics!WRV$12</f>
        <v>#DIV/0!</v>
      </c>
      <c r="WRU26" s="117" t="e">
        <f>WRU16/Macroeconomics!WRW$12</f>
        <v>#DIV/0!</v>
      </c>
      <c r="WRV26" s="117" t="e">
        <f>WRV16/Macroeconomics!WRX$12</f>
        <v>#DIV/0!</v>
      </c>
      <c r="WRW26" s="117" t="e">
        <f>WRW16/Macroeconomics!WRY$12</f>
        <v>#DIV/0!</v>
      </c>
      <c r="WRX26" s="117" t="e">
        <f>WRX16/Macroeconomics!WRZ$12</f>
        <v>#DIV/0!</v>
      </c>
      <c r="WRY26" s="117" t="e">
        <f>WRY16/Macroeconomics!WSA$12</f>
        <v>#DIV/0!</v>
      </c>
      <c r="WRZ26" s="117" t="e">
        <f>WRZ16/Macroeconomics!WSB$12</f>
        <v>#DIV/0!</v>
      </c>
      <c r="WSA26" s="117" t="e">
        <f>WSA16/Macroeconomics!WSC$12</f>
        <v>#DIV/0!</v>
      </c>
      <c r="WSB26" s="117" t="e">
        <f>WSB16/Macroeconomics!WSD$12</f>
        <v>#DIV/0!</v>
      </c>
      <c r="WSC26" s="117" t="e">
        <f>WSC16/Macroeconomics!WSE$12</f>
        <v>#DIV/0!</v>
      </c>
      <c r="WSD26" s="117" t="e">
        <f>WSD16/Macroeconomics!WSF$12</f>
        <v>#DIV/0!</v>
      </c>
      <c r="WSE26" s="117" t="e">
        <f>WSE16/Macroeconomics!WSG$12</f>
        <v>#DIV/0!</v>
      </c>
      <c r="WSF26" s="117" t="e">
        <f>WSF16/Macroeconomics!WSH$12</f>
        <v>#DIV/0!</v>
      </c>
      <c r="WSG26" s="117" t="e">
        <f>WSG16/Macroeconomics!WSI$12</f>
        <v>#DIV/0!</v>
      </c>
      <c r="WSH26" s="117" t="e">
        <f>WSH16/Macroeconomics!WSJ$12</f>
        <v>#DIV/0!</v>
      </c>
      <c r="WSI26" s="117" t="e">
        <f>WSI16/Macroeconomics!WSK$12</f>
        <v>#DIV/0!</v>
      </c>
      <c r="WSJ26" s="117" t="e">
        <f>WSJ16/Macroeconomics!WSL$12</f>
        <v>#DIV/0!</v>
      </c>
      <c r="WSK26" s="117" t="e">
        <f>WSK16/Macroeconomics!WSM$12</f>
        <v>#DIV/0!</v>
      </c>
      <c r="WSL26" s="117" t="e">
        <f>WSL16/Macroeconomics!WSN$12</f>
        <v>#DIV/0!</v>
      </c>
      <c r="WSM26" s="117" t="e">
        <f>WSM16/Macroeconomics!WSO$12</f>
        <v>#DIV/0!</v>
      </c>
      <c r="WSN26" s="117" t="e">
        <f>WSN16/Macroeconomics!WSP$12</f>
        <v>#DIV/0!</v>
      </c>
      <c r="WSO26" s="117" t="e">
        <f>WSO16/Macroeconomics!WSQ$12</f>
        <v>#DIV/0!</v>
      </c>
      <c r="WSP26" s="117" t="e">
        <f>WSP16/Macroeconomics!WSR$12</f>
        <v>#DIV/0!</v>
      </c>
      <c r="WSQ26" s="117" t="e">
        <f>WSQ16/Macroeconomics!WSS$12</f>
        <v>#DIV/0!</v>
      </c>
      <c r="WSR26" s="117" t="e">
        <f>WSR16/Macroeconomics!WST$12</f>
        <v>#DIV/0!</v>
      </c>
      <c r="WSS26" s="117" t="e">
        <f>WSS16/Macroeconomics!WSU$12</f>
        <v>#DIV/0!</v>
      </c>
      <c r="WST26" s="117" t="e">
        <f>WST16/Macroeconomics!WSV$12</f>
        <v>#DIV/0!</v>
      </c>
      <c r="WSU26" s="117" t="e">
        <f>WSU16/Macroeconomics!WSW$12</f>
        <v>#DIV/0!</v>
      </c>
      <c r="WSV26" s="117" t="e">
        <f>WSV16/Macroeconomics!WSX$12</f>
        <v>#DIV/0!</v>
      </c>
      <c r="WSW26" s="117" t="e">
        <f>WSW16/Macroeconomics!WSY$12</f>
        <v>#DIV/0!</v>
      </c>
      <c r="WSX26" s="117" t="e">
        <f>WSX16/Macroeconomics!WSZ$12</f>
        <v>#DIV/0!</v>
      </c>
      <c r="WSY26" s="117" t="e">
        <f>WSY16/Macroeconomics!WTA$12</f>
        <v>#DIV/0!</v>
      </c>
      <c r="WSZ26" s="117" t="e">
        <f>WSZ16/Macroeconomics!WTB$12</f>
        <v>#DIV/0!</v>
      </c>
      <c r="WTA26" s="117" t="e">
        <f>WTA16/Macroeconomics!WTC$12</f>
        <v>#DIV/0!</v>
      </c>
      <c r="WTB26" s="117" t="e">
        <f>WTB16/Macroeconomics!WTD$12</f>
        <v>#DIV/0!</v>
      </c>
      <c r="WTC26" s="117" t="e">
        <f>WTC16/Macroeconomics!WTE$12</f>
        <v>#DIV/0!</v>
      </c>
      <c r="WTD26" s="117" t="e">
        <f>WTD16/Macroeconomics!WTF$12</f>
        <v>#DIV/0!</v>
      </c>
      <c r="WTE26" s="117" t="e">
        <f>WTE16/Macroeconomics!WTG$12</f>
        <v>#DIV/0!</v>
      </c>
      <c r="WTF26" s="117" t="e">
        <f>WTF16/Macroeconomics!WTH$12</f>
        <v>#DIV/0!</v>
      </c>
      <c r="WTG26" s="117" t="e">
        <f>WTG16/Macroeconomics!WTI$12</f>
        <v>#DIV/0!</v>
      </c>
      <c r="WTH26" s="117" t="e">
        <f>WTH16/Macroeconomics!WTJ$12</f>
        <v>#DIV/0!</v>
      </c>
      <c r="WTI26" s="117" t="e">
        <f>WTI16/Macroeconomics!WTK$12</f>
        <v>#DIV/0!</v>
      </c>
      <c r="WTJ26" s="117" t="e">
        <f>WTJ16/Macroeconomics!WTL$12</f>
        <v>#DIV/0!</v>
      </c>
      <c r="WTK26" s="117" t="e">
        <f>WTK16/Macroeconomics!WTM$12</f>
        <v>#DIV/0!</v>
      </c>
      <c r="WTL26" s="117" t="e">
        <f>WTL16/Macroeconomics!WTN$12</f>
        <v>#DIV/0!</v>
      </c>
      <c r="WTM26" s="117" t="e">
        <f>WTM16/Macroeconomics!WTO$12</f>
        <v>#DIV/0!</v>
      </c>
      <c r="WTN26" s="117" t="e">
        <f>WTN16/Macroeconomics!WTP$12</f>
        <v>#DIV/0!</v>
      </c>
      <c r="WTO26" s="117" t="e">
        <f>WTO16/Macroeconomics!WTQ$12</f>
        <v>#DIV/0!</v>
      </c>
      <c r="WTP26" s="117" t="e">
        <f>WTP16/Macroeconomics!WTR$12</f>
        <v>#DIV/0!</v>
      </c>
      <c r="WTQ26" s="117" t="e">
        <f>WTQ16/Macroeconomics!WTS$12</f>
        <v>#DIV/0!</v>
      </c>
      <c r="WTR26" s="117" t="e">
        <f>WTR16/Macroeconomics!WTT$12</f>
        <v>#DIV/0!</v>
      </c>
      <c r="WTS26" s="117" t="e">
        <f>WTS16/Macroeconomics!WTU$12</f>
        <v>#DIV/0!</v>
      </c>
      <c r="WTT26" s="117" t="e">
        <f>WTT16/Macroeconomics!WTV$12</f>
        <v>#DIV/0!</v>
      </c>
      <c r="WTU26" s="117" t="e">
        <f>WTU16/Macroeconomics!WTW$12</f>
        <v>#DIV/0!</v>
      </c>
      <c r="WTV26" s="117" t="e">
        <f>WTV16/Macroeconomics!WTX$12</f>
        <v>#DIV/0!</v>
      </c>
      <c r="WTW26" s="117" t="e">
        <f>WTW16/Macroeconomics!WTY$12</f>
        <v>#DIV/0!</v>
      </c>
      <c r="WTX26" s="117" t="e">
        <f>WTX16/Macroeconomics!WTZ$12</f>
        <v>#DIV/0!</v>
      </c>
      <c r="WTY26" s="117" t="e">
        <f>WTY16/Macroeconomics!WUA$12</f>
        <v>#DIV/0!</v>
      </c>
      <c r="WTZ26" s="117" t="e">
        <f>WTZ16/Macroeconomics!WUB$12</f>
        <v>#DIV/0!</v>
      </c>
      <c r="WUA26" s="117" t="e">
        <f>WUA16/Macroeconomics!WUC$12</f>
        <v>#DIV/0!</v>
      </c>
      <c r="WUB26" s="117" t="e">
        <f>WUB16/Macroeconomics!WUD$12</f>
        <v>#DIV/0!</v>
      </c>
      <c r="WUC26" s="117" t="e">
        <f>WUC16/Macroeconomics!WUE$12</f>
        <v>#DIV/0!</v>
      </c>
      <c r="WUD26" s="117" t="e">
        <f>WUD16/Macroeconomics!WUF$12</f>
        <v>#DIV/0!</v>
      </c>
      <c r="WUE26" s="117" t="e">
        <f>WUE16/Macroeconomics!WUG$12</f>
        <v>#DIV/0!</v>
      </c>
      <c r="WUF26" s="117" t="e">
        <f>WUF16/Macroeconomics!WUH$12</f>
        <v>#DIV/0!</v>
      </c>
      <c r="WUG26" s="117" t="e">
        <f>WUG16/Macroeconomics!WUI$12</f>
        <v>#DIV/0!</v>
      </c>
      <c r="WUH26" s="117" t="e">
        <f>WUH16/Macroeconomics!WUJ$12</f>
        <v>#DIV/0!</v>
      </c>
      <c r="WUI26" s="117" t="e">
        <f>WUI16/Macroeconomics!WUK$12</f>
        <v>#DIV/0!</v>
      </c>
      <c r="WUJ26" s="117" t="e">
        <f>WUJ16/Macroeconomics!WUL$12</f>
        <v>#DIV/0!</v>
      </c>
      <c r="WUK26" s="117" t="e">
        <f>WUK16/Macroeconomics!WUM$12</f>
        <v>#DIV/0!</v>
      </c>
      <c r="WUL26" s="117" t="e">
        <f>WUL16/Macroeconomics!WUN$12</f>
        <v>#DIV/0!</v>
      </c>
      <c r="WUM26" s="117" t="e">
        <f>WUM16/Macroeconomics!WUO$12</f>
        <v>#DIV/0!</v>
      </c>
      <c r="WUN26" s="117" t="e">
        <f>WUN16/Macroeconomics!WUP$12</f>
        <v>#DIV/0!</v>
      </c>
      <c r="WUO26" s="117" t="e">
        <f>WUO16/Macroeconomics!WUQ$12</f>
        <v>#DIV/0!</v>
      </c>
      <c r="WUP26" s="117" t="e">
        <f>WUP16/Macroeconomics!WUR$12</f>
        <v>#DIV/0!</v>
      </c>
      <c r="WUQ26" s="117" t="e">
        <f>WUQ16/Macroeconomics!WUS$12</f>
        <v>#DIV/0!</v>
      </c>
      <c r="WUR26" s="117" t="e">
        <f>WUR16/Macroeconomics!WUT$12</f>
        <v>#DIV/0!</v>
      </c>
      <c r="WUS26" s="117" t="e">
        <f>WUS16/Macroeconomics!WUU$12</f>
        <v>#DIV/0!</v>
      </c>
      <c r="WUT26" s="117" t="e">
        <f>WUT16/Macroeconomics!WUV$12</f>
        <v>#DIV/0!</v>
      </c>
      <c r="WUU26" s="117" t="e">
        <f>WUU16/Macroeconomics!WUW$12</f>
        <v>#DIV/0!</v>
      </c>
      <c r="WUV26" s="117" t="e">
        <f>WUV16/Macroeconomics!WUX$12</f>
        <v>#DIV/0!</v>
      </c>
      <c r="WUW26" s="117" t="e">
        <f>WUW16/Macroeconomics!WUY$12</f>
        <v>#DIV/0!</v>
      </c>
      <c r="WUX26" s="117" t="e">
        <f>WUX16/Macroeconomics!WUZ$12</f>
        <v>#DIV/0!</v>
      </c>
      <c r="WUY26" s="117" t="e">
        <f>WUY16/Macroeconomics!WVA$12</f>
        <v>#DIV/0!</v>
      </c>
      <c r="WUZ26" s="117" t="e">
        <f>WUZ16/Macroeconomics!WVB$12</f>
        <v>#DIV/0!</v>
      </c>
      <c r="WVA26" s="117" t="e">
        <f>WVA16/Macroeconomics!WVC$12</f>
        <v>#DIV/0!</v>
      </c>
      <c r="WVB26" s="117" t="e">
        <f>WVB16/Macroeconomics!WVD$12</f>
        <v>#DIV/0!</v>
      </c>
      <c r="WVC26" s="117" t="e">
        <f>WVC16/Macroeconomics!WVE$12</f>
        <v>#DIV/0!</v>
      </c>
      <c r="WVD26" s="117" t="e">
        <f>WVD16/Macroeconomics!WVF$12</f>
        <v>#DIV/0!</v>
      </c>
      <c r="WVE26" s="117" t="e">
        <f>WVE16/Macroeconomics!WVG$12</f>
        <v>#DIV/0!</v>
      </c>
      <c r="WVF26" s="117" t="e">
        <f>WVF16/Macroeconomics!WVH$12</f>
        <v>#DIV/0!</v>
      </c>
      <c r="WVG26" s="117" t="e">
        <f>WVG16/Macroeconomics!WVI$12</f>
        <v>#DIV/0!</v>
      </c>
      <c r="WVH26" s="117" t="e">
        <f>WVH16/Macroeconomics!WVJ$12</f>
        <v>#DIV/0!</v>
      </c>
      <c r="WVI26" s="117" t="e">
        <f>WVI16/Macroeconomics!WVK$12</f>
        <v>#DIV/0!</v>
      </c>
      <c r="WVJ26" s="117" t="e">
        <f>WVJ16/Macroeconomics!WVL$12</f>
        <v>#DIV/0!</v>
      </c>
      <c r="WVK26" s="117" t="e">
        <f>WVK16/Macroeconomics!WVM$12</f>
        <v>#DIV/0!</v>
      </c>
      <c r="WVL26" s="117" t="e">
        <f>WVL16/Macroeconomics!WVN$12</f>
        <v>#DIV/0!</v>
      </c>
      <c r="WVM26" s="117" t="e">
        <f>WVM16/Macroeconomics!WVO$12</f>
        <v>#DIV/0!</v>
      </c>
      <c r="WVN26" s="117" t="e">
        <f>WVN16/Macroeconomics!WVP$12</f>
        <v>#DIV/0!</v>
      </c>
      <c r="WVO26" s="117" t="e">
        <f>WVO16/Macroeconomics!WVQ$12</f>
        <v>#DIV/0!</v>
      </c>
      <c r="WVP26" s="117" t="e">
        <f>WVP16/Macroeconomics!WVR$12</f>
        <v>#DIV/0!</v>
      </c>
      <c r="WVQ26" s="117" t="e">
        <f>WVQ16/Macroeconomics!WVS$12</f>
        <v>#DIV/0!</v>
      </c>
      <c r="WVR26" s="117" t="e">
        <f>WVR16/Macroeconomics!WVT$12</f>
        <v>#DIV/0!</v>
      </c>
      <c r="WVS26" s="117" t="e">
        <f>WVS16/Macroeconomics!WVU$12</f>
        <v>#DIV/0!</v>
      </c>
      <c r="WVT26" s="117" t="e">
        <f>WVT16/Macroeconomics!WVV$12</f>
        <v>#DIV/0!</v>
      </c>
      <c r="WVU26" s="117" t="e">
        <f>WVU16/Macroeconomics!WVW$12</f>
        <v>#DIV/0!</v>
      </c>
      <c r="WVV26" s="117" t="e">
        <f>WVV16/Macroeconomics!WVX$12</f>
        <v>#DIV/0!</v>
      </c>
      <c r="WVW26" s="117" t="e">
        <f>WVW16/Macroeconomics!WVY$12</f>
        <v>#DIV/0!</v>
      </c>
      <c r="WVX26" s="117" t="e">
        <f>WVX16/Macroeconomics!WVZ$12</f>
        <v>#DIV/0!</v>
      </c>
      <c r="WVY26" s="117" t="e">
        <f>WVY16/Macroeconomics!WWA$12</f>
        <v>#DIV/0!</v>
      </c>
      <c r="WVZ26" s="117" t="e">
        <f>WVZ16/Macroeconomics!WWB$12</f>
        <v>#DIV/0!</v>
      </c>
      <c r="WWA26" s="117" t="e">
        <f>WWA16/Macroeconomics!WWC$12</f>
        <v>#DIV/0!</v>
      </c>
      <c r="WWB26" s="117" t="e">
        <f>WWB16/Macroeconomics!WWD$12</f>
        <v>#DIV/0!</v>
      </c>
      <c r="WWC26" s="117" t="e">
        <f>WWC16/Macroeconomics!WWE$12</f>
        <v>#DIV/0!</v>
      </c>
      <c r="WWD26" s="117" t="e">
        <f>WWD16/Macroeconomics!WWF$12</f>
        <v>#DIV/0!</v>
      </c>
      <c r="WWE26" s="117" t="e">
        <f>WWE16/Macroeconomics!WWG$12</f>
        <v>#DIV/0!</v>
      </c>
      <c r="WWF26" s="117" t="e">
        <f>WWF16/Macroeconomics!WWH$12</f>
        <v>#DIV/0!</v>
      </c>
      <c r="WWG26" s="117" t="e">
        <f>WWG16/Macroeconomics!WWI$12</f>
        <v>#DIV/0!</v>
      </c>
      <c r="WWH26" s="117" t="e">
        <f>WWH16/Macroeconomics!WWJ$12</f>
        <v>#DIV/0!</v>
      </c>
      <c r="WWI26" s="117" t="e">
        <f>WWI16/Macroeconomics!WWK$12</f>
        <v>#DIV/0!</v>
      </c>
      <c r="WWJ26" s="117" t="e">
        <f>WWJ16/Macroeconomics!WWL$12</f>
        <v>#DIV/0!</v>
      </c>
      <c r="WWK26" s="117" t="e">
        <f>WWK16/Macroeconomics!WWM$12</f>
        <v>#DIV/0!</v>
      </c>
      <c r="WWL26" s="117" t="e">
        <f>WWL16/Macroeconomics!WWN$12</f>
        <v>#DIV/0!</v>
      </c>
      <c r="WWM26" s="117" t="e">
        <f>WWM16/Macroeconomics!WWO$12</f>
        <v>#DIV/0!</v>
      </c>
      <c r="WWN26" s="117" t="e">
        <f>WWN16/Macroeconomics!WWP$12</f>
        <v>#DIV/0!</v>
      </c>
      <c r="WWO26" s="117" t="e">
        <f>WWO16/Macroeconomics!WWQ$12</f>
        <v>#DIV/0!</v>
      </c>
      <c r="WWP26" s="117" t="e">
        <f>WWP16/Macroeconomics!WWR$12</f>
        <v>#DIV/0!</v>
      </c>
      <c r="WWQ26" s="117" t="e">
        <f>WWQ16/Macroeconomics!WWS$12</f>
        <v>#DIV/0!</v>
      </c>
      <c r="WWR26" s="117" t="e">
        <f>WWR16/Macroeconomics!WWT$12</f>
        <v>#DIV/0!</v>
      </c>
      <c r="WWS26" s="117" t="e">
        <f>WWS16/Macroeconomics!WWU$12</f>
        <v>#DIV/0!</v>
      </c>
      <c r="WWT26" s="117" t="e">
        <f>WWT16/Macroeconomics!WWV$12</f>
        <v>#DIV/0!</v>
      </c>
      <c r="WWU26" s="117" t="e">
        <f>WWU16/Macroeconomics!WWW$12</f>
        <v>#DIV/0!</v>
      </c>
      <c r="WWV26" s="117" t="e">
        <f>WWV16/Macroeconomics!WWX$12</f>
        <v>#DIV/0!</v>
      </c>
      <c r="WWW26" s="117" t="e">
        <f>WWW16/Macroeconomics!WWY$12</f>
        <v>#DIV/0!</v>
      </c>
      <c r="WWX26" s="117" t="e">
        <f>WWX16/Macroeconomics!WWZ$12</f>
        <v>#DIV/0!</v>
      </c>
      <c r="WWY26" s="117" t="e">
        <f>WWY16/Macroeconomics!WXA$12</f>
        <v>#DIV/0!</v>
      </c>
      <c r="WWZ26" s="117" t="e">
        <f>WWZ16/Macroeconomics!WXB$12</f>
        <v>#DIV/0!</v>
      </c>
      <c r="WXA26" s="117" t="e">
        <f>WXA16/Macroeconomics!WXC$12</f>
        <v>#DIV/0!</v>
      </c>
      <c r="WXB26" s="117" t="e">
        <f>WXB16/Macroeconomics!WXD$12</f>
        <v>#DIV/0!</v>
      </c>
      <c r="WXC26" s="117" t="e">
        <f>WXC16/Macroeconomics!WXE$12</f>
        <v>#DIV/0!</v>
      </c>
      <c r="WXD26" s="117" t="e">
        <f>WXD16/Macroeconomics!WXF$12</f>
        <v>#DIV/0!</v>
      </c>
      <c r="WXE26" s="117" t="e">
        <f>WXE16/Macroeconomics!WXG$12</f>
        <v>#DIV/0!</v>
      </c>
      <c r="WXF26" s="117" t="e">
        <f>WXF16/Macroeconomics!WXH$12</f>
        <v>#DIV/0!</v>
      </c>
      <c r="WXG26" s="117" t="e">
        <f>WXG16/Macroeconomics!WXI$12</f>
        <v>#DIV/0!</v>
      </c>
      <c r="WXH26" s="117" t="e">
        <f>WXH16/Macroeconomics!WXJ$12</f>
        <v>#DIV/0!</v>
      </c>
      <c r="WXI26" s="117" t="e">
        <f>WXI16/Macroeconomics!WXK$12</f>
        <v>#DIV/0!</v>
      </c>
      <c r="WXJ26" s="117" t="e">
        <f>WXJ16/Macroeconomics!WXL$12</f>
        <v>#DIV/0!</v>
      </c>
      <c r="WXK26" s="117" t="e">
        <f>WXK16/Macroeconomics!WXM$12</f>
        <v>#DIV/0!</v>
      </c>
      <c r="WXL26" s="117" t="e">
        <f>WXL16/Macroeconomics!WXN$12</f>
        <v>#DIV/0!</v>
      </c>
      <c r="WXM26" s="117" t="e">
        <f>WXM16/Macroeconomics!WXO$12</f>
        <v>#DIV/0!</v>
      </c>
      <c r="WXN26" s="117" t="e">
        <f>WXN16/Macroeconomics!WXP$12</f>
        <v>#DIV/0!</v>
      </c>
      <c r="WXO26" s="117" t="e">
        <f>WXO16/Macroeconomics!WXQ$12</f>
        <v>#DIV/0!</v>
      </c>
      <c r="WXP26" s="117" t="e">
        <f>WXP16/Macroeconomics!WXR$12</f>
        <v>#DIV/0!</v>
      </c>
      <c r="WXQ26" s="117" t="e">
        <f>WXQ16/Macroeconomics!WXS$12</f>
        <v>#DIV/0!</v>
      </c>
      <c r="WXR26" s="117" t="e">
        <f>WXR16/Macroeconomics!WXT$12</f>
        <v>#DIV/0!</v>
      </c>
      <c r="WXS26" s="117" t="e">
        <f>WXS16/Macroeconomics!WXU$12</f>
        <v>#DIV/0!</v>
      </c>
      <c r="WXT26" s="117" t="e">
        <f>WXT16/Macroeconomics!WXV$12</f>
        <v>#DIV/0!</v>
      </c>
      <c r="WXU26" s="117" t="e">
        <f>WXU16/Macroeconomics!WXW$12</f>
        <v>#DIV/0!</v>
      </c>
      <c r="WXV26" s="117" t="e">
        <f>WXV16/Macroeconomics!WXX$12</f>
        <v>#DIV/0!</v>
      </c>
      <c r="WXW26" s="117" t="e">
        <f>WXW16/Macroeconomics!WXY$12</f>
        <v>#DIV/0!</v>
      </c>
      <c r="WXX26" s="117" t="e">
        <f>WXX16/Macroeconomics!WXZ$12</f>
        <v>#DIV/0!</v>
      </c>
      <c r="WXY26" s="117" t="e">
        <f>WXY16/Macroeconomics!WYA$12</f>
        <v>#DIV/0!</v>
      </c>
      <c r="WXZ26" s="117" t="e">
        <f>WXZ16/Macroeconomics!WYB$12</f>
        <v>#DIV/0!</v>
      </c>
      <c r="WYA26" s="117" t="e">
        <f>WYA16/Macroeconomics!WYC$12</f>
        <v>#DIV/0!</v>
      </c>
      <c r="WYB26" s="117" t="e">
        <f>WYB16/Macroeconomics!WYD$12</f>
        <v>#DIV/0!</v>
      </c>
      <c r="WYC26" s="117" t="e">
        <f>WYC16/Macroeconomics!WYE$12</f>
        <v>#DIV/0!</v>
      </c>
      <c r="WYD26" s="117" t="e">
        <f>WYD16/Macroeconomics!WYF$12</f>
        <v>#DIV/0!</v>
      </c>
      <c r="WYE26" s="117" t="e">
        <f>WYE16/Macroeconomics!WYG$12</f>
        <v>#DIV/0!</v>
      </c>
      <c r="WYF26" s="117" t="e">
        <f>WYF16/Macroeconomics!WYH$12</f>
        <v>#DIV/0!</v>
      </c>
      <c r="WYG26" s="117" t="e">
        <f>WYG16/Macroeconomics!WYI$12</f>
        <v>#DIV/0!</v>
      </c>
      <c r="WYH26" s="117" t="e">
        <f>WYH16/Macroeconomics!WYJ$12</f>
        <v>#DIV/0!</v>
      </c>
      <c r="WYI26" s="117" t="e">
        <f>WYI16/Macroeconomics!WYK$12</f>
        <v>#DIV/0!</v>
      </c>
      <c r="WYJ26" s="117" t="e">
        <f>WYJ16/Macroeconomics!WYL$12</f>
        <v>#DIV/0!</v>
      </c>
      <c r="WYK26" s="117" t="e">
        <f>WYK16/Macroeconomics!WYM$12</f>
        <v>#DIV/0!</v>
      </c>
      <c r="WYL26" s="117" t="e">
        <f>WYL16/Macroeconomics!WYN$12</f>
        <v>#DIV/0!</v>
      </c>
      <c r="WYM26" s="117" t="e">
        <f>WYM16/Macroeconomics!WYO$12</f>
        <v>#DIV/0!</v>
      </c>
      <c r="WYN26" s="117" t="e">
        <f>WYN16/Macroeconomics!WYP$12</f>
        <v>#DIV/0!</v>
      </c>
      <c r="WYO26" s="117" t="e">
        <f>WYO16/Macroeconomics!WYQ$12</f>
        <v>#DIV/0!</v>
      </c>
      <c r="WYP26" s="117" t="e">
        <f>WYP16/Macroeconomics!WYR$12</f>
        <v>#DIV/0!</v>
      </c>
      <c r="WYQ26" s="117" t="e">
        <f>WYQ16/Macroeconomics!WYS$12</f>
        <v>#DIV/0!</v>
      </c>
      <c r="WYR26" s="117" t="e">
        <f>WYR16/Macroeconomics!WYT$12</f>
        <v>#DIV/0!</v>
      </c>
      <c r="WYS26" s="117" t="e">
        <f>WYS16/Macroeconomics!WYU$12</f>
        <v>#DIV/0!</v>
      </c>
      <c r="WYT26" s="117" t="e">
        <f>WYT16/Macroeconomics!WYV$12</f>
        <v>#DIV/0!</v>
      </c>
      <c r="WYU26" s="117" t="e">
        <f>WYU16/Macroeconomics!WYW$12</f>
        <v>#DIV/0!</v>
      </c>
      <c r="WYV26" s="117" t="e">
        <f>WYV16/Macroeconomics!WYX$12</f>
        <v>#DIV/0!</v>
      </c>
      <c r="WYW26" s="117" t="e">
        <f>WYW16/Macroeconomics!WYY$12</f>
        <v>#DIV/0!</v>
      </c>
      <c r="WYX26" s="117" t="e">
        <f>WYX16/Macroeconomics!WYZ$12</f>
        <v>#DIV/0!</v>
      </c>
      <c r="WYY26" s="117" t="e">
        <f>WYY16/Macroeconomics!WZA$12</f>
        <v>#DIV/0!</v>
      </c>
      <c r="WYZ26" s="117" t="e">
        <f>WYZ16/Macroeconomics!WZB$12</f>
        <v>#DIV/0!</v>
      </c>
      <c r="WZA26" s="117" t="e">
        <f>WZA16/Macroeconomics!WZC$12</f>
        <v>#DIV/0!</v>
      </c>
      <c r="WZB26" s="117" t="e">
        <f>WZB16/Macroeconomics!WZD$12</f>
        <v>#DIV/0!</v>
      </c>
      <c r="WZC26" s="117" t="e">
        <f>WZC16/Macroeconomics!WZE$12</f>
        <v>#DIV/0!</v>
      </c>
      <c r="WZD26" s="117" t="e">
        <f>WZD16/Macroeconomics!WZF$12</f>
        <v>#DIV/0!</v>
      </c>
      <c r="WZE26" s="117" t="e">
        <f>WZE16/Macroeconomics!WZG$12</f>
        <v>#DIV/0!</v>
      </c>
      <c r="WZF26" s="117" t="e">
        <f>WZF16/Macroeconomics!WZH$12</f>
        <v>#DIV/0!</v>
      </c>
      <c r="WZG26" s="117" t="e">
        <f>WZG16/Macroeconomics!WZI$12</f>
        <v>#DIV/0!</v>
      </c>
      <c r="WZH26" s="117" t="e">
        <f>WZH16/Macroeconomics!WZJ$12</f>
        <v>#DIV/0!</v>
      </c>
      <c r="WZI26" s="117" t="e">
        <f>WZI16/Macroeconomics!WZK$12</f>
        <v>#DIV/0!</v>
      </c>
      <c r="WZJ26" s="117" t="e">
        <f>WZJ16/Macroeconomics!WZL$12</f>
        <v>#DIV/0!</v>
      </c>
      <c r="WZK26" s="117" t="e">
        <f>WZK16/Macroeconomics!WZM$12</f>
        <v>#DIV/0!</v>
      </c>
      <c r="WZL26" s="117" t="e">
        <f>WZL16/Macroeconomics!WZN$12</f>
        <v>#DIV/0!</v>
      </c>
      <c r="WZM26" s="117" t="e">
        <f>WZM16/Macroeconomics!WZO$12</f>
        <v>#DIV/0!</v>
      </c>
      <c r="WZN26" s="117" t="e">
        <f>WZN16/Macroeconomics!WZP$12</f>
        <v>#DIV/0!</v>
      </c>
      <c r="WZO26" s="117" t="e">
        <f>WZO16/Macroeconomics!WZQ$12</f>
        <v>#DIV/0!</v>
      </c>
      <c r="WZP26" s="117" t="e">
        <f>WZP16/Macroeconomics!WZR$12</f>
        <v>#DIV/0!</v>
      </c>
      <c r="WZQ26" s="117" t="e">
        <f>WZQ16/Macroeconomics!WZS$12</f>
        <v>#DIV/0!</v>
      </c>
      <c r="WZR26" s="117" t="e">
        <f>WZR16/Macroeconomics!WZT$12</f>
        <v>#DIV/0!</v>
      </c>
      <c r="WZS26" s="117" t="e">
        <f>WZS16/Macroeconomics!WZU$12</f>
        <v>#DIV/0!</v>
      </c>
      <c r="WZT26" s="117" t="e">
        <f>WZT16/Macroeconomics!WZV$12</f>
        <v>#DIV/0!</v>
      </c>
      <c r="WZU26" s="117" t="e">
        <f>WZU16/Macroeconomics!WZW$12</f>
        <v>#DIV/0!</v>
      </c>
      <c r="WZV26" s="117" t="e">
        <f>WZV16/Macroeconomics!WZX$12</f>
        <v>#DIV/0!</v>
      </c>
      <c r="WZW26" s="117" t="e">
        <f>WZW16/Macroeconomics!WZY$12</f>
        <v>#DIV/0!</v>
      </c>
      <c r="WZX26" s="117" t="e">
        <f>WZX16/Macroeconomics!WZZ$12</f>
        <v>#DIV/0!</v>
      </c>
      <c r="WZY26" s="117" t="e">
        <f>WZY16/Macroeconomics!XAA$12</f>
        <v>#DIV/0!</v>
      </c>
      <c r="WZZ26" s="117" t="e">
        <f>WZZ16/Macroeconomics!XAB$12</f>
        <v>#DIV/0!</v>
      </c>
      <c r="XAA26" s="117" t="e">
        <f>XAA16/Macroeconomics!XAC$12</f>
        <v>#DIV/0!</v>
      </c>
      <c r="XAB26" s="117" t="e">
        <f>XAB16/Macroeconomics!XAD$12</f>
        <v>#DIV/0!</v>
      </c>
      <c r="XAC26" s="117" t="e">
        <f>XAC16/Macroeconomics!XAE$12</f>
        <v>#DIV/0!</v>
      </c>
      <c r="XAD26" s="117" t="e">
        <f>XAD16/Macroeconomics!XAF$12</f>
        <v>#DIV/0!</v>
      </c>
      <c r="XAE26" s="117" t="e">
        <f>XAE16/Macroeconomics!XAG$12</f>
        <v>#DIV/0!</v>
      </c>
      <c r="XAF26" s="117" t="e">
        <f>XAF16/Macroeconomics!XAH$12</f>
        <v>#DIV/0!</v>
      </c>
      <c r="XAG26" s="117" t="e">
        <f>XAG16/Macroeconomics!XAI$12</f>
        <v>#DIV/0!</v>
      </c>
      <c r="XAH26" s="117" t="e">
        <f>XAH16/Macroeconomics!XAJ$12</f>
        <v>#DIV/0!</v>
      </c>
      <c r="XAI26" s="117" t="e">
        <f>XAI16/Macroeconomics!XAK$12</f>
        <v>#DIV/0!</v>
      </c>
      <c r="XAJ26" s="117" t="e">
        <f>XAJ16/Macroeconomics!XAL$12</f>
        <v>#DIV/0!</v>
      </c>
      <c r="XAK26" s="117" t="e">
        <f>XAK16/Macroeconomics!XAM$12</f>
        <v>#DIV/0!</v>
      </c>
      <c r="XAL26" s="117" t="e">
        <f>XAL16/Macroeconomics!XAN$12</f>
        <v>#DIV/0!</v>
      </c>
      <c r="XAM26" s="117" t="e">
        <f>XAM16/Macroeconomics!XAO$12</f>
        <v>#DIV/0!</v>
      </c>
      <c r="XAN26" s="117" t="e">
        <f>XAN16/Macroeconomics!XAP$12</f>
        <v>#DIV/0!</v>
      </c>
      <c r="XAO26" s="117" t="e">
        <f>XAO16/Macroeconomics!XAQ$12</f>
        <v>#DIV/0!</v>
      </c>
      <c r="XAP26" s="117" t="e">
        <f>XAP16/Macroeconomics!XAR$12</f>
        <v>#DIV/0!</v>
      </c>
      <c r="XAQ26" s="117" t="e">
        <f>XAQ16/Macroeconomics!XAS$12</f>
        <v>#DIV/0!</v>
      </c>
      <c r="XAR26" s="117" t="e">
        <f>XAR16/Macroeconomics!XAT$12</f>
        <v>#DIV/0!</v>
      </c>
      <c r="XAS26" s="117" t="e">
        <f>XAS16/Macroeconomics!XAU$12</f>
        <v>#DIV/0!</v>
      </c>
      <c r="XAT26" s="117" t="e">
        <f>XAT16/Macroeconomics!XAV$12</f>
        <v>#DIV/0!</v>
      </c>
      <c r="XAU26" s="117" t="e">
        <f>XAU16/Macroeconomics!XAW$12</f>
        <v>#DIV/0!</v>
      </c>
      <c r="XAV26" s="117" t="e">
        <f>XAV16/Macroeconomics!XAX$12</f>
        <v>#DIV/0!</v>
      </c>
      <c r="XAW26" s="117" t="e">
        <f>XAW16/Macroeconomics!XAY$12</f>
        <v>#DIV/0!</v>
      </c>
      <c r="XAX26" s="117" t="e">
        <f>XAX16/Macroeconomics!XAZ$12</f>
        <v>#DIV/0!</v>
      </c>
      <c r="XAY26" s="117" t="e">
        <f>XAY16/Macroeconomics!XBA$12</f>
        <v>#DIV/0!</v>
      </c>
      <c r="XAZ26" s="117" t="e">
        <f>XAZ16/Macroeconomics!XBB$12</f>
        <v>#DIV/0!</v>
      </c>
      <c r="XBA26" s="117" t="e">
        <f>XBA16/Macroeconomics!XBC$12</f>
        <v>#DIV/0!</v>
      </c>
      <c r="XBB26" s="117" t="e">
        <f>XBB16/Macroeconomics!XBD$12</f>
        <v>#DIV/0!</v>
      </c>
      <c r="XBC26" s="117" t="e">
        <f>XBC16/Macroeconomics!XBE$12</f>
        <v>#DIV/0!</v>
      </c>
      <c r="XBD26" s="117" t="e">
        <f>XBD16/Macroeconomics!XBF$12</f>
        <v>#DIV/0!</v>
      </c>
      <c r="XBE26" s="117" t="e">
        <f>XBE16/Macroeconomics!XBG$12</f>
        <v>#DIV/0!</v>
      </c>
      <c r="XBF26" s="117" t="e">
        <f>XBF16/Macroeconomics!XBH$12</f>
        <v>#DIV/0!</v>
      </c>
      <c r="XBG26" s="117" t="e">
        <f>XBG16/Macroeconomics!XBI$12</f>
        <v>#DIV/0!</v>
      </c>
      <c r="XBH26" s="117" t="e">
        <f>XBH16/Macroeconomics!XBJ$12</f>
        <v>#DIV/0!</v>
      </c>
      <c r="XBI26" s="117" t="e">
        <f>XBI16/Macroeconomics!XBK$12</f>
        <v>#DIV/0!</v>
      </c>
      <c r="XBJ26" s="117" t="e">
        <f>XBJ16/Macroeconomics!XBL$12</f>
        <v>#DIV/0!</v>
      </c>
      <c r="XBK26" s="117" t="e">
        <f>XBK16/Macroeconomics!XBM$12</f>
        <v>#DIV/0!</v>
      </c>
      <c r="XBL26" s="117" t="e">
        <f>XBL16/Macroeconomics!XBN$12</f>
        <v>#DIV/0!</v>
      </c>
      <c r="XBM26" s="117" t="e">
        <f>XBM16/Macroeconomics!XBO$12</f>
        <v>#DIV/0!</v>
      </c>
      <c r="XBN26" s="117" t="e">
        <f>XBN16/Macroeconomics!XBP$12</f>
        <v>#DIV/0!</v>
      </c>
      <c r="XBO26" s="117" t="e">
        <f>XBO16/Macroeconomics!XBQ$12</f>
        <v>#DIV/0!</v>
      </c>
      <c r="XBP26" s="117" t="e">
        <f>XBP16/Macroeconomics!XBR$12</f>
        <v>#DIV/0!</v>
      </c>
      <c r="XBQ26" s="117" t="e">
        <f>XBQ16/Macroeconomics!XBS$12</f>
        <v>#DIV/0!</v>
      </c>
      <c r="XBR26" s="117" t="e">
        <f>XBR16/Macroeconomics!XBT$12</f>
        <v>#DIV/0!</v>
      </c>
      <c r="XBS26" s="117" t="e">
        <f>XBS16/Macroeconomics!XBU$12</f>
        <v>#DIV/0!</v>
      </c>
      <c r="XBT26" s="117" t="e">
        <f>XBT16/Macroeconomics!XBV$12</f>
        <v>#DIV/0!</v>
      </c>
      <c r="XBU26" s="117" t="e">
        <f>XBU16/Macroeconomics!XBW$12</f>
        <v>#DIV/0!</v>
      </c>
      <c r="XBV26" s="117" t="e">
        <f>XBV16/Macroeconomics!XBX$12</f>
        <v>#DIV/0!</v>
      </c>
      <c r="XBW26" s="117" t="e">
        <f>XBW16/Macroeconomics!XBY$12</f>
        <v>#DIV/0!</v>
      </c>
      <c r="XBX26" s="117" t="e">
        <f>XBX16/Macroeconomics!XBZ$12</f>
        <v>#DIV/0!</v>
      </c>
      <c r="XBY26" s="117" t="e">
        <f>XBY16/Macroeconomics!XCA$12</f>
        <v>#DIV/0!</v>
      </c>
      <c r="XBZ26" s="117" t="e">
        <f>XBZ16/Macroeconomics!XCB$12</f>
        <v>#DIV/0!</v>
      </c>
      <c r="XCA26" s="117" t="e">
        <f>XCA16/Macroeconomics!XCC$12</f>
        <v>#DIV/0!</v>
      </c>
      <c r="XCB26" s="117" t="e">
        <f>XCB16/Macroeconomics!XCD$12</f>
        <v>#DIV/0!</v>
      </c>
      <c r="XCC26" s="117" t="e">
        <f>XCC16/Macroeconomics!XCE$12</f>
        <v>#DIV/0!</v>
      </c>
      <c r="XCD26" s="117" t="e">
        <f>XCD16/Macroeconomics!XCF$12</f>
        <v>#DIV/0!</v>
      </c>
      <c r="XCE26" s="117" t="e">
        <f>XCE16/Macroeconomics!XCG$12</f>
        <v>#DIV/0!</v>
      </c>
      <c r="XCF26" s="117" t="e">
        <f>XCF16/Macroeconomics!XCH$12</f>
        <v>#DIV/0!</v>
      </c>
      <c r="XCG26" s="117" t="e">
        <f>XCG16/Macroeconomics!XCI$12</f>
        <v>#DIV/0!</v>
      </c>
      <c r="XCH26" s="117" t="e">
        <f>XCH16/Macroeconomics!XCJ$12</f>
        <v>#DIV/0!</v>
      </c>
      <c r="XCI26" s="117" t="e">
        <f>XCI16/Macroeconomics!XCK$12</f>
        <v>#DIV/0!</v>
      </c>
      <c r="XCJ26" s="117" t="e">
        <f>XCJ16/Macroeconomics!XCL$12</f>
        <v>#DIV/0!</v>
      </c>
      <c r="XCK26" s="117" t="e">
        <f>XCK16/Macroeconomics!XCM$12</f>
        <v>#DIV/0!</v>
      </c>
      <c r="XCL26" s="117" t="e">
        <f>XCL16/Macroeconomics!XCN$12</f>
        <v>#DIV/0!</v>
      </c>
      <c r="XCM26" s="117" t="e">
        <f>XCM16/Macroeconomics!XCO$12</f>
        <v>#DIV/0!</v>
      </c>
      <c r="XCN26" s="117" t="e">
        <f>XCN16/Macroeconomics!XCP$12</f>
        <v>#DIV/0!</v>
      </c>
      <c r="XCO26" s="117" t="e">
        <f>XCO16/Macroeconomics!XCQ$12</f>
        <v>#DIV/0!</v>
      </c>
      <c r="XCP26" s="117" t="e">
        <f>XCP16/Macroeconomics!XCR$12</f>
        <v>#DIV/0!</v>
      </c>
      <c r="XCQ26" s="117" t="e">
        <f>XCQ16/Macroeconomics!XCS$12</f>
        <v>#DIV/0!</v>
      </c>
      <c r="XCR26" s="117" t="e">
        <f>XCR16/Macroeconomics!XCT$12</f>
        <v>#DIV/0!</v>
      </c>
      <c r="XCS26" s="117" t="e">
        <f>XCS16/Macroeconomics!XCU$12</f>
        <v>#DIV/0!</v>
      </c>
      <c r="XCT26" s="117" t="e">
        <f>XCT16/Macroeconomics!XCV$12</f>
        <v>#DIV/0!</v>
      </c>
      <c r="XCU26" s="117" t="e">
        <f>XCU16/Macroeconomics!XCW$12</f>
        <v>#DIV/0!</v>
      </c>
      <c r="XCV26" s="117" t="e">
        <f>XCV16/Macroeconomics!XCX$12</f>
        <v>#DIV/0!</v>
      </c>
      <c r="XCW26" s="117" t="e">
        <f>XCW16/Macroeconomics!XCY$12</f>
        <v>#DIV/0!</v>
      </c>
      <c r="XCX26" s="117" t="e">
        <f>XCX16/Macroeconomics!XCZ$12</f>
        <v>#DIV/0!</v>
      </c>
      <c r="XCY26" s="117" t="e">
        <f>XCY16/Macroeconomics!XDA$12</f>
        <v>#DIV/0!</v>
      </c>
      <c r="XCZ26" s="117" t="e">
        <f>XCZ16/Macroeconomics!XDB$12</f>
        <v>#DIV/0!</v>
      </c>
      <c r="XDA26" s="117" t="e">
        <f>XDA16/Macroeconomics!XDC$12</f>
        <v>#DIV/0!</v>
      </c>
      <c r="XDB26" s="117" t="e">
        <f>XDB16/Macroeconomics!XDD$12</f>
        <v>#DIV/0!</v>
      </c>
      <c r="XDC26" s="117" t="e">
        <f>XDC16/Macroeconomics!XDE$12</f>
        <v>#DIV/0!</v>
      </c>
      <c r="XDD26" s="117" t="e">
        <f>XDD16/Macroeconomics!XDF$12</f>
        <v>#DIV/0!</v>
      </c>
      <c r="XDE26" s="117" t="e">
        <f>XDE16/Macroeconomics!XDG$12</f>
        <v>#DIV/0!</v>
      </c>
      <c r="XDF26" s="117" t="e">
        <f>XDF16/Macroeconomics!XDH$12</f>
        <v>#DIV/0!</v>
      </c>
      <c r="XDG26" s="117" t="e">
        <f>XDG16/Macroeconomics!XDI$12</f>
        <v>#DIV/0!</v>
      </c>
      <c r="XDH26" s="117" t="e">
        <f>XDH16/Macroeconomics!XDJ$12</f>
        <v>#DIV/0!</v>
      </c>
      <c r="XDI26" s="117" t="e">
        <f>XDI16/Macroeconomics!XDK$12</f>
        <v>#DIV/0!</v>
      </c>
      <c r="XDJ26" s="117" t="e">
        <f>XDJ16/Macroeconomics!XDL$12</f>
        <v>#DIV/0!</v>
      </c>
      <c r="XDK26" s="117" t="e">
        <f>XDK16/Macroeconomics!XDM$12</f>
        <v>#DIV/0!</v>
      </c>
      <c r="XDL26" s="117" t="e">
        <f>XDL16/Macroeconomics!XDN$12</f>
        <v>#DIV/0!</v>
      </c>
      <c r="XDM26" s="117" t="e">
        <f>XDM16/Macroeconomics!XDO$12</f>
        <v>#DIV/0!</v>
      </c>
      <c r="XDN26" s="117" t="e">
        <f>XDN16/Macroeconomics!XDP$12</f>
        <v>#DIV/0!</v>
      </c>
      <c r="XDO26" s="117" t="e">
        <f>XDO16/Macroeconomics!XDQ$12</f>
        <v>#DIV/0!</v>
      </c>
      <c r="XDP26" s="117" t="e">
        <f>XDP16/Macroeconomics!XDR$12</f>
        <v>#DIV/0!</v>
      </c>
      <c r="XDQ26" s="117" t="e">
        <f>XDQ16/Macroeconomics!XDS$12</f>
        <v>#DIV/0!</v>
      </c>
      <c r="XDR26" s="117" t="e">
        <f>XDR16/Macroeconomics!XDT$12</f>
        <v>#DIV/0!</v>
      </c>
      <c r="XDS26" s="117" t="e">
        <f>XDS16/Macroeconomics!XDU$12</f>
        <v>#DIV/0!</v>
      </c>
      <c r="XDT26" s="117" t="e">
        <f>XDT16/Macroeconomics!XDV$12</f>
        <v>#DIV/0!</v>
      </c>
      <c r="XDU26" s="117" t="e">
        <f>XDU16/Macroeconomics!XDW$12</f>
        <v>#DIV/0!</v>
      </c>
      <c r="XDV26" s="117" t="e">
        <f>XDV16/Macroeconomics!XDX$12</f>
        <v>#DIV/0!</v>
      </c>
      <c r="XDW26" s="117" t="e">
        <f>XDW16/Macroeconomics!XDY$12</f>
        <v>#DIV/0!</v>
      </c>
      <c r="XDX26" s="117" t="e">
        <f>XDX16/Macroeconomics!XDZ$12</f>
        <v>#DIV/0!</v>
      </c>
      <c r="XDY26" s="117" t="e">
        <f>XDY16/Macroeconomics!XEA$12</f>
        <v>#DIV/0!</v>
      </c>
      <c r="XDZ26" s="117" t="e">
        <f>XDZ16/Macroeconomics!XEB$12</f>
        <v>#DIV/0!</v>
      </c>
      <c r="XEA26" s="117" t="e">
        <f>XEA16/Macroeconomics!XEC$12</f>
        <v>#DIV/0!</v>
      </c>
      <c r="XEB26" s="117" t="e">
        <f>XEB16/Macroeconomics!XED$12</f>
        <v>#DIV/0!</v>
      </c>
      <c r="XEC26" s="117" t="e">
        <f>XEC16/Macroeconomics!XEE$12</f>
        <v>#DIV/0!</v>
      </c>
      <c r="XED26" s="117" t="e">
        <f>XED16/Macroeconomics!XEF$12</f>
        <v>#DIV/0!</v>
      </c>
      <c r="XEE26" s="117" t="e">
        <f>XEE16/Macroeconomics!XEG$12</f>
        <v>#DIV/0!</v>
      </c>
      <c r="XEF26" s="117" t="e">
        <f>XEF16/Macroeconomics!XEH$12</f>
        <v>#DIV/0!</v>
      </c>
      <c r="XEG26" s="117" t="e">
        <f>XEG16/Macroeconomics!XEI$12</f>
        <v>#DIV/0!</v>
      </c>
      <c r="XEH26" s="117" t="e">
        <f>XEH16/Macroeconomics!XEJ$12</f>
        <v>#DIV/0!</v>
      </c>
      <c r="XEI26" s="117" t="e">
        <f>XEI16/Macroeconomics!XEK$12</f>
        <v>#DIV/0!</v>
      </c>
      <c r="XEJ26" s="117" t="e">
        <f>XEJ16/Macroeconomics!XEL$12</f>
        <v>#DIV/0!</v>
      </c>
      <c r="XEK26" s="117" t="e">
        <f>XEK16/Macroeconomics!XEM$12</f>
        <v>#DIV/0!</v>
      </c>
      <c r="XEL26" s="117" t="e">
        <f>XEL16/Macroeconomics!XEN$12</f>
        <v>#DIV/0!</v>
      </c>
      <c r="XEM26" s="117" t="e">
        <f>XEM16/Macroeconomics!XEO$12</f>
        <v>#DIV/0!</v>
      </c>
      <c r="XEN26" s="117" t="e">
        <f>XEN16/Macroeconomics!XEP$12</f>
        <v>#DIV/0!</v>
      </c>
      <c r="XEO26" s="117" t="e">
        <f>XEO16/Macroeconomics!XEQ$12</f>
        <v>#DIV/0!</v>
      </c>
      <c r="XEP26" s="117" t="e">
        <f>XEP16/Macroeconomics!XER$12</f>
        <v>#DIV/0!</v>
      </c>
      <c r="XEQ26" s="117" t="e">
        <f>XEQ16/Macroeconomics!XES$12</f>
        <v>#DIV/0!</v>
      </c>
      <c r="XER26" s="117" t="e">
        <f>XER16/Macroeconomics!XET$12</f>
        <v>#DIV/0!</v>
      </c>
      <c r="XES26" s="117" t="e">
        <f>XES16/Macroeconomics!XEU$12</f>
        <v>#DIV/0!</v>
      </c>
      <c r="XET26" s="117" t="e">
        <f>XET16/Macroeconomics!XEV$12</f>
        <v>#DIV/0!</v>
      </c>
      <c r="XEU26" s="117" t="e">
        <f>XEU16/Macroeconomics!XEW$12</f>
        <v>#DIV/0!</v>
      </c>
      <c r="XEV26" s="117" t="e">
        <f>XEV16/Macroeconomics!XEX$12</f>
        <v>#DIV/0!</v>
      </c>
      <c r="XEW26" s="117" t="e">
        <f>XEW16/Macroeconomics!XEY$12</f>
        <v>#DIV/0!</v>
      </c>
      <c r="XEX26" s="117" t="e">
        <f>XEX16/Macroeconomics!XEZ$12</f>
        <v>#DIV/0!</v>
      </c>
      <c r="XEY26" s="117" t="e">
        <f>XEY16/Macroeconomics!XFA$12</f>
        <v>#DIV/0!</v>
      </c>
      <c r="XEZ26" s="117" t="e">
        <f>XEZ16/Macroeconomics!XFB$12</f>
        <v>#DIV/0!</v>
      </c>
      <c r="XFA26" s="117" t="e">
        <f>XFA16/Macroeconomics!XFC$12</f>
        <v>#DIV/0!</v>
      </c>
      <c r="XFB26" s="117" t="e">
        <f>XFB16/Macroeconomics!XFD$12</f>
        <v>#DIV/0!</v>
      </c>
      <c r="XFC26" s="117" t="e">
        <f>XFC16/Macroeconomics!#REF!</f>
        <v>#REF!</v>
      </c>
      <c r="XFD26" s="117" t="e">
        <f>XFD16/Macroeconomics!#REF!</f>
        <v>#REF!</v>
      </c>
    </row>
    <row r="27" spans="1:16384" ht="13.5" thickBot="1" x14ac:dyDescent="0.25">
      <c r="A27" s="54" t="s">
        <v>222</v>
      </c>
      <c r="B27" s="353">
        <f>B17/Macroeconomics!D$12</f>
        <v>41384.315450014656</v>
      </c>
      <c r="C27" s="353">
        <f>C17/Macroeconomics!E$12</f>
        <v>44059.040274207371</v>
      </c>
      <c r="D27" s="353">
        <f>D17/Macroeconomics!F$12</f>
        <v>57441.00521834661</v>
      </c>
      <c r="E27" s="353">
        <f>E17/Macroeconomics!G$12</f>
        <v>44675.640154090186</v>
      </c>
      <c r="F27" s="353">
        <f>F17/Macroeconomics!H$12</f>
        <v>53738.862676930716</v>
      </c>
      <c r="G27" s="481">
        <f>G17/Macroeconomics!I$12</f>
        <v>68490.946904820172</v>
      </c>
      <c r="H27" s="491">
        <f>H17/Macroeconomics!J$12</f>
        <v>69984.501752628945</v>
      </c>
    </row>
    <row r="28" spans="1:16384" ht="15" customHeight="1" thickTop="1" x14ac:dyDescent="0.2">
      <c r="A28" s="747" t="s">
        <v>912</v>
      </c>
      <c r="B28" s="747"/>
      <c r="C28" s="747"/>
      <c r="D28" s="747"/>
      <c r="E28" s="747"/>
      <c r="F28" s="747"/>
      <c r="G28" s="747"/>
      <c r="H28" s="747"/>
    </row>
    <row r="29" spans="1:16384" ht="16.5" customHeight="1" x14ac:dyDescent="0.2">
      <c r="A29" s="788" t="s">
        <v>913</v>
      </c>
      <c r="B29" s="788"/>
      <c r="C29" s="788"/>
      <c r="D29" s="788"/>
      <c r="E29" s="788"/>
      <c r="F29" s="788"/>
      <c r="G29" s="788"/>
      <c r="H29" s="788"/>
    </row>
    <row r="30" spans="1:16384" x14ac:dyDescent="0.2">
      <c r="A30" s="95"/>
      <c r="B30" s="751" t="s">
        <v>402</v>
      </c>
      <c r="C30" s="751"/>
      <c r="D30" s="751"/>
      <c r="E30" s="751"/>
      <c r="F30" s="751"/>
      <c r="G30" s="751"/>
      <c r="H30" s="751"/>
    </row>
    <row r="31" spans="1:16384" x14ac:dyDescent="0.2">
      <c r="A31" s="95"/>
      <c r="B31" s="311">
        <v>2006</v>
      </c>
      <c r="C31" s="409">
        <v>2007</v>
      </c>
      <c r="D31" s="240">
        <v>2008</v>
      </c>
      <c r="E31" s="240">
        <v>2009</v>
      </c>
      <c r="F31" s="240">
        <v>2010</v>
      </c>
      <c r="G31" s="240">
        <v>2011</v>
      </c>
      <c r="H31" s="240">
        <v>2012</v>
      </c>
    </row>
    <row r="32" spans="1:16384" ht="12" customHeight="1" x14ac:dyDescent="0.2">
      <c r="A32" s="627" t="s">
        <v>910</v>
      </c>
      <c r="B32" s="158"/>
      <c r="C32" s="232"/>
      <c r="D32" s="232"/>
      <c r="E32" s="232"/>
      <c r="F32" s="232"/>
      <c r="G32" s="232"/>
      <c r="H32" s="232"/>
    </row>
    <row r="33" spans="1:8" x14ac:dyDescent="0.2">
      <c r="A33" s="653" t="s">
        <v>914</v>
      </c>
      <c r="B33" s="65">
        <v>1125.4000000000001</v>
      </c>
      <c r="C33" s="233">
        <v>1301.0999999999999</v>
      </c>
      <c r="D33" s="233">
        <v>1652.8</v>
      </c>
      <c r="E33" s="233">
        <v>1885</v>
      </c>
      <c r="F33" s="233">
        <v>2345.5</v>
      </c>
      <c r="G33" s="233">
        <v>2725.4</v>
      </c>
      <c r="H33" s="233">
        <v>2964.2</v>
      </c>
    </row>
    <row r="34" spans="1:8" x14ac:dyDescent="0.2">
      <c r="A34" s="653" t="s">
        <v>915</v>
      </c>
      <c r="B34" s="233">
        <f>ROUND(B33/Macroeconomics!D$8,1)</f>
        <v>41.4</v>
      </c>
      <c r="C34" s="233">
        <f>ROUND(C33/Macroeconomics!E$8,1)</f>
        <v>50.9</v>
      </c>
      <c r="D34" s="233">
        <f>ROUND(D33/Macroeconomics!F$8,1)</f>
        <v>66.599999999999994</v>
      </c>
      <c r="E34" s="233">
        <f>ROUND(E33/Macroeconomics!G$8,1)</f>
        <v>59.5</v>
      </c>
      <c r="F34" s="233">
        <f>ROUND(F33/Macroeconomics!H$8,1)</f>
        <v>77.3</v>
      </c>
      <c r="G34" s="233">
        <f>ROUND(G33/Macroeconomics!I$8,1)</f>
        <v>92.9</v>
      </c>
      <c r="H34" s="233">
        <f>ROUND(H33/Macroeconomics!J$8,1)</f>
        <v>95.4</v>
      </c>
    </row>
    <row r="35" spans="1:8" ht="13.5" thickBot="1" x14ac:dyDescent="0.25">
      <c r="A35" s="151" t="s">
        <v>916</v>
      </c>
      <c r="B35" s="235">
        <f>ROUND(B33/Macroeconomics!D$12,1)</f>
        <v>33</v>
      </c>
      <c r="C35" s="235">
        <f>ROUND(C33/Macroeconomics!E$12,1)</f>
        <v>37.200000000000003</v>
      </c>
      <c r="D35" s="235">
        <f>ROUND(D33/Macroeconomics!F$12,1)</f>
        <v>45.4</v>
      </c>
      <c r="E35" s="235">
        <f>ROUND(E33/Macroeconomics!G$12,1)</f>
        <v>42.7</v>
      </c>
      <c r="F35" s="235">
        <f>ROUND(F33/Macroeconomics!H$12,1)</f>
        <v>58.2</v>
      </c>
      <c r="G35" s="235">
        <f>ROUND(G33/Macroeconomics!I$12,1)</f>
        <v>66.7</v>
      </c>
      <c r="H35" s="235">
        <f>ROUND(H33/Macroeconomics!J$12,1)</f>
        <v>74.2</v>
      </c>
    </row>
    <row r="36" spans="1:8" ht="12.75" customHeight="1" thickTop="1" x14ac:dyDescent="0.2">
      <c r="A36" s="627" t="s">
        <v>917</v>
      </c>
      <c r="B36" s="158"/>
      <c r="C36" s="232"/>
      <c r="D36" s="232"/>
      <c r="E36" s="232"/>
      <c r="F36" s="232"/>
      <c r="G36" s="232"/>
      <c r="H36" s="232"/>
    </row>
    <row r="37" spans="1:8" x14ac:dyDescent="0.2">
      <c r="A37" s="653" t="s">
        <v>914</v>
      </c>
      <c r="B37" s="65">
        <v>5238.5</v>
      </c>
      <c r="C37" s="233">
        <v>5181.8999999999996</v>
      </c>
      <c r="D37" s="233">
        <v>7521.5</v>
      </c>
      <c r="E37" s="233">
        <v>7452.1</v>
      </c>
      <c r="F37" s="233">
        <v>7420.7</v>
      </c>
      <c r="G37" s="233">
        <v>9186.6</v>
      </c>
      <c r="H37" s="233">
        <v>10104.4</v>
      </c>
    </row>
    <row r="38" spans="1:8" x14ac:dyDescent="0.2">
      <c r="A38" s="653" t="s">
        <v>915</v>
      </c>
      <c r="B38" s="233">
        <f>ROUND(B37/Macroeconomics!D$8,1)</f>
        <v>192.7</v>
      </c>
      <c r="C38" s="233">
        <f>ROUND(C37/Macroeconomics!E$8,1)</f>
        <v>202.7</v>
      </c>
      <c r="D38" s="233">
        <f>ROUND(D37/Macroeconomics!F$8,1)</f>
        <v>303.2</v>
      </c>
      <c r="E38" s="233">
        <f>ROUND(E37/Macroeconomics!G$8,1)</f>
        <v>235.2</v>
      </c>
      <c r="F38" s="233">
        <f>ROUND(F37/Macroeconomics!H$8,1)</f>
        <v>244.4</v>
      </c>
      <c r="G38" s="233">
        <f>ROUND(G37/Macroeconomics!I$8,1)</f>
        <v>313</v>
      </c>
      <c r="H38" s="233">
        <f>ROUND(H37/Macroeconomics!J$8,1)</f>
        <v>325.2</v>
      </c>
    </row>
    <row r="39" spans="1:8" ht="13.5" thickBot="1" x14ac:dyDescent="0.25">
      <c r="A39" s="151" t="s">
        <v>916</v>
      </c>
      <c r="B39" s="235">
        <f>ROUND(B37/Macroeconomics!D$12,1)</f>
        <v>153.6</v>
      </c>
      <c r="C39" s="235">
        <f>ROUND(C37/Macroeconomics!E$12,1)</f>
        <v>148</v>
      </c>
      <c r="D39" s="235">
        <f>ROUND(D37/Macroeconomics!F$12,1)</f>
        <v>206.6</v>
      </c>
      <c r="E39" s="235">
        <f>ROUND(E37/Macroeconomics!G$12,1)</f>
        <v>168.9</v>
      </c>
      <c r="F39" s="235">
        <f>ROUND(F37/Macroeconomics!H$12,1)</f>
        <v>184.3</v>
      </c>
      <c r="G39" s="235">
        <f>ROUND(G37/Macroeconomics!I$12,1)</f>
        <v>224.8</v>
      </c>
      <c r="H39" s="235">
        <f>ROUND(H37/Macroeconomics!J$12,1)</f>
        <v>253</v>
      </c>
    </row>
    <row r="40" spans="1:8" ht="12.75" customHeight="1" thickTop="1" x14ac:dyDescent="0.2">
      <c r="A40" s="236" t="s">
        <v>608</v>
      </c>
      <c r="B40" s="237"/>
      <c r="C40" s="238"/>
      <c r="D40" s="238"/>
      <c r="E40" s="238"/>
      <c r="F40" s="238"/>
      <c r="G40" s="490"/>
    </row>
    <row r="41" spans="1:8" x14ac:dyDescent="0.2">
      <c r="A41" s="114" t="s">
        <v>914</v>
      </c>
      <c r="B41" s="59">
        <v>2077.4</v>
      </c>
      <c r="C41" s="234">
        <v>2672.9</v>
      </c>
      <c r="D41" s="234">
        <v>3693.9</v>
      </c>
      <c r="E41" s="234">
        <v>5483.7</v>
      </c>
      <c r="F41" s="234">
        <v>6416.5</v>
      </c>
      <c r="G41" s="234">
        <v>7802.1</v>
      </c>
      <c r="H41" s="234">
        <v>8016.4</v>
      </c>
    </row>
    <row r="42" spans="1:8" x14ac:dyDescent="0.2">
      <c r="A42" s="114" t="s">
        <v>915</v>
      </c>
      <c r="B42" s="234">
        <f>ROUND(B41/Macroeconomics!D$8,1)</f>
        <v>76.400000000000006</v>
      </c>
      <c r="C42" s="234">
        <f>ROUND(C41/Macroeconomics!E$8,1)</f>
        <v>104.5</v>
      </c>
      <c r="D42" s="234">
        <f>ROUND(D41/Macroeconomics!F$8,1)</f>
        <v>148.9</v>
      </c>
      <c r="E42" s="234">
        <f>ROUND(E41/Macroeconomics!G$8,1)</f>
        <v>173.1</v>
      </c>
      <c r="F42" s="234">
        <f>ROUND(F41/Macroeconomics!H$8,1)</f>
        <v>211.3</v>
      </c>
      <c r="G42" s="234">
        <f>ROUND(G41/Macroeconomics!I$8,1)</f>
        <v>265.8</v>
      </c>
      <c r="H42" s="234">
        <f>ROUND(H41/Macroeconomics!J$8,1)</f>
        <v>258</v>
      </c>
    </row>
    <row r="43" spans="1:8" ht="13.5" thickBot="1" x14ac:dyDescent="0.25">
      <c r="A43" s="105" t="s">
        <v>916</v>
      </c>
      <c r="B43" s="239">
        <f>ROUND(B41/Macroeconomics!D$12,1)</f>
        <v>60.9</v>
      </c>
      <c r="C43" s="239">
        <f>ROUND(C41/Macroeconomics!E$12,1)</f>
        <v>76.3</v>
      </c>
      <c r="D43" s="239">
        <f>ROUND(D41/Macroeconomics!F$12,1)</f>
        <v>101.5</v>
      </c>
      <c r="E43" s="239">
        <f>ROUND(E41/Macroeconomics!G$12,1)</f>
        <v>124.3</v>
      </c>
      <c r="F43" s="239">
        <f>ROUND(F41/Macroeconomics!H$12,1)</f>
        <v>159.30000000000001</v>
      </c>
      <c r="G43" s="239">
        <f>ROUND(G41/Macroeconomics!I$12,1)</f>
        <v>190.9</v>
      </c>
      <c r="H43" s="239">
        <f>ROUND(H41/Macroeconomics!J$12,1)</f>
        <v>200.7</v>
      </c>
    </row>
    <row r="44" spans="1:8" ht="11.25" customHeight="1" x14ac:dyDescent="0.2">
      <c r="A44" s="874" t="s">
        <v>912</v>
      </c>
      <c r="B44" s="874"/>
      <c r="C44" s="874"/>
      <c r="D44" s="874"/>
      <c r="E44" s="874"/>
      <c r="F44" s="874"/>
      <c r="G44" s="479"/>
    </row>
    <row r="45" spans="1:8" ht="18.75" customHeight="1" x14ac:dyDescent="0.2">
      <c r="A45" s="632" t="s">
        <v>918</v>
      </c>
      <c r="B45" s="21"/>
      <c r="C45" s="21"/>
      <c r="D45" s="21"/>
      <c r="E45" s="21"/>
      <c r="F45" s="21"/>
      <c r="G45" s="317"/>
    </row>
    <row r="46" spans="1:8" x14ac:dyDescent="0.2">
      <c r="A46" s="240"/>
      <c r="B46" s="751" t="s">
        <v>402</v>
      </c>
      <c r="C46" s="751"/>
      <c r="D46" s="751"/>
      <c r="E46" s="751"/>
      <c r="F46" s="751"/>
      <c r="G46" s="751"/>
      <c r="H46" s="751"/>
    </row>
    <row r="47" spans="1:8" x14ac:dyDescent="0.2">
      <c r="A47" s="240"/>
      <c r="B47" s="240">
        <v>2006</v>
      </c>
      <c r="C47" s="409">
        <v>2007</v>
      </c>
      <c r="D47" s="409">
        <v>2008</v>
      </c>
      <c r="E47" s="409">
        <v>2009</v>
      </c>
      <c r="F47" s="409">
        <v>2010</v>
      </c>
      <c r="G47" s="473">
        <v>2011</v>
      </c>
      <c r="H47" s="409">
        <v>2012</v>
      </c>
    </row>
    <row r="48" spans="1:8" x14ac:dyDescent="0.2">
      <c r="A48" s="85"/>
      <c r="B48" s="749"/>
      <c r="C48" s="749"/>
      <c r="D48" s="749"/>
      <c r="E48" s="749"/>
      <c r="F48" s="17"/>
      <c r="G48" s="471"/>
      <c r="H48" s="336"/>
    </row>
    <row r="49" spans="1:8" ht="13.5" thickBot="1" x14ac:dyDescent="0.25">
      <c r="A49" s="624" t="s">
        <v>910</v>
      </c>
      <c r="B49" s="241">
        <v>316.3</v>
      </c>
      <c r="C49" s="242">
        <v>307</v>
      </c>
      <c r="D49" s="242">
        <v>287</v>
      </c>
      <c r="E49" s="242">
        <v>262.60000000000002</v>
      </c>
      <c r="F49" s="242">
        <v>262.10000000000002</v>
      </c>
      <c r="G49" s="242">
        <v>265.3</v>
      </c>
      <c r="H49" s="242">
        <v>249.7</v>
      </c>
    </row>
    <row r="50" spans="1:8" x14ac:dyDescent="0.2">
      <c r="A50" s="243" t="s">
        <v>917</v>
      </c>
      <c r="B50" s="244"/>
      <c r="C50" s="245"/>
      <c r="D50" s="245"/>
      <c r="E50" s="245"/>
      <c r="F50" s="245"/>
      <c r="G50" s="245"/>
      <c r="H50" s="245"/>
    </row>
    <row r="51" spans="1:8" x14ac:dyDescent="0.2">
      <c r="A51" s="246" t="s">
        <v>919</v>
      </c>
      <c r="B51" s="247">
        <v>6.6</v>
      </c>
      <c r="C51" s="248">
        <v>5.4</v>
      </c>
      <c r="D51" s="248">
        <v>5.8</v>
      </c>
      <c r="E51" s="248">
        <v>5.4</v>
      </c>
      <c r="F51" s="248">
        <v>5.6</v>
      </c>
      <c r="G51" s="248">
        <v>5.4</v>
      </c>
      <c r="H51" s="248">
        <v>5.4</v>
      </c>
    </row>
    <row r="52" spans="1:8" x14ac:dyDescent="0.2">
      <c r="A52" s="246" t="s">
        <v>920</v>
      </c>
      <c r="B52" s="247">
        <v>3.2</v>
      </c>
      <c r="C52" s="248">
        <v>4.3</v>
      </c>
      <c r="D52" s="248">
        <v>3.4</v>
      </c>
      <c r="E52" s="248">
        <v>0.5</v>
      </c>
      <c r="F52" s="248">
        <v>0.5</v>
      </c>
      <c r="G52" s="248">
        <v>0</v>
      </c>
      <c r="H52" s="248">
        <v>0</v>
      </c>
    </row>
    <row r="53" spans="1:8" x14ac:dyDescent="0.2">
      <c r="A53" s="246" t="s">
        <v>922</v>
      </c>
      <c r="B53" s="247">
        <v>0.4</v>
      </c>
      <c r="C53" s="248">
        <v>0.3</v>
      </c>
      <c r="D53" s="248">
        <v>0.3</v>
      </c>
      <c r="E53" s="248">
        <v>0.2</v>
      </c>
      <c r="F53" s="248">
        <v>0.2</v>
      </c>
      <c r="G53" s="248">
        <v>0.3</v>
      </c>
      <c r="H53" s="248">
        <v>0.3</v>
      </c>
    </row>
    <row r="54" spans="1:8" x14ac:dyDescent="0.2">
      <c r="A54" s="246" t="s">
        <v>921</v>
      </c>
      <c r="B54" s="247">
        <v>2.7</v>
      </c>
      <c r="C54" s="248">
        <v>2.8</v>
      </c>
      <c r="D54" s="248">
        <v>2.9</v>
      </c>
      <c r="E54" s="248">
        <v>2.2000000000000002</v>
      </c>
      <c r="F54" s="248">
        <v>2.2999999999999998</v>
      </c>
      <c r="G54" s="248">
        <v>2.5</v>
      </c>
      <c r="H54" s="248">
        <v>2.5</v>
      </c>
    </row>
    <row r="55" spans="1:8" x14ac:dyDescent="0.2">
      <c r="A55" s="246" t="s">
        <v>934</v>
      </c>
      <c r="B55" s="247">
        <v>1.1000000000000001</v>
      </c>
      <c r="C55" s="248">
        <v>1.1000000000000001</v>
      </c>
      <c r="D55" s="248">
        <v>1.2</v>
      </c>
      <c r="E55" s="248">
        <v>1.1000000000000001</v>
      </c>
      <c r="F55" s="248">
        <v>1.1000000000000001</v>
      </c>
      <c r="G55" s="248">
        <v>0</v>
      </c>
      <c r="H55" s="248">
        <v>0</v>
      </c>
    </row>
    <row r="56" spans="1:8" x14ac:dyDescent="0.2">
      <c r="A56" s="246" t="s">
        <v>935</v>
      </c>
      <c r="B56" s="247">
        <v>7.4</v>
      </c>
      <c r="C56" s="248">
        <v>7.2</v>
      </c>
      <c r="D56" s="248">
        <v>7.9</v>
      </c>
      <c r="E56" s="248">
        <v>7</v>
      </c>
      <c r="F56" s="248">
        <v>9</v>
      </c>
      <c r="G56" s="248">
        <v>8.1999999999999993</v>
      </c>
      <c r="H56" s="248">
        <v>8.3000000000000007</v>
      </c>
    </row>
    <row r="57" spans="1:8" x14ac:dyDescent="0.2">
      <c r="A57" s="246" t="s">
        <v>933</v>
      </c>
      <c r="B57" s="247">
        <v>4.9000000000000004</v>
      </c>
      <c r="C57" s="248">
        <v>4.7</v>
      </c>
      <c r="D57" s="248">
        <v>4.8</v>
      </c>
      <c r="E57" s="248">
        <v>4.4000000000000004</v>
      </c>
      <c r="F57" s="248">
        <v>4.8</v>
      </c>
      <c r="G57" s="248">
        <v>4.2</v>
      </c>
      <c r="H57" s="248">
        <v>3.7</v>
      </c>
    </row>
    <row r="58" spans="1:8" x14ac:dyDescent="0.2">
      <c r="A58" s="246" t="s">
        <v>623</v>
      </c>
      <c r="B58" s="247">
        <v>10</v>
      </c>
      <c r="C58" s="248">
        <v>10.1</v>
      </c>
      <c r="D58" s="248">
        <v>10.4</v>
      </c>
      <c r="E58" s="248">
        <v>8.3000000000000007</v>
      </c>
      <c r="F58" s="248">
        <v>8.9</v>
      </c>
      <c r="G58" s="248">
        <v>8.5</v>
      </c>
      <c r="H58" s="248">
        <v>8.1999999999999993</v>
      </c>
    </row>
    <row r="59" spans="1:8" x14ac:dyDescent="0.2">
      <c r="A59" s="246" t="s">
        <v>622</v>
      </c>
      <c r="B59" s="247">
        <v>34.4</v>
      </c>
      <c r="C59" s="248">
        <v>34.5</v>
      </c>
      <c r="D59" s="248">
        <v>37.9</v>
      </c>
      <c r="E59" s="248">
        <v>33.5</v>
      </c>
      <c r="F59" s="248">
        <v>35.299999999999997</v>
      </c>
      <c r="G59" s="248">
        <v>34.1</v>
      </c>
      <c r="H59" s="248">
        <v>34</v>
      </c>
    </row>
    <row r="60" spans="1:8" x14ac:dyDescent="0.2">
      <c r="A60" s="246" t="s">
        <v>925</v>
      </c>
      <c r="B60" s="247">
        <v>2.7</v>
      </c>
      <c r="C60" s="248">
        <v>3.1</v>
      </c>
      <c r="D60" s="248">
        <v>2.8</v>
      </c>
      <c r="E60" s="248">
        <v>2.1</v>
      </c>
      <c r="F60" s="248">
        <v>2.1</v>
      </c>
      <c r="G60" s="248">
        <v>2.9</v>
      </c>
      <c r="H60" s="248">
        <v>2.5</v>
      </c>
    </row>
    <row r="61" spans="1:8" x14ac:dyDescent="0.2">
      <c r="A61" s="246" t="s">
        <v>924</v>
      </c>
      <c r="B61" s="247">
        <v>8.8000000000000007</v>
      </c>
      <c r="C61" s="248">
        <v>7.5</v>
      </c>
      <c r="D61" s="248">
        <v>8.9</v>
      </c>
      <c r="E61" s="248">
        <v>7.6</v>
      </c>
      <c r="F61" s="248">
        <v>6.9</v>
      </c>
      <c r="G61" s="248">
        <v>6.3</v>
      </c>
      <c r="H61" s="248">
        <v>5.3</v>
      </c>
    </row>
    <row r="62" spans="1:8" x14ac:dyDescent="0.2">
      <c r="A62" s="246" t="s">
        <v>926</v>
      </c>
      <c r="B62" s="247">
        <v>22.1</v>
      </c>
      <c r="C62" s="248">
        <v>22</v>
      </c>
      <c r="D62" s="248">
        <v>22.4</v>
      </c>
      <c r="E62" s="248">
        <v>19.100000000000001</v>
      </c>
      <c r="F62" s="248">
        <v>13.1</v>
      </c>
      <c r="G62" s="248">
        <v>17.100000000000001</v>
      </c>
      <c r="H62" s="248">
        <v>15.1</v>
      </c>
    </row>
    <row r="63" spans="1:8" x14ac:dyDescent="0.2">
      <c r="A63" s="246" t="s">
        <v>927</v>
      </c>
      <c r="B63" s="247">
        <v>0.1</v>
      </c>
      <c r="C63" s="248">
        <v>0.1</v>
      </c>
      <c r="D63" s="248">
        <v>0.1</v>
      </c>
      <c r="E63" s="248">
        <v>0.1</v>
      </c>
      <c r="F63" s="248">
        <v>0.1</v>
      </c>
      <c r="G63" s="248">
        <v>0.1</v>
      </c>
      <c r="H63" s="248">
        <v>0.1</v>
      </c>
    </row>
    <row r="64" spans="1:8" x14ac:dyDescent="0.2">
      <c r="A64" s="246" t="s">
        <v>616</v>
      </c>
      <c r="B64" s="247">
        <v>4.7</v>
      </c>
      <c r="C64" s="248">
        <v>5.5</v>
      </c>
      <c r="D64" s="248">
        <v>5.3</v>
      </c>
      <c r="E64" s="248">
        <v>4.3</v>
      </c>
      <c r="F64" s="248">
        <v>4.3</v>
      </c>
      <c r="G64" s="248">
        <v>4.5</v>
      </c>
      <c r="H64" s="248">
        <v>2.9</v>
      </c>
    </row>
    <row r="65" spans="1:8" x14ac:dyDescent="0.2">
      <c r="A65" s="246" t="s">
        <v>928</v>
      </c>
      <c r="B65" s="247">
        <v>7.7</v>
      </c>
      <c r="C65" s="248">
        <v>7</v>
      </c>
      <c r="D65" s="248">
        <v>7.9</v>
      </c>
      <c r="E65" s="248">
        <v>9</v>
      </c>
      <c r="F65" s="248">
        <v>11.8</v>
      </c>
      <c r="G65" s="248">
        <v>10.3</v>
      </c>
      <c r="H65" s="248">
        <v>13.1</v>
      </c>
    </row>
    <row r="66" spans="1:8" x14ac:dyDescent="0.2">
      <c r="A66" s="246" t="s">
        <v>929</v>
      </c>
      <c r="B66" s="247">
        <v>5.5</v>
      </c>
      <c r="C66" s="248">
        <v>4.5</v>
      </c>
      <c r="D66" s="248">
        <v>4.2</v>
      </c>
      <c r="E66" s="248">
        <v>2.5</v>
      </c>
      <c r="F66" s="248">
        <v>2.6</v>
      </c>
      <c r="G66" s="248">
        <v>3.2</v>
      </c>
      <c r="H66" s="248">
        <v>2.5</v>
      </c>
    </row>
    <row r="67" spans="1:8" x14ac:dyDescent="0.2">
      <c r="A67" s="246" t="s">
        <v>617</v>
      </c>
      <c r="B67" s="247">
        <v>2.1</v>
      </c>
      <c r="C67" s="248">
        <v>2.1</v>
      </c>
      <c r="D67" s="248">
        <v>2.2000000000000002</v>
      </c>
      <c r="E67" s="248">
        <v>1.7</v>
      </c>
      <c r="F67" s="248">
        <v>2.1</v>
      </c>
      <c r="G67" s="248">
        <v>2.1</v>
      </c>
      <c r="H67" s="248">
        <v>1.9</v>
      </c>
    </row>
    <row r="68" spans="1:8" x14ac:dyDescent="0.2">
      <c r="A68" s="246" t="s">
        <v>930</v>
      </c>
      <c r="B68" s="247">
        <v>7</v>
      </c>
      <c r="C68" s="248">
        <v>6.2</v>
      </c>
      <c r="D68" s="248">
        <v>6.2</v>
      </c>
      <c r="E68" s="248">
        <v>5.4</v>
      </c>
      <c r="F68" s="248">
        <v>5.8</v>
      </c>
      <c r="G68" s="248">
        <v>5.9</v>
      </c>
      <c r="H68" s="248">
        <v>4.3</v>
      </c>
    </row>
    <row r="69" spans="1:8" x14ac:dyDescent="0.2">
      <c r="A69" s="246" t="s">
        <v>931</v>
      </c>
      <c r="B69" s="247">
        <v>0.7</v>
      </c>
      <c r="C69" s="248">
        <v>0.6</v>
      </c>
      <c r="D69" s="248">
        <v>0.6</v>
      </c>
      <c r="E69" s="248">
        <v>0.5</v>
      </c>
      <c r="F69" s="248">
        <v>0.5</v>
      </c>
      <c r="G69" s="248">
        <v>0.5</v>
      </c>
      <c r="H69" s="248">
        <v>0.5</v>
      </c>
    </row>
    <row r="70" spans="1:8" x14ac:dyDescent="0.2">
      <c r="A70" s="246" t="s">
        <v>936</v>
      </c>
      <c r="B70" s="247">
        <v>0.4</v>
      </c>
      <c r="C70" s="248">
        <v>0.4</v>
      </c>
      <c r="D70" s="248">
        <v>0.3</v>
      </c>
      <c r="E70" s="248">
        <v>0.3</v>
      </c>
      <c r="F70" s="248">
        <v>0.3</v>
      </c>
      <c r="G70" s="248">
        <v>0.3</v>
      </c>
      <c r="H70" s="248">
        <v>0.3</v>
      </c>
    </row>
    <row r="71" spans="1:8" x14ac:dyDescent="0.2">
      <c r="A71" s="246" t="s">
        <v>932</v>
      </c>
      <c r="B71" s="247">
        <v>19.899999999999999</v>
      </c>
      <c r="C71" s="248">
        <v>23.4</v>
      </c>
      <c r="D71" s="248">
        <v>23.8</v>
      </c>
      <c r="E71" s="248">
        <v>20</v>
      </c>
      <c r="F71" s="248">
        <v>18</v>
      </c>
      <c r="G71" s="248">
        <v>26</v>
      </c>
      <c r="H71" s="248">
        <v>27</v>
      </c>
    </row>
    <row r="72" spans="1:8" x14ac:dyDescent="0.2">
      <c r="A72" s="246" t="s">
        <v>923</v>
      </c>
      <c r="B72" s="247">
        <v>8.6999999999999993</v>
      </c>
      <c r="C72" s="248">
        <v>15.2</v>
      </c>
      <c r="D72" s="248">
        <v>7.7</v>
      </c>
      <c r="E72" s="248">
        <v>11.9</v>
      </c>
      <c r="F72" s="248">
        <v>10.7</v>
      </c>
      <c r="G72" s="248">
        <f>13-0.1</f>
        <v>12.9</v>
      </c>
      <c r="H72" s="248">
        <v>11.7</v>
      </c>
    </row>
    <row r="73" spans="1:8" x14ac:dyDescent="0.2">
      <c r="A73" s="246" t="s">
        <v>937</v>
      </c>
      <c r="B73" s="247">
        <v>0.4</v>
      </c>
      <c r="C73" s="248">
        <v>0.5</v>
      </c>
      <c r="D73" s="248">
        <v>0.6</v>
      </c>
      <c r="E73" s="248">
        <v>1.2</v>
      </c>
      <c r="F73" s="248">
        <v>2.1</v>
      </c>
      <c r="G73" s="248">
        <v>1.3</v>
      </c>
      <c r="H73" s="248">
        <v>1.4</v>
      </c>
    </row>
    <row r="74" spans="1:8" ht="13.5" thickBot="1" x14ac:dyDescent="0.25">
      <c r="A74" s="684" t="s">
        <v>938</v>
      </c>
      <c r="B74" s="249">
        <f t="shared" ref="B74:G74" si="0">SUM(B51:B73)</f>
        <v>161.5</v>
      </c>
      <c r="C74" s="249">
        <f t="shared" si="0"/>
        <v>168.49999999999997</v>
      </c>
      <c r="D74" s="249">
        <f t="shared" si="0"/>
        <v>167.59999999999997</v>
      </c>
      <c r="E74" s="249">
        <f t="shared" si="0"/>
        <v>148.29999999999998</v>
      </c>
      <c r="F74" s="249">
        <f t="shared" si="0"/>
        <v>148.09999999999994</v>
      </c>
      <c r="G74" s="249">
        <f t="shared" si="0"/>
        <v>156.6</v>
      </c>
      <c r="H74" s="274">
        <v>151</v>
      </c>
    </row>
    <row r="75" spans="1:8" x14ac:dyDescent="0.2">
      <c r="A75" s="250" t="s">
        <v>608</v>
      </c>
      <c r="B75" s="251"/>
      <c r="C75" s="252"/>
      <c r="D75" s="252"/>
      <c r="E75" s="252"/>
      <c r="F75" s="252"/>
      <c r="G75" s="252"/>
      <c r="H75" s="252"/>
    </row>
    <row r="76" spans="1:8" x14ac:dyDescent="0.2">
      <c r="A76" s="253" t="s">
        <v>609</v>
      </c>
      <c r="B76" s="220">
        <v>1.7</v>
      </c>
      <c r="C76" s="254">
        <v>1.9</v>
      </c>
      <c r="D76" s="254">
        <v>2.1</v>
      </c>
      <c r="E76" s="254">
        <v>1.7</v>
      </c>
      <c r="F76" s="254">
        <v>1.4</v>
      </c>
      <c r="G76" s="254">
        <v>1.6</v>
      </c>
      <c r="H76" s="254">
        <v>1.7</v>
      </c>
    </row>
    <row r="77" spans="1:8" x14ac:dyDescent="0.2">
      <c r="A77" s="253" t="s">
        <v>939</v>
      </c>
      <c r="B77" s="220">
        <v>20.5</v>
      </c>
      <c r="C77" s="254">
        <v>20.6</v>
      </c>
      <c r="D77" s="254">
        <v>21.1</v>
      </c>
      <c r="E77" s="254">
        <v>17.600000000000001</v>
      </c>
      <c r="F77" s="254">
        <v>21.6</v>
      </c>
      <c r="G77" s="254">
        <v>23.3</v>
      </c>
      <c r="H77" s="254">
        <v>19.7</v>
      </c>
    </row>
    <row r="78" spans="1:8" x14ac:dyDescent="0.2">
      <c r="A78" s="253" t="s">
        <v>946</v>
      </c>
      <c r="B78" s="220">
        <v>0.7</v>
      </c>
      <c r="C78" s="254">
        <v>0.9</v>
      </c>
      <c r="D78" s="254">
        <v>0.6</v>
      </c>
      <c r="E78" s="254">
        <v>0.8</v>
      </c>
      <c r="F78" s="254">
        <v>0.4</v>
      </c>
      <c r="G78" s="254">
        <v>0.7</v>
      </c>
      <c r="H78" s="254">
        <v>0.6</v>
      </c>
    </row>
    <row r="79" spans="1:8" x14ac:dyDescent="0.2">
      <c r="A79" s="253" t="s">
        <v>940</v>
      </c>
      <c r="B79" s="220">
        <v>1.9</v>
      </c>
      <c r="C79" s="254">
        <v>1.2</v>
      </c>
      <c r="D79" s="254">
        <v>0.7</v>
      </c>
      <c r="E79" s="254">
        <v>0.1</v>
      </c>
      <c r="F79" s="254">
        <v>0.2</v>
      </c>
      <c r="G79" s="254">
        <v>0.2</v>
      </c>
      <c r="H79" s="254">
        <v>0.2</v>
      </c>
    </row>
    <row r="80" spans="1:8" x14ac:dyDescent="0.2">
      <c r="A80" s="253" t="s">
        <v>941</v>
      </c>
      <c r="B80" s="220">
        <v>6.5</v>
      </c>
      <c r="C80" s="254">
        <v>10</v>
      </c>
      <c r="D80" s="254">
        <v>9.6</v>
      </c>
      <c r="E80" s="254">
        <v>3.1</v>
      </c>
      <c r="F80" s="254">
        <v>3.4</v>
      </c>
      <c r="G80" s="254">
        <f>3.4-0.1</f>
        <v>3.3</v>
      </c>
      <c r="H80" s="254">
        <v>3.7</v>
      </c>
    </row>
    <row r="81" spans="1:8" x14ac:dyDescent="0.2">
      <c r="A81" s="253" t="s">
        <v>610</v>
      </c>
      <c r="B81" s="220">
        <v>1.4</v>
      </c>
      <c r="C81" s="254">
        <v>1</v>
      </c>
      <c r="D81" s="254">
        <v>0.7</v>
      </c>
      <c r="E81" s="254">
        <v>1.1000000000000001</v>
      </c>
      <c r="F81" s="254">
        <v>0.7</v>
      </c>
      <c r="G81" s="254">
        <v>1.2</v>
      </c>
      <c r="H81" s="254">
        <v>1.1000000000000001</v>
      </c>
    </row>
    <row r="82" spans="1:8" x14ac:dyDescent="0.2">
      <c r="A82" s="253" t="s">
        <v>942</v>
      </c>
      <c r="B82" s="220">
        <v>2.8</v>
      </c>
      <c r="C82" s="254">
        <v>3.4</v>
      </c>
      <c r="D82" s="254">
        <v>2.8</v>
      </c>
      <c r="E82" s="254">
        <v>2.5</v>
      </c>
      <c r="F82" s="254">
        <v>2.8</v>
      </c>
      <c r="G82" s="254">
        <v>3.2</v>
      </c>
      <c r="H82" s="254">
        <v>3.1</v>
      </c>
    </row>
    <row r="83" spans="1:8" x14ac:dyDescent="0.2">
      <c r="A83" s="253" t="s">
        <v>943</v>
      </c>
      <c r="B83" s="220">
        <v>2.5</v>
      </c>
      <c r="C83" s="254">
        <v>2.7</v>
      </c>
      <c r="D83" s="254">
        <v>2.7</v>
      </c>
      <c r="E83" s="254">
        <v>3</v>
      </c>
      <c r="F83" s="254">
        <v>3.2</v>
      </c>
      <c r="G83" s="254">
        <v>3.1</v>
      </c>
      <c r="H83" s="254">
        <v>3.1</v>
      </c>
    </row>
    <row r="84" spans="1:8" x14ac:dyDescent="0.2">
      <c r="A84" s="253" t="s">
        <v>944</v>
      </c>
      <c r="B84" s="220">
        <v>59</v>
      </c>
      <c r="C84" s="254">
        <v>59.2</v>
      </c>
      <c r="D84" s="254">
        <v>56.2</v>
      </c>
      <c r="E84" s="254">
        <v>37.799999999999997</v>
      </c>
      <c r="F84" s="254">
        <v>36.5</v>
      </c>
      <c r="G84" s="254">
        <v>44.8</v>
      </c>
      <c r="H84" s="254">
        <v>32.9</v>
      </c>
    </row>
    <row r="85" spans="1:8" x14ac:dyDescent="0.2">
      <c r="A85" s="253" t="s">
        <v>945</v>
      </c>
      <c r="B85" s="254">
        <v>0</v>
      </c>
      <c r="C85" s="254">
        <v>0</v>
      </c>
      <c r="D85" s="254">
        <v>0</v>
      </c>
      <c r="E85" s="254">
        <v>0</v>
      </c>
      <c r="F85" s="254">
        <v>0</v>
      </c>
      <c r="G85" s="254">
        <v>0.3</v>
      </c>
      <c r="H85" s="254">
        <v>0</v>
      </c>
    </row>
    <row r="86" spans="1:8" ht="13.5" thickBot="1" x14ac:dyDescent="0.25">
      <c r="A86" s="684" t="s">
        <v>947</v>
      </c>
      <c r="B86" s="249">
        <f t="shared" ref="B86:G86" si="1">SUM(B76:B85)</f>
        <v>97</v>
      </c>
      <c r="C86" s="249">
        <f t="shared" si="1"/>
        <v>100.9</v>
      </c>
      <c r="D86" s="249">
        <f t="shared" si="1"/>
        <v>96.5</v>
      </c>
      <c r="E86" s="249">
        <f t="shared" si="1"/>
        <v>67.7</v>
      </c>
      <c r="F86" s="249">
        <f t="shared" si="1"/>
        <v>70.199999999999989</v>
      </c>
      <c r="G86" s="249">
        <f t="shared" si="1"/>
        <v>81.7</v>
      </c>
      <c r="H86" s="249">
        <v>66.099999999999994</v>
      </c>
    </row>
    <row r="87" spans="1:8" ht="13.5" thickBot="1" x14ac:dyDescent="0.25">
      <c r="A87" s="255" t="s">
        <v>222</v>
      </c>
      <c r="B87" s="226">
        <f t="shared" ref="B87:G87" si="2">B49+B74+B86</f>
        <v>574.79999999999995</v>
      </c>
      <c r="C87" s="226">
        <f t="shared" si="2"/>
        <v>576.4</v>
      </c>
      <c r="D87" s="226">
        <f t="shared" si="2"/>
        <v>551.09999999999991</v>
      </c>
      <c r="E87" s="226">
        <f t="shared" si="2"/>
        <v>478.59999999999997</v>
      </c>
      <c r="F87" s="226">
        <f t="shared" si="2"/>
        <v>480.39999999999992</v>
      </c>
      <c r="G87" s="226">
        <f t="shared" si="2"/>
        <v>503.59999999999997</v>
      </c>
      <c r="H87" s="226">
        <v>466.8</v>
      </c>
    </row>
    <row r="88" spans="1:8" ht="13.5" thickTop="1" x14ac:dyDescent="0.2">
      <c r="A88" s="256"/>
      <c r="B88" s="241"/>
      <c r="C88" s="242"/>
      <c r="D88" s="242"/>
      <c r="E88" s="242"/>
      <c r="F88" s="242"/>
      <c r="G88" s="242"/>
    </row>
    <row r="89" spans="1:8" ht="26.25" customHeight="1" x14ac:dyDescent="0.2">
      <c r="A89" s="711" t="s">
        <v>948</v>
      </c>
      <c r="B89" s="257"/>
      <c r="C89" s="257"/>
      <c r="D89" s="257"/>
      <c r="E89" s="257"/>
      <c r="F89" s="242"/>
      <c r="G89" s="242"/>
    </row>
    <row r="90" spans="1:8" ht="12.75" customHeight="1" x14ac:dyDescent="0.2">
      <c r="A90" s="258"/>
      <c r="B90" s="875" t="s">
        <v>402</v>
      </c>
      <c r="C90" s="875"/>
      <c r="D90" s="875"/>
      <c r="E90" s="875"/>
      <c r="F90" s="875"/>
      <c r="G90" s="875"/>
      <c r="H90" s="875"/>
    </row>
    <row r="91" spans="1:8" x14ac:dyDescent="0.2">
      <c r="A91" s="259"/>
      <c r="B91" s="260">
        <v>2006</v>
      </c>
      <c r="C91" s="260">
        <v>2007</v>
      </c>
      <c r="D91" s="560">
        <v>2008</v>
      </c>
      <c r="E91" s="560">
        <v>2009</v>
      </c>
      <c r="F91" s="560">
        <v>2010</v>
      </c>
      <c r="G91" s="560">
        <v>2011</v>
      </c>
      <c r="H91" s="560">
        <v>2012</v>
      </c>
    </row>
    <row r="92" spans="1:8" x14ac:dyDescent="0.2">
      <c r="A92" s="261"/>
      <c r="B92" s="206"/>
      <c r="C92" s="206"/>
      <c r="D92" s="876" t="s">
        <v>957</v>
      </c>
      <c r="E92" s="876"/>
      <c r="F92" s="876"/>
      <c r="G92" s="876"/>
      <c r="H92" s="876"/>
    </row>
    <row r="93" spans="1:8" x14ac:dyDescent="0.2">
      <c r="A93" s="652" t="s">
        <v>614</v>
      </c>
      <c r="B93" s="206"/>
      <c r="C93" s="206"/>
      <c r="D93" s="716">
        <v>0</v>
      </c>
      <c r="E93" s="556">
        <v>8990893</v>
      </c>
      <c r="F93" s="556">
        <v>3503605</v>
      </c>
      <c r="G93" s="556">
        <v>4687821</v>
      </c>
      <c r="H93" s="716">
        <v>0</v>
      </c>
    </row>
    <row r="94" spans="1:8" x14ac:dyDescent="0.2">
      <c r="A94" s="652" t="s">
        <v>949</v>
      </c>
      <c r="B94" s="206"/>
      <c r="C94" s="206"/>
      <c r="D94" s="716">
        <v>0</v>
      </c>
      <c r="E94" s="716">
        <v>0</v>
      </c>
      <c r="F94" s="716">
        <v>0</v>
      </c>
      <c r="G94" s="556">
        <v>3167990</v>
      </c>
      <c r="H94" s="716">
        <v>0</v>
      </c>
    </row>
    <row r="95" spans="1:8" x14ac:dyDescent="0.2">
      <c r="A95" s="652" t="s">
        <v>950</v>
      </c>
      <c r="B95" s="206"/>
      <c r="C95" s="206"/>
      <c r="D95" s="716">
        <v>0</v>
      </c>
      <c r="E95" s="556">
        <v>15848588</v>
      </c>
      <c r="F95" s="716">
        <v>0</v>
      </c>
      <c r="G95" s="556">
        <v>18513618</v>
      </c>
      <c r="H95" s="556">
        <v>14952061</v>
      </c>
    </row>
    <row r="96" spans="1:8" x14ac:dyDescent="0.2">
      <c r="A96" s="652" t="s">
        <v>951</v>
      </c>
      <c r="B96" s="206"/>
      <c r="C96" s="206"/>
      <c r="D96" s="716">
        <v>0</v>
      </c>
      <c r="E96" s="556">
        <v>3308861</v>
      </c>
      <c r="F96" s="556">
        <v>19647793</v>
      </c>
      <c r="G96" s="556">
        <v>28336547</v>
      </c>
      <c r="H96" s="556">
        <v>19674917</v>
      </c>
    </row>
    <row r="97" spans="1:10" x14ac:dyDescent="0.2">
      <c r="A97" s="652" t="s">
        <v>952</v>
      </c>
      <c r="B97" s="206"/>
      <c r="C97" s="206"/>
      <c r="D97" s="716">
        <v>0</v>
      </c>
      <c r="E97" s="716">
        <v>0</v>
      </c>
      <c r="F97" s="716">
        <v>0</v>
      </c>
      <c r="G97" s="108" t="s">
        <v>142</v>
      </c>
      <c r="H97" s="716">
        <v>0</v>
      </c>
    </row>
    <row r="98" spans="1:10" x14ac:dyDescent="0.2">
      <c r="A98" s="652" t="s">
        <v>953</v>
      </c>
      <c r="B98" s="206"/>
      <c r="C98" s="206"/>
      <c r="D98" s="556">
        <v>1287470</v>
      </c>
      <c r="E98" s="556">
        <v>9819581</v>
      </c>
      <c r="F98" s="556">
        <v>19434387</v>
      </c>
      <c r="G98" s="556">
        <v>16248511</v>
      </c>
      <c r="H98" s="556">
        <v>9383613</v>
      </c>
    </row>
    <row r="99" spans="1:10" x14ac:dyDescent="0.2">
      <c r="A99" s="652" t="s">
        <v>954</v>
      </c>
      <c r="B99" s="206"/>
      <c r="C99" s="206"/>
      <c r="D99" s="716">
        <v>0</v>
      </c>
      <c r="E99" s="716">
        <v>0</v>
      </c>
      <c r="F99" s="716">
        <v>0</v>
      </c>
      <c r="G99" s="556">
        <v>3069487</v>
      </c>
      <c r="H99" s="716">
        <v>0</v>
      </c>
    </row>
    <row r="100" spans="1:10" x14ac:dyDescent="0.2">
      <c r="A100" s="652" t="s">
        <v>955</v>
      </c>
      <c r="B100" s="206"/>
      <c r="C100" s="206"/>
      <c r="D100" s="716">
        <v>0</v>
      </c>
      <c r="E100" s="556">
        <v>6423000</v>
      </c>
      <c r="F100" s="556">
        <v>16112520</v>
      </c>
      <c r="G100" s="556">
        <v>9650190</v>
      </c>
      <c r="H100" s="556">
        <v>6258140</v>
      </c>
    </row>
    <row r="101" spans="1:10" x14ac:dyDescent="0.2">
      <c r="A101" s="652" t="s">
        <v>956</v>
      </c>
      <c r="B101" s="206"/>
      <c r="C101" s="206"/>
      <c r="D101" s="556">
        <v>21602610</v>
      </c>
      <c r="E101" s="556">
        <v>21918550</v>
      </c>
      <c r="F101" s="556">
        <v>29597630</v>
      </c>
      <c r="G101" s="556">
        <v>19534192</v>
      </c>
      <c r="H101" s="556">
        <v>18386878</v>
      </c>
    </row>
    <row r="102" spans="1:10" ht="13.5" thickBot="1" x14ac:dyDescent="0.25">
      <c r="A102" s="559" t="s">
        <v>222</v>
      </c>
      <c r="B102" s="327"/>
      <c r="C102" s="426"/>
      <c r="D102" s="425">
        <v>22890080</v>
      </c>
      <c r="E102" s="425">
        <v>66309473</v>
      </c>
      <c r="F102" s="425">
        <v>88295935</v>
      </c>
      <c r="G102" s="425">
        <v>109586827</v>
      </c>
      <c r="H102" s="425">
        <v>68655609</v>
      </c>
    </row>
    <row r="103" spans="1:10" x14ac:dyDescent="0.2">
      <c r="A103" s="261"/>
      <c r="B103" s="206"/>
      <c r="C103" s="557"/>
      <c r="D103" s="876" t="s">
        <v>265</v>
      </c>
      <c r="E103" s="876"/>
      <c r="F103" s="876"/>
      <c r="G103" s="876"/>
      <c r="H103" s="876"/>
      <c r="I103" s="876"/>
      <c r="J103" s="876"/>
    </row>
    <row r="104" spans="1:10" ht="13.5" thickBot="1" x14ac:dyDescent="0.25">
      <c r="A104" s="559" t="s">
        <v>222</v>
      </c>
      <c r="B104" s="552"/>
      <c r="C104" s="563"/>
      <c r="D104" s="559">
        <v>0.48</v>
      </c>
      <c r="E104" s="559">
        <v>1.39</v>
      </c>
      <c r="F104" s="559">
        <v>1.85</v>
      </c>
      <c r="G104" s="567">
        <v>2.2999999999999998</v>
      </c>
      <c r="H104" s="559">
        <v>1.44</v>
      </c>
    </row>
    <row r="105" spans="1:10" x14ac:dyDescent="0.2">
      <c r="A105" s="261"/>
      <c r="B105" s="206"/>
      <c r="C105" s="557"/>
      <c r="D105" s="876" t="s">
        <v>264</v>
      </c>
      <c r="E105" s="876"/>
      <c r="F105" s="876"/>
      <c r="G105" s="876"/>
      <c r="H105" s="876"/>
    </row>
    <row r="106" spans="1:10" s="383" customFormat="1" ht="13.5" thickBot="1" x14ac:dyDescent="0.25">
      <c r="A106" s="559" t="s">
        <v>222</v>
      </c>
      <c r="B106" s="326"/>
      <c r="C106" s="326"/>
      <c r="D106" s="559">
        <v>0.64</v>
      </c>
      <c r="E106" s="559">
        <v>1.86</v>
      </c>
      <c r="F106" s="559">
        <v>2.4700000000000002</v>
      </c>
      <c r="G106" s="559">
        <v>3.07</v>
      </c>
      <c r="H106" s="559">
        <v>1.92</v>
      </c>
    </row>
    <row r="107" spans="1:10" ht="9.75" customHeight="1" x14ac:dyDescent="0.2">
      <c r="A107" s="261"/>
      <c r="B107" s="206"/>
      <c r="C107" s="557"/>
      <c r="D107" s="558"/>
      <c r="E107" s="558"/>
      <c r="F107" s="558"/>
      <c r="G107" s="558"/>
      <c r="H107" s="558"/>
    </row>
    <row r="108" spans="1:10" ht="20.25" customHeight="1" x14ac:dyDescent="0.2">
      <c r="A108" s="711" t="s">
        <v>958</v>
      </c>
      <c r="B108" s="711"/>
      <c r="C108" s="711"/>
      <c r="D108" s="711"/>
      <c r="E108" s="711"/>
      <c r="F108" s="711"/>
      <c r="G108" s="711"/>
      <c r="H108" s="711"/>
    </row>
    <row r="109" spans="1:10" ht="12.75" customHeight="1" x14ac:dyDescent="0.2">
      <c r="A109" s="561" t="s">
        <v>690</v>
      </c>
      <c r="B109" s="206"/>
      <c r="C109" s="557"/>
      <c r="D109" s="877" t="s">
        <v>959</v>
      </c>
      <c r="E109" s="877"/>
      <c r="F109" s="875" t="s">
        <v>402</v>
      </c>
      <c r="G109" s="875"/>
      <c r="H109" s="875"/>
    </row>
    <row r="110" spans="1:10" ht="24.75" customHeight="1" x14ac:dyDescent="0.2">
      <c r="A110" s="259"/>
      <c r="B110" s="206"/>
      <c r="C110" s="557"/>
      <c r="D110" s="877"/>
      <c r="E110" s="877"/>
      <c r="F110" s="260">
        <v>2010</v>
      </c>
      <c r="G110" s="260">
        <v>2011</v>
      </c>
      <c r="H110" s="560">
        <v>2012</v>
      </c>
    </row>
    <row r="111" spans="1:10" ht="18" customHeight="1" x14ac:dyDescent="0.2">
      <c r="A111" s="652" t="s">
        <v>614</v>
      </c>
      <c r="B111" s="206"/>
      <c r="C111" s="557"/>
      <c r="D111" s="880" t="s">
        <v>961</v>
      </c>
      <c r="E111" s="880"/>
      <c r="F111" s="562" t="s">
        <v>145</v>
      </c>
      <c r="G111" s="562" t="s">
        <v>147</v>
      </c>
      <c r="H111" s="562" t="s">
        <v>148</v>
      </c>
    </row>
    <row r="112" spans="1:10" x14ac:dyDescent="0.2">
      <c r="A112" s="652" t="s">
        <v>960</v>
      </c>
      <c r="B112" s="206"/>
      <c r="C112" s="557"/>
      <c r="D112" s="880"/>
      <c r="E112" s="880"/>
      <c r="F112" s="562">
        <v>590.79999999999995</v>
      </c>
      <c r="G112" s="562">
        <v>600.9</v>
      </c>
      <c r="H112" s="562">
        <v>551.4</v>
      </c>
    </row>
    <row r="113" spans="1:8" x14ac:dyDescent="0.2">
      <c r="A113" s="652" t="s">
        <v>618</v>
      </c>
      <c r="B113" s="206"/>
      <c r="C113" s="557"/>
      <c r="D113" s="880"/>
      <c r="E113" s="880"/>
      <c r="F113" s="562">
        <v>874</v>
      </c>
      <c r="G113" s="562">
        <v>492.7</v>
      </c>
      <c r="H113" s="562">
        <v>457.7</v>
      </c>
    </row>
    <row r="114" spans="1:8" x14ac:dyDescent="0.2">
      <c r="A114" s="652" t="s">
        <v>616</v>
      </c>
      <c r="B114" s="206"/>
      <c r="C114" s="557"/>
      <c r="D114" s="880"/>
      <c r="E114" s="880"/>
      <c r="F114" s="716">
        <v>0</v>
      </c>
      <c r="G114" s="716">
        <v>0</v>
      </c>
      <c r="H114" s="562">
        <v>18.8</v>
      </c>
    </row>
    <row r="115" spans="1:8" x14ac:dyDescent="0.2">
      <c r="A115" s="652" t="s">
        <v>726</v>
      </c>
      <c r="B115" s="206"/>
      <c r="C115" s="557"/>
      <c r="D115" s="879" t="s">
        <v>143</v>
      </c>
      <c r="E115" s="879"/>
      <c r="F115" s="562">
        <v>409</v>
      </c>
      <c r="G115" s="562">
        <v>398</v>
      </c>
      <c r="H115" s="562">
        <v>526</v>
      </c>
    </row>
    <row r="116" spans="1:8" ht="14.25" customHeight="1" x14ac:dyDescent="0.2">
      <c r="A116" s="652" t="s">
        <v>930</v>
      </c>
      <c r="B116" s="206"/>
      <c r="C116" s="557"/>
      <c r="D116" s="878" t="s">
        <v>144</v>
      </c>
      <c r="E116" s="878"/>
      <c r="F116" s="717">
        <v>0</v>
      </c>
      <c r="G116" s="562">
        <v>31</v>
      </c>
      <c r="H116" s="562">
        <v>40</v>
      </c>
    </row>
    <row r="117" spans="1:8" ht="13.5" thickBot="1" x14ac:dyDescent="0.25">
      <c r="A117" s="559" t="s">
        <v>222</v>
      </c>
      <c r="B117" s="552"/>
      <c r="C117" s="563"/>
      <c r="D117" s="559"/>
      <c r="E117" s="559"/>
      <c r="F117" s="282" t="s">
        <v>146</v>
      </c>
      <c r="G117" s="282">
        <v>3482.2</v>
      </c>
      <c r="H117" s="282">
        <v>4030.9</v>
      </c>
    </row>
    <row r="118" spans="1:8" x14ac:dyDescent="0.2">
      <c r="A118" s="261"/>
      <c r="B118" s="206"/>
      <c r="C118" s="557"/>
      <c r="D118" s="558"/>
      <c r="E118" s="558"/>
      <c r="F118" s="558"/>
      <c r="G118" s="558"/>
      <c r="H118" s="558"/>
    </row>
    <row r="119" spans="1:8" x14ac:dyDescent="0.2">
      <c r="A119" s="746" t="s">
        <v>1221</v>
      </c>
      <c r="B119" s="746"/>
      <c r="C119" s="746"/>
      <c r="D119" s="746"/>
      <c r="E119" s="746"/>
      <c r="F119" s="15"/>
      <c r="G119" s="470"/>
    </row>
    <row r="120" spans="1:8" hidden="1" x14ac:dyDescent="0.2"/>
    <row r="121" spans="1:8" hidden="1" x14ac:dyDescent="0.2"/>
    <row r="122" spans="1:8" hidden="1" x14ac:dyDescent="0.2"/>
    <row r="123" spans="1:8" hidden="1" x14ac:dyDescent="0.2"/>
    <row r="124" spans="1:8" hidden="1" x14ac:dyDescent="0.2"/>
    <row r="125" spans="1:8" hidden="1" x14ac:dyDescent="0.2"/>
    <row r="126" spans="1:8" hidden="1" x14ac:dyDescent="0.2"/>
    <row r="127" spans="1:8" hidden="1" x14ac:dyDescent="0.2"/>
    <row r="128" spans="1: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t="23.25" hidden="1" customHeight="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sheetData>
  <sheetProtection password="CAF1" sheet="1" objects="1" scenarios="1" formatCells="0" formatColumns="0" formatRows="0" insertColumns="0" insertRows="0" insertHyperlinks="0" deleteColumns="0" deleteRows="0" sort="0" autoFilter="0" pivotTables="0"/>
  <sortState ref="A84:H93">
    <sortCondition ref="A84"/>
  </sortState>
  <mergeCells count="21">
    <mergeCell ref="A2:H2"/>
    <mergeCell ref="B30:H30"/>
    <mergeCell ref="B18:H18"/>
    <mergeCell ref="B13:H13"/>
    <mergeCell ref="B23:H23"/>
    <mergeCell ref="A10:H11"/>
    <mergeCell ref="A28:H28"/>
    <mergeCell ref="A29:H29"/>
    <mergeCell ref="A119:E119"/>
    <mergeCell ref="B48:E48"/>
    <mergeCell ref="A44:F44"/>
    <mergeCell ref="B46:H46"/>
    <mergeCell ref="B90:H90"/>
    <mergeCell ref="D92:H92"/>
    <mergeCell ref="D103:J103"/>
    <mergeCell ref="D105:H105"/>
    <mergeCell ref="F109:H109"/>
    <mergeCell ref="D109:E110"/>
    <mergeCell ref="D116:E116"/>
    <mergeCell ref="D115:E115"/>
    <mergeCell ref="D111:E114"/>
  </mergeCells>
  <phoneticPr fontId="20" type="noConversion"/>
  <hyperlinks>
    <hyperlink ref="A119:E119" location="Content!A1" display="Back to the Contents"/>
  </hyperlinks>
  <printOptions horizontalCentered="1"/>
  <pageMargins left="0.25" right="0.25" top="0.75" bottom="0.75" header="0.3" footer="0.3"/>
  <pageSetup paperSize="9" firstPageNumber="41"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4" max="4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FD20"/>
  <sheetViews>
    <sheetView zoomScaleNormal="100" zoomScaleSheetLayoutView="100" workbookViewId="0">
      <pane ySplit="3" topLeftCell="A4" activePane="bottomLeft" state="frozen"/>
      <selection pane="bottomLeft"/>
    </sheetView>
  </sheetViews>
  <sheetFormatPr defaultColWidth="0" defaultRowHeight="12.75" zeroHeight="1" outlineLevelCol="2" x14ac:dyDescent="0.2"/>
  <cols>
    <col min="1" max="1" width="61.85546875" style="2" customWidth="1"/>
    <col min="2" max="2" width="7.140625" style="2" hidden="1" customWidth="1" outlineLevel="2"/>
    <col min="3" max="3" width="7.28515625" style="2" hidden="1" customWidth="1" outlineLevel="2"/>
    <col min="4" max="4" width="7.7109375" style="2" hidden="1" customWidth="1" outlineLevel="2"/>
    <col min="5" max="5" width="7.7109375" style="2" customWidth="1" collapsed="1"/>
    <col min="6" max="9" width="7.7109375" style="2" customWidth="1"/>
    <col min="10" max="16383" width="8.28515625" style="2" hidden="1"/>
    <col min="16384" max="16384" width="3.140625" style="2" hidden="1" customWidth="1"/>
  </cols>
  <sheetData>
    <row r="1" spans="1:16384" ht="18.75" x14ac:dyDescent="0.2">
      <c r="A1" s="671" t="s">
        <v>154</v>
      </c>
      <c r="B1" s="21"/>
      <c r="C1" s="21"/>
      <c r="D1" s="21"/>
      <c r="E1" s="21"/>
      <c r="F1" s="21"/>
      <c r="G1" s="21"/>
      <c r="H1" s="317"/>
    </row>
    <row r="2" spans="1:16384" ht="13.15" customHeight="1" x14ac:dyDescent="0.2">
      <c r="A2" s="17"/>
      <c r="B2" s="749" t="s">
        <v>158</v>
      </c>
      <c r="C2" s="749"/>
      <c r="D2" s="749"/>
      <c r="E2" s="749"/>
      <c r="F2" s="749"/>
      <c r="G2" s="749"/>
      <c r="H2" s="749"/>
      <c r="I2" s="749"/>
      <c r="J2" s="16"/>
      <c r="K2" s="16"/>
    </row>
    <row r="3" spans="1:16384" x14ac:dyDescent="0.2">
      <c r="A3" s="17"/>
      <c r="B3" s="25">
        <v>2005</v>
      </c>
      <c r="C3" s="25">
        <v>2006</v>
      </c>
      <c r="D3" s="25">
        <v>2007</v>
      </c>
      <c r="E3" s="25">
        <v>2008</v>
      </c>
      <c r="F3" s="25">
        <v>2009</v>
      </c>
      <c r="G3" s="25">
        <v>2010</v>
      </c>
      <c r="H3" s="25">
        <v>2011</v>
      </c>
      <c r="I3" s="25">
        <v>2012</v>
      </c>
    </row>
    <row r="4" spans="1:16384" x14ac:dyDescent="0.2">
      <c r="A4" s="672" t="s">
        <v>155</v>
      </c>
      <c r="B4" s="146"/>
      <c r="C4" s="146"/>
      <c r="D4" s="146"/>
      <c r="E4" s="146"/>
      <c r="F4" s="146"/>
      <c r="G4" s="146"/>
      <c r="H4" s="146"/>
    </row>
    <row r="5" spans="1:16384" x14ac:dyDescent="0.2">
      <c r="A5" s="45" t="s">
        <v>156</v>
      </c>
      <c r="B5" s="134">
        <v>0.16600000000000001</v>
      </c>
      <c r="C5" s="134">
        <v>0.16800000000000001</v>
      </c>
      <c r="D5" s="134">
        <v>0.16500000000000001</v>
      </c>
      <c r="E5" s="134">
        <v>0.18</v>
      </c>
      <c r="F5" s="134">
        <v>0.18</v>
      </c>
      <c r="G5" s="147">
        <v>0.17599999999999999</v>
      </c>
      <c r="H5" s="147">
        <v>0.183</v>
      </c>
      <c r="I5" s="147">
        <v>0.183</v>
      </c>
    </row>
    <row r="6" spans="1:16384" ht="13.5" thickBot="1" x14ac:dyDescent="0.25">
      <c r="A6" s="105" t="s">
        <v>157</v>
      </c>
      <c r="B6" s="106">
        <v>0.185</v>
      </c>
      <c r="C6" s="140">
        <v>0.18099999999999999</v>
      </c>
      <c r="D6" s="140">
        <v>0.17399999999999999</v>
      </c>
      <c r="E6" s="134">
        <v>0.16700000000000001</v>
      </c>
      <c r="F6" s="134">
        <v>0.14499999999999999</v>
      </c>
      <c r="G6" s="147">
        <v>0.14799999999999999</v>
      </c>
      <c r="H6" s="147">
        <v>0.14499999999999999</v>
      </c>
      <c r="I6" s="134">
        <v>0.13600000000000001</v>
      </c>
      <c r="J6" s="47"/>
      <c r="K6" s="106"/>
      <c r="L6" s="140"/>
      <c r="M6" s="140"/>
      <c r="N6" s="107"/>
      <c r="O6" s="107"/>
      <c r="P6" s="107"/>
      <c r="Q6" s="107"/>
      <c r="R6" s="107"/>
      <c r="S6" s="47"/>
      <c r="T6" s="106"/>
      <c r="U6" s="140"/>
      <c r="V6" s="140"/>
      <c r="W6" s="107"/>
      <c r="X6" s="107"/>
      <c r="Y6" s="107"/>
      <c r="Z6" s="107"/>
      <c r="AA6" s="107"/>
      <c r="AB6" s="47"/>
      <c r="AC6" s="106"/>
      <c r="AD6" s="140"/>
      <c r="AE6" s="140"/>
      <c r="AF6" s="107"/>
      <c r="AG6" s="107"/>
      <c r="AH6" s="107"/>
      <c r="AI6" s="107"/>
      <c r="AJ6" s="107"/>
      <c r="AK6" s="47"/>
      <c r="AL6" s="106"/>
      <c r="AM6" s="140"/>
      <c r="AN6" s="140"/>
      <c r="AO6" s="107"/>
      <c r="AP6" s="107"/>
      <c r="AQ6" s="107"/>
      <c r="AR6" s="107"/>
      <c r="AS6" s="107"/>
      <c r="AT6" s="47"/>
      <c r="AU6" s="106"/>
      <c r="AV6" s="140"/>
      <c r="AW6" s="140"/>
      <c r="AX6" s="107"/>
      <c r="AY6" s="107"/>
      <c r="AZ6" s="107"/>
      <c r="BA6" s="107"/>
      <c r="BB6" s="107"/>
      <c r="BC6" s="47"/>
      <c r="BD6" s="106"/>
      <c r="BE6" s="140"/>
      <c r="BF6" s="140"/>
      <c r="BG6" s="107"/>
      <c r="BH6" s="107"/>
      <c r="BI6" s="107"/>
      <c r="BJ6" s="107"/>
      <c r="BK6" s="107"/>
      <c r="BL6" s="47"/>
      <c r="BM6" s="106"/>
      <c r="BN6" s="140"/>
      <c r="BO6" s="140"/>
      <c r="BP6" s="107"/>
      <c r="BQ6" s="107"/>
      <c r="BR6" s="107"/>
      <c r="BS6" s="107"/>
      <c r="BT6" s="107"/>
      <c r="BU6" s="47"/>
      <c r="BV6" s="106"/>
      <c r="BW6" s="140"/>
      <c r="BX6" s="140"/>
      <c r="BY6" s="107"/>
      <c r="BZ6" s="107"/>
      <c r="CA6" s="107"/>
      <c r="CB6" s="107"/>
      <c r="CC6" s="107"/>
      <c r="CD6" s="47"/>
      <c r="CE6" s="106"/>
      <c r="CF6" s="140"/>
      <c r="CG6" s="140"/>
      <c r="CH6" s="107"/>
      <c r="CI6" s="107"/>
      <c r="CJ6" s="107"/>
      <c r="CK6" s="107"/>
      <c r="CL6" s="107"/>
      <c r="CM6" s="47"/>
      <c r="CN6" s="106"/>
      <c r="CO6" s="140"/>
      <c r="CP6" s="140"/>
      <c r="CQ6" s="107"/>
      <c r="CR6" s="107"/>
      <c r="CS6" s="107"/>
      <c r="CT6" s="107"/>
      <c r="CU6" s="107"/>
      <c r="CV6" s="47"/>
      <c r="CW6" s="106"/>
      <c r="CX6" s="140"/>
      <c r="CY6" s="140"/>
      <c r="CZ6" s="107"/>
      <c r="DA6" s="107"/>
      <c r="DB6" s="107"/>
      <c r="DC6" s="107"/>
      <c r="DD6" s="107"/>
      <c r="DE6" s="47"/>
      <c r="DF6" s="106"/>
      <c r="DG6" s="140"/>
      <c r="DH6" s="140"/>
      <c r="DI6" s="107"/>
      <c r="DJ6" s="107"/>
      <c r="DK6" s="107"/>
      <c r="DL6" s="107"/>
      <c r="DM6" s="107"/>
      <c r="DN6" s="47"/>
      <c r="DO6" s="106"/>
      <c r="DP6" s="140"/>
      <c r="DQ6" s="140"/>
      <c r="DR6" s="107"/>
      <c r="DS6" s="107"/>
      <c r="DT6" s="107"/>
      <c r="DU6" s="107"/>
      <c r="DV6" s="107"/>
      <c r="DW6" s="47"/>
      <c r="DX6" s="106"/>
      <c r="DY6" s="140"/>
      <c r="DZ6" s="140"/>
      <c r="EA6" s="107"/>
      <c r="EB6" s="107"/>
      <c r="EC6" s="107"/>
      <c r="ED6" s="107"/>
      <c r="EE6" s="107"/>
      <c r="EF6" s="47"/>
      <c r="EG6" s="106"/>
      <c r="EH6" s="140"/>
      <c r="EI6" s="140"/>
      <c r="EJ6" s="107"/>
      <c r="EK6" s="107"/>
      <c r="EL6" s="107"/>
      <c r="EM6" s="107"/>
      <c r="EN6" s="107"/>
      <c r="EO6" s="47"/>
      <c r="EP6" s="106"/>
      <c r="EQ6" s="140"/>
      <c r="ER6" s="140"/>
      <c r="ES6" s="107"/>
      <c r="ET6" s="107"/>
      <c r="EU6" s="107"/>
      <c r="EV6" s="107"/>
      <c r="EW6" s="107"/>
      <c r="EX6" s="47"/>
      <c r="EY6" s="106"/>
      <c r="EZ6" s="140"/>
      <c r="FA6" s="140"/>
      <c r="FB6" s="107"/>
      <c r="FC6" s="107"/>
      <c r="FD6" s="107"/>
      <c r="FE6" s="107"/>
      <c r="FF6" s="107"/>
      <c r="FG6" s="47"/>
      <c r="FH6" s="106"/>
      <c r="FI6" s="140"/>
      <c r="FJ6" s="140"/>
      <c r="FK6" s="107"/>
      <c r="FL6" s="107"/>
      <c r="FM6" s="107"/>
      <c r="FN6" s="107"/>
      <c r="FO6" s="107"/>
      <c r="FP6" s="47"/>
      <c r="FQ6" s="106"/>
      <c r="FR6" s="140"/>
      <c r="FS6" s="140"/>
      <c r="FT6" s="107"/>
      <c r="FU6" s="107"/>
      <c r="FV6" s="107"/>
      <c r="FW6" s="107"/>
      <c r="FX6" s="107"/>
      <c r="FY6" s="47"/>
      <c r="FZ6" s="106"/>
      <c r="GA6" s="140"/>
      <c r="GB6" s="140"/>
      <c r="GC6" s="107"/>
      <c r="GD6" s="107"/>
      <c r="GE6" s="107"/>
      <c r="GF6" s="107"/>
      <c r="GG6" s="107"/>
      <c r="GH6" s="47"/>
      <c r="GI6" s="106"/>
      <c r="GJ6" s="140"/>
      <c r="GK6" s="140"/>
      <c r="GL6" s="107"/>
      <c r="GM6" s="107"/>
      <c r="GN6" s="107"/>
      <c r="GO6" s="107"/>
      <c r="GP6" s="107"/>
      <c r="GQ6" s="47"/>
      <c r="GR6" s="106"/>
      <c r="GS6" s="140"/>
      <c r="GT6" s="140"/>
      <c r="GU6" s="107"/>
      <c r="GV6" s="107"/>
      <c r="GW6" s="107"/>
      <c r="GX6" s="107"/>
      <c r="GY6" s="107"/>
      <c r="GZ6" s="47"/>
      <c r="HA6" s="106"/>
      <c r="HB6" s="140"/>
      <c r="HC6" s="140"/>
      <c r="HD6" s="107"/>
      <c r="HE6" s="107"/>
      <c r="HF6" s="107"/>
      <c r="HG6" s="107"/>
      <c r="HH6" s="107"/>
      <c r="HI6" s="47"/>
      <c r="HJ6" s="106"/>
      <c r="HK6" s="140"/>
      <c r="HL6" s="140"/>
      <c r="HM6" s="107"/>
      <c r="HN6" s="107"/>
      <c r="HO6" s="107"/>
      <c r="HP6" s="107"/>
      <c r="HQ6" s="107"/>
      <c r="HR6" s="47"/>
      <c r="HS6" s="106"/>
      <c r="HT6" s="140"/>
      <c r="HU6" s="140"/>
      <c r="HV6" s="107"/>
      <c r="HW6" s="107"/>
      <c r="HX6" s="107"/>
      <c r="HY6" s="107"/>
      <c r="HZ6" s="107"/>
      <c r="IA6" s="47"/>
      <c r="IB6" s="106"/>
      <c r="IC6" s="140"/>
      <c r="ID6" s="140"/>
      <c r="IE6" s="107"/>
      <c r="IF6" s="107"/>
      <c r="IG6" s="107"/>
      <c r="IH6" s="107"/>
      <c r="II6" s="107"/>
      <c r="IJ6" s="47"/>
      <c r="IK6" s="106"/>
      <c r="IL6" s="140"/>
      <c r="IM6" s="140"/>
      <c r="IN6" s="107"/>
      <c r="IO6" s="107"/>
      <c r="IP6" s="107"/>
      <c r="IQ6" s="107"/>
      <c r="IR6" s="107"/>
      <c r="IS6" s="47"/>
      <c r="IT6" s="106"/>
      <c r="IU6" s="140"/>
      <c r="IV6" s="140"/>
      <c r="IW6" s="107"/>
      <c r="IX6" s="107"/>
      <c r="IY6" s="107"/>
      <c r="IZ6" s="107"/>
      <c r="JA6" s="107"/>
      <c r="JB6" s="47"/>
      <c r="JC6" s="106"/>
      <c r="JD6" s="140"/>
      <c r="JE6" s="140"/>
      <c r="JF6" s="107"/>
      <c r="JG6" s="107"/>
      <c r="JH6" s="107"/>
      <c r="JI6" s="107"/>
      <c r="JJ6" s="107"/>
      <c r="JK6" s="47"/>
      <c r="JL6" s="106"/>
      <c r="JM6" s="140"/>
      <c r="JN6" s="140"/>
      <c r="JO6" s="107"/>
      <c r="JP6" s="107"/>
      <c r="JQ6" s="107"/>
      <c r="JR6" s="107"/>
      <c r="JS6" s="107"/>
      <c r="JT6" s="47"/>
      <c r="JU6" s="106"/>
      <c r="JV6" s="140"/>
      <c r="JW6" s="140"/>
      <c r="JX6" s="107"/>
      <c r="JY6" s="107"/>
      <c r="JZ6" s="107"/>
      <c r="KA6" s="107"/>
      <c r="KB6" s="107"/>
      <c r="KC6" s="47"/>
      <c r="KD6" s="106"/>
      <c r="KE6" s="140"/>
      <c r="KF6" s="140"/>
      <c r="KG6" s="107"/>
      <c r="KH6" s="107"/>
      <c r="KI6" s="107"/>
      <c r="KJ6" s="107"/>
      <c r="KK6" s="107"/>
      <c r="KL6" s="47"/>
      <c r="KM6" s="106"/>
      <c r="KN6" s="140"/>
      <c r="KO6" s="140"/>
      <c r="KP6" s="107"/>
      <c r="KQ6" s="107"/>
      <c r="KR6" s="107"/>
      <c r="KS6" s="107"/>
      <c r="KT6" s="107"/>
      <c r="KU6" s="47"/>
      <c r="KV6" s="106"/>
      <c r="KW6" s="140"/>
      <c r="KX6" s="140"/>
      <c r="KY6" s="107"/>
      <c r="KZ6" s="107"/>
      <c r="LA6" s="107"/>
      <c r="LB6" s="107"/>
      <c r="LC6" s="107"/>
      <c r="LD6" s="47"/>
      <c r="LE6" s="106"/>
      <c r="LF6" s="140"/>
      <c r="LG6" s="140"/>
      <c r="LH6" s="107"/>
      <c r="LI6" s="107"/>
      <c r="LJ6" s="107"/>
      <c r="LK6" s="107"/>
      <c r="LL6" s="107"/>
      <c r="LM6" s="47"/>
      <c r="LN6" s="106"/>
      <c r="LO6" s="140"/>
      <c r="LP6" s="140"/>
      <c r="LQ6" s="107"/>
      <c r="LR6" s="107"/>
      <c r="LS6" s="107"/>
      <c r="LT6" s="107"/>
      <c r="LU6" s="107"/>
      <c r="LV6" s="47"/>
      <c r="LW6" s="106"/>
      <c r="LX6" s="140"/>
      <c r="LY6" s="140"/>
      <c r="LZ6" s="107"/>
      <c r="MA6" s="107"/>
      <c r="MB6" s="107"/>
      <c r="MC6" s="107"/>
      <c r="MD6" s="107"/>
      <c r="ME6" s="47"/>
      <c r="MF6" s="106"/>
      <c r="MG6" s="140"/>
      <c r="MH6" s="140"/>
      <c r="MI6" s="107"/>
      <c r="MJ6" s="107"/>
      <c r="MK6" s="107"/>
      <c r="ML6" s="107"/>
      <c r="MM6" s="107"/>
      <c r="MN6" s="47"/>
      <c r="MO6" s="106"/>
      <c r="MP6" s="140"/>
      <c r="MQ6" s="140"/>
      <c r="MR6" s="107"/>
      <c r="MS6" s="107"/>
      <c r="MT6" s="107"/>
      <c r="MU6" s="107"/>
      <c r="MV6" s="107"/>
      <c r="MW6" s="47"/>
      <c r="MX6" s="106"/>
      <c r="MY6" s="140"/>
      <c r="MZ6" s="140"/>
      <c r="NA6" s="107"/>
      <c r="NB6" s="107"/>
      <c r="NC6" s="107"/>
      <c r="ND6" s="107"/>
      <c r="NE6" s="107"/>
      <c r="NF6" s="47"/>
      <c r="NG6" s="106"/>
      <c r="NH6" s="140"/>
      <c r="NI6" s="140"/>
      <c r="NJ6" s="107"/>
      <c r="NK6" s="107"/>
      <c r="NL6" s="107"/>
      <c r="NM6" s="107"/>
      <c r="NN6" s="107"/>
      <c r="NO6" s="47"/>
      <c r="NP6" s="106"/>
      <c r="NQ6" s="140"/>
      <c r="NR6" s="140"/>
      <c r="NS6" s="107"/>
      <c r="NT6" s="107"/>
      <c r="NU6" s="107"/>
      <c r="NV6" s="107"/>
      <c r="NW6" s="107"/>
      <c r="NX6" s="47"/>
      <c r="NY6" s="106"/>
      <c r="NZ6" s="140"/>
      <c r="OA6" s="140"/>
      <c r="OB6" s="107"/>
      <c r="OC6" s="107"/>
      <c r="OD6" s="107"/>
      <c r="OE6" s="107"/>
      <c r="OF6" s="107"/>
      <c r="OG6" s="47"/>
      <c r="OH6" s="106"/>
      <c r="OI6" s="140"/>
      <c r="OJ6" s="140"/>
      <c r="OK6" s="107"/>
      <c r="OL6" s="107"/>
      <c r="OM6" s="107"/>
      <c r="ON6" s="107"/>
      <c r="OO6" s="107"/>
      <c r="OP6" s="47"/>
      <c r="OQ6" s="106"/>
      <c r="OR6" s="140"/>
      <c r="OS6" s="140"/>
      <c r="OT6" s="107"/>
      <c r="OU6" s="107"/>
      <c r="OV6" s="107"/>
      <c r="OW6" s="107"/>
      <c r="OX6" s="107"/>
      <c r="OY6" s="47"/>
      <c r="OZ6" s="106"/>
      <c r="PA6" s="140"/>
      <c r="PB6" s="140"/>
      <c r="PC6" s="107"/>
      <c r="PD6" s="107"/>
      <c r="PE6" s="107"/>
      <c r="PF6" s="107"/>
      <c r="PG6" s="107"/>
      <c r="PH6" s="47"/>
      <c r="PI6" s="106"/>
      <c r="PJ6" s="140"/>
      <c r="PK6" s="140"/>
      <c r="PL6" s="107"/>
      <c r="PM6" s="107"/>
      <c r="PN6" s="107"/>
      <c r="PO6" s="107"/>
      <c r="PP6" s="107"/>
      <c r="PQ6" s="47"/>
      <c r="PR6" s="106"/>
      <c r="PS6" s="140"/>
      <c r="PT6" s="140"/>
      <c r="PU6" s="107"/>
      <c r="PV6" s="107"/>
      <c r="PW6" s="107"/>
      <c r="PX6" s="107"/>
      <c r="PY6" s="107"/>
      <c r="PZ6" s="47"/>
      <c r="QA6" s="106"/>
      <c r="QB6" s="140"/>
      <c r="QC6" s="140"/>
      <c r="QD6" s="107"/>
      <c r="QE6" s="107"/>
      <c r="QF6" s="107"/>
      <c r="QG6" s="107"/>
      <c r="QH6" s="107"/>
      <c r="QI6" s="47"/>
      <c r="QJ6" s="106"/>
      <c r="QK6" s="140"/>
      <c r="QL6" s="140"/>
      <c r="QM6" s="107"/>
      <c r="QN6" s="107"/>
      <c r="QO6" s="107"/>
      <c r="QP6" s="107"/>
      <c r="QQ6" s="107"/>
      <c r="QR6" s="47"/>
      <c r="QS6" s="106"/>
      <c r="QT6" s="140"/>
      <c r="QU6" s="140"/>
      <c r="QV6" s="107"/>
      <c r="QW6" s="107"/>
      <c r="QX6" s="107"/>
      <c r="QY6" s="107"/>
      <c r="QZ6" s="107"/>
      <c r="RA6" s="47"/>
      <c r="RB6" s="106"/>
      <c r="RC6" s="140"/>
      <c r="RD6" s="140"/>
      <c r="RE6" s="107"/>
      <c r="RF6" s="107"/>
      <c r="RG6" s="107"/>
      <c r="RH6" s="107"/>
      <c r="RI6" s="107"/>
      <c r="RJ6" s="47"/>
      <c r="RK6" s="106"/>
      <c r="RL6" s="140"/>
      <c r="RM6" s="140"/>
      <c r="RN6" s="107"/>
      <c r="RO6" s="107"/>
      <c r="RP6" s="107"/>
      <c r="RQ6" s="107"/>
      <c r="RR6" s="107"/>
      <c r="RS6" s="47"/>
      <c r="RT6" s="106"/>
      <c r="RU6" s="140"/>
      <c r="RV6" s="140"/>
      <c r="RW6" s="107"/>
      <c r="RX6" s="107"/>
      <c r="RY6" s="107"/>
      <c r="RZ6" s="107"/>
      <c r="SA6" s="107"/>
      <c r="SB6" s="47"/>
      <c r="SC6" s="106"/>
      <c r="SD6" s="140"/>
      <c r="SE6" s="140"/>
      <c r="SF6" s="107"/>
      <c r="SG6" s="107"/>
      <c r="SH6" s="107"/>
      <c r="SI6" s="107"/>
      <c r="SJ6" s="107"/>
      <c r="SK6" s="47"/>
      <c r="SL6" s="106"/>
      <c r="SM6" s="140"/>
      <c r="SN6" s="140"/>
      <c r="SO6" s="107"/>
      <c r="SP6" s="107"/>
      <c r="SQ6" s="107"/>
      <c r="SR6" s="107"/>
      <c r="SS6" s="107"/>
      <c r="ST6" s="47"/>
      <c r="SU6" s="106"/>
      <c r="SV6" s="140"/>
      <c r="SW6" s="140"/>
      <c r="SX6" s="107"/>
      <c r="SY6" s="107"/>
      <c r="SZ6" s="107"/>
      <c r="TA6" s="107"/>
      <c r="TB6" s="107"/>
      <c r="TC6" s="47"/>
      <c r="TD6" s="106"/>
      <c r="TE6" s="140"/>
      <c r="TF6" s="140"/>
      <c r="TG6" s="107"/>
      <c r="TH6" s="107"/>
      <c r="TI6" s="107"/>
      <c r="TJ6" s="107"/>
      <c r="TK6" s="107"/>
      <c r="TL6" s="47"/>
      <c r="TM6" s="106"/>
      <c r="TN6" s="140"/>
      <c r="TO6" s="140"/>
      <c r="TP6" s="107"/>
      <c r="TQ6" s="107"/>
      <c r="TR6" s="107"/>
      <c r="TS6" s="107"/>
      <c r="TT6" s="107"/>
      <c r="TU6" s="47"/>
      <c r="TV6" s="106"/>
      <c r="TW6" s="140"/>
      <c r="TX6" s="140"/>
      <c r="TY6" s="107"/>
      <c r="TZ6" s="107"/>
      <c r="UA6" s="107"/>
      <c r="UB6" s="107"/>
      <c r="UC6" s="107"/>
      <c r="UD6" s="47"/>
      <c r="UE6" s="106"/>
      <c r="UF6" s="140"/>
      <c r="UG6" s="140"/>
      <c r="UH6" s="107"/>
      <c r="UI6" s="107"/>
      <c r="UJ6" s="107"/>
      <c r="UK6" s="107"/>
      <c r="UL6" s="107"/>
      <c r="UM6" s="47"/>
      <c r="UN6" s="106"/>
      <c r="UO6" s="140"/>
      <c r="UP6" s="140"/>
      <c r="UQ6" s="107"/>
      <c r="UR6" s="107"/>
      <c r="US6" s="107"/>
      <c r="UT6" s="107"/>
      <c r="UU6" s="107"/>
      <c r="UV6" s="47"/>
      <c r="UW6" s="106"/>
      <c r="UX6" s="140"/>
      <c r="UY6" s="140"/>
      <c r="UZ6" s="107"/>
      <c r="VA6" s="107"/>
      <c r="VB6" s="107"/>
      <c r="VC6" s="107"/>
      <c r="VD6" s="107"/>
      <c r="VE6" s="47"/>
      <c r="VF6" s="106"/>
      <c r="VG6" s="140"/>
      <c r="VH6" s="140"/>
      <c r="VI6" s="107"/>
      <c r="VJ6" s="107"/>
      <c r="VK6" s="107"/>
      <c r="VL6" s="107"/>
      <c r="VM6" s="107"/>
      <c r="VN6" s="47"/>
      <c r="VO6" s="106"/>
      <c r="VP6" s="140"/>
      <c r="VQ6" s="140"/>
      <c r="VR6" s="107"/>
      <c r="VS6" s="107"/>
      <c r="VT6" s="107"/>
      <c r="VU6" s="107"/>
      <c r="VV6" s="107"/>
      <c r="VW6" s="47"/>
      <c r="VX6" s="106"/>
      <c r="VY6" s="140"/>
      <c r="VZ6" s="140"/>
      <c r="WA6" s="107"/>
      <c r="WB6" s="107"/>
      <c r="WC6" s="107"/>
      <c r="WD6" s="107"/>
      <c r="WE6" s="107"/>
      <c r="WF6" s="47"/>
      <c r="WG6" s="106"/>
      <c r="WH6" s="140"/>
      <c r="WI6" s="140"/>
      <c r="WJ6" s="107"/>
      <c r="WK6" s="107"/>
      <c r="WL6" s="107"/>
      <c r="WM6" s="107"/>
      <c r="WN6" s="107"/>
      <c r="WO6" s="47"/>
      <c r="WP6" s="106"/>
      <c r="WQ6" s="140"/>
      <c r="WR6" s="140"/>
      <c r="WS6" s="107"/>
      <c r="WT6" s="107"/>
      <c r="WU6" s="107"/>
      <c r="WV6" s="107"/>
      <c r="WW6" s="107"/>
      <c r="WX6" s="47"/>
      <c r="WY6" s="106"/>
      <c r="WZ6" s="140"/>
      <c r="XA6" s="140"/>
      <c r="XB6" s="107"/>
      <c r="XC6" s="107"/>
      <c r="XD6" s="107"/>
      <c r="XE6" s="107"/>
      <c r="XF6" s="107"/>
      <c r="XG6" s="47"/>
      <c r="XH6" s="106"/>
      <c r="XI6" s="140"/>
      <c r="XJ6" s="140"/>
      <c r="XK6" s="107"/>
      <c r="XL6" s="107"/>
      <c r="XM6" s="107"/>
      <c r="XN6" s="107"/>
      <c r="XO6" s="107"/>
      <c r="XP6" s="47"/>
      <c r="XQ6" s="106"/>
      <c r="XR6" s="140"/>
      <c r="XS6" s="140"/>
      <c r="XT6" s="107"/>
      <c r="XU6" s="107"/>
      <c r="XV6" s="107"/>
      <c r="XW6" s="107"/>
      <c r="XX6" s="107"/>
      <c r="XY6" s="47"/>
      <c r="XZ6" s="106"/>
      <c r="YA6" s="140"/>
      <c r="YB6" s="140"/>
      <c r="YC6" s="107"/>
      <c r="YD6" s="107"/>
      <c r="YE6" s="107"/>
      <c r="YF6" s="107"/>
      <c r="YG6" s="107"/>
      <c r="YH6" s="47"/>
      <c r="YI6" s="106"/>
      <c r="YJ6" s="140"/>
      <c r="YK6" s="140"/>
      <c r="YL6" s="107"/>
      <c r="YM6" s="107"/>
      <c r="YN6" s="107"/>
      <c r="YO6" s="107"/>
      <c r="YP6" s="107"/>
      <c r="YQ6" s="47"/>
      <c r="YR6" s="106"/>
      <c r="YS6" s="140"/>
      <c r="YT6" s="140"/>
      <c r="YU6" s="107"/>
      <c r="YV6" s="107"/>
      <c r="YW6" s="107"/>
      <c r="YX6" s="107"/>
      <c r="YY6" s="107"/>
      <c r="YZ6" s="47"/>
      <c r="ZA6" s="106"/>
      <c r="ZB6" s="140"/>
      <c r="ZC6" s="140"/>
      <c r="ZD6" s="107"/>
      <c r="ZE6" s="107"/>
      <c r="ZF6" s="107"/>
      <c r="ZG6" s="107"/>
      <c r="ZH6" s="107"/>
      <c r="ZI6" s="47"/>
      <c r="ZJ6" s="106"/>
      <c r="ZK6" s="140"/>
      <c r="ZL6" s="140"/>
      <c r="ZM6" s="107"/>
      <c r="ZN6" s="107"/>
      <c r="ZO6" s="107"/>
      <c r="ZP6" s="107"/>
      <c r="ZQ6" s="107"/>
      <c r="ZR6" s="47"/>
      <c r="ZS6" s="106"/>
      <c r="ZT6" s="140"/>
      <c r="ZU6" s="140"/>
      <c r="ZV6" s="107"/>
      <c r="ZW6" s="107"/>
      <c r="ZX6" s="107"/>
      <c r="ZY6" s="107"/>
      <c r="ZZ6" s="107"/>
      <c r="AAA6" s="47"/>
      <c r="AAB6" s="106"/>
      <c r="AAC6" s="140"/>
      <c r="AAD6" s="140"/>
      <c r="AAE6" s="107"/>
      <c r="AAF6" s="107"/>
      <c r="AAG6" s="107"/>
      <c r="AAH6" s="107"/>
      <c r="AAI6" s="107"/>
      <c r="AAJ6" s="47"/>
      <c r="AAK6" s="106"/>
      <c r="AAL6" s="140"/>
      <c r="AAM6" s="140"/>
      <c r="AAN6" s="107"/>
      <c r="AAO6" s="107"/>
      <c r="AAP6" s="107"/>
      <c r="AAQ6" s="107"/>
      <c r="AAR6" s="107"/>
      <c r="AAS6" s="47"/>
      <c r="AAT6" s="106"/>
      <c r="AAU6" s="140"/>
      <c r="AAV6" s="140"/>
      <c r="AAW6" s="107"/>
      <c r="AAX6" s="107"/>
      <c r="AAY6" s="107"/>
      <c r="AAZ6" s="107"/>
      <c r="ABA6" s="107"/>
      <c r="ABB6" s="47"/>
      <c r="ABC6" s="106"/>
      <c r="ABD6" s="140"/>
      <c r="ABE6" s="140"/>
      <c r="ABF6" s="107"/>
      <c r="ABG6" s="107"/>
      <c r="ABH6" s="107"/>
      <c r="ABI6" s="107"/>
      <c r="ABJ6" s="107"/>
      <c r="ABK6" s="47"/>
      <c r="ABL6" s="106"/>
      <c r="ABM6" s="140"/>
      <c r="ABN6" s="140"/>
      <c r="ABO6" s="107"/>
      <c r="ABP6" s="107"/>
      <c r="ABQ6" s="107"/>
      <c r="ABR6" s="107"/>
      <c r="ABS6" s="107"/>
      <c r="ABT6" s="47"/>
      <c r="ABU6" s="106"/>
      <c r="ABV6" s="140"/>
      <c r="ABW6" s="140"/>
      <c r="ABX6" s="107"/>
      <c r="ABY6" s="107"/>
      <c r="ABZ6" s="107"/>
      <c r="ACA6" s="107"/>
      <c r="ACB6" s="107"/>
      <c r="ACC6" s="47"/>
      <c r="ACD6" s="106"/>
      <c r="ACE6" s="140"/>
      <c r="ACF6" s="140"/>
      <c r="ACG6" s="107"/>
      <c r="ACH6" s="107"/>
      <c r="ACI6" s="107"/>
      <c r="ACJ6" s="107"/>
      <c r="ACK6" s="107"/>
      <c r="ACL6" s="47"/>
      <c r="ACM6" s="106"/>
      <c r="ACN6" s="140"/>
      <c r="ACO6" s="140"/>
      <c r="ACP6" s="107"/>
      <c r="ACQ6" s="107"/>
      <c r="ACR6" s="107"/>
      <c r="ACS6" s="107"/>
      <c r="ACT6" s="107"/>
      <c r="ACU6" s="47"/>
      <c r="ACV6" s="106"/>
      <c r="ACW6" s="140"/>
      <c r="ACX6" s="140"/>
      <c r="ACY6" s="107"/>
      <c r="ACZ6" s="107"/>
      <c r="ADA6" s="107"/>
      <c r="ADB6" s="107"/>
      <c r="ADC6" s="107"/>
      <c r="ADD6" s="47"/>
      <c r="ADE6" s="106"/>
      <c r="ADF6" s="140"/>
      <c r="ADG6" s="140"/>
      <c r="ADH6" s="107"/>
      <c r="ADI6" s="107"/>
      <c r="ADJ6" s="107"/>
      <c r="ADK6" s="107"/>
      <c r="ADL6" s="107"/>
      <c r="ADM6" s="47"/>
      <c r="ADN6" s="106"/>
      <c r="ADO6" s="140"/>
      <c r="ADP6" s="140"/>
      <c r="ADQ6" s="107"/>
      <c r="ADR6" s="107"/>
      <c r="ADS6" s="107"/>
      <c r="ADT6" s="107"/>
      <c r="ADU6" s="107"/>
      <c r="ADV6" s="47"/>
      <c r="ADW6" s="106"/>
      <c r="ADX6" s="140"/>
      <c r="ADY6" s="140"/>
      <c r="ADZ6" s="107"/>
      <c r="AEA6" s="107"/>
      <c r="AEB6" s="107"/>
      <c r="AEC6" s="107"/>
      <c r="AED6" s="107"/>
      <c r="AEE6" s="47"/>
      <c r="AEF6" s="106"/>
      <c r="AEG6" s="140"/>
      <c r="AEH6" s="140"/>
      <c r="AEI6" s="107"/>
      <c r="AEJ6" s="107"/>
      <c r="AEK6" s="107"/>
      <c r="AEL6" s="107"/>
      <c r="AEM6" s="107"/>
      <c r="AEN6" s="47"/>
      <c r="AEO6" s="106"/>
      <c r="AEP6" s="140"/>
      <c r="AEQ6" s="140"/>
      <c r="AER6" s="107"/>
      <c r="AES6" s="107"/>
      <c r="AET6" s="107"/>
      <c r="AEU6" s="107"/>
      <c r="AEV6" s="107"/>
      <c r="AEW6" s="47"/>
      <c r="AEX6" s="106"/>
      <c r="AEY6" s="140"/>
      <c r="AEZ6" s="140"/>
      <c r="AFA6" s="107"/>
      <c r="AFB6" s="107"/>
      <c r="AFC6" s="107"/>
      <c r="AFD6" s="107"/>
      <c r="AFE6" s="107"/>
      <c r="AFF6" s="47"/>
      <c r="AFG6" s="106"/>
      <c r="AFH6" s="140"/>
      <c r="AFI6" s="140"/>
      <c r="AFJ6" s="107"/>
      <c r="AFK6" s="107"/>
      <c r="AFL6" s="107"/>
      <c r="AFM6" s="107"/>
      <c r="AFN6" s="107"/>
      <c r="AFO6" s="47"/>
      <c r="AFP6" s="106"/>
      <c r="AFQ6" s="140"/>
      <c r="AFR6" s="140"/>
      <c r="AFS6" s="107"/>
      <c r="AFT6" s="107"/>
      <c r="AFU6" s="107"/>
      <c r="AFV6" s="107"/>
      <c r="AFW6" s="107"/>
      <c r="AFX6" s="47"/>
      <c r="AFY6" s="106"/>
      <c r="AFZ6" s="140"/>
      <c r="AGA6" s="140"/>
      <c r="AGB6" s="107"/>
      <c r="AGC6" s="107"/>
      <c r="AGD6" s="107"/>
      <c r="AGE6" s="107"/>
      <c r="AGF6" s="107"/>
      <c r="AGG6" s="47"/>
      <c r="AGH6" s="106"/>
      <c r="AGI6" s="140"/>
      <c r="AGJ6" s="140"/>
      <c r="AGK6" s="107"/>
      <c r="AGL6" s="107"/>
      <c r="AGM6" s="107"/>
      <c r="AGN6" s="107"/>
      <c r="AGO6" s="107"/>
      <c r="AGP6" s="47"/>
      <c r="AGQ6" s="106"/>
      <c r="AGR6" s="140"/>
      <c r="AGS6" s="140"/>
      <c r="AGT6" s="107"/>
      <c r="AGU6" s="107"/>
      <c r="AGV6" s="107"/>
      <c r="AGW6" s="107"/>
      <c r="AGX6" s="107"/>
      <c r="AGY6" s="47"/>
      <c r="AGZ6" s="106"/>
      <c r="AHA6" s="140"/>
      <c r="AHB6" s="140"/>
      <c r="AHC6" s="107"/>
      <c r="AHD6" s="107"/>
      <c r="AHE6" s="107"/>
      <c r="AHF6" s="107"/>
      <c r="AHG6" s="107"/>
      <c r="AHH6" s="47"/>
      <c r="AHI6" s="106"/>
      <c r="AHJ6" s="140"/>
      <c r="AHK6" s="140"/>
      <c r="AHL6" s="107"/>
      <c r="AHM6" s="107"/>
      <c r="AHN6" s="107"/>
      <c r="AHO6" s="107"/>
      <c r="AHP6" s="107"/>
      <c r="AHQ6" s="47"/>
      <c r="AHR6" s="106"/>
      <c r="AHS6" s="140"/>
      <c r="AHT6" s="140"/>
      <c r="AHU6" s="107"/>
      <c r="AHV6" s="107"/>
      <c r="AHW6" s="107"/>
      <c r="AHX6" s="107"/>
      <c r="AHY6" s="107"/>
      <c r="AHZ6" s="47"/>
      <c r="AIA6" s="106"/>
      <c r="AIB6" s="140"/>
      <c r="AIC6" s="140"/>
      <c r="AID6" s="107"/>
      <c r="AIE6" s="107"/>
      <c r="AIF6" s="107"/>
      <c r="AIG6" s="107"/>
      <c r="AIH6" s="107"/>
      <c r="AII6" s="47"/>
      <c r="AIJ6" s="106"/>
      <c r="AIK6" s="140"/>
      <c r="AIL6" s="140"/>
      <c r="AIM6" s="107"/>
      <c r="AIN6" s="107"/>
      <c r="AIO6" s="107"/>
      <c r="AIP6" s="107"/>
      <c r="AIQ6" s="107"/>
      <c r="AIR6" s="47"/>
      <c r="AIS6" s="106"/>
      <c r="AIT6" s="140"/>
      <c r="AIU6" s="140"/>
      <c r="AIV6" s="107"/>
      <c r="AIW6" s="107"/>
      <c r="AIX6" s="107"/>
      <c r="AIY6" s="107"/>
      <c r="AIZ6" s="107"/>
      <c r="AJA6" s="47"/>
      <c r="AJB6" s="106"/>
      <c r="AJC6" s="140"/>
      <c r="AJD6" s="140"/>
      <c r="AJE6" s="107"/>
      <c r="AJF6" s="107"/>
      <c r="AJG6" s="107"/>
      <c r="AJH6" s="107"/>
      <c r="AJI6" s="107"/>
      <c r="AJJ6" s="47"/>
      <c r="AJK6" s="106"/>
      <c r="AJL6" s="140"/>
      <c r="AJM6" s="140"/>
      <c r="AJN6" s="107"/>
      <c r="AJO6" s="107"/>
      <c r="AJP6" s="107"/>
      <c r="AJQ6" s="107"/>
      <c r="AJR6" s="107"/>
      <c r="AJS6" s="47"/>
      <c r="AJT6" s="106"/>
      <c r="AJU6" s="140"/>
      <c r="AJV6" s="140"/>
      <c r="AJW6" s="107"/>
      <c r="AJX6" s="107"/>
      <c r="AJY6" s="107"/>
      <c r="AJZ6" s="107"/>
      <c r="AKA6" s="107"/>
      <c r="AKB6" s="47"/>
      <c r="AKC6" s="106"/>
      <c r="AKD6" s="140"/>
      <c r="AKE6" s="140"/>
      <c r="AKF6" s="107"/>
      <c r="AKG6" s="107"/>
      <c r="AKH6" s="107"/>
      <c r="AKI6" s="107"/>
      <c r="AKJ6" s="107"/>
      <c r="AKK6" s="47"/>
      <c r="AKL6" s="106"/>
      <c r="AKM6" s="140"/>
      <c r="AKN6" s="140"/>
      <c r="AKO6" s="107"/>
      <c r="AKP6" s="107"/>
      <c r="AKQ6" s="107"/>
      <c r="AKR6" s="107"/>
      <c r="AKS6" s="107"/>
      <c r="AKT6" s="47"/>
      <c r="AKU6" s="106"/>
      <c r="AKV6" s="140"/>
      <c r="AKW6" s="140"/>
      <c r="AKX6" s="107"/>
      <c r="AKY6" s="107"/>
      <c r="AKZ6" s="107"/>
      <c r="ALA6" s="107"/>
      <c r="ALB6" s="107"/>
      <c r="ALC6" s="47"/>
      <c r="ALD6" s="106"/>
      <c r="ALE6" s="140"/>
      <c r="ALF6" s="140"/>
      <c r="ALG6" s="107"/>
      <c r="ALH6" s="107"/>
      <c r="ALI6" s="107"/>
      <c r="ALJ6" s="107"/>
      <c r="ALK6" s="107"/>
      <c r="ALL6" s="47"/>
      <c r="ALM6" s="106"/>
      <c r="ALN6" s="140"/>
      <c r="ALO6" s="140"/>
      <c r="ALP6" s="107"/>
      <c r="ALQ6" s="107"/>
      <c r="ALR6" s="107"/>
      <c r="ALS6" s="107"/>
      <c r="ALT6" s="107"/>
      <c r="ALU6" s="47"/>
      <c r="ALV6" s="106"/>
      <c r="ALW6" s="140"/>
      <c r="ALX6" s="140"/>
      <c r="ALY6" s="107"/>
      <c r="ALZ6" s="107"/>
      <c r="AMA6" s="107"/>
      <c r="AMB6" s="107"/>
      <c r="AMC6" s="107"/>
      <c r="AMD6" s="47"/>
      <c r="AME6" s="106"/>
      <c r="AMF6" s="140"/>
      <c r="AMG6" s="140"/>
      <c r="AMH6" s="107"/>
      <c r="AMI6" s="107"/>
      <c r="AMJ6" s="107"/>
      <c r="AMK6" s="107"/>
      <c r="AML6" s="107"/>
      <c r="AMM6" s="47"/>
      <c r="AMN6" s="106"/>
      <c r="AMO6" s="140"/>
      <c r="AMP6" s="140"/>
      <c r="AMQ6" s="107"/>
      <c r="AMR6" s="107"/>
      <c r="AMS6" s="107"/>
      <c r="AMT6" s="107"/>
      <c r="AMU6" s="107"/>
      <c r="AMV6" s="47"/>
      <c r="AMW6" s="106"/>
      <c r="AMX6" s="140"/>
      <c r="AMY6" s="140"/>
      <c r="AMZ6" s="107"/>
      <c r="ANA6" s="107"/>
      <c r="ANB6" s="107"/>
      <c r="ANC6" s="107"/>
      <c r="AND6" s="107"/>
      <c r="ANE6" s="47"/>
      <c r="ANF6" s="106"/>
      <c r="ANG6" s="140"/>
      <c r="ANH6" s="140"/>
      <c r="ANI6" s="107"/>
      <c r="ANJ6" s="107"/>
      <c r="ANK6" s="107"/>
      <c r="ANL6" s="107"/>
      <c r="ANM6" s="107"/>
      <c r="ANN6" s="47"/>
      <c r="ANO6" s="106"/>
      <c r="ANP6" s="140"/>
      <c r="ANQ6" s="140"/>
      <c r="ANR6" s="107"/>
      <c r="ANS6" s="107"/>
      <c r="ANT6" s="107"/>
      <c r="ANU6" s="107"/>
      <c r="ANV6" s="107"/>
      <c r="ANW6" s="47"/>
      <c r="ANX6" s="106"/>
      <c r="ANY6" s="140"/>
      <c r="ANZ6" s="140"/>
      <c r="AOA6" s="107"/>
      <c r="AOB6" s="107"/>
      <c r="AOC6" s="107"/>
      <c r="AOD6" s="107"/>
      <c r="AOE6" s="107"/>
      <c r="AOF6" s="47"/>
      <c r="AOG6" s="106"/>
      <c r="AOH6" s="140"/>
      <c r="AOI6" s="140"/>
      <c r="AOJ6" s="107"/>
      <c r="AOK6" s="107"/>
      <c r="AOL6" s="107"/>
      <c r="AOM6" s="107"/>
      <c r="AON6" s="107"/>
      <c r="AOO6" s="47"/>
      <c r="AOP6" s="106"/>
      <c r="AOQ6" s="140"/>
      <c r="AOR6" s="140"/>
      <c r="AOS6" s="107"/>
      <c r="AOT6" s="107"/>
      <c r="AOU6" s="107"/>
      <c r="AOV6" s="107"/>
      <c r="AOW6" s="107"/>
      <c r="AOX6" s="47"/>
      <c r="AOY6" s="106"/>
      <c r="AOZ6" s="140"/>
      <c r="APA6" s="140"/>
      <c r="APB6" s="107"/>
      <c r="APC6" s="107"/>
      <c r="APD6" s="107"/>
      <c r="APE6" s="107"/>
      <c r="APF6" s="107"/>
      <c r="APG6" s="47"/>
      <c r="APH6" s="106"/>
      <c r="API6" s="140"/>
      <c r="APJ6" s="140"/>
      <c r="APK6" s="107"/>
      <c r="APL6" s="107"/>
      <c r="APM6" s="107"/>
      <c r="APN6" s="107"/>
      <c r="APO6" s="107"/>
      <c r="APP6" s="47"/>
      <c r="APQ6" s="106"/>
      <c r="APR6" s="140"/>
      <c r="APS6" s="140"/>
      <c r="APT6" s="107"/>
      <c r="APU6" s="107"/>
      <c r="APV6" s="107"/>
      <c r="APW6" s="107"/>
      <c r="APX6" s="107"/>
      <c r="APY6" s="47"/>
      <c r="APZ6" s="106"/>
      <c r="AQA6" s="140"/>
      <c r="AQB6" s="140"/>
      <c r="AQC6" s="107"/>
      <c r="AQD6" s="107"/>
      <c r="AQE6" s="107"/>
      <c r="AQF6" s="107"/>
      <c r="AQG6" s="107"/>
      <c r="AQH6" s="47"/>
      <c r="AQI6" s="106"/>
      <c r="AQJ6" s="140"/>
      <c r="AQK6" s="140"/>
      <c r="AQL6" s="107"/>
      <c r="AQM6" s="107"/>
      <c r="AQN6" s="107"/>
      <c r="AQO6" s="107"/>
      <c r="AQP6" s="107"/>
      <c r="AQQ6" s="47"/>
      <c r="AQR6" s="106"/>
      <c r="AQS6" s="140"/>
      <c r="AQT6" s="140"/>
      <c r="AQU6" s="107"/>
      <c r="AQV6" s="107"/>
      <c r="AQW6" s="107"/>
      <c r="AQX6" s="107"/>
      <c r="AQY6" s="107"/>
      <c r="AQZ6" s="47"/>
      <c r="ARA6" s="106"/>
      <c r="ARB6" s="140"/>
      <c r="ARC6" s="140"/>
      <c r="ARD6" s="107"/>
      <c r="ARE6" s="107"/>
      <c r="ARF6" s="107"/>
      <c r="ARG6" s="107"/>
      <c r="ARH6" s="107"/>
      <c r="ARI6" s="47"/>
      <c r="ARJ6" s="106"/>
      <c r="ARK6" s="140"/>
      <c r="ARL6" s="140"/>
      <c r="ARM6" s="107"/>
      <c r="ARN6" s="107"/>
      <c r="ARO6" s="107"/>
      <c r="ARP6" s="107"/>
      <c r="ARQ6" s="107"/>
      <c r="ARR6" s="47"/>
      <c r="ARS6" s="106"/>
      <c r="ART6" s="140"/>
      <c r="ARU6" s="140"/>
      <c r="ARV6" s="107"/>
      <c r="ARW6" s="107"/>
      <c r="ARX6" s="107"/>
      <c r="ARY6" s="107"/>
      <c r="ARZ6" s="107"/>
      <c r="ASA6" s="47"/>
      <c r="ASB6" s="106"/>
      <c r="ASC6" s="140"/>
      <c r="ASD6" s="140"/>
      <c r="ASE6" s="107"/>
      <c r="ASF6" s="107"/>
      <c r="ASG6" s="107"/>
      <c r="ASH6" s="107"/>
      <c r="ASI6" s="107"/>
      <c r="ASJ6" s="47"/>
      <c r="ASK6" s="106"/>
      <c r="ASL6" s="140"/>
      <c r="ASM6" s="140"/>
      <c r="ASN6" s="107"/>
      <c r="ASO6" s="107"/>
      <c r="ASP6" s="107"/>
      <c r="ASQ6" s="107"/>
      <c r="ASR6" s="107"/>
      <c r="ASS6" s="47"/>
      <c r="AST6" s="106"/>
      <c r="ASU6" s="140"/>
      <c r="ASV6" s="140"/>
      <c r="ASW6" s="107"/>
      <c r="ASX6" s="107"/>
      <c r="ASY6" s="107"/>
      <c r="ASZ6" s="107"/>
      <c r="ATA6" s="107"/>
      <c r="ATB6" s="47"/>
      <c r="ATC6" s="106"/>
      <c r="ATD6" s="140"/>
      <c r="ATE6" s="140"/>
      <c r="ATF6" s="107"/>
      <c r="ATG6" s="107"/>
      <c r="ATH6" s="107"/>
      <c r="ATI6" s="107"/>
      <c r="ATJ6" s="107"/>
      <c r="ATK6" s="47"/>
      <c r="ATL6" s="106"/>
      <c r="ATM6" s="140"/>
      <c r="ATN6" s="140"/>
      <c r="ATO6" s="107"/>
      <c r="ATP6" s="107"/>
      <c r="ATQ6" s="107"/>
      <c r="ATR6" s="107"/>
      <c r="ATS6" s="107"/>
      <c r="ATT6" s="47"/>
      <c r="ATU6" s="106"/>
      <c r="ATV6" s="140"/>
      <c r="ATW6" s="140"/>
      <c r="ATX6" s="107"/>
      <c r="ATY6" s="107"/>
      <c r="ATZ6" s="107"/>
      <c r="AUA6" s="107"/>
      <c r="AUB6" s="107"/>
      <c r="AUC6" s="47"/>
      <c r="AUD6" s="106"/>
      <c r="AUE6" s="140"/>
      <c r="AUF6" s="140"/>
      <c r="AUG6" s="107"/>
      <c r="AUH6" s="107"/>
      <c r="AUI6" s="107"/>
      <c r="AUJ6" s="107"/>
      <c r="AUK6" s="107"/>
      <c r="AUL6" s="47"/>
      <c r="AUM6" s="106"/>
      <c r="AUN6" s="140"/>
      <c r="AUO6" s="140"/>
      <c r="AUP6" s="107"/>
      <c r="AUQ6" s="107"/>
      <c r="AUR6" s="107"/>
      <c r="AUS6" s="107"/>
      <c r="AUT6" s="107"/>
      <c r="AUU6" s="47"/>
      <c r="AUV6" s="106"/>
      <c r="AUW6" s="140"/>
      <c r="AUX6" s="140"/>
      <c r="AUY6" s="107"/>
      <c r="AUZ6" s="107"/>
      <c r="AVA6" s="107"/>
      <c r="AVB6" s="107"/>
      <c r="AVC6" s="107"/>
      <c r="AVD6" s="47"/>
      <c r="AVE6" s="106"/>
      <c r="AVF6" s="140"/>
      <c r="AVG6" s="140"/>
      <c r="AVH6" s="107"/>
      <c r="AVI6" s="107"/>
      <c r="AVJ6" s="107"/>
      <c r="AVK6" s="107"/>
      <c r="AVL6" s="107"/>
      <c r="AVM6" s="47"/>
      <c r="AVN6" s="106"/>
      <c r="AVO6" s="140"/>
      <c r="AVP6" s="140"/>
      <c r="AVQ6" s="107"/>
      <c r="AVR6" s="107"/>
      <c r="AVS6" s="107"/>
      <c r="AVT6" s="107"/>
      <c r="AVU6" s="107"/>
      <c r="AVV6" s="47"/>
      <c r="AVW6" s="106"/>
      <c r="AVX6" s="140"/>
      <c r="AVY6" s="140"/>
      <c r="AVZ6" s="107"/>
      <c r="AWA6" s="107"/>
      <c r="AWB6" s="107"/>
      <c r="AWC6" s="107"/>
      <c r="AWD6" s="107"/>
      <c r="AWE6" s="47"/>
      <c r="AWF6" s="106"/>
      <c r="AWG6" s="140"/>
      <c r="AWH6" s="140"/>
      <c r="AWI6" s="107"/>
      <c r="AWJ6" s="107"/>
      <c r="AWK6" s="107"/>
      <c r="AWL6" s="107"/>
      <c r="AWM6" s="107"/>
      <c r="AWN6" s="47"/>
      <c r="AWO6" s="106"/>
      <c r="AWP6" s="140"/>
      <c r="AWQ6" s="140"/>
      <c r="AWR6" s="107"/>
      <c r="AWS6" s="107"/>
      <c r="AWT6" s="107"/>
      <c r="AWU6" s="107"/>
      <c r="AWV6" s="107"/>
      <c r="AWW6" s="47"/>
      <c r="AWX6" s="106"/>
      <c r="AWY6" s="140"/>
      <c r="AWZ6" s="140"/>
      <c r="AXA6" s="107"/>
      <c r="AXB6" s="107"/>
      <c r="AXC6" s="107"/>
      <c r="AXD6" s="107"/>
      <c r="AXE6" s="107"/>
      <c r="AXF6" s="47"/>
      <c r="AXG6" s="106"/>
      <c r="AXH6" s="140"/>
      <c r="AXI6" s="140"/>
      <c r="AXJ6" s="107"/>
      <c r="AXK6" s="107"/>
      <c r="AXL6" s="107"/>
      <c r="AXM6" s="107"/>
      <c r="AXN6" s="107"/>
      <c r="AXO6" s="47"/>
      <c r="AXP6" s="106"/>
      <c r="AXQ6" s="140"/>
      <c r="AXR6" s="140"/>
      <c r="AXS6" s="107"/>
      <c r="AXT6" s="107"/>
      <c r="AXU6" s="107"/>
      <c r="AXV6" s="107"/>
      <c r="AXW6" s="107"/>
      <c r="AXX6" s="47"/>
      <c r="AXY6" s="106"/>
      <c r="AXZ6" s="140"/>
      <c r="AYA6" s="140"/>
      <c r="AYB6" s="107"/>
      <c r="AYC6" s="107"/>
      <c r="AYD6" s="107"/>
      <c r="AYE6" s="107"/>
      <c r="AYF6" s="107"/>
      <c r="AYG6" s="47"/>
      <c r="AYH6" s="106"/>
      <c r="AYI6" s="140"/>
      <c r="AYJ6" s="140"/>
      <c r="AYK6" s="107"/>
      <c r="AYL6" s="107"/>
      <c r="AYM6" s="107"/>
      <c r="AYN6" s="107"/>
      <c r="AYO6" s="107"/>
      <c r="AYP6" s="47"/>
      <c r="AYQ6" s="106"/>
      <c r="AYR6" s="140"/>
      <c r="AYS6" s="140"/>
      <c r="AYT6" s="107"/>
      <c r="AYU6" s="107"/>
      <c r="AYV6" s="107"/>
      <c r="AYW6" s="107"/>
      <c r="AYX6" s="107"/>
      <c r="AYY6" s="47"/>
      <c r="AYZ6" s="106"/>
      <c r="AZA6" s="140"/>
      <c r="AZB6" s="140"/>
      <c r="AZC6" s="107"/>
      <c r="AZD6" s="107"/>
      <c r="AZE6" s="107"/>
      <c r="AZF6" s="107"/>
      <c r="AZG6" s="107"/>
      <c r="AZH6" s="47"/>
      <c r="AZI6" s="106"/>
      <c r="AZJ6" s="140"/>
      <c r="AZK6" s="140"/>
      <c r="AZL6" s="107"/>
      <c r="AZM6" s="107"/>
      <c r="AZN6" s="107"/>
      <c r="AZO6" s="107"/>
      <c r="AZP6" s="107"/>
      <c r="AZQ6" s="47"/>
      <c r="AZR6" s="106"/>
      <c r="AZS6" s="140"/>
      <c r="AZT6" s="140"/>
      <c r="AZU6" s="107"/>
      <c r="AZV6" s="107"/>
      <c r="AZW6" s="107"/>
      <c r="AZX6" s="107"/>
      <c r="AZY6" s="107"/>
      <c r="AZZ6" s="47"/>
      <c r="BAA6" s="106"/>
      <c r="BAB6" s="140"/>
      <c r="BAC6" s="140"/>
      <c r="BAD6" s="107"/>
      <c r="BAE6" s="107"/>
      <c r="BAF6" s="107"/>
      <c r="BAG6" s="107"/>
      <c r="BAH6" s="107"/>
      <c r="BAI6" s="47"/>
      <c r="BAJ6" s="106"/>
      <c r="BAK6" s="140"/>
      <c r="BAL6" s="140"/>
      <c r="BAM6" s="107"/>
      <c r="BAN6" s="107"/>
      <c r="BAO6" s="107"/>
      <c r="BAP6" s="107"/>
      <c r="BAQ6" s="107"/>
      <c r="BAR6" s="47"/>
      <c r="BAS6" s="106"/>
      <c r="BAT6" s="140"/>
      <c r="BAU6" s="140"/>
      <c r="BAV6" s="107"/>
      <c r="BAW6" s="107"/>
      <c r="BAX6" s="107"/>
      <c r="BAY6" s="107"/>
      <c r="BAZ6" s="107"/>
      <c r="BBA6" s="47"/>
      <c r="BBB6" s="106"/>
      <c r="BBC6" s="140"/>
      <c r="BBD6" s="140"/>
      <c r="BBE6" s="107"/>
      <c r="BBF6" s="107"/>
      <c r="BBG6" s="107"/>
      <c r="BBH6" s="107"/>
      <c r="BBI6" s="107"/>
      <c r="BBJ6" s="47"/>
      <c r="BBK6" s="106"/>
      <c r="BBL6" s="140"/>
      <c r="BBM6" s="140"/>
      <c r="BBN6" s="107"/>
      <c r="BBO6" s="107"/>
      <c r="BBP6" s="107"/>
      <c r="BBQ6" s="107"/>
      <c r="BBR6" s="107"/>
      <c r="BBS6" s="47"/>
      <c r="BBT6" s="106"/>
      <c r="BBU6" s="140"/>
      <c r="BBV6" s="140"/>
      <c r="BBW6" s="107"/>
      <c r="BBX6" s="107"/>
      <c r="BBY6" s="107"/>
      <c r="BBZ6" s="107"/>
      <c r="BCA6" s="107"/>
      <c r="BCB6" s="47"/>
      <c r="BCC6" s="106"/>
      <c r="BCD6" s="140"/>
      <c r="BCE6" s="140"/>
      <c r="BCF6" s="107"/>
      <c r="BCG6" s="107"/>
      <c r="BCH6" s="107"/>
      <c r="BCI6" s="107"/>
      <c r="BCJ6" s="107"/>
      <c r="BCK6" s="47"/>
      <c r="BCL6" s="106"/>
      <c r="BCM6" s="140"/>
      <c r="BCN6" s="140"/>
      <c r="BCO6" s="107"/>
      <c r="BCP6" s="107"/>
      <c r="BCQ6" s="107"/>
      <c r="BCR6" s="107"/>
      <c r="BCS6" s="107"/>
      <c r="BCT6" s="47"/>
      <c r="BCU6" s="106"/>
      <c r="BCV6" s="140"/>
      <c r="BCW6" s="140"/>
      <c r="BCX6" s="107"/>
      <c r="BCY6" s="107"/>
      <c r="BCZ6" s="107"/>
      <c r="BDA6" s="107"/>
      <c r="BDB6" s="107"/>
      <c r="BDC6" s="47"/>
      <c r="BDD6" s="106"/>
      <c r="BDE6" s="140"/>
      <c r="BDF6" s="140"/>
      <c r="BDG6" s="107"/>
      <c r="BDH6" s="107"/>
      <c r="BDI6" s="107"/>
      <c r="BDJ6" s="107"/>
      <c r="BDK6" s="107"/>
      <c r="BDL6" s="47"/>
      <c r="BDM6" s="106"/>
      <c r="BDN6" s="140"/>
      <c r="BDO6" s="140"/>
      <c r="BDP6" s="107"/>
      <c r="BDQ6" s="107"/>
      <c r="BDR6" s="107"/>
      <c r="BDS6" s="107"/>
      <c r="BDT6" s="107"/>
      <c r="BDU6" s="47"/>
      <c r="BDV6" s="106"/>
      <c r="BDW6" s="140"/>
      <c r="BDX6" s="140"/>
      <c r="BDY6" s="107"/>
      <c r="BDZ6" s="107"/>
      <c r="BEA6" s="107"/>
      <c r="BEB6" s="107"/>
      <c r="BEC6" s="107"/>
      <c r="BED6" s="47"/>
      <c r="BEE6" s="106"/>
      <c r="BEF6" s="140"/>
      <c r="BEG6" s="140"/>
      <c r="BEH6" s="107"/>
      <c r="BEI6" s="107"/>
      <c r="BEJ6" s="107"/>
      <c r="BEK6" s="107"/>
      <c r="BEL6" s="107"/>
      <c r="BEM6" s="47"/>
      <c r="BEN6" s="106"/>
      <c r="BEO6" s="140"/>
      <c r="BEP6" s="140"/>
      <c r="BEQ6" s="107"/>
      <c r="BER6" s="107"/>
      <c r="BES6" s="107"/>
      <c r="BET6" s="107"/>
      <c r="BEU6" s="107"/>
      <c r="BEV6" s="47"/>
      <c r="BEW6" s="106"/>
      <c r="BEX6" s="140"/>
      <c r="BEY6" s="140"/>
      <c r="BEZ6" s="107"/>
      <c r="BFA6" s="107"/>
      <c r="BFB6" s="107"/>
      <c r="BFC6" s="107"/>
      <c r="BFD6" s="107"/>
      <c r="BFE6" s="47"/>
      <c r="BFF6" s="106"/>
      <c r="BFG6" s="140"/>
      <c r="BFH6" s="140"/>
      <c r="BFI6" s="107"/>
      <c r="BFJ6" s="107"/>
      <c r="BFK6" s="107"/>
      <c r="BFL6" s="107"/>
      <c r="BFM6" s="107"/>
      <c r="BFN6" s="47"/>
      <c r="BFO6" s="106"/>
      <c r="BFP6" s="140"/>
      <c r="BFQ6" s="140"/>
      <c r="BFR6" s="107"/>
      <c r="BFS6" s="107"/>
      <c r="BFT6" s="107"/>
      <c r="BFU6" s="107"/>
      <c r="BFV6" s="107"/>
      <c r="BFW6" s="47"/>
      <c r="BFX6" s="106"/>
      <c r="BFY6" s="140"/>
      <c r="BFZ6" s="140"/>
      <c r="BGA6" s="107"/>
      <c r="BGB6" s="107"/>
      <c r="BGC6" s="107"/>
      <c r="BGD6" s="107"/>
      <c r="BGE6" s="107"/>
      <c r="BGF6" s="47"/>
      <c r="BGG6" s="106"/>
      <c r="BGH6" s="140"/>
      <c r="BGI6" s="140"/>
      <c r="BGJ6" s="107"/>
      <c r="BGK6" s="107"/>
      <c r="BGL6" s="107"/>
      <c r="BGM6" s="107"/>
      <c r="BGN6" s="107"/>
      <c r="BGO6" s="47"/>
      <c r="BGP6" s="106"/>
      <c r="BGQ6" s="140"/>
      <c r="BGR6" s="140"/>
      <c r="BGS6" s="107"/>
      <c r="BGT6" s="107"/>
      <c r="BGU6" s="107"/>
      <c r="BGV6" s="107"/>
      <c r="BGW6" s="107"/>
      <c r="BGX6" s="47"/>
      <c r="BGY6" s="106"/>
      <c r="BGZ6" s="140"/>
      <c r="BHA6" s="140"/>
      <c r="BHB6" s="107"/>
      <c r="BHC6" s="107"/>
      <c r="BHD6" s="107"/>
      <c r="BHE6" s="107"/>
      <c r="BHF6" s="107"/>
      <c r="BHG6" s="47"/>
      <c r="BHH6" s="106"/>
      <c r="BHI6" s="140"/>
      <c r="BHJ6" s="140"/>
      <c r="BHK6" s="107"/>
      <c r="BHL6" s="107"/>
      <c r="BHM6" s="107"/>
      <c r="BHN6" s="107"/>
      <c r="BHO6" s="107"/>
      <c r="BHP6" s="47"/>
      <c r="BHQ6" s="106"/>
      <c r="BHR6" s="140"/>
      <c r="BHS6" s="140"/>
      <c r="BHT6" s="107"/>
      <c r="BHU6" s="107"/>
      <c r="BHV6" s="107"/>
      <c r="BHW6" s="107"/>
      <c r="BHX6" s="107"/>
      <c r="BHY6" s="47"/>
      <c r="BHZ6" s="106"/>
      <c r="BIA6" s="140"/>
      <c r="BIB6" s="140"/>
      <c r="BIC6" s="107"/>
      <c r="BID6" s="107"/>
      <c r="BIE6" s="107"/>
      <c r="BIF6" s="107"/>
      <c r="BIG6" s="107"/>
      <c r="BIH6" s="47"/>
      <c r="BII6" s="106"/>
      <c r="BIJ6" s="140"/>
      <c r="BIK6" s="140"/>
      <c r="BIL6" s="107"/>
      <c r="BIM6" s="107"/>
      <c r="BIN6" s="107"/>
      <c r="BIO6" s="107"/>
      <c r="BIP6" s="107"/>
      <c r="BIQ6" s="47"/>
      <c r="BIR6" s="106"/>
      <c r="BIS6" s="140"/>
      <c r="BIT6" s="140"/>
      <c r="BIU6" s="107"/>
      <c r="BIV6" s="107"/>
      <c r="BIW6" s="107"/>
      <c r="BIX6" s="107"/>
      <c r="BIY6" s="107"/>
      <c r="BIZ6" s="47"/>
      <c r="BJA6" s="106"/>
      <c r="BJB6" s="140"/>
      <c r="BJC6" s="140"/>
      <c r="BJD6" s="107"/>
      <c r="BJE6" s="107"/>
      <c r="BJF6" s="107"/>
      <c r="BJG6" s="107"/>
      <c r="BJH6" s="107"/>
      <c r="BJI6" s="47"/>
      <c r="BJJ6" s="106"/>
      <c r="BJK6" s="140"/>
      <c r="BJL6" s="140"/>
      <c r="BJM6" s="107"/>
      <c r="BJN6" s="107"/>
      <c r="BJO6" s="107"/>
      <c r="BJP6" s="107"/>
      <c r="BJQ6" s="107"/>
      <c r="BJR6" s="47"/>
      <c r="BJS6" s="106"/>
      <c r="BJT6" s="140"/>
      <c r="BJU6" s="140"/>
      <c r="BJV6" s="107"/>
      <c r="BJW6" s="107"/>
      <c r="BJX6" s="107"/>
      <c r="BJY6" s="107"/>
      <c r="BJZ6" s="107"/>
      <c r="BKA6" s="47"/>
      <c r="BKB6" s="106"/>
      <c r="BKC6" s="140"/>
      <c r="BKD6" s="140"/>
      <c r="BKE6" s="107"/>
      <c r="BKF6" s="107"/>
      <c r="BKG6" s="107"/>
      <c r="BKH6" s="107"/>
      <c r="BKI6" s="107"/>
      <c r="BKJ6" s="47"/>
      <c r="BKK6" s="106"/>
      <c r="BKL6" s="140"/>
      <c r="BKM6" s="140"/>
      <c r="BKN6" s="107"/>
      <c r="BKO6" s="107"/>
      <c r="BKP6" s="107"/>
      <c r="BKQ6" s="107"/>
      <c r="BKR6" s="107"/>
      <c r="BKS6" s="47"/>
      <c r="BKT6" s="106"/>
      <c r="BKU6" s="140"/>
      <c r="BKV6" s="140"/>
      <c r="BKW6" s="107"/>
      <c r="BKX6" s="107"/>
      <c r="BKY6" s="107"/>
      <c r="BKZ6" s="107"/>
      <c r="BLA6" s="107"/>
      <c r="BLB6" s="47"/>
      <c r="BLC6" s="106"/>
      <c r="BLD6" s="140"/>
      <c r="BLE6" s="140"/>
      <c r="BLF6" s="107"/>
      <c r="BLG6" s="107"/>
      <c r="BLH6" s="107"/>
      <c r="BLI6" s="107"/>
      <c r="BLJ6" s="107"/>
      <c r="BLK6" s="47"/>
      <c r="BLL6" s="106"/>
      <c r="BLM6" s="140"/>
      <c r="BLN6" s="140"/>
      <c r="BLO6" s="107"/>
      <c r="BLP6" s="107"/>
      <c r="BLQ6" s="107"/>
      <c r="BLR6" s="107"/>
      <c r="BLS6" s="107"/>
      <c r="BLT6" s="47"/>
      <c r="BLU6" s="106"/>
      <c r="BLV6" s="140"/>
      <c r="BLW6" s="140"/>
      <c r="BLX6" s="107"/>
      <c r="BLY6" s="107"/>
      <c r="BLZ6" s="107"/>
      <c r="BMA6" s="107"/>
      <c r="BMB6" s="107"/>
      <c r="BMC6" s="47"/>
      <c r="BMD6" s="106"/>
      <c r="BME6" s="140"/>
      <c r="BMF6" s="140"/>
      <c r="BMG6" s="107"/>
      <c r="BMH6" s="107"/>
      <c r="BMI6" s="107"/>
      <c r="BMJ6" s="107"/>
      <c r="BMK6" s="107"/>
      <c r="BML6" s="47"/>
      <c r="BMM6" s="106"/>
      <c r="BMN6" s="140"/>
      <c r="BMO6" s="140"/>
      <c r="BMP6" s="107"/>
      <c r="BMQ6" s="107"/>
      <c r="BMR6" s="107"/>
      <c r="BMS6" s="107"/>
      <c r="BMT6" s="107"/>
      <c r="BMU6" s="47"/>
      <c r="BMV6" s="106"/>
      <c r="BMW6" s="140"/>
      <c r="BMX6" s="140"/>
      <c r="BMY6" s="107"/>
      <c r="BMZ6" s="107"/>
      <c r="BNA6" s="107"/>
      <c r="BNB6" s="107"/>
      <c r="BNC6" s="107"/>
      <c r="BND6" s="47"/>
      <c r="BNE6" s="106"/>
      <c r="BNF6" s="140"/>
      <c r="BNG6" s="140"/>
      <c r="BNH6" s="107"/>
      <c r="BNI6" s="107"/>
      <c r="BNJ6" s="107"/>
      <c r="BNK6" s="107"/>
      <c r="BNL6" s="107"/>
      <c r="BNM6" s="47"/>
      <c r="BNN6" s="106"/>
      <c r="BNO6" s="140"/>
      <c r="BNP6" s="140"/>
      <c r="BNQ6" s="107"/>
      <c r="BNR6" s="107"/>
      <c r="BNS6" s="107"/>
      <c r="BNT6" s="107"/>
      <c r="BNU6" s="107"/>
      <c r="BNV6" s="47"/>
      <c r="BNW6" s="106"/>
      <c r="BNX6" s="140"/>
      <c r="BNY6" s="140"/>
      <c r="BNZ6" s="107"/>
      <c r="BOA6" s="107"/>
      <c r="BOB6" s="107"/>
      <c r="BOC6" s="107"/>
      <c r="BOD6" s="107"/>
      <c r="BOE6" s="47"/>
      <c r="BOF6" s="106"/>
      <c r="BOG6" s="140"/>
      <c r="BOH6" s="140"/>
      <c r="BOI6" s="107"/>
      <c r="BOJ6" s="107"/>
      <c r="BOK6" s="107"/>
      <c r="BOL6" s="107"/>
      <c r="BOM6" s="107"/>
      <c r="BON6" s="47"/>
      <c r="BOO6" s="106"/>
      <c r="BOP6" s="140"/>
      <c r="BOQ6" s="140"/>
      <c r="BOR6" s="107"/>
      <c r="BOS6" s="107"/>
      <c r="BOT6" s="107"/>
      <c r="BOU6" s="107"/>
      <c r="BOV6" s="107"/>
      <c r="BOW6" s="47"/>
      <c r="BOX6" s="106"/>
      <c r="BOY6" s="140"/>
      <c r="BOZ6" s="140"/>
      <c r="BPA6" s="107"/>
      <c r="BPB6" s="107"/>
      <c r="BPC6" s="107"/>
      <c r="BPD6" s="107"/>
      <c r="BPE6" s="107"/>
      <c r="BPF6" s="47"/>
      <c r="BPG6" s="106"/>
      <c r="BPH6" s="140"/>
      <c r="BPI6" s="140"/>
      <c r="BPJ6" s="107"/>
      <c r="BPK6" s="107"/>
      <c r="BPL6" s="107"/>
      <c r="BPM6" s="107"/>
      <c r="BPN6" s="107"/>
      <c r="BPO6" s="47"/>
      <c r="BPP6" s="106"/>
      <c r="BPQ6" s="140"/>
      <c r="BPR6" s="140"/>
      <c r="BPS6" s="107"/>
      <c r="BPT6" s="107"/>
      <c r="BPU6" s="107"/>
      <c r="BPV6" s="107"/>
      <c r="BPW6" s="107"/>
      <c r="BPX6" s="47"/>
      <c r="BPY6" s="106"/>
      <c r="BPZ6" s="140"/>
      <c r="BQA6" s="140"/>
      <c r="BQB6" s="107"/>
      <c r="BQC6" s="107"/>
      <c r="BQD6" s="107"/>
      <c r="BQE6" s="107"/>
      <c r="BQF6" s="107"/>
      <c r="BQG6" s="47"/>
      <c r="BQH6" s="106"/>
      <c r="BQI6" s="140"/>
      <c r="BQJ6" s="140"/>
      <c r="BQK6" s="107"/>
      <c r="BQL6" s="107"/>
      <c r="BQM6" s="107"/>
      <c r="BQN6" s="107"/>
      <c r="BQO6" s="107"/>
      <c r="BQP6" s="47"/>
      <c r="BQQ6" s="106"/>
      <c r="BQR6" s="140"/>
      <c r="BQS6" s="140"/>
      <c r="BQT6" s="107"/>
      <c r="BQU6" s="107"/>
      <c r="BQV6" s="107"/>
      <c r="BQW6" s="107"/>
      <c r="BQX6" s="107"/>
      <c r="BQY6" s="47"/>
      <c r="BQZ6" s="106"/>
      <c r="BRA6" s="140"/>
      <c r="BRB6" s="140"/>
      <c r="BRC6" s="107"/>
      <c r="BRD6" s="107"/>
      <c r="BRE6" s="107"/>
      <c r="BRF6" s="107"/>
      <c r="BRG6" s="107"/>
      <c r="BRH6" s="47"/>
      <c r="BRI6" s="106"/>
      <c r="BRJ6" s="140"/>
      <c r="BRK6" s="140"/>
      <c r="BRL6" s="107"/>
      <c r="BRM6" s="107"/>
      <c r="BRN6" s="107"/>
      <c r="BRO6" s="107"/>
      <c r="BRP6" s="107"/>
      <c r="BRQ6" s="47"/>
      <c r="BRR6" s="106"/>
      <c r="BRS6" s="140"/>
      <c r="BRT6" s="140"/>
      <c r="BRU6" s="107"/>
      <c r="BRV6" s="107"/>
      <c r="BRW6" s="107"/>
      <c r="BRX6" s="107"/>
      <c r="BRY6" s="107"/>
      <c r="BRZ6" s="47"/>
      <c r="BSA6" s="106"/>
      <c r="BSB6" s="140"/>
      <c r="BSC6" s="140"/>
      <c r="BSD6" s="107"/>
      <c r="BSE6" s="107"/>
      <c r="BSF6" s="107"/>
      <c r="BSG6" s="107"/>
      <c r="BSH6" s="107"/>
      <c r="BSI6" s="47"/>
      <c r="BSJ6" s="106"/>
      <c r="BSK6" s="140"/>
      <c r="BSL6" s="140"/>
      <c r="BSM6" s="107"/>
      <c r="BSN6" s="107"/>
      <c r="BSO6" s="107"/>
      <c r="BSP6" s="107"/>
      <c r="BSQ6" s="107"/>
      <c r="BSR6" s="47"/>
      <c r="BSS6" s="106"/>
      <c r="BST6" s="140"/>
      <c r="BSU6" s="140"/>
      <c r="BSV6" s="107"/>
      <c r="BSW6" s="107"/>
      <c r="BSX6" s="107"/>
      <c r="BSY6" s="107"/>
      <c r="BSZ6" s="107"/>
      <c r="BTA6" s="47"/>
      <c r="BTB6" s="106"/>
      <c r="BTC6" s="140"/>
      <c r="BTD6" s="140"/>
      <c r="BTE6" s="107"/>
      <c r="BTF6" s="107"/>
      <c r="BTG6" s="107"/>
      <c r="BTH6" s="107"/>
      <c r="BTI6" s="107"/>
      <c r="BTJ6" s="47"/>
      <c r="BTK6" s="106"/>
      <c r="BTL6" s="140"/>
      <c r="BTM6" s="140"/>
      <c r="BTN6" s="107"/>
      <c r="BTO6" s="107"/>
      <c r="BTP6" s="107"/>
      <c r="BTQ6" s="107"/>
      <c r="BTR6" s="107"/>
      <c r="BTS6" s="47"/>
      <c r="BTT6" s="106"/>
      <c r="BTU6" s="140"/>
      <c r="BTV6" s="140"/>
      <c r="BTW6" s="107"/>
      <c r="BTX6" s="107"/>
      <c r="BTY6" s="107"/>
      <c r="BTZ6" s="107"/>
      <c r="BUA6" s="107"/>
      <c r="BUB6" s="47"/>
      <c r="BUC6" s="106"/>
      <c r="BUD6" s="140"/>
      <c r="BUE6" s="140"/>
      <c r="BUF6" s="107"/>
      <c r="BUG6" s="107"/>
      <c r="BUH6" s="107"/>
      <c r="BUI6" s="107"/>
      <c r="BUJ6" s="107"/>
      <c r="BUK6" s="47"/>
      <c r="BUL6" s="106"/>
      <c r="BUM6" s="140"/>
      <c r="BUN6" s="140"/>
      <c r="BUO6" s="107"/>
      <c r="BUP6" s="107"/>
      <c r="BUQ6" s="107"/>
      <c r="BUR6" s="107"/>
      <c r="BUS6" s="107"/>
      <c r="BUT6" s="47"/>
      <c r="BUU6" s="106"/>
      <c r="BUV6" s="140"/>
      <c r="BUW6" s="140"/>
      <c r="BUX6" s="107"/>
      <c r="BUY6" s="107"/>
      <c r="BUZ6" s="107"/>
      <c r="BVA6" s="107"/>
      <c r="BVB6" s="107"/>
      <c r="BVC6" s="47"/>
      <c r="BVD6" s="106"/>
      <c r="BVE6" s="140"/>
      <c r="BVF6" s="140"/>
      <c r="BVG6" s="107"/>
      <c r="BVH6" s="107"/>
      <c r="BVI6" s="107"/>
      <c r="BVJ6" s="107"/>
      <c r="BVK6" s="107"/>
      <c r="BVL6" s="47"/>
      <c r="BVM6" s="106"/>
      <c r="BVN6" s="140"/>
      <c r="BVO6" s="140"/>
      <c r="BVP6" s="107"/>
      <c r="BVQ6" s="107"/>
      <c r="BVR6" s="107"/>
      <c r="BVS6" s="107"/>
      <c r="BVT6" s="107"/>
      <c r="BVU6" s="47"/>
      <c r="BVV6" s="106"/>
      <c r="BVW6" s="140"/>
      <c r="BVX6" s="140"/>
      <c r="BVY6" s="107"/>
      <c r="BVZ6" s="107"/>
      <c r="BWA6" s="107"/>
      <c r="BWB6" s="107"/>
      <c r="BWC6" s="107"/>
      <c r="BWD6" s="47"/>
      <c r="BWE6" s="106"/>
      <c r="BWF6" s="140"/>
      <c r="BWG6" s="140"/>
      <c r="BWH6" s="107"/>
      <c r="BWI6" s="107"/>
      <c r="BWJ6" s="107"/>
      <c r="BWK6" s="107"/>
      <c r="BWL6" s="107"/>
      <c r="BWM6" s="47"/>
      <c r="BWN6" s="106"/>
      <c r="BWO6" s="140"/>
      <c r="BWP6" s="140"/>
      <c r="BWQ6" s="107"/>
      <c r="BWR6" s="107"/>
      <c r="BWS6" s="107"/>
      <c r="BWT6" s="107"/>
      <c r="BWU6" s="107"/>
      <c r="BWV6" s="47"/>
      <c r="BWW6" s="106"/>
      <c r="BWX6" s="140"/>
      <c r="BWY6" s="140"/>
      <c r="BWZ6" s="107"/>
      <c r="BXA6" s="107"/>
      <c r="BXB6" s="107"/>
      <c r="BXC6" s="107"/>
      <c r="BXD6" s="107"/>
      <c r="BXE6" s="47"/>
      <c r="BXF6" s="106"/>
      <c r="BXG6" s="140"/>
      <c r="BXH6" s="140"/>
      <c r="BXI6" s="107"/>
      <c r="BXJ6" s="107"/>
      <c r="BXK6" s="107"/>
      <c r="BXL6" s="107"/>
      <c r="BXM6" s="107"/>
      <c r="BXN6" s="47"/>
      <c r="BXO6" s="106"/>
      <c r="BXP6" s="140"/>
      <c r="BXQ6" s="140"/>
      <c r="BXR6" s="107"/>
      <c r="BXS6" s="107"/>
      <c r="BXT6" s="107"/>
      <c r="BXU6" s="107"/>
      <c r="BXV6" s="107"/>
      <c r="BXW6" s="47"/>
      <c r="BXX6" s="106"/>
      <c r="BXY6" s="140"/>
      <c r="BXZ6" s="140"/>
      <c r="BYA6" s="107"/>
      <c r="BYB6" s="107"/>
      <c r="BYC6" s="107"/>
      <c r="BYD6" s="107"/>
      <c r="BYE6" s="107"/>
      <c r="BYF6" s="47"/>
      <c r="BYG6" s="106"/>
      <c r="BYH6" s="140"/>
      <c r="BYI6" s="140"/>
      <c r="BYJ6" s="107"/>
      <c r="BYK6" s="107"/>
      <c r="BYL6" s="107"/>
      <c r="BYM6" s="107"/>
      <c r="BYN6" s="107"/>
      <c r="BYO6" s="47"/>
      <c r="BYP6" s="106"/>
      <c r="BYQ6" s="140"/>
      <c r="BYR6" s="140"/>
      <c r="BYS6" s="107"/>
      <c r="BYT6" s="107"/>
      <c r="BYU6" s="107"/>
      <c r="BYV6" s="107"/>
      <c r="BYW6" s="107"/>
      <c r="BYX6" s="47"/>
      <c r="BYY6" s="106"/>
      <c r="BYZ6" s="140"/>
      <c r="BZA6" s="140"/>
      <c r="BZB6" s="107"/>
      <c r="BZC6" s="107"/>
      <c r="BZD6" s="107"/>
      <c r="BZE6" s="107"/>
      <c r="BZF6" s="107"/>
      <c r="BZG6" s="47"/>
      <c r="BZH6" s="106"/>
      <c r="BZI6" s="140"/>
      <c r="BZJ6" s="140"/>
      <c r="BZK6" s="107"/>
      <c r="BZL6" s="107"/>
      <c r="BZM6" s="107"/>
      <c r="BZN6" s="107"/>
      <c r="BZO6" s="107"/>
      <c r="BZP6" s="47"/>
      <c r="BZQ6" s="106"/>
      <c r="BZR6" s="140"/>
      <c r="BZS6" s="140"/>
      <c r="BZT6" s="107"/>
      <c r="BZU6" s="107"/>
      <c r="BZV6" s="107"/>
      <c r="BZW6" s="107"/>
      <c r="BZX6" s="107"/>
      <c r="BZY6" s="47"/>
      <c r="BZZ6" s="106"/>
      <c r="CAA6" s="140"/>
      <c r="CAB6" s="140"/>
      <c r="CAC6" s="107"/>
      <c r="CAD6" s="107"/>
      <c r="CAE6" s="107"/>
      <c r="CAF6" s="107"/>
      <c r="CAG6" s="107"/>
      <c r="CAH6" s="47"/>
      <c r="CAI6" s="106"/>
      <c r="CAJ6" s="140"/>
      <c r="CAK6" s="140"/>
      <c r="CAL6" s="107"/>
      <c r="CAM6" s="107"/>
      <c r="CAN6" s="107"/>
      <c r="CAO6" s="107"/>
      <c r="CAP6" s="107"/>
      <c r="CAQ6" s="47"/>
      <c r="CAR6" s="106"/>
      <c r="CAS6" s="140"/>
      <c r="CAT6" s="140"/>
      <c r="CAU6" s="107"/>
      <c r="CAV6" s="107"/>
      <c r="CAW6" s="107"/>
      <c r="CAX6" s="107"/>
      <c r="CAY6" s="107"/>
      <c r="CAZ6" s="47"/>
      <c r="CBA6" s="106"/>
      <c r="CBB6" s="140"/>
      <c r="CBC6" s="140"/>
      <c r="CBD6" s="107"/>
      <c r="CBE6" s="107"/>
      <c r="CBF6" s="107"/>
      <c r="CBG6" s="107"/>
      <c r="CBH6" s="107"/>
      <c r="CBI6" s="47"/>
      <c r="CBJ6" s="106"/>
      <c r="CBK6" s="140"/>
      <c r="CBL6" s="140"/>
      <c r="CBM6" s="107"/>
      <c r="CBN6" s="107"/>
      <c r="CBO6" s="107"/>
      <c r="CBP6" s="107"/>
      <c r="CBQ6" s="107"/>
      <c r="CBR6" s="47"/>
      <c r="CBS6" s="106"/>
      <c r="CBT6" s="140"/>
      <c r="CBU6" s="140"/>
      <c r="CBV6" s="107"/>
      <c r="CBW6" s="107"/>
      <c r="CBX6" s="107"/>
      <c r="CBY6" s="107"/>
      <c r="CBZ6" s="107"/>
      <c r="CCA6" s="47"/>
      <c r="CCB6" s="106"/>
      <c r="CCC6" s="140"/>
      <c r="CCD6" s="140"/>
      <c r="CCE6" s="107"/>
      <c r="CCF6" s="107"/>
      <c r="CCG6" s="107"/>
      <c r="CCH6" s="107"/>
      <c r="CCI6" s="107"/>
      <c r="CCJ6" s="47"/>
      <c r="CCK6" s="106"/>
      <c r="CCL6" s="140"/>
      <c r="CCM6" s="140"/>
      <c r="CCN6" s="107"/>
      <c r="CCO6" s="107"/>
      <c r="CCP6" s="107"/>
      <c r="CCQ6" s="107"/>
      <c r="CCR6" s="107"/>
      <c r="CCS6" s="47"/>
      <c r="CCT6" s="106"/>
      <c r="CCU6" s="140"/>
      <c r="CCV6" s="140"/>
      <c r="CCW6" s="107"/>
      <c r="CCX6" s="107"/>
      <c r="CCY6" s="107"/>
      <c r="CCZ6" s="107"/>
      <c r="CDA6" s="107"/>
      <c r="CDB6" s="47"/>
      <c r="CDC6" s="106"/>
      <c r="CDD6" s="140"/>
      <c r="CDE6" s="140"/>
      <c r="CDF6" s="107"/>
      <c r="CDG6" s="107"/>
      <c r="CDH6" s="107"/>
      <c r="CDI6" s="107"/>
      <c r="CDJ6" s="107"/>
      <c r="CDK6" s="47"/>
      <c r="CDL6" s="106"/>
      <c r="CDM6" s="140"/>
      <c r="CDN6" s="140"/>
      <c r="CDO6" s="107"/>
      <c r="CDP6" s="107"/>
      <c r="CDQ6" s="107"/>
      <c r="CDR6" s="107"/>
      <c r="CDS6" s="107"/>
      <c r="CDT6" s="47"/>
      <c r="CDU6" s="106"/>
      <c r="CDV6" s="140"/>
      <c r="CDW6" s="140"/>
      <c r="CDX6" s="107"/>
      <c r="CDY6" s="107"/>
      <c r="CDZ6" s="107"/>
      <c r="CEA6" s="107"/>
      <c r="CEB6" s="107"/>
      <c r="CEC6" s="47"/>
      <c r="CED6" s="106"/>
      <c r="CEE6" s="140"/>
      <c r="CEF6" s="140"/>
      <c r="CEG6" s="107"/>
      <c r="CEH6" s="107"/>
      <c r="CEI6" s="107"/>
      <c r="CEJ6" s="107"/>
      <c r="CEK6" s="107"/>
      <c r="CEL6" s="47"/>
      <c r="CEM6" s="106"/>
      <c r="CEN6" s="140"/>
      <c r="CEO6" s="140"/>
      <c r="CEP6" s="107"/>
      <c r="CEQ6" s="107"/>
      <c r="CER6" s="107"/>
      <c r="CES6" s="107"/>
      <c r="CET6" s="107"/>
      <c r="CEU6" s="47"/>
      <c r="CEV6" s="106"/>
      <c r="CEW6" s="140"/>
      <c r="CEX6" s="140"/>
      <c r="CEY6" s="107"/>
      <c r="CEZ6" s="107"/>
      <c r="CFA6" s="107"/>
      <c r="CFB6" s="107"/>
      <c r="CFC6" s="107"/>
      <c r="CFD6" s="47"/>
      <c r="CFE6" s="106"/>
      <c r="CFF6" s="140"/>
      <c r="CFG6" s="140"/>
      <c r="CFH6" s="107"/>
      <c r="CFI6" s="107"/>
      <c r="CFJ6" s="107"/>
      <c r="CFK6" s="107"/>
      <c r="CFL6" s="107"/>
      <c r="CFM6" s="47"/>
      <c r="CFN6" s="106"/>
      <c r="CFO6" s="140"/>
      <c r="CFP6" s="140"/>
      <c r="CFQ6" s="107"/>
      <c r="CFR6" s="107"/>
      <c r="CFS6" s="107"/>
      <c r="CFT6" s="107"/>
      <c r="CFU6" s="107"/>
      <c r="CFV6" s="47"/>
      <c r="CFW6" s="106"/>
      <c r="CFX6" s="140"/>
      <c r="CFY6" s="140"/>
      <c r="CFZ6" s="107"/>
      <c r="CGA6" s="107"/>
      <c r="CGB6" s="107"/>
      <c r="CGC6" s="107"/>
      <c r="CGD6" s="107"/>
      <c r="CGE6" s="47"/>
      <c r="CGF6" s="106"/>
      <c r="CGG6" s="140"/>
      <c r="CGH6" s="140"/>
      <c r="CGI6" s="107"/>
      <c r="CGJ6" s="107"/>
      <c r="CGK6" s="107"/>
      <c r="CGL6" s="107"/>
      <c r="CGM6" s="107"/>
      <c r="CGN6" s="47"/>
      <c r="CGO6" s="106"/>
      <c r="CGP6" s="140"/>
      <c r="CGQ6" s="140"/>
      <c r="CGR6" s="107"/>
      <c r="CGS6" s="107"/>
      <c r="CGT6" s="107"/>
      <c r="CGU6" s="107"/>
      <c r="CGV6" s="107"/>
      <c r="CGW6" s="47"/>
      <c r="CGX6" s="106"/>
      <c r="CGY6" s="140"/>
      <c r="CGZ6" s="140"/>
      <c r="CHA6" s="107"/>
      <c r="CHB6" s="107"/>
      <c r="CHC6" s="107"/>
      <c r="CHD6" s="107"/>
      <c r="CHE6" s="107"/>
      <c r="CHF6" s="47"/>
      <c r="CHG6" s="106"/>
      <c r="CHH6" s="140"/>
      <c r="CHI6" s="140"/>
      <c r="CHJ6" s="107"/>
      <c r="CHK6" s="107"/>
      <c r="CHL6" s="107"/>
      <c r="CHM6" s="107"/>
      <c r="CHN6" s="107"/>
      <c r="CHO6" s="47"/>
      <c r="CHP6" s="106"/>
      <c r="CHQ6" s="140"/>
      <c r="CHR6" s="140"/>
      <c r="CHS6" s="107"/>
      <c r="CHT6" s="107"/>
      <c r="CHU6" s="107"/>
      <c r="CHV6" s="107"/>
      <c r="CHW6" s="107"/>
      <c r="CHX6" s="47"/>
      <c r="CHY6" s="106"/>
      <c r="CHZ6" s="140"/>
      <c r="CIA6" s="140"/>
      <c r="CIB6" s="107"/>
      <c r="CIC6" s="107"/>
      <c r="CID6" s="107"/>
      <c r="CIE6" s="107"/>
      <c r="CIF6" s="107"/>
      <c r="CIG6" s="47"/>
      <c r="CIH6" s="106"/>
      <c r="CII6" s="140"/>
      <c r="CIJ6" s="140"/>
      <c r="CIK6" s="107"/>
      <c r="CIL6" s="107"/>
      <c r="CIM6" s="107"/>
      <c r="CIN6" s="107"/>
      <c r="CIO6" s="107"/>
      <c r="CIP6" s="47"/>
      <c r="CIQ6" s="106"/>
      <c r="CIR6" s="140"/>
      <c r="CIS6" s="140"/>
      <c r="CIT6" s="107"/>
      <c r="CIU6" s="107"/>
      <c r="CIV6" s="107"/>
      <c r="CIW6" s="107"/>
      <c r="CIX6" s="107"/>
      <c r="CIY6" s="47"/>
      <c r="CIZ6" s="106"/>
      <c r="CJA6" s="140"/>
      <c r="CJB6" s="140"/>
      <c r="CJC6" s="107"/>
      <c r="CJD6" s="107"/>
      <c r="CJE6" s="107"/>
      <c r="CJF6" s="107"/>
      <c r="CJG6" s="107"/>
      <c r="CJH6" s="47"/>
      <c r="CJI6" s="106"/>
      <c r="CJJ6" s="140"/>
      <c r="CJK6" s="140"/>
      <c r="CJL6" s="107"/>
      <c r="CJM6" s="107"/>
      <c r="CJN6" s="107"/>
      <c r="CJO6" s="107"/>
      <c r="CJP6" s="107"/>
      <c r="CJQ6" s="47"/>
      <c r="CJR6" s="106"/>
      <c r="CJS6" s="140"/>
      <c r="CJT6" s="140"/>
      <c r="CJU6" s="107"/>
      <c r="CJV6" s="107"/>
      <c r="CJW6" s="107"/>
      <c r="CJX6" s="107"/>
      <c r="CJY6" s="107"/>
      <c r="CJZ6" s="47"/>
      <c r="CKA6" s="106"/>
      <c r="CKB6" s="140"/>
      <c r="CKC6" s="140"/>
      <c r="CKD6" s="107"/>
      <c r="CKE6" s="107"/>
      <c r="CKF6" s="107"/>
      <c r="CKG6" s="107"/>
      <c r="CKH6" s="107"/>
      <c r="CKI6" s="47"/>
      <c r="CKJ6" s="106"/>
      <c r="CKK6" s="140"/>
      <c r="CKL6" s="140"/>
      <c r="CKM6" s="107"/>
      <c r="CKN6" s="107"/>
      <c r="CKO6" s="107"/>
      <c r="CKP6" s="107"/>
      <c r="CKQ6" s="107"/>
      <c r="CKR6" s="47"/>
      <c r="CKS6" s="106"/>
      <c r="CKT6" s="140"/>
      <c r="CKU6" s="140"/>
      <c r="CKV6" s="107"/>
      <c r="CKW6" s="107"/>
      <c r="CKX6" s="107"/>
      <c r="CKY6" s="107"/>
      <c r="CKZ6" s="107"/>
      <c r="CLA6" s="47"/>
      <c r="CLB6" s="106"/>
      <c r="CLC6" s="140"/>
      <c r="CLD6" s="140"/>
      <c r="CLE6" s="107"/>
      <c r="CLF6" s="107"/>
      <c r="CLG6" s="107"/>
      <c r="CLH6" s="107"/>
      <c r="CLI6" s="107"/>
      <c r="CLJ6" s="47"/>
      <c r="CLK6" s="106"/>
      <c r="CLL6" s="140"/>
      <c r="CLM6" s="140"/>
      <c r="CLN6" s="107"/>
      <c r="CLO6" s="107"/>
      <c r="CLP6" s="107"/>
      <c r="CLQ6" s="107"/>
      <c r="CLR6" s="107"/>
      <c r="CLS6" s="47"/>
      <c r="CLT6" s="106"/>
      <c r="CLU6" s="140"/>
      <c r="CLV6" s="140"/>
      <c r="CLW6" s="107"/>
      <c r="CLX6" s="107"/>
      <c r="CLY6" s="107"/>
      <c r="CLZ6" s="107"/>
      <c r="CMA6" s="107"/>
      <c r="CMB6" s="47"/>
      <c r="CMC6" s="106"/>
      <c r="CMD6" s="140"/>
      <c r="CME6" s="140"/>
      <c r="CMF6" s="107"/>
      <c r="CMG6" s="107"/>
      <c r="CMH6" s="107"/>
      <c r="CMI6" s="107"/>
      <c r="CMJ6" s="107"/>
      <c r="CMK6" s="47"/>
      <c r="CML6" s="106"/>
      <c r="CMM6" s="140"/>
      <c r="CMN6" s="140"/>
      <c r="CMO6" s="107"/>
      <c r="CMP6" s="107"/>
      <c r="CMQ6" s="107"/>
      <c r="CMR6" s="107"/>
      <c r="CMS6" s="107"/>
      <c r="CMT6" s="47"/>
      <c r="CMU6" s="106"/>
      <c r="CMV6" s="140"/>
      <c r="CMW6" s="140"/>
      <c r="CMX6" s="107"/>
      <c r="CMY6" s="107"/>
      <c r="CMZ6" s="107"/>
      <c r="CNA6" s="107"/>
      <c r="CNB6" s="107"/>
      <c r="CNC6" s="47"/>
      <c r="CND6" s="106"/>
      <c r="CNE6" s="140"/>
      <c r="CNF6" s="140"/>
      <c r="CNG6" s="107"/>
      <c r="CNH6" s="107"/>
      <c r="CNI6" s="107"/>
      <c r="CNJ6" s="107"/>
      <c r="CNK6" s="107"/>
      <c r="CNL6" s="47"/>
      <c r="CNM6" s="106"/>
      <c r="CNN6" s="140"/>
      <c r="CNO6" s="140"/>
      <c r="CNP6" s="107"/>
      <c r="CNQ6" s="107"/>
      <c r="CNR6" s="107"/>
      <c r="CNS6" s="107"/>
      <c r="CNT6" s="107"/>
      <c r="CNU6" s="47"/>
      <c r="CNV6" s="106"/>
      <c r="CNW6" s="140"/>
      <c r="CNX6" s="140"/>
      <c r="CNY6" s="107"/>
      <c r="CNZ6" s="107"/>
      <c r="COA6" s="107"/>
      <c r="COB6" s="107"/>
      <c r="COC6" s="107"/>
      <c r="COD6" s="47"/>
      <c r="COE6" s="106"/>
      <c r="COF6" s="140"/>
      <c r="COG6" s="140"/>
      <c r="COH6" s="107"/>
      <c r="COI6" s="107"/>
      <c r="COJ6" s="107"/>
      <c r="COK6" s="107"/>
      <c r="COL6" s="107"/>
      <c r="COM6" s="47"/>
      <c r="CON6" s="106"/>
      <c r="COO6" s="140"/>
      <c r="COP6" s="140"/>
      <c r="COQ6" s="107"/>
      <c r="COR6" s="107"/>
      <c r="COS6" s="107"/>
      <c r="COT6" s="107"/>
      <c r="COU6" s="107"/>
      <c r="COV6" s="47"/>
      <c r="COW6" s="106"/>
      <c r="COX6" s="140"/>
      <c r="COY6" s="140"/>
      <c r="COZ6" s="107"/>
      <c r="CPA6" s="107"/>
      <c r="CPB6" s="107"/>
      <c r="CPC6" s="107"/>
      <c r="CPD6" s="107"/>
      <c r="CPE6" s="47"/>
      <c r="CPF6" s="106"/>
      <c r="CPG6" s="140"/>
      <c r="CPH6" s="140"/>
      <c r="CPI6" s="107"/>
      <c r="CPJ6" s="107"/>
      <c r="CPK6" s="107"/>
      <c r="CPL6" s="107"/>
      <c r="CPM6" s="107"/>
      <c r="CPN6" s="47"/>
      <c r="CPO6" s="106"/>
      <c r="CPP6" s="140"/>
      <c r="CPQ6" s="140"/>
      <c r="CPR6" s="107"/>
      <c r="CPS6" s="107"/>
      <c r="CPT6" s="107"/>
      <c r="CPU6" s="107"/>
      <c r="CPV6" s="107"/>
      <c r="CPW6" s="47"/>
      <c r="CPX6" s="106"/>
      <c r="CPY6" s="140"/>
      <c r="CPZ6" s="140"/>
      <c r="CQA6" s="107"/>
      <c r="CQB6" s="107"/>
      <c r="CQC6" s="107"/>
      <c r="CQD6" s="107"/>
      <c r="CQE6" s="107"/>
      <c r="CQF6" s="47"/>
      <c r="CQG6" s="106"/>
      <c r="CQH6" s="140"/>
      <c r="CQI6" s="140"/>
      <c r="CQJ6" s="107"/>
      <c r="CQK6" s="107"/>
      <c r="CQL6" s="107"/>
      <c r="CQM6" s="107"/>
      <c r="CQN6" s="107"/>
      <c r="CQO6" s="47"/>
      <c r="CQP6" s="106"/>
      <c r="CQQ6" s="140"/>
      <c r="CQR6" s="140"/>
      <c r="CQS6" s="107"/>
      <c r="CQT6" s="107"/>
      <c r="CQU6" s="107"/>
      <c r="CQV6" s="107"/>
      <c r="CQW6" s="107"/>
      <c r="CQX6" s="47"/>
      <c r="CQY6" s="106"/>
      <c r="CQZ6" s="140"/>
      <c r="CRA6" s="140"/>
      <c r="CRB6" s="107"/>
      <c r="CRC6" s="107"/>
      <c r="CRD6" s="107"/>
      <c r="CRE6" s="107"/>
      <c r="CRF6" s="107"/>
      <c r="CRG6" s="47"/>
      <c r="CRH6" s="106"/>
      <c r="CRI6" s="140"/>
      <c r="CRJ6" s="140"/>
      <c r="CRK6" s="107"/>
      <c r="CRL6" s="107"/>
      <c r="CRM6" s="107"/>
      <c r="CRN6" s="107"/>
      <c r="CRO6" s="107"/>
      <c r="CRP6" s="47"/>
      <c r="CRQ6" s="106"/>
      <c r="CRR6" s="140"/>
      <c r="CRS6" s="140"/>
      <c r="CRT6" s="107"/>
      <c r="CRU6" s="107"/>
      <c r="CRV6" s="107"/>
      <c r="CRW6" s="107"/>
      <c r="CRX6" s="107"/>
      <c r="CRY6" s="47"/>
      <c r="CRZ6" s="106"/>
      <c r="CSA6" s="140"/>
      <c r="CSB6" s="140"/>
      <c r="CSC6" s="107"/>
      <c r="CSD6" s="107"/>
      <c r="CSE6" s="107"/>
      <c r="CSF6" s="107"/>
      <c r="CSG6" s="107"/>
      <c r="CSH6" s="47"/>
      <c r="CSI6" s="106"/>
      <c r="CSJ6" s="140"/>
      <c r="CSK6" s="140"/>
      <c r="CSL6" s="107"/>
      <c r="CSM6" s="107"/>
      <c r="CSN6" s="107"/>
      <c r="CSO6" s="107"/>
      <c r="CSP6" s="107"/>
      <c r="CSQ6" s="47"/>
      <c r="CSR6" s="106"/>
      <c r="CSS6" s="140"/>
      <c r="CST6" s="140"/>
      <c r="CSU6" s="107"/>
      <c r="CSV6" s="107"/>
      <c r="CSW6" s="107"/>
      <c r="CSX6" s="107"/>
      <c r="CSY6" s="107"/>
      <c r="CSZ6" s="47"/>
      <c r="CTA6" s="106"/>
      <c r="CTB6" s="140"/>
      <c r="CTC6" s="140"/>
      <c r="CTD6" s="107"/>
      <c r="CTE6" s="107"/>
      <c r="CTF6" s="107"/>
      <c r="CTG6" s="107"/>
      <c r="CTH6" s="107"/>
      <c r="CTI6" s="47"/>
      <c r="CTJ6" s="106"/>
      <c r="CTK6" s="140"/>
      <c r="CTL6" s="140"/>
      <c r="CTM6" s="107"/>
      <c r="CTN6" s="107"/>
      <c r="CTO6" s="107"/>
      <c r="CTP6" s="107"/>
      <c r="CTQ6" s="107"/>
      <c r="CTR6" s="47"/>
      <c r="CTS6" s="106"/>
      <c r="CTT6" s="140"/>
      <c r="CTU6" s="140"/>
      <c r="CTV6" s="107"/>
      <c r="CTW6" s="107"/>
      <c r="CTX6" s="107"/>
      <c r="CTY6" s="107"/>
      <c r="CTZ6" s="107"/>
      <c r="CUA6" s="47"/>
      <c r="CUB6" s="106"/>
      <c r="CUC6" s="140"/>
      <c r="CUD6" s="140"/>
      <c r="CUE6" s="107"/>
      <c r="CUF6" s="107"/>
      <c r="CUG6" s="107"/>
      <c r="CUH6" s="107"/>
      <c r="CUI6" s="107"/>
      <c r="CUJ6" s="47"/>
      <c r="CUK6" s="106"/>
      <c r="CUL6" s="140"/>
      <c r="CUM6" s="140"/>
      <c r="CUN6" s="107"/>
      <c r="CUO6" s="107"/>
      <c r="CUP6" s="107"/>
      <c r="CUQ6" s="107"/>
      <c r="CUR6" s="107"/>
      <c r="CUS6" s="47"/>
      <c r="CUT6" s="106"/>
      <c r="CUU6" s="140"/>
      <c r="CUV6" s="140"/>
      <c r="CUW6" s="107"/>
      <c r="CUX6" s="107"/>
      <c r="CUY6" s="107"/>
      <c r="CUZ6" s="107"/>
      <c r="CVA6" s="107"/>
      <c r="CVB6" s="47"/>
      <c r="CVC6" s="106"/>
      <c r="CVD6" s="140"/>
      <c r="CVE6" s="140"/>
      <c r="CVF6" s="107"/>
      <c r="CVG6" s="107"/>
      <c r="CVH6" s="107"/>
      <c r="CVI6" s="107"/>
      <c r="CVJ6" s="107"/>
      <c r="CVK6" s="47"/>
      <c r="CVL6" s="106"/>
      <c r="CVM6" s="140"/>
      <c r="CVN6" s="140"/>
      <c r="CVO6" s="107"/>
      <c r="CVP6" s="107"/>
      <c r="CVQ6" s="107"/>
      <c r="CVR6" s="107"/>
      <c r="CVS6" s="107"/>
      <c r="CVT6" s="47"/>
      <c r="CVU6" s="106"/>
      <c r="CVV6" s="140"/>
      <c r="CVW6" s="140"/>
      <c r="CVX6" s="107"/>
      <c r="CVY6" s="107"/>
      <c r="CVZ6" s="107"/>
      <c r="CWA6" s="107"/>
      <c r="CWB6" s="107"/>
      <c r="CWC6" s="47"/>
      <c r="CWD6" s="106"/>
      <c r="CWE6" s="140"/>
      <c r="CWF6" s="140"/>
      <c r="CWG6" s="107"/>
      <c r="CWH6" s="107"/>
      <c r="CWI6" s="107"/>
      <c r="CWJ6" s="107"/>
      <c r="CWK6" s="107"/>
      <c r="CWL6" s="47"/>
      <c r="CWM6" s="106"/>
      <c r="CWN6" s="140"/>
      <c r="CWO6" s="140"/>
      <c r="CWP6" s="107"/>
      <c r="CWQ6" s="107"/>
      <c r="CWR6" s="107"/>
      <c r="CWS6" s="107"/>
      <c r="CWT6" s="107"/>
      <c r="CWU6" s="47"/>
      <c r="CWV6" s="106"/>
      <c r="CWW6" s="140"/>
      <c r="CWX6" s="140"/>
      <c r="CWY6" s="107"/>
      <c r="CWZ6" s="107"/>
      <c r="CXA6" s="107"/>
      <c r="CXB6" s="107"/>
      <c r="CXC6" s="107"/>
      <c r="CXD6" s="47"/>
      <c r="CXE6" s="106"/>
      <c r="CXF6" s="140"/>
      <c r="CXG6" s="140"/>
      <c r="CXH6" s="107"/>
      <c r="CXI6" s="107"/>
      <c r="CXJ6" s="107"/>
      <c r="CXK6" s="107"/>
      <c r="CXL6" s="107"/>
      <c r="CXM6" s="47"/>
      <c r="CXN6" s="106"/>
      <c r="CXO6" s="140"/>
      <c r="CXP6" s="140"/>
      <c r="CXQ6" s="107"/>
      <c r="CXR6" s="107"/>
      <c r="CXS6" s="107"/>
      <c r="CXT6" s="107"/>
      <c r="CXU6" s="107"/>
      <c r="CXV6" s="47"/>
      <c r="CXW6" s="106"/>
      <c r="CXX6" s="140"/>
      <c r="CXY6" s="140"/>
      <c r="CXZ6" s="107"/>
      <c r="CYA6" s="107"/>
      <c r="CYB6" s="107"/>
      <c r="CYC6" s="107"/>
      <c r="CYD6" s="107"/>
      <c r="CYE6" s="47"/>
      <c r="CYF6" s="106"/>
      <c r="CYG6" s="140"/>
      <c r="CYH6" s="140"/>
      <c r="CYI6" s="107"/>
      <c r="CYJ6" s="107"/>
      <c r="CYK6" s="107"/>
      <c r="CYL6" s="107"/>
      <c r="CYM6" s="107"/>
      <c r="CYN6" s="47"/>
      <c r="CYO6" s="106"/>
      <c r="CYP6" s="140"/>
      <c r="CYQ6" s="140"/>
      <c r="CYR6" s="107"/>
      <c r="CYS6" s="107"/>
      <c r="CYT6" s="107"/>
      <c r="CYU6" s="107"/>
      <c r="CYV6" s="107"/>
      <c r="CYW6" s="47"/>
      <c r="CYX6" s="106"/>
      <c r="CYY6" s="140"/>
      <c r="CYZ6" s="140"/>
      <c r="CZA6" s="107"/>
      <c r="CZB6" s="107"/>
      <c r="CZC6" s="107"/>
      <c r="CZD6" s="107"/>
      <c r="CZE6" s="107"/>
      <c r="CZF6" s="47"/>
      <c r="CZG6" s="106"/>
      <c r="CZH6" s="140"/>
      <c r="CZI6" s="140"/>
      <c r="CZJ6" s="107"/>
      <c r="CZK6" s="107"/>
      <c r="CZL6" s="107"/>
      <c r="CZM6" s="107"/>
      <c r="CZN6" s="107"/>
      <c r="CZO6" s="47"/>
      <c r="CZP6" s="106"/>
      <c r="CZQ6" s="140"/>
      <c r="CZR6" s="140"/>
      <c r="CZS6" s="107"/>
      <c r="CZT6" s="107"/>
      <c r="CZU6" s="107"/>
      <c r="CZV6" s="107"/>
      <c r="CZW6" s="107"/>
      <c r="CZX6" s="47"/>
      <c r="CZY6" s="106"/>
      <c r="CZZ6" s="140"/>
      <c r="DAA6" s="140"/>
      <c r="DAB6" s="107"/>
      <c r="DAC6" s="107"/>
      <c r="DAD6" s="107"/>
      <c r="DAE6" s="107"/>
      <c r="DAF6" s="107"/>
      <c r="DAG6" s="47"/>
      <c r="DAH6" s="106"/>
      <c r="DAI6" s="140"/>
      <c r="DAJ6" s="140"/>
      <c r="DAK6" s="107"/>
      <c r="DAL6" s="107"/>
      <c r="DAM6" s="107"/>
      <c r="DAN6" s="107"/>
      <c r="DAO6" s="107"/>
      <c r="DAP6" s="47"/>
      <c r="DAQ6" s="106"/>
      <c r="DAR6" s="140"/>
      <c r="DAS6" s="140"/>
      <c r="DAT6" s="107"/>
      <c r="DAU6" s="107"/>
      <c r="DAV6" s="107"/>
      <c r="DAW6" s="107"/>
      <c r="DAX6" s="107"/>
      <c r="DAY6" s="47"/>
      <c r="DAZ6" s="106"/>
      <c r="DBA6" s="140"/>
      <c r="DBB6" s="140"/>
      <c r="DBC6" s="107"/>
      <c r="DBD6" s="107"/>
      <c r="DBE6" s="107"/>
      <c r="DBF6" s="107"/>
      <c r="DBG6" s="107"/>
      <c r="DBH6" s="47"/>
      <c r="DBI6" s="106"/>
      <c r="DBJ6" s="140"/>
      <c r="DBK6" s="140"/>
      <c r="DBL6" s="107"/>
      <c r="DBM6" s="107"/>
      <c r="DBN6" s="107"/>
      <c r="DBO6" s="107"/>
      <c r="DBP6" s="107"/>
      <c r="DBQ6" s="47"/>
      <c r="DBR6" s="106"/>
      <c r="DBS6" s="140"/>
      <c r="DBT6" s="140"/>
      <c r="DBU6" s="107"/>
      <c r="DBV6" s="107"/>
      <c r="DBW6" s="107"/>
      <c r="DBX6" s="107"/>
      <c r="DBY6" s="107"/>
      <c r="DBZ6" s="47"/>
      <c r="DCA6" s="106"/>
      <c r="DCB6" s="140"/>
      <c r="DCC6" s="140"/>
      <c r="DCD6" s="107"/>
      <c r="DCE6" s="107"/>
      <c r="DCF6" s="107"/>
      <c r="DCG6" s="107"/>
      <c r="DCH6" s="107"/>
      <c r="DCI6" s="47"/>
      <c r="DCJ6" s="106"/>
      <c r="DCK6" s="140"/>
      <c r="DCL6" s="140"/>
      <c r="DCM6" s="107"/>
      <c r="DCN6" s="107"/>
      <c r="DCO6" s="107"/>
      <c r="DCP6" s="107"/>
      <c r="DCQ6" s="107"/>
      <c r="DCR6" s="47"/>
      <c r="DCS6" s="106"/>
      <c r="DCT6" s="140"/>
      <c r="DCU6" s="140"/>
      <c r="DCV6" s="107"/>
      <c r="DCW6" s="107"/>
      <c r="DCX6" s="107"/>
      <c r="DCY6" s="107"/>
      <c r="DCZ6" s="107"/>
      <c r="DDA6" s="47"/>
      <c r="DDB6" s="106"/>
      <c r="DDC6" s="140"/>
      <c r="DDD6" s="140"/>
      <c r="DDE6" s="107"/>
      <c r="DDF6" s="107"/>
      <c r="DDG6" s="107"/>
      <c r="DDH6" s="107"/>
      <c r="DDI6" s="107"/>
      <c r="DDJ6" s="47"/>
      <c r="DDK6" s="106"/>
      <c r="DDL6" s="140"/>
      <c r="DDM6" s="140"/>
      <c r="DDN6" s="107"/>
      <c r="DDO6" s="107"/>
      <c r="DDP6" s="107"/>
      <c r="DDQ6" s="107"/>
      <c r="DDR6" s="107"/>
      <c r="DDS6" s="47"/>
      <c r="DDT6" s="106"/>
      <c r="DDU6" s="140"/>
      <c r="DDV6" s="140"/>
      <c r="DDW6" s="107"/>
      <c r="DDX6" s="107"/>
      <c r="DDY6" s="107"/>
      <c r="DDZ6" s="107"/>
      <c r="DEA6" s="107"/>
      <c r="DEB6" s="47"/>
      <c r="DEC6" s="106"/>
      <c r="DED6" s="140"/>
      <c r="DEE6" s="140"/>
      <c r="DEF6" s="107"/>
      <c r="DEG6" s="107"/>
      <c r="DEH6" s="107"/>
      <c r="DEI6" s="107"/>
      <c r="DEJ6" s="107"/>
      <c r="DEK6" s="47"/>
      <c r="DEL6" s="106"/>
      <c r="DEM6" s="140"/>
      <c r="DEN6" s="140"/>
      <c r="DEO6" s="107"/>
      <c r="DEP6" s="107"/>
      <c r="DEQ6" s="107"/>
      <c r="DER6" s="107"/>
      <c r="DES6" s="107"/>
      <c r="DET6" s="47"/>
      <c r="DEU6" s="106"/>
      <c r="DEV6" s="140"/>
      <c r="DEW6" s="140"/>
      <c r="DEX6" s="107"/>
      <c r="DEY6" s="107"/>
      <c r="DEZ6" s="107"/>
      <c r="DFA6" s="107"/>
      <c r="DFB6" s="107"/>
      <c r="DFC6" s="47"/>
      <c r="DFD6" s="106"/>
      <c r="DFE6" s="140"/>
      <c r="DFF6" s="140"/>
      <c r="DFG6" s="107"/>
      <c r="DFH6" s="107"/>
      <c r="DFI6" s="107"/>
      <c r="DFJ6" s="107"/>
      <c r="DFK6" s="107"/>
      <c r="DFL6" s="47"/>
      <c r="DFM6" s="106"/>
      <c r="DFN6" s="140"/>
      <c r="DFO6" s="140"/>
      <c r="DFP6" s="107"/>
      <c r="DFQ6" s="107"/>
      <c r="DFR6" s="107"/>
      <c r="DFS6" s="107"/>
      <c r="DFT6" s="107"/>
      <c r="DFU6" s="47"/>
      <c r="DFV6" s="106"/>
      <c r="DFW6" s="140"/>
      <c r="DFX6" s="140"/>
      <c r="DFY6" s="107"/>
      <c r="DFZ6" s="107"/>
      <c r="DGA6" s="107"/>
      <c r="DGB6" s="107"/>
      <c r="DGC6" s="107"/>
      <c r="DGD6" s="47"/>
      <c r="DGE6" s="106"/>
      <c r="DGF6" s="140"/>
      <c r="DGG6" s="140"/>
      <c r="DGH6" s="107"/>
      <c r="DGI6" s="107"/>
      <c r="DGJ6" s="107"/>
      <c r="DGK6" s="107"/>
      <c r="DGL6" s="107"/>
      <c r="DGM6" s="47"/>
      <c r="DGN6" s="106"/>
      <c r="DGO6" s="140"/>
      <c r="DGP6" s="140"/>
      <c r="DGQ6" s="107"/>
      <c r="DGR6" s="107"/>
      <c r="DGS6" s="107"/>
      <c r="DGT6" s="107"/>
      <c r="DGU6" s="107"/>
      <c r="DGV6" s="47"/>
      <c r="DGW6" s="106"/>
      <c r="DGX6" s="140"/>
      <c r="DGY6" s="140"/>
      <c r="DGZ6" s="107"/>
      <c r="DHA6" s="107"/>
      <c r="DHB6" s="107"/>
      <c r="DHC6" s="107"/>
      <c r="DHD6" s="107"/>
      <c r="DHE6" s="47"/>
      <c r="DHF6" s="106"/>
      <c r="DHG6" s="140"/>
      <c r="DHH6" s="140"/>
      <c r="DHI6" s="107"/>
      <c r="DHJ6" s="107"/>
      <c r="DHK6" s="107"/>
      <c r="DHL6" s="107"/>
      <c r="DHM6" s="107"/>
      <c r="DHN6" s="47"/>
      <c r="DHO6" s="106"/>
      <c r="DHP6" s="140"/>
      <c r="DHQ6" s="140"/>
      <c r="DHR6" s="107"/>
      <c r="DHS6" s="107"/>
      <c r="DHT6" s="107"/>
      <c r="DHU6" s="107"/>
      <c r="DHV6" s="107"/>
      <c r="DHW6" s="47"/>
      <c r="DHX6" s="106"/>
      <c r="DHY6" s="140"/>
      <c r="DHZ6" s="140"/>
      <c r="DIA6" s="107"/>
      <c r="DIB6" s="107"/>
      <c r="DIC6" s="107"/>
      <c r="DID6" s="107"/>
      <c r="DIE6" s="107"/>
      <c r="DIF6" s="47"/>
      <c r="DIG6" s="106"/>
      <c r="DIH6" s="140"/>
      <c r="DII6" s="140"/>
      <c r="DIJ6" s="107"/>
      <c r="DIK6" s="107"/>
      <c r="DIL6" s="107"/>
      <c r="DIM6" s="107"/>
      <c r="DIN6" s="107"/>
      <c r="DIO6" s="47"/>
      <c r="DIP6" s="106"/>
      <c r="DIQ6" s="140"/>
      <c r="DIR6" s="140"/>
      <c r="DIS6" s="107"/>
      <c r="DIT6" s="107"/>
      <c r="DIU6" s="107"/>
      <c r="DIV6" s="107"/>
      <c r="DIW6" s="107"/>
      <c r="DIX6" s="47"/>
      <c r="DIY6" s="106"/>
      <c r="DIZ6" s="140"/>
      <c r="DJA6" s="140"/>
      <c r="DJB6" s="107"/>
      <c r="DJC6" s="107"/>
      <c r="DJD6" s="107"/>
      <c r="DJE6" s="107"/>
      <c r="DJF6" s="107"/>
      <c r="DJG6" s="47"/>
      <c r="DJH6" s="106"/>
      <c r="DJI6" s="140"/>
      <c r="DJJ6" s="140"/>
      <c r="DJK6" s="107"/>
      <c r="DJL6" s="107"/>
      <c r="DJM6" s="107"/>
      <c r="DJN6" s="107"/>
      <c r="DJO6" s="107"/>
      <c r="DJP6" s="47"/>
      <c r="DJQ6" s="106"/>
      <c r="DJR6" s="140"/>
      <c r="DJS6" s="140"/>
      <c r="DJT6" s="107"/>
      <c r="DJU6" s="107"/>
      <c r="DJV6" s="107"/>
      <c r="DJW6" s="107"/>
      <c r="DJX6" s="107"/>
      <c r="DJY6" s="47"/>
      <c r="DJZ6" s="106"/>
      <c r="DKA6" s="140"/>
      <c r="DKB6" s="140"/>
      <c r="DKC6" s="107"/>
      <c r="DKD6" s="107"/>
      <c r="DKE6" s="107"/>
      <c r="DKF6" s="107"/>
      <c r="DKG6" s="107"/>
      <c r="DKH6" s="47"/>
      <c r="DKI6" s="106"/>
      <c r="DKJ6" s="140"/>
      <c r="DKK6" s="140"/>
      <c r="DKL6" s="107"/>
      <c r="DKM6" s="107"/>
      <c r="DKN6" s="107"/>
      <c r="DKO6" s="107"/>
      <c r="DKP6" s="107"/>
      <c r="DKQ6" s="47"/>
      <c r="DKR6" s="106"/>
      <c r="DKS6" s="140"/>
      <c r="DKT6" s="140"/>
      <c r="DKU6" s="107"/>
      <c r="DKV6" s="107"/>
      <c r="DKW6" s="107"/>
      <c r="DKX6" s="107"/>
      <c r="DKY6" s="107"/>
      <c r="DKZ6" s="47"/>
      <c r="DLA6" s="106"/>
      <c r="DLB6" s="140"/>
      <c r="DLC6" s="140"/>
      <c r="DLD6" s="107"/>
      <c r="DLE6" s="107"/>
      <c r="DLF6" s="107"/>
      <c r="DLG6" s="107"/>
      <c r="DLH6" s="107"/>
      <c r="DLI6" s="47"/>
      <c r="DLJ6" s="106"/>
      <c r="DLK6" s="140"/>
      <c r="DLL6" s="140"/>
      <c r="DLM6" s="107"/>
      <c r="DLN6" s="107"/>
      <c r="DLO6" s="107"/>
      <c r="DLP6" s="107"/>
      <c r="DLQ6" s="107"/>
      <c r="DLR6" s="47"/>
      <c r="DLS6" s="106"/>
      <c r="DLT6" s="140"/>
      <c r="DLU6" s="140"/>
      <c r="DLV6" s="107"/>
      <c r="DLW6" s="107"/>
      <c r="DLX6" s="107"/>
      <c r="DLY6" s="107"/>
      <c r="DLZ6" s="107"/>
      <c r="DMA6" s="47"/>
      <c r="DMB6" s="106"/>
      <c r="DMC6" s="140"/>
      <c r="DMD6" s="140"/>
      <c r="DME6" s="107"/>
      <c r="DMF6" s="107"/>
      <c r="DMG6" s="107"/>
      <c r="DMH6" s="107"/>
      <c r="DMI6" s="107"/>
      <c r="DMJ6" s="47"/>
      <c r="DMK6" s="106"/>
      <c r="DML6" s="140"/>
      <c r="DMM6" s="140"/>
      <c r="DMN6" s="107"/>
      <c r="DMO6" s="107"/>
      <c r="DMP6" s="107"/>
      <c r="DMQ6" s="107"/>
      <c r="DMR6" s="107"/>
      <c r="DMS6" s="47"/>
      <c r="DMT6" s="106"/>
      <c r="DMU6" s="140"/>
      <c r="DMV6" s="140"/>
      <c r="DMW6" s="107"/>
      <c r="DMX6" s="107"/>
      <c r="DMY6" s="107"/>
      <c r="DMZ6" s="107"/>
      <c r="DNA6" s="107"/>
      <c r="DNB6" s="47"/>
      <c r="DNC6" s="106"/>
      <c r="DND6" s="140"/>
      <c r="DNE6" s="140"/>
      <c r="DNF6" s="107"/>
      <c r="DNG6" s="107"/>
      <c r="DNH6" s="107"/>
      <c r="DNI6" s="107"/>
      <c r="DNJ6" s="107"/>
      <c r="DNK6" s="47"/>
      <c r="DNL6" s="106"/>
      <c r="DNM6" s="140"/>
      <c r="DNN6" s="140"/>
      <c r="DNO6" s="107"/>
      <c r="DNP6" s="107"/>
      <c r="DNQ6" s="107"/>
      <c r="DNR6" s="107"/>
      <c r="DNS6" s="107"/>
      <c r="DNT6" s="47"/>
      <c r="DNU6" s="106"/>
      <c r="DNV6" s="140"/>
      <c r="DNW6" s="140"/>
      <c r="DNX6" s="107"/>
      <c r="DNY6" s="107"/>
      <c r="DNZ6" s="107"/>
      <c r="DOA6" s="107"/>
      <c r="DOB6" s="107"/>
      <c r="DOC6" s="47"/>
      <c r="DOD6" s="106"/>
      <c r="DOE6" s="140"/>
      <c r="DOF6" s="140"/>
      <c r="DOG6" s="107"/>
      <c r="DOH6" s="107"/>
      <c r="DOI6" s="107"/>
      <c r="DOJ6" s="107"/>
      <c r="DOK6" s="107"/>
      <c r="DOL6" s="47"/>
      <c r="DOM6" s="106"/>
      <c r="DON6" s="140"/>
      <c r="DOO6" s="140"/>
      <c r="DOP6" s="107"/>
      <c r="DOQ6" s="107"/>
      <c r="DOR6" s="107"/>
      <c r="DOS6" s="107"/>
      <c r="DOT6" s="107"/>
      <c r="DOU6" s="47"/>
      <c r="DOV6" s="106"/>
      <c r="DOW6" s="140"/>
      <c r="DOX6" s="140"/>
      <c r="DOY6" s="107"/>
      <c r="DOZ6" s="107"/>
      <c r="DPA6" s="107"/>
      <c r="DPB6" s="107"/>
      <c r="DPC6" s="107"/>
      <c r="DPD6" s="47"/>
      <c r="DPE6" s="106"/>
      <c r="DPF6" s="140"/>
      <c r="DPG6" s="140"/>
      <c r="DPH6" s="107"/>
      <c r="DPI6" s="107"/>
      <c r="DPJ6" s="107"/>
      <c r="DPK6" s="107"/>
      <c r="DPL6" s="107"/>
      <c r="DPM6" s="47"/>
      <c r="DPN6" s="106"/>
      <c r="DPO6" s="140"/>
      <c r="DPP6" s="140"/>
      <c r="DPQ6" s="107"/>
      <c r="DPR6" s="107"/>
      <c r="DPS6" s="107"/>
      <c r="DPT6" s="107"/>
      <c r="DPU6" s="107"/>
      <c r="DPV6" s="47"/>
      <c r="DPW6" s="106"/>
      <c r="DPX6" s="140"/>
      <c r="DPY6" s="140"/>
      <c r="DPZ6" s="107"/>
      <c r="DQA6" s="107"/>
      <c r="DQB6" s="107"/>
      <c r="DQC6" s="107"/>
      <c r="DQD6" s="107"/>
      <c r="DQE6" s="47"/>
      <c r="DQF6" s="106"/>
      <c r="DQG6" s="140"/>
      <c r="DQH6" s="140"/>
      <c r="DQI6" s="107"/>
      <c r="DQJ6" s="107"/>
      <c r="DQK6" s="107"/>
      <c r="DQL6" s="107"/>
      <c r="DQM6" s="107"/>
      <c r="DQN6" s="47"/>
      <c r="DQO6" s="106"/>
      <c r="DQP6" s="140"/>
      <c r="DQQ6" s="140"/>
      <c r="DQR6" s="107"/>
      <c r="DQS6" s="107"/>
      <c r="DQT6" s="107"/>
      <c r="DQU6" s="107"/>
      <c r="DQV6" s="107"/>
      <c r="DQW6" s="47"/>
      <c r="DQX6" s="106"/>
      <c r="DQY6" s="140"/>
      <c r="DQZ6" s="140"/>
      <c r="DRA6" s="107"/>
      <c r="DRB6" s="107"/>
      <c r="DRC6" s="107"/>
      <c r="DRD6" s="107"/>
      <c r="DRE6" s="107"/>
      <c r="DRF6" s="47"/>
      <c r="DRG6" s="106"/>
      <c r="DRH6" s="140"/>
      <c r="DRI6" s="140"/>
      <c r="DRJ6" s="107"/>
      <c r="DRK6" s="107"/>
      <c r="DRL6" s="107"/>
      <c r="DRM6" s="107"/>
      <c r="DRN6" s="107"/>
      <c r="DRO6" s="47"/>
      <c r="DRP6" s="106"/>
      <c r="DRQ6" s="140"/>
      <c r="DRR6" s="140"/>
      <c r="DRS6" s="107"/>
      <c r="DRT6" s="107"/>
      <c r="DRU6" s="107"/>
      <c r="DRV6" s="107"/>
      <c r="DRW6" s="107"/>
      <c r="DRX6" s="47"/>
      <c r="DRY6" s="106"/>
      <c r="DRZ6" s="140"/>
      <c r="DSA6" s="140"/>
      <c r="DSB6" s="107"/>
      <c r="DSC6" s="107"/>
      <c r="DSD6" s="107"/>
      <c r="DSE6" s="107"/>
      <c r="DSF6" s="107"/>
      <c r="DSG6" s="47"/>
      <c r="DSH6" s="106"/>
      <c r="DSI6" s="140"/>
      <c r="DSJ6" s="140"/>
      <c r="DSK6" s="107"/>
      <c r="DSL6" s="107"/>
      <c r="DSM6" s="107"/>
      <c r="DSN6" s="107"/>
      <c r="DSO6" s="107"/>
      <c r="DSP6" s="47"/>
      <c r="DSQ6" s="106"/>
      <c r="DSR6" s="140"/>
      <c r="DSS6" s="140"/>
      <c r="DST6" s="107"/>
      <c r="DSU6" s="107"/>
      <c r="DSV6" s="107"/>
      <c r="DSW6" s="107"/>
      <c r="DSX6" s="107"/>
      <c r="DSY6" s="47"/>
      <c r="DSZ6" s="106"/>
      <c r="DTA6" s="140"/>
      <c r="DTB6" s="140"/>
      <c r="DTC6" s="107"/>
      <c r="DTD6" s="107"/>
      <c r="DTE6" s="107"/>
      <c r="DTF6" s="107"/>
      <c r="DTG6" s="107"/>
      <c r="DTH6" s="47"/>
      <c r="DTI6" s="106"/>
      <c r="DTJ6" s="140"/>
      <c r="DTK6" s="140"/>
      <c r="DTL6" s="107"/>
      <c r="DTM6" s="107"/>
      <c r="DTN6" s="107"/>
      <c r="DTO6" s="107"/>
      <c r="DTP6" s="107"/>
      <c r="DTQ6" s="47"/>
      <c r="DTR6" s="106"/>
      <c r="DTS6" s="140"/>
      <c r="DTT6" s="140"/>
      <c r="DTU6" s="107"/>
      <c r="DTV6" s="107"/>
      <c r="DTW6" s="107"/>
      <c r="DTX6" s="107"/>
      <c r="DTY6" s="107"/>
      <c r="DTZ6" s="47"/>
      <c r="DUA6" s="106"/>
      <c r="DUB6" s="140"/>
      <c r="DUC6" s="140"/>
      <c r="DUD6" s="107"/>
      <c r="DUE6" s="107"/>
      <c r="DUF6" s="107"/>
      <c r="DUG6" s="107"/>
      <c r="DUH6" s="107"/>
      <c r="DUI6" s="47"/>
      <c r="DUJ6" s="106"/>
      <c r="DUK6" s="140"/>
      <c r="DUL6" s="140"/>
      <c r="DUM6" s="107"/>
      <c r="DUN6" s="107"/>
      <c r="DUO6" s="107"/>
      <c r="DUP6" s="107"/>
      <c r="DUQ6" s="107"/>
      <c r="DUR6" s="47"/>
      <c r="DUS6" s="106"/>
      <c r="DUT6" s="140"/>
      <c r="DUU6" s="140"/>
      <c r="DUV6" s="107"/>
      <c r="DUW6" s="107"/>
      <c r="DUX6" s="107"/>
      <c r="DUY6" s="107"/>
      <c r="DUZ6" s="107"/>
      <c r="DVA6" s="47"/>
      <c r="DVB6" s="106"/>
      <c r="DVC6" s="140"/>
      <c r="DVD6" s="140"/>
      <c r="DVE6" s="107"/>
      <c r="DVF6" s="107"/>
      <c r="DVG6" s="107"/>
      <c r="DVH6" s="107"/>
      <c r="DVI6" s="107"/>
      <c r="DVJ6" s="47"/>
      <c r="DVK6" s="106"/>
      <c r="DVL6" s="140"/>
      <c r="DVM6" s="140"/>
      <c r="DVN6" s="107"/>
      <c r="DVO6" s="107"/>
      <c r="DVP6" s="107"/>
      <c r="DVQ6" s="107"/>
      <c r="DVR6" s="107"/>
      <c r="DVS6" s="47"/>
      <c r="DVT6" s="106"/>
      <c r="DVU6" s="140"/>
      <c r="DVV6" s="140"/>
      <c r="DVW6" s="107"/>
      <c r="DVX6" s="107"/>
      <c r="DVY6" s="107"/>
      <c r="DVZ6" s="107"/>
      <c r="DWA6" s="107"/>
      <c r="DWB6" s="47"/>
      <c r="DWC6" s="106"/>
      <c r="DWD6" s="140"/>
      <c r="DWE6" s="140"/>
      <c r="DWF6" s="107"/>
      <c r="DWG6" s="107"/>
      <c r="DWH6" s="107"/>
      <c r="DWI6" s="107"/>
      <c r="DWJ6" s="107"/>
      <c r="DWK6" s="47"/>
      <c r="DWL6" s="106"/>
      <c r="DWM6" s="140"/>
      <c r="DWN6" s="140"/>
      <c r="DWO6" s="107"/>
      <c r="DWP6" s="107"/>
      <c r="DWQ6" s="107"/>
      <c r="DWR6" s="107"/>
      <c r="DWS6" s="107"/>
      <c r="DWT6" s="47"/>
      <c r="DWU6" s="106"/>
      <c r="DWV6" s="140"/>
      <c r="DWW6" s="140"/>
      <c r="DWX6" s="107"/>
      <c r="DWY6" s="107"/>
      <c r="DWZ6" s="107"/>
      <c r="DXA6" s="107"/>
      <c r="DXB6" s="107"/>
      <c r="DXC6" s="47"/>
      <c r="DXD6" s="106"/>
      <c r="DXE6" s="140"/>
      <c r="DXF6" s="140"/>
      <c r="DXG6" s="107"/>
      <c r="DXH6" s="107"/>
      <c r="DXI6" s="107"/>
      <c r="DXJ6" s="107"/>
      <c r="DXK6" s="107"/>
      <c r="DXL6" s="47"/>
      <c r="DXM6" s="106"/>
      <c r="DXN6" s="140"/>
      <c r="DXO6" s="140"/>
      <c r="DXP6" s="107"/>
      <c r="DXQ6" s="107"/>
      <c r="DXR6" s="107"/>
      <c r="DXS6" s="107"/>
      <c r="DXT6" s="107"/>
      <c r="DXU6" s="47"/>
      <c r="DXV6" s="106"/>
      <c r="DXW6" s="140"/>
      <c r="DXX6" s="140"/>
      <c r="DXY6" s="107"/>
      <c r="DXZ6" s="107"/>
      <c r="DYA6" s="107"/>
      <c r="DYB6" s="107"/>
      <c r="DYC6" s="107"/>
      <c r="DYD6" s="47"/>
      <c r="DYE6" s="106"/>
      <c r="DYF6" s="140"/>
      <c r="DYG6" s="140"/>
      <c r="DYH6" s="107"/>
      <c r="DYI6" s="107"/>
      <c r="DYJ6" s="107"/>
      <c r="DYK6" s="107"/>
      <c r="DYL6" s="107"/>
      <c r="DYM6" s="47"/>
      <c r="DYN6" s="106"/>
      <c r="DYO6" s="140"/>
      <c r="DYP6" s="140"/>
      <c r="DYQ6" s="107"/>
      <c r="DYR6" s="107"/>
      <c r="DYS6" s="107"/>
      <c r="DYT6" s="107"/>
      <c r="DYU6" s="107"/>
      <c r="DYV6" s="47"/>
      <c r="DYW6" s="106"/>
      <c r="DYX6" s="140"/>
      <c r="DYY6" s="140"/>
      <c r="DYZ6" s="107"/>
      <c r="DZA6" s="107"/>
      <c r="DZB6" s="107"/>
      <c r="DZC6" s="107"/>
      <c r="DZD6" s="107"/>
      <c r="DZE6" s="47"/>
      <c r="DZF6" s="106"/>
      <c r="DZG6" s="140"/>
      <c r="DZH6" s="140"/>
      <c r="DZI6" s="107"/>
      <c r="DZJ6" s="107"/>
      <c r="DZK6" s="107"/>
      <c r="DZL6" s="107"/>
      <c r="DZM6" s="107"/>
      <c r="DZN6" s="47"/>
      <c r="DZO6" s="106"/>
      <c r="DZP6" s="140"/>
      <c r="DZQ6" s="140"/>
      <c r="DZR6" s="107"/>
      <c r="DZS6" s="107"/>
      <c r="DZT6" s="107"/>
      <c r="DZU6" s="107"/>
      <c r="DZV6" s="107"/>
      <c r="DZW6" s="47"/>
      <c r="DZX6" s="106"/>
      <c r="DZY6" s="140"/>
      <c r="DZZ6" s="140"/>
      <c r="EAA6" s="107"/>
      <c r="EAB6" s="107"/>
      <c r="EAC6" s="107"/>
      <c r="EAD6" s="107"/>
      <c r="EAE6" s="107"/>
      <c r="EAF6" s="47"/>
      <c r="EAG6" s="106"/>
      <c r="EAH6" s="140"/>
      <c r="EAI6" s="140"/>
      <c r="EAJ6" s="107"/>
      <c r="EAK6" s="107"/>
      <c r="EAL6" s="107"/>
      <c r="EAM6" s="107"/>
      <c r="EAN6" s="107"/>
      <c r="EAO6" s="47"/>
      <c r="EAP6" s="106"/>
      <c r="EAQ6" s="140"/>
      <c r="EAR6" s="140"/>
      <c r="EAS6" s="107"/>
      <c r="EAT6" s="107"/>
      <c r="EAU6" s="107"/>
      <c r="EAV6" s="107"/>
      <c r="EAW6" s="107"/>
      <c r="EAX6" s="47"/>
      <c r="EAY6" s="106"/>
      <c r="EAZ6" s="140"/>
      <c r="EBA6" s="140"/>
      <c r="EBB6" s="107"/>
      <c r="EBC6" s="107"/>
      <c r="EBD6" s="107"/>
      <c r="EBE6" s="107"/>
      <c r="EBF6" s="107"/>
      <c r="EBG6" s="47"/>
      <c r="EBH6" s="106"/>
      <c r="EBI6" s="140"/>
      <c r="EBJ6" s="140"/>
      <c r="EBK6" s="107"/>
      <c r="EBL6" s="107"/>
      <c r="EBM6" s="107"/>
      <c r="EBN6" s="107"/>
      <c r="EBO6" s="107"/>
      <c r="EBP6" s="47"/>
      <c r="EBQ6" s="106"/>
      <c r="EBR6" s="140"/>
      <c r="EBS6" s="140"/>
      <c r="EBT6" s="107"/>
      <c r="EBU6" s="107"/>
      <c r="EBV6" s="107"/>
      <c r="EBW6" s="107"/>
      <c r="EBX6" s="107"/>
      <c r="EBY6" s="47"/>
      <c r="EBZ6" s="106"/>
      <c r="ECA6" s="140"/>
      <c r="ECB6" s="140"/>
      <c r="ECC6" s="107"/>
      <c r="ECD6" s="107"/>
      <c r="ECE6" s="107"/>
      <c r="ECF6" s="107"/>
      <c r="ECG6" s="107"/>
      <c r="ECH6" s="47"/>
      <c r="ECI6" s="106"/>
      <c r="ECJ6" s="140"/>
      <c r="ECK6" s="140"/>
      <c r="ECL6" s="107"/>
      <c r="ECM6" s="107"/>
      <c r="ECN6" s="107"/>
      <c r="ECO6" s="107"/>
      <c r="ECP6" s="107"/>
      <c r="ECQ6" s="47"/>
      <c r="ECR6" s="106"/>
      <c r="ECS6" s="140"/>
      <c r="ECT6" s="140"/>
      <c r="ECU6" s="107"/>
      <c r="ECV6" s="107"/>
      <c r="ECW6" s="107"/>
      <c r="ECX6" s="107"/>
      <c r="ECY6" s="107"/>
      <c r="ECZ6" s="47"/>
      <c r="EDA6" s="106"/>
      <c r="EDB6" s="140"/>
      <c r="EDC6" s="140"/>
      <c r="EDD6" s="107"/>
      <c r="EDE6" s="107"/>
      <c r="EDF6" s="107"/>
      <c r="EDG6" s="107"/>
      <c r="EDH6" s="107"/>
      <c r="EDI6" s="47"/>
      <c r="EDJ6" s="106"/>
      <c r="EDK6" s="140"/>
      <c r="EDL6" s="140"/>
      <c r="EDM6" s="107"/>
      <c r="EDN6" s="107"/>
      <c r="EDO6" s="107"/>
      <c r="EDP6" s="107"/>
      <c r="EDQ6" s="107"/>
      <c r="EDR6" s="47"/>
      <c r="EDS6" s="106"/>
      <c r="EDT6" s="140"/>
      <c r="EDU6" s="140"/>
      <c r="EDV6" s="107"/>
      <c r="EDW6" s="107"/>
      <c r="EDX6" s="107"/>
      <c r="EDY6" s="107"/>
      <c r="EDZ6" s="107"/>
      <c r="EEA6" s="47"/>
      <c r="EEB6" s="106"/>
      <c r="EEC6" s="140"/>
      <c r="EED6" s="140"/>
      <c r="EEE6" s="107"/>
      <c r="EEF6" s="107"/>
      <c r="EEG6" s="107"/>
      <c r="EEH6" s="107"/>
      <c r="EEI6" s="107"/>
      <c r="EEJ6" s="47"/>
      <c r="EEK6" s="106"/>
      <c r="EEL6" s="140"/>
      <c r="EEM6" s="140"/>
      <c r="EEN6" s="107"/>
      <c r="EEO6" s="107"/>
      <c r="EEP6" s="107"/>
      <c r="EEQ6" s="107"/>
      <c r="EER6" s="107"/>
      <c r="EES6" s="47"/>
      <c r="EET6" s="106"/>
      <c r="EEU6" s="140"/>
      <c r="EEV6" s="140"/>
      <c r="EEW6" s="107"/>
      <c r="EEX6" s="107"/>
      <c r="EEY6" s="107"/>
      <c r="EEZ6" s="107"/>
      <c r="EFA6" s="107"/>
      <c r="EFB6" s="47"/>
      <c r="EFC6" s="106"/>
      <c r="EFD6" s="140"/>
      <c r="EFE6" s="140"/>
      <c r="EFF6" s="107"/>
      <c r="EFG6" s="107"/>
      <c r="EFH6" s="107"/>
      <c r="EFI6" s="107"/>
      <c r="EFJ6" s="107"/>
      <c r="EFK6" s="47"/>
      <c r="EFL6" s="106"/>
      <c r="EFM6" s="140"/>
      <c r="EFN6" s="140"/>
      <c r="EFO6" s="107"/>
      <c r="EFP6" s="107"/>
      <c r="EFQ6" s="107"/>
      <c r="EFR6" s="107"/>
      <c r="EFS6" s="107"/>
      <c r="EFT6" s="47"/>
      <c r="EFU6" s="106"/>
      <c r="EFV6" s="140"/>
      <c r="EFW6" s="140"/>
      <c r="EFX6" s="107"/>
      <c r="EFY6" s="107"/>
      <c r="EFZ6" s="107"/>
      <c r="EGA6" s="107"/>
      <c r="EGB6" s="107"/>
      <c r="EGC6" s="47"/>
      <c r="EGD6" s="106"/>
      <c r="EGE6" s="140"/>
      <c r="EGF6" s="140"/>
      <c r="EGG6" s="107"/>
      <c r="EGH6" s="107"/>
      <c r="EGI6" s="107"/>
      <c r="EGJ6" s="107"/>
      <c r="EGK6" s="107"/>
      <c r="EGL6" s="47"/>
      <c r="EGM6" s="106"/>
      <c r="EGN6" s="140"/>
      <c r="EGO6" s="140"/>
      <c r="EGP6" s="107"/>
      <c r="EGQ6" s="107"/>
      <c r="EGR6" s="107"/>
      <c r="EGS6" s="107"/>
      <c r="EGT6" s="107"/>
      <c r="EGU6" s="47"/>
      <c r="EGV6" s="106"/>
      <c r="EGW6" s="140"/>
      <c r="EGX6" s="140"/>
      <c r="EGY6" s="107"/>
      <c r="EGZ6" s="107"/>
      <c r="EHA6" s="107"/>
      <c r="EHB6" s="107"/>
      <c r="EHC6" s="107"/>
      <c r="EHD6" s="47"/>
      <c r="EHE6" s="106"/>
      <c r="EHF6" s="140"/>
      <c r="EHG6" s="140"/>
      <c r="EHH6" s="107"/>
      <c r="EHI6" s="107"/>
      <c r="EHJ6" s="107"/>
      <c r="EHK6" s="107"/>
      <c r="EHL6" s="107"/>
      <c r="EHM6" s="47"/>
      <c r="EHN6" s="106"/>
      <c r="EHO6" s="140"/>
      <c r="EHP6" s="140"/>
      <c r="EHQ6" s="107"/>
      <c r="EHR6" s="107"/>
      <c r="EHS6" s="107"/>
      <c r="EHT6" s="107"/>
      <c r="EHU6" s="107"/>
      <c r="EHV6" s="47"/>
      <c r="EHW6" s="106"/>
      <c r="EHX6" s="140"/>
      <c r="EHY6" s="140"/>
      <c r="EHZ6" s="107"/>
      <c r="EIA6" s="107"/>
      <c r="EIB6" s="107"/>
      <c r="EIC6" s="107"/>
      <c r="EID6" s="107"/>
      <c r="EIE6" s="47"/>
      <c r="EIF6" s="106"/>
      <c r="EIG6" s="140"/>
      <c r="EIH6" s="140"/>
      <c r="EII6" s="107"/>
      <c r="EIJ6" s="107"/>
      <c r="EIK6" s="107"/>
      <c r="EIL6" s="107"/>
      <c r="EIM6" s="107"/>
      <c r="EIN6" s="47"/>
      <c r="EIO6" s="106"/>
      <c r="EIP6" s="140"/>
      <c r="EIQ6" s="140"/>
      <c r="EIR6" s="107"/>
      <c r="EIS6" s="107"/>
      <c r="EIT6" s="107"/>
      <c r="EIU6" s="107"/>
      <c r="EIV6" s="107"/>
      <c r="EIW6" s="47"/>
      <c r="EIX6" s="106"/>
      <c r="EIY6" s="140"/>
      <c r="EIZ6" s="140"/>
      <c r="EJA6" s="107"/>
      <c r="EJB6" s="107"/>
      <c r="EJC6" s="107"/>
      <c r="EJD6" s="107"/>
      <c r="EJE6" s="107"/>
      <c r="EJF6" s="47"/>
      <c r="EJG6" s="106"/>
      <c r="EJH6" s="140"/>
      <c r="EJI6" s="140"/>
      <c r="EJJ6" s="107"/>
      <c r="EJK6" s="107"/>
      <c r="EJL6" s="107"/>
      <c r="EJM6" s="107"/>
      <c r="EJN6" s="107"/>
      <c r="EJO6" s="47"/>
      <c r="EJP6" s="106"/>
      <c r="EJQ6" s="140"/>
      <c r="EJR6" s="140"/>
      <c r="EJS6" s="107"/>
      <c r="EJT6" s="107"/>
      <c r="EJU6" s="107"/>
      <c r="EJV6" s="107"/>
      <c r="EJW6" s="107"/>
      <c r="EJX6" s="47"/>
      <c r="EJY6" s="106"/>
      <c r="EJZ6" s="140"/>
      <c r="EKA6" s="140"/>
      <c r="EKB6" s="107"/>
      <c r="EKC6" s="107"/>
      <c r="EKD6" s="107"/>
      <c r="EKE6" s="107"/>
      <c r="EKF6" s="107"/>
      <c r="EKG6" s="47"/>
      <c r="EKH6" s="106"/>
      <c r="EKI6" s="140"/>
      <c r="EKJ6" s="140"/>
      <c r="EKK6" s="107"/>
      <c r="EKL6" s="107"/>
      <c r="EKM6" s="107"/>
      <c r="EKN6" s="107"/>
      <c r="EKO6" s="107"/>
      <c r="EKP6" s="47"/>
      <c r="EKQ6" s="106"/>
      <c r="EKR6" s="140"/>
      <c r="EKS6" s="140"/>
      <c r="EKT6" s="107"/>
      <c r="EKU6" s="107"/>
      <c r="EKV6" s="107"/>
      <c r="EKW6" s="107"/>
      <c r="EKX6" s="107"/>
      <c r="EKY6" s="47"/>
      <c r="EKZ6" s="106"/>
      <c r="ELA6" s="140"/>
      <c r="ELB6" s="140"/>
      <c r="ELC6" s="107"/>
      <c r="ELD6" s="107"/>
      <c r="ELE6" s="107"/>
      <c r="ELF6" s="107"/>
      <c r="ELG6" s="107"/>
      <c r="ELH6" s="47"/>
      <c r="ELI6" s="106"/>
      <c r="ELJ6" s="140"/>
      <c r="ELK6" s="140"/>
      <c r="ELL6" s="107"/>
      <c r="ELM6" s="107"/>
      <c r="ELN6" s="107"/>
      <c r="ELO6" s="107"/>
      <c r="ELP6" s="107"/>
      <c r="ELQ6" s="47"/>
      <c r="ELR6" s="106"/>
      <c r="ELS6" s="140"/>
      <c r="ELT6" s="140"/>
      <c r="ELU6" s="107"/>
      <c r="ELV6" s="107"/>
      <c r="ELW6" s="107"/>
      <c r="ELX6" s="107"/>
      <c r="ELY6" s="107"/>
      <c r="ELZ6" s="47"/>
      <c r="EMA6" s="106"/>
      <c r="EMB6" s="140"/>
      <c r="EMC6" s="140"/>
      <c r="EMD6" s="107"/>
      <c r="EME6" s="107"/>
      <c r="EMF6" s="107"/>
      <c r="EMG6" s="107"/>
      <c r="EMH6" s="107"/>
      <c r="EMI6" s="47"/>
      <c r="EMJ6" s="106"/>
      <c r="EMK6" s="140"/>
      <c r="EML6" s="140"/>
      <c r="EMM6" s="107"/>
      <c r="EMN6" s="107"/>
      <c r="EMO6" s="107"/>
      <c r="EMP6" s="107"/>
      <c r="EMQ6" s="107"/>
      <c r="EMR6" s="47"/>
      <c r="EMS6" s="106"/>
      <c r="EMT6" s="140"/>
      <c r="EMU6" s="140"/>
      <c r="EMV6" s="107"/>
      <c r="EMW6" s="107"/>
      <c r="EMX6" s="107"/>
      <c r="EMY6" s="107"/>
      <c r="EMZ6" s="107"/>
      <c r="ENA6" s="47"/>
      <c r="ENB6" s="106"/>
      <c r="ENC6" s="140"/>
      <c r="END6" s="140"/>
      <c r="ENE6" s="107"/>
      <c r="ENF6" s="107"/>
      <c r="ENG6" s="107"/>
      <c r="ENH6" s="107"/>
      <c r="ENI6" s="107"/>
      <c r="ENJ6" s="47"/>
      <c r="ENK6" s="106"/>
      <c r="ENL6" s="140"/>
      <c r="ENM6" s="140"/>
      <c r="ENN6" s="107"/>
      <c r="ENO6" s="107"/>
      <c r="ENP6" s="107"/>
      <c r="ENQ6" s="107"/>
      <c r="ENR6" s="107"/>
      <c r="ENS6" s="47"/>
      <c r="ENT6" s="106"/>
      <c r="ENU6" s="140"/>
      <c r="ENV6" s="140"/>
      <c r="ENW6" s="107"/>
      <c r="ENX6" s="107"/>
      <c r="ENY6" s="107"/>
      <c r="ENZ6" s="107"/>
      <c r="EOA6" s="107"/>
      <c r="EOB6" s="47"/>
      <c r="EOC6" s="106"/>
      <c r="EOD6" s="140"/>
      <c r="EOE6" s="140"/>
      <c r="EOF6" s="107"/>
      <c r="EOG6" s="107"/>
      <c r="EOH6" s="107"/>
      <c r="EOI6" s="107"/>
      <c r="EOJ6" s="107"/>
      <c r="EOK6" s="47"/>
      <c r="EOL6" s="106"/>
      <c r="EOM6" s="140"/>
      <c r="EON6" s="140"/>
      <c r="EOO6" s="107"/>
      <c r="EOP6" s="107"/>
      <c r="EOQ6" s="107"/>
      <c r="EOR6" s="107"/>
      <c r="EOS6" s="107"/>
      <c r="EOT6" s="47"/>
      <c r="EOU6" s="106"/>
      <c r="EOV6" s="140"/>
      <c r="EOW6" s="140"/>
      <c r="EOX6" s="107"/>
      <c r="EOY6" s="107"/>
      <c r="EOZ6" s="107"/>
      <c r="EPA6" s="107"/>
      <c r="EPB6" s="107"/>
      <c r="EPC6" s="47"/>
      <c r="EPD6" s="106"/>
      <c r="EPE6" s="140"/>
      <c r="EPF6" s="140"/>
      <c r="EPG6" s="107"/>
      <c r="EPH6" s="107"/>
      <c r="EPI6" s="107"/>
      <c r="EPJ6" s="107"/>
      <c r="EPK6" s="107"/>
      <c r="EPL6" s="47"/>
      <c r="EPM6" s="106"/>
      <c r="EPN6" s="140"/>
      <c r="EPO6" s="140"/>
      <c r="EPP6" s="107"/>
      <c r="EPQ6" s="107"/>
      <c r="EPR6" s="107"/>
      <c r="EPS6" s="107"/>
      <c r="EPT6" s="107"/>
      <c r="EPU6" s="47"/>
      <c r="EPV6" s="106"/>
      <c r="EPW6" s="140"/>
      <c r="EPX6" s="140"/>
      <c r="EPY6" s="107"/>
      <c r="EPZ6" s="107"/>
      <c r="EQA6" s="107"/>
      <c r="EQB6" s="107"/>
      <c r="EQC6" s="107"/>
      <c r="EQD6" s="47"/>
      <c r="EQE6" s="106"/>
      <c r="EQF6" s="140"/>
      <c r="EQG6" s="140"/>
      <c r="EQH6" s="107"/>
      <c r="EQI6" s="107"/>
      <c r="EQJ6" s="107"/>
      <c r="EQK6" s="107"/>
      <c r="EQL6" s="107"/>
      <c r="EQM6" s="47"/>
      <c r="EQN6" s="106"/>
      <c r="EQO6" s="140"/>
      <c r="EQP6" s="140"/>
      <c r="EQQ6" s="107"/>
      <c r="EQR6" s="107"/>
      <c r="EQS6" s="107"/>
      <c r="EQT6" s="107"/>
      <c r="EQU6" s="107"/>
      <c r="EQV6" s="47"/>
      <c r="EQW6" s="106"/>
      <c r="EQX6" s="140"/>
      <c r="EQY6" s="140"/>
      <c r="EQZ6" s="107"/>
      <c r="ERA6" s="107"/>
      <c r="ERB6" s="107"/>
      <c r="ERC6" s="107"/>
      <c r="ERD6" s="107"/>
      <c r="ERE6" s="47"/>
      <c r="ERF6" s="106"/>
      <c r="ERG6" s="140"/>
      <c r="ERH6" s="140"/>
      <c r="ERI6" s="107"/>
      <c r="ERJ6" s="107"/>
      <c r="ERK6" s="107"/>
      <c r="ERL6" s="107"/>
      <c r="ERM6" s="107"/>
      <c r="ERN6" s="47"/>
      <c r="ERO6" s="106"/>
      <c r="ERP6" s="140"/>
      <c r="ERQ6" s="140"/>
      <c r="ERR6" s="107"/>
      <c r="ERS6" s="107"/>
      <c r="ERT6" s="107"/>
      <c r="ERU6" s="107"/>
      <c r="ERV6" s="107"/>
      <c r="ERW6" s="47"/>
      <c r="ERX6" s="106"/>
      <c r="ERY6" s="140"/>
      <c r="ERZ6" s="140"/>
      <c r="ESA6" s="107"/>
      <c r="ESB6" s="107"/>
      <c r="ESC6" s="107"/>
      <c r="ESD6" s="107"/>
      <c r="ESE6" s="107"/>
      <c r="ESF6" s="47"/>
      <c r="ESG6" s="106"/>
      <c r="ESH6" s="140"/>
      <c r="ESI6" s="140"/>
      <c r="ESJ6" s="107"/>
      <c r="ESK6" s="107"/>
      <c r="ESL6" s="107"/>
      <c r="ESM6" s="107"/>
      <c r="ESN6" s="107"/>
      <c r="ESO6" s="47"/>
      <c r="ESP6" s="106"/>
      <c r="ESQ6" s="140"/>
      <c r="ESR6" s="140"/>
      <c r="ESS6" s="107"/>
      <c r="EST6" s="107"/>
      <c r="ESU6" s="107"/>
      <c r="ESV6" s="107"/>
      <c r="ESW6" s="107"/>
      <c r="ESX6" s="47"/>
      <c r="ESY6" s="106"/>
      <c r="ESZ6" s="140"/>
      <c r="ETA6" s="140"/>
      <c r="ETB6" s="107"/>
      <c r="ETC6" s="107"/>
      <c r="ETD6" s="107"/>
      <c r="ETE6" s="107"/>
      <c r="ETF6" s="107"/>
      <c r="ETG6" s="47"/>
      <c r="ETH6" s="106"/>
      <c r="ETI6" s="140"/>
      <c r="ETJ6" s="140"/>
      <c r="ETK6" s="107"/>
      <c r="ETL6" s="107"/>
      <c r="ETM6" s="107"/>
      <c r="ETN6" s="107"/>
      <c r="ETO6" s="107"/>
      <c r="ETP6" s="47"/>
      <c r="ETQ6" s="106"/>
      <c r="ETR6" s="140"/>
      <c r="ETS6" s="140"/>
      <c r="ETT6" s="107"/>
      <c r="ETU6" s="107"/>
      <c r="ETV6" s="107"/>
      <c r="ETW6" s="107"/>
      <c r="ETX6" s="107"/>
      <c r="ETY6" s="47"/>
      <c r="ETZ6" s="106"/>
      <c r="EUA6" s="140"/>
      <c r="EUB6" s="140"/>
      <c r="EUC6" s="107"/>
      <c r="EUD6" s="107"/>
      <c r="EUE6" s="107"/>
      <c r="EUF6" s="107"/>
      <c r="EUG6" s="107"/>
      <c r="EUH6" s="47"/>
      <c r="EUI6" s="106"/>
      <c r="EUJ6" s="140"/>
      <c r="EUK6" s="140"/>
      <c r="EUL6" s="107"/>
      <c r="EUM6" s="107"/>
      <c r="EUN6" s="107"/>
      <c r="EUO6" s="107"/>
      <c r="EUP6" s="107"/>
      <c r="EUQ6" s="47"/>
      <c r="EUR6" s="106"/>
      <c r="EUS6" s="140"/>
      <c r="EUT6" s="140"/>
      <c r="EUU6" s="107"/>
      <c r="EUV6" s="107"/>
      <c r="EUW6" s="107"/>
      <c r="EUX6" s="107"/>
      <c r="EUY6" s="107"/>
      <c r="EUZ6" s="47"/>
      <c r="EVA6" s="106"/>
      <c r="EVB6" s="140"/>
      <c r="EVC6" s="140"/>
      <c r="EVD6" s="107"/>
      <c r="EVE6" s="107"/>
      <c r="EVF6" s="107"/>
      <c r="EVG6" s="107"/>
      <c r="EVH6" s="107"/>
      <c r="EVI6" s="47"/>
      <c r="EVJ6" s="106"/>
      <c r="EVK6" s="140"/>
      <c r="EVL6" s="140"/>
      <c r="EVM6" s="107"/>
      <c r="EVN6" s="107"/>
      <c r="EVO6" s="107"/>
      <c r="EVP6" s="107"/>
      <c r="EVQ6" s="107"/>
      <c r="EVR6" s="47"/>
      <c r="EVS6" s="106"/>
      <c r="EVT6" s="140"/>
      <c r="EVU6" s="140"/>
      <c r="EVV6" s="107"/>
      <c r="EVW6" s="107"/>
      <c r="EVX6" s="107"/>
      <c r="EVY6" s="107"/>
      <c r="EVZ6" s="107"/>
      <c r="EWA6" s="47"/>
      <c r="EWB6" s="106"/>
      <c r="EWC6" s="140"/>
      <c r="EWD6" s="140"/>
      <c r="EWE6" s="107"/>
      <c r="EWF6" s="107"/>
      <c r="EWG6" s="107"/>
      <c r="EWH6" s="107"/>
      <c r="EWI6" s="107"/>
      <c r="EWJ6" s="47"/>
      <c r="EWK6" s="106"/>
      <c r="EWL6" s="140"/>
      <c r="EWM6" s="140"/>
      <c r="EWN6" s="107"/>
      <c r="EWO6" s="107"/>
      <c r="EWP6" s="107"/>
      <c r="EWQ6" s="107"/>
      <c r="EWR6" s="107"/>
      <c r="EWS6" s="47"/>
      <c r="EWT6" s="106"/>
      <c r="EWU6" s="140"/>
      <c r="EWV6" s="140"/>
      <c r="EWW6" s="107"/>
      <c r="EWX6" s="107"/>
      <c r="EWY6" s="107"/>
      <c r="EWZ6" s="107"/>
      <c r="EXA6" s="107"/>
      <c r="EXB6" s="47"/>
      <c r="EXC6" s="106"/>
      <c r="EXD6" s="140"/>
      <c r="EXE6" s="140"/>
      <c r="EXF6" s="107"/>
      <c r="EXG6" s="107"/>
      <c r="EXH6" s="107"/>
      <c r="EXI6" s="107"/>
      <c r="EXJ6" s="107"/>
      <c r="EXK6" s="47"/>
      <c r="EXL6" s="106"/>
      <c r="EXM6" s="140"/>
      <c r="EXN6" s="140"/>
      <c r="EXO6" s="107"/>
      <c r="EXP6" s="107"/>
      <c r="EXQ6" s="107"/>
      <c r="EXR6" s="107"/>
      <c r="EXS6" s="107"/>
      <c r="EXT6" s="47"/>
      <c r="EXU6" s="106"/>
      <c r="EXV6" s="140"/>
      <c r="EXW6" s="140"/>
      <c r="EXX6" s="107"/>
      <c r="EXY6" s="107"/>
      <c r="EXZ6" s="107"/>
      <c r="EYA6" s="107"/>
      <c r="EYB6" s="107"/>
      <c r="EYC6" s="47"/>
      <c r="EYD6" s="106"/>
      <c r="EYE6" s="140"/>
      <c r="EYF6" s="140"/>
      <c r="EYG6" s="107"/>
      <c r="EYH6" s="107"/>
      <c r="EYI6" s="107"/>
      <c r="EYJ6" s="107"/>
      <c r="EYK6" s="107"/>
      <c r="EYL6" s="47"/>
      <c r="EYM6" s="106"/>
      <c r="EYN6" s="140"/>
      <c r="EYO6" s="140"/>
      <c r="EYP6" s="107"/>
      <c r="EYQ6" s="107"/>
      <c r="EYR6" s="107"/>
      <c r="EYS6" s="107"/>
      <c r="EYT6" s="107"/>
      <c r="EYU6" s="47"/>
      <c r="EYV6" s="106"/>
      <c r="EYW6" s="140"/>
      <c r="EYX6" s="140"/>
      <c r="EYY6" s="107"/>
      <c r="EYZ6" s="107"/>
      <c r="EZA6" s="107"/>
      <c r="EZB6" s="107"/>
      <c r="EZC6" s="107"/>
      <c r="EZD6" s="47"/>
      <c r="EZE6" s="106"/>
      <c r="EZF6" s="140"/>
      <c r="EZG6" s="140"/>
      <c r="EZH6" s="107"/>
      <c r="EZI6" s="107"/>
      <c r="EZJ6" s="107"/>
      <c r="EZK6" s="107"/>
      <c r="EZL6" s="107"/>
      <c r="EZM6" s="47"/>
      <c r="EZN6" s="106"/>
      <c r="EZO6" s="140"/>
      <c r="EZP6" s="140"/>
      <c r="EZQ6" s="107"/>
      <c r="EZR6" s="107"/>
      <c r="EZS6" s="107"/>
      <c r="EZT6" s="107"/>
      <c r="EZU6" s="107"/>
      <c r="EZV6" s="47"/>
      <c r="EZW6" s="106"/>
      <c r="EZX6" s="140"/>
      <c r="EZY6" s="140"/>
      <c r="EZZ6" s="107"/>
      <c r="FAA6" s="107"/>
      <c r="FAB6" s="107"/>
      <c r="FAC6" s="107"/>
      <c r="FAD6" s="107"/>
      <c r="FAE6" s="47"/>
      <c r="FAF6" s="106"/>
      <c r="FAG6" s="140"/>
      <c r="FAH6" s="140"/>
      <c r="FAI6" s="107"/>
      <c r="FAJ6" s="107"/>
      <c r="FAK6" s="107"/>
      <c r="FAL6" s="107"/>
      <c r="FAM6" s="107"/>
      <c r="FAN6" s="47"/>
      <c r="FAO6" s="106"/>
      <c r="FAP6" s="140"/>
      <c r="FAQ6" s="140"/>
      <c r="FAR6" s="107"/>
      <c r="FAS6" s="107"/>
      <c r="FAT6" s="107"/>
      <c r="FAU6" s="107"/>
      <c r="FAV6" s="107"/>
      <c r="FAW6" s="47"/>
      <c r="FAX6" s="106"/>
      <c r="FAY6" s="140"/>
      <c r="FAZ6" s="140"/>
      <c r="FBA6" s="107"/>
      <c r="FBB6" s="107"/>
      <c r="FBC6" s="107"/>
      <c r="FBD6" s="107"/>
      <c r="FBE6" s="107"/>
      <c r="FBF6" s="47"/>
      <c r="FBG6" s="106"/>
      <c r="FBH6" s="140"/>
      <c r="FBI6" s="140"/>
      <c r="FBJ6" s="107"/>
      <c r="FBK6" s="107"/>
      <c r="FBL6" s="107"/>
      <c r="FBM6" s="107"/>
      <c r="FBN6" s="107"/>
      <c r="FBO6" s="47"/>
      <c r="FBP6" s="106"/>
      <c r="FBQ6" s="140"/>
      <c r="FBR6" s="140"/>
      <c r="FBS6" s="107"/>
      <c r="FBT6" s="107"/>
      <c r="FBU6" s="107"/>
      <c r="FBV6" s="107"/>
      <c r="FBW6" s="107"/>
      <c r="FBX6" s="47"/>
      <c r="FBY6" s="106"/>
      <c r="FBZ6" s="140"/>
      <c r="FCA6" s="140"/>
      <c r="FCB6" s="107"/>
      <c r="FCC6" s="107"/>
      <c r="FCD6" s="107"/>
      <c r="FCE6" s="107"/>
      <c r="FCF6" s="107"/>
      <c r="FCG6" s="47"/>
      <c r="FCH6" s="106"/>
      <c r="FCI6" s="140"/>
      <c r="FCJ6" s="140"/>
      <c r="FCK6" s="107"/>
      <c r="FCL6" s="107"/>
      <c r="FCM6" s="107"/>
      <c r="FCN6" s="107"/>
      <c r="FCO6" s="107"/>
      <c r="FCP6" s="47"/>
      <c r="FCQ6" s="106"/>
      <c r="FCR6" s="140"/>
      <c r="FCS6" s="140"/>
      <c r="FCT6" s="107"/>
      <c r="FCU6" s="107"/>
      <c r="FCV6" s="107"/>
      <c r="FCW6" s="107"/>
      <c r="FCX6" s="107"/>
      <c r="FCY6" s="47"/>
      <c r="FCZ6" s="106"/>
      <c r="FDA6" s="140"/>
      <c r="FDB6" s="140"/>
      <c r="FDC6" s="107"/>
      <c r="FDD6" s="107"/>
      <c r="FDE6" s="107"/>
      <c r="FDF6" s="107"/>
      <c r="FDG6" s="107"/>
      <c r="FDH6" s="47"/>
      <c r="FDI6" s="106"/>
      <c r="FDJ6" s="140"/>
      <c r="FDK6" s="140"/>
      <c r="FDL6" s="107"/>
      <c r="FDM6" s="107"/>
      <c r="FDN6" s="107"/>
      <c r="FDO6" s="107"/>
      <c r="FDP6" s="107"/>
      <c r="FDQ6" s="47"/>
      <c r="FDR6" s="106"/>
      <c r="FDS6" s="140"/>
      <c r="FDT6" s="140"/>
      <c r="FDU6" s="107"/>
      <c r="FDV6" s="107"/>
      <c r="FDW6" s="107"/>
      <c r="FDX6" s="107"/>
      <c r="FDY6" s="107"/>
      <c r="FDZ6" s="47"/>
      <c r="FEA6" s="106"/>
      <c r="FEB6" s="140"/>
      <c r="FEC6" s="140"/>
      <c r="FED6" s="107"/>
      <c r="FEE6" s="107"/>
      <c r="FEF6" s="107"/>
      <c r="FEG6" s="107"/>
      <c r="FEH6" s="107"/>
      <c r="FEI6" s="47"/>
      <c r="FEJ6" s="106"/>
      <c r="FEK6" s="140"/>
      <c r="FEL6" s="140"/>
      <c r="FEM6" s="107"/>
      <c r="FEN6" s="107"/>
      <c r="FEO6" s="107"/>
      <c r="FEP6" s="107"/>
      <c r="FEQ6" s="107"/>
      <c r="FER6" s="47"/>
      <c r="FES6" s="106"/>
      <c r="FET6" s="140"/>
      <c r="FEU6" s="140"/>
      <c r="FEV6" s="107"/>
      <c r="FEW6" s="107"/>
      <c r="FEX6" s="107"/>
      <c r="FEY6" s="107"/>
      <c r="FEZ6" s="107"/>
      <c r="FFA6" s="47"/>
      <c r="FFB6" s="106"/>
      <c r="FFC6" s="140"/>
      <c r="FFD6" s="140"/>
      <c r="FFE6" s="107"/>
      <c r="FFF6" s="107"/>
      <c r="FFG6" s="107"/>
      <c r="FFH6" s="107"/>
      <c r="FFI6" s="107"/>
      <c r="FFJ6" s="47"/>
      <c r="FFK6" s="106"/>
      <c r="FFL6" s="140"/>
      <c r="FFM6" s="140"/>
      <c r="FFN6" s="107"/>
      <c r="FFO6" s="107"/>
      <c r="FFP6" s="107"/>
      <c r="FFQ6" s="107"/>
      <c r="FFR6" s="107"/>
      <c r="FFS6" s="47"/>
      <c r="FFT6" s="106"/>
      <c r="FFU6" s="140"/>
      <c r="FFV6" s="140"/>
      <c r="FFW6" s="107"/>
      <c r="FFX6" s="107"/>
      <c r="FFY6" s="107"/>
      <c r="FFZ6" s="107"/>
      <c r="FGA6" s="107"/>
      <c r="FGB6" s="47"/>
      <c r="FGC6" s="106"/>
      <c r="FGD6" s="140"/>
      <c r="FGE6" s="140"/>
      <c r="FGF6" s="107"/>
      <c r="FGG6" s="107"/>
      <c r="FGH6" s="107"/>
      <c r="FGI6" s="107"/>
      <c r="FGJ6" s="107"/>
      <c r="FGK6" s="47"/>
      <c r="FGL6" s="106"/>
      <c r="FGM6" s="140"/>
      <c r="FGN6" s="140"/>
      <c r="FGO6" s="107"/>
      <c r="FGP6" s="107"/>
      <c r="FGQ6" s="107"/>
      <c r="FGR6" s="107"/>
      <c r="FGS6" s="107"/>
      <c r="FGT6" s="47"/>
      <c r="FGU6" s="106"/>
      <c r="FGV6" s="140"/>
      <c r="FGW6" s="140"/>
      <c r="FGX6" s="107"/>
      <c r="FGY6" s="107"/>
      <c r="FGZ6" s="107"/>
      <c r="FHA6" s="107"/>
      <c r="FHB6" s="107"/>
      <c r="FHC6" s="47"/>
      <c r="FHD6" s="106"/>
      <c r="FHE6" s="140"/>
      <c r="FHF6" s="140"/>
      <c r="FHG6" s="107"/>
      <c r="FHH6" s="107"/>
      <c r="FHI6" s="107"/>
      <c r="FHJ6" s="107"/>
      <c r="FHK6" s="107"/>
      <c r="FHL6" s="47"/>
      <c r="FHM6" s="106"/>
      <c r="FHN6" s="140"/>
      <c r="FHO6" s="140"/>
      <c r="FHP6" s="107"/>
      <c r="FHQ6" s="107"/>
      <c r="FHR6" s="107"/>
      <c r="FHS6" s="107"/>
      <c r="FHT6" s="107"/>
      <c r="FHU6" s="47"/>
      <c r="FHV6" s="106"/>
      <c r="FHW6" s="140"/>
      <c r="FHX6" s="140"/>
      <c r="FHY6" s="107"/>
      <c r="FHZ6" s="107"/>
      <c r="FIA6" s="107"/>
      <c r="FIB6" s="107"/>
      <c r="FIC6" s="107"/>
      <c r="FID6" s="47"/>
      <c r="FIE6" s="106"/>
      <c r="FIF6" s="140"/>
      <c r="FIG6" s="140"/>
      <c r="FIH6" s="107"/>
      <c r="FII6" s="107"/>
      <c r="FIJ6" s="107"/>
      <c r="FIK6" s="107"/>
      <c r="FIL6" s="107"/>
      <c r="FIM6" s="47"/>
      <c r="FIN6" s="106"/>
      <c r="FIO6" s="140"/>
      <c r="FIP6" s="140"/>
      <c r="FIQ6" s="107"/>
      <c r="FIR6" s="107"/>
      <c r="FIS6" s="107"/>
      <c r="FIT6" s="107"/>
      <c r="FIU6" s="107"/>
      <c r="FIV6" s="47"/>
      <c r="FIW6" s="106"/>
      <c r="FIX6" s="140"/>
      <c r="FIY6" s="140"/>
      <c r="FIZ6" s="107"/>
      <c r="FJA6" s="107"/>
      <c r="FJB6" s="107"/>
      <c r="FJC6" s="107"/>
      <c r="FJD6" s="107"/>
      <c r="FJE6" s="47"/>
      <c r="FJF6" s="106"/>
      <c r="FJG6" s="140"/>
      <c r="FJH6" s="140"/>
      <c r="FJI6" s="107"/>
      <c r="FJJ6" s="107"/>
      <c r="FJK6" s="107"/>
      <c r="FJL6" s="107"/>
      <c r="FJM6" s="107"/>
      <c r="FJN6" s="47"/>
      <c r="FJO6" s="106"/>
      <c r="FJP6" s="140"/>
      <c r="FJQ6" s="140"/>
      <c r="FJR6" s="107"/>
      <c r="FJS6" s="107"/>
      <c r="FJT6" s="107"/>
      <c r="FJU6" s="107"/>
      <c r="FJV6" s="107"/>
      <c r="FJW6" s="47"/>
      <c r="FJX6" s="106"/>
      <c r="FJY6" s="140"/>
      <c r="FJZ6" s="140"/>
      <c r="FKA6" s="107"/>
      <c r="FKB6" s="107"/>
      <c r="FKC6" s="107"/>
      <c r="FKD6" s="107"/>
      <c r="FKE6" s="107"/>
      <c r="FKF6" s="47"/>
      <c r="FKG6" s="106"/>
      <c r="FKH6" s="140"/>
      <c r="FKI6" s="140"/>
      <c r="FKJ6" s="107"/>
      <c r="FKK6" s="107"/>
      <c r="FKL6" s="107"/>
      <c r="FKM6" s="107"/>
      <c r="FKN6" s="107"/>
      <c r="FKO6" s="47"/>
      <c r="FKP6" s="106"/>
      <c r="FKQ6" s="140"/>
      <c r="FKR6" s="140"/>
      <c r="FKS6" s="107"/>
      <c r="FKT6" s="107"/>
      <c r="FKU6" s="107"/>
      <c r="FKV6" s="107"/>
      <c r="FKW6" s="107"/>
      <c r="FKX6" s="47"/>
      <c r="FKY6" s="106"/>
      <c r="FKZ6" s="140"/>
      <c r="FLA6" s="140"/>
      <c r="FLB6" s="107"/>
      <c r="FLC6" s="107"/>
      <c r="FLD6" s="107"/>
      <c r="FLE6" s="107"/>
      <c r="FLF6" s="107"/>
      <c r="FLG6" s="47"/>
      <c r="FLH6" s="106"/>
      <c r="FLI6" s="140"/>
      <c r="FLJ6" s="140"/>
      <c r="FLK6" s="107"/>
      <c r="FLL6" s="107"/>
      <c r="FLM6" s="107"/>
      <c r="FLN6" s="107"/>
      <c r="FLO6" s="107"/>
      <c r="FLP6" s="47"/>
      <c r="FLQ6" s="106"/>
      <c r="FLR6" s="140"/>
      <c r="FLS6" s="140"/>
      <c r="FLT6" s="107"/>
      <c r="FLU6" s="107"/>
      <c r="FLV6" s="107"/>
      <c r="FLW6" s="107"/>
      <c r="FLX6" s="107"/>
      <c r="FLY6" s="47"/>
      <c r="FLZ6" s="106"/>
      <c r="FMA6" s="140"/>
      <c r="FMB6" s="140"/>
      <c r="FMC6" s="107"/>
      <c r="FMD6" s="107"/>
      <c r="FME6" s="107"/>
      <c r="FMF6" s="107"/>
      <c r="FMG6" s="107"/>
      <c r="FMH6" s="47"/>
      <c r="FMI6" s="106"/>
      <c r="FMJ6" s="140"/>
      <c r="FMK6" s="140"/>
      <c r="FML6" s="107"/>
      <c r="FMM6" s="107"/>
      <c r="FMN6" s="107"/>
      <c r="FMO6" s="107"/>
      <c r="FMP6" s="107"/>
      <c r="FMQ6" s="47"/>
      <c r="FMR6" s="106"/>
      <c r="FMS6" s="140"/>
      <c r="FMT6" s="140"/>
      <c r="FMU6" s="107"/>
      <c r="FMV6" s="107"/>
      <c r="FMW6" s="107"/>
      <c r="FMX6" s="107"/>
      <c r="FMY6" s="107"/>
      <c r="FMZ6" s="47"/>
      <c r="FNA6" s="106"/>
      <c r="FNB6" s="140"/>
      <c r="FNC6" s="140"/>
      <c r="FND6" s="107"/>
      <c r="FNE6" s="107"/>
      <c r="FNF6" s="107"/>
      <c r="FNG6" s="107"/>
      <c r="FNH6" s="107"/>
      <c r="FNI6" s="47"/>
      <c r="FNJ6" s="106"/>
      <c r="FNK6" s="140"/>
      <c r="FNL6" s="140"/>
      <c r="FNM6" s="107"/>
      <c r="FNN6" s="107"/>
      <c r="FNO6" s="107"/>
      <c r="FNP6" s="107"/>
      <c r="FNQ6" s="107"/>
      <c r="FNR6" s="47"/>
      <c r="FNS6" s="106"/>
      <c r="FNT6" s="140"/>
      <c r="FNU6" s="140"/>
      <c r="FNV6" s="107"/>
      <c r="FNW6" s="107"/>
      <c r="FNX6" s="107"/>
      <c r="FNY6" s="107"/>
      <c r="FNZ6" s="107"/>
      <c r="FOA6" s="47"/>
      <c r="FOB6" s="106"/>
      <c r="FOC6" s="140"/>
      <c r="FOD6" s="140"/>
      <c r="FOE6" s="107"/>
      <c r="FOF6" s="107"/>
      <c r="FOG6" s="107"/>
      <c r="FOH6" s="107"/>
      <c r="FOI6" s="107"/>
      <c r="FOJ6" s="47"/>
      <c r="FOK6" s="106"/>
      <c r="FOL6" s="140"/>
      <c r="FOM6" s="140"/>
      <c r="FON6" s="107"/>
      <c r="FOO6" s="107"/>
      <c r="FOP6" s="107"/>
      <c r="FOQ6" s="107"/>
      <c r="FOR6" s="107"/>
      <c r="FOS6" s="47"/>
      <c r="FOT6" s="106"/>
      <c r="FOU6" s="140"/>
      <c r="FOV6" s="140"/>
      <c r="FOW6" s="107"/>
      <c r="FOX6" s="107"/>
      <c r="FOY6" s="107"/>
      <c r="FOZ6" s="107"/>
      <c r="FPA6" s="107"/>
      <c r="FPB6" s="47"/>
      <c r="FPC6" s="106"/>
      <c r="FPD6" s="140"/>
      <c r="FPE6" s="140"/>
      <c r="FPF6" s="107"/>
      <c r="FPG6" s="107"/>
      <c r="FPH6" s="107"/>
      <c r="FPI6" s="107"/>
      <c r="FPJ6" s="107"/>
      <c r="FPK6" s="47"/>
      <c r="FPL6" s="106"/>
      <c r="FPM6" s="140"/>
      <c r="FPN6" s="140"/>
      <c r="FPO6" s="107"/>
      <c r="FPP6" s="107"/>
      <c r="FPQ6" s="107"/>
      <c r="FPR6" s="107"/>
      <c r="FPS6" s="107"/>
      <c r="FPT6" s="47"/>
      <c r="FPU6" s="106"/>
      <c r="FPV6" s="140"/>
      <c r="FPW6" s="140"/>
      <c r="FPX6" s="107"/>
      <c r="FPY6" s="107"/>
      <c r="FPZ6" s="107"/>
      <c r="FQA6" s="107"/>
      <c r="FQB6" s="107"/>
      <c r="FQC6" s="47"/>
      <c r="FQD6" s="106"/>
      <c r="FQE6" s="140"/>
      <c r="FQF6" s="140"/>
      <c r="FQG6" s="107"/>
      <c r="FQH6" s="107"/>
      <c r="FQI6" s="107"/>
      <c r="FQJ6" s="107"/>
      <c r="FQK6" s="107"/>
      <c r="FQL6" s="47"/>
      <c r="FQM6" s="106"/>
      <c r="FQN6" s="140"/>
      <c r="FQO6" s="140"/>
      <c r="FQP6" s="107"/>
      <c r="FQQ6" s="107"/>
      <c r="FQR6" s="107"/>
      <c r="FQS6" s="107"/>
      <c r="FQT6" s="107"/>
      <c r="FQU6" s="47"/>
      <c r="FQV6" s="106"/>
      <c r="FQW6" s="140"/>
      <c r="FQX6" s="140"/>
      <c r="FQY6" s="107"/>
      <c r="FQZ6" s="107"/>
      <c r="FRA6" s="107"/>
      <c r="FRB6" s="107"/>
      <c r="FRC6" s="107"/>
      <c r="FRD6" s="47"/>
      <c r="FRE6" s="106"/>
      <c r="FRF6" s="140"/>
      <c r="FRG6" s="140"/>
      <c r="FRH6" s="107"/>
      <c r="FRI6" s="107"/>
      <c r="FRJ6" s="107"/>
      <c r="FRK6" s="107"/>
      <c r="FRL6" s="107"/>
      <c r="FRM6" s="47"/>
      <c r="FRN6" s="106"/>
      <c r="FRO6" s="140"/>
      <c r="FRP6" s="140"/>
      <c r="FRQ6" s="107"/>
      <c r="FRR6" s="107"/>
      <c r="FRS6" s="107"/>
      <c r="FRT6" s="107"/>
      <c r="FRU6" s="107"/>
      <c r="FRV6" s="47"/>
      <c r="FRW6" s="106"/>
      <c r="FRX6" s="140"/>
      <c r="FRY6" s="140"/>
      <c r="FRZ6" s="107"/>
      <c r="FSA6" s="107"/>
      <c r="FSB6" s="107"/>
      <c r="FSC6" s="107"/>
      <c r="FSD6" s="107"/>
      <c r="FSE6" s="47"/>
      <c r="FSF6" s="106"/>
      <c r="FSG6" s="140"/>
      <c r="FSH6" s="140"/>
      <c r="FSI6" s="107"/>
      <c r="FSJ6" s="107"/>
      <c r="FSK6" s="107"/>
      <c r="FSL6" s="107"/>
      <c r="FSM6" s="107"/>
      <c r="FSN6" s="47"/>
      <c r="FSO6" s="106"/>
      <c r="FSP6" s="140"/>
      <c r="FSQ6" s="140"/>
      <c r="FSR6" s="107"/>
      <c r="FSS6" s="107"/>
      <c r="FST6" s="107"/>
      <c r="FSU6" s="107"/>
      <c r="FSV6" s="107"/>
      <c r="FSW6" s="47"/>
      <c r="FSX6" s="106"/>
      <c r="FSY6" s="140"/>
      <c r="FSZ6" s="140"/>
      <c r="FTA6" s="107"/>
      <c r="FTB6" s="107"/>
      <c r="FTC6" s="107"/>
      <c r="FTD6" s="107"/>
      <c r="FTE6" s="107"/>
      <c r="FTF6" s="47"/>
      <c r="FTG6" s="106"/>
      <c r="FTH6" s="140"/>
      <c r="FTI6" s="140"/>
      <c r="FTJ6" s="107"/>
      <c r="FTK6" s="107"/>
      <c r="FTL6" s="107"/>
      <c r="FTM6" s="107"/>
      <c r="FTN6" s="107"/>
      <c r="FTO6" s="47"/>
      <c r="FTP6" s="106"/>
      <c r="FTQ6" s="140"/>
      <c r="FTR6" s="140"/>
      <c r="FTS6" s="107"/>
      <c r="FTT6" s="107"/>
      <c r="FTU6" s="107"/>
      <c r="FTV6" s="107"/>
      <c r="FTW6" s="107"/>
      <c r="FTX6" s="47"/>
      <c r="FTY6" s="106"/>
      <c r="FTZ6" s="140"/>
      <c r="FUA6" s="140"/>
      <c r="FUB6" s="107"/>
      <c r="FUC6" s="107"/>
      <c r="FUD6" s="107"/>
      <c r="FUE6" s="107"/>
      <c r="FUF6" s="107"/>
      <c r="FUG6" s="47"/>
      <c r="FUH6" s="106"/>
      <c r="FUI6" s="140"/>
      <c r="FUJ6" s="140"/>
      <c r="FUK6" s="107"/>
      <c r="FUL6" s="107"/>
      <c r="FUM6" s="107"/>
      <c r="FUN6" s="107"/>
      <c r="FUO6" s="107"/>
      <c r="FUP6" s="47"/>
      <c r="FUQ6" s="106"/>
      <c r="FUR6" s="140"/>
      <c r="FUS6" s="140"/>
      <c r="FUT6" s="107"/>
      <c r="FUU6" s="107"/>
      <c r="FUV6" s="107"/>
      <c r="FUW6" s="107"/>
      <c r="FUX6" s="107"/>
      <c r="FUY6" s="47"/>
      <c r="FUZ6" s="106"/>
      <c r="FVA6" s="140"/>
      <c r="FVB6" s="140"/>
      <c r="FVC6" s="107"/>
      <c r="FVD6" s="107"/>
      <c r="FVE6" s="107"/>
      <c r="FVF6" s="107"/>
      <c r="FVG6" s="107"/>
      <c r="FVH6" s="47"/>
      <c r="FVI6" s="106"/>
      <c r="FVJ6" s="140"/>
      <c r="FVK6" s="140"/>
      <c r="FVL6" s="107"/>
      <c r="FVM6" s="107"/>
      <c r="FVN6" s="107"/>
      <c r="FVO6" s="107"/>
      <c r="FVP6" s="107"/>
      <c r="FVQ6" s="47"/>
      <c r="FVR6" s="106"/>
      <c r="FVS6" s="140"/>
      <c r="FVT6" s="140"/>
      <c r="FVU6" s="107"/>
      <c r="FVV6" s="107"/>
      <c r="FVW6" s="107"/>
      <c r="FVX6" s="107"/>
      <c r="FVY6" s="107"/>
      <c r="FVZ6" s="47"/>
      <c r="FWA6" s="106"/>
      <c r="FWB6" s="140"/>
      <c r="FWC6" s="140"/>
      <c r="FWD6" s="107"/>
      <c r="FWE6" s="107"/>
      <c r="FWF6" s="107"/>
      <c r="FWG6" s="107"/>
      <c r="FWH6" s="107"/>
      <c r="FWI6" s="47"/>
      <c r="FWJ6" s="106"/>
      <c r="FWK6" s="140"/>
      <c r="FWL6" s="140"/>
      <c r="FWM6" s="107"/>
      <c r="FWN6" s="107"/>
      <c r="FWO6" s="107"/>
      <c r="FWP6" s="107"/>
      <c r="FWQ6" s="107"/>
      <c r="FWR6" s="47"/>
      <c r="FWS6" s="106"/>
      <c r="FWT6" s="140"/>
      <c r="FWU6" s="140"/>
      <c r="FWV6" s="107"/>
      <c r="FWW6" s="107"/>
      <c r="FWX6" s="107"/>
      <c r="FWY6" s="107"/>
      <c r="FWZ6" s="107"/>
      <c r="FXA6" s="47"/>
      <c r="FXB6" s="106"/>
      <c r="FXC6" s="140"/>
      <c r="FXD6" s="140"/>
      <c r="FXE6" s="107"/>
      <c r="FXF6" s="107"/>
      <c r="FXG6" s="107"/>
      <c r="FXH6" s="107"/>
      <c r="FXI6" s="107"/>
      <c r="FXJ6" s="47"/>
      <c r="FXK6" s="106"/>
      <c r="FXL6" s="140"/>
      <c r="FXM6" s="140"/>
      <c r="FXN6" s="107"/>
      <c r="FXO6" s="107"/>
      <c r="FXP6" s="107"/>
      <c r="FXQ6" s="107"/>
      <c r="FXR6" s="107"/>
      <c r="FXS6" s="47"/>
      <c r="FXT6" s="106"/>
      <c r="FXU6" s="140"/>
      <c r="FXV6" s="140"/>
      <c r="FXW6" s="107"/>
      <c r="FXX6" s="107"/>
      <c r="FXY6" s="107"/>
      <c r="FXZ6" s="107"/>
      <c r="FYA6" s="107"/>
      <c r="FYB6" s="47"/>
      <c r="FYC6" s="106"/>
      <c r="FYD6" s="140"/>
      <c r="FYE6" s="140"/>
      <c r="FYF6" s="107"/>
      <c r="FYG6" s="107"/>
      <c r="FYH6" s="107"/>
      <c r="FYI6" s="107"/>
      <c r="FYJ6" s="107"/>
      <c r="FYK6" s="47"/>
      <c r="FYL6" s="106"/>
      <c r="FYM6" s="140"/>
      <c r="FYN6" s="140"/>
      <c r="FYO6" s="107"/>
      <c r="FYP6" s="107"/>
      <c r="FYQ6" s="107"/>
      <c r="FYR6" s="107"/>
      <c r="FYS6" s="107"/>
      <c r="FYT6" s="47"/>
      <c r="FYU6" s="106"/>
      <c r="FYV6" s="140"/>
      <c r="FYW6" s="140"/>
      <c r="FYX6" s="107"/>
      <c r="FYY6" s="107"/>
      <c r="FYZ6" s="107"/>
      <c r="FZA6" s="107"/>
      <c r="FZB6" s="107"/>
      <c r="FZC6" s="47"/>
      <c r="FZD6" s="106"/>
      <c r="FZE6" s="140"/>
      <c r="FZF6" s="140"/>
      <c r="FZG6" s="107"/>
      <c r="FZH6" s="107"/>
      <c r="FZI6" s="107"/>
      <c r="FZJ6" s="107"/>
      <c r="FZK6" s="107"/>
      <c r="FZL6" s="47"/>
      <c r="FZM6" s="106"/>
      <c r="FZN6" s="140"/>
      <c r="FZO6" s="140"/>
      <c r="FZP6" s="107"/>
      <c r="FZQ6" s="107"/>
      <c r="FZR6" s="107"/>
      <c r="FZS6" s="107"/>
      <c r="FZT6" s="107"/>
      <c r="FZU6" s="47"/>
      <c r="FZV6" s="106"/>
      <c r="FZW6" s="140"/>
      <c r="FZX6" s="140"/>
      <c r="FZY6" s="107"/>
      <c r="FZZ6" s="107"/>
      <c r="GAA6" s="107"/>
      <c r="GAB6" s="107"/>
      <c r="GAC6" s="107"/>
      <c r="GAD6" s="47"/>
      <c r="GAE6" s="106"/>
      <c r="GAF6" s="140"/>
      <c r="GAG6" s="140"/>
      <c r="GAH6" s="107"/>
      <c r="GAI6" s="107"/>
      <c r="GAJ6" s="107"/>
      <c r="GAK6" s="107"/>
      <c r="GAL6" s="107"/>
      <c r="GAM6" s="47"/>
      <c r="GAN6" s="106"/>
      <c r="GAO6" s="140"/>
      <c r="GAP6" s="140"/>
      <c r="GAQ6" s="107"/>
      <c r="GAR6" s="107"/>
      <c r="GAS6" s="107"/>
      <c r="GAT6" s="107"/>
      <c r="GAU6" s="107"/>
      <c r="GAV6" s="47"/>
      <c r="GAW6" s="106"/>
      <c r="GAX6" s="140"/>
      <c r="GAY6" s="140"/>
      <c r="GAZ6" s="107"/>
      <c r="GBA6" s="107"/>
      <c r="GBB6" s="107"/>
      <c r="GBC6" s="107"/>
      <c r="GBD6" s="107"/>
      <c r="GBE6" s="47"/>
      <c r="GBF6" s="106"/>
      <c r="GBG6" s="140"/>
      <c r="GBH6" s="140"/>
      <c r="GBI6" s="107"/>
      <c r="GBJ6" s="107"/>
      <c r="GBK6" s="107"/>
      <c r="GBL6" s="107"/>
      <c r="GBM6" s="107"/>
      <c r="GBN6" s="47"/>
      <c r="GBO6" s="106"/>
      <c r="GBP6" s="140"/>
      <c r="GBQ6" s="140"/>
      <c r="GBR6" s="107"/>
      <c r="GBS6" s="107"/>
      <c r="GBT6" s="107"/>
      <c r="GBU6" s="107"/>
      <c r="GBV6" s="107"/>
      <c r="GBW6" s="47"/>
      <c r="GBX6" s="106"/>
      <c r="GBY6" s="140"/>
      <c r="GBZ6" s="140"/>
      <c r="GCA6" s="107"/>
      <c r="GCB6" s="107"/>
      <c r="GCC6" s="107"/>
      <c r="GCD6" s="107"/>
      <c r="GCE6" s="107"/>
      <c r="GCF6" s="47"/>
      <c r="GCG6" s="106"/>
      <c r="GCH6" s="140"/>
      <c r="GCI6" s="140"/>
      <c r="GCJ6" s="107"/>
      <c r="GCK6" s="107"/>
      <c r="GCL6" s="107"/>
      <c r="GCM6" s="107"/>
      <c r="GCN6" s="107"/>
      <c r="GCO6" s="47"/>
      <c r="GCP6" s="106"/>
      <c r="GCQ6" s="140"/>
      <c r="GCR6" s="140"/>
      <c r="GCS6" s="107"/>
      <c r="GCT6" s="107"/>
      <c r="GCU6" s="107"/>
      <c r="GCV6" s="107"/>
      <c r="GCW6" s="107"/>
      <c r="GCX6" s="47"/>
      <c r="GCY6" s="106"/>
      <c r="GCZ6" s="140"/>
      <c r="GDA6" s="140"/>
      <c r="GDB6" s="107"/>
      <c r="GDC6" s="107"/>
      <c r="GDD6" s="107"/>
      <c r="GDE6" s="107"/>
      <c r="GDF6" s="107"/>
      <c r="GDG6" s="47"/>
      <c r="GDH6" s="106"/>
      <c r="GDI6" s="140"/>
      <c r="GDJ6" s="140"/>
      <c r="GDK6" s="107"/>
      <c r="GDL6" s="107"/>
      <c r="GDM6" s="107"/>
      <c r="GDN6" s="107"/>
      <c r="GDO6" s="107"/>
      <c r="GDP6" s="47"/>
      <c r="GDQ6" s="106"/>
      <c r="GDR6" s="140"/>
      <c r="GDS6" s="140"/>
      <c r="GDT6" s="107"/>
      <c r="GDU6" s="107"/>
      <c r="GDV6" s="107"/>
      <c r="GDW6" s="107"/>
      <c r="GDX6" s="107"/>
      <c r="GDY6" s="47"/>
      <c r="GDZ6" s="106"/>
      <c r="GEA6" s="140"/>
      <c r="GEB6" s="140"/>
      <c r="GEC6" s="107"/>
      <c r="GED6" s="107"/>
      <c r="GEE6" s="107"/>
      <c r="GEF6" s="107"/>
      <c r="GEG6" s="107"/>
      <c r="GEH6" s="47"/>
      <c r="GEI6" s="106"/>
      <c r="GEJ6" s="140"/>
      <c r="GEK6" s="140"/>
      <c r="GEL6" s="107"/>
      <c r="GEM6" s="107"/>
      <c r="GEN6" s="107"/>
      <c r="GEO6" s="107"/>
      <c r="GEP6" s="107"/>
      <c r="GEQ6" s="47"/>
      <c r="GER6" s="106"/>
      <c r="GES6" s="140"/>
      <c r="GET6" s="140"/>
      <c r="GEU6" s="107"/>
      <c r="GEV6" s="107"/>
      <c r="GEW6" s="107"/>
      <c r="GEX6" s="107"/>
      <c r="GEY6" s="107"/>
      <c r="GEZ6" s="47"/>
      <c r="GFA6" s="106"/>
      <c r="GFB6" s="140"/>
      <c r="GFC6" s="140"/>
      <c r="GFD6" s="107"/>
      <c r="GFE6" s="107"/>
      <c r="GFF6" s="107"/>
      <c r="GFG6" s="107"/>
      <c r="GFH6" s="107"/>
      <c r="GFI6" s="47"/>
      <c r="GFJ6" s="106"/>
      <c r="GFK6" s="140"/>
      <c r="GFL6" s="140"/>
      <c r="GFM6" s="107"/>
      <c r="GFN6" s="107"/>
      <c r="GFO6" s="107"/>
      <c r="GFP6" s="107"/>
      <c r="GFQ6" s="107"/>
      <c r="GFR6" s="47"/>
      <c r="GFS6" s="106"/>
      <c r="GFT6" s="140"/>
      <c r="GFU6" s="140"/>
      <c r="GFV6" s="107"/>
      <c r="GFW6" s="107"/>
      <c r="GFX6" s="107"/>
      <c r="GFY6" s="107"/>
      <c r="GFZ6" s="107"/>
      <c r="GGA6" s="47"/>
      <c r="GGB6" s="106"/>
      <c r="GGC6" s="140"/>
      <c r="GGD6" s="140"/>
      <c r="GGE6" s="107"/>
      <c r="GGF6" s="107"/>
      <c r="GGG6" s="107"/>
      <c r="GGH6" s="107"/>
      <c r="GGI6" s="107"/>
      <c r="GGJ6" s="47"/>
      <c r="GGK6" s="106"/>
      <c r="GGL6" s="140"/>
      <c r="GGM6" s="140"/>
      <c r="GGN6" s="107"/>
      <c r="GGO6" s="107"/>
      <c r="GGP6" s="107"/>
      <c r="GGQ6" s="107"/>
      <c r="GGR6" s="107"/>
      <c r="GGS6" s="47"/>
      <c r="GGT6" s="106"/>
      <c r="GGU6" s="140"/>
      <c r="GGV6" s="140"/>
      <c r="GGW6" s="107"/>
      <c r="GGX6" s="107"/>
      <c r="GGY6" s="107"/>
      <c r="GGZ6" s="107"/>
      <c r="GHA6" s="107"/>
      <c r="GHB6" s="47"/>
      <c r="GHC6" s="106"/>
      <c r="GHD6" s="140"/>
      <c r="GHE6" s="140"/>
      <c r="GHF6" s="107"/>
      <c r="GHG6" s="107"/>
      <c r="GHH6" s="107"/>
      <c r="GHI6" s="107"/>
      <c r="GHJ6" s="107"/>
      <c r="GHK6" s="47"/>
      <c r="GHL6" s="106"/>
      <c r="GHM6" s="140"/>
      <c r="GHN6" s="140"/>
      <c r="GHO6" s="107"/>
      <c r="GHP6" s="107"/>
      <c r="GHQ6" s="107"/>
      <c r="GHR6" s="107"/>
      <c r="GHS6" s="107"/>
      <c r="GHT6" s="47"/>
      <c r="GHU6" s="106"/>
      <c r="GHV6" s="140"/>
      <c r="GHW6" s="140"/>
      <c r="GHX6" s="107"/>
      <c r="GHY6" s="107"/>
      <c r="GHZ6" s="107"/>
      <c r="GIA6" s="107"/>
      <c r="GIB6" s="107"/>
      <c r="GIC6" s="47"/>
      <c r="GID6" s="106"/>
      <c r="GIE6" s="140"/>
      <c r="GIF6" s="140"/>
      <c r="GIG6" s="107"/>
      <c r="GIH6" s="107"/>
      <c r="GII6" s="107"/>
      <c r="GIJ6" s="107"/>
      <c r="GIK6" s="107"/>
      <c r="GIL6" s="47"/>
      <c r="GIM6" s="106"/>
      <c r="GIN6" s="140"/>
      <c r="GIO6" s="140"/>
      <c r="GIP6" s="107"/>
      <c r="GIQ6" s="107"/>
      <c r="GIR6" s="107"/>
      <c r="GIS6" s="107"/>
      <c r="GIT6" s="107"/>
      <c r="GIU6" s="47"/>
      <c r="GIV6" s="106"/>
      <c r="GIW6" s="140"/>
      <c r="GIX6" s="140"/>
      <c r="GIY6" s="107"/>
      <c r="GIZ6" s="107"/>
      <c r="GJA6" s="107"/>
      <c r="GJB6" s="107"/>
      <c r="GJC6" s="107"/>
      <c r="GJD6" s="47"/>
      <c r="GJE6" s="106"/>
      <c r="GJF6" s="140"/>
      <c r="GJG6" s="140"/>
      <c r="GJH6" s="107"/>
      <c r="GJI6" s="107"/>
      <c r="GJJ6" s="107"/>
      <c r="GJK6" s="107"/>
      <c r="GJL6" s="107"/>
      <c r="GJM6" s="47"/>
      <c r="GJN6" s="106"/>
      <c r="GJO6" s="140"/>
      <c r="GJP6" s="140"/>
      <c r="GJQ6" s="107"/>
      <c r="GJR6" s="107"/>
      <c r="GJS6" s="107"/>
      <c r="GJT6" s="107"/>
      <c r="GJU6" s="107"/>
      <c r="GJV6" s="47"/>
      <c r="GJW6" s="106"/>
      <c r="GJX6" s="140"/>
      <c r="GJY6" s="140"/>
      <c r="GJZ6" s="107"/>
      <c r="GKA6" s="107"/>
      <c r="GKB6" s="107"/>
      <c r="GKC6" s="107"/>
      <c r="GKD6" s="107"/>
      <c r="GKE6" s="47"/>
      <c r="GKF6" s="106"/>
      <c r="GKG6" s="140"/>
      <c r="GKH6" s="140"/>
      <c r="GKI6" s="107"/>
      <c r="GKJ6" s="107"/>
      <c r="GKK6" s="107"/>
      <c r="GKL6" s="107"/>
      <c r="GKM6" s="107"/>
      <c r="GKN6" s="47"/>
      <c r="GKO6" s="106"/>
      <c r="GKP6" s="140"/>
      <c r="GKQ6" s="140"/>
      <c r="GKR6" s="107"/>
      <c r="GKS6" s="107"/>
      <c r="GKT6" s="107"/>
      <c r="GKU6" s="107"/>
      <c r="GKV6" s="107"/>
      <c r="GKW6" s="47"/>
      <c r="GKX6" s="106"/>
      <c r="GKY6" s="140"/>
      <c r="GKZ6" s="140"/>
      <c r="GLA6" s="107"/>
      <c r="GLB6" s="107"/>
      <c r="GLC6" s="107"/>
      <c r="GLD6" s="107"/>
      <c r="GLE6" s="107"/>
      <c r="GLF6" s="47"/>
      <c r="GLG6" s="106"/>
      <c r="GLH6" s="140"/>
      <c r="GLI6" s="140"/>
      <c r="GLJ6" s="107"/>
      <c r="GLK6" s="107"/>
      <c r="GLL6" s="107"/>
      <c r="GLM6" s="107"/>
      <c r="GLN6" s="107"/>
      <c r="GLO6" s="47"/>
      <c r="GLP6" s="106"/>
      <c r="GLQ6" s="140"/>
      <c r="GLR6" s="140"/>
      <c r="GLS6" s="107"/>
      <c r="GLT6" s="107"/>
      <c r="GLU6" s="107"/>
      <c r="GLV6" s="107"/>
      <c r="GLW6" s="107"/>
      <c r="GLX6" s="47"/>
      <c r="GLY6" s="106"/>
      <c r="GLZ6" s="140"/>
      <c r="GMA6" s="140"/>
      <c r="GMB6" s="107"/>
      <c r="GMC6" s="107"/>
      <c r="GMD6" s="107"/>
      <c r="GME6" s="107"/>
      <c r="GMF6" s="107"/>
      <c r="GMG6" s="47"/>
      <c r="GMH6" s="106"/>
      <c r="GMI6" s="140"/>
      <c r="GMJ6" s="140"/>
      <c r="GMK6" s="107"/>
      <c r="GML6" s="107"/>
      <c r="GMM6" s="107"/>
      <c r="GMN6" s="107"/>
      <c r="GMO6" s="107"/>
      <c r="GMP6" s="47"/>
      <c r="GMQ6" s="106"/>
      <c r="GMR6" s="140"/>
      <c r="GMS6" s="140"/>
      <c r="GMT6" s="107"/>
      <c r="GMU6" s="107"/>
      <c r="GMV6" s="107"/>
      <c r="GMW6" s="107"/>
      <c r="GMX6" s="107"/>
      <c r="GMY6" s="47"/>
      <c r="GMZ6" s="106"/>
      <c r="GNA6" s="140"/>
      <c r="GNB6" s="140"/>
      <c r="GNC6" s="107"/>
      <c r="GND6" s="107"/>
      <c r="GNE6" s="107"/>
      <c r="GNF6" s="107"/>
      <c r="GNG6" s="107"/>
      <c r="GNH6" s="47"/>
      <c r="GNI6" s="106"/>
      <c r="GNJ6" s="140"/>
      <c r="GNK6" s="140"/>
      <c r="GNL6" s="107"/>
      <c r="GNM6" s="107"/>
      <c r="GNN6" s="107"/>
      <c r="GNO6" s="107"/>
      <c r="GNP6" s="107"/>
      <c r="GNQ6" s="47"/>
      <c r="GNR6" s="106"/>
      <c r="GNS6" s="140"/>
      <c r="GNT6" s="140"/>
      <c r="GNU6" s="107"/>
      <c r="GNV6" s="107"/>
      <c r="GNW6" s="107"/>
      <c r="GNX6" s="107"/>
      <c r="GNY6" s="107"/>
      <c r="GNZ6" s="47"/>
      <c r="GOA6" s="106"/>
      <c r="GOB6" s="140"/>
      <c r="GOC6" s="140"/>
      <c r="GOD6" s="107"/>
      <c r="GOE6" s="107"/>
      <c r="GOF6" s="107"/>
      <c r="GOG6" s="107"/>
      <c r="GOH6" s="107"/>
      <c r="GOI6" s="47"/>
      <c r="GOJ6" s="106"/>
      <c r="GOK6" s="140"/>
      <c r="GOL6" s="140"/>
      <c r="GOM6" s="107"/>
      <c r="GON6" s="107"/>
      <c r="GOO6" s="107"/>
      <c r="GOP6" s="107"/>
      <c r="GOQ6" s="107"/>
      <c r="GOR6" s="47"/>
      <c r="GOS6" s="106"/>
      <c r="GOT6" s="140"/>
      <c r="GOU6" s="140"/>
      <c r="GOV6" s="107"/>
      <c r="GOW6" s="107"/>
      <c r="GOX6" s="107"/>
      <c r="GOY6" s="107"/>
      <c r="GOZ6" s="107"/>
      <c r="GPA6" s="47"/>
      <c r="GPB6" s="106"/>
      <c r="GPC6" s="140"/>
      <c r="GPD6" s="140"/>
      <c r="GPE6" s="107"/>
      <c r="GPF6" s="107"/>
      <c r="GPG6" s="107"/>
      <c r="GPH6" s="107"/>
      <c r="GPI6" s="107"/>
      <c r="GPJ6" s="47"/>
      <c r="GPK6" s="106"/>
      <c r="GPL6" s="140"/>
      <c r="GPM6" s="140"/>
      <c r="GPN6" s="107"/>
      <c r="GPO6" s="107"/>
      <c r="GPP6" s="107"/>
      <c r="GPQ6" s="107"/>
      <c r="GPR6" s="107"/>
      <c r="GPS6" s="47"/>
      <c r="GPT6" s="106"/>
      <c r="GPU6" s="140"/>
      <c r="GPV6" s="140"/>
      <c r="GPW6" s="107"/>
      <c r="GPX6" s="107"/>
      <c r="GPY6" s="107"/>
      <c r="GPZ6" s="107"/>
      <c r="GQA6" s="107"/>
      <c r="GQB6" s="47"/>
      <c r="GQC6" s="106"/>
      <c r="GQD6" s="140"/>
      <c r="GQE6" s="140"/>
      <c r="GQF6" s="107"/>
      <c r="GQG6" s="107"/>
      <c r="GQH6" s="107"/>
      <c r="GQI6" s="107"/>
      <c r="GQJ6" s="107"/>
      <c r="GQK6" s="47"/>
      <c r="GQL6" s="106"/>
      <c r="GQM6" s="140"/>
      <c r="GQN6" s="140"/>
      <c r="GQO6" s="107"/>
      <c r="GQP6" s="107"/>
      <c r="GQQ6" s="107"/>
      <c r="GQR6" s="107"/>
      <c r="GQS6" s="107"/>
      <c r="GQT6" s="47"/>
      <c r="GQU6" s="106"/>
      <c r="GQV6" s="140"/>
      <c r="GQW6" s="140"/>
      <c r="GQX6" s="107"/>
      <c r="GQY6" s="107"/>
      <c r="GQZ6" s="107"/>
      <c r="GRA6" s="107"/>
      <c r="GRB6" s="107"/>
      <c r="GRC6" s="47"/>
      <c r="GRD6" s="106"/>
      <c r="GRE6" s="140"/>
      <c r="GRF6" s="140"/>
      <c r="GRG6" s="107"/>
      <c r="GRH6" s="107"/>
      <c r="GRI6" s="107"/>
      <c r="GRJ6" s="107"/>
      <c r="GRK6" s="107"/>
      <c r="GRL6" s="47"/>
      <c r="GRM6" s="106"/>
      <c r="GRN6" s="140"/>
      <c r="GRO6" s="140"/>
      <c r="GRP6" s="107"/>
      <c r="GRQ6" s="107"/>
      <c r="GRR6" s="107"/>
      <c r="GRS6" s="107"/>
      <c r="GRT6" s="107"/>
      <c r="GRU6" s="47"/>
      <c r="GRV6" s="106"/>
      <c r="GRW6" s="140"/>
      <c r="GRX6" s="140"/>
      <c r="GRY6" s="107"/>
      <c r="GRZ6" s="107"/>
      <c r="GSA6" s="107"/>
      <c r="GSB6" s="107"/>
      <c r="GSC6" s="107"/>
      <c r="GSD6" s="47"/>
      <c r="GSE6" s="106"/>
      <c r="GSF6" s="140"/>
      <c r="GSG6" s="140"/>
      <c r="GSH6" s="107"/>
      <c r="GSI6" s="107"/>
      <c r="GSJ6" s="107"/>
      <c r="GSK6" s="107"/>
      <c r="GSL6" s="107"/>
      <c r="GSM6" s="47"/>
      <c r="GSN6" s="106"/>
      <c r="GSO6" s="140"/>
      <c r="GSP6" s="140"/>
      <c r="GSQ6" s="107"/>
      <c r="GSR6" s="107"/>
      <c r="GSS6" s="107"/>
      <c r="GST6" s="107"/>
      <c r="GSU6" s="107"/>
      <c r="GSV6" s="47"/>
      <c r="GSW6" s="106"/>
      <c r="GSX6" s="140"/>
      <c r="GSY6" s="140"/>
      <c r="GSZ6" s="107"/>
      <c r="GTA6" s="107"/>
      <c r="GTB6" s="107"/>
      <c r="GTC6" s="107"/>
      <c r="GTD6" s="107"/>
      <c r="GTE6" s="47"/>
      <c r="GTF6" s="106"/>
      <c r="GTG6" s="140"/>
      <c r="GTH6" s="140"/>
      <c r="GTI6" s="107"/>
      <c r="GTJ6" s="107"/>
      <c r="GTK6" s="107"/>
      <c r="GTL6" s="107"/>
      <c r="GTM6" s="107"/>
      <c r="GTN6" s="47"/>
      <c r="GTO6" s="106"/>
      <c r="GTP6" s="140"/>
      <c r="GTQ6" s="140"/>
      <c r="GTR6" s="107"/>
      <c r="GTS6" s="107"/>
      <c r="GTT6" s="107"/>
      <c r="GTU6" s="107"/>
      <c r="GTV6" s="107"/>
      <c r="GTW6" s="47"/>
      <c r="GTX6" s="106"/>
      <c r="GTY6" s="140"/>
      <c r="GTZ6" s="140"/>
      <c r="GUA6" s="107"/>
      <c r="GUB6" s="107"/>
      <c r="GUC6" s="107"/>
      <c r="GUD6" s="107"/>
      <c r="GUE6" s="107"/>
      <c r="GUF6" s="47"/>
      <c r="GUG6" s="106"/>
      <c r="GUH6" s="140"/>
      <c r="GUI6" s="140"/>
      <c r="GUJ6" s="107"/>
      <c r="GUK6" s="107"/>
      <c r="GUL6" s="107"/>
      <c r="GUM6" s="107"/>
      <c r="GUN6" s="107"/>
      <c r="GUO6" s="47"/>
      <c r="GUP6" s="106"/>
      <c r="GUQ6" s="140"/>
      <c r="GUR6" s="140"/>
      <c r="GUS6" s="107"/>
      <c r="GUT6" s="107"/>
      <c r="GUU6" s="107"/>
      <c r="GUV6" s="107"/>
      <c r="GUW6" s="107"/>
      <c r="GUX6" s="47"/>
      <c r="GUY6" s="106"/>
      <c r="GUZ6" s="140"/>
      <c r="GVA6" s="140"/>
      <c r="GVB6" s="107"/>
      <c r="GVC6" s="107"/>
      <c r="GVD6" s="107"/>
      <c r="GVE6" s="107"/>
      <c r="GVF6" s="107"/>
      <c r="GVG6" s="47"/>
      <c r="GVH6" s="106"/>
      <c r="GVI6" s="140"/>
      <c r="GVJ6" s="140"/>
      <c r="GVK6" s="107"/>
      <c r="GVL6" s="107"/>
      <c r="GVM6" s="107"/>
      <c r="GVN6" s="107"/>
      <c r="GVO6" s="107"/>
      <c r="GVP6" s="47"/>
      <c r="GVQ6" s="106"/>
      <c r="GVR6" s="140"/>
      <c r="GVS6" s="140"/>
      <c r="GVT6" s="107"/>
      <c r="GVU6" s="107"/>
      <c r="GVV6" s="107"/>
      <c r="GVW6" s="107"/>
      <c r="GVX6" s="107"/>
      <c r="GVY6" s="47"/>
      <c r="GVZ6" s="106"/>
      <c r="GWA6" s="140"/>
      <c r="GWB6" s="140"/>
      <c r="GWC6" s="107"/>
      <c r="GWD6" s="107"/>
      <c r="GWE6" s="107"/>
      <c r="GWF6" s="107"/>
      <c r="GWG6" s="107"/>
      <c r="GWH6" s="47"/>
      <c r="GWI6" s="106"/>
      <c r="GWJ6" s="140"/>
      <c r="GWK6" s="140"/>
      <c r="GWL6" s="107"/>
      <c r="GWM6" s="107"/>
      <c r="GWN6" s="107"/>
      <c r="GWO6" s="107"/>
      <c r="GWP6" s="107"/>
      <c r="GWQ6" s="47"/>
      <c r="GWR6" s="106"/>
      <c r="GWS6" s="140"/>
      <c r="GWT6" s="140"/>
      <c r="GWU6" s="107"/>
      <c r="GWV6" s="107"/>
      <c r="GWW6" s="107"/>
      <c r="GWX6" s="107"/>
      <c r="GWY6" s="107"/>
      <c r="GWZ6" s="47"/>
      <c r="GXA6" s="106"/>
      <c r="GXB6" s="140"/>
      <c r="GXC6" s="140"/>
      <c r="GXD6" s="107"/>
      <c r="GXE6" s="107"/>
      <c r="GXF6" s="107"/>
      <c r="GXG6" s="107"/>
      <c r="GXH6" s="107"/>
      <c r="GXI6" s="47"/>
      <c r="GXJ6" s="106"/>
      <c r="GXK6" s="140"/>
      <c r="GXL6" s="140"/>
      <c r="GXM6" s="107"/>
      <c r="GXN6" s="107"/>
      <c r="GXO6" s="107"/>
      <c r="GXP6" s="107"/>
      <c r="GXQ6" s="107"/>
      <c r="GXR6" s="47"/>
      <c r="GXS6" s="106"/>
      <c r="GXT6" s="140"/>
      <c r="GXU6" s="140"/>
      <c r="GXV6" s="107"/>
      <c r="GXW6" s="107"/>
      <c r="GXX6" s="107"/>
      <c r="GXY6" s="107"/>
      <c r="GXZ6" s="107"/>
      <c r="GYA6" s="47"/>
      <c r="GYB6" s="106"/>
      <c r="GYC6" s="140"/>
      <c r="GYD6" s="140"/>
      <c r="GYE6" s="107"/>
      <c r="GYF6" s="107"/>
      <c r="GYG6" s="107"/>
      <c r="GYH6" s="107"/>
      <c r="GYI6" s="107"/>
      <c r="GYJ6" s="47"/>
      <c r="GYK6" s="106"/>
      <c r="GYL6" s="140"/>
      <c r="GYM6" s="140"/>
      <c r="GYN6" s="107"/>
      <c r="GYO6" s="107"/>
      <c r="GYP6" s="107"/>
      <c r="GYQ6" s="107"/>
      <c r="GYR6" s="107"/>
      <c r="GYS6" s="47"/>
      <c r="GYT6" s="106"/>
      <c r="GYU6" s="140"/>
      <c r="GYV6" s="140"/>
      <c r="GYW6" s="107"/>
      <c r="GYX6" s="107"/>
      <c r="GYY6" s="107"/>
      <c r="GYZ6" s="107"/>
      <c r="GZA6" s="107"/>
      <c r="GZB6" s="47"/>
      <c r="GZC6" s="106"/>
      <c r="GZD6" s="140"/>
      <c r="GZE6" s="140"/>
      <c r="GZF6" s="107"/>
      <c r="GZG6" s="107"/>
      <c r="GZH6" s="107"/>
      <c r="GZI6" s="107"/>
      <c r="GZJ6" s="107"/>
      <c r="GZK6" s="47"/>
      <c r="GZL6" s="106"/>
      <c r="GZM6" s="140"/>
      <c r="GZN6" s="140"/>
      <c r="GZO6" s="107"/>
      <c r="GZP6" s="107"/>
      <c r="GZQ6" s="107"/>
      <c r="GZR6" s="107"/>
      <c r="GZS6" s="107"/>
      <c r="GZT6" s="47"/>
      <c r="GZU6" s="106"/>
      <c r="GZV6" s="140"/>
      <c r="GZW6" s="140"/>
      <c r="GZX6" s="107"/>
      <c r="GZY6" s="107"/>
      <c r="GZZ6" s="107"/>
      <c r="HAA6" s="107"/>
      <c r="HAB6" s="107"/>
      <c r="HAC6" s="47"/>
      <c r="HAD6" s="106"/>
      <c r="HAE6" s="140"/>
      <c r="HAF6" s="140"/>
      <c r="HAG6" s="107"/>
      <c r="HAH6" s="107"/>
      <c r="HAI6" s="107"/>
      <c r="HAJ6" s="107"/>
      <c r="HAK6" s="107"/>
      <c r="HAL6" s="47"/>
      <c r="HAM6" s="106"/>
      <c r="HAN6" s="140"/>
      <c r="HAO6" s="140"/>
      <c r="HAP6" s="107"/>
      <c r="HAQ6" s="107"/>
      <c r="HAR6" s="107"/>
      <c r="HAS6" s="107"/>
      <c r="HAT6" s="107"/>
      <c r="HAU6" s="47"/>
      <c r="HAV6" s="106"/>
      <c r="HAW6" s="140"/>
      <c r="HAX6" s="140"/>
      <c r="HAY6" s="107"/>
      <c r="HAZ6" s="107"/>
      <c r="HBA6" s="107"/>
      <c r="HBB6" s="107"/>
      <c r="HBC6" s="107"/>
      <c r="HBD6" s="47"/>
      <c r="HBE6" s="106"/>
      <c r="HBF6" s="140"/>
      <c r="HBG6" s="140"/>
      <c r="HBH6" s="107"/>
      <c r="HBI6" s="107"/>
      <c r="HBJ6" s="107"/>
      <c r="HBK6" s="107"/>
      <c r="HBL6" s="107"/>
      <c r="HBM6" s="47"/>
      <c r="HBN6" s="106"/>
      <c r="HBO6" s="140"/>
      <c r="HBP6" s="140"/>
      <c r="HBQ6" s="107"/>
      <c r="HBR6" s="107"/>
      <c r="HBS6" s="107"/>
      <c r="HBT6" s="107"/>
      <c r="HBU6" s="107"/>
      <c r="HBV6" s="47"/>
      <c r="HBW6" s="106"/>
      <c r="HBX6" s="140"/>
      <c r="HBY6" s="140"/>
      <c r="HBZ6" s="107"/>
      <c r="HCA6" s="107"/>
      <c r="HCB6" s="107"/>
      <c r="HCC6" s="107"/>
      <c r="HCD6" s="107"/>
      <c r="HCE6" s="47"/>
      <c r="HCF6" s="106"/>
      <c r="HCG6" s="140"/>
      <c r="HCH6" s="140"/>
      <c r="HCI6" s="107"/>
      <c r="HCJ6" s="107"/>
      <c r="HCK6" s="107"/>
      <c r="HCL6" s="107"/>
      <c r="HCM6" s="107"/>
      <c r="HCN6" s="47"/>
      <c r="HCO6" s="106"/>
      <c r="HCP6" s="140"/>
      <c r="HCQ6" s="140"/>
      <c r="HCR6" s="107"/>
      <c r="HCS6" s="107"/>
      <c r="HCT6" s="107"/>
      <c r="HCU6" s="107"/>
      <c r="HCV6" s="107"/>
      <c r="HCW6" s="47"/>
      <c r="HCX6" s="106"/>
      <c r="HCY6" s="140"/>
      <c r="HCZ6" s="140"/>
      <c r="HDA6" s="107"/>
      <c r="HDB6" s="107"/>
      <c r="HDC6" s="107"/>
      <c r="HDD6" s="107"/>
      <c r="HDE6" s="107"/>
      <c r="HDF6" s="47"/>
      <c r="HDG6" s="106"/>
      <c r="HDH6" s="140"/>
      <c r="HDI6" s="140"/>
      <c r="HDJ6" s="107"/>
      <c r="HDK6" s="107"/>
      <c r="HDL6" s="107"/>
      <c r="HDM6" s="107"/>
      <c r="HDN6" s="107"/>
      <c r="HDO6" s="47"/>
      <c r="HDP6" s="106"/>
      <c r="HDQ6" s="140"/>
      <c r="HDR6" s="140"/>
      <c r="HDS6" s="107"/>
      <c r="HDT6" s="107"/>
      <c r="HDU6" s="107"/>
      <c r="HDV6" s="107"/>
      <c r="HDW6" s="107"/>
      <c r="HDX6" s="47"/>
      <c r="HDY6" s="106"/>
      <c r="HDZ6" s="140"/>
      <c r="HEA6" s="140"/>
      <c r="HEB6" s="107"/>
      <c r="HEC6" s="107"/>
      <c r="HED6" s="107"/>
      <c r="HEE6" s="107"/>
      <c r="HEF6" s="107"/>
      <c r="HEG6" s="47"/>
      <c r="HEH6" s="106"/>
      <c r="HEI6" s="140"/>
      <c r="HEJ6" s="140"/>
      <c r="HEK6" s="107"/>
      <c r="HEL6" s="107"/>
      <c r="HEM6" s="107"/>
      <c r="HEN6" s="107"/>
      <c r="HEO6" s="107"/>
      <c r="HEP6" s="47"/>
      <c r="HEQ6" s="106"/>
      <c r="HER6" s="140"/>
      <c r="HES6" s="140"/>
      <c r="HET6" s="107"/>
      <c r="HEU6" s="107"/>
      <c r="HEV6" s="107"/>
      <c r="HEW6" s="107"/>
      <c r="HEX6" s="107"/>
      <c r="HEY6" s="47"/>
      <c r="HEZ6" s="106"/>
      <c r="HFA6" s="140"/>
      <c r="HFB6" s="140"/>
      <c r="HFC6" s="107"/>
      <c r="HFD6" s="107"/>
      <c r="HFE6" s="107"/>
      <c r="HFF6" s="107"/>
      <c r="HFG6" s="107"/>
      <c r="HFH6" s="47"/>
      <c r="HFI6" s="106"/>
      <c r="HFJ6" s="140"/>
      <c r="HFK6" s="140"/>
      <c r="HFL6" s="107"/>
      <c r="HFM6" s="107"/>
      <c r="HFN6" s="107"/>
      <c r="HFO6" s="107"/>
      <c r="HFP6" s="107"/>
      <c r="HFQ6" s="47"/>
      <c r="HFR6" s="106"/>
      <c r="HFS6" s="140"/>
      <c r="HFT6" s="140"/>
      <c r="HFU6" s="107"/>
      <c r="HFV6" s="107"/>
      <c r="HFW6" s="107"/>
      <c r="HFX6" s="107"/>
      <c r="HFY6" s="107"/>
      <c r="HFZ6" s="47"/>
      <c r="HGA6" s="106"/>
      <c r="HGB6" s="140"/>
      <c r="HGC6" s="140"/>
      <c r="HGD6" s="107"/>
      <c r="HGE6" s="107"/>
      <c r="HGF6" s="107"/>
      <c r="HGG6" s="107"/>
      <c r="HGH6" s="107"/>
      <c r="HGI6" s="47"/>
      <c r="HGJ6" s="106"/>
      <c r="HGK6" s="140"/>
      <c r="HGL6" s="140"/>
      <c r="HGM6" s="107"/>
      <c r="HGN6" s="107"/>
      <c r="HGO6" s="107"/>
      <c r="HGP6" s="107"/>
      <c r="HGQ6" s="107"/>
      <c r="HGR6" s="47"/>
      <c r="HGS6" s="106"/>
      <c r="HGT6" s="140"/>
      <c r="HGU6" s="140"/>
      <c r="HGV6" s="107"/>
      <c r="HGW6" s="107"/>
      <c r="HGX6" s="107"/>
      <c r="HGY6" s="107"/>
      <c r="HGZ6" s="107"/>
      <c r="HHA6" s="47"/>
      <c r="HHB6" s="106"/>
      <c r="HHC6" s="140"/>
      <c r="HHD6" s="140"/>
      <c r="HHE6" s="107"/>
      <c r="HHF6" s="107"/>
      <c r="HHG6" s="107"/>
      <c r="HHH6" s="107"/>
      <c r="HHI6" s="107"/>
      <c r="HHJ6" s="47"/>
      <c r="HHK6" s="106"/>
      <c r="HHL6" s="140"/>
      <c r="HHM6" s="140"/>
      <c r="HHN6" s="107"/>
      <c r="HHO6" s="107"/>
      <c r="HHP6" s="107"/>
      <c r="HHQ6" s="107"/>
      <c r="HHR6" s="107"/>
      <c r="HHS6" s="47"/>
      <c r="HHT6" s="106"/>
      <c r="HHU6" s="140"/>
      <c r="HHV6" s="140"/>
      <c r="HHW6" s="107"/>
      <c r="HHX6" s="107"/>
      <c r="HHY6" s="107"/>
      <c r="HHZ6" s="107"/>
      <c r="HIA6" s="107"/>
      <c r="HIB6" s="47"/>
      <c r="HIC6" s="106"/>
      <c r="HID6" s="140"/>
      <c r="HIE6" s="140"/>
      <c r="HIF6" s="107"/>
      <c r="HIG6" s="107"/>
      <c r="HIH6" s="107"/>
      <c r="HII6" s="107"/>
      <c r="HIJ6" s="107"/>
      <c r="HIK6" s="47"/>
      <c r="HIL6" s="106"/>
      <c r="HIM6" s="140"/>
      <c r="HIN6" s="140"/>
      <c r="HIO6" s="107"/>
      <c r="HIP6" s="107"/>
      <c r="HIQ6" s="107"/>
      <c r="HIR6" s="107"/>
      <c r="HIS6" s="107"/>
      <c r="HIT6" s="47"/>
      <c r="HIU6" s="106"/>
      <c r="HIV6" s="140"/>
      <c r="HIW6" s="140"/>
      <c r="HIX6" s="107"/>
      <c r="HIY6" s="107"/>
      <c r="HIZ6" s="107"/>
      <c r="HJA6" s="107"/>
      <c r="HJB6" s="107"/>
      <c r="HJC6" s="47"/>
      <c r="HJD6" s="106"/>
      <c r="HJE6" s="140"/>
      <c r="HJF6" s="140"/>
      <c r="HJG6" s="107"/>
      <c r="HJH6" s="107"/>
      <c r="HJI6" s="107"/>
      <c r="HJJ6" s="107"/>
      <c r="HJK6" s="107"/>
      <c r="HJL6" s="47"/>
      <c r="HJM6" s="106"/>
      <c r="HJN6" s="140"/>
      <c r="HJO6" s="140"/>
      <c r="HJP6" s="107"/>
      <c r="HJQ6" s="107"/>
      <c r="HJR6" s="107"/>
      <c r="HJS6" s="107"/>
      <c r="HJT6" s="107"/>
      <c r="HJU6" s="47"/>
      <c r="HJV6" s="106"/>
      <c r="HJW6" s="140"/>
      <c r="HJX6" s="140"/>
      <c r="HJY6" s="107"/>
      <c r="HJZ6" s="107"/>
      <c r="HKA6" s="107"/>
      <c r="HKB6" s="107"/>
      <c r="HKC6" s="107"/>
      <c r="HKD6" s="47"/>
      <c r="HKE6" s="106"/>
      <c r="HKF6" s="140"/>
      <c r="HKG6" s="140"/>
      <c r="HKH6" s="107"/>
      <c r="HKI6" s="107"/>
      <c r="HKJ6" s="107"/>
      <c r="HKK6" s="107"/>
      <c r="HKL6" s="107"/>
      <c r="HKM6" s="47"/>
      <c r="HKN6" s="106"/>
      <c r="HKO6" s="140"/>
      <c r="HKP6" s="140"/>
      <c r="HKQ6" s="107"/>
      <c r="HKR6" s="107"/>
      <c r="HKS6" s="107"/>
      <c r="HKT6" s="107"/>
      <c r="HKU6" s="107"/>
      <c r="HKV6" s="47"/>
      <c r="HKW6" s="106"/>
      <c r="HKX6" s="140"/>
      <c r="HKY6" s="140"/>
      <c r="HKZ6" s="107"/>
      <c r="HLA6" s="107"/>
      <c r="HLB6" s="107"/>
      <c r="HLC6" s="107"/>
      <c r="HLD6" s="107"/>
      <c r="HLE6" s="47"/>
      <c r="HLF6" s="106"/>
      <c r="HLG6" s="140"/>
      <c r="HLH6" s="140"/>
      <c r="HLI6" s="107"/>
      <c r="HLJ6" s="107"/>
      <c r="HLK6" s="107"/>
      <c r="HLL6" s="107"/>
      <c r="HLM6" s="107"/>
      <c r="HLN6" s="47"/>
      <c r="HLO6" s="106"/>
      <c r="HLP6" s="140"/>
      <c r="HLQ6" s="140"/>
      <c r="HLR6" s="107"/>
      <c r="HLS6" s="107"/>
      <c r="HLT6" s="107"/>
      <c r="HLU6" s="107"/>
      <c r="HLV6" s="107"/>
      <c r="HLW6" s="47"/>
      <c r="HLX6" s="106"/>
      <c r="HLY6" s="140"/>
      <c r="HLZ6" s="140"/>
      <c r="HMA6" s="107"/>
      <c r="HMB6" s="107"/>
      <c r="HMC6" s="107"/>
      <c r="HMD6" s="107"/>
      <c r="HME6" s="107"/>
      <c r="HMF6" s="47"/>
      <c r="HMG6" s="106"/>
      <c r="HMH6" s="140"/>
      <c r="HMI6" s="140"/>
      <c r="HMJ6" s="107"/>
      <c r="HMK6" s="107"/>
      <c r="HML6" s="107"/>
      <c r="HMM6" s="107"/>
      <c r="HMN6" s="107"/>
      <c r="HMO6" s="47"/>
      <c r="HMP6" s="106"/>
      <c r="HMQ6" s="140"/>
      <c r="HMR6" s="140"/>
      <c r="HMS6" s="107"/>
      <c r="HMT6" s="107"/>
      <c r="HMU6" s="107"/>
      <c r="HMV6" s="107"/>
      <c r="HMW6" s="107"/>
      <c r="HMX6" s="47"/>
      <c r="HMY6" s="106"/>
      <c r="HMZ6" s="140"/>
      <c r="HNA6" s="140"/>
      <c r="HNB6" s="107"/>
      <c r="HNC6" s="107"/>
      <c r="HND6" s="107"/>
      <c r="HNE6" s="107"/>
      <c r="HNF6" s="107"/>
      <c r="HNG6" s="47"/>
      <c r="HNH6" s="106"/>
      <c r="HNI6" s="140"/>
      <c r="HNJ6" s="140"/>
      <c r="HNK6" s="107"/>
      <c r="HNL6" s="107"/>
      <c r="HNM6" s="107"/>
      <c r="HNN6" s="107"/>
      <c r="HNO6" s="107"/>
      <c r="HNP6" s="47"/>
      <c r="HNQ6" s="106"/>
      <c r="HNR6" s="140"/>
      <c r="HNS6" s="140"/>
      <c r="HNT6" s="107"/>
      <c r="HNU6" s="107"/>
      <c r="HNV6" s="107"/>
      <c r="HNW6" s="107"/>
      <c r="HNX6" s="107"/>
      <c r="HNY6" s="47"/>
      <c r="HNZ6" s="106"/>
      <c r="HOA6" s="140"/>
      <c r="HOB6" s="140"/>
      <c r="HOC6" s="107"/>
      <c r="HOD6" s="107"/>
      <c r="HOE6" s="107"/>
      <c r="HOF6" s="107"/>
      <c r="HOG6" s="107"/>
      <c r="HOH6" s="47"/>
      <c r="HOI6" s="106"/>
      <c r="HOJ6" s="140"/>
      <c r="HOK6" s="140"/>
      <c r="HOL6" s="107"/>
      <c r="HOM6" s="107"/>
      <c r="HON6" s="107"/>
      <c r="HOO6" s="107"/>
      <c r="HOP6" s="107"/>
      <c r="HOQ6" s="47"/>
      <c r="HOR6" s="106"/>
      <c r="HOS6" s="140"/>
      <c r="HOT6" s="140"/>
      <c r="HOU6" s="107"/>
      <c r="HOV6" s="107"/>
      <c r="HOW6" s="107"/>
      <c r="HOX6" s="107"/>
      <c r="HOY6" s="107"/>
      <c r="HOZ6" s="47"/>
      <c r="HPA6" s="106"/>
      <c r="HPB6" s="140"/>
      <c r="HPC6" s="140"/>
      <c r="HPD6" s="107"/>
      <c r="HPE6" s="107"/>
      <c r="HPF6" s="107"/>
      <c r="HPG6" s="107"/>
      <c r="HPH6" s="107"/>
      <c r="HPI6" s="47"/>
      <c r="HPJ6" s="106"/>
      <c r="HPK6" s="140"/>
      <c r="HPL6" s="140"/>
      <c r="HPM6" s="107"/>
      <c r="HPN6" s="107"/>
      <c r="HPO6" s="107"/>
      <c r="HPP6" s="107"/>
      <c r="HPQ6" s="107"/>
      <c r="HPR6" s="47"/>
      <c r="HPS6" s="106"/>
      <c r="HPT6" s="140"/>
      <c r="HPU6" s="140"/>
      <c r="HPV6" s="107"/>
      <c r="HPW6" s="107"/>
      <c r="HPX6" s="107"/>
      <c r="HPY6" s="107"/>
      <c r="HPZ6" s="107"/>
      <c r="HQA6" s="47"/>
      <c r="HQB6" s="106"/>
      <c r="HQC6" s="140"/>
      <c r="HQD6" s="140"/>
      <c r="HQE6" s="107"/>
      <c r="HQF6" s="107"/>
      <c r="HQG6" s="107"/>
      <c r="HQH6" s="107"/>
      <c r="HQI6" s="107"/>
      <c r="HQJ6" s="47"/>
      <c r="HQK6" s="106"/>
      <c r="HQL6" s="140"/>
      <c r="HQM6" s="140"/>
      <c r="HQN6" s="107"/>
      <c r="HQO6" s="107"/>
      <c r="HQP6" s="107"/>
      <c r="HQQ6" s="107"/>
      <c r="HQR6" s="107"/>
      <c r="HQS6" s="47"/>
      <c r="HQT6" s="106"/>
      <c r="HQU6" s="140"/>
      <c r="HQV6" s="140"/>
      <c r="HQW6" s="107"/>
      <c r="HQX6" s="107"/>
      <c r="HQY6" s="107"/>
      <c r="HQZ6" s="107"/>
      <c r="HRA6" s="107"/>
      <c r="HRB6" s="47"/>
      <c r="HRC6" s="106"/>
      <c r="HRD6" s="140"/>
      <c r="HRE6" s="140"/>
      <c r="HRF6" s="107"/>
      <c r="HRG6" s="107"/>
      <c r="HRH6" s="107"/>
      <c r="HRI6" s="107"/>
      <c r="HRJ6" s="107"/>
      <c r="HRK6" s="47"/>
      <c r="HRL6" s="106"/>
      <c r="HRM6" s="140"/>
      <c r="HRN6" s="140"/>
      <c r="HRO6" s="107"/>
      <c r="HRP6" s="107"/>
      <c r="HRQ6" s="107"/>
      <c r="HRR6" s="107"/>
      <c r="HRS6" s="107"/>
      <c r="HRT6" s="47"/>
      <c r="HRU6" s="106"/>
      <c r="HRV6" s="140"/>
      <c r="HRW6" s="140"/>
      <c r="HRX6" s="107"/>
      <c r="HRY6" s="107"/>
      <c r="HRZ6" s="107"/>
      <c r="HSA6" s="107"/>
      <c r="HSB6" s="107"/>
      <c r="HSC6" s="47"/>
      <c r="HSD6" s="106"/>
      <c r="HSE6" s="140"/>
      <c r="HSF6" s="140"/>
      <c r="HSG6" s="107"/>
      <c r="HSH6" s="107"/>
      <c r="HSI6" s="107"/>
      <c r="HSJ6" s="107"/>
      <c r="HSK6" s="107"/>
      <c r="HSL6" s="47"/>
      <c r="HSM6" s="106"/>
      <c r="HSN6" s="140"/>
      <c r="HSO6" s="140"/>
      <c r="HSP6" s="107"/>
      <c r="HSQ6" s="107"/>
      <c r="HSR6" s="107"/>
      <c r="HSS6" s="107"/>
      <c r="HST6" s="107"/>
      <c r="HSU6" s="47"/>
      <c r="HSV6" s="106"/>
      <c r="HSW6" s="140"/>
      <c r="HSX6" s="140"/>
      <c r="HSY6" s="107"/>
      <c r="HSZ6" s="107"/>
      <c r="HTA6" s="107"/>
      <c r="HTB6" s="107"/>
      <c r="HTC6" s="107"/>
      <c r="HTD6" s="47"/>
      <c r="HTE6" s="106"/>
      <c r="HTF6" s="140"/>
      <c r="HTG6" s="140"/>
      <c r="HTH6" s="107"/>
      <c r="HTI6" s="107"/>
      <c r="HTJ6" s="107"/>
      <c r="HTK6" s="107"/>
      <c r="HTL6" s="107"/>
      <c r="HTM6" s="47"/>
      <c r="HTN6" s="106"/>
      <c r="HTO6" s="140"/>
      <c r="HTP6" s="140"/>
      <c r="HTQ6" s="107"/>
      <c r="HTR6" s="107"/>
      <c r="HTS6" s="107"/>
      <c r="HTT6" s="107"/>
      <c r="HTU6" s="107"/>
      <c r="HTV6" s="47"/>
      <c r="HTW6" s="106"/>
      <c r="HTX6" s="140"/>
      <c r="HTY6" s="140"/>
      <c r="HTZ6" s="107"/>
      <c r="HUA6" s="107"/>
      <c r="HUB6" s="107"/>
      <c r="HUC6" s="107"/>
      <c r="HUD6" s="107"/>
      <c r="HUE6" s="47"/>
      <c r="HUF6" s="106"/>
      <c r="HUG6" s="140"/>
      <c r="HUH6" s="140"/>
      <c r="HUI6" s="107"/>
      <c r="HUJ6" s="107"/>
      <c r="HUK6" s="107"/>
      <c r="HUL6" s="107"/>
      <c r="HUM6" s="107"/>
      <c r="HUN6" s="47"/>
      <c r="HUO6" s="106"/>
      <c r="HUP6" s="140"/>
      <c r="HUQ6" s="140"/>
      <c r="HUR6" s="107"/>
      <c r="HUS6" s="107"/>
      <c r="HUT6" s="107"/>
      <c r="HUU6" s="107"/>
      <c r="HUV6" s="107"/>
      <c r="HUW6" s="47"/>
      <c r="HUX6" s="106"/>
      <c r="HUY6" s="140"/>
      <c r="HUZ6" s="140"/>
      <c r="HVA6" s="107"/>
      <c r="HVB6" s="107"/>
      <c r="HVC6" s="107"/>
      <c r="HVD6" s="107"/>
      <c r="HVE6" s="107"/>
      <c r="HVF6" s="47"/>
      <c r="HVG6" s="106"/>
      <c r="HVH6" s="140"/>
      <c r="HVI6" s="140"/>
      <c r="HVJ6" s="107"/>
      <c r="HVK6" s="107"/>
      <c r="HVL6" s="107"/>
      <c r="HVM6" s="107"/>
      <c r="HVN6" s="107"/>
      <c r="HVO6" s="47"/>
      <c r="HVP6" s="106"/>
      <c r="HVQ6" s="140"/>
      <c r="HVR6" s="140"/>
      <c r="HVS6" s="107"/>
      <c r="HVT6" s="107"/>
      <c r="HVU6" s="107"/>
      <c r="HVV6" s="107"/>
      <c r="HVW6" s="107"/>
      <c r="HVX6" s="47"/>
      <c r="HVY6" s="106"/>
      <c r="HVZ6" s="140"/>
      <c r="HWA6" s="140"/>
      <c r="HWB6" s="107"/>
      <c r="HWC6" s="107"/>
      <c r="HWD6" s="107"/>
      <c r="HWE6" s="107"/>
      <c r="HWF6" s="107"/>
      <c r="HWG6" s="47"/>
      <c r="HWH6" s="106"/>
      <c r="HWI6" s="140"/>
      <c r="HWJ6" s="140"/>
      <c r="HWK6" s="107"/>
      <c r="HWL6" s="107"/>
      <c r="HWM6" s="107"/>
      <c r="HWN6" s="107"/>
      <c r="HWO6" s="107"/>
      <c r="HWP6" s="47"/>
      <c r="HWQ6" s="106"/>
      <c r="HWR6" s="140"/>
      <c r="HWS6" s="140"/>
      <c r="HWT6" s="107"/>
      <c r="HWU6" s="107"/>
      <c r="HWV6" s="107"/>
      <c r="HWW6" s="107"/>
      <c r="HWX6" s="107"/>
      <c r="HWY6" s="47"/>
      <c r="HWZ6" s="106"/>
      <c r="HXA6" s="140"/>
      <c r="HXB6" s="140"/>
      <c r="HXC6" s="107"/>
      <c r="HXD6" s="107"/>
      <c r="HXE6" s="107"/>
      <c r="HXF6" s="107"/>
      <c r="HXG6" s="107"/>
      <c r="HXH6" s="47"/>
      <c r="HXI6" s="106"/>
      <c r="HXJ6" s="140"/>
      <c r="HXK6" s="140"/>
      <c r="HXL6" s="107"/>
      <c r="HXM6" s="107"/>
      <c r="HXN6" s="107"/>
      <c r="HXO6" s="107"/>
      <c r="HXP6" s="107"/>
      <c r="HXQ6" s="47"/>
      <c r="HXR6" s="106"/>
      <c r="HXS6" s="140"/>
      <c r="HXT6" s="140"/>
      <c r="HXU6" s="107"/>
      <c r="HXV6" s="107"/>
      <c r="HXW6" s="107"/>
      <c r="HXX6" s="107"/>
      <c r="HXY6" s="107"/>
      <c r="HXZ6" s="47"/>
      <c r="HYA6" s="106"/>
      <c r="HYB6" s="140"/>
      <c r="HYC6" s="140"/>
      <c r="HYD6" s="107"/>
      <c r="HYE6" s="107"/>
      <c r="HYF6" s="107"/>
      <c r="HYG6" s="107"/>
      <c r="HYH6" s="107"/>
      <c r="HYI6" s="47"/>
      <c r="HYJ6" s="106"/>
      <c r="HYK6" s="140"/>
      <c r="HYL6" s="140"/>
      <c r="HYM6" s="107"/>
      <c r="HYN6" s="107"/>
      <c r="HYO6" s="107"/>
      <c r="HYP6" s="107"/>
      <c r="HYQ6" s="107"/>
      <c r="HYR6" s="47"/>
      <c r="HYS6" s="106"/>
      <c r="HYT6" s="140"/>
      <c r="HYU6" s="140"/>
      <c r="HYV6" s="107"/>
      <c r="HYW6" s="107"/>
      <c r="HYX6" s="107"/>
      <c r="HYY6" s="107"/>
      <c r="HYZ6" s="107"/>
      <c r="HZA6" s="47"/>
      <c r="HZB6" s="106"/>
      <c r="HZC6" s="140"/>
      <c r="HZD6" s="140"/>
      <c r="HZE6" s="107"/>
      <c r="HZF6" s="107"/>
      <c r="HZG6" s="107"/>
      <c r="HZH6" s="107"/>
      <c r="HZI6" s="107"/>
      <c r="HZJ6" s="47"/>
      <c r="HZK6" s="106"/>
      <c r="HZL6" s="140"/>
      <c r="HZM6" s="140"/>
      <c r="HZN6" s="107"/>
      <c r="HZO6" s="107"/>
      <c r="HZP6" s="107"/>
      <c r="HZQ6" s="107"/>
      <c r="HZR6" s="107"/>
      <c r="HZS6" s="47"/>
      <c r="HZT6" s="106"/>
      <c r="HZU6" s="140"/>
      <c r="HZV6" s="140"/>
      <c r="HZW6" s="107"/>
      <c r="HZX6" s="107"/>
      <c r="HZY6" s="107"/>
      <c r="HZZ6" s="107"/>
      <c r="IAA6" s="107"/>
      <c r="IAB6" s="47"/>
      <c r="IAC6" s="106"/>
      <c r="IAD6" s="140"/>
      <c r="IAE6" s="140"/>
      <c r="IAF6" s="107"/>
      <c r="IAG6" s="107"/>
      <c r="IAH6" s="107"/>
      <c r="IAI6" s="107"/>
      <c r="IAJ6" s="107"/>
      <c r="IAK6" s="47"/>
      <c r="IAL6" s="106"/>
      <c r="IAM6" s="140"/>
      <c r="IAN6" s="140"/>
      <c r="IAO6" s="107"/>
      <c r="IAP6" s="107"/>
      <c r="IAQ6" s="107"/>
      <c r="IAR6" s="107"/>
      <c r="IAS6" s="107"/>
      <c r="IAT6" s="47"/>
      <c r="IAU6" s="106"/>
      <c r="IAV6" s="140"/>
      <c r="IAW6" s="140"/>
      <c r="IAX6" s="107"/>
      <c r="IAY6" s="107"/>
      <c r="IAZ6" s="107"/>
      <c r="IBA6" s="107"/>
      <c r="IBB6" s="107"/>
      <c r="IBC6" s="47"/>
      <c r="IBD6" s="106"/>
      <c r="IBE6" s="140"/>
      <c r="IBF6" s="140"/>
      <c r="IBG6" s="107"/>
      <c r="IBH6" s="107"/>
      <c r="IBI6" s="107"/>
      <c r="IBJ6" s="107"/>
      <c r="IBK6" s="107"/>
      <c r="IBL6" s="47"/>
      <c r="IBM6" s="106"/>
      <c r="IBN6" s="140"/>
      <c r="IBO6" s="140"/>
      <c r="IBP6" s="107"/>
      <c r="IBQ6" s="107"/>
      <c r="IBR6" s="107"/>
      <c r="IBS6" s="107"/>
      <c r="IBT6" s="107"/>
      <c r="IBU6" s="47"/>
      <c r="IBV6" s="106"/>
      <c r="IBW6" s="140"/>
      <c r="IBX6" s="140"/>
      <c r="IBY6" s="107"/>
      <c r="IBZ6" s="107"/>
      <c r="ICA6" s="107"/>
      <c r="ICB6" s="107"/>
      <c r="ICC6" s="107"/>
      <c r="ICD6" s="47"/>
      <c r="ICE6" s="106"/>
      <c r="ICF6" s="140"/>
      <c r="ICG6" s="140"/>
      <c r="ICH6" s="107"/>
      <c r="ICI6" s="107"/>
      <c r="ICJ6" s="107"/>
      <c r="ICK6" s="107"/>
      <c r="ICL6" s="107"/>
      <c r="ICM6" s="47"/>
      <c r="ICN6" s="106"/>
      <c r="ICO6" s="140"/>
      <c r="ICP6" s="140"/>
      <c r="ICQ6" s="107"/>
      <c r="ICR6" s="107"/>
      <c r="ICS6" s="107"/>
      <c r="ICT6" s="107"/>
      <c r="ICU6" s="107"/>
      <c r="ICV6" s="47"/>
      <c r="ICW6" s="106"/>
      <c r="ICX6" s="140"/>
      <c r="ICY6" s="140"/>
      <c r="ICZ6" s="107"/>
      <c r="IDA6" s="107"/>
      <c r="IDB6" s="107"/>
      <c r="IDC6" s="107"/>
      <c r="IDD6" s="107"/>
      <c r="IDE6" s="47"/>
      <c r="IDF6" s="106"/>
      <c r="IDG6" s="140"/>
      <c r="IDH6" s="140"/>
      <c r="IDI6" s="107"/>
      <c r="IDJ6" s="107"/>
      <c r="IDK6" s="107"/>
      <c r="IDL6" s="107"/>
      <c r="IDM6" s="107"/>
      <c r="IDN6" s="47"/>
      <c r="IDO6" s="106"/>
      <c r="IDP6" s="140"/>
      <c r="IDQ6" s="140"/>
      <c r="IDR6" s="107"/>
      <c r="IDS6" s="107"/>
      <c r="IDT6" s="107"/>
      <c r="IDU6" s="107"/>
      <c r="IDV6" s="107"/>
      <c r="IDW6" s="47"/>
      <c r="IDX6" s="106"/>
      <c r="IDY6" s="140"/>
      <c r="IDZ6" s="140"/>
      <c r="IEA6" s="107"/>
      <c r="IEB6" s="107"/>
      <c r="IEC6" s="107"/>
      <c r="IED6" s="107"/>
      <c r="IEE6" s="107"/>
      <c r="IEF6" s="47"/>
      <c r="IEG6" s="106"/>
      <c r="IEH6" s="140"/>
      <c r="IEI6" s="140"/>
      <c r="IEJ6" s="107"/>
      <c r="IEK6" s="107"/>
      <c r="IEL6" s="107"/>
      <c r="IEM6" s="107"/>
      <c r="IEN6" s="107"/>
      <c r="IEO6" s="47"/>
      <c r="IEP6" s="106"/>
      <c r="IEQ6" s="140"/>
      <c r="IER6" s="140"/>
      <c r="IES6" s="107"/>
      <c r="IET6" s="107"/>
      <c r="IEU6" s="107"/>
      <c r="IEV6" s="107"/>
      <c r="IEW6" s="107"/>
      <c r="IEX6" s="47"/>
      <c r="IEY6" s="106"/>
      <c r="IEZ6" s="140"/>
      <c r="IFA6" s="140"/>
      <c r="IFB6" s="107"/>
      <c r="IFC6" s="107"/>
      <c r="IFD6" s="107"/>
      <c r="IFE6" s="107"/>
      <c r="IFF6" s="107"/>
      <c r="IFG6" s="47"/>
      <c r="IFH6" s="106"/>
      <c r="IFI6" s="140"/>
      <c r="IFJ6" s="140"/>
      <c r="IFK6" s="107"/>
      <c r="IFL6" s="107"/>
      <c r="IFM6" s="107"/>
      <c r="IFN6" s="107"/>
      <c r="IFO6" s="107"/>
      <c r="IFP6" s="47"/>
      <c r="IFQ6" s="106"/>
      <c r="IFR6" s="140"/>
      <c r="IFS6" s="140"/>
      <c r="IFT6" s="107"/>
      <c r="IFU6" s="107"/>
      <c r="IFV6" s="107"/>
      <c r="IFW6" s="107"/>
      <c r="IFX6" s="107"/>
      <c r="IFY6" s="47"/>
      <c r="IFZ6" s="106"/>
      <c r="IGA6" s="140"/>
      <c r="IGB6" s="140"/>
      <c r="IGC6" s="107"/>
      <c r="IGD6" s="107"/>
      <c r="IGE6" s="107"/>
      <c r="IGF6" s="107"/>
      <c r="IGG6" s="107"/>
      <c r="IGH6" s="47"/>
      <c r="IGI6" s="106"/>
      <c r="IGJ6" s="140"/>
      <c r="IGK6" s="140"/>
      <c r="IGL6" s="107"/>
      <c r="IGM6" s="107"/>
      <c r="IGN6" s="107"/>
      <c r="IGO6" s="107"/>
      <c r="IGP6" s="107"/>
      <c r="IGQ6" s="47"/>
      <c r="IGR6" s="106"/>
      <c r="IGS6" s="140"/>
      <c r="IGT6" s="140"/>
      <c r="IGU6" s="107"/>
      <c r="IGV6" s="107"/>
      <c r="IGW6" s="107"/>
      <c r="IGX6" s="107"/>
      <c r="IGY6" s="107"/>
      <c r="IGZ6" s="47"/>
      <c r="IHA6" s="106"/>
      <c r="IHB6" s="140"/>
      <c r="IHC6" s="140"/>
      <c r="IHD6" s="107"/>
      <c r="IHE6" s="107"/>
      <c r="IHF6" s="107"/>
      <c r="IHG6" s="107"/>
      <c r="IHH6" s="107"/>
      <c r="IHI6" s="47"/>
      <c r="IHJ6" s="106"/>
      <c r="IHK6" s="140"/>
      <c r="IHL6" s="140"/>
      <c r="IHM6" s="107"/>
      <c r="IHN6" s="107"/>
      <c r="IHO6" s="107"/>
      <c r="IHP6" s="107"/>
      <c r="IHQ6" s="107"/>
      <c r="IHR6" s="47"/>
      <c r="IHS6" s="106"/>
      <c r="IHT6" s="140"/>
      <c r="IHU6" s="140"/>
      <c r="IHV6" s="107"/>
      <c r="IHW6" s="107"/>
      <c r="IHX6" s="107"/>
      <c r="IHY6" s="107"/>
      <c r="IHZ6" s="107"/>
      <c r="IIA6" s="47"/>
      <c r="IIB6" s="106"/>
      <c r="IIC6" s="140"/>
      <c r="IID6" s="140"/>
      <c r="IIE6" s="107"/>
      <c r="IIF6" s="107"/>
      <c r="IIG6" s="107"/>
      <c r="IIH6" s="107"/>
      <c r="III6" s="107"/>
      <c r="IIJ6" s="47"/>
      <c r="IIK6" s="106"/>
      <c r="IIL6" s="140"/>
      <c r="IIM6" s="140"/>
      <c r="IIN6" s="107"/>
      <c r="IIO6" s="107"/>
      <c r="IIP6" s="107"/>
      <c r="IIQ6" s="107"/>
      <c r="IIR6" s="107"/>
      <c r="IIS6" s="47"/>
      <c r="IIT6" s="106"/>
      <c r="IIU6" s="140"/>
      <c r="IIV6" s="140"/>
      <c r="IIW6" s="107"/>
      <c r="IIX6" s="107"/>
      <c r="IIY6" s="107"/>
      <c r="IIZ6" s="107"/>
      <c r="IJA6" s="107"/>
      <c r="IJB6" s="47"/>
      <c r="IJC6" s="106"/>
      <c r="IJD6" s="140"/>
      <c r="IJE6" s="140"/>
      <c r="IJF6" s="107"/>
      <c r="IJG6" s="107"/>
      <c r="IJH6" s="107"/>
      <c r="IJI6" s="107"/>
      <c r="IJJ6" s="107"/>
      <c r="IJK6" s="47"/>
      <c r="IJL6" s="106"/>
      <c r="IJM6" s="140"/>
      <c r="IJN6" s="140"/>
      <c r="IJO6" s="107"/>
      <c r="IJP6" s="107"/>
      <c r="IJQ6" s="107"/>
      <c r="IJR6" s="107"/>
      <c r="IJS6" s="107"/>
      <c r="IJT6" s="47"/>
      <c r="IJU6" s="106"/>
      <c r="IJV6" s="140"/>
      <c r="IJW6" s="140"/>
      <c r="IJX6" s="107"/>
      <c r="IJY6" s="107"/>
      <c r="IJZ6" s="107"/>
      <c r="IKA6" s="107"/>
      <c r="IKB6" s="107"/>
      <c r="IKC6" s="47"/>
      <c r="IKD6" s="106"/>
      <c r="IKE6" s="140"/>
      <c r="IKF6" s="140"/>
      <c r="IKG6" s="107"/>
      <c r="IKH6" s="107"/>
      <c r="IKI6" s="107"/>
      <c r="IKJ6" s="107"/>
      <c r="IKK6" s="107"/>
      <c r="IKL6" s="47"/>
      <c r="IKM6" s="106"/>
      <c r="IKN6" s="140"/>
      <c r="IKO6" s="140"/>
      <c r="IKP6" s="107"/>
      <c r="IKQ6" s="107"/>
      <c r="IKR6" s="107"/>
      <c r="IKS6" s="107"/>
      <c r="IKT6" s="107"/>
      <c r="IKU6" s="47"/>
      <c r="IKV6" s="106"/>
      <c r="IKW6" s="140"/>
      <c r="IKX6" s="140"/>
      <c r="IKY6" s="107"/>
      <c r="IKZ6" s="107"/>
      <c r="ILA6" s="107"/>
      <c r="ILB6" s="107"/>
      <c r="ILC6" s="107"/>
      <c r="ILD6" s="47"/>
      <c r="ILE6" s="106"/>
      <c r="ILF6" s="140"/>
      <c r="ILG6" s="140"/>
      <c r="ILH6" s="107"/>
      <c r="ILI6" s="107"/>
      <c r="ILJ6" s="107"/>
      <c r="ILK6" s="107"/>
      <c r="ILL6" s="107"/>
      <c r="ILM6" s="47"/>
      <c r="ILN6" s="106"/>
      <c r="ILO6" s="140"/>
      <c r="ILP6" s="140"/>
      <c r="ILQ6" s="107"/>
      <c r="ILR6" s="107"/>
      <c r="ILS6" s="107"/>
      <c r="ILT6" s="107"/>
      <c r="ILU6" s="107"/>
      <c r="ILV6" s="47"/>
      <c r="ILW6" s="106"/>
      <c r="ILX6" s="140"/>
      <c r="ILY6" s="140"/>
      <c r="ILZ6" s="107"/>
      <c r="IMA6" s="107"/>
      <c r="IMB6" s="107"/>
      <c r="IMC6" s="107"/>
      <c r="IMD6" s="107"/>
      <c r="IME6" s="47"/>
      <c r="IMF6" s="106"/>
      <c r="IMG6" s="140"/>
      <c r="IMH6" s="140"/>
      <c r="IMI6" s="107"/>
      <c r="IMJ6" s="107"/>
      <c r="IMK6" s="107"/>
      <c r="IML6" s="107"/>
      <c r="IMM6" s="107"/>
      <c r="IMN6" s="47"/>
      <c r="IMO6" s="106"/>
      <c r="IMP6" s="140"/>
      <c r="IMQ6" s="140"/>
      <c r="IMR6" s="107"/>
      <c r="IMS6" s="107"/>
      <c r="IMT6" s="107"/>
      <c r="IMU6" s="107"/>
      <c r="IMV6" s="107"/>
      <c r="IMW6" s="47"/>
      <c r="IMX6" s="106"/>
      <c r="IMY6" s="140"/>
      <c r="IMZ6" s="140"/>
      <c r="INA6" s="107"/>
      <c r="INB6" s="107"/>
      <c r="INC6" s="107"/>
      <c r="IND6" s="107"/>
      <c r="INE6" s="107"/>
      <c r="INF6" s="47"/>
      <c r="ING6" s="106"/>
      <c r="INH6" s="140"/>
      <c r="INI6" s="140"/>
      <c r="INJ6" s="107"/>
      <c r="INK6" s="107"/>
      <c r="INL6" s="107"/>
      <c r="INM6" s="107"/>
      <c r="INN6" s="107"/>
      <c r="INO6" s="47"/>
      <c r="INP6" s="106"/>
      <c r="INQ6" s="140"/>
      <c r="INR6" s="140"/>
      <c r="INS6" s="107"/>
      <c r="INT6" s="107"/>
      <c r="INU6" s="107"/>
      <c r="INV6" s="107"/>
      <c r="INW6" s="107"/>
      <c r="INX6" s="47"/>
      <c r="INY6" s="106"/>
      <c r="INZ6" s="140"/>
      <c r="IOA6" s="140"/>
      <c r="IOB6" s="107"/>
      <c r="IOC6" s="107"/>
      <c r="IOD6" s="107"/>
      <c r="IOE6" s="107"/>
      <c r="IOF6" s="107"/>
      <c r="IOG6" s="47"/>
      <c r="IOH6" s="106"/>
      <c r="IOI6" s="140"/>
      <c r="IOJ6" s="140"/>
      <c r="IOK6" s="107"/>
      <c r="IOL6" s="107"/>
      <c r="IOM6" s="107"/>
      <c r="ION6" s="107"/>
      <c r="IOO6" s="107"/>
      <c r="IOP6" s="47"/>
      <c r="IOQ6" s="106"/>
      <c r="IOR6" s="140"/>
      <c r="IOS6" s="140"/>
      <c r="IOT6" s="107"/>
      <c r="IOU6" s="107"/>
      <c r="IOV6" s="107"/>
      <c r="IOW6" s="107"/>
      <c r="IOX6" s="107"/>
      <c r="IOY6" s="47"/>
      <c r="IOZ6" s="106"/>
      <c r="IPA6" s="140"/>
      <c r="IPB6" s="140"/>
      <c r="IPC6" s="107"/>
      <c r="IPD6" s="107"/>
      <c r="IPE6" s="107"/>
      <c r="IPF6" s="107"/>
      <c r="IPG6" s="107"/>
      <c r="IPH6" s="47"/>
      <c r="IPI6" s="106"/>
      <c r="IPJ6" s="140"/>
      <c r="IPK6" s="140"/>
      <c r="IPL6" s="107"/>
      <c r="IPM6" s="107"/>
      <c r="IPN6" s="107"/>
      <c r="IPO6" s="107"/>
      <c r="IPP6" s="107"/>
      <c r="IPQ6" s="47"/>
      <c r="IPR6" s="106"/>
      <c r="IPS6" s="140"/>
      <c r="IPT6" s="140"/>
      <c r="IPU6" s="107"/>
      <c r="IPV6" s="107"/>
      <c r="IPW6" s="107"/>
      <c r="IPX6" s="107"/>
      <c r="IPY6" s="107"/>
      <c r="IPZ6" s="47"/>
      <c r="IQA6" s="106"/>
      <c r="IQB6" s="140"/>
      <c r="IQC6" s="140"/>
      <c r="IQD6" s="107"/>
      <c r="IQE6" s="107"/>
      <c r="IQF6" s="107"/>
      <c r="IQG6" s="107"/>
      <c r="IQH6" s="107"/>
      <c r="IQI6" s="47"/>
      <c r="IQJ6" s="106"/>
      <c r="IQK6" s="140"/>
      <c r="IQL6" s="140"/>
      <c r="IQM6" s="107"/>
      <c r="IQN6" s="107"/>
      <c r="IQO6" s="107"/>
      <c r="IQP6" s="107"/>
      <c r="IQQ6" s="107"/>
      <c r="IQR6" s="47"/>
      <c r="IQS6" s="106"/>
      <c r="IQT6" s="140"/>
      <c r="IQU6" s="140"/>
      <c r="IQV6" s="107"/>
      <c r="IQW6" s="107"/>
      <c r="IQX6" s="107"/>
      <c r="IQY6" s="107"/>
      <c r="IQZ6" s="107"/>
      <c r="IRA6" s="47"/>
      <c r="IRB6" s="106"/>
      <c r="IRC6" s="140"/>
      <c r="IRD6" s="140"/>
      <c r="IRE6" s="107"/>
      <c r="IRF6" s="107"/>
      <c r="IRG6" s="107"/>
      <c r="IRH6" s="107"/>
      <c r="IRI6" s="107"/>
      <c r="IRJ6" s="47"/>
      <c r="IRK6" s="106"/>
      <c r="IRL6" s="140"/>
      <c r="IRM6" s="140"/>
      <c r="IRN6" s="107"/>
      <c r="IRO6" s="107"/>
      <c r="IRP6" s="107"/>
      <c r="IRQ6" s="107"/>
      <c r="IRR6" s="107"/>
      <c r="IRS6" s="47"/>
      <c r="IRT6" s="106"/>
      <c r="IRU6" s="140"/>
      <c r="IRV6" s="140"/>
      <c r="IRW6" s="107"/>
      <c r="IRX6" s="107"/>
      <c r="IRY6" s="107"/>
      <c r="IRZ6" s="107"/>
      <c r="ISA6" s="107"/>
      <c r="ISB6" s="47"/>
      <c r="ISC6" s="106"/>
      <c r="ISD6" s="140"/>
      <c r="ISE6" s="140"/>
      <c r="ISF6" s="107"/>
      <c r="ISG6" s="107"/>
      <c r="ISH6" s="107"/>
      <c r="ISI6" s="107"/>
      <c r="ISJ6" s="107"/>
      <c r="ISK6" s="47"/>
      <c r="ISL6" s="106"/>
      <c r="ISM6" s="140"/>
      <c r="ISN6" s="140"/>
      <c r="ISO6" s="107"/>
      <c r="ISP6" s="107"/>
      <c r="ISQ6" s="107"/>
      <c r="ISR6" s="107"/>
      <c r="ISS6" s="107"/>
      <c r="IST6" s="47"/>
      <c r="ISU6" s="106"/>
      <c r="ISV6" s="140"/>
      <c r="ISW6" s="140"/>
      <c r="ISX6" s="107"/>
      <c r="ISY6" s="107"/>
      <c r="ISZ6" s="107"/>
      <c r="ITA6" s="107"/>
      <c r="ITB6" s="107"/>
      <c r="ITC6" s="47"/>
      <c r="ITD6" s="106"/>
      <c r="ITE6" s="140"/>
      <c r="ITF6" s="140"/>
      <c r="ITG6" s="107"/>
      <c r="ITH6" s="107"/>
      <c r="ITI6" s="107"/>
      <c r="ITJ6" s="107"/>
      <c r="ITK6" s="107"/>
      <c r="ITL6" s="47"/>
      <c r="ITM6" s="106"/>
      <c r="ITN6" s="140"/>
      <c r="ITO6" s="140"/>
      <c r="ITP6" s="107"/>
      <c r="ITQ6" s="107"/>
      <c r="ITR6" s="107"/>
      <c r="ITS6" s="107"/>
      <c r="ITT6" s="107"/>
      <c r="ITU6" s="47"/>
      <c r="ITV6" s="106"/>
      <c r="ITW6" s="140"/>
      <c r="ITX6" s="140"/>
      <c r="ITY6" s="107"/>
      <c r="ITZ6" s="107"/>
      <c r="IUA6" s="107"/>
      <c r="IUB6" s="107"/>
      <c r="IUC6" s="107"/>
      <c r="IUD6" s="47"/>
      <c r="IUE6" s="106"/>
      <c r="IUF6" s="140"/>
      <c r="IUG6" s="140"/>
      <c r="IUH6" s="107"/>
      <c r="IUI6" s="107"/>
      <c r="IUJ6" s="107"/>
      <c r="IUK6" s="107"/>
      <c r="IUL6" s="107"/>
      <c r="IUM6" s="47"/>
      <c r="IUN6" s="106"/>
      <c r="IUO6" s="140"/>
      <c r="IUP6" s="140"/>
      <c r="IUQ6" s="107"/>
      <c r="IUR6" s="107"/>
      <c r="IUS6" s="107"/>
      <c r="IUT6" s="107"/>
      <c r="IUU6" s="107"/>
      <c r="IUV6" s="47"/>
      <c r="IUW6" s="106"/>
      <c r="IUX6" s="140"/>
      <c r="IUY6" s="140"/>
      <c r="IUZ6" s="107"/>
      <c r="IVA6" s="107"/>
      <c r="IVB6" s="107"/>
      <c r="IVC6" s="107"/>
      <c r="IVD6" s="107"/>
      <c r="IVE6" s="47"/>
      <c r="IVF6" s="106"/>
      <c r="IVG6" s="140"/>
      <c r="IVH6" s="140"/>
      <c r="IVI6" s="107"/>
      <c r="IVJ6" s="107"/>
      <c r="IVK6" s="107"/>
      <c r="IVL6" s="107"/>
      <c r="IVM6" s="107"/>
      <c r="IVN6" s="47"/>
      <c r="IVO6" s="106"/>
      <c r="IVP6" s="140"/>
      <c r="IVQ6" s="140"/>
      <c r="IVR6" s="107"/>
      <c r="IVS6" s="107"/>
      <c r="IVT6" s="107"/>
      <c r="IVU6" s="107"/>
      <c r="IVV6" s="107"/>
      <c r="IVW6" s="47"/>
      <c r="IVX6" s="106"/>
      <c r="IVY6" s="140"/>
      <c r="IVZ6" s="140"/>
      <c r="IWA6" s="107"/>
      <c r="IWB6" s="107"/>
      <c r="IWC6" s="107"/>
      <c r="IWD6" s="107"/>
      <c r="IWE6" s="107"/>
      <c r="IWF6" s="47"/>
      <c r="IWG6" s="106"/>
      <c r="IWH6" s="140"/>
      <c r="IWI6" s="140"/>
      <c r="IWJ6" s="107"/>
      <c r="IWK6" s="107"/>
      <c r="IWL6" s="107"/>
      <c r="IWM6" s="107"/>
      <c r="IWN6" s="107"/>
      <c r="IWO6" s="47"/>
      <c r="IWP6" s="106"/>
      <c r="IWQ6" s="140"/>
      <c r="IWR6" s="140"/>
      <c r="IWS6" s="107"/>
      <c r="IWT6" s="107"/>
      <c r="IWU6" s="107"/>
      <c r="IWV6" s="107"/>
      <c r="IWW6" s="107"/>
      <c r="IWX6" s="47"/>
      <c r="IWY6" s="106"/>
      <c r="IWZ6" s="140"/>
      <c r="IXA6" s="140"/>
      <c r="IXB6" s="107"/>
      <c r="IXC6" s="107"/>
      <c r="IXD6" s="107"/>
      <c r="IXE6" s="107"/>
      <c r="IXF6" s="107"/>
      <c r="IXG6" s="47"/>
      <c r="IXH6" s="106"/>
      <c r="IXI6" s="140"/>
      <c r="IXJ6" s="140"/>
      <c r="IXK6" s="107"/>
      <c r="IXL6" s="107"/>
      <c r="IXM6" s="107"/>
      <c r="IXN6" s="107"/>
      <c r="IXO6" s="107"/>
      <c r="IXP6" s="47"/>
      <c r="IXQ6" s="106"/>
      <c r="IXR6" s="140"/>
      <c r="IXS6" s="140"/>
      <c r="IXT6" s="107"/>
      <c r="IXU6" s="107"/>
      <c r="IXV6" s="107"/>
      <c r="IXW6" s="107"/>
      <c r="IXX6" s="107"/>
      <c r="IXY6" s="47"/>
      <c r="IXZ6" s="106"/>
      <c r="IYA6" s="140"/>
      <c r="IYB6" s="140"/>
      <c r="IYC6" s="107"/>
      <c r="IYD6" s="107"/>
      <c r="IYE6" s="107"/>
      <c r="IYF6" s="107"/>
      <c r="IYG6" s="107"/>
      <c r="IYH6" s="47"/>
      <c r="IYI6" s="106"/>
      <c r="IYJ6" s="140"/>
      <c r="IYK6" s="140"/>
      <c r="IYL6" s="107"/>
      <c r="IYM6" s="107"/>
      <c r="IYN6" s="107"/>
      <c r="IYO6" s="107"/>
      <c r="IYP6" s="107"/>
      <c r="IYQ6" s="47"/>
      <c r="IYR6" s="106"/>
      <c r="IYS6" s="140"/>
      <c r="IYT6" s="140"/>
      <c r="IYU6" s="107"/>
      <c r="IYV6" s="107"/>
      <c r="IYW6" s="107"/>
      <c r="IYX6" s="107"/>
      <c r="IYY6" s="107"/>
      <c r="IYZ6" s="47"/>
      <c r="IZA6" s="106"/>
      <c r="IZB6" s="140"/>
      <c r="IZC6" s="140"/>
      <c r="IZD6" s="107"/>
      <c r="IZE6" s="107"/>
      <c r="IZF6" s="107"/>
      <c r="IZG6" s="107"/>
      <c r="IZH6" s="107"/>
      <c r="IZI6" s="47"/>
      <c r="IZJ6" s="106"/>
      <c r="IZK6" s="140"/>
      <c r="IZL6" s="140"/>
      <c r="IZM6" s="107"/>
      <c r="IZN6" s="107"/>
      <c r="IZO6" s="107"/>
      <c r="IZP6" s="107"/>
      <c r="IZQ6" s="107"/>
      <c r="IZR6" s="47"/>
      <c r="IZS6" s="106"/>
      <c r="IZT6" s="140"/>
      <c r="IZU6" s="140"/>
      <c r="IZV6" s="107"/>
      <c r="IZW6" s="107"/>
      <c r="IZX6" s="107"/>
      <c r="IZY6" s="107"/>
      <c r="IZZ6" s="107"/>
      <c r="JAA6" s="47"/>
      <c r="JAB6" s="106"/>
      <c r="JAC6" s="140"/>
      <c r="JAD6" s="140"/>
      <c r="JAE6" s="107"/>
      <c r="JAF6" s="107"/>
      <c r="JAG6" s="107"/>
      <c r="JAH6" s="107"/>
      <c r="JAI6" s="107"/>
      <c r="JAJ6" s="47"/>
      <c r="JAK6" s="106"/>
      <c r="JAL6" s="140"/>
      <c r="JAM6" s="140"/>
      <c r="JAN6" s="107"/>
      <c r="JAO6" s="107"/>
      <c r="JAP6" s="107"/>
      <c r="JAQ6" s="107"/>
      <c r="JAR6" s="107"/>
      <c r="JAS6" s="47"/>
      <c r="JAT6" s="106"/>
      <c r="JAU6" s="140"/>
      <c r="JAV6" s="140"/>
      <c r="JAW6" s="107"/>
      <c r="JAX6" s="107"/>
      <c r="JAY6" s="107"/>
      <c r="JAZ6" s="107"/>
      <c r="JBA6" s="107"/>
      <c r="JBB6" s="47"/>
      <c r="JBC6" s="106"/>
      <c r="JBD6" s="140"/>
      <c r="JBE6" s="140"/>
      <c r="JBF6" s="107"/>
      <c r="JBG6" s="107"/>
      <c r="JBH6" s="107"/>
      <c r="JBI6" s="107"/>
      <c r="JBJ6" s="107"/>
      <c r="JBK6" s="47"/>
      <c r="JBL6" s="106"/>
      <c r="JBM6" s="140"/>
      <c r="JBN6" s="140"/>
      <c r="JBO6" s="107"/>
      <c r="JBP6" s="107"/>
      <c r="JBQ6" s="107"/>
      <c r="JBR6" s="107"/>
      <c r="JBS6" s="107"/>
      <c r="JBT6" s="47"/>
      <c r="JBU6" s="106"/>
      <c r="JBV6" s="140"/>
      <c r="JBW6" s="140"/>
      <c r="JBX6" s="107"/>
      <c r="JBY6" s="107"/>
      <c r="JBZ6" s="107"/>
      <c r="JCA6" s="107"/>
      <c r="JCB6" s="107"/>
      <c r="JCC6" s="47"/>
      <c r="JCD6" s="106"/>
      <c r="JCE6" s="140"/>
      <c r="JCF6" s="140"/>
      <c r="JCG6" s="107"/>
      <c r="JCH6" s="107"/>
      <c r="JCI6" s="107"/>
      <c r="JCJ6" s="107"/>
      <c r="JCK6" s="107"/>
      <c r="JCL6" s="47"/>
      <c r="JCM6" s="106"/>
      <c r="JCN6" s="140"/>
      <c r="JCO6" s="140"/>
      <c r="JCP6" s="107"/>
      <c r="JCQ6" s="107"/>
      <c r="JCR6" s="107"/>
      <c r="JCS6" s="107"/>
      <c r="JCT6" s="107"/>
      <c r="JCU6" s="47"/>
      <c r="JCV6" s="106"/>
      <c r="JCW6" s="140"/>
      <c r="JCX6" s="140"/>
      <c r="JCY6" s="107"/>
      <c r="JCZ6" s="107"/>
      <c r="JDA6" s="107"/>
      <c r="JDB6" s="107"/>
      <c r="JDC6" s="107"/>
      <c r="JDD6" s="47"/>
      <c r="JDE6" s="106"/>
      <c r="JDF6" s="140"/>
      <c r="JDG6" s="140"/>
      <c r="JDH6" s="107"/>
      <c r="JDI6" s="107"/>
      <c r="JDJ6" s="107"/>
      <c r="JDK6" s="107"/>
      <c r="JDL6" s="107"/>
      <c r="JDM6" s="47"/>
      <c r="JDN6" s="106"/>
      <c r="JDO6" s="140"/>
      <c r="JDP6" s="140"/>
      <c r="JDQ6" s="107"/>
      <c r="JDR6" s="107"/>
      <c r="JDS6" s="107"/>
      <c r="JDT6" s="107"/>
      <c r="JDU6" s="107"/>
      <c r="JDV6" s="47"/>
      <c r="JDW6" s="106"/>
      <c r="JDX6" s="140"/>
      <c r="JDY6" s="140"/>
      <c r="JDZ6" s="107"/>
      <c r="JEA6" s="107"/>
      <c r="JEB6" s="107"/>
      <c r="JEC6" s="107"/>
      <c r="JED6" s="107"/>
      <c r="JEE6" s="47"/>
      <c r="JEF6" s="106"/>
      <c r="JEG6" s="140"/>
      <c r="JEH6" s="140"/>
      <c r="JEI6" s="107"/>
      <c r="JEJ6" s="107"/>
      <c r="JEK6" s="107"/>
      <c r="JEL6" s="107"/>
      <c r="JEM6" s="107"/>
      <c r="JEN6" s="47"/>
      <c r="JEO6" s="106"/>
      <c r="JEP6" s="140"/>
      <c r="JEQ6" s="140"/>
      <c r="JER6" s="107"/>
      <c r="JES6" s="107"/>
      <c r="JET6" s="107"/>
      <c r="JEU6" s="107"/>
      <c r="JEV6" s="107"/>
      <c r="JEW6" s="47"/>
      <c r="JEX6" s="106"/>
      <c r="JEY6" s="140"/>
      <c r="JEZ6" s="140"/>
      <c r="JFA6" s="107"/>
      <c r="JFB6" s="107"/>
      <c r="JFC6" s="107"/>
      <c r="JFD6" s="107"/>
      <c r="JFE6" s="107"/>
      <c r="JFF6" s="47"/>
      <c r="JFG6" s="106"/>
      <c r="JFH6" s="140"/>
      <c r="JFI6" s="140"/>
      <c r="JFJ6" s="107"/>
      <c r="JFK6" s="107"/>
      <c r="JFL6" s="107"/>
      <c r="JFM6" s="107"/>
      <c r="JFN6" s="107"/>
      <c r="JFO6" s="47"/>
      <c r="JFP6" s="106"/>
      <c r="JFQ6" s="140"/>
      <c r="JFR6" s="140"/>
      <c r="JFS6" s="107"/>
      <c r="JFT6" s="107"/>
      <c r="JFU6" s="107"/>
      <c r="JFV6" s="107"/>
      <c r="JFW6" s="107"/>
      <c r="JFX6" s="47"/>
      <c r="JFY6" s="106"/>
      <c r="JFZ6" s="140"/>
      <c r="JGA6" s="140"/>
      <c r="JGB6" s="107"/>
      <c r="JGC6" s="107"/>
      <c r="JGD6" s="107"/>
      <c r="JGE6" s="107"/>
      <c r="JGF6" s="107"/>
      <c r="JGG6" s="47"/>
      <c r="JGH6" s="106"/>
      <c r="JGI6" s="140"/>
      <c r="JGJ6" s="140"/>
      <c r="JGK6" s="107"/>
      <c r="JGL6" s="107"/>
      <c r="JGM6" s="107"/>
      <c r="JGN6" s="107"/>
      <c r="JGO6" s="107"/>
      <c r="JGP6" s="47"/>
      <c r="JGQ6" s="106"/>
      <c r="JGR6" s="140"/>
      <c r="JGS6" s="140"/>
      <c r="JGT6" s="107"/>
      <c r="JGU6" s="107"/>
      <c r="JGV6" s="107"/>
      <c r="JGW6" s="107"/>
      <c r="JGX6" s="107"/>
      <c r="JGY6" s="47"/>
      <c r="JGZ6" s="106"/>
      <c r="JHA6" s="140"/>
      <c r="JHB6" s="140"/>
      <c r="JHC6" s="107"/>
      <c r="JHD6" s="107"/>
      <c r="JHE6" s="107"/>
      <c r="JHF6" s="107"/>
      <c r="JHG6" s="107"/>
      <c r="JHH6" s="47"/>
      <c r="JHI6" s="106"/>
      <c r="JHJ6" s="140"/>
      <c r="JHK6" s="140"/>
      <c r="JHL6" s="107"/>
      <c r="JHM6" s="107"/>
      <c r="JHN6" s="107"/>
      <c r="JHO6" s="107"/>
      <c r="JHP6" s="107"/>
      <c r="JHQ6" s="47"/>
      <c r="JHR6" s="106"/>
      <c r="JHS6" s="140"/>
      <c r="JHT6" s="140"/>
      <c r="JHU6" s="107"/>
      <c r="JHV6" s="107"/>
      <c r="JHW6" s="107"/>
      <c r="JHX6" s="107"/>
      <c r="JHY6" s="107"/>
      <c r="JHZ6" s="47"/>
      <c r="JIA6" s="106"/>
      <c r="JIB6" s="140"/>
      <c r="JIC6" s="140"/>
      <c r="JID6" s="107"/>
      <c r="JIE6" s="107"/>
      <c r="JIF6" s="107"/>
      <c r="JIG6" s="107"/>
      <c r="JIH6" s="107"/>
      <c r="JII6" s="47"/>
      <c r="JIJ6" s="106"/>
      <c r="JIK6" s="140"/>
      <c r="JIL6" s="140"/>
      <c r="JIM6" s="107"/>
      <c r="JIN6" s="107"/>
      <c r="JIO6" s="107"/>
      <c r="JIP6" s="107"/>
      <c r="JIQ6" s="107"/>
      <c r="JIR6" s="47"/>
      <c r="JIS6" s="106"/>
      <c r="JIT6" s="140"/>
      <c r="JIU6" s="140"/>
      <c r="JIV6" s="107"/>
      <c r="JIW6" s="107"/>
      <c r="JIX6" s="107"/>
      <c r="JIY6" s="107"/>
      <c r="JIZ6" s="107"/>
      <c r="JJA6" s="47"/>
      <c r="JJB6" s="106"/>
      <c r="JJC6" s="140"/>
      <c r="JJD6" s="140"/>
      <c r="JJE6" s="107"/>
      <c r="JJF6" s="107"/>
      <c r="JJG6" s="107"/>
      <c r="JJH6" s="107"/>
      <c r="JJI6" s="107"/>
      <c r="JJJ6" s="47"/>
      <c r="JJK6" s="106"/>
      <c r="JJL6" s="140"/>
      <c r="JJM6" s="140"/>
      <c r="JJN6" s="107"/>
      <c r="JJO6" s="107"/>
      <c r="JJP6" s="107"/>
      <c r="JJQ6" s="107"/>
      <c r="JJR6" s="107"/>
      <c r="JJS6" s="47"/>
      <c r="JJT6" s="106"/>
      <c r="JJU6" s="140"/>
      <c r="JJV6" s="140"/>
      <c r="JJW6" s="107"/>
      <c r="JJX6" s="107"/>
      <c r="JJY6" s="107"/>
      <c r="JJZ6" s="107"/>
      <c r="JKA6" s="107"/>
      <c r="JKB6" s="47"/>
      <c r="JKC6" s="106"/>
      <c r="JKD6" s="140"/>
      <c r="JKE6" s="140"/>
      <c r="JKF6" s="107"/>
      <c r="JKG6" s="107"/>
      <c r="JKH6" s="107"/>
      <c r="JKI6" s="107"/>
      <c r="JKJ6" s="107"/>
      <c r="JKK6" s="47"/>
      <c r="JKL6" s="106"/>
      <c r="JKM6" s="140"/>
      <c r="JKN6" s="140"/>
      <c r="JKO6" s="107"/>
      <c r="JKP6" s="107"/>
      <c r="JKQ6" s="107"/>
      <c r="JKR6" s="107"/>
      <c r="JKS6" s="107"/>
      <c r="JKT6" s="47"/>
      <c r="JKU6" s="106"/>
      <c r="JKV6" s="140"/>
      <c r="JKW6" s="140"/>
      <c r="JKX6" s="107"/>
      <c r="JKY6" s="107"/>
      <c r="JKZ6" s="107"/>
      <c r="JLA6" s="107"/>
      <c r="JLB6" s="107"/>
      <c r="JLC6" s="47"/>
      <c r="JLD6" s="106"/>
      <c r="JLE6" s="140"/>
      <c r="JLF6" s="140"/>
      <c r="JLG6" s="107"/>
      <c r="JLH6" s="107"/>
      <c r="JLI6" s="107"/>
      <c r="JLJ6" s="107"/>
      <c r="JLK6" s="107"/>
      <c r="JLL6" s="47"/>
      <c r="JLM6" s="106"/>
      <c r="JLN6" s="140"/>
      <c r="JLO6" s="140"/>
      <c r="JLP6" s="107"/>
      <c r="JLQ6" s="107"/>
      <c r="JLR6" s="107"/>
      <c r="JLS6" s="107"/>
      <c r="JLT6" s="107"/>
      <c r="JLU6" s="47"/>
      <c r="JLV6" s="106"/>
      <c r="JLW6" s="140"/>
      <c r="JLX6" s="140"/>
      <c r="JLY6" s="107"/>
      <c r="JLZ6" s="107"/>
      <c r="JMA6" s="107"/>
      <c r="JMB6" s="107"/>
      <c r="JMC6" s="107"/>
      <c r="JMD6" s="47"/>
      <c r="JME6" s="106"/>
      <c r="JMF6" s="140"/>
      <c r="JMG6" s="140"/>
      <c r="JMH6" s="107"/>
      <c r="JMI6" s="107"/>
      <c r="JMJ6" s="107"/>
      <c r="JMK6" s="107"/>
      <c r="JML6" s="107"/>
      <c r="JMM6" s="47"/>
      <c r="JMN6" s="106"/>
      <c r="JMO6" s="140"/>
      <c r="JMP6" s="140"/>
      <c r="JMQ6" s="107"/>
      <c r="JMR6" s="107"/>
      <c r="JMS6" s="107"/>
      <c r="JMT6" s="107"/>
      <c r="JMU6" s="107"/>
      <c r="JMV6" s="47"/>
      <c r="JMW6" s="106"/>
      <c r="JMX6" s="140"/>
      <c r="JMY6" s="140"/>
      <c r="JMZ6" s="107"/>
      <c r="JNA6" s="107"/>
      <c r="JNB6" s="107"/>
      <c r="JNC6" s="107"/>
      <c r="JND6" s="107"/>
      <c r="JNE6" s="47"/>
      <c r="JNF6" s="106"/>
      <c r="JNG6" s="140"/>
      <c r="JNH6" s="140"/>
      <c r="JNI6" s="107"/>
      <c r="JNJ6" s="107"/>
      <c r="JNK6" s="107"/>
      <c r="JNL6" s="107"/>
      <c r="JNM6" s="107"/>
      <c r="JNN6" s="47"/>
      <c r="JNO6" s="106"/>
      <c r="JNP6" s="140"/>
      <c r="JNQ6" s="140"/>
      <c r="JNR6" s="107"/>
      <c r="JNS6" s="107"/>
      <c r="JNT6" s="107"/>
      <c r="JNU6" s="107"/>
      <c r="JNV6" s="107"/>
      <c r="JNW6" s="47"/>
      <c r="JNX6" s="106"/>
      <c r="JNY6" s="140"/>
      <c r="JNZ6" s="140"/>
      <c r="JOA6" s="107"/>
      <c r="JOB6" s="107"/>
      <c r="JOC6" s="107"/>
      <c r="JOD6" s="107"/>
      <c r="JOE6" s="107"/>
      <c r="JOF6" s="47"/>
      <c r="JOG6" s="106"/>
      <c r="JOH6" s="140"/>
      <c r="JOI6" s="140"/>
      <c r="JOJ6" s="107"/>
      <c r="JOK6" s="107"/>
      <c r="JOL6" s="107"/>
      <c r="JOM6" s="107"/>
      <c r="JON6" s="107"/>
      <c r="JOO6" s="47"/>
      <c r="JOP6" s="106"/>
      <c r="JOQ6" s="140"/>
      <c r="JOR6" s="140"/>
      <c r="JOS6" s="107"/>
      <c r="JOT6" s="107"/>
      <c r="JOU6" s="107"/>
      <c r="JOV6" s="107"/>
      <c r="JOW6" s="107"/>
      <c r="JOX6" s="47"/>
      <c r="JOY6" s="106"/>
      <c r="JOZ6" s="140"/>
      <c r="JPA6" s="140"/>
      <c r="JPB6" s="107"/>
      <c r="JPC6" s="107"/>
      <c r="JPD6" s="107"/>
      <c r="JPE6" s="107"/>
      <c r="JPF6" s="107"/>
      <c r="JPG6" s="47"/>
      <c r="JPH6" s="106"/>
      <c r="JPI6" s="140"/>
      <c r="JPJ6" s="140"/>
      <c r="JPK6" s="107"/>
      <c r="JPL6" s="107"/>
      <c r="JPM6" s="107"/>
      <c r="JPN6" s="107"/>
      <c r="JPO6" s="107"/>
      <c r="JPP6" s="47"/>
      <c r="JPQ6" s="106"/>
      <c r="JPR6" s="140"/>
      <c r="JPS6" s="140"/>
      <c r="JPT6" s="107"/>
      <c r="JPU6" s="107"/>
      <c r="JPV6" s="107"/>
      <c r="JPW6" s="107"/>
      <c r="JPX6" s="107"/>
      <c r="JPY6" s="47"/>
      <c r="JPZ6" s="106"/>
      <c r="JQA6" s="140"/>
      <c r="JQB6" s="140"/>
      <c r="JQC6" s="107"/>
      <c r="JQD6" s="107"/>
      <c r="JQE6" s="107"/>
      <c r="JQF6" s="107"/>
      <c r="JQG6" s="107"/>
      <c r="JQH6" s="47"/>
      <c r="JQI6" s="106"/>
      <c r="JQJ6" s="140"/>
      <c r="JQK6" s="140"/>
      <c r="JQL6" s="107"/>
      <c r="JQM6" s="107"/>
      <c r="JQN6" s="107"/>
      <c r="JQO6" s="107"/>
      <c r="JQP6" s="107"/>
      <c r="JQQ6" s="47"/>
      <c r="JQR6" s="106"/>
      <c r="JQS6" s="140"/>
      <c r="JQT6" s="140"/>
      <c r="JQU6" s="107"/>
      <c r="JQV6" s="107"/>
      <c r="JQW6" s="107"/>
      <c r="JQX6" s="107"/>
      <c r="JQY6" s="107"/>
      <c r="JQZ6" s="47"/>
      <c r="JRA6" s="106"/>
      <c r="JRB6" s="140"/>
      <c r="JRC6" s="140"/>
      <c r="JRD6" s="107"/>
      <c r="JRE6" s="107"/>
      <c r="JRF6" s="107"/>
      <c r="JRG6" s="107"/>
      <c r="JRH6" s="107"/>
      <c r="JRI6" s="47"/>
      <c r="JRJ6" s="106"/>
      <c r="JRK6" s="140"/>
      <c r="JRL6" s="140"/>
      <c r="JRM6" s="107"/>
      <c r="JRN6" s="107"/>
      <c r="JRO6" s="107"/>
      <c r="JRP6" s="107"/>
      <c r="JRQ6" s="107"/>
      <c r="JRR6" s="47"/>
      <c r="JRS6" s="106"/>
      <c r="JRT6" s="140"/>
      <c r="JRU6" s="140"/>
      <c r="JRV6" s="107"/>
      <c r="JRW6" s="107"/>
      <c r="JRX6" s="107"/>
      <c r="JRY6" s="107"/>
      <c r="JRZ6" s="107"/>
      <c r="JSA6" s="47"/>
      <c r="JSB6" s="106"/>
      <c r="JSC6" s="140"/>
      <c r="JSD6" s="140"/>
      <c r="JSE6" s="107"/>
      <c r="JSF6" s="107"/>
      <c r="JSG6" s="107"/>
      <c r="JSH6" s="107"/>
      <c r="JSI6" s="107"/>
      <c r="JSJ6" s="47"/>
      <c r="JSK6" s="106"/>
      <c r="JSL6" s="140"/>
      <c r="JSM6" s="140"/>
      <c r="JSN6" s="107"/>
      <c r="JSO6" s="107"/>
      <c r="JSP6" s="107"/>
      <c r="JSQ6" s="107"/>
      <c r="JSR6" s="107"/>
      <c r="JSS6" s="47"/>
      <c r="JST6" s="106"/>
      <c r="JSU6" s="140"/>
      <c r="JSV6" s="140"/>
      <c r="JSW6" s="107"/>
      <c r="JSX6" s="107"/>
      <c r="JSY6" s="107"/>
      <c r="JSZ6" s="107"/>
      <c r="JTA6" s="107"/>
      <c r="JTB6" s="47"/>
      <c r="JTC6" s="106"/>
      <c r="JTD6" s="140"/>
      <c r="JTE6" s="140"/>
      <c r="JTF6" s="107"/>
      <c r="JTG6" s="107"/>
      <c r="JTH6" s="107"/>
      <c r="JTI6" s="107"/>
      <c r="JTJ6" s="107"/>
      <c r="JTK6" s="47"/>
      <c r="JTL6" s="106"/>
      <c r="JTM6" s="140"/>
      <c r="JTN6" s="140"/>
      <c r="JTO6" s="107"/>
      <c r="JTP6" s="107"/>
      <c r="JTQ6" s="107"/>
      <c r="JTR6" s="107"/>
      <c r="JTS6" s="107"/>
      <c r="JTT6" s="47"/>
      <c r="JTU6" s="106"/>
      <c r="JTV6" s="140"/>
      <c r="JTW6" s="140"/>
      <c r="JTX6" s="107"/>
      <c r="JTY6" s="107"/>
      <c r="JTZ6" s="107"/>
      <c r="JUA6" s="107"/>
      <c r="JUB6" s="107"/>
      <c r="JUC6" s="47"/>
      <c r="JUD6" s="106"/>
      <c r="JUE6" s="140"/>
      <c r="JUF6" s="140"/>
      <c r="JUG6" s="107"/>
      <c r="JUH6" s="107"/>
      <c r="JUI6" s="107"/>
      <c r="JUJ6" s="107"/>
      <c r="JUK6" s="107"/>
      <c r="JUL6" s="47"/>
      <c r="JUM6" s="106"/>
      <c r="JUN6" s="140"/>
      <c r="JUO6" s="140"/>
      <c r="JUP6" s="107"/>
      <c r="JUQ6" s="107"/>
      <c r="JUR6" s="107"/>
      <c r="JUS6" s="107"/>
      <c r="JUT6" s="107"/>
      <c r="JUU6" s="47"/>
      <c r="JUV6" s="106"/>
      <c r="JUW6" s="140"/>
      <c r="JUX6" s="140"/>
      <c r="JUY6" s="107"/>
      <c r="JUZ6" s="107"/>
      <c r="JVA6" s="107"/>
      <c r="JVB6" s="107"/>
      <c r="JVC6" s="107"/>
      <c r="JVD6" s="47"/>
      <c r="JVE6" s="106"/>
      <c r="JVF6" s="140"/>
      <c r="JVG6" s="140"/>
      <c r="JVH6" s="107"/>
      <c r="JVI6" s="107"/>
      <c r="JVJ6" s="107"/>
      <c r="JVK6" s="107"/>
      <c r="JVL6" s="107"/>
      <c r="JVM6" s="47"/>
      <c r="JVN6" s="106"/>
      <c r="JVO6" s="140"/>
      <c r="JVP6" s="140"/>
      <c r="JVQ6" s="107"/>
      <c r="JVR6" s="107"/>
      <c r="JVS6" s="107"/>
      <c r="JVT6" s="107"/>
      <c r="JVU6" s="107"/>
      <c r="JVV6" s="47"/>
      <c r="JVW6" s="106"/>
      <c r="JVX6" s="140"/>
      <c r="JVY6" s="140"/>
      <c r="JVZ6" s="107"/>
      <c r="JWA6" s="107"/>
      <c r="JWB6" s="107"/>
      <c r="JWC6" s="107"/>
      <c r="JWD6" s="107"/>
      <c r="JWE6" s="47"/>
      <c r="JWF6" s="106"/>
      <c r="JWG6" s="140"/>
      <c r="JWH6" s="140"/>
      <c r="JWI6" s="107"/>
      <c r="JWJ6" s="107"/>
      <c r="JWK6" s="107"/>
      <c r="JWL6" s="107"/>
      <c r="JWM6" s="107"/>
      <c r="JWN6" s="47"/>
      <c r="JWO6" s="106"/>
      <c r="JWP6" s="140"/>
      <c r="JWQ6" s="140"/>
      <c r="JWR6" s="107"/>
      <c r="JWS6" s="107"/>
      <c r="JWT6" s="107"/>
      <c r="JWU6" s="107"/>
      <c r="JWV6" s="107"/>
      <c r="JWW6" s="47"/>
      <c r="JWX6" s="106"/>
      <c r="JWY6" s="140"/>
      <c r="JWZ6" s="140"/>
      <c r="JXA6" s="107"/>
      <c r="JXB6" s="107"/>
      <c r="JXC6" s="107"/>
      <c r="JXD6" s="107"/>
      <c r="JXE6" s="107"/>
      <c r="JXF6" s="47"/>
      <c r="JXG6" s="106"/>
      <c r="JXH6" s="140"/>
      <c r="JXI6" s="140"/>
      <c r="JXJ6" s="107"/>
      <c r="JXK6" s="107"/>
      <c r="JXL6" s="107"/>
      <c r="JXM6" s="107"/>
      <c r="JXN6" s="107"/>
      <c r="JXO6" s="47"/>
      <c r="JXP6" s="106"/>
      <c r="JXQ6" s="140"/>
      <c r="JXR6" s="140"/>
      <c r="JXS6" s="107"/>
      <c r="JXT6" s="107"/>
      <c r="JXU6" s="107"/>
      <c r="JXV6" s="107"/>
      <c r="JXW6" s="107"/>
      <c r="JXX6" s="47"/>
      <c r="JXY6" s="106"/>
      <c r="JXZ6" s="140"/>
      <c r="JYA6" s="140"/>
      <c r="JYB6" s="107"/>
      <c r="JYC6" s="107"/>
      <c r="JYD6" s="107"/>
      <c r="JYE6" s="107"/>
      <c r="JYF6" s="107"/>
      <c r="JYG6" s="47"/>
      <c r="JYH6" s="106"/>
      <c r="JYI6" s="140"/>
      <c r="JYJ6" s="140"/>
      <c r="JYK6" s="107"/>
      <c r="JYL6" s="107"/>
      <c r="JYM6" s="107"/>
      <c r="JYN6" s="107"/>
      <c r="JYO6" s="107"/>
      <c r="JYP6" s="47"/>
      <c r="JYQ6" s="106"/>
      <c r="JYR6" s="140"/>
      <c r="JYS6" s="140"/>
      <c r="JYT6" s="107"/>
      <c r="JYU6" s="107"/>
      <c r="JYV6" s="107"/>
      <c r="JYW6" s="107"/>
      <c r="JYX6" s="107"/>
      <c r="JYY6" s="47"/>
      <c r="JYZ6" s="106"/>
      <c r="JZA6" s="140"/>
      <c r="JZB6" s="140"/>
      <c r="JZC6" s="107"/>
      <c r="JZD6" s="107"/>
      <c r="JZE6" s="107"/>
      <c r="JZF6" s="107"/>
      <c r="JZG6" s="107"/>
      <c r="JZH6" s="47"/>
      <c r="JZI6" s="106"/>
      <c r="JZJ6" s="140"/>
      <c r="JZK6" s="140"/>
      <c r="JZL6" s="107"/>
      <c r="JZM6" s="107"/>
      <c r="JZN6" s="107"/>
      <c r="JZO6" s="107"/>
      <c r="JZP6" s="107"/>
      <c r="JZQ6" s="47"/>
      <c r="JZR6" s="106"/>
      <c r="JZS6" s="140"/>
      <c r="JZT6" s="140"/>
      <c r="JZU6" s="107"/>
      <c r="JZV6" s="107"/>
      <c r="JZW6" s="107"/>
      <c r="JZX6" s="107"/>
      <c r="JZY6" s="107"/>
      <c r="JZZ6" s="47"/>
      <c r="KAA6" s="106"/>
      <c r="KAB6" s="140"/>
      <c r="KAC6" s="140"/>
      <c r="KAD6" s="107"/>
      <c r="KAE6" s="107"/>
      <c r="KAF6" s="107"/>
      <c r="KAG6" s="107"/>
      <c r="KAH6" s="107"/>
      <c r="KAI6" s="47"/>
      <c r="KAJ6" s="106"/>
      <c r="KAK6" s="140"/>
      <c r="KAL6" s="140"/>
      <c r="KAM6" s="107"/>
      <c r="KAN6" s="107"/>
      <c r="KAO6" s="107"/>
      <c r="KAP6" s="107"/>
      <c r="KAQ6" s="107"/>
      <c r="KAR6" s="47"/>
      <c r="KAS6" s="106"/>
      <c r="KAT6" s="140"/>
      <c r="KAU6" s="140"/>
      <c r="KAV6" s="107"/>
      <c r="KAW6" s="107"/>
      <c r="KAX6" s="107"/>
      <c r="KAY6" s="107"/>
      <c r="KAZ6" s="107"/>
      <c r="KBA6" s="47"/>
      <c r="KBB6" s="106"/>
      <c r="KBC6" s="140"/>
      <c r="KBD6" s="140"/>
      <c r="KBE6" s="107"/>
      <c r="KBF6" s="107"/>
      <c r="KBG6" s="107"/>
      <c r="KBH6" s="107"/>
      <c r="KBI6" s="107"/>
      <c r="KBJ6" s="47"/>
      <c r="KBK6" s="106"/>
      <c r="KBL6" s="140"/>
      <c r="KBM6" s="140"/>
      <c r="KBN6" s="107"/>
      <c r="KBO6" s="107"/>
      <c r="KBP6" s="107"/>
      <c r="KBQ6" s="107"/>
      <c r="KBR6" s="107"/>
      <c r="KBS6" s="47"/>
      <c r="KBT6" s="106"/>
      <c r="KBU6" s="140"/>
      <c r="KBV6" s="140"/>
      <c r="KBW6" s="107"/>
      <c r="KBX6" s="107"/>
      <c r="KBY6" s="107"/>
      <c r="KBZ6" s="107"/>
      <c r="KCA6" s="107"/>
      <c r="KCB6" s="47"/>
      <c r="KCC6" s="106"/>
      <c r="KCD6" s="140"/>
      <c r="KCE6" s="140"/>
      <c r="KCF6" s="107"/>
      <c r="KCG6" s="107"/>
      <c r="KCH6" s="107"/>
      <c r="KCI6" s="107"/>
      <c r="KCJ6" s="107"/>
      <c r="KCK6" s="47"/>
      <c r="KCL6" s="106"/>
      <c r="KCM6" s="140"/>
      <c r="KCN6" s="140"/>
      <c r="KCO6" s="107"/>
      <c r="KCP6" s="107"/>
      <c r="KCQ6" s="107"/>
      <c r="KCR6" s="107"/>
      <c r="KCS6" s="107"/>
      <c r="KCT6" s="47"/>
      <c r="KCU6" s="106"/>
      <c r="KCV6" s="140"/>
      <c r="KCW6" s="140"/>
      <c r="KCX6" s="107"/>
      <c r="KCY6" s="107"/>
      <c r="KCZ6" s="107"/>
      <c r="KDA6" s="107"/>
      <c r="KDB6" s="107"/>
      <c r="KDC6" s="47"/>
      <c r="KDD6" s="106"/>
      <c r="KDE6" s="140"/>
      <c r="KDF6" s="140"/>
      <c r="KDG6" s="107"/>
      <c r="KDH6" s="107"/>
      <c r="KDI6" s="107"/>
      <c r="KDJ6" s="107"/>
      <c r="KDK6" s="107"/>
      <c r="KDL6" s="47"/>
      <c r="KDM6" s="106"/>
      <c r="KDN6" s="140"/>
      <c r="KDO6" s="140"/>
      <c r="KDP6" s="107"/>
      <c r="KDQ6" s="107"/>
      <c r="KDR6" s="107"/>
      <c r="KDS6" s="107"/>
      <c r="KDT6" s="107"/>
      <c r="KDU6" s="47"/>
      <c r="KDV6" s="106"/>
      <c r="KDW6" s="140"/>
      <c r="KDX6" s="140"/>
      <c r="KDY6" s="107"/>
      <c r="KDZ6" s="107"/>
      <c r="KEA6" s="107"/>
      <c r="KEB6" s="107"/>
      <c r="KEC6" s="107"/>
      <c r="KED6" s="47"/>
      <c r="KEE6" s="106"/>
      <c r="KEF6" s="140"/>
      <c r="KEG6" s="140"/>
      <c r="KEH6" s="107"/>
      <c r="KEI6" s="107"/>
      <c r="KEJ6" s="107"/>
      <c r="KEK6" s="107"/>
      <c r="KEL6" s="107"/>
      <c r="KEM6" s="47"/>
      <c r="KEN6" s="106"/>
      <c r="KEO6" s="140"/>
      <c r="KEP6" s="140"/>
      <c r="KEQ6" s="107"/>
      <c r="KER6" s="107"/>
      <c r="KES6" s="107"/>
      <c r="KET6" s="107"/>
      <c r="KEU6" s="107"/>
      <c r="KEV6" s="47"/>
      <c r="KEW6" s="106"/>
      <c r="KEX6" s="140"/>
      <c r="KEY6" s="140"/>
      <c r="KEZ6" s="107"/>
      <c r="KFA6" s="107"/>
      <c r="KFB6" s="107"/>
      <c r="KFC6" s="107"/>
      <c r="KFD6" s="107"/>
      <c r="KFE6" s="47"/>
      <c r="KFF6" s="106"/>
      <c r="KFG6" s="140"/>
      <c r="KFH6" s="140"/>
      <c r="KFI6" s="107"/>
      <c r="KFJ6" s="107"/>
      <c r="KFK6" s="107"/>
      <c r="KFL6" s="107"/>
      <c r="KFM6" s="107"/>
      <c r="KFN6" s="47"/>
      <c r="KFO6" s="106"/>
      <c r="KFP6" s="140"/>
      <c r="KFQ6" s="140"/>
      <c r="KFR6" s="107"/>
      <c r="KFS6" s="107"/>
      <c r="KFT6" s="107"/>
      <c r="KFU6" s="107"/>
      <c r="KFV6" s="107"/>
      <c r="KFW6" s="47"/>
      <c r="KFX6" s="106"/>
      <c r="KFY6" s="140"/>
      <c r="KFZ6" s="140"/>
      <c r="KGA6" s="107"/>
      <c r="KGB6" s="107"/>
      <c r="KGC6" s="107"/>
      <c r="KGD6" s="107"/>
      <c r="KGE6" s="107"/>
      <c r="KGF6" s="47"/>
      <c r="KGG6" s="106"/>
      <c r="KGH6" s="140"/>
      <c r="KGI6" s="140"/>
      <c r="KGJ6" s="107"/>
      <c r="KGK6" s="107"/>
      <c r="KGL6" s="107"/>
      <c r="KGM6" s="107"/>
      <c r="KGN6" s="107"/>
      <c r="KGO6" s="47"/>
      <c r="KGP6" s="106"/>
      <c r="KGQ6" s="140"/>
      <c r="KGR6" s="140"/>
      <c r="KGS6" s="107"/>
      <c r="KGT6" s="107"/>
      <c r="KGU6" s="107"/>
      <c r="KGV6" s="107"/>
      <c r="KGW6" s="107"/>
      <c r="KGX6" s="47"/>
      <c r="KGY6" s="106"/>
      <c r="KGZ6" s="140"/>
      <c r="KHA6" s="140"/>
      <c r="KHB6" s="107"/>
      <c r="KHC6" s="107"/>
      <c r="KHD6" s="107"/>
      <c r="KHE6" s="107"/>
      <c r="KHF6" s="107"/>
      <c r="KHG6" s="47"/>
      <c r="KHH6" s="106"/>
      <c r="KHI6" s="140"/>
      <c r="KHJ6" s="140"/>
      <c r="KHK6" s="107"/>
      <c r="KHL6" s="107"/>
      <c r="KHM6" s="107"/>
      <c r="KHN6" s="107"/>
      <c r="KHO6" s="107"/>
      <c r="KHP6" s="47"/>
      <c r="KHQ6" s="106"/>
      <c r="KHR6" s="140"/>
      <c r="KHS6" s="140"/>
      <c r="KHT6" s="107"/>
      <c r="KHU6" s="107"/>
      <c r="KHV6" s="107"/>
      <c r="KHW6" s="107"/>
      <c r="KHX6" s="107"/>
      <c r="KHY6" s="47"/>
      <c r="KHZ6" s="106"/>
      <c r="KIA6" s="140"/>
      <c r="KIB6" s="140"/>
      <c r="KIC6" s="107"/>
      <c r="KID6" s="107"/>
      <c r="KIE6" s="107"/>
      <c r="KIF6" s="107"/>
      <c r="KIG6" s="107"/>
      <c r="KIH6" s="47"/>
      <c r="KII6" s="106"/>
      <c r="KIJ6" s="140"/>
      <c r="KIK6" s="140"/>
      <c r="KIL6" s="107"/>
      <c r="KIM6" s="107"/>
      <c r="KIN6" s="107"/>
      <c r="KIO6" s="107"/>
      <c r="KIP6" s="107"/>
      <c r="KIQ6" s="47"/>
      <c r="KIR6" s="106"/>
      <c r="KIS6" s="140"/>
      <c r="KIT6" s="140"/>
      <c r="KIU6" s="107"/>
      <c r="KIV6" s="107"/>
      <c r="KIW6" s="107"/>
      <c r="KIX6" s="107"/>
      <c r="KIY6" s="107"/>
      <c r="KIZ6" s="47"/>
      <c r="KJA6" s="106"/>
      <c r="KJB6" s="140"/>
      <c r="KJC6" s="140"/>
      <c r="KJD6" s="107"/>
      <c r="KJE6" s="107"/>
      <c r="KJF6" s="107"/>
      <c r="KJG6" s="107"/>
      <c r="KJH6" s="107"/>
      <c r="KJI6" s="47"/>
      <c r="KJJ6" s="106"/>
      <c r="KJK6" s="140"/>
      <c r="KJL6" s="140"/>
      <c r="KJM6" s="107"/>
      <c r="KJN6" s="107"/>
      <c r="KJO6" s="107"/>
      <c r="KJP6" s="107"/>
      <c r="KJQ6" s="107"/>
      <c r="KJR6" s="47"/>
      <c r="KJS6" s="106"/>
      <c r="KJT6" s="140"/>
      <c r="KJU6" s="140"/>
      <c r="KJV6" s="107"/>
      <c r="KJW6" s="107"/>
      <c r="KJX6" s="107"/>
      <c r="KJY6" s="107"/>
      <c r="KJZ6" s="107"/>
      <c r="KKA6" s="47"/>
      <c r="KKB6" s="106"/>
      <c r="KKC6" s="140"/>
      <c r="KKD6" s="140"/>
      <c r="KKE6" s="107"/>
      <c r="KKF6" s="107"/>
      <c r="KKG6" s="107"/>
      <c r="KKH6" s="107"/>
      <c r="KKI6" s="107"/>
      <c r="KKJ6" s="47"/>
      <c r="KKK6" s="106"/>
      <c r="KKL6" s="140"/>
      <c r="KKM6" s="140"/>
      <c r="KKN6" s="107"/>
      <c r="KKO6" s="107"/>
      <c r="KKP6" s="107"/>
      <c r="KKQ6" s="107"/>
      <c r="KKR6" s="107"/>
      <c r="KKS6" s="47"/>
      <c r="KKT6" s="106"/>
      <c r="KKU6" s="140"/>
      <c r="KKV6" s="140"/>
      <c r="KKW6" s="107"/>
      <c r="KKX6" s="107"/>
      <c r="KKY6" s="107"/>
      <c r="KKZ6" s="107"/>
      <c r="KLA6" s="107"/>
      <c r="KLB6" s="47"/>
      <c r="KLC6" s="106"/>
      <c r="KLD6" s="140"/>
      <c r="KLE6" s="140"/>
      <c r="KLF6" s="107"/>
      <c r="KLG6" s="107"/>
      <c r="KLH6" s="107"/>
      <c r="KLI6" s="107"/>
      <c r="KLJ6" s="107"/>
      <c r="KLK6" s="47"/>
      <c r="KLL6" s="106"/>
      <c r="KLM6" s="140"/>
      <c r="KLN6" s="140"/>
      <c r="KLO6" s="107"/>
      <c r="KLP6" s="107"/>
      <c r="KLQ6" s="107"/>
      <c r="KLR6" s="107"/>
      <c r="KLS6" s="107"/>
      <c r="KLT6" s="47"/>
      <c r="KLU6" s="106"/>
      <c r="KLV6" s="140"/>
      <c r="KLW6" s="140"/>
      <c r="KLX6" s="107"/>
      <c r="KLY6" s="107"/>
      <c r="KLZ6" s="107"/>
      <c r="KMA6" s="107"/>
      <c r="KMB6" s="107"/>
      <c r="KMC6" s="47"/>
      <c r="KMD6" s="106"/>
      <c r="KME6" s="140"/>
      <c r="KMF6" s="140"/>
      <c r="KMG6" s="107"/>
      <c r="KMH6" s="107"/>
      <c r="KMI6" s="107"/>
      <c r="KMJ6" s="107"/>
      <c r="KMK6" s="107"/>
      <c r="KML6" s="47"/>
      <c r="KMM6" s="106"/>
      <c r="KMN6" s="140"/>
      <c r="KMO6" s="140"/>
      <c r="KMP6" s="107"/>
      <c r="KMQ6" s="107"/>
      <c r="KMR6" s="107"/>
      <c r="KMS6" s="107"/>
      <c r="KMT6" s="107"/>
      <c r="KMU6" s="47"/>
      <c r="KMV6" s="106"/>
      <c r="KMW6" s="140"/>
      <c r="KMX6" s="140"/>
      <c r="KMY6" s="107"/>
      <c r="KMZ6" s="107"/>
      <c r="KNA6" s="107"/>
      <c r="KNB6" s="107"/>
      <c r="KNC6" s="107"/>
      <c r="KND6" s="47"/>
      <c r="KNE6" s="106"/>
      <c r="KNF6" s="140"/>
      <c r="KNG6" s="140"/>
      <c r="KNH6" s="107"/>
      <c r="KNI6" s="107"/>
      <c r="KNJ6" s="107"/>
      <c r="KNK6" s="107"/>
      <c r="KNL6" s="107"/>
      <c r="KNM6" s="47"/>
      <c r="KNN6" s="106"/>
      <c r="KNO6" s="140"/>
      <c r="KNP6" s="140"/>
      <c r="KNQ6" s="107"/>
      <c r="KNR6" s="107"/>
      <c r="KNS6" s="107"/>
      <c r="KNT6" s="107"/>
      <c r="KNU6" s="107"/>
      <c r="KNV6" s="47"/>
      <c r="KNW6" s="106"/>
      <c r="KNX6" s="140"/>
      <c r="KNY6" s="140"/>
      <c r="KNZ6" s="107"/>
      <c r="KOA6" s="107"/>
      <c r="KOB6" s="107"/>
      <c r="KOC6" s="107"/>
      <c r="KOD6" s="107"/>
      <c r="KOE6" s="47"/>
      <c r="KOF6" s="106"/>
      <c r="KOG6" s="140"/>
      <c r="KOH6" s="140"/>
      <c r="KOI6" s="107"/>
      <c r="KOJ6" s="107"/>
      <c r="KOK6" s="107"/>
      <c r="KOL6" s="107"/>
      <c r="KOM6" s="107"/>
      <c r="KON6" s="47"/>
      <c r="KOO6" s="106"/>
      <c r="KOP6" s="140"/>
      <c r="KOQ6" s="140"/>
      <c r="KOR6" s="107"/>
      <c r="KOS6" s="107"/>
      <c r="KOT6" s="107"/>
      <c r="KOU6" s="107"/>
      <c r="KOV6" s="107"/>
      <c r="KOW6" s="47"/>
      <c r="KOX6" s="106"/>
      <c r="KOY6" s="140"/>
      <c r="KOZ6" s="140"/>
      <c r="KPA6" s="107"/>
      <c r="KPB6" s="107"/>
      <c r="KPC6" s="107"/>
      <c r="KPD6" s="107"/>
      <c r="KPE6" s="107"/>
      <c r="KPF6" s="47"/>
      <c r="KPG6" s="106"/>
      <c r="KPH6" s="140"/>
      <c r="KPI6" s="140"/>
      <c r="KPJ6" s="107"/>
      <c r="KPK6" s="107"/>
      <c r="KPL6" s="107"/>
      <c r="KPM6" s="107"/>
      <c r="KPN6" s="107"/>
      <c r="KPO6" s="47"/>
      <c r="KPP6" s="106"/>
      <c r="KPQ6" s="140"/>
      <c r="KPR6" s="140"/>
      <c r="KPS6" s="107"/>
      <c r="KPT6" s="107"/>
      <c r="KPU6" s="107"/>
      <c r="KPV6" s="107"/>
      <c r="KPW6" s="107"/>
      <c r="KPX6" s="47"/>
      <c r="KPY6" s="106"/>
      <c r="KPZ6" s="140"/>
      <c r="KQA6" s="140"/>
      <c r="KQB6" s="107"/>
      <c r="KQC6" s="107"/>
      <c r="KQD6" s="107"/>
      <c r="KQE6" s="107"/>
      <c r="KQF6" s="107"/>
      <c r="KQG6" s="47"/>
      <c r="KQH6" s="106"/>
      <c r="KQI6" s="140"/>
      <c r="KQJ6" s="140"/>
      <c r="KQK6" s="107"/>
      <c r="KQL6" s="107"/>
      <c r="KQM6" s="107"/>
      <c r="KQN6" s="107"/>
      <c r="KQO6" s="107"/>
      <c r="KQP6" s="47"/>
      <c r="KQQ6" s="106"/>
      <c r="KQR6" s="140"/>
      <c r="KQS6" s="140"/>
      <c r="KQT6" s="107"/>
      <c r="KQU6" s="107"/>
      <c r="KQV6" s="107"/>
      <c r="KQW6" s="107"/>
      <c r="KQX6" s="107"/>
      <c r="KQY6" s="47"/>
      <c r="KQZ6" s="106"/>
      <c r="KRA6" s="140"/>
      <c r="KRB6" s="140"/>
      <c r="KRC6" s="107"/>
      <c r="KRD6" s="107"/>
      <c r="KRE6" s="107"/>
      <c r="KRF6" s="107"/>
      <c r="KRG6" s="107"/>
      <c r="KRH6" s="47"/>
      <c r="KRI6" s="106"/>
      <c r="KRJ6" s="140"/>
      <c r="KRK6" s="140"/>
      <c r="KRL6" s="107"/>
      <c r="KRM6" s="107"/>
      <c r="KRN6" s="107"/>
      <c r="KRO6" s="107"/>
      <c r="KRP6" s="107"/>
      <c r="KRQ6" s="47"/>
      <c r="KRR6" s="106"/>
      <c r="KRS6" s="140"/>
      <c r="KRT6" s="140"/>
      <c r="KRU6" s="107"/>
      <c r="KRV6" s="107"/>
      <c r="KRW6" s="107"/>
      <c r="KRX6" s="107"/>
      <c r="KRY6" s="107"/>
      <c r="KRZ6" s="47"/>
      <c r="KSA6" s="106"/>
      <c r="KSB6" s="140"/>
      <c r="KSC6" s="140"/>
      <c r="KSD6" s="107"/>
      <c r="KSE6" s="107"/>
      <c r="KSF6" s="107"/>
      <c r="KSG6" s="107"/>
      <c r="KSH6" s="107"/>
      <c r="KSI6" s="47"/>
      <c r="KSJ6" s="106"/>
      <c r="KSK6" s="140"/>
      <c r="KSL6" s="140"/>
      <c r="KSM6" s="107"/>
      <c r="KSN6" s="107"/>
      <c r="KSO6" s="107"/>
      <c r="KSP6" s="107"/>
      <c r="KSQ6" s="107"/>
      <c r="KSR6" s="47"/>
      <c r="KSS6" s="106"/>
      <c r="KST6" s="140"/>
      <c r="KSU6" s="140"/>
      <c r="KSV6" s="107"/>
      <c r="KSW6" s="107"/>
      <c r="KSX6" s="107"/>
      <c r="KSY6" s="107"/>
      <c r="KSZ6" s="107"/>
      <c r="KTA6" s="47"/>
      <c r="KTB6" s="106"/>
      <c r="KTC6" s="140"/>
      <c r="KTD6" s="140"/>
      <c r="KTE6" s="107"/>
      <c r="KTF6" s="107"/>
      <c r="KTG6" s="107"/>
      <c r="KTH6" s="107"/>
      <c r="KTI6" s="107"/>
      <c r="KTJ6" s="47"/>
      <c r="KTK6" s="106"/>
      <c r="KTL6" s="140"/>
      <c r="KTM6" s="140"/>
      <c r="KTN6" s="107"/>
      <c r="KTO6" s="107"/>
      <c r="KTP6" s="107"/>
      <c r="KTQ6" s="107"/>
      <c r="KTR6" s="107"/>
      <c r="KTS6" s="47"/>
      <c r="KTT6" s="106"/>
      <c r="KTU6" s="140"/>
      <c r="KTV6" s="140"/>
      <c r="KTW6" s="107"/>
      <c r="KTX6" s="107"/>
      <c r="KTY6" s="107"/>
      <c r="KTZ6" s="107"/>
      <c r="KUA6" s="107"/>
      <c r="KUB6" s="47"/>
      <c r="KUC6" s="106"/>
      <c r="KUD6" s="140"/>
      <c r="KUE6" s="140"/>
      <c r="KUF6" s="107"/>
      <c r="KUG6" s="107"/>
      <c r="KUH6" s="107"/>
      <c r="KUI6" s="107"/>
      <c r="KUJ6" s="107"/>
      <c r="KUK6" s="47"/>
      <c r="KUL6" s="106"/>
      <c r="KUM6" s="140"/>
      <c r="KUN6" s="140"/>
      <c r="KUO6" s="107"/>
      <c r="KUP6" s="107"/>
      <c r="KUQ6" s="107"/>
      <c r="KUR6" s="107"/>
      <c r="KUS6" s="107"/>
      <c r="KUT6" s="47"/>
      <c r="KUU6" s="106"/>
      <c r="KUV6" s="140"/>
      <c r="KUW6" s="140"/>
      <c r="KUX6" s="107"/>
      <c r="KUY6" s="107"/>
      <c r="KUZ6" s="107"/>
      <c r="KVA6" s="107"/>
      <c r="KVB6" s="107"/>
      <c r="KVC6" s="47"/>
      <c r="KVD6" s="106"/>
      <c r="KVE6" s="140"/>
      <c r="KVF6" s="140"/>
      <c r="KVG6" s="107"/>
      <c r="KVH6" s="107"/>
      <c r="KVI6" s="107"/>
      <c r="KVJ6" s="107"/>
      <c r="KVK6" s="107"/>
      <c r="KVL6" s="47"/>
      <c r="KVM6" s="106"/>
      <c r="KVN6" s="140"/>
      <c r="KVO6" s="140"/>
      <c r="KVP6" s="107"/>
      <c r="KVQ6" s="107"/>
      <c r="KVR6" s="107"/>
      <c r="KVS6" s="107"/>
      <c r="KVT6" s="107"/>
      <c r="KVU6" s="47"/>
      <c r="KVV6" s="106"/>
      <c r="KVW6" s="140"/>
      <c r="KVX6" s="140"/>
      <c r="KVY6" s="107"/>
      <c r="KVZ6" s="107"/>
      <c r="KWA6" s="107"/>
      <c r="KWB6" s="107"/>
      <c r="KWC6" s="107"/>
      <c r="KWD6" s="47"/>
      <c r="KWE6" s="106"/>
      <c r="KWF6" s="140"/>
      <c r="KWG6" s="140"/>
      <c r="KWH6" s="107"/>
      <c r="KWI6" s="107"/>
      <c r="KWJ6" s="107"/>
      <c r="KWK6" s="107"/>
      <c r="KWL6" s="107"/>
      <c r="KWM6" s="47"/>
      <c r="KWN6" s="106"/>
      <c r="KWO6" s="140"/>
      <c r="KWP6" s="140"/>
      <c r="KWQ6" s="107"/>
      <c r="KWR6" s="107"/>
      <c r="KWS6" s="107"/>
      <c r="KWT6" s="107"/>
      <c r="KWU6" s="107"/>
      <c r="KWV6" s="47"/>
      <c r="KWW6" s="106"/>
      <c r="KWX6" s="140"/>
      <c r="KWY6" s="140"/>
      <c r="KWZ6" s="107"/>
      <c r="KXA6" s="107"/>
      <c r="KXB6" s="107"/>
      <c r="KXC6" s="107"/>
      <c r="KXD6" s="107"/>
      <c r="KXE6" s="47"/>
      <c r="KXF6" s="106"/>
      <c r="KXG6" s="140"/>
      <c r="KXH6" s="140"/>
      <c r="KXI6" s="107"/>
      <c r="KXJ6" s="107"/>
      <c r="KXK6" s="107"/>
      <c r="KXL6" s="107"/>
      <c r="KXM6" s="107"/>
      <c r="KXN6" s="47"/>
      <c r="KXO6" s="106"/>
      <c r="KXP6" s="140"/>
      <c r="KXQ6" s="140"/>
      <c r="KXR6" s="107"/>
      <c r="KXS6" s="107"/>
      <c r="KXT6" s="107"/>
      <c r="KXU6" s="107"/>
      <c r="KXV6" s="107"/>
      <c r="KXW6" s="47"/>
      <c r="KXX6" s="106"/>
      <c r="KXY6" s="140"/>
      <c r="KXZ6" s="140"/>
      <c r="KYA6" s="107"/>
      <c r="KYB6" s="107"/>
      <c r="KYC6" s="107"/>
      <c r="KYD6" s="107"/>
      <c r="KYE6" s="107"/>
      <c r="KYF6" s="47"/>
      <c r="KYG6" s="106"/>
      <c r="KYH6" s="140"/>
      <c r="KYI6" s="140"/>
      <c r="KYJ6" s="107"/>
      <c r="KYK6" s="107"/>
      <c r="KYL6" s="107"/>
      <c r="KYM6" s="107"/>
      <c r="KYN6" s="107"/>
      <c r="KYO6" s="47"/>
      <c r="KYP6" s="106"/>
      <c r="KYQ6" s="140"/>
      <c r="KYR6" s="140"/>
      <c r="KYS6" s="107"/>
      <c r="KYT6" s="107"/>
      <c r="KYU6" s="107"/>
      <c r="KYV6" s="107"/>
      <c r="KYW6" s="107"/>
      <c r="KYX6" s="47"/>
      <c r="KYY6" s="106"/>
      <c r="KYZ6" s="140"/>
      <c r="KZA6" s="140"/>
      <c r="KZB6" s="107"/>
      <c r="KZC6" s="107"/>
      <c r="KZD6" s="107"/>
      <c r="KZE6" s="107"/>
      <c r="KZF6" s="107"/>
      <c r="KZG6" s="47"/>
      <c r="KZH6" s="106"/>
      <c r="KZI6" s="140"/>
      <c r="KZJ6" s="140"/>
      <c r="KZK6" s="107"/>
      <c r="KZL6" s="107"/>
      <c r="KZM6" s="107"/>
      <c r="KZN6" s="107"/>
      <c r="KZO6" s="107"/>
      <c r="KZP6" s="47"/>
      <c r="KZQ6" s="106"/>
      <c r="KZR6" s="140"/>
      <c r="KZS6" s="140"/>
      <c r="KZT6" s="107"/>
      <c r="KZU6" s="107"/>
      <c r="KZV6" s="107"/>
      <c r="KZW6" s="107"/>
      <c r="KZX6" s="107"/>
      <c r="KZY6" s="47"/>
      <c r="KZZ6" s="106"/>
      <c r="LAA6" s="140"/>
      <c r="LAB6" s="140"/>
      <c r="LAC6" s="107"/>
      <c r="LAD6" s="107"/>
      <c r="LAE6" s="107"/>
      <c r="LAF6" s="107"/>
      <c r="LAG6" s="107"/>
      <c r="LAH6" s="47"/>
      <c r="LAI6" s="106"/>
      <c r="LAJ6" s="140"/>
      <c r="LAK6" s="140"/>
      <c r="LAL6" s="107"/>
      <c r="LAM6" s="107"/>
      <c r="LAN6" s="107"/>
      <c r="LAO6" s="107"/>
      <c r="LAP6" s="107"/>
      <c r="LAQ6" s="47"/>
      <c r="LAR6" s="106"/>
      <c r="LAS6" s="140"/>
      <c r="LAT6" s="140"/>
      <c r="LAU6" s="107"/>
      <c r="LAV6" s="107"/>
      <c r="LAW6" s="107"/>
      <c r="LAX6" s="107"/>
      <c r="LAY6" s="107"/>
      <c r="LAZ6" s="47"/>
      <c r="LBA6" s="106"/>
      <c r="LBB6" s="140"/>
      <c r="LBC6" s="140"/>
      <c r="LBD6" s="107"/>
      <c r="LBE6" s="107"/>
      <c r="LBF6" s="107"/>
      <c r="LBG6" s="107"/>
      <c r="LBH6" s="107"/>
      <c r="LBI6" s="47"/>
      <c r="LBJ6" s="106"/>
      <c r="LBK6" s="140"/>
      <c r="LBL6" s="140"/>
      <c r="LBM6" s="107"/>
      <c r="LBN6" s="107"/>
      <c r="LBO6" s="107"/>
      <c r="LBP6" s="107"/>
      <c r="LBQ6" s="107"/>
      <c r="LBR6" s="47"/>
      <c r="LBS6" s="106"/>
      <c r="LBT6" s="140"/>
      <c r="LBU6" s="140"/>
      <c r="LBV6" s="107"/>
      <c r="LBW6" s="107"/>
      <c r="LBX6" s="107"/>
      <c r="LBY6" s="107"/>
      <c r="LBZ6" s="107"/>
      <c r="LCA6" s="47"/>
      <c r="LCB6" s="106"/>
      <c r="LCC6" s="140"/>
      <c r="LCD6" s="140"/>
      <c r="LCE6" s="107"/>
      <c r="LCF6" s="107"/>
      <c r="LCG6" s="107"/>
      <c r="LCH6" s="107"/>
      <c r="LCI6" s="107"/>
      <c r="LCJ6" s="47"/>
      <c r="LCK6" s="106"/>
      <c r="LCL6" s="140"/>
      <c r="LCM6" s="140"/>
      <c r="LCN6" s="107"/>
      <c r="LCO6" s="107"/>
      <c r="LCP6" s="107"/>
      <c r="LCQ6" s="107"/>
      <c r="LCR6" s="107"/>
      <c r="LCS6" s="47"/>
      <c r="LCT6" s="106"/>
      <c r="LCU6" s="140"/>
      <c r="LCV6" s="140"/>
      <c r="LCW6" s="107"/>
      <c r="LCX6" s="107"/>
      <c r="LCY6" s="107"/>
      <c r="LCZ6" s="107"/>
      <c r="LDA6" s="107"/>
      <c r="LDB6" s="47"/>
      <c r="LDC6" s="106"/>
      <c r="LDD6" s="140"/>
      <c r="LDE6" s="140"/>
      <c r="LDF6" s="107"/>
      <c r="LDG6" s="107"/>
      <c r="LDH6" s="107"/>
      <c r="LDI6" s="107"/>
      <c r="LDJ6" s="107"/>
      <c r="LDK6" s="47"/>
      <c r="LDL6" s="106"/>
      <c r="LDM6" s="140"/>
      <c r="LDN6" s="140"/>
      <c r="LDO6" s="107"/>
      <c r="LDP6" s="107"/>
      <c r="LDQ6" s="107"/>
      <c r="LDR6" s="107"/>
      <c r="LDS6" s="107"/>
      <c r="LDT6" s="47"/>
      <c r="LDU6" s="106"/>
      <c r="LDV6" s="140"/>
      <c r="LDW6" s="140"/>
      <c r="LDX6" s="107"/>
      <c r="LDY6" s="107"/>
      <c r="LDZ6" s="107"/>
      <c r="LEA6" s="107"/>
      <c r="LEB6" s="107"/>
      <c r="LEC6" s="47"/>
      <c r="LED6" s="106"/>
      <c r="LEE6" s="140"/>
      <c r="LEF6" s="140"/>
      <c r="LEG6" s="107"/>
      <c r="LEH6" s="107"/>
      <c r="LEI6" s="107"/>
      <c r="LEJ6" s="107"/>
      <c r="LEK6" s="107"/>
      <c r="LEL6" s="47"/>
      <c r="LEM6" s="106"/>
      <c r="LEN6" s="140"/>
      <c r="LEO6" s="140"/>
      <c r="LEP6" s="107"/>
      <c r="LEQ6" s="107"/>
      <c r="LER6" s="107"/>
      <c r="LES6" s="107"/>
      <c r="LET6" s="107"/>
      <c r="LEU6" s="47"/>
      <c r="LEV6" s="106"/>
      <c r="LEW6" s="140"/>
      <c r="LEX6" s="140"/>
      <c r="LEY6" s="107"/>
      <c r="LEZ6" s="107"/>
      <c r="LFA6" s="107"/>
      <c r="LFB6" s="107"/>
      <c r="LFC6" s="107"/>
      <c r="LFD6" s="47"/>
      <c r="LFE6" s="106"/>
      <c r="LFF6" s="140"/>
      <c r="LFG6" s="140"/>
      <c r="LFH6" s="107"/>
      <c r="LFI6" s="107"/>
      <c r="LFJ6" s="107"/>
      <c r="LFK6" s="107"/>
      <c r="LFL6" s="107"/>
      <c r="LFM6" s="47"/>
      <c r="LFN6" s="106"/>
      <c r="LFO6" s="140"/>
      <c r="LFP6" s="140"/>
      <c r="LFQ6" s="107"/>
      <c r="LFR6" s="107"/>
      <c r="LFS6" s="107"/>
      <c r="LFT6" s="107"/>
      <c r="LFU6" s="107"/>
      <c r="LFV6" s="47"/>
      <c r="LFW6" s="106"/>
      <c r="LFX6" s="140"/>
      <c r="LFY6" s="140"/>
      <c r="LFZ6" s="107"/>
      <c r="LGA6" s="107"/>
      <c r="LGB6" s="107"/>
      <c r="LGC6" s="107"/>
      <c r="LGD6" s="107"/>
      <c r="LGE6" s="47"/>
      <c r="LGF6" s="106"/>
      <c r="LGG6" s="140"/>
      <c r="LGH6" s="140"/>
      <c r="LGI6" s="107"/>
      <c r="LGJ6" s="107"/>
      <c r="LGK6" s="107"/>
      <c r="LGL6" s="107"/>
      <c r="LGM6" s="107"/>
      <c r="LGN6" s="47"/>
      <c r="LGO6" s="106"/>
      <c r="LGP6" s="140"/>
      <c r="LGQ6" s="140"/>
      <c r="LGR6" s="107"/>
      <c r="LGS6" s="107"/>
      <c r="LGT6" s="107"/>
      <c r="LGU6" s="107"/>
      <c r="LGV6" s="107"/>
      <c r="LGW6" s="47"/>
      <c r="LGX6" s="106"/>
      <c r="LGY6" s="140"/>
      <c r="LGZ6" s="140"/>
      <c r="LHA6" s="107"/>
      <c r="LHB6" s="107"/>
      <c r="LHC6" s="107"/>
      <c r="LHD6" s="107"/>
      <c r="LHE6" s="107"/>
      <c r="LHF6" s="47"/>
      <c r="LHG6" s="106"/>
      <c r="LHH6" s="140"/>
      <c r="LHI6" s="140"/>
      <c r="LHJ6" s="107"/>
      <c r="LHK6" s="107"/>
      <c r="LHL6" s="107"/>
      <c r="LHM6" s="107"/>
      <c r="LHN6" s="107"/>
      <c r="LHO6" s="47"/>
      <c r="LHP6" s="106"/>
      <c r="LHQ6" s="140"/>
      <c r="LHR6" s="140"/>
      <c r="LHS6" s="107"/>
      <c r="LHT6" s="107"/>
      <c r="LHU6" s="107"/>
      <c r="LHV6" s="107"/>
      <c r="LHW6" s="107"/>
      <c r="LHX6" s="47"/>
      <c r="LHY6" s="106"/>
      <c r="LHZ6" s="140"/>
      <c r="LIA6" s="140"/>
      <c r="LIB6" s="107"/>
      <c r="LIC6" s="107"/>
      <c r="LID6" s="107"/>
      <c r="LIE6" s="107"/>
      <c r="LIF6" s="107"/>
      <c r="LIG6" s="47"/>
      <c r="LIH6" s="106"/>
      <c r="LII6" s="140"/>
      <c r="LIJ6" s="140"/>
      <c r="LIK6" s="107"/>
      <c r="LIL6" s="107"/>
      <c r="LIM6" s="107"/>
      <c r="LIN6" s="107"/>
      <c r="LIO6" s="107"/>
      <c r="LIP6" s="47"/>
      <c r="LIQ6" s="106"/>
      <c r="LIR6" s="140"/>
      <c r="LIS6" s="140"/>
      <c r="LIT6" s="107"/>
      <c r="LIU6" s="107"/>
      <c r="LIV6" s="107"/>
      <c r="LIW6" s="107"/>
      <c r="LIX6" s="107"/>
      <c r="LIY6" s="47"/>
      <c r="LIZ6" s="106"/>
      <c r="LJA6" s="140"/>
      <c r="LJB6" s="140"/>
      <c r="LJC6" s="107"/>
      <c r="LJD6" s="107"/>
      <c r="LJE6" s="107"/>
      <c r="LJF6" s="107"/>
      <c r="LJG6" s="107"/>
      <c r="LJH6" s="47"/>
      <c r="LJI6" s="106"/>
      <c r="LJJ6" s="140"/>
      <c r="LJK6" s="140"/>
      <c r="LJL6" s="107"/>
      <c r="LJM6" s="107"/>
      <c r="LJN6" s="107"/>
      <c r="LJO6" s="107"/>
      <c r="LJP6" s="107"/>
      <c r="LJQ6" s="47"/>
      <c r="LJR6" s="106"/>
      <c r="LJS6" s="140"/>
      <c r="LJT6" s="140"/>
      <c r="LJU6" s="107"/>
      <c r="LJV6" s="107"/>
      <c r="LJW6" s="107"/>
      <c r="LJX6" s="107"/>
      <c r="LJY6" s="107"/>
      <c r="LJZ6" s="47"/>
      <c r="LKA6" s="106"/>
      <c r="LKB6" s="140"/>
      <c r="LKC6" s="140"/>
      <c r="LKD6" s="107"/>
      <c r="LKE6" s="107"/>
      <c r="LKF6" s="107"/>
      <c r="LKG6" s="107"/>
      <c r="LKH6" s="107"/>
      <c r="LKI6" s="47"/>
      <c r="LKJ6" s="106"/>
      <c r="LKK6" s="140"/>
      <c r="LKL6" s="140"/>
      <c r="LKM6" s="107"/>
      <c r="LKN6" s="107"/>
      <c r="LKO6" s="107"/>
      <c r="LKP6" s="107"/>
      <c r="LKQ6" s="107"/>
      <c r="LKR6" s="47"/>
      <c r="LKS6" s="106"/>
      <c r="LKT6" s="140"/>
      <c r="LKU6" s="140"/>
      <c r="LKV6" s="107"/>
      <c r="LKW6" s="107"/>
      <c r="LKX6" s="107"/>
      <c r="LKY6" s="107"/>
      <c r="LKZ6" s="107"/>
      <c r="LLA6" s="47"/>
      <c r="LLB6" s="106"/>
      <c r="LLC6" s="140"/>
      <c r="LLD6" s="140"/>
      <c r="LLE6" s="107"/>
      <c r="LLF6" s="107"/>
      <c r="LLG6" s="107"/>
      <c r="LLH6" s="107"/>
      <c r="LLI6" s="107"/>
      <c r="LLJ6" s="47"/>
      <c r="LLK6" s="106"/>
      <c r="LLL6" s="140"/>
      <c r="LLM6" s="140"/>
      <c r="LLN6" s="107"/>
      <c r="LLO6" s="107"/>
      <c r="LLP6" s="107"/>
      <c r="LLQ6" s="107"/>
      <c r="LLR6" s="107"/>
      <c r="LLS6" s="47"/>
      <c r="LLT6" s="106"/>
      <c r="LLU6" s="140"/>
      <c r="LLV6" s="140"/>
      <c r="LLW6" s="107"/>
      <c r="LLX6" s="107"/>
      <c r="LLY6" s="107"/>
      <c r="LLZ6" s="107"/>
      <c r="LMA6" s="107"/>
      <c r="LMB6" s="47"/>
      <c r="LMC6" s="106"/>
      <c r="LMD6" s="140"/>
      <c r="LME6" s="140"/>
      <c r="LMF6" s="107"/>
      <c r="LMG6" s="107"/>
      <c r="LMH6" s="107"/>
      <c r="LMI6" s="107"/>
      <c r="LMJ6" s="107"/>
      <c r="LMK6" s="47"/>
      <c r="LML6" s="106"/>
      <c r="LMM6" s="140"/>
      <c r="LMN6" s="140"/>
      <c r="LMO6" s="107"/>
      <c r="LMP6" s="107"/>
      <c r="LMQ6" s="107"/>
      <c r="LMR6" s="107"/>
      <c r="LMS6" s="107"/>
      <c r="LMT6" s="47"/>
      <c r="LMU6" s="106"/>
      <c r="LMV6" s="140"/>
      <c r="LMW6" s="140"/>
      <c r="LMX6" s="107"/>
      <c r="LMY6" s="107"/>
      <c r="LMZ6" s="107"/>
      <c r="LNA6" s="107"/>
      <c r="LNB6" s="107"/>
      <c r="LNC6" s="47"/>
      <c r="LND6" s="106"/>
      <c r="LNE6" s="140"/>
      <c r="LNF6" s="140"/>
      <c r="LNG6" s="107"/>
      <c r="LNH6" s="107"/>
      <c r="LNI6" s="107"/>
      <c r="LNJ6" s="107"/>
      <c r="LNK6" s="107"/>
      <c r="LNL6" s="47"/>
      <c r="LNM6" s="106"/>
      <c r="LNN6" s="140"/>
      <c r="LNO6" s="140"/>
      <c r="LNP6" s="107"/>
      <c r="LNQ6" s="107"/>
      <c r="LNR6" s="107"/>
      <c r="LNS6" s="107"/>
      <c r="LNT6" s="107"/>
      <c r="LNU6" s="47"/>
      <c r="LNV6" s="106"/>
      <c r="LNW6" s="140"/>
      <c r="LNX6" s="140"/>
      <c r="LNY6" s="107"/>
      <c r="LNZ6" s="107"/>
      <c r="LOA6" s="107"/>
      <c r="LOB6" s="107"/>
      <c r="LOC6" s="107"/>
      <c r="LOD6" s="47"/>
      <c r="LOE6" s="106"/>
      <c r="LOF6" s="140"/>
      <c r="LOG6" s="140"/>
      <c r="LOH6" s="107"/>
      <c r="LOI6" s="107"/>
      <c r="LOJ6" s="107"/>
      <c r="LOK6" s="107"/>
      <c r="LOL6" s="107"/>
      <c r="LOM6" s="47"/>
      <c r="LON6" s="106"/>
      <c r="LOO6" s="140"/>
      <c r="LOP6" s="140"/>
      <c r="LOQ6" s="107"/>
      <c r="LOR6" s="107"/>
      <c r="LOS6" s="107"/>
      <c r="LOT6" s="107"/>
      <c r="LOU6" s="107"/>
      <c r="LOV6" s="47"/>
      <c r="LOW6" s="106"/>
      <c r="LOX6" s="140"/>
      <c r="LOY6" s="140"/>
      <c r="LOZ6" s="107"/>
      <c r="LPA6" s="107"/>
      <c r="LPB6" s="107"/>
      <c r="LPC6" s="107"/>
      <c r="LPD6" s="107"/>
      <c r="LPE6" s="47"/>
      <c r="LPF6" s="106"/>
      <c r="LPG6" s="140"/>
      <c r="LPH6" s="140"/>
      <c r="LPI6" s="107"/>
      <c r="LPJ6" s="107"/>
      <c r="LPK6" s="107"/>
      <c r="LPL6" s="107"/>
      <c r="LPM6" s="107"/>
      <c r="LPN6" s="47"/>
      <c r="LPO6" s="106"/>
      <c r="LPP6" s="140"/>
      <c r="LPQ6" s="140"/>
      <c r="LPR6" s="107"/>
      <c r="LPS6" s="107"/>
      <c r="LPT6" s="107"/>
      <c r="LPU6" s="107"/>
      <c r="LPV6" s="107"/>
      <c r="LPW6" s="47"/>
      <c r="LPX6" s="106"/>
      <c r="LPY6" s="140"/>
      <c r="LPZ6" s="140"/>
      <c r="LQA6" s="107"/>
      <c r="LQB6" s="107"/>
      <c r="LQC6" s="107"/>
      <c r="LQD6" s="107"/>
      <c r="LQE6" s="107"/>
      <c r="LQF6" s="47"/>
      <c r="LQG6" s="106"/>
      <c r="LQH6" s="140"/>
      <c r="LQI6" s="140"/>
      <c r="LQJ6" s="107"/>
      <c r="LQK6" s="107"/>
      <c r="LQL6" s="107"/>
      <c r="LQM6" s="107"/>
      <c r="LQN6" s="107"/>
      <c r="LQO6" s="47"/>
      <c r="LQP6" s="106"/>
      <c r="LQQ6" s="140"/>
      <c r="LQR6" s="140"/>
      <c r="LQS6" s="107"/>
      <c r="LQT6" s="107"/>
      <c r="LQU6" s="107"/>
      <c r="LQV6" s="107"/>
      <c r="LQW6" s="107"/>
      <c r="LQX6" s="47"/>
      <c r="LQY6" s="106"/>
      <c r="LQZ6" s="140"/>
      <c r="LRA6" s="140"/>
      <c r="LRB6" s="107"/>
      <c r="LRC6" s="107"/>
      <c r="LRD6" s="107"/>
      <c r="LRE6" s="107"/>
      <c r="LRF6" s="107"/>
      <c r="LRG6" s="47"/>
      <c r="LRH6" s="106"/>
      <c r="LRI6" s="140"/>
      <c r="LRJ6" s="140"/>
      <c r="LRK6" s="107"/>
      <c r="LRL6" s="107"/>
      <c r="LRM6" s="107"/>
      <c r="LRN6" s="107"/>
      <c r="LRO6" s="107"/>
      <c r="LRP6" s="47"/>
      <c r="LRQ6" s="106"/>
      <c r="LRR6" s="140"/>
      <c r="LRS6" s="140"/>
      <c r="LRT6" s="107"/>
      <c r="LRU6" s="107"/>
      <c r="LRV6" s="107"/>
      <c r="LRW6" s="107"/>
      <c r="LRX6" s="107"/>
      <c r="LRY6" s="47"/>
      <c r="LRZ6" s="106"/>
      <c r="LSA6" s="140"/>
      <c r="LSB6" s="140"/>
      <c r="LSC6" s="107"/>
      <c r="LSD6" s="107"/>
      <c r="LSE6" s="107"/>
      <c r="LSF6" s="107"/>
      <c r="LSG6" s="107"/>
      <c r="LSH6" s="47"/>
      <c r="LSI6" s="106"/>
      <c r="LSJ6" s="140"/>
      <c r="LSK6" s="140"/>
      <c r="LSL6" s="107"/>
      <c r="LSM6" s="107"/>
      <c r="LSN6" s="107"/>
      <c r="LSO6" s="107"/>
      <c r="LSP6" s="107"/>
      <c r="LSQ6" s="47"/>
      <c r="LSR6" s="106"/>
      <c r="LSS6" s="140"/>
      <c r="LST6" s="140"/>
      <c r="LSU6" s="107"/>
      <c r="LSV6" s="107"/>
      <c r="LSW6" s="107"/>
      <c r="LSX6" s="107"/>
      <c r="LSY6" s="107"/>
      <c r="LSZ6" s="47"/>
      <c r="LTA6" s="106"/>
      <c r="LTB6" s="140"/>
      <c r="LTC6" s="140"/>
      <c r="LTD6" s="107"/>
      <c r="LTE6" s="107"/>
      <c r="LTF6" s="107"/>
      <c r="LTG6" s="107"/>
      <c r="LTH6" s="107"/>
      <c r="LTI6" s="47"/>
      <c r="LTJ6" s="106"/>
      <c r="LTK6" s="140"/>
      <c r="LTL6" s="140"/>
      <c r="LTM6" s="107"/>
      <c r="LTN6" s="107"/>
      <c r="LTO6" s="107"/>
      <c r="LTP6" s="107"/>
      <c r="LTQ6" s="107"/>
      <c r="LTR6" s="47"/>
      <c r="LTS6" s="106"/>
      <c r="LTT6" s="140"/>
      <c r="LTU6" s="140"/>
      <c r="LTV6" s="107"/>
      <c r="LTW6" s="107"/>
      <c r="LTX6" s="107"/>
      <c r="LTY6" s="107"/>
      <c r="LTZ6" s="107"/>
      <c r="LUA6" s="47"/>
      <c r="LUB6" s="106"/>
      <c r="LUC6" s="140"/>
      <c r="LUD6" s="140"/>
      <c r="LUE6" s="107"/>
      <c r="LUF6" s="107"/>
      <c r="LUG6" s="107"/>
      <c r="LUH6" s="107"/>
      <c r="LUI6" s="107"/>
      <c r="LUJ6" s="47"/>
      <c r="LUK6" s="106"/>
      <c r="LUL6" s="140"/>
      <c r="LUM6" s="140"/>
      <c r="LUN6" s="107"/>
      <c r="LUO6" s="107"/>
      <c r="LUP6" s="107"/>
      <c r="LUQ6" s="107"/>
      <c r="LUR6" s="107"/>
      <c r="LUS6" s="47"/>
      <c r="LUT6" s="106"/>
      <c r="LUU6" s="140"/>
      <c r="LUV6" s="140"/>
      <c r="LUW6" s="107"/>
      <c r="LUX6" s="107"/>
      <c r="LUY6" s="107"/>
      <c r="LUZ6" s="107"/>
      <c r="LVA6" s="107"/>
      <c r="LVB6" s="47"/>
      <c r="LVC6" s="106"/>
      <c r="LVD6" s="140"/>
      <c r="LVE6" s="140"/>
      <c r="LVF6" s="107"/>
      <c r="LVG6" s="107"/>
      <c r="LVH6" s="107"/>
      <c r="LVI6" s="107"/>
      <c r="LVJ6" s="107"/>
      <c r="LVK6" s="47"/>
      <c r="LVL6" s="106"/>
      <c r="LVM6" s="140"/>
      <c r="LVN6" s="140"/>
      <c r="LVO6" s="107"/>
      <c r="LVP6" s="107"/>
      <c r="LVQ6" s="107"/>
      <c r="LVR6" s="107"/>
      <c r="LVS6" s="107"/>
      <c r="LVT6" s="47"/>
      <c r="LVU6" s="106"/>
      <c r="LVV6" s="140"/>
      <c r="LVW6" s="140"/>
      <c r="LVX6" s="107"/>
      <c r="LVY6" s="107"/>
      <c r="LVZ6" s="107"/>
      <c r="LWA6" s="107"/>
      <c r="LWB6" s="107"/>
      <c r="LWC6" s="47"/>
      <c r="LWD6" s="106"/>
      <c r="LWE6" s="140"/>
      <c r="LWF6" s="140"/>
      <c r="LWG6" s="107"/>
      <c r="LWH6" s="107"/>
      <c r="LWI6" s="107"/>
      <c r="LWJ6" s="107"/>
      <c r="LWK6" s="107"/>
      <c r="LWL6" s="47"/>
      <c r="LWM6" s="106"/>
      <c r="LWN6" s="140"/>
      <c r="LWO6" s="140"/>
      <c r="LWP6" s="107"/>
      <c r="LWQ6" s="107"/>
      <c r="LWR6" s="107"/>
      <c r="LWS6" s="107"/>
      <c r="LWT6" s="107"/>
      <c r="LWU6" s="47"/>
      <c r="LWV6" s="106"/>
      <c r="LWW6" s="140"/>
      <c r="LWX6" s="140"/>
      <c r="LWY6" s="107"/>
      <c r="LWZ6" s="107"/>
      <c r="LXA6" s="107"/>
      <c r="LXB6" s="107"/>
      <c r="LXC6" s="107"/>
      <c r="LXD6" s="47"/>
      <c r="LXE6" s="106"/>
      <c r="LXF6" s="140"/>
      <c r="LXG6" s="140"/>
      <c r="LXH6" s="107"/>
      <c r="LXI6" s="107"/>
      <c r="LXJ6" s="107"/>
      <c r="LXK6" s="107"/>
      <c r="LXL6" s="107"/>
      <c r="LXM6" s="47"/>
      <c r="LXN6" s="106"/>
      <c r="LXO6" s="140"/>
      <c r="LXP6" s="140"/>
      <c r="LXQ6" s="107"/>
      <c r="LXR6" s="107"/>
      <c r="LXS6" s="107"/>
      <c r="LXT6" s="107"/>
      <c r="LXU6" s="107"/>
      <c r="LXV6" s="47"/>
      <c r="LXW6" s="106"/>
      <c r="LXX6" s="140"/>
      <c r="LXY6" s="140"/>
      <c r="LXZ6" s="107"/>
      <c r="LYA6" s="107"/>
      <c r="LYB6" s="107"/>
      <c r="LYC6" s="107"/>
      <c r="LYD6" s="107"/>
      <c r="LYE6" s="47"/>
      <c r="LYF6" s="106"/>
      <c r="LYG6" s="140"/>
      <c r="LYH6" s="140"/>
      <c r="LYI6" s="107"/>
      <c r="LYJ6" s="107"/>
      <c r="LYK6" s="107"/>
      <c r="LYL6" s="107"/>
      <c r="LYM6" s="107"/>
      <c r="LYN6" s="47"/>
      <c r="LYO6" s="106"/>
      <c r="LYP6" s="140"/>
      <c r="LYQ6" s="140"/>
      <c r="LYR6" s="107"/>
      <c r="LYS6" s="107"/>
      <c r="LYT6" s="107"/>
      <c r="LYU6" s="107"/>
      <c r="LYV6" s="107"/>
      <c r="LYW6" s="47"/>
      <c r="LYX6" s="106"/>
      <c r="LYY6" s="140"/>
      <c r="LYZ6" s="140"/>
      <c r="LZA6" s="107"/>
      <c r="LZB6" s="107"/>
      <c r="LZC6" s="107"/>
      <c r="LZD6" s="107"/>
      <c r="LZE6" s="107"/>
      <c r="LZF6" s="47"/>
      <c r="LZG6" s="106"/>
      <c r="LZH6" s="140"/>
      <c r="LZI6" s="140"/>
      <c r="LZJ6" s="107"/>
      <c r="LZK6" s="107"/>
      <c r="LZL6" s="107"/>
      <c r="LZM6" s="107"/>
      <c r="LZN6" s="107"/>
      <c r="LZO6" s="47"/>
      <c r="LZP6" s="106"/>
      <c r="LZQ6" s="140"/>
      <c r="LZR6" s="140"/>
      <c r="LZS6" s="107"/>
      <c r="LZT6" s="107"/>
      <c r="LZU6" s="107"/>
      <c r="LZV6" s="107"/>
      <c r="LZW6" s="107"/>
      <c r="LZX6" s="47"/>
      <c r="LZY6" s="106"/>
      <c r="LZZ6" s="140"/>
      <c r="MAA6" s="140"/>
      <c r="MAB6" s="107"/>
      <c r="MAC6" s="107"/>
      <c r="MAD6" s="107"/>
      <c r="MAE6" s="107"/>
      <c r="MAF6" s="107"/>
      <c r="MAG6" s="47"/>
      <c r="MAH6" s="106"/>
      <c r="MAI6" s="140"/>
      <c r="MAJ6" s="140"/>
      <c r="MAK6" s="107"/>
      <c r="MAL6" s="107"/>
      <c r="MAM6" s="107"/>
      <c r="MAN6" s="107"/>
      <c r="MAO6" s="107"/>
      <c r="MAP6" s="47"/>
      <c r="MAQ6" s="106"/>
      <c r="MAR6" s="140"/>
      <c r="MAS6" s="140"/>
      <c r="MAT6" s="107"/>
      <c r="MAU6" s="107"/>
      <c r="MAV6" s="107"/>
      <c r="MAW6" s="107"/>
      <c r="MAX6" s="107"/>
      <c r="MAY6" s="47"/>
      <c r="MAZ6" s="106"/>
      <c r="MBA6" s="140"/>
      <c r="MBB6" s="140"/>
      <c r="MBC6" s="107"/>
      <c r="MBD6" s="107"/>
      <c r="MBE6" s="107"/>
      <c r="MBF6" s="107"/>
      <c r="MBG6" s="107"/>
      <c r="MBH6" s="47"/>
      <c r="MBI6" s="106"/>
      <c r="MBJ6" s="140"/>
      <c r="MBK6" s="140"/>
      <c r="MBL6" s="107"/>
      <c r="MBM6" s="107"/>
      <c r="MBN6" s="107"/>
      <c r="MBO6" s="107"/>
      <c r="MBP6" s="107"/>
      <c r="MBQ6" s="47"/>
      <c r="MBR6" s="106"/>
      <c r="MBS6" s="140"/>
      <c r="MBT6" s="140"/>
      <c r="MBU6" s="107"/>
      <c r="MBV6" s="107"/>
      <c r="MBW6" s="107"/>
      <c r="MBX6" s="107"/>
      <c r="MBY6" s="107"/>
      <c r="MBZ6" s="47"/>
      <c r="MCA6" s="106"/>
      <c r="MCB6" s="140"/>
      <c r="MCC6" s="140"/>
      <c r="MCD6" s="107"/>
      <c r="MCE6" s="107"/>
      <c r="MCF6" s="107"/>
      <c r="MCG6" s="107"/>
      <c r="MCH6" s="107"/>
      <c r="MCI6" s="47"/>
      <c r="MCJ6" s="106"/>
      <c r="MCK6" s="140"/>
      <c r="MCL6" s="140"/>
      <c r="MCM6" s="107"/>
      <c r="MCN6" s="107"/>
      <c r="MCO6" s="107"/>
      <c r="MCP6" s="107"/>
      <c r="MCQ6" s="107"/>
      <c r="MCR6" s="47"/>
      <c r="MCS6" s="106"/>
      <c r="MCT6" s="140"/>
      <c r="MCU6" s="140"/>
      <c r="MCV6" s="107"/>
      <c r="MCW6" s="107"/>
      <c r="MCX6" s="107"/>
      <c r="MCY6" s="107"/>
      <c r="MCZ6" s="107"/>
      <c r="MDA6" s="47"/>
      <c r="MDB6" s="106"/>
      <c r="MDC6" s="140"/>
      <c r="MDD6" s="140"/>
      <c r="MDE6" s="107"/>
      <c r="MDF6" s="107"/>
      <c r="MDG6" s="107"/>
      <c r="MDH6" s="107"/>
      <c r="MDI6" s="107"/>
      <c r="MDJ6" s="47"/>
      <c r="MDK6" s="106"/>
      <c r="MDL6" s="140"/>
      <c r="MDM6" s="140"/>
      <c r="MDN6" s="107"/>
      <c r="MDO6" s="107"/>
      <c r="MDP6" s="107"/>
      <c r="MDQ6" s="107"/>
      <c r="MDR6" s="107"/>
      <c r="MDS6" s="47"/>
      <c r="MDT6" s="106"/>
      <c r="MDU6" s="140"/>
      <c r="MDV6" s="140"/>
      <c r="MDW6" s="107"/>
      <c r="MDX6" s="107"/>
      <c r="MDY6" s="107"/>
      <c r="MDZ6" s="107"/>
      <c r="MEA6" s="107"/>
      <c r="MEB6" s="47"/>
      <c r="MEC6" s="106"/>
      <c r="MED6" s="140"/>
      <c r="MEE6" s="140"/>
      <c r="MEF6" s="107"/>
      <c r="MEG6" s="107"/>
      <c r="MEH6" s="107"/>
      <c r="MEI6" s="107"/>
      <c r="MEJ6" s="107"/>
      <c r="MEK6" s="47"/>
      <c r="MEL6" s="106"/>
      <c r="MEM6" s="140"/>
      <c r="MEN6" s="140"/>
      <c r="MEO6" s="107"/>
      <c r="MEP6" s="107"/>
      <c r="MEQ6" s="107"/>
      <c r="MER6" s="107"/>
      <c r="MES6" s="107"/>
      <c r="MET6" s="47"/>
      <c r="MEU6" s="106"/>
      <c r="MEV6" s="140"/>
      <c r="MEW6" s="140"/>
      <c r="MEX6" s="107"/>
      <c r="MEY6" s="107"/>
      <c r="MEZ6" s="107"/>
      <c r="MFA6" s="107"/>
      <c r="MFB6" s="107"/>
      <c r="MFC6" s="47"/>
      <c r="MFD6" s="106"/>
      <c r="MFE6" s="140"/>
      <c r="MFF6" s="140"/>
      <c r="MFG6" s="107"/>
      <c r="MFH6" s="107"/>
      <c r="MFI6" s="107"/>
      <c r="MFJ6" s="107"/>
      <c r="MFK6" s="107"/>
      <c r="MFL6" s="47"/>
      <c r="MFM6" s="106"/>
      <c r="MFN6" s="140"/>
      <c r="MFO6" s="140"/>
      <c r="MFP6" s="107"/>
      <c r="MFQ6" s="107"/>
      <c r="MFR6" s="107"/>
      <c r="MFS6" s="107"/>
      <c r="MFT6" s="107"/>
      <c r="MFU6" s="47"/>
      <c r="MFV6" s="106"/>
      <c r="MFW6" s="140"/>
      <c r="MFX6" s="140"/>
      <c r="MFY6" s="107"/>
      <c r="MFZ6" s="107"/>
      <c r="MGA6" s="107"/>
      <c r="MGB6" s="107"/>
      <c r="MGC6" s="107"/>
      <c r="MGD6" s="47"/>
      <c r="MGE6" s="106"/>
      <c r="MGF6" s="140"/>
      <c r="MGG6" s="140"/>
      <c r="MGH6" s="107"/>
      <c r="MGI6" s="107"/>
      <c r="MGJ6" s="107"/>
      <c r="MGK6" s="107"/>
      <c r="MGL6" s="107"/>
      <c r="MGM6" s="47"/>
      <c r="MGN6" s="106"/>
      <c r="MGO6" s="140"/>
      <c r="MGP6" s="140"/>
      <c r="MGQ6" s="107"/>
      <c r="MGR6" s="107"/>
      <c r="MGS6" s="107"/>
      <c r="MGT6" s="107"/>
      <c r="MGU6" s="107"/>
      <c r="MGV6" s="47"/>
      <c r="MGW6" s="106"/>
      <c r="MGX6" s="140"/>
      <c r="MGY6" s="140"/>
      <c r="MGZ6" s="107"/>
      <c r="MHA6" s="107"/>
      <c r="MHB6" s="107"/>
      <c r="MHC6" s="107"/>
      <c r="MHD6" s="107"/>
      <c r="MHE6" s="47"/>
      <c r="MHF6" s="106"/>
      <c r="MHG6" s="140"/>
      <c r="MHH6" s="140"/>
      <c r="MHI6" s="107"/>
      <c r="MHJ6" s="107"/>
      <c r="MHK6" s="107"/>
      <c r="MHL6" s="107"/>
      <c r="MHM6" s="107"/>
      <c r="MHN6" s="47"/>
      <c r="MHO6" s="106"/>
      <c r="MHP6" s="140"/>
      <c r="MHQ6" s="140"/>
      <c r="MHR6" s="107"/>
      <c r="MHS6" s="107"/>
      <c r="MHT6" s="107"/>
      <c r="MHU6" s="107"/>
      <c r="MHV6" s="107"/>
      <c r="MHW6" s="47"/>
      <c r="MHX6" s="106"/>
      <c r="MHY6" s="140"/>
      <c r="MHZ6" s="140"/>
      <c r="MIA6" s="107"/>
      <c r="MIB6" s="107"/>
      <c r="MIC6" s="107"/>
      <c r="MID6" s="107"/>
      <c r="MIE6" s="107"/>
      <c r="MIF6" s="47"/>
      <c r="MIG6" s="106"/>
      <c r="MIH6" s="140"/>
      <c r="MII6" s="140"/>
      <c r="MIJ6" s="107"/>
      <c r="MIK6" s="107"/>
      <c r="MIL6" s="107"/>
      <c r="MIM6" s="107"/>
      <c r="MIN6" s="107"/>
      <c r="MIO6" s="47"/>
      <c r="MIP6" s="106"/>
      <c r="MIQ6" s="140"/>
      <c r="MIR6" s="140"/>
      <c r="MIS6" s="107"/>
      <c r="MIT6" s="107"/>
      <c r="MIU6" s="107"/>
      <c r="MIV6" s="107"/>
      <c r="MIW6" s="107"/>
      <c r="MIX6" s="47"/>
      <c r="MIY6" s="106"/>
      <c r="MIZ6" s="140"/>
      <c r="MJA6" s="140"/>
      <c r="MJB6" s="107"/>
      <c r="MJC6" s="107"/>
      <c r="MJD6" s="107"/>
      <c r="MJE6" s="107"/>
      <c r="MJF6" s="107"/>
      <c r="MJG6" s="47"/>
      <c r="MJH6" s="106"/>
      <c r="MJI6" s="140"/>
      <c r="MJJ6" s="140"/>
      <c r="MJK6" s="107"/>
      <c r="MJL6" s="107"/>
      <c r="MJM6" s="107"/>
      <c r="MJN6" s="107"/>
      <c r="MJO6" s="107"/>
      <c r="MJP6" s="47"/>
      <c r="MJQ6" s="106"/>
      <c r="MJR6" s="140"/>
      <c r="MJS6" s="140"/>
      <c r="MJT6" s="107"/>
      <c r="MJU6" s="107"/>
      <c r="MJV6" s="107"/>
      <c r="MJW6" s="107"/>
      <c r="MJX6" s="107"/>
      <c r="MJY6" s="47"/>
      <c r="MJZ6" s="106"/>
      <c r="MKA6" s="140"/>
      <c r="MKB6" s="140"/>
      <c r="MKC6" s="107"/>
      <c r="MKD6" s="107"/>
      <c r="MKE6" s="107"/>
      <c r="MKF6" s="107"/>
      <c r="MKG6" s="107"/>
      <c r="MKH6" s="47"/>
      <c r="MKI6" s="106"/>
      <c r="MKJ6" s="140"/>
      <c r="MKK6" s="140"/>
      <c r="MKL6" s="107"/>
      <c r="MKM6" s="107"/>
      <c r="MKN6" s="107"/>
      <c r="MKO6" s="107"/>
      <c r="MKP6" s="107"/>
      <c r="MKQ6" s="47"/>
      <c r="MKR6" s="106"/>
      <c r="MKS6" s="140"/>
      <c r="MKT6" s="140"/>
      <c r="MKU6" s="107"/>
      <c r="MKV6" s="107"/>
      <c r="MKW6" s="107"/>
      <c r="MKX6" s="107"/>
      <c r="MKY6" s="107"/>
      <c r="MKZ6" s="47"/>
      <c r="MLA6" s="106"/>
      <c r="MLB6" s="140"/>
      <c r="MLC6" s="140"/>
      <c r="MLD6" s="107"/>
      <c r="MLE6" s="107"/>
      <c r="MLF6" s="107"/>
      <c r="MLG6" s="107"/>
      <c r="MLH6" s="107"/>
      <c r="MLI6" s="47"/>
      <c r="MLJ6" s="106"/>
      <c r="MLK6" s="140"/>
      <c r="MLL6" s="140"/>
      <c r="MLM6" s="107"/>
      <c r="MLN6" s="107"/>
      <c r="MLO6" s="107"/>
      <c r="MLP6" s="107"/>
      <c r="MLQ6" s="107"/>
      <c r="MLR6" s="47"/>
      <c r="MLS6" s="106"/>
      <c r="MLT6" s="140"/>
      <c r="MLU6" s="140"/>
      <c r="MLV6" s="107"/>
      <c r="MLW6" s="107"/>
      <c r="MLX6" s="107"/>
      <c r="MLY6" s="107"/>
      <c r="MLZ6" s="107"/>
      <c r="MMA6" s="47"/>
      <c r="MMB6" s="106"/>
      <c r="MMC6" s="140"/>
      <c r="MMD6" s="140"/>
      <c r="MME6" s="107"/>
      <c r="MMF6" s="107"/>
      <c r="MMG6" s="107"/>
      <c r="MMH6" s="107"/>
      <c r="MMI6" s="107"/>
      <c r="MMJ6" s="47"/>
      <c r="MMK6" s="106"/>
      <c r="MML6" s="140"/>
      <c r="MMM6" s="140"/>
      <c r="MMN6" s="107"/>
      <c r="MMO6" s="107"/>
      <c r="MMP6" s="107"/>
      <c r="MMQ6" s="107"/>
      <c r="MMR6" s="107"/>
      <c r="MMS6" s="47"/>
      <c r="MMT6" s="106"/>
      <c r="MMU6" s="140"/>
      <c r="MMV6" s="140"/>
      <c r="MMW6" s="107"/>
      <c r="MMX6" s="107"/>
      <c r="MMY6" s="107"/>
      <c r="MMZ6" s="107"/>
      <c r="MNA6" s="107"/>
      <c r="MNB6" s="47"/>
      <c r="MNC6" s="106"/>
      <c r="MND6" s="140"/>
      <c r="MNE6" s="140"/>
      <c r="MNF6" s="107"/>
      <c r="MNG6" s="107"/>
      <c r="MNH6" s="107"/>
      <c r="MNI6" s="107"/>
      <c r="MNJ6" s="107"/>
      <c r="MNK6" s="47"/>
      <c r="MNL6" s="106"/>
      <c r="MNM6" s="140"/>
      <c r="MNN6" s="140"/>
      <c r="MNO6" s="107"/>
      <c r="MNP6" s="107"/>
      <c r="MNQ6" s="107"/>
      <c r="MNR6" s="107"/>
      <c r="MNS6" s="107"/>
      <c r="MNT6" s="47"/>
      <c r="MNU6" s="106"/>
      <c r="MNV6" s="140"/>
      <c r="MNW6" s="140"/>
      <c r="MNX6" s="107"/>
      <c r="MNY6" s="107"/>
      <c r="MNZ6" s="107"/>
      <c r="MOA6" s="107"/>
      <c r="MOB6" s="107"/>
      <c r="MOC6" s="47"/>
      <c r="MOD6" s="106"/>
      <c r="MOE6" s="140"/>
      <c r="MOF6" s="140"/>
      <c r="MOG6" s="107"/>
      <c r="MOH6" s="107"/>
      <c r="MOI6" s="107"/>
      <c r="MOJ6" s="107"/>
      <c r="MOK6" s="107"/>
      <c r="MOL6" s="47"/>
      <c r="MOM6" s="106"/>
      <c r="MON6" s="140"/>
      <c r="MOO6" s="140"/>
      <c r="MOP6" s="107"/>
      <c r="MOQ6" s="107"/>
      <c r="MOR6" s="107"/>
      <c r="MOS6" s="107"/>
      <c r="MOT6" s="107"/>
      <c r="MOU6" s="47"/>
      <c r="MOV6" s="106"/>
      <c r="MOW6" s="140"/>
      <c r="MOX6" s="140"/>
      <c r="MOY6" s="107"/>
      <c r="MOZ6" s="107"/>
      <c r="MPA6" s="107"/>
      <c r="MPB6" s="107"/>
      <c r="MPC6" s="107"/>
      <c r="MPD6" s="47"/>
      <c r="MPE6" s="106"/>
      <c r="MPF6" s="140"/>
      <c r="MPG6" s="140"/>
      <c r="MPH6" s="107"/>
      <c r="MPI6" s="107"/>
      <c r="MPJ6" s="107"/>
      <c r="MPK6" s="107"/>
      <c r="MPL6" s="107"/>
      <c r="MPM6" s="47"/>
      <c r="MPN6" s="106"/>
      <c r="MPO6" s="140"/>
      <c r="MPP6" s="140"/>
      <c r="MPQ6" s="107"/>
      <c r="MPR6" s="107"/>
      <c r="MPS6" s="107"/>
      <c r="MPT6" s="107"/>
      <c r="MPU6" s="107"/>
      <c r="MPV6" s="47"/>
      <c r="MPW6" s="106"/>
      <c r="MPX6" s="140"/>
      <c r="MPY6" s="140"/>
      <c r="MPZ6" s="107"/>
      <c r="MQA6" s="107"/>
      <c r="MQB6" s="107"/>
      <c r="MQC6" s="107"/>
      <c r="MQD6" s="107"/>
      <c r="MQE6" s="47"/>
      <c r="MQF6" s="106"/>
      <c r="MQG6" s="140"/>
      <c r="MQH6" s="140"/>
      <c r="MQI6" s="107"/>
      <c r="MQJ6" s="107"/>
      <c r="MQK6" s="107"/>
      <c r="MQL6" s="107"/>
      <c r="MQM6" s="107"/>
      <c r="MQN6" s="47"/>
      <c r="MQO6" s="106"/>
      <c r="MQP6" s="140"/>
      <c r="MQQ6" s="140"/>
      <c r="MQR6" s="107"/>
      <c r="MQS6" s="107"/>
      <c r="MQT6" s="107"/>
      <c r="MQU6" s="107"/>
      <c r="MQV6" s="107"/>
      <c r="MQW6" s="47"/>
      <c r="MQX6" s="106"/>
      <c r="MQY6" s="140"/>
      <c r="MQZ6" s="140"/>
      <c r="MRA6" s="107"/>
      <c r="MRB6" s="107"/>
      <c r="MRC6" s="107"/>
      <c r="MRD6" s="107"/>
      <c r="MRE6" s="107"/>
      <c r="MRF6" s="47"/>
      <c r="MRG6" s="106"/>
      <c r="MRH6" s="140"/>
      <c r="MRI6" s="140"/>
      <c r="MRJ6" s="107"/>
      <c r="MRK6" s="107"/>
      <c r="MRL6" s="107"/>
      <c r="MRM6" s="107"/>
      <c r="MRN6" s="107"/>
      <c r="MRO6" s="47"/>
      <c r="MRP6" s="106"/>
      <c r="MRQ6" s="140"/>
      <c r="MRR6" s="140"/>
      <c r="MRS6" s="107"/>
      <c r="MRT6" s="107"/>
      <c r="MRU6" s="107"/>
      <c r="MRV6" s="107"/>
      <c r="MRW6" s="107"/>
      <c r="MRX6" s="47"/>
      <c r="MRY6" s="106"/>
      <c r="MRZ6" s="140"/>
      <c r="MSA6" s="140"/>
      <c r="MSB6" s="107"/>
      <c r="MSC6" s="107"/>
      <c r="MSD6" s="107"/>
      <c r="MSE6" s="107"/>
      <c r="MSF6" s="107"/>
      <c r="MSG6" s="47"/>
      <c r="MSH6" s="106"/>
      <c r="MSI6" s="140"/>
      <c r="MSJ6" s="140"/>
      <c r="MSK6" s="107"/>
      <c r="MSL6" s="107"/>
      <c r="MSM6" s="107"/>
      <c r="MSN6" s="107"/>
      <c r="MSO6" s="107"/>
      <c r="MSP6" s="47"/>
      <c r="MSQ6" s="106"/>
      <c r="MSR6" s="140"/>
      <c r="MSS6" s="140"/>
      <c r="MST6" s="107"/>
      <c r="MSU6" s="107"/>
      <c r="MSV6" s="107"/>
      <c r="MSW6" s="107"/>
      <c r="MSX6" s="107"/>
      <c r="MSY6" s="47"/>
      <c r="MSZ6" s="106"/>
      <c r="MTA6" s="140"/>
      <c r="MTB6" s="140"/>
      <c r="MTC6" s="107"/>
      <c r="MTD6" s="107"/>
      <c r="MTE6" s="107"/>
      <c r="MTF6" s="107"/>
      <c r="MTG6" s="107"/>
      <c r="MTH6" s="47"/>
      <c r="MTI6" s="106"/>
      <c r="MTJ6" s="140"/>
      <c r="MTK6" s="140"/>
      <c r="MTL6" s="107"/>
      <c r="MTM6" s="107"/>
      <c r="MTN6" s="107"/>
      <c r="MTO6" s="107"/>
      <c r="MTP6" s="107"/>
      <c r="MTQ6" s="47"/>
      <c r="MTR6" s="106"/>
      <c r="MTS6" s="140"/>
      <c r="MTT6" s="140"/>
      <c r="MTU6" s="107"/>
      <c r="MTV6" s="107"/>
      <c r="MTW6" s="107"/>
      <c r="MTX6" s="107"/>
      <c r="MTY6" s="107"/>
      <c r="MTZ6" s="47"/>
      <c r="MUA6" s="106"/>
      <c r="MUB6" s="140"/>
      <c r="MUC6" s="140"/>
      <c r="MUD6" s="107"/>
      <c r="MUE6" s="107"/>
      <c r="MUF6" s="107"/>
      <c r="MUG6" s="107"/>
      <c r="MUH6" s="107"/>
      <c r="MUI6" s="47"/>
      <c r="MUJ6" s="106"/>
      <c r="MUK6" s="140"/>
      <c r="MUL6" s="140"/>
      <c r="MUM6" s="107"/>
      <c r="MUN6" s="107"/>
      <c r="MUO6" s="107"/>
      <c r="MUP6" s="107"/>
      <c r="MUQ6" s="107"/>
      <c r="MUR6" s="47"/>
      <c r="MUS6" s="106"/>
      <c r="MUT6" s="140"/>
      <c r="MUU6" s="140"/>
      <c r="MUV6" s="107"/>
      <c r="MUW6" s="107"/>
      <c r="MUX6" s="107"/>
      <c r="MUY6" s="107"/>
      <c r="MUZ6" s="107"/>
      <c r="MVA6" s="47"/>
      <c r="MVB6" s="106"/>
      <c r="MVC6" s="140"/>
      <c r="MVD6" s="140"/>
      <c r="MVE6" s="107"/>
      <c r="MVF6" s="107"/>
      <c r="MVG6" s="107"/>
      <c r="MVH6" s="107"/>
      <c r="MVI6" s="107"/>
      <c r="MVJ6" s="47"/>
      <c r="MVK6" s="106"/>
      <c r="MVL6" s="140"/>
      <c r="MVM6" s="140"/>
      <c r="MVN6" s="107"/>
      <c r="MVO6" s="107"/>
      <c r="MVP6" s="107"/>
      <c r="MVQ6" s="107"/>
      <c r="MVR6" s="107"/>
      <c r="MVS6" s="47"/>
      <c r="MVT6" s="106"/>
      <c r="MVU6" s="140"/>
      <c r="MVV6" s="140"/>
      <c r="MVW6" s="107"/>
      <c r="MVX6" s="107"/>
      <c r="MVY6" s="107"/>
      <c r="MVZ6" s="107"/>
      <c r="MWA6" s="107"/>
      <c r="MWB6" s="47"/>
      <c r="MWC6" s="106"/>
      <c r="MWD6" s="140"/>
      <c r="MWE6" s="140"/>
      <c r="MWF6" s="107"/>
      <c r="MWG6" s="107"/>
      <c r="MWH6" s="107"/>
      <c r="MWI6" s="107"/>
      <c r="MWJ6" s="107"/>
      <c r="MWK6" s="47"/>
      <c r="MWL6" s="106"/>
      <c r="MWM6" s="140"/>
      <c r="MWN6" s="140"/>
      <c r="MWO6" s="107"/>
      <c r="MWP6" s="107"/>
      <c r="MWQ6" s="107"/>
      <c r="MWR6" s="107"/>
      <c r="MWS6" s="107"/>
      <c r="MWT6" s="47"/>
      <c r="MWU6" s="106"/>
      <c r="MWV6" s="140"/>
      <c r="MWW6" s="140"/>
      <c r="MWX6" s="107"/>
      <c r="MWY6" s="107"/>
      <c r="MWZ6" s="107"/>
      <c r="MXA6" s="107"/>
      <c r="MXB6" s="107"/>
      <c r="MXC6" s="47"/>
      <c r="MXD6" s="106"/>
      <c r="MXE6" s="140"/>
      <c r="MXF6" s="140"/>
      <c r="MXG6" s="107"/>
      <c r="MXH6" s="107"/>
      <c r="MXI6" s="107"/>
      <c r="MXJ6" s="107"/>
      <c r="MXK6" s="107"/>
      <c r="MXL6" s="47"/>
      <c r="MXM6" s="106"/>
      <c r="MXN6" s="140"/>
      <c r="MXO6" s="140"/>
      <c r="MXP6" s="107"/>
      <c r="MXQ6" s="107"/>
      <c r="MXR6" s="107"/>
      <c r="MXS6" s="107"/>
      <c r="MXT6" s="107"/>
      <c r="MXU6" s="47"/>
      <c r="MXV6" s="106"/>
      <c r="MXW6" s="140"/>
      <c r="MXX6" s="140"/>
      <c r="MXY6" s="107"/>
      <c r="MXZ6" s="107"/>
      <c r="MYA6" s="107"/>
      <c r="MYB6" s="107"/>
      <c r="MYC6" s="107"/>
      <c r="MYD6" s="47"/>
      <c r="MYE6" s="106"/>
      <c r="MYF6" s="140"/>
      <c r="MYG6" s="140"/>
      <c r="MYH6" s="107"/>
      <c r="MYI6" s="107"/>
      <c r="MYJ6" s="107"/>
      <c r="MYK6" s="107"/>
      <c r="MYL6" s="107"/>
      <c r="MYM6" s="47"/>
      <c r="MYN6" s="106"/>
      <c r="MYO6" s="140"/>
      <c r="MYP6" s="140"/>
      <c r="MYQ6" s="107"/>
      <c r="MYR6" s="107"/>
      <c r="MYS6" s="107"/>
      <c r="MYT6" s="107"/>
      <c r="MYU6" s="107"/>
      <c r="MYV6" s="47"/>
      <c r="MYW6" s="106"/>
      <c r="MYX6" s="140"/>
      <c r="MYY6" s="140"/>
      <c r="MYZ6" s="107"/>
      <c r="MZA6" s="107"/>
      <c r="MZB6" s="107"/>
      <c r="MZC6" s="107"/>
      <c r="MZD6" s="107"/>
      <c r="MZE6" s="47"/>
      <c r="MZF6" s="106"/>
      <c r="MZG6" s="140"/>
      <c r="MZH6" s="140"/>
      <c r="MZI6" s="107"/>
      <c r="MZJ6" s="107"/>
      <c r="MZK6" s="107"/>
      <c r="MZL6" s="107"/>
      <c r="MZM6" s="107"/>
      <c r="MZN6" s="47"/>
      <c r="MZO6" s="106"/>
      <c r="MZP6" s="140"/>
      <c r="MZQ6" s="140"/>
      <c r="MZR6" s="107"/>
      <c r="MZS6" s="107"/>
      <c r="MZT6" s="107"/>
      <c r="MZU6" s="107"/>
      <c r="MZV6" s="107"/>
      <c r="MZW6" s="47"/>
      <c r="MZX6" s="106"/>
      <c r="MZY6" s="140"/>
      <c r="MZZ6" s="140"/>
      <c r="NAA6" s="107"/>
      <c r="NAB6" s="107"/>
      <c r="NAC6" s="107"/>
      <c r="NAD6" s="107"/>
      <c r="NAE6" s="107"/>
      <c r="NAF6" s="47"/>
      <c r="NAG6" s="106"/>
      <c r="NAH6" s="140"/>
      <c r="NAI6" s="140"/>
      <c r="NAJ6" s="107"/>
      <c r="NAK6" s="107"/>
      <c r="NAL6" s="107"/>
      <c r="NAM6" s="107"/>
      <c r="NAN6" s="107"/>
      <c r="NAO6" s="47"/>
      <c r="NAP6" s="106"/>
      <c r="NAQ6" s="140"/>
      <c r="NAR6" s="140"/>
      <c r="NAS6" s="107"/>
      <c r="NAT6" s="107"/>
      <c r="NAU6" s="107"/>
      <c r="NAV6" s="107"/>
      <c r="NAW6" s="107"/>
      <c r="NAX6" s="47"/>
      <c r="NAY6" s="106"/>
      <c r="NAZ6" s="140"/>
      <c r="NBA6" s="140"/>
      <c r="NBB6" s="107"/>
      <c r="NBC6" s="107"/>
      <c r="NBD6" s="107"/>
      <c r="NBE6" s="107"/>
      <c r="NBF6" s="107"/>
      <c r="NBG6" s="47"/>
      <c r="NBH6" s="106"/>
      <c r="NBI6" s="140"/>
      <c r="NBJ6" s="140"/>
      <c r="NBK6" s="107"/>
      <c r="NBL6" s="107"/>
      <c r="NBM6" s="107"/>
      <c r="NBN6" s="107"/>
      <c r="NBO6" s="107"/>
      <c r="NBP6" s="47"/>
      <c r="NBQ6" s="106"/>
      <c r="NBR6" s="140"/>
      <c r="NBS6" s="140"/>
      <c r="NBT6" s="107"/>
      <c r="NBU6" s="107"/>
      <c r="NBV6" s="107"/>
      <c r="NBW6" s="107"/>
      <c r="NBX6" s="107"/>
      <c r="NBY6" s="47"/>
      <c r="NBZ6" s="106"/>
      <c r="NCA6" s="140"/>
      <c r="NCB6" s="140"/>
      <c r="NCC6" s="107"/>
      <c r="NCD6" s="107"/>
      <c r="NCE6" s="107"/>
      <c r="NCF6" s="107"/>
      <c r="NCG6" s="107"/>
      <c r="NCH6" s="47"/>
      <c r="NCI6" s="106"/>
      <c r="NCJ6" s="140"/>
      <c r="NCK6" s="140"/>
      <c r="NCL6" s="107"/>
      <c r="NCM6" s="107"/>
      <c r="NCN6" s="107"/>
      <c r="NCO6" s="107"/>
      <c r="NCP6" s="107"/>
      <c r="NCQ6" s="47"/>
      <c r="NCR6" s="106"/>
      <c r="NCS6" s="140"/>
      <c r="NCT6" s="140"/>
      <c r="NCU6" s="107"/>
      <c r="NCV6" s="107"/>
      <c r="NCW6" s="107"/>
      <c r="NCX6" s="107"/>
      <c r="NCY6" s="107"/>
      <c r="NCZ6" s="47"/>
      <c r="NDA6" s="106"/>
      <c r="NDB6" s="140"/>
      <c r="NDC6" s="140"/>
      <c r="NDD6" s="107"/>
      <c r="NDE6" s="107"/>
      <c r="NDF6" s="107"/>
      <c r="NDG6" s="107"/>
      <c r="NDH6" s="107"/>
      <c r="NDI6" s="47"/>
      <c r="NDJ6" s="106"/>
      <c r="NDK6" s="140"/>
      <c r="NDL6" s="140"/>
      <c r="NDM6" s="107"/>
      <c r="NDN6" s="107"/>
      <c r="NDO6" s="107"/>
      <c r="NDP6" s="107"/>
      <c r="NDQ6" s="107"/>
      <c r="NDR6" s="47"/>
      <c r="NDS6" s="106"/>
      <c r="NDT6" s="140"/>
      <c r="NDU6" s="140"/>
      <c r="NDV6" s="107"/>
      <c r="NDW6" s="107"/>
      <c r="NDX6" s="107"/>
      <c r="NDY6" s="107"/>
      <c r="NDZ6" s="107"/>
      <c r="NEA6" s="47"/>
      <c r="NEB6" s="106"/>
      <c r="NEC6" s="140"/>
      <c r="NED6" s="140"/>
      <c r="NEE6" s="107"/>
      <c r="NEF6" s="107"/>
      <c r="NEG6" s="107"/>
      <c r="NEH6" s="107"/>
      <c r="NEI6" s="107"/>
      <c r="NEJ6" s="47"/>
      <c r="NEK6" s="106"/>
      <c r="NEL6" s="140"/>
      <c r="NEM6" s="140"/>
      <c r="NEN6" s="107"/>
      <c r="NEO6" s="107"/>
      <c r="NEP6" s="107"/>
      <c r="NEQ6" s="107"/>
      <c r="NER6" s="107"/>
      <c r="NES6" s="47"/>
      <c r="NET6" s="106"/>
      <c r="NEU6" s="140"/>
      <c r="NEV6" s="140"/>
      <c r="NEW6" s="107"/>
      <c r="NEX6" s="107"/>
      <c r="NEY6" s="107"/>
      <c r="NEZ6" s="107"/>
      <c r="NFA6" s="107"/>
      <c r="NFB6" s="47"/>
      <c r="NFC6" s="106"/>
      <c r="NFD6" s="140"/>
      <c r="NFE6" s="140"/>
      <c r="NFF6" s="107"/>
      <c r="NFG6" s="107"/>
      <c r="NFH6" s="107"/>
      <c r="NFI6" s="107"/>
      <c r="NFJ6" s="107"/>
      <c r="NFK6" s="47"/>
      <c r="NFL6" s="106"/>
      <c r="NFM6" s="140"/>
      <c r="NFN6" s="140"/>
      <c r="NFO6" s="107"/>
      <c r="NFP6" s="107"/>
      <c r="NFQ6" s="107"/>
      <c r="NFR6" s="107"/>
      <c r="NFS6" s="107"/>
      <c r="NFT6" s="47"/>
      <c r="NFU6" s="106"/>
      <c r="NFV6" s="140"/>
      <c r="NFW6" s="140"/>
      <c r="NFX6" s="107"/>
      <c r="NFY6" s="107"/>
      <c r="NFZ6" s="107"/>
      <c r="NGA6" s="107"/>
      <c r="NGB6" s="107"/>
      <c r="NGC6" s="47"/>
      <c r="NGD6" s="106"/>
      <c r="NGE6" s="140"/>
      <c r="NGF6" s="140"/>
      <c r="NGG6" s="107"/>
      <c r="NGH6" s="107"/>
      <c r="NGI6" s="107"/>
      <c r="NGJ6" s="107"/>
      <c r="NGK6" s="107"/>
      <c r="NGL6" s="47"/>
      <c r="NGM6" s="106"/>
      <c r="NGN6" s="140"/>
      <c r="NGO6" s="140"/>
      <c r="NGP6" s="107"/>
      <c r="NGQ6" s="107"/>
      <c r="NGR6" s="107"/>
      <c r="NGS6" s="107"/>
      <c r="NGT6" s="107"/>
      <c r="NGU6" s="47"/>
      <c r="NGV6" s="106"/>
      <c r="NGW6" s="140"/>
      <c r="NGX6" s="140"/>
      <c r="NGY6" s="107"/>
      <c r="NGZ6" s="107"/>
      <c r="NHA6" s="107"/>
      <c r="NHB6" s="107"/>
      <c r="NHC6" s="107"/>
      <c r="NHD6" s="47"/>
      <c r="NHE6" s="106"/>
      <c r="NHF6" s="140"/>
      <c r="NHG6" s="140"/>
      <c r="NHH6" s="107"/>
      <c r="NHI6" s="107"/>
      <c r="NHJ6" s="107"/>
      <c r="NHK6" s="107"/>
      <c r="NHL6" s="107"/>
      <c r="NHM6" s="47"/>
      <c r="NHN6" s="106"/>
      <c r="NHO6" s="140"/>
      <c r="NHP6" s="140"/>
      <c r="NHQ6" s="107"/>
      <c r="NHR6" s="107"/>
      <c r="NHS6" s="107"/>
      <c r="NHT6" s="107"/>
      <c r="NHU6" s="107"/>
      <c r="NHV6" s="47"/>
      <c r="NHW6" s="106"/>
      <c r="NHX6" s="140"/>
      <c r="NHY6" s="140"/>
      <c r="NHZ6" s="107"/>
      <c r="NIA6" s="107"/>
      <c r="NIB6" s="107"/>
      <c r="NIC6" s="107"/>
      <c r="NID6" s="107"/>
      <c r="NIE6" s="47"/>
      <c r="NIF6" s="106"/>
      <c r="NIG6" s="140"/>
      <c r="NIH6" s="140"/>
      <c r="NII6" s="107"/>
      <c r="NIJ6" s="107"/>
      <c r="NIK6" s="107"/>
      <c r="NIL6" s="107"/>
      <c r="NIM6" s="107"/>
      <c r="NIN6" s="47"/>
      <c r="NIO6" s="106"/>
      <c r="NIP6" s="140"/>
      <c r="NIQ6" s="140"/>
      <c r="NIR6" s="107"/>
      <c r="NIS6" s="107"/>
      <c r="NIT6" s="107"/>
      <c r="NIU6" s="107"/>
      <c r="NIV6" s="107"/>
      <c r="NIW6" s="47"/>
      <c r="NIX6" s="106"/>
      <c r="NIY6" s="140"/>
      <c r="NIZ6" s="140"/>
      <c r="NJA6" s="107"/>
      <c r="NJB6" s="107"/>
      <c r="NJC6" s="107"/>
      <c r="NJD6" s="107"/>
      <c r="NJE6" s="107"/>
      <c r="NJF6" s="47"/>
      <c r="NJG6" s="106"/>
      <c r="NJH6" s="140"/>
      <c r="NJI6" s="140"/>
      <c r="NJJ6" s="107"/>
      <c r="NJK6" s="107"/>
      <c r="NJL6" s="107"/>
      <c r="NJM6" s="107"/>
      <c r="NJN6" s="107"/>
      <c r="NJO6" s="47"/>
      <c r="NJP6" s="106"/>
      <c r="NJQ6" s="140"/>
      <c r="NJR6" s="140"/>
      <c r="NJS6" s="107"/>
      <c r="NJT6" s="107"/>
      <c r="NJU6" s="107"/>
      <c r="NJV6" s="107"/>
      <c r="NJW6" s="107"/>
      <c r="NJX6" s="47"/>
      <c r="NJY6" s="106"/>
      <c r="NJZ6" s="140"/>
      <c r="NKA6" s="140"/>
      <c r="NKB6" s="107"/>
      <c r="NKC6" s="107"/>
      <c r="NKD6" s="107"/>
      <c r="NKE6" s="107"/>
      <c r="NKF6" s="107"/>
      <c r="NKG6" s="47"/>
      <c r="NKH6" s="106"/>
      <c r="NKI6" s="140"/>
      <c r="NKJ6" s="140"/>
      <c r="NKK6" s="107"/>
      <c r="NKL6" s="107"/>
      <c r="NKM6" s="107"/>
      <c r="NKN6" s="107"/>
      <c r="NKO6" s="107"/>
      <c r="NKP6" s="47"/>
      <c r="NKQ6" s="106"/>
      <c r="NKR6" s="140"/>
      <c r="NKS6" s="140"/>
      <c r="NKT6" s="107"/>
      <c r="NKU6" s="107"/>
      <c r="NKV6" s="107"/>
      <c r="NKW6" s="107"/>
      <c r="NKX6" s="107"/>
      <c r="NKY6" s="47"/>
      <c r="NKZ6" s="106"/>
      <c r="NLA6" s="140"/>
      <c r="NLB6" s="140"/>
      <c r="NLC6" s="107"/>
      <c r="NLD6" s="107"/>
      <c r="NLE6" s="107"/>
      <c r="NLF6" s="107"/>
      <c r="NLG6" s="107"/>
      <c r="NLH6" s="47"/>
      <c r="NLI6" s="106"/>
      <c r="NLJ6" s="140"/>
      <c r="NLK6" s="140"/>
      <c r="NLL6" s="107"/>
      <c r="NLM6" s="107"/>
      <c r="NLN6" s="107"/>
      <c r="NLO6" s="107"/>
      <c r="NLP6" s="107"/>
      <c r="NLQ6" s="47"/>
      <c r="NLR6" s="106"/>
      <c r="NLS6" s="140"/>
      <c r="NLT6" s="140"/>
      <c r="NLU6" s="107"/>
      <c r="NLV6" s="107"/>
      <c r="NLW6" s="107"/>
      <c r="NLX6" s="107"/>
      <c r="NLY6" s="107"/>
      <c r="NLZ6" s="47"/>
      <c r="NMA6" s="106"/>
      <c r="NMB6" s="140"/>
      <c r="NMC6" s="140"/>
      <c r="NMD6" s="107"/>
      <c r="NME6" s="107"/>
      <c r="NMF6" s="107"/>
      <c r="NMG6" s="107"/>
      <c r="NMH6" s="107"/>
      <c r="NMI6" s="47"/>
      <c r="NMJ6" s="106"/>
      <c r="NMK6" s="140"/>
      <c r="NML6" s="140"/>
      <c r="NMM6" s="107"/>
      <c r="NMN6" s="107"/>
      <c r="NMO6" s="107"/>
      <c r="NMP6" s="107"/>
      <c r="NMQ6" s="107"/>
      <c r="NMR6" s="47"/>
      <c r="NMS6" s="106"/>
      <c r="NMT6" s="140"/>
      <c r="NMU6" s="140"/>
      <c r="NMV6" s="107"/>
      <c r="NMW6" s="107"/>
      <c r="NMX6" s="107"/>
      <c r="NMY6" s="107"/>
      <c r="NMZ6" s="107"/>
      <c r="NNA6" s="47"/>
      <c r="NNB6" s="106"/>
      <c r="NNC6" s="140"/>
      <c r="NND6" s="140"/>
      <c r="NNE6" s="107"/>
      <c r="NNF6" s="107"/>
      <c r="NNG6" s="107"/>
      <c r="NNH6" s="107"/>
      <c r="NNI6" s="107"/>
      <c r="NNJ6" s="47"/>
      <c r="NNK6" s="106"/>
      <c r="NNL6" s="140"/>
      <c r="NNM6" s="140"/>
      <c r="NNN6" s="107"/>
      <c r="NNO6" s="107"/>
      <c r="NNP6" s="107"/>
      <c r="NNQ6" s="107"/>
      <c r="NNR6" s="107"/>
      <c r="NNS6" s="47"/>
      <c r="NNT6" s="106"/>
      <c r="NNU6" s="140"/>
      <c r="NNV6" s="140"/>
      <c r="NNW6" s="107"/>
      <c r="NNX6" s="107"/>
      <c r="NNY6" s="107"/>
      <c r="NNZ6" s="107"/>
      <c r="NOA6" s="107"/>
      <c r="NOB6" s="47"/>
      <c r="NOC6" s="106"/>
      <c r="NOD6" s="140"/>
      <c r="NOE6" s="140"/>
      <c r="NOF6" s="107"/>
      <c r="NOG6" s="107"/>
      <c r="NOH6" s="107"/>
      <c r="NOI6" s="107"/>
      <c r="NOJ6" s="107"/>
      <c r="NOK6" s="47"/>
      <c r="NOL6" s="106"/>
      <c r="NOM6" s="140"/>
      <c r="NON6" s="140"/>
      <c r="NOO6" s="107"/>
      <c r="NOP6" s="107"/>
      <c r="NOQ6" s="107"/>
      <c r="NOR6" s="107"/>
      <c r="NOS6" s="107"/>
      <c r="NOT6" s="47"/>
      <c r="NOU6" s="106"/>
      <c r="NOV6" s="140"/>
      <c r="NOW6" s="140"/>
      <c r="NOX6" s="107"/>
      <c r="NOY6" s="107"/>
      <c r="NOZ6" s="107"/>
      <c r="NPA6" s="107"/>
      <c r="NPB6" s="107"/>
      <c r="NPC6" s="47"/>
      <c r="NPD6" s="106"/>
      <c r="NPE6" s="140"/>
      <c r="NPF6" s="140"/>
      <c r="NPG6" s="107"/>
      <c r="NPH6" s="107"/>
      <c r="NPI6" s="107"/>
      <c r="NPJ6" s="107"/>
      <c r="NPK6" s="107"/>
      <c r="NPL6" s="47"/>
      <c r="NPM6" s="106"/>
      <c r="NPN6" s="140"/>
      <c r="NPO6" s="140"/>
      <c r="NPP6" s="107"/>
      <c r="NPQ6" s="107"/>
      <c r="NPR6" s="107"/>
      <c r="NPS6" s="107"/>
      <c r="NPT6" s="107"/>
      <c r="NPU6" s="47"/>
      <c r="NPV6" s="106"/>
      <c r="NPW6" s="140"/>
      <c r="NPX6" s="140"/>
      <c r="NPY6" s="107"/>
      <c r="NPZ6" s="107"/>
      <c r="NQA6" s="107"/>
      <c r="NQB6" s="107"/>
      <c r="NQC6" s="107"/>
      <c r="NQD6" s="47"/>
      <c r="NQE6" s="106"/>
      <c r="NQF6" s="140"/>
      <c r="NQG6" s="140"/>
      <c r="NQH6" s="107"/>
      <c r="NQI6" s="107"/>
      <c r="NQJ6" s="107"/>
      <c r="NQK6" s="107"/>
      <c r="NQL6" s="107"/>
      <c r="NQM6" s="47"/>
      <c r="NQN6" s="106"/>
      <c r="NQO6" s="140"/>
      <c r="NQP6" s="140"/>
      <c r="NQQ6" s="107"/>
      <c r="NQR6" s="107"/>
      <c r="NQS6" s="107"/>
      <c r="NQT6" s="107"/>
      <c r="NQU6" s="107"/>
      <c r="NQV6" s="47"/>
      <c r="NQW6" s="106"/>
      <c r="NQX6" s="140"/>
      <c r="NQY6" s="140"/>
      <c r="NQZ6" s="107"/>
      <c r="NRA6" s="107"/>
      <c r="NRB6" s="107"/>
      <c r="NRC6" s="107"/>
      <c r="NRD6" s="107"/>
      <c r="NRE6" s="47"/>
      <c r="NRF6" s="106"/>
      <c r="NRG6" s="140"/>
      <c r="NRH6" s="140"/>
      <c r="NRI6" s="107"/>
      <c r="NRJ6" s="107"/>
      <c r="NRK6" s="107"/>
      <c r="NRL6" s="107"/>
      <c r="NRM6" s="107"/>
      <c r="NRN6" s="47"/>
      <c r="NRO6" s="106"/>
      <c r="NRP6" s="140"/>
      <c r="NRQ6" s="140"/>
      <c r="NRR6" s="107"/>
      <c r="NRS6" s="107"/>
      <c r="NRT6" s="107"/>
      <c r="NRU6" s="107"/>
      <c r="NRV6" s="107"/>
      <c r="NRW6" s="47"/>
      <c r="NRX6" s="106"/>
      <c r="NRY6" s="140"/>
      <c r="NRZ6" s="140"/>
      <c r="NSA6" s="107"/>
      <c r="NSB6" s="107"/>
      <c r="NSC6" s="107"/>
      <c r="NSD6" s="107"/>
      <c r="NSE6" s="107"/>
      <c r="NSF6" s="47"/>
      <c r="NSG6" s="106"/>
      <c r="NSH6" s="140"/>
      <c r="NSI6" s="140"/>
      <c r="NSJ6" s="107"/>
      <c r="NSK6" s="107"/>
      <c r="NSL6" s="107"/>
      <c r="NSM6" s="107"/>
      <c r="NSN6" s="107"/>
      <c r="NSO6" s="47"/>
      <c r="NSP6" s="106"/>
      <c r="NSQ6" s="140"/>
      <c r="NSR6" s="140"/>
      <c r="NSS6" s="107"/>
      <c r="NST6" s="107"/>
      <c r="NSU6" s="107"/>
      <c r="NSV6" s="107"/>
      <c r="NSW6" s="107"/>
      <c r="NSX6" s="47"/>
      <c r="NSY6" s="106"/>
      <c r="NSZ6" s="140"/>
      <c r="NTA6" s="140"/>
      <c r="NTB6" s="107"/>
      <c r="NTC6" s="107"/>
      <c r="NTD6" s="107"/>
      <c r="NTE6" s="107"/>
      <c r="NTF6" s="107"/>
      <c r="NTG6" s="47"/>
      <c r="NTH6" s="106"/>
      <c r="NTI6" s="140"/>
      <c r="NTJ6" s="140"/>
      <c r="NTK6" s="107"/>
      <c r="NTL6" s="107"/>
      <c r="NTM6" s="107"/>
      <c r="NTN6" s="107"/>
      <c r="NTO6" s="107"/>
      <c r="NTP6" s="47"/>
      <c r="NTQ6" s="106"/>
      <c r="NTR6" s="140"/>
      <c r="NTS6" s="140"/>
      <c r="NTT6" s="107"/>
      <c r="NTU6" s="107"/>
      <c r="NTV6" s="107"/>
      <c r="NTW6" s="107"/>
      <c r="NTX6" s="107"/>
      <c r="NTY6" s="47"/>
      <c r="NTZ6" s="106"/>
      <c r="NUA6" s="140"/>
      <c r="NUB6" s="140"/>
      <c r="NUC6" s="107"/>
      <c r="NUD6" s="107"/>
      <c r="NUE6" s="107"/>
      <c r="NUF6" s="107"/>
      <c r="NUG6" s="107"/>
      <c r="NUH6" s="47"/>
      <c r="NUI6" s="106"/>
      <c r="NUJ6" s="140"/>
      <c r="NUK6" s="140"/>
      <c r="NUL6" s="107"/>
      <c r="NUM6" s="107"/>
      <c r="NUN6" s="107"/>
      <c r="NUO6" s="107"/>
      <c r="NUP6" s="107"/>
      <c r="NUQ6" s="47"/>
      <c r="NUR6" s="106"/>
      <c r="NUS6" s="140"/>
      <c r="NUT6" s="140"/>
      <c r="NUU6" s="107"/>
      <c r="NUV6" s="107"/>
      <c r="NUW6" s="107"/>
      <c r="NUX6" s="107"/>
      <c r="NUY6" s="107"/>
      <c r="NUZ6" s="47"/>
      <c r="NVA6" s="106"/>
      <c r="NVB6" s="140"/>
      <c r="NVC6" s="140"/>
      <c r="NVD6" s="107"/>
      <c r="NVE6" s="107"/>
      <c r="NVF6" s="107"/>
      <c r="NVG6" s="107"/>
      <c r="NVH6" s="107"/>
      <c r="NVI6" s="47"/>
      <c r="NVJ6" s="106"/>
      <c r="NVK6" s="140"/>
      <c r="NVL6" s="140"/>
      <c r="NVM6" s="107"/>
      <c r="NVN6" s="107"/>
      <c r="NVO6" s="107"/>
      <c r="NVP6" s="107"/>
      <c r="NVQ6" s="107"/>
      <c r="NVR6" s="47"/>
      <c r="NVS6" s="106"/>
      <c r="NVT6" s="140"/>
      <c r="NVU6" s="140"/>
      <c r="NVV6" s="107"/>
      <c r="NVW6" s="107"/>
      <c r="NVX6" s="107"/>
      <c r="NVY6" s="107"/>
      <c r="NVZ6" s="107"/>
      <c r="NWA6" s="47"/>
      <c r="NWB6" s="106"/>
      <c r="NWC6" s="140"/>
      <c r="NWD6" s="140"/>
      <c r="NWE6" s="107"/>
      <c r="NWF6" s="107"/>
      <c r="NWG6" s="107"/>
      <c r="NWH6" s="107"/>
      <c r="NWI6" s="107"/>
      <c r="NWJ6" s="47"/>
      <c r="NWK6" s="106"/>
      <c r="NWL6" s="140"/>
      <c r="NWM6" s="140"/>
      <c r="NWN6" s="107"/>
      <c r="NWO6" s="107"/>
      <c r="NWP6" s="107"/>
      <c r="NWQ6" s="107"/>
      <c r="NWR6" s="107"/>
      <c r="NWS6" s="47"/>
      <c r="NWT6" s="106"/>
      <c r="NWU6" s="140"/>
      <c r="NWV6" s="140"/>
      <c r="NWW6" s="107"/>
      <c r="NWX6" s="107"/>
      <c r="NWY6" s="107"/>
      <c r="NWZ6" s="107"/>
      <c r="NXA6" s="107"/>
      <c r="NXB6" s="47"/>
      <c r="NXC6" s="106"/>
      <c r="NXD6" s="140"/>
      <c r="NXE6" s="140"/>
      <c r="NXF6" s="107"/>
      <c r="NXG6" s="107"/>
      <c r="NXH6" s="107"/>
      <c r="NXI6" s="107"/>
      <c r="NXJ6" s="107"/>
      <c r="NXK6" s="47"/>
      <c r="NXL6" s="106"/>
      <c r="NXM6" s="140"/>
      <c r="NXN6" s="140"/>
      <c r="NXO6" s="107"/>
      <c r="NXP6" s="107"/>
      <c r="NXQ6" s="107"/>
      <c r="NXR6" s="107"/>
      <c r="NXS6" s="107"/>
      <c r="NXT6" s="47"/>
      <c r="NXU6" s="106"/>
      <c r="NXV6" s="140"/>
      <c r="NXW6" s="140"/>
      <c r="NXX6" s="107"/>
      <c r="NXY6" s="107"/>
      <c r="NXZ6" s="107"/>
      <c r="NYA6" s="107"/>
      <c r="NYB6" s="107"/>
      <c r="NYC6" s="47"/>
      <c r="NYD6" s="106"/>
      <c r="NYE6" s="140"/>
      <c r="NYF6" s="140"/>
      <c r="NYG6" s="107"/>
      <c r="NYH6" s="107"/>
      <c r="NYI6" s="107"/>
      <c r="NYJ6" s="107"/>
      <c r="NYK6" s="107"/>
      <c r="NYL6" s="47"/>
      <c r="NYM6" s="106"/>
      <c r="NYN6" s="140"/>
      <c r="NYO6" s="140"/>
      <c r="NYP6" s="107"/>
      <c r="NYQ6" s="107"/>
      <c r="NYR6" s="107"/>
      <c r="NYS6" s="107"/>
      <c r="NYT6" s="107"/>
      <c r="NYU6" s="47"/>
      <c r="NYV6" s="106"/>
      <c r="NYW6" s="140"/>
      <c r="NYX6" s="140"/>
      <c r="NYY6" s="107"/>
      <c r="NYZ6" s="107"/>
      <c r="NZA6" s="107"/>
      <c r="NZB6" s="107"/>
      <c r="NZC6" s="107"/>
      <c r="NZD6" s="47"/>
      <c r="NZE6" s="106"/>
      <c r="NZF6" s="140"/>
      <c r="NZG6" s="140"/>
      <c r="NZH6" s="107"/>
      <c r="NZI6" s="107"/>
      <c r="NZJ6" s="107"/>
      <c r="NZK6" s="107"/>
      <c r="NZL6" s="107"/>
      <c r="NZM6" s="47"/>
      <c r="NZN6" s="106"/>
      <c r="NZO6" s="140"/>
      <c r="NZP6" s="140"/>
      <c r="NZQ6" s="107"/>
      <c r="NZR6" s="107"/>
      <c r="NZS6" s="107"/>
      <c r="NZT6" s="107"/>
      <c r="NZU6" s="107"/>
      <c r="NZV6" s="47"/>
      <c r="NZW6" s="106"/>
      <c r="NZX6" s="140"/>
      <c r="NZY6" s="140"/>
      <c r="NZZ6" s="107"/>
      <c r="OAA6" s="107"/>
      <c r="OAB6" s="107"/>
      <c r="OAC6" s="107"/>
      <c r="OAD6" s="107"/>
      <c r="OAE6" s="47"/>
      <c r="OAF6" s="106"/>
      <c r="OAG6" s="140"/>
      <c r="OAH6" s="140"/>
      <c r="OAI6" s="107"/>
      <c r="OAJ6" s="107"/>
      <c r="OAK6" s="107"/>
      <c r="OAL6" s="107"/>
      <c r="OAM6" s="107"/>
      <c r="OAN6" s="47"/>
      <c r="OAO6" s="106"/>
      <c r="OAP6" s="140"/>
      <c r="OAQ6" s="140"/>
      <c r="OAR6" s="107"/>
      <c r="OAS6" s="107"/>
      <c r="OAT6" s="107"/>
      <c r="OAU6" s="107"/>
      <c r="OAV6" s="107"/>
      <c r="OAW6" s="47"/>
      <c r="OAX6" s="106"/>
      <c r="OAY6" s="140"/>
      <c r="OAZ6" s="140"/>
      <c r="OBA6" s="107"/>
      <c r="OBB6" s="107"/>
      <c r="OBC6" s="107"/>
      <c r="OBD6" s="107"/>
      <c r="OBE6" s="107"/>
      <c r="OBF6" s="47"/>
      <c r="OBG6" s="106"/>
      <c r="OBH6" s="140"/>
      <c r="OBI6" s="140"/>
      <c r="OBJ6" s="107"/>
      <c r="OBK6" s="107"/>
      <c r="OBL6" s="107"/>
      <c r="OBM6" s="107"/>
      <c r="OBN6" s="107"/>
      <c r="OBO6" s="47"/>
      <c r="OBP6" s="106"/>
      <c r="OBQ6" s="140"/>
      <c r="OBR6" s="140"/>
      <c r="OBS6" s="107"/>
      <c r="OBT6" s="107"/>
      <c r="OBU6" s="107"/>
      <c r="OBV6" s="107"/>
      <c r="OBW6" s="107"/>
      <c r="OBX6" s="47"/>
      <c r="OBY6" s="106"/>
      <c r="OBZ6" s="140"/>
      <c r="OCA6" s="140"/>
      <c r="OCB6" s="107"/>
      <c r="OCC6" s="107"/>
      <c r="OCD6" s="107"/>
      <c r="OCE6" s="107"/>
      <c r="OCF6" s="107"/>
      <c r="OCG6" s="47"/>
      <c r="OCH6" s="106"/>
      <c r="OCI6" s="140"/>
      <c r="OCJ6" s="140"/>
      <c r="OCK6" s="107"/>
      <c r="OCL6" s="107"/>
      <c r="OCM6" s="107"/>
      <c r="OCN6" s="107"/>
      <c r="OCO6" s="107"/>
      <c r="OCP6" s="47"/>
      <c r="OCQ6" s="106"/>
      <c r="OCR6" s="140"/>
      <c r="OCS6" s="140"/>
      <c r="OCT6" s="107"/>
      <c r="OCU6" s="107"/>
      <c r="OCV6" s="107"/>
      <c r="OCW6" s="107"/>
      <c r="OCX6" s="107"/>
      <c r="OCY6" s="47"/>
      <c r="OCZ6" s="106"/>
      <c r="ODA6" s="140"/>
      <c r="ODB6" s="140"/>
      <c r="ODC6" s="107"/>
      <c r="ODD6" s="107"/>
      <c r="ODE6" s="107"/>
      <c r="ODF6" s="107"/>
      <c r="ODG6" s="107"/>
      <c r="ODH6" s="47"/>
      <c r="ODI6" s="106"/>
      <c r="ODJ6" s="140"/>
      <c r="ODK6" s="140"/>
      <c r="ODL6" s="107"/>
      <c r="ODM6" s="107"/>
      <c r="ODN6" s="107"/>
      <c r="ODO6" s="107"/>
      <c r="ODP6" s="107"/>
      <c r="ODQ6" s="47"/>
      <c r="ODR6" s="106"/>
      <c r="ODS6" s="140"/>
      <c r="ODT6" s="140"/>
      <c r="ODU6" s="107"/>
      <c r="ODV6" s="107"/>
      <c r="ODW6" s="107"/>
      <c r="ODX6" s="107"/>
      <c r="ODY6" s="107"/>
      <c r="ODZ6" s="47"/>
      <c r="OEA6" s="106"/>
      <c r="OEB6" s="140"/>
      <c r="OEC6" s="140"/>
      <c r="OED6" s="107"/>
      <c r="OEE6" s="107"/>
      <c r="OEF6" s="107"/>
      <c r="OEG6" s="107"/>
      <c r="OEH6" s="107"/>
      <c r="OEI6" s="47"/>
      <c r="OEJ6" s="106"/>
      <c r="OEK6" s="140"/>
      <c r="OEL6" s="140"/>
      <c r="OEM6" s="107"/>
      <c r="OEN6" s="107"/>
      <c r="OEO6" s="107"/>
      <c r="OEP6" s="107"/>
      <c r="OEQ6" s="107"/>
      <c r="OER6" s="47"/>
      <c r="OES6" s="106"/>
      <c r="OET6" s="140"/>
      <c r="OEU6" s="140"/>
      <c r="OEV6" s="107"/>
      <c r="OEW6" s="107"/>
      <c r="OEX6" s="107"/>
      <c r="OEY6" s="107"/>
      <c r="OEZ6" s="107"/>
      <c r="OFA6" s="47"/>
      <c r="OFB6" s="106"/>
      <c r="OFC6" s="140"/>
      <c r="OFD6" s="140"/>
      <c r="OFE6" s="107"/>
      <c r="OFF6" s="107"/>
      <c r="OFG6" s="107"/>
      <c r="OFH6" s="107"/>
      <c r="OFI6" s="107"/>
      <c r="OFJ6" s="47"/>
      <c r="OFK6" s="106"/>
      <c r="OFL6" s="140"/>
      <c r="OFM6" s="140"/>
      <c r="OFN6" s="107"/>
      <c r="OFO6" s="107"/>
      <c r="OFP6" s="107"/>
      <c r="OFQ6" s="107"/>
      <c r="OFR6" s="107"/>
      <c r="OFS6" s="47"/>
      <c r="OFT6" s="106"/>
      <c r="OFU6" s="140"/>
      <c r="OFV6" s="140"/>
      <c r="OFW6" s="107"/>
      <c r="OFX6" s="107"/>
      <c r="OFY6" s="107"/>
      <c r="OFZ6" s="107"/>
      <c r="OGA6" s="107"/>
      <c r="OGB6" s="47"/>
      <c r="OGC6" s="106"/>
      <c r="OGD6" s="140"/>
      <c r="OGE6" s="140"/>
      <c r="OGF6" s="107"/>
      <c r="OGG6" s="107"/>
      <c r="OGH6" s="107"/>
      <c r="OGI6" s="107"/>
      <c r="OGJ6" s="107"/>
      <c r="OGK6" s="47"/>
      <c r="OGL6" s="106"/>
      <c r="OGM6" s="140"/>
      <c r="OGN6" s="140"/>
      <c r="OGO6" s="107"/>
      <c r="OGP6" s="107"/>
      <c r="OGQ6" s="107"/>
      <c r="OGR6" s="107"/>
      <c r="OGS6" s="107"/>
      <c r="OGT6" s="47"/>
      <c r="OGU6" s="106"/>
      <c r="OGV6" s="140"/>
      <c r="OGW6" s="140"/>
      <c r="OGX6" s="107"/>
      <c r="OGY6" s="107"/>
      <c r="OGZ6" s="107"/>
      <c r="OHA6" s="107"/>
      <c r="OHB6" s="107"/>
      <c r="OHC6" s="47"/>
      <c r="OHD6" s="106"/>
      <c r="OHE6" s="140"/>
      <c r="OHF6" s="140"/>
      <c r="OHG6" s="107"/>
      <c r="OHH6" s="107"/>
      <c r="OHI6" s="107"/>
      <c r="OHJ6" s="107"/>
      <c r="OHK6" s="107"/>
      <c r="OHL6" s="47"/>
      <c r="OHM6" s="106"/>
      <c r="OHN6" s="140"/>
      <c r="OHO6" s="140"/>
      <c r="OHP6" s="107"/>
      <c r="OHQ6" s="107"/>
      <c r="OHR6" s="107"/>
      <c r="OHS6" s="107"/>
      <c r="OHT6" s="107"/>
      <c r="OHU6" s="47"/>
      <c r="OHV6" s="106"/>
      <c r="OHW6" s="140"/>
      <c r="OHX6" s="140"/>
      <c r="OHY6" s="107"/>
      <c r="OHZ6" s="107"/>
      <c r="OIA6" s="107"/>
      <c r="OIB6" s="107"/>
      <c r="OIC6" s="107"/>
      <c r="OID6" s="47"/>
      <c r="OIE6" s="106"/>
      <c r="OIF6" s="140"/>
      <c r="OIG6" s="140"/>
      <c r="OIH6" s="107"/>
      <c r="OII6" s="107"/>
      <c r="OIJ6" s="107"/>
      <c r="OIK6" s="107"/>
      <c r="OIL6" s="107"/>
      <c r="OIM6" s="47"/>
      <c r="OIN6" s="106"/>
      <c r="OIO6" s="140"/>
      <c r="OIP6" s="140"/>
      <c r="OIQ6" s="107"/>
      <c r="OIR6" s="107"/>
      <c r="OIS6" s="107"/>
      <c r="OIT6" s="107"/>
      <c r="OIU6" s="107"/>
      <c r="OIV6" s="47"/>
      <c r="OIW6" s="106"/>
      <c r="OIX6" s="140"/>
      <c r="OIY6" s="140"/>
      <c r="OIZ6" s="107"/>
      <c r="OJA6" s="107"/>
      <c r="OJB6" s="107"/>
      <c r="OJC6" s="107"/>
      <c r="OJD6" s="107"/>
      <c r="OJE6" s="47"/>
      <c r="OJF6" s="106"/>
      <c r="OJG6" s="140"/>
      <c r="OJH6" s="140"/>
      <c r="OJI6" s="107"/>
      <c r="OJJ6" s="107"/>
      <c r="OJK6" s="107"/>
      <c r="OJL6" s="107"/>
      <c r="OJM6" s="107"/>
      <c r="OJN6" s="47"/>
      <c r="OJO6" s="106"/>
      <c r="OJP6" s="140"/>
      <c r="OJQ6" s="140"/>
      <c r="OJR6" s="107"/>
      <c r="OJS6" s="107"/>
      <c r="OJT6" s="107"/>
      <c r="OJU6" s="107"/>
      <c r="OJV6" s="107"/>
      <c r="OJW6" s="47"/>
      <c r="OJX6" s="106"/>
      <c r="OJY6" s="140"/>
      <c r="OJZ6" s="140"/>
      <c r="OKA6" s="107"/>
      <c r="OKB6" s="107"/>
      <c r="OKC6" s="107"/>
      <c r="OKD6" s="107"/>
      <c r="OKE6" s="107"/>
      <c r="OKF6" s="47"/>
      <c r="OKG6" s="106"/>
      <c r="OKH6" s="140"/>
      <c r="OKI6" s="140"/>
      <c r="OKJ6" s="107"/>
      <c r="OKK6" s="107"/>
      <c r="OKL6" s="107"/>
      <c r="OKM6" s="107"/>
      <c r="OKN6" s="107"/>
      <c r="OKO6" s="47"/>
      <c r="OKP6" s="106"/>
      <c r="OKQ6" s="140"/>
      <c r="OKR6" s="140"/>
      <c r="OKS6" s="107"/>
      <c r="OKT6" s="107"/>
      <c r="OKU6" s="107"/>
      <c r="OKV6" s="107"/>
      <c r="OKW6" s="107"/>
      <c r="OKX6" s="47"/>
      <c r="OKY6" s="106"/>
      <c r="OKZ6" s="140"/>
      <c r="OLA6" s="140"/>
      <c r="OLB6" s="107"/>
      <c r="OLC6" s="107"/>
      <c r="OLD6" s="107"/>
      <c r="OLE6" s="107"/>
      <c r="OLF6" s="107"/>
      <c r="OLG6" s="47"/>
      <c r="OLH6" s="106"/>
      <c r="OLI6" s="140"/>
      <c r="OLJ6" s="140"/>
      <c r="OLK6" s="107"/>
      <c r="OLL6" s="107"/>
      <c r="OLM6" s="107"/>
      <c r="OLN6" s="107"/>
      <c r="OLO6" s="107"/>
      <c r="OLP6" s="47"/>
      <c r="OLQ6" s="106"/>
      <c r="OLR6" s="140"/>
      <c r="OLS6" s="140"/>
      <c r="OLT6" s="107"/>
      <c r="OLU6" s="107"/>
      <c r="OLV6" s="107"/>
      <c r="OLW6" s="107"/>
      <c r="OLX6" s="107"/>
      <c r="OLY6" s="47"/>
      <c r="OLZ6" s="106"/>
      <c r="OMA6" s="140"/>
      <c r="OMB6" s="140"/>
      <c r="OMC6" s="107"/>
      <c r="OMD6" s="107"/>
      <c r="OME6" s="107"/>
      <c r="OMF6" s="107"/>
      <c r="OMG6" s="107"/>
      <c r="OMH6" s="47"/>
      <c r="OMI6" s="106"/>
      <c r="OMJ6" s="140"/>
      <c r="OMK6" s="140"/>
      <c r="OML6" s="107"/>
      <c r="OMM6" s="107"/>
      <c r="OMN6" s="107"/>
      <c r="OMO6" s="107"/>
      <c r="OMP6" s="107"/>
      <c r="OMQ6" s="47"/>
      <c r="OMR6" s="106"/>
      <c r="OMS6" s="140"/>
      <c r="OMT6" s="140"/>
      <c r="OMU6" s="107"/>
      <c r="OMV6" s="107"/>
      <c r="OMW6" s="107"/>
      <c r="OMX6" s="107"/>
      <c r="OMY6" s="107"/>
      <c r="OMZ6" s="47"/>
      <c r="ONA6" s="106"/>
      <c r="ONB6" s="140"/>
      <c r="ONC6" s="140"/>
      <c r="OND6" s="107"/>
      <c r="ONE6" s="107"/>
      <c r="ONF6" s="107"/>
      <c r="ONG6" s="107"/>
      <c r="ONH6" s="107"/>
      <c r="ONI6" s="47"/>
      <c r="ONJ6" s="106"/>
      <c r="ONK6" s="140"/>
      <c r="ONL6" s="140"/>
      <c r="ONM6" s="107"/>
      <c r="ONN6" s="107"/>
      <c r="ONO6" s="107"/>
      <c r="ONP6" s="107"/>
      <c r="ONQ6" s="107"/>
      <c r="ONR6" s="47"/>
      <c r="ONS6" s="106"/>
      <c r="ONT6" s="140"/>
      <c r="ONU6" s="140"/>
      <c r="ONV6" s="107"/>
      <c r="ONW6" s="107"/>
      <c r="ONX6" s="107"/>
      <c r="ONY6" s="107"/>
      <c r="ONZ6" s="107"/>
      <c r="OOA6" s="47"/>
      <c r="OOB6" s="106"/>
      <c r="OOC6" s="140"/>
      <c r="OOD6" s="140"/>
      <c r="OOE6" s="107"/>
      <c r="OOF6" s="107"/>
      <c r="OOG6" s="107"/>
      <c r="OOH6" s="107"/>
      <c r="OOI6" s="107"/>
      <c r="OOJ6" s="47"/>
      <c r="OOK6" s="106"/>
      <c r="OOL6" s="140"/>
      <c r="OOM6" s="140"/>
      <c r="OON6" s="107"/>
      <c r="OOO6" s="107"/>
      <c r="OOP6" s="107"/>
      <c r="OOQ6" s="107"/>
      <c r="OOR6" s="107"/>
      <c r="OOS6" s="47"/>
      <c r="OOT6" s="106"/>
      <c r="OOU6" s="140"/>
      <c r="OOV6" s="140"/>
      <c r="OOW6" s="107"/>
      <c r="OOX6" s="107"/>
      <c r="OOY6" s="107"/>
      <c r="OOZ6" s="107"/>
      <c r="OPA6" s="107"/>
      <c r="OPB6" s="47"/>
      <c r="OPC6" s="106"/>
      <c r="OPD6" s="140"/>
      <c r="OPE6" s="140"/>
      <c r="OPF6" s="107"/>
      <c r="OPG6" s="107"/>
      <c r="OPH6" s="107"/>
      <c r="OPI6" s="107"/>
      <c r="OPJ6" s="107"/>
      <c r="OPK6" s="47"/>
      <c r="OPL6" s="106"/>
      <c r="OPM6" s="140"/>
      <c r="OPN6" s="140"/>
      <c r="OPO6" s="107"/>
      <c r="OPP6" s="107"/>
      <c r="OPQ6" s="107"/>
      <c r="OPR6" s="107"/>
      <c r="OPS6" s="107"/>
      <c r="OPT6" s="47"/>
      <c r="OPU6" s="106"/>
      <c r="OPV6" s="140"/>
      <c r="OPW6" s="140"/>
      <c r="OPX6" s="107"/>
      <c r="OPY6" s="107"/>
      <c r="OPZ6" s="107"/>
      <c r="OQA6" s="107"/>
      <c r="OQB6" s="107"/>
      <c r="OQC6" s="47"/>
      <c r="OQD6" s="106"/>
      <c r="OQE6" s="140"/>
      <c r="OQF6" s="140"/>
      <c r="OQG6" s="107"/>
      <c r="OQH6" s="107"/>
      <c r="OQI6" s="107"/>
      <c r="OQJ6" s="107"/>
      <c r="OQK6" s="107"/>
      <c r="OQL6" s="47"/>
      <c r="OQM6" s="106"/>
      <c r="OQN6" s="140"/>
      <c r="OQO6" s="140"/>
      <c r="OQP6" s="107"/>
      <c r="OQQ6" s="107"/>
      <c r="OQR6" s="107"/>
      <c r="OQS6" s="107"/>
      <c r="OQT6" s="107"/>
      <c r="OQU6" s="47"/>
      <c r="OQV6" s="106"/>
      <c r="OQW6" s="140"/>
      <c r="OQX6" s="140"/>
      <c r="OQY6" s="107"/>
      <c r="OQZ6" s="107"/>
      <c r="ORA6" s="107"/>
      <c r="ORB6" s="107"/>
      <c r="ORC6" s="107"/>
      <c r="ORD6" s="47"/>
      <c r="ORE6" s="106"/>
      <c r="ORF6" s="140"/>
      <c r="ORG6" s="140"/>
      <c r="ORH6" s="107"/>
      <c r="ORI6" s="107"/>
      <c r="ORJ6" s="107"/>
      <c r="ORK6" s="107"/>
      <c r="ORL6" s="107"/>
      <c r="ORM6" s="47"/>
      <c r="ORN6" s="106"/>
      <c r="ORO6" s="140"/>
      <c r="ORP6" s="140"/>
      <c r="ORQ6" s="107"/>
      <c r="ORR6" s="107"/>
      <c r="ORS6" s="107"/>
      <c r="ORT6" s="107"/>
      <c r="ORU6" s="107"/>
      <c r="ORV6" s="47"/>
      <c r="ORW6" s="106"/>
      <c r="ORX6" s="140"/>
      <c r="ORY6" s="140"/>
      <c r="ORZ6" s="107"/>
      <c r="OSA6" s="107"/>
      <c r="OSB6" s="107"/>
      <c r="OSC6" s="107"/>
      <c r="OSD6" s="107"/>
      <c r="OSE6" s="47"/>
      <c r="OSF6" s="106"/>
      <c r="OSG6" s="140"/>
      <c r="OSH6" s="140"/>
      <c r="OSI6" s="107"/>
      <c r="OSJ6" s="107"/>
      <c r="OSK6" s="107"/>
      <c r="OSL6" s="107"/>
      <c r="OSM6" s="107"/>
      <c r="OSN6" s="47"/>
      <c r="OSO6" s="106"/>
      <c r="OSP6" s="140"/>
      <c r="OSQ6" s="140"/>
      <c r="OSR6" s="107"/>
      <c r="OSS6" s="107"/>
      <c r="OST6" s="107"/>
      <c r="OSU6" s="107"/>
      <c r="OSV6" s="107"/>
      <c r="OSW6" s="47"/>
      <c r="OSX6" s="106"/>
      <c r="OSY6" s="140"/>
      <c r="OSZ6" s="140"/>
      <c r="OTA6" s="107"/>
      <c r="OTB6" s="107"/>
      <c r="OTC6" s="107"/>
      <c r="OTD6" s="107"/>
      <c r="OTE6" s="107"/>
      <c r="OTF6" s="47"/>
      <c r="OTG6" s="106"/>
      <c r="OTH6" s="140"/>
      <c r="OTI6" s="140"/>
      <c r="OTJ6" s="107"/>
      <c r="OTK6" s="107"/>
      <c r="OTL6" s="107"/>
      <c r="OTM6" s="107"/>
      <c r="OTN6" s="107"/>
      <c r="OTO6" s="47"/>
      <c r="OTP6" s="106"/>
      <c r="OTQ6" s="140"/>
      <c r="OTR6" s="140"/>
      <c r="OTS6" s="107"/>
      <c r="OTT6" s="107"/>
      <c r="OTU6" s="107"/>
      <c r="OTV6" s="107"/>
      <c r="OTW6" s="107"/>
      <c r="OTX6" s="47"/>
      <c r="OTY6" s="106"/>
      <c r="OTZ6" s="140"/>
      <c r="OUA6" s="140"/>
      <c r="OUB6" s="107"/>
      <c r="OUC6" s="107"/>
      <c r="OUD6" s="107"/>
      <c r="OUE6" s="107"/>
      <c r="OUF6" s="107"/>
      <c r="OUG6" s="47"/>
      <c r="OUH6" s="106"/>
      <c r="OUI6" s="140"/>
      <c r="OUJ6" s="140"/>
      <c r="OUK6" s="107"/>
      <c r="OUL6" s="107"/>
      <c r="OUM6" s="107"/>
      <c r="OUN6" s="107"/>
      <c r="OUO6" s="107"/>
      <c r="OUP6" s="47"/>
      <c r="OUQ6" s="106"/>
      <c r="OUR6" s="140"/>
      <c r="OUS6" s="140"/>
      <c r="OUT6" s="107"/>
      <c r="OUU6" s="107"/>
      <c r="OUV6" s="107"/>
      <c r="OUW6" s="107"/>
      <c r="OUX6" s="107"/>
      <c r="OUY6" s="47"/>
      <c r="OUZ6" s="106"/>
      <c r="OVA6" s="140"/>
      <c r="OVB6" s="140"/>
      <c r="OVC6" s="107"/>
      <c r="OVD6" s="107"/>
      <c r="OVE6" s="107"/>
      <c r="OVF6" s="107"/>
      <c r="OVG6" s="107"/>
      <c r="OVH6" s="47"/>
      <c r="OVI6" s="106"/>
      <c r="OVJ6" s="140"/>
      <c r="OVK6" s="140"/>
      <c r="OVL6" s="107"/>
      <c r="OVM6" s="107"/>
      <c r="OVN6" s="107"/>
      <c r="OVO6" s="107"/>
      <c r="OVP6" s="107"/>
      <c r="OVQ6" s="47"/>
      <c r="OVR6" s="106"/>
      <c r="OVS6" s="140"/>
      <c r="OVT6" s="140"/>
      <c r="OVU6" s="107"/>
      <c r="OVV6" s="107"/>
      <c r="OVW6" s="107"/>
      <c r="OVX6" s="107"/>
      <c r="OVY6" s="107"/>
      <c r="OVZ6" s="47"/>
      <c r="OWA6" s="106"/>
      <c r="OWB6" s="140"/>
      <c r="OWC6" s="140"/>
      <c r="OWD6" s="107"/>
      <c r="OWE6" s="107"/>
      <c r="OWF6" s="107"/>
      <c r="OWG6" s="107"/>
      <c r="OWH6" s="107"/>
      <c r="OWI6" s="47"/>
      <c r="OWJ6" s="106"/>
      <c r="OWK6" s="140"/>
      <c r="OWL6" s="140"/>
      <c r="OWM6" s="107"/>
      <c r="OWN6" s="107"/>
      <c r="OWO6" s="107"/>
      <c r="OWP6" s="107"/>
      <c r="OWQ6" s="107"/>
      <c r="OWR6" s="47"/>
      <c r="OWS6" s="106"/>
      <c r="OWT6" s="140"/>
      <c r="OWU6" s="140"/>
      <c r="OWV6" s="107"/>
      <c r="OWW6" s="107"/>
      <c r="OWX6" s="107"/>
      <c r="OWY6" s="107"/>
      <c r="OWZ6" s="107"/>
      <c r="OXA6" s="47"/>
      <c r="OXB6" s="106"/>
      <c r="OXC6" s="140"/>
      <c r="OXD6" s="140"/>
      <c r="OXE6" s="107"/>
      <c r="OXF6" s="107"/>
      <c r="OXG6" s="107"/>
      <c r="OXH6" s="107"/>
      <c r="OXI6" s="107"/>
      <c r="OXJ6" s="47"/>
      <c r="OXK6" s="106"/>
      <c r="OXL6" s="140"/>
      <c r="OXM6" s="140"/>
      <c r="OXN6" s="107"/>
      <c r="OXO6" s="107"/>
      <c r="OXP6" s="107"/>
      <c r="OXQ6" s="107"/>
      <c r="OXR6" s="107"/>
      <c r="OXS6" s="47"/>
      <c r="OXT6" s="106"/>
      <c r="OXU6" s="140"/>
      <c r="OXV6" s="140"/>
      <c r="OXW6" s="107"/>
      <c r="OXX6" s="107"/>
      <c r="OXY6" s="107"/>
      <c r="OXZ6" s="107"/>
      <c r="OYA6" s="107"/>
      <c r="OYB6" s="47"/>
      <c r="OYC6" s="106"/>
      <c r="OYD6" s="140"/>
      <c r="OYE6" s="140"/>
      <c r="OYF6" s="107"/>
      <c r="OYG6" s="107"/>
      <c r="OYH6" s="107"/>
      <c r="OYI6" s="107"/>
      <c r="OYJ6" s="107"/>
      <c r="OYK6" s="47"/>
      <c r="OYL6" s="106"/>
      <c r="OYM6" s="140"/>
      <c r="OYN6" s="140"/>
      <c r="OYO6" s="107"/>
      <c r="OYP6" s="107"/>
      <c r="OYQ6" s="107"/>
      <c r="OYR6" s="107"/>
      <c r="OYS6" s="107"/>
      <c r="OYT6" s="47"/>
      <c r="OYU6" s="106"/>
      <c r="OYV6" s="140"/>
      <c r="OYW6" s="140"/>
      <c r="OYX6" s="107"/>
      <c r="OYY6" s="107"/>
      <c r="OYZ6" s="107"/>
      <c r="OZA6" s="107"/>
      <c r="OZB6" s="107"/>
      <c r="OZC6" s="47"/>
      <c r="OZD6" s="106"/>
      <c r="OZE6" s="140"/>
      <c r="OZF6" s="140"/>
      <c r="OZG6" s="107"/>
      <c r="OZH6" s="107"/>
      <c r="OZI6" s="107"/>
      <c r="OZJ6" s="107"/>
      <c r="OZK6" s="107"/>
      <c r="OZL6" s="47"/>
      <c r="OZM6" s="106"/>
      <c r="OZN6" s="140"/>
      <c r="OZO6" s="140"/>
      <c r="OZP6" s="107"/>
      <c r="OZQ6" s="107"/>
      <c r="OZR6" s="107"/>
      <c r="OZS6" s="107"/>
      <c r="OZT6" s="107"/>
      <c r="OZU6" s="47"/>
      <c r="OZV6" s="106"/>
      <c r="OZW6" s="140"/>
      <c r="OZX6" s="140"/>
      <c r="OZY6" s="107"/>
      <c r="OZZ6" s="107"/>
      <c r="PAA6" s="107"/>
      <c r="PAB6" s="107"/>
      <c r="PAC6" s="107"/>
      <c r="PAD6" s="47"/>
      <c r="PAE6" s="106"/>
      <c r="PAF6" s="140"/>
      <c r="PAG6" s="140"/>
      <c r="PAH6" s="107"/>
      <c r="PAI6" s="107"/>
      <c r="PAJ6" s="107"/>
      <c r="PAK6" s="107"/>
      <c r="PAL6" s="107"/>
      <c r="PAM6" s="47"/>
      <c r="PAN6" s="106"/>
      <c r="PAO6" s="140"/>
      <c r="PAP6" s="140"/>
      <c r="PAQ6" s="107"/>
      <c r="PAR6" s="107"/>
      <c r="PAS6" s="107"/>
      <c r="PAT6" s="107"/>
      <c r="PAU6" s="107"/>
      <c r="PAV6" s="47"/>
      <c r="PAW6" s="106"/>
      <c r="PAX6" s="140"/>
      <c r="PAY6" s="140"/>
      <c r="PAZ6" s="107"/>
      <c r="PBA6" s="107"/>
      <c r="PBB6" s="107"/>
      <c r="PBC6" s="107"/>
      <c r="PBD6" s="107"/>
      <c r="PBE6" s="47"/>
      <c r="PBF6" s="106"/>
      <c r="PBG6" s="140"/>
      <c r="PBH6" s="140"/>
      <c r="PBI6" s="107"/>
      <c r="PBJ6" s="107"/>
      <c r="PBK6" s="107"/>
      <c r="PBL6" s="107"/>
      <c r="PBM6" s="107"/>
      <c r="PBN6" s="47"/>
      <c r="PBO6" s="106"/>
      <c r="PBP6" s="140"/>
      <c r="PBQ6" s="140"/>
      <c r="PBR6" s="107"/>
      <c r="PBS6" s="107"/>
      <c r="PBT6" s="107"/>
      <c r="PBU6" s="107"/>
      <c r="PBV6" s="107"/>
      <c r="PBW6" s="47"/>
      <c r="PBX6" s="106"/>
      <c r="PBY6" s="140"/>
      <c r="PBZ6" s="140"/>
      <c r="PCA6" s="107"/>
      <c r="PCB6" s="107"/>
      <c r="PCC6" s="107"/>
      <c r="PCD6" s="107"/>
      <c r="PCE6" s="107"/>
      <c r="PCF6" s="47"/>
      <c r="PCG6" s="106"/>
      <c r="PCH6" s="140"/>
      <c r="PCI6" s="140"/>
      <c r="PCJ6" s="107"/>
      <c r="PCK6" s="107"/>
      <c r="PCL6" s="107"/>
      <c r="PCM6" s="107"/>
      <c r="PCN6" s="107"/>
      <c r="PCO6" s="47"/>
      <c r="PCP6" s="106"/>
      <c r="PCQ6" s="140"/>
      <c r="PCR6" s="140"/>
      <c r="PCS6" s="107"/>
      <c r="PCT6" s="107"/>
      <c r="PCU6" s="107"/>
      <c r="PCV6" s="107"/>
      <c r="PCW6" s="107"/>
      <c r="PCX6" s="47"/>
      <c r="PCY6" s="106"/>
      <c r="PCZ6" s="140"/>
      <c r="PDA6" s="140"/>
      <c r="PDB6" s="107"/>
      <c r="PDC6" s="107"/>
      <c r="PDD6" s="107"/>
      <c r="PDE6" s="107"/>
      <c r="PDF6" s="107"/>
      <c r="PDG6" s="47"/>
      <c r="PDH6" s="106"/>
      <c r="PDI6" s="140"/>
      <c r="PDJ6" s="140"/>
      <c r="PDK6" s="107"/>
      <c r="PDL6" s="107"/>
      <c r="PDM6" s="107"/>
      <c r="PDN6" s="107"/>
      <c r="PDO6" s="107"/>
      <c r="PDP6" s="47"/>
      <c r="PDQ6" s="106"/>
      <c r="PDR6" s="140"/>
      <c r="PDS6" s="140"/>
      <c r="PDT6" s="107"/>
      <c r="PDU6" s="107"/>
      <c r="PDV6" s="107"/>
      <c r="PDW6" s="107"/>
      <c r="PDX6" s="107"/>
      <c r="PDY6" s="47"/>
      <c r="PDZ6" s="106"/>
      <c r="PEA6" s="140"/>
      <c r="PEB6" s="140"/>
      <c r="PEC6" s="107"/>
      <c r="PED6" s="107"/>
      <c r="PEE6" s="107"/>
      <c r="PEF6" s="107"/>
      <c r="PEG6" s="107"/>
      <c r="PEH6" s="47"/>
      <c r="PEI6" s="106"/>
      <c r="PEJ6" s="140"/>
      <c r="PEK6" s="140"/>
      <c r="PEL6" s="107"/>
      <c r="PEM6" s="107"/>
      <c r="PEN6" s="107"/>
      <c r="PEO6" s="107"/>
      <c r="PEP6" s="107"/>
      <c r="PEQ6" s="47"/>
      <c r="PER6" s="106"/>
      <c r="PES6" s="140"/>
      <c r="PET6" s="140"/>
      <c r="PEU6" s="107"/>
      <c r="PEV6" s="107"/>
      <c r="PEW6" s="107"/>
      <c r="PEX6" s="107"/>
      <c r="PEY6" s="107"/>
      <c r="PEZ6" s="47"/>
      <c r="PFA6" s="106"/>
      <c r="PFB6" s="140"/>
      <c r="PFC6" s="140"/>
      <c r="PFD6" s="107"/>
      <c r="PFE6" s="107"/>
      <c r="PFF6" s="107"/>
      <c r="PFG6" s="107"/>
      <c r="PFH6" s="107"/>
      <c r="PFI6" s="47"/>
      <c r="PFJ6" s="106"/>
      <c r="PFK6" s="140"/>
      <c r="PFL6" s="140"/>
      <c r="PFM6" s="107"/>
      <c r="PFN6" s="107"/>
      <c r="PFO6" s="107"/>
      <c r="PFP6" s="107"/>
      <c r="PFQ6" s="107"/>
      <c r="PFR6" s="47"/>
      <c r="PFS6" s="106"/>
      <c r="PFT6" s="140"/>
      <c r="PFU6" s="140"/>
      <c r="PFV6" s="107"/>
      <c r="PFW6" s="107"/>
      <c r="PFX6" s="107"/>
      <c r="PFY6" s="107"/>
      <c r="PFZ6" s="107"/>
      <c r="PGA6" s="47"/>
      <c r="PGB6" s="106"/>
      <c r="PGC6" s="140"/>
      <c r="PGD6" s="140"/>
      <c r="PGE6" s="107"/>
      <c r="PGF6" s="107"/>
      <c r="PGG6" s="107"/>
      <c r="PGH6" s="107"/>
      <c r="PGI6" s="107"/>
      <c r="PGJ6" s="47"/>
      <c r="PGK6" s="106"/>
      <c r="PGL6" s="140"/>
      <c r="PGM6" s="140"/>
      <c r="PGN6" s="107"/>
      <c r="PGO6" s="107"/>
      <c r="PGP6" s="107"/>
      <c r="PGQ6" s="107"/>
      <c r="PGR6" s="107"/>
      <c r="PGS6" s="47"/>
      <c r="PGT6" s="106"/>
      <c r="PGU6" s="140"/>
      <c r="PGV6" s="140"/>
      <c r="PGW6" s="107"/>
      <c r="PGX6" s="107"/>
      <c r="PGY6" s="107"/>
      <c r="PGZ6" s="107"/>
      <c r="PHA6" s="107"/>
      <c r="PHB6" s="47"/>
      <c r="PHC6" s="106"/>
      <c r="PHD6" s="140"/>
      <c r="PHE6" s="140"/>
      <c r="PHF6" s="107"/>
      <c r="PHG6" s="107"/>
      <c r="PHH6" s="107"/>
      <c r="PHI6" s="107"/>
      <c r="PHJ6" s="107"/>
      <c r="PHK6" s="47"/>
      <c r="PHL6" s="106"/>
      <c r="PHM6" s="140"/>
      <c r="PHN6" s="140"/>
      <c r="PHO6" s="107"/>
      <c r="PHP6" s="107"/>
      <c r="PHQ6" s="107"/>
      <c r="PHR6" s="107"/>
      <c r="PHS6" s="107"/>
      <c r="PHT6" s="47"/>
      <c r="PHU6" s="106"/>
      <c r="PHV6" s="140"/>
      <c r="PHW6" s="140"/>
      <c r="PHX6" s="107"/>
      <c r="PHY6" s="107"/>
      <c r="PHZ6" s="107"/>
      <c r="PIA6" s="107"/>
      <c r="PIB6" s="107"/>
      <c r="PIC6" s="47"/>
      <c r="PID6" s="106"/>
      <c r="PIE6" s="140"/>
      <c r="PIF6" s="140"/>
      <c r="PIG6" s="107"/>
      <c r="PIH6" s="107"/>
      <c r="PII6" s="107"/>
      <c r="PIJ6" s="107"/>
      <c r="PIK6" s="107"/>
      <c r="PIL6" s="47"/>
      <c r="PIM6" s="106"/>
      <c r="PIN6" s="140"/>
      <c r="PIO6" s="140"/>
      <c r="PIP6" s="107"/>
      <c r="PIQ6" s="107"/>
      <c r="PIR6" s="107"/>
      <c r="PIS6" s="107"/>
      <c r="PIT6" s="107"/>
      <c r="PIU6" s="47"/>
      <c r="PIV6" s="106"/>
      <c r="PIW6" s="140"/>
      <c r="PIX6" s="140"/>
      <c r="PIY6" s="107"/>
      <c r="PIZ6" s="107"/>
      <c r="PJA6" s="107"/>
      <c r="PJB6" s="107"/>
      <c r="PJC6" s="107"/>
      <c r="PJD6" s="47"/>
      <c r="PJE6" s="106"/>
      <c r="PJF6" s="140"/>
      <c r="PJG6" s="140"/>
      <c r="PJH6" s="107"/>
      <c r="PJI6" s="107"/>
      <c r="PJJ6" s="107"/>
      <c r="PJK6" s="107"/>
      <c r="PJL6" s="107"/>
      <c r="PJM6" s="47"/>
      <c r="PJN6" s="106"/>
      <c r="PJO6" s="140"/>
      <c r="PJP6" s="140"/>
      <c r="PJQ6" s="107"/>
      <c r="PJR6" s="107"/>
      <c r="PJS6" s="107"/>
      <c r="PJT6" s="107"/>
      <c r="PJU6" s="107"/>
      <c r="PJV6" s="47"/>
      <c r="PJW6" s="106"/>
      <c r="PJX6" s="140"/>
      <c r="PJY6" s="140"/>
      <c r="PJZ6" s="107"/>
      <c r="PKA6" s="107"/>
      <c r="PKB6" s="107"/>
      <c r="PKC6" s="107"/>
      <c r="PKD6" s="107"/>
      <c r="PKE6" s="47"/>
      <c r="PKF6" s="106"/>
      <c r="PKG6" s="140"/>
      <c r="PKH6" s="140"/>
      <c r="PKI6" s="107"/>
      <c r="PKJ6" s="107"/>
      <c r="PKK6" s="107"/>
      <c r="PKL6" s="107"/>
      <c r="PKM6" s="107"/>
      <c r="PKN6" s="47"/>
      <c r="PKO6" s="106"/>
      <c r="PKP6" s="140"/>
      <c r="PKQ6" s="140"/>
      <c r="PKR6" s="107"/>
      <c r="PKS6" s="107"/>
      <c r="PKT6" s="107"/>
      <c r="PKU6" s="107"/>
      <c r="PKV6" s="107"/>
      <c r="PKW6" s="47"/>
      <c r="PKX6" s="106"/>
      <c r="PKY6" s="140"/>
      <c r="PKZ6" s="140"/>
      <c r="PLA6" s="107"/>
      <c r="PLB6" s="107"/>
      <c r="PLC6" s="107"/>
      <c r="PLD6" s="107"/>
      <c r="PLE6" s="107"/>
      <c r="PLF6" s="47"/>
      <c r="PLG6" s="106"/>
      <c r="PLH6" s="140"/>
      <c r="PLI6" s="140"/>
      <c r="PLJ6" s="107"/>
      <c r="PLK6" s="107"/>
      <c r="PLL6" s="107"/>
      <c r="PLM6" s="107"/>
      <c r="PLN6" s="107"/>
      <c r="PLO6" s="47"/>
      <c r="PLP6" s="106"/>
      <c r="PLQ6" s="140"/>
      <c r="PLR6" s="140"/>
      <c r="PLS6" s="107"/>
      <c r="PLT6" s="107"/>
      <c r="PLU6" s="107"/>
      <c r="PLV6" s="107"/>
      <c r="PLW6" s="107"/>
      <c r="PLX6" s="47"/>
      <c r="PLY6" s="106"/>
      <c r="PLZ6" s="140"/>
      <c r="PMA6" s="140"/>
      <c r="PMB6" s="107"/>
      <c r="PMC6" s="107"/>
      <c r="PMD6" s="107"/>
      <c r="PME6" s="107"/>
      <c r="PMF6" s="107"/>
      <c r="PMG6" s="47"/>
      <c r="PMH6" s="106"/>
      <c r="PMI6" s="140"/>
      <c r="PMJ6" s="140"/>
      <c r="PMK6" s="107"/>
      <c r="PML6" s="107"/>
      <c r="PMM6" s="107"/>
      <c r="PMN6" s="107"/>
      <c r="PMO6" s="107"/>
      <c r="PMP6" s="47"/>
      <c r="PMQ6" s="106"/>
      <c r="PMR6" s="140"/>
      <c r="PMS6" s="140"/>
      <c r="PMT6" s="107"/>
      <c r="PMU6" s="107"/>
      <c r="PMV6" s="107"/>
      <c r="PMW6" s="107"/>
      <c r="PMX6" s="107"/>
      <c r="PMY6" s="47"/>
      <c r="PMZ6" s="106"/>
      <c r="PNA6" s="140"/>
      <c r="PNB6" s="140"/>
      <c r="PNC6" s="107"/>
      <c r="PND6" s="107"/>
      <c r="PNE6" s="107"/>
      <c r="PNF6" s="107"/>
      <c r="PNG6" s="107"/>
      <c r="PNH6" s="47"/>
      <c r="PNI6" s="106"/>
      <c r="PNJ6" s="140"/>
      <c r="PNK6" s="140"/>
      <c r="PNL6" s="107"/>
      <c r="PNM6" s="107"/>
      <c r="PNN6" s="107"/>
      <c r="PNO6" s="107"/>
      <c r="PNP6" s="107"/>
      <c r="PNQ6" s="47"/>
      <c r="PNR6" s="106"/>
      <c r="PNS6" s="140"/>
      <c r="PNT6" s="140"/>
      <c r="PNU6" s="107"/>
      <c r="PNV6" s="107"/>
      <c r="PNW6" s="107"/>
      <c r="PNX6" s="107"/>
      <c r="PNY6" s="107"/>
      <c r="PNZ6" s="47"/>
      <c r="POA6" s="106"/>
      <c r="POB6" s="140"/>
      <c r="POC6" s="140"/>
      <c r="POD6" s="107"/>
      <c r="POE6" s="107"/>
      <c r="POF6" s="107"/>
      <c r="POG6" s="107"/>
      <c r="POH6" s="107"/>
      <c r="POI6" s="47"/>
      <c r="POJ6" s="106"/>
      <c r="POK6" s="140"/>
      <c r="POL6" s="140"/>
      <c r="POM6" s="107"/>
      <c r="PON6" s="107"/>
      <c r="POO6" s="107"/>
      <c r="POP6" s="107"/>
      <c r="POQ6" s="107"/>
      <c r="POR6" s="47"/>
      <c r="POS6" s="106"/>
      <c r="POT6" s="140"/>
      <c r="POU6" s="140"/>
      <c r="POV6" s="107"/>
      <c r="POW6" s="107"/>
      <c r="POX6" s="107"/>
      <c r="POY6" s="107"/>
      <c r="POZ6" s="107"/>
      <c r="PPA6" s="47"/>
      <c r="PPB6" s="106"/>
      <c r="PPC6" s="140"/>
      <c r="PPD6" s="140"/>
      <c r="PPE6" s="107"/>
      <c r="PPF6" s="107"/>
      <c r="PPG6" s="107"/>
      <c r="PPH6" s="107"/>
      <c r="PPI6" s="107"/>
      <c r="PPJ6" s="47"/>
      <c r="PPK6" s="106"/>
      <c r="PPL6" s="140"/>
      <c r="PPM6" s="140"/>
      <c r="PPN6" s="107"/>
      <c r="PPO6" s="107"/>
      <c r="PPP6" s="107"/>
      <c r="PPQ6" s="107"/>
      <c r="PPR6" s="107"/>
      <c r="PPS6" s="47"/>
      <c r="PPT6" s="106"/>
      <c r="PPU6" s="140"/>
      <c r="PPV6" s="140"/>
      <c r="PPW6" s="107"/>
      <c r="PPX6" s="107"/>
      <c r="PPY6" s="107"/>
      <c r="PPZ6" s="107"/>
      <c r="PQA6" s="107"/>
      <c r="PQB6" s="47"/>
      <c r="PQC6" s="106"/>
      <c r="PQD6" s="140"/>
      <c r="PQE6" s="140"/>
      <c r="PQF6" s="107"/>
      <c r="PQG6" s="107"/>
      <c r="PQH6" s="107"/>
      <c r="PQI6" s="107"/>
      <c r="PQJ6" s="107"/>
      <c r="PQK6" s="47"/>
      <c r="PQL6" s="106"/>
      <c r="PQM6" s="140"/>
      <c r="PQN6" s="140"/>
      <c r="PQO6" s="107"/>
      <c r="PQP6" s="107"/>
      <c r="PQQ6" s="107"/>
      <c r="PQR6" s="107"/>
      <c r="PQS6" s="107"/>
      <c r="PQT6" s="47"/>
      <c r="PQU6" s="106"/>
      <c r="PQV6" s="140"/>
      <c r="PQW6" s="140"/>
      <c r="PQX6" s="107"/>
      <c r="PQY6" s="107"/>
      <c r="PQZ6" s="107"/>
      <c r="PRA6" s="107"/>
      <c r="PRB6" s="107"/>
      <c r="PRC6" s="47"/>
      <c r="PRD6" s="106"/>
      <c r="PRE6" s="140"/>
      <c r="PRF6" s="140"/>
      <c r="PRG6" s="107"/>
      <c r="PRH6" s="107"/>
      <c r="PRI6" s="107"/>
      <c r="PRJ6" s="107"/>
      <c r="PRK6" s="107"/>
      <c r="PRL6" s="47"/>
      <c r="PRM6" s="106"/>
      <c r="PRN6" s="140"/>
      <c r="PRO6" s="140"/>
      <c r="PRP6" s="107"/>
      <c r="PRQ6" s="107"/>
      <c r="PRR6" s="107"/>
      <c r="PRS6" s="107"/>
      <c r="PRT6" s="107"/>
      <c r="PRU6" s="47"/>
      <c r="PRV6" s="106"/>
      <c r="PRW6" s="140"/>
      <c r="PRX6" s="140"/>
      <c r="PRY6" s="107"/>
      <c r="PRZ6" s="107"/>
      <c r="PSA6" s="107"/>
      <c r="PSB6" s="107"/>
      <c r="PSC6" s="107"/>
      <c r="PSD6" s="47"/>
      <c r="PSE6" s="106"/>
      <c r="PSF6" s="140"/>
      <c r="PSG6" s="140"/>
      <c r="PSH6" s="107"/>
      <c r="PSI6" s="107"/>
      <c r="PSJ6" s="107"/>
      <c r="PSK6" s="107"/>
      <c r="PSL6" s="107"/>
      <c r="PSM6" s="47"/>
      <c r="PSN6" s="106"/>
      <c r="PSO6" s="140"/>
      <c r="PSP6" s="140"/>
      <c r="PSQ6" s="107"/>
      <c r="PSR6" s="107"/>
      <c r="PSS6" s="107"/>
      <c r="PST6" s="107"/>
      <c r="PSU6" s="107"/>
      <c r="PSV6" s="47"/>
      <c r="PSW6" s="106"/>
      <c r="PSX6" s="140"/>
      <c r="PSY6" s="140"/>
      <c r="PSZ6" s="107"/>
      <c r="PTA6" s="107"/>
      <c r="PTB6" s="107"/>
      <c r="PTC6" s="107"/>
      <c r="PTD6" s="107"/>
      <c r="PTE6" s="47"/>
      <c r="PTF6" s="106"/>
      <c r="PTG6" s="140"/>
      <c r="PTH6" s="140"/>
      <c r="PTI6" s="107"/>
      <c r="PTJ6" s="107"/>
      <c r="PTK6" s="107"/>
      <c r="PTL6" s="107"/>
      <c r="PTM6" s="107"/>
      <c r="PTN6" s="47"/>
      <c r="PTO6" s="106"/>
      <c r="PTP6" s="140"/>
      <c r="PTQ6" s="140"/>
      <c r="PTR6" s="107"/>
      <c r="PTS6" s="107"/>
      <c r="PTT6" s="107"/>
      <c r="PTU6" s="107"/>
      <c r="PTV6" s="107"/>
      <c r="PTW6" s="47"/>
      <c r="PTX6" s="106"/>
      <c r="PTY6" s="140"/>
      <c r="PTZ6" s="140"/>
      <c r="PUA6" s="107"/>
      <c r="PUB6" s="107"/>
      <c r="PUC6" s="107"/>
      <c r="PUD6" s="107"/>
      <c r="PUE6" s="107"/>
      <c r="PUF6" s="47"/>
      <c r="PUG6" s="106"/>
      <c r="PUH6" s="140"/>
      <c r="PUI6" s="140"/>
      <c r="PUJ6" s="107"/>
      <c r="PUK6" s="107"/>
      <c r="PUL6" s="107"/>
      <c r="PUM6" s="107"/>
      <c r="PUN6" s="107"/>
      <c r="PUO6" s="47"/>
      <c r="PUP6" s="106"/>
      <c r="PUQ6" s="140"/>
      <c r="PUR6" s="140"/>
      <c r="PUS6" s="107"/>
      <c r="PUT6" s="107"/>
      <c r="PUU6" s="107"/>
      <c r="PUV6" s="107"/>
      <c r="PUW6" s="107"/>
      <c r="PUX6" s="47"/>
      <c r="PUY6" s="106"/>
      <c r="PUZ6" s="140"/>
      <c r="PVA6" s="140"/>
      <c r="PVB6" s="107"/>
      <c r="PVC6" s="107"/>
      <c r="PVD6" s="107"/>
      <c r="PVE6" s="107"/>
      <c r="PVF6" s="107"/>
      <c r="PVG6" s="47"/>
      <c r="PVH6" s="106"/>
      <c r="PVI6" s="140"/>
      <c r="PVJ6" s="140"/>
      <c r="PVK6" s="107"/>
      <c r="PVL6" s="107"/>
      <c r="PVM6" s="107"/>
      <c r="PVN6" s="107"/>
      <c r="PVO6" s="107"/>
      <c r="PVP6" s="47"/>
      <c r="PVQ6" s="106"/>
      <c r="PVR6" s="140"/>
      <c r="PVS6" s="140"/>
      <c r="PVT6" s="107"/>
      <c r="PVU6" s="107"/>
      <c r="PVV6" s="107"/>
      <c r="PVW6" s="107"/>
      <c r="PVX6" s="107"/>
      <c r="PVY6" s="47"/>
      <c r="PVZ6" s="106"/>
      <c r="PWA6" s="140"/>
      <c r="PWB6" s="140"/>
      <c r="PWC6" s="107"/>
      <c r="PWD6" s="107"/>
      <c r="PWE6" s="107"/>
      <c r="PWF6" s="107"/>
      <c r="PWG6" s="107"/>
      <c r="PWH6" s="47"/>
      <c r="PWI6" s="106"/>
      <c r="PWJ6" s="140"/>
      <c r="PWK6" s="140"/>
      <c r="PWL6" s="107"/>
      <c r="PWM6" s="107"/>
      <c r="PWN6" s="107"/>
      <c r="PWO6" s="107"/>
      <c r="PWP6" s="107"/>
      <c r="PWQ6" s="47"/>
      <c r="PWR6" s="106"/>
      <c r="PWS6" s="140"/>
      <c r="PWT6" s="140"/>
      <c r="PWU6" s="107"/>
      <c r="PWV6" s="107"/>
      <c r="PWW6" s="107"/>
      <c r="PWX6" s="107"/>
      <c r="PWY6" s="107"/>
      <c r="PWZ6" s="47"/>
      <c r="PXA6" s="106"/>
      <c r="PXB6" s="140"/>
      <c r="PXC6" s="140"/>
      <c r="PXD6" s="107"/>
      <c r="PXE6" s="107"/>
      <c r="PXF6" s="107"/>
      <c r="PXG6" s="107"/>
      <c r="PXH6" s="107"/>
      <c r="PXI6" s="47"/>
      <c r="PXJ6" s="106"/>
      <c r="PXK6" s="140"/>
      <c r="PXL6" s="140"/>
      <c r="PXM6" s="107"/>
      <c r="PXN6" s="107"/>
      <c r="PXO6" s="107"/>
      <c r="PXP6" s="107"/>
      <c r="PXQ6" s="107"/>
      <c r="PXR6" s="47"/>
      <c r="PXS6" s="106"/>
      <c r="PXT6" s="140"/>
      <c r="PXU6" s="140"/>
      <c r="PXV6" s="107"/>
      <c r="PXW6" s="107"/>
      <c r="PXX6" s="107"/>
      <c r="PXY6" s="107"/>
      <c r="PXZ6" s="107"/>
      <c r="PYA6" s="47"/>
      <c r="PYB6" s="106"/>
      <c r="PYC6" s="140"/>
      <c r="PYD6" s="140"/>
      <c r="PYE6" s="107"/>
      <c r="PYF6" s="107"/>
      <c r="PYG6" s="107"/>
      <c r="PYH6" s="107"/>
      <c r="PYI6" s="107"/>
      <c r="PYJ6" s="47"/>
      <c r="PYK6" s="106"/>
      <c r="PYL6" s="140"/>
      <c r="PYM6" s="140"/>
      <c r="PYN6" s="107"/>
      <c r="PYO6" s="107"/>
      <c r="PYP6" s="107"/>
      <c r="PYQ6" s="107"/>
      <c r="PYR6" s="107"/>
      <c r="PYS6" s="47"/>
      <c r="PYT6" s="106"/>
      <c r="PYU6" s="140"/>
      <c r="PYV6" s="140"/>
      <c r="PYW6" s="107"/>
      <c r="PYX6" s="107"/>
      <c r="PYY6" s="107"/>
      <c r="PYZ6" s="107"/>
      <c r="PZA6" s="107"/>
      <c r="PZB6" s="47"/>
      <c r="PZC6" s="106"/>
      <c r="PZD6" s="140"/>
      <c r="PZE6" s="140"/>
      <c r="PZF6" s="107"/>
      <c r="PZG6" s="107"/>
      <c r="PZH6" s="107"/>
      <c r="PZI6" s="107"/>
      <c r="PZJ6" s="107"/>
      <c r="PZK6" s="47"/>
      <c r="PZL6" s="106"/>
      <c r="PZM6" s="140"/>
      <c r="PZN6" s="140"/>
      <c r="PZO6" s="107"/>
      <c r="PZP6" s="107"/>
      <c r="PZQ6" s="107"/>
      <c r="PZR6" s="107"/>
      <c r="PZS6" s="107"/>
      <c r="PZT6" s="47"/>
      <c r="PZU6" s="106"/>
      <c r="PZV6" s="140"/>
      <c r="PZW6" s="140"/>
      <c r="PZX6" s="107"/>
      <c r="PZY6" s="107"/>
      <c r="PZZ6" s="107"/>
      <c r="QAA6" s="107"/>
      <c r="QAB6" s="107"/>
      <c r="QAC6" s="47"/>
      <c r="QAD6" s="106"/>
      <c r="QAE6" s="140"/>
      <c r="QAF6" s="140"/>
      <c r="QAG6" s="107"/>
      <c r="QAH6" s="107"/>
      <c r="QAI6" s="107"/>
      <c r="QAJ6" s="107"/>
      <c r="QAK6" s="107"/>
      <c r="QAL6" s="47"/>
      <c r="QAM6" s="106"/>
      <c r="QAN6" s="140"/>
      <c r="QAO6" s="140"/>
      <c r="QAP6" s="107"/>
      <c r="QAQ6" s="107"/>
      <c r="QAR6" s="107"/>
      <c r="QAS6" s="107"/>
      <c r="QAT6" s="107"/>
      <c r="QAU6" s="47"/>
      <c r="QAV6" s="106"/>
      <c r="QAW6" s="140"/>
      <c r="QAX6" s="140"/>
      <c r="QAY6" s="107"/>
      <c r="QAZ6" s="107"/>
      <c r="QBA6" s="107"/>
      <c r="QBB6" s="107"/>
      <c r="QBC6" s="107"/>
      <c r="QBD6" s="47"/>
      <c r="QBE6" s="106"/>
      <c r="QBF6" s="140"/>
      <c r="QBG6" s="140"/>
      <c r="QBH6" s="107"/>
      <c r="QBI6" s="107"/>
      <c r="QBJ6" s="107"/>
      <c r="QBK6" s="107"/>
      <c r="QBL6" s="107"/>
      <c r="QBM6" s="47"/>
      <c r="QBN6" s="106"/>
      <c r="QBO6" s="140"/>
      <c r="QBP6" s="140"/>
      <c r="QBQ6" s="107"/>
      <c r="QBR6" s="107"/>
      <c r="QBS6" s="107"/>
      <c r="QBT6" s="107"/>
      <c r="QBU6" s="107"/>
      <c r="QBV6" s="47"/>
      <c r="QBW6" s="106"/>
      <c r="QBX6" s="140"/>
      <c r="QBY6" s="140"/>
      <c r="QBZ6" s="107"/>
      <c r="QCA6" s="107"/>
      <c r="QCB6" s="107"/>
      <c r="QCC6" s="107"/>
      <c r="QCD6" s="107"/>
      <c r="QCE6" s="47"/>
      <c r="QCF6" s="106"/>
      <c r="QCG6" s="140"/>
      <c r="QCH6" s="140"/>
      <c r="QCI6" s="107"/>
      <c r="QCJ6" s="107"/>
      <c r="QCK6" s="107"/>
      <c r="QCL6" s="107"/>
      <c r="QCM6" s="107"/>
      <c r="QCN6" s="47"/>
      <c r="QCO6" s="106"/>
      <c r="QCP6" s="140"/>
      <c r="QCQ6" s="140"/>
      <c r="QCR6" s="107"/>
      <c r="QCS6" s="107"/>
      <c r="QCT6" s="107"/>
      <c r="QCU6" s="107"/>
      <c r="QCV6" s="107"/>
      <c r="QCW6" s="47"/>
      <c r="QCX6" s="106"/>
      <c r="QCY6" s="140"/>
      <c r="QCZ6" s="140"/>
      <c r="QDA6" s="107"/>
      <c r="QDB6" s="107"/>
      <c r="QDC6" s="107"/>
      <c r="QDD6" s="107"/>
      <c r="QDE6" s="107"/>
      <c r="QDF6" s="47"/>
      <c r="QDG6" s="106"/>
      <c r="QDH6" s="140"/>
      <c r="QDI6" s="140"/>
      <c r="QDJ6" s="107"/>
      <c r="QDK6" s="107"/>
      <c r="QDL6" s="107"/>
      <c r="QDM6" s="107"/>
      <c r="QDN6" s="107"/>
      <c r="QDO6" s="47"/>
      <c r="QDP6" s="106"/>
      <c r="QDQ6" s="140"/>
      <c r="QDR6" s="140"/>
      <c r="QDS6" s="107"/>
      <c r="QDT6" s="107"/>
      <c r="QDU6" s="107"/>
      <c r="QDV6" s="107"/>
      <c r="QDW6" s="107"/>
      <c r="QDX6" s="47"/>
      <c r="QDY6" s="106"/>
      <c r="QDZ6" s="140"/>
      <c r="QEA6" s="140"/>
      <c r="QEB6" s="107"/>
      <c r="QEC6" s="107"/>
      <c r="QED6" s="107"/>
      <c r="QEE6" s="107"/>
      <c r="QEF6" s="107"/>
      <c r="QEG6" s="47"/>
      <c r="QEH6" s="106"/>
      <c r="QEI6" s="140"/>
      <c r="QEJ6" s="140"/>
      <c r="QEK6" s="107"/>
      <c r="QEL6" s="107"/>
      <c r="QEM6" s="107"/>
      <c r="QEN6" s="107"/>
      <c r="QEO6" s="107"/>
      <c r="QEP6" s="47"/>
      <c r="QEQ6" s="106"/>
      <c r="QER6" s="140"/>
      <c r="QES6" s="140"/>
      <c r="QET6" s="107"/>
      <c r="QEU6" s="107"/>
      <c r="QEV6" s="107"/>
      <c r="QEW6" s="107"/>
      <c r="QEX6" s="107"/>
      <c r="QEY6" s="47"/>
      <c r="QEZ6" s="106"/>
      <c r="QFA6" s="140"/>
      <c r="QFB6" s="140"/>
      <c r="QFC6" s="107"/>
      <c r="QFD6" s="107"/>
      <c r="QFE6" s="107"/>
      <c r="QFF6" s="107"/>
      <c r="QFG6" s="107"/>
      <c r="QFH6" s="47"/>
      <c r="QFI6" s="106"/>
      <c r="QFJ6" s="140"/>
      <c r="QFK6" s="140"/>
      <c r="QFL6" s="107"/>
      <c r="QFM6" s="107"/>
      <c r="QFN6" s="107"/>
      <c r="QFO6" s="107"/>
      <c r="QFP6" s="107"/>
      <c r="QFQ6" s="47"/>
      <c r="QFR6" s="106"/>
      <c r="QFS6" s="140"/>
      <c r="QFT6" s="140"/>
      <c r="QFU6" s="107"/>
      <c r="QFV6" s="107"/>
      <c r="QFW6" s="107"/>
      <c r="QFX6" s="107"/>
      <c r="QFY6" s="107"/>
      <c r="QFZ6" s="47"/>
      <c r="QGA6" s="106"/>
      <c r="QGB6" s="140"/>
      <c r="QGC6" s="140"/>
      <c r="QGD6" s="107"/>
      <c r="QGE6" s="107"/>
      <c r="QGF6" s="107"/>
      <c r="QGG6" s="107"/>
      <c r="QGH6" s="107"/>
      <c r="QGI6" s="47"/>
      <c r="QGJ6" s="106"/>
      <c r="QGK6" s="140"/>
      <c r="QGL6" s="140"/>
      <c r="QGM6" s="107"/>
      <c r="QGN6" s="107"/>
      <c r="QGO6" s="107"/>
      <c r="QGP6" s="107"/>
      <c r="QGQ6" s="107"/>
      <c r="QGR6" s="47"/>
      <c r="QGS6" s="106"/>
      <c r="QGT6" s="140"/>
      <c r="QGU6" s="140"/>
      <c r="QGV6" s="107"/>
      <c r="QGW6" s="107"/>
      <c r="QGX6" s="107"/>
      <c r="QGY6" s="107"/>
      <c r="QGZ6" s="107"/>
      <c r="QHA6" s="47"/>
      <c r="QHB6" s="106"/>
      <c r="QHC6" s="140"/>
      <c r="QHD6" s="140"/>
      <c r="QHE6" s="107"/>
      <c r="QHF6" s="107"/>
      <c r="QHG6" s="107"/>
      <c r="QHH6" s="107"/>
      <c r="QHI6" s="107"/>
      <c r="QHJ6" s="47"/>
      <c r="QHK6" s="106"/>
      <c r="QHL6" s="140"/>
      <c r="QHM6" s="140"/>
      <c r="QHN6" s="107"/>
      <c r="QHO6" s="107"/>
      <c r="QHP6" s="107"/>
      <c r="QHQ6" s="107"/>
      <c r="QHR6" s="107"/>
      <c r="QHS6" s="47"/>
      <c r="QHT6" s="106"/>
      <c r="QHU6" s="140"/>
      <c r="QHV6" s="140"/>
      <c r="QHW6" s="107"/>
      <c r="QHX6" s="107"/>
      <c r="QHY6" s="107"/>
      <c r="QHZ6" s="107"/>
      <c r="QIA6" s="107"/>
      <c r="QIB6" s="47"/>
      <c r="QIC6" s="106"/>
      <c r="QID6" s="140"/>
      <c r="QIE6" s="140"/>
      <c r="QIF6" s="107"/>
      <c r="QIG6" s="107"/>
      <c r="QIH6" s="107"/>
      <c r="QII6" s="107"/>
      <c r="QIJ6" s="107"/>
      <c r="QIK6" s="47"/>
      <c r="QIL6" s="106"/>
      <c r="QIM6" s="140"/>
      <c r="QIN6" s="140"/>
      <c r="QIO6" s="107"/>
      <c r="QIP6" s="107"/>
      <c r="QIQ6" s="107"/>
      <c r="QIR6" s="107"/>
      <c r="QIS6" s="107"/>
      <c r="QIT6" s="47"/>
      <c r="QIU6" s="106"/>
      <c r="QIV6" s="140"/>
      <c r="QIW6" s="140"/>
      <c r="QIX6" s="107"/>
      <c r="QIY6" s="107"/>
      <c r="QIZ6" s="107"/>
      <c r="QJA6" s="107"/>
      <c r="QJB6" s="107"/>
      <c r="QJC6" s="47"/>
      <c r="QJD6" s="106"/>
      <c r="QJE6" s="140"/>
      <c r="QJF6" s="140"/>
      <c r="QJG6" s="107"/>
      <c r="QJH6" s="107"/>
      <c r="QJI6" s="107"/>
      <c r="QJJ6" s="107"/>
      <c r="QJK6" s="107"/>
      <c r="QJL6" s="47"/>
      <c r="QJM6" s="106"/>
      <c r="QJN6" s="140"/>
      <c r="QJO6" s="140"/>
      <c r="QJP6" s="107"/>
      <c r="QJQ6" s="107"/>
      <c r="QJR6" s="107"/>
      <c r="QJS6" s="107"/>
      <c r="QJT6" s="107"/>
      <c r="QJU6" s="47"/>
      <c r="QJV6" s="106"/>
      <c r="QJW6" s="140"/>
      <c r="QJX6" s="140"/>
      <c r="QJY6" s="107"/>
      <c r="QJZ6" s="107"/>
      <c r="QKA6" s="107"/>
      <c r="QKB6" s="107"/>
      <c r="QKC6" s="107"/>
      <c r="QKD6" s="47"/>
      <c r="QKE6" s="106"/>
      <c r="QKF6" s="140"/>
      <c r="QKG6" s="140"/>
      <c r="QKH6" s="107"/>
      <c r="QKI6" s="107"/>
      <c r="QKJ6" s="107"/>
      <c r="QKK6" s="107"/>
      <c r="QKL6" s="107"/>
      <c r="QKM6" s="47"/>
      <c r="QKN6" s="106"/>
      <c r="QKO6" s="140"/>
      <c r="QKP6" s="140"/>
      <c r="QKQ6" s="107"/>
      <c r="QKR6" s="107"/>
      <c r="QKS6" s="107"/>
      <c r="QKT6" s="107"/>
      <c r="QKU6" s="107"/>
      <c r="QKV6" s="47"/>
      <c r="QKW6" s="106"/>
      <c r="QKX6" s="140"/>
      <c r="QKY6" s="140"/>
      <c r="QKZ6" s="107"/>
      <c r="QLA6" s="107"/>
      <c r="QLB6" s="107"/>
      <c r="QLC6" s="107"/>
      <c r="QLD6" s="107"/>
      <c r="QLE6" s="47"/>
      <c r="QLF6" s="106"/>
      <c r="QLG6" s="140"/>
      <c r="QLH6" s="140"/>
      <c r="QLI6" s="107"/>
      <c r="QLJ6" s="107"/>
      <c r="QLK6" s="107"/>
      <c r="QLL6" s="107"/>
      <c r="QLM6" s="107"/>
      <c r="QLN6" s="47"/>
      <c r="QLO6" s="106"/>
      <c r="QLP6" s="140"/>
      <c r="QLQ6" s="140"/>
      <c r="QLR6" s="107"/>
      <c r="QLS6" s="107"/>
      <c r="QLT6" s="107"/>
      <c r="QLU6" s="107"/>
      <c r="QLV6" s="107"/>
      <c r="QLW6" s="47"/>
      <c r="QLX6" s="106"/>
      <c r="QLY6" s="140"/>
      <c r="QLZ6" s="140"/>
      <c r="QMA6" s="107"/>
      <c r="QMB6" s="107"/>
      <c r="QMC6" s="107"/>
      <c r="QMD6" s="107"/>
      <c r="QME6" s="107"/>
      <c r="QMF6" s="47"/>
      <c r="QMG6" s="106"/>
      <c r="QMH6" s="140"/>
      <c r="QMI6" s="140"/>
      <c r="QMJ6" s="107"/>
      <c r="QMK6" s="107"/>
      <c r="QML6" s="107"/>
      <c r="QMM6" s="107"/>
      <c r="QMN6" s="107"/>
      <c r="QMO6" s="47"/>
      <c r="QMP6" s="106"/>
      <c r="QMQ6" s="140"/>
      <c r="QMR6" s="140"/>
      <c r="QMS6" s="107"/>
      <c r="QMT6" s="107"/>
      <c r="QMU6" s="107"/>
      <c r="QMV6" s="107"/>
      <c r="QMW6" s="107"/>
      <c r="QMX6" s="47"/>
      <c r="QMY6" s="106"/>
      <c r="QMZ6" s="140"/>
      <c r="QNA6" s="140"/>
      <c r="QNB6" s="107"/>
      <c r="QNC6" s="107"/>
      <c r="QND6" s="107"/>
      <c r="QNE6" s="107"/>
      <c r="QNF6" s="107"/>
      <c r="QNG6" s="47"/>
      <c r="QNH6" s="106"/>
      <c r="QNI6" s="140"/>
      <c r="QNJ6" s="140"/>
      <c r="QNK6" s="107"/>
      <c r="QNL6" s="107"/>
      <c r="QNM6" s="107"/>
      <c r="QNN6" s="107"/>
      <c r="QNO6" s="107"/>
      <c r="QNP6" s="47"/>
      <c r="QNQ6" s="106"/>
      <c r="QNR6" s="140"/>
      <c r="QNS6" s="140"/>
      <c r="QNT6" s="107"/>
      <c r="QNU6" s="107"/>
      <c r="QNV6" s="107"/>
      <c r="QNW6" s="107"/>
      <c r="QNX6" s="107"/>
      <c r="QNY6" s="47"/>
      <c r="QNZ6" s="106"/>
      <c r="QOA6" s="140"/>
      <c r="QOB6" s="140"/>
      <c r="QOC6" s="107"/>
      <c r="QOD6" s="107"/>
      <c r="QOE6" s="107"/>
      <c r="QOF6" s="107"/>
      <c r="QOG6" s="107"/>
      <c r="QOH6" s="47"/>
      <c r="QOI6" s="106"/>
      <c r="QOJ6" s="140"/>
      <c r="QOK6" s="140"/>
      <c r="QOL6" s="107"/>
      <c r="QOM6" s="107"/>
      <c r="QON6" s="107"/>
      <c r="QOO6" s="107"/>
      <c r="QOP6" s="107"/>
      <c r="QOQ6" s="47"/>
      <c r="QOR6" s="106"/>
      <c r="QOS6" s="140"/>
      <c r="QOT6" s="140"/>
      <c r="QOU6" s="107"/>
      <c r="QOV6" s="107"/>
      <c r="QOW6" s="107"/>
      <c r="QOX6" s="107"/>
      <c r="QOY6" s="107"/>
      <c r="QOZ6" s="47"/>
      <c r="QPA6" s="106"/>
      <c r="QPB6" s="140"/>
      <c r="QPC6" s="140"/>
      <c r="QPD6" s="107"/>
      <c r="QPE6" s="107"/>
      <c r="QPF6" s="107"/>
      <c r="QPG6" s="107"/>
      <c r="QPH6" s="107"/>
      <c r="QPI6" s="47"/>
      <c r="QPJ6" s="106"/>
      <c r="QPK6" s="140"/>
      <c r="QPL6" s="140"/>
      <c r="QPM6" s="107"/>
      <c r="QPN6" s="107"/>
      <c r="QPO6" s="107"/>
      <c r="QPP6" s="107"/>
      <c r="QPQ6" s="107"/>
      <c r="QPR6" s="47"/>
      <c r="QPS6" s="106"/>
      <c r="QPT6" s="140"/>
      <c r="QPU6" s="140"/>
      <c r="QPV6" s="107"/>
      <c r="QPW6" s="107"/>
      <c r="QPX6" s="107"/>
      <c r="QPY6" s="107"/>
      <c r="QPZ6" s="107"/>
      <c r="QQA6" s="47"/>
      <c r="QQB6" s="106"/>
      <c r="QQC6" s="140"/>
      <c r="QQD6" s="140"/>
      <c r="QQE6" s="107"/>
      <c r="QQF6" s="107"/>
      <c r="QQG6" s="107"/>
      <c r="QQH6" s="107"/>
      <c r="QQI6" s="107"/>
      <c r="QQJ6" s="47"/>
      <c r="QQK6" s="106"/>
      <c r="QQL6" s="140"/>
      <c r="QQM6" s="140"/>
      <c r="QQN6" s="107"/>
      <c r="QQO6" s="107"/>
      <c r="QQP6" s="107"/>
      <c r="QQQ6" s="107"/>
      <c r="QQR6" s="107"/>
      <c r="QQS6" s="47"/>
      <c r="QQT6" s="106"/>
      <c r="QQU6" s="140"/>
      <c r="QQV6" s="140"/>
      <c r="QQW6" s="107"/>
      <c r="QQX6" s="107"/>
      <c r="QQY6" s="107"/>
      <c r="QQZ6" s="107"/>
      <c r="QRA6" s="107"/>
      <c r="QRB6" s="47"/>
      <c r="QRC6" s="106"/>
      <c r="QRD6" s="140"/>
      <c r="QRE6" s="140"/>
      <c r="QRF6" s="107"/>
      <c r="QRG6" s="107"/>
      <c r="QRH6" s="107"/>
      <c r="QRI6" s="107"/>
      <c r="QRJ6" s="107"/>
      <c r="QRK6" s="47"/>
      <c r="QRL6" s="106"/>
      <c r="QRM6" s="140"/>
      <c r="QRN6" s="140"/>
      <c r="QRO6" s="107"/>
      <c r="QRP6" s="107"/>
      <c r="QRQ6" s="107"/>
      <c r="QRR6" s="107"/>
      <c r="QRS6" s="107"/>
      <c r="QRT6" s="47"/>
      <c r="QRU6" s="106"/>
      <c r="QRV6" s="140"/>
      <c r="QRW6" s="140"/>
      <c r="QRX6" s="107"/>
      <c r="QRY6" s="107"/>
      <c r="QRZ6" s="107"/>
      <c r="QSA6" s="107"/>
      <c r="QSB6" s="107"/>
      <c r="QSC6" s="47"/>
      <c r="QSD6" s="106"/>
      <c r="QSE6" s="140"/>
      <c r="QSF6" s="140"/>
      <c r="QSG6" s="107"/>
      <c r="QSH6" s="107"/>
      <c r="QSI6" s="107"/>
      <c r="QSJ6" s="107"/>
      <c r="QSK6" s="107"/>
      <c r="QSL6" s="47"/>
      <c r="QSM6" s="106"/>
      <c r="QSN6" s="140"/>
      <c r="QSO6" s="140"/>
      <c r="QSP6" s="107"/>
      <c r="QSQ6" s="107"/>
      <c r="QSR6" s="107"/>
      <c r="QSS6" s="107"/>
      <c r="QST6" s="107"/>
      <c r="QSU6" s="47"/>
      <c r="QSV6" s="106"/>
      <c r="QSW6" s="140"/>
      <c r="QSX6" s="140"/>
      <c r="QSY6" s="107"/>
      <c r="QSZ6" s="107"/>
      <c r="QTA6" s="107"/>
      <c r="QTB6" s="107"/>
      <c r="QTC6" s="107"/>
      <c r="QTD6" s="47"/>
      <c r="QTE6" s="106"/>
      <c r="QTF6" s="140"/>
      <c r="QTG6" s="140"/>
      <c r="QTH6" s="107"/>
      <c r="QTI6" s="107"/>
      <c r="QTJ6" s="107"/>
      <c r="QTK6" s="107"/>
      <c r="QTL6" s="107"/>
      <c r="QTM6" s="47"/>
      <c r="QTN6" s="106"/>
      <c r="QTO6" s="140"/>
      <c r="QTP6" s="140"/>
      <c r="QTQ6" s="107"/>
      <c r="QTR6" s="107"/>
      <c r="QTS6" s="107"/>
      <c r="QTT6" s="107"/>
      <c r="QTU6" s="107"/>
      <c r="QTV6" s="47"/>
      <c r="QTW6" s="106"/>
      <c r="QTX6" s="140"/>
      <c r="QTY6" s="140"/>
      <c r="QTZ6" s="107"/>
      <c r="QUA6" s="107"/>
      <c r="QUB6" s="107"/>
      <c r="QUC6" s="107"/>
      <c r="QUD6" s="107"/>
      <c r="QUE6" s="47"/>
      <c r="QUF6" s="106"/>
      <c r="QUG6" s="140"/>
      <c r="QUH6" s="140"/>
      <c r="QUI6" s="107"/>
      <c r="QUJ6" s="107"/>
      <c r="QUK6" s="107"/>
      <c r="QUL6" s="107"/>
      <c r="QUM6" s="107"/>
      <c r="QUN6" s="47"/>
      <c r="QUO6" s="106"/>
      <c r="QUP6" s="140"/>
      <c r="QUQ6" s="140"/>
      <c r="QUR6" s="107"/>
      <c r="QUS6" s="107"/>
      <c r="QUT6" s="107"/>
      <c r="QUU6" s="107"/>
      <c r="QUV6" s="107"/>
      <c r="QUW6" s="47"/>
      <c r="QUX6" s="106"/>
      <c r="QUY6" s="140"/>
      <c r="QUZ6" s="140"/>
      <c r="QVA6" s="107"/>
      <c r="QVB6" s="107"/>
      <c r="QVC6" s="107"/>
      <c r="QVD6" s="107"/>
      <c r="QVE6" s="107"/>
      <c r="QVF6" s="47"/>
      <c r="QVG6" s="106"/>
      <c r="QVH6" s="140"/>
      <c r="QVI6" s="140"/>
      <c r="QVJ6" s="107"/>
      <c r="QVK6" s="107"/>
      <c r="QVL6" s="107"/>
      <c r="QVM6" s="107"/>
      <c r="QVN6" s="107"/>
      <c r="QVO6" s="47"/>
      <c r="QVP6" s="106"/>
      <c r="QVQ6" s="140"/>
      <c r="QVR6" s="140"/>
      <c r="QVS6" s="107"/>
      <c r="QVT6" s="107"/>
      <c r="QVU6" s="107"/>
      <c r="QVV6" s="107"/>
      <c r="QVW6" s="107"/>
      <c r="QVX6" s="47"/>
      <c r="QVY6" s="106"/>
      <c r="QVZ6" s="140"/>
      <c r="QWA6" s="140"/>
      <c r="QWB6" s="107"/>
      <c r="QWC6" s="107"/>
      <c r="QWD6" s="107"/>
      <c r="QWE6" s="107"/>
      <c r="QWF6" s="107"/>
      <c r="QWG6" s="47"/>
      <c r="QWH6" s="106"/>
      <c r="QWI6" s="140"/>
      <c r="QWJ6" s="140"/>
      <c r="QWK6" s="107"/>
      <c r="QWL6" s="107"/>
      <c r="QWM6" s="107"/>
      <c r="QWN6" s="107"/>
      <c r="QWO6" s="107"/>
      <c r="QWP6" s="47"/>
      <c r="QWQ6" s="106"/>
      <c r="QWR6" s="140"/>
      <c r="QWS6" s="140"/>
      <c r="QWT6" s="107"/>
      <c r="QWU6" s="107"/>
      <c r="QWV6" s="107"/>
      <c r="QWW6" s="107"/>
      <c r="QWX6" s="107"/>
      <c r="QWY6" s="47"/>
      <c r="QWZ6" s="106"/>
      <c r="QXA6" s="140"/>
      <c r="QXB6" s="140"/>
      <c r="QXC6" s="107"/>
      <c r="QXD6" s="107"/>
      <c r="QXE6" s="107"/>
      <c r="QXF6" s="107"/>
      <c r="QXG6" s="107"/>
      <c r="QXH6" s="47"/>
      <c r="QXI6" s="106"/>
      <c r="QXJ6" s="140"/>
      <c r="QXK6" s="140"/>
      <c r="QXL6" s="107"/>
      <c r="QXM6" s="107"/>
      <c r="QXN6" s="107"/>
      <c r="QXO6" s="107"/>
      <c r="QXP6" s="107"/>
      <c r="QXQ6" s="47"/>
      <c r="QXR6" s="106"/>
      <c r="QXS6" s="140"/>
      <c r="QXT6" s="140"/>
      <c r="QXU6" s="107"/>
      <c r="QXV6" s="107"/>
      <c r="QXW6" s="107"/>
      <c r="QXX6" s="107"/>
      <c r="QXY6" s="107"/>
      <c r="QXZ6" s="47"/>
      <c r="QYA6" s="106"/>
      <c r="QYB6" s="140"/>
      <c r="QYC6" s="140"/>
      <c r="QYD6" s="107"/>
      <c r="QYE6" s="107"/>
      <c r="QYF6" s="107"/>
      <c r="QYG6" s="107"/>
      <c r="QYH6" s="107"/>
      <c r="QYI6" s="47"/>
      <c r="QYJ6" s="106"/>
      <c r="QYK6" s="140"/>
      <c r="QYL6" s="140"/>
      <c r="QYM6" s="107"/>
      <c r="QYN6" s="107"/>
      <c r="QYO6" s="107"/>
      <c r="QYP6" s="107"/>
      <c r="QYQ6" s="107"/>
      <c r="QYR6" s="47"/>
      <c r="QYS6" s="106"/>
      <c r="QYT6" s="140"/>
      <c r="QYU6" s="140"/>
      <c r="QYV6" s="107"/>
      <c r="QYW6" s="107"/>
      <c r="QYX6" s="107"/>
      <c r="QYY6" s="107"/>
      <c r="QYZ6" s="107"/>
      <c r="QZA6" s="47"/>
      <c r="QZB6" s="106"/>
      <c r="QZC6" s="140"/>
      <c r="QZD6" s="140"/>
      <c r="QZE6" s="107"/>
      <c r="QZF6" s="107"/>
      <c r="QZG6" s="107"/>
      <c r="QZH6" s="107"/>
      <c r="QZI6" s="107"/>
      <c r="QZJ6" s="47"/>
      <c r="QZK6" s="106"/>
      <c r="QZL6" s="140"/>
      <c r="QZM6" s="140"/>
      <c r="QZN6" s="107"/>
      <c r="QZO6" s="107"/>
      <c r="QZP6" s="107"/>
      <c r="QZQ6" s="107"/>
      <c r="QZR6" s="107"/>
      <c r="QZS6" s="47"/>
      <c r="QZT6" s="106"/>
      <c r="QZU6" s="140"/>
      <c r="QZV6" s="140"/>
      <c r="QZW6" s="107"/>
      <c r="QZX6" s="107"/>
      <c r="QZY6" s="107"/>
      <c r="QZZ6" s="107"/>
      <c r="RAA6" s="107"/>
      <c r="RAB6" s="47"/>
      <c r="RAC6" s="106"/>
      <c r="RAD6" s="140"/>
      <c r="RAE6" s="140"/>
      <c r="RAF6" s="107"/>
      <c r="RAG6" s="107"/>
      <c r="RAH6" s="107"/>
      <c r="RAI6" s="107"/>
      <c r="RAJ6" s="107"/>
      <c r="RAK6" s="47"/>
      <c r="RAL6" s="106"/>
      <c r="RAM6" s="140"/>
      <c r="RAN6" s="140"/>
      <c r="RAO6" s="107"/>
      <c r="RAP6" s="107"/>
      <c r="RAQ6" s="107"/>
      <c r="RAR6" s="107"/>
      <c r="RAS6" s="107"/>
      <c r="RAT6" s="47"/>
      <c r="RAU6" s="106"/>
      <c r="RAV6" s="140"/>
      <c r="RAW6" s="140"/>
      <c r="RAX6" s="107"/>
      <c r="RAY6" s="107"/>
      <c r="RAZ6" s="107"/>
      <c r="RBA6" s="107"/>
      <c r="RBB6" s="107"/>
      <c r="RBC6" s="47"/>
      <c r="RBD6" s="106"/>
      <c r="RBE6" s="140"/>
      <c r="RBF6" s="140"/>
      <c r="RBG6" s="107"/>
      <c r="RBH6" s="107"/>
      <c r="RBI6" s="107"/>
      <c r="RBJ6" s="107"/>
      <c r="RBK6" s="107"/>
      <c r="RBL6" s="47"/>
      <c r="RBM6" s="106"/>
      <c r="RBN6" s="140"/>
      <c r="RBO6" s="140"/>
      <c r="RBP6" s="107"/>
      <c r="RBQ6" s="107"/>
      <c r="RBR6" s="107"/>
      <c r="RBS6" s="107"/>
      <c r="RBT6" s="107"/>
      <c r="RBU6" s="47"/>
      <c r="RBV6" s="106"/>
      <c r="RBW6" s="140"/>
      <c r="RBX6" s="140"/>
      <c r="RBY6" s="107"/>
      <c r="RBZ6" s="107"/>
      <c r="RCA6" s="107"/>
      <c r="RCB6" s="107"/>
      <c r="RCC6" s="107"/>
      <c r="RCD6" s="47"/>
      <c r="RCE6" s="106"/>
      <c r="RCF6" s="140"/>
      <c r="RCG6" s="140"/>
      <c r="RCH6" s="107"/>
      <c r="RCI6" s="107"/>
      <c r="RCJ6" s="107"/>
      <c r="RCK6" s="107"/>
      <c r="RCL6" s="107"/>
      <c r="RCM6" s="47"/>
      <c r="RCN6" s="106"/>
      <c r="RCO6" s="140"/>
      <c r="RCP6" s="140"/>
      <c r="RCQ6" s="107"/>
      <c r="RCR6" s="107"/>
      <c r="RCS6" s="107"/>
      <c r="RCT6" s="107"/>
      <c r="RCU6" s="107"/>
      <c r="RCV6" s="47"/>
      <c r="RCW6" s="106"/>
      <c r="RCX6" s="140"/>
      <c r="RCY6" s="140"/>
      <c r="RCZ6" s="107"/>
      <c r="RDA6" s="107"/>
      <c r="RDB6" s="107"/>
      <c r="RDC6" s="107"/>
      <c r="RDD6" s="107"/>
      <c r="RDE6" s="47"/>
      <c r="RDF6" s="106"/>
      <c r="RDG6" s="140"/>
      <c r="RDH6" s="140"/>
      <c r="RDI6" s="107"/>
      <c r="RDJ6" s="107"/>
      <c r="RDK6" s="107"/>
      <c r="RDL6" s="107"/>
      <c r="RDM6" s="107"/>
      <c r="RDN6" s="47"/>
      <c r="RDO6" s="106"/>
      <c r="RDP6" s="140"/>
      <c r="RDQ6" s="140"/>
      <c r="RDR6" s="107"/>
      <c r="RDS6" s="107"/>
      <c r="RDT6" s="107"/>
      <c r="RDU6" s="107"/>
      <c r="RDV6" s="107"/>
      <c r="RDW6" s="47"/>
      <c r="RDX6" s="106"/>
      <c r="RDY6" s="140"/>
      <c r="RDZ6" s="140"/>
      <c r="REA6" s="107"/>
      <c r="REB6" s="107"/>
      <c r="REC6" s="107"/>
      <c r="RED6" s="107"/>
      <c r="REE6" s="107"/>
      <c r="REF6" s="47"/>
      <c r="REG6" s="106"/>
      <c r="REH6" s="140"/>
      <c r="REI6" s="140"/>
      <c r="REJ6" s="107"/>
      <c r="REK6" s="107"/>
      <c r="REL6" s="107"/>
      <c r="REM6" s="107"/>
      <c r="REN6" s="107"/>
      <c r="REO6" s="47"/>
      <c r="REP6" s="106"/>
      <c r="REQ6" s="140"/>
      <c r="RER6" s="140"/>
      <c r="RES6" s="107"/>
      <c r="RET6" s="107"/>
      <c r="REU6" s="107"/>
      <c r="REV6" s="107"/>
      <c r="REW6" s="107"/>
      <c r="REX6" s="47"/>
      <c r="REY6" s="106"/>
      <c r="REZ6" s="140"/>
      <c r="RFA6" s="140"/>
      <c r="RFB6" s="107"/>
      <c r="RFC6" s="107"/>
      <c r="RFD6" s="107"/>
      <c r="RFE6" s="107"/>
      <c r="RFF6" s="107"/>
      <c r="RFG6" s="47"/>
      <c r="RFH6" s="106"/>
      <c r="RFI6" s="140"/>
      <c r="RFJ6" s="140"/>
      <c r="RFK6" s="107"/>
      <c r="RFL6" s="107"/>
      <c r="RFM6" s="107"/>
      <c r="RFN6" s="107"/>
      <c r="RFO6" s="107"/>
      <c r="RFP6" s="47"/>
      <c r="RFQ6" s="106"/>
      <c r="RFR6" s="140"/>
      <c r="RFS6" s="140"/>
      <c r="RFT6" s="107"/>
      <c r="RFU6" s="107"/>
      <c r="RFV6" s="107"/>
      <c r="RFW6" s="107"/>
      <c r="RFX6" s="107"/>
      <c r="RFY6" s="47"/>
      <c r="RFZ6" s="106"/>
      <c r="RGA6" s="140"/>
      <c r="RGB6" s="140"/>
      <c r="RGC6" s="107"/>
      <c r="RGD6" s="107"/>
      <c r="RGE6" s="107"/>
      <c r="RGF6" s="107"/>
      <c r="RGG6" s="107"/>
      <c r="RGH6" s="47"/>
      <c r="RGI6" s="106"/>
      <c r="RGJ6" s="140"/>
      <c r="RGK6" s="140"/>
      <c r="RGL6" s="107"/>
      <c r="RGM6" s="107"/>
      <c r="RGN6" s="107"/>
      <c r="RGO6" s="107"/>
      <c r="RGP6" s="107"/>
      <c r="RGQ6" s="47"/>
      <c r="RGR6" s="106"/>
      <c r="RGS6" s="140"/>
      <c r="RGT6" s="140"/>
      <c r="RGU6" s="107"/>
      <c r="RGV6" s="107"/>
      <c r="RGW6" s="107"/>
      <c r="RGX6" s="107"/>
      <c r="RGY6" s="107"/>
      <c r="RGZ6" s="47"/>
      <c r="RHA6" s="106"/>
      <c r="RHB6" s="140"/>
      <c r="RHC6" s="140"/>
      <c r="RHD6" s="107"/>
      <c r="RHE6" s="107"/>
      <c r="RHF6" s="107"/>
      <c r="RHG6" s="107"/>
      <c r="RHH6" s="107"/>
      <c r="RHI6" s="47"/>
      <c r="RHJ6" s="106"/>
      <c r="RHK6" s="140"/>
      <c r="RHL6" s="140"/>
      <c r="RHM6" s="107"/>
      <c r="RHN6" s="107"/>
      <c r="RHO6" s="107"/>
      <c r="RHP6" s="107"/>
      <c r="RHQ6" s="107"/>
      <c r="RHR6" s="47"/>
      <c r="RHS6" s="106"/>
      <c r="RHT6" s="140"/>
      <c r="RHU6" s="140"/>
      <c r="RHV6" s="107"/>
      <c r="RHW6" s="107"/>
      <c r="RHX6" s="107"/>
      <c r="RHY6" s="107"/>
      <c r="RHZ6" s="107"/>
      <c r="RIA6" s="47"/>
      <c r="RIB6" s="106"/>
      <c r="RIC6" s="140"/>
      <c r="RID6" s="140"/>
      <c r="RIE6" s="107"/>
      <c r="RIF6" s="107"/>
      <c r="RIG6" s="107"/>
      <c r="RIH6" s="107"/>
      <c r="RII6" s="107"/>
      <c r="RIJ6" s="47"/>
      <c r="RIK6" s="106"/>
      <c r="RIL6" s="140"/>
      <c r="RIM6" s="140"/>
      <c r="RIN6" s="107"/>
      <c r="RIO6" s="107"/>
      <c r="RIP6" s="107"/>
      <c r="RIQ6" s="107"/>
      <c r="RIR6" s="107"/>
      <c r="RIS6" s="47"/>
      <c r="RIT6" s="106"/>
      <c r="RIU6" s="140"/>
      <c r="RIV6" s="140"/>
      <c r="RIW6" s="107"/>
      <c r="RIX6" s="107"/>
      <c r="RIY6" s="107"/>
      <c r="RIZ6" s="107"/>
      <c r="RJA6" s="107"/>
      <c r="RJB6" s="47"/>
      <c r="RJC6" s="106"/>
      <c r="RJD6" s="140"/>
      <c r="RJE6" s="140"/>
      <c r="RJF6" s="107"/>
      <c r="RJG6" s="107"/>
      <c r="RJH6" s="107"/>
      <c r="RJI6" s="107"/>
      <c r="RJJ6" s="107"/>
      <c r="RJK6" s="47"/>
      <c r="RJL6" s="106"/>
      <c r="RJM6" s="140"/>
      <c r="RJN6" s="140"/>
      <c r="RJO6" s="107"/>
      <c r="RJP6" s="107"/>
      <c r="RJQ6" s="107"/>
      <c r="RJR6" s="107"/>
      <c r="RJS6" s="107"/>
      <c r="RJT6" s="47"/>
      <c r="RJU6" s="106"/>
      <c r="RJV6" s="140"/>
      <c r="RJW6" s="140"/>
      <c r="RJX6" s="107"/>
      <c r="RJY6" s="107"/>
      <c r="RJZ6" s="107"/>
      <c r="RKA6" s="107"/>
      <c r="RKB6" s="107"/>
      <c r="RKC6" s="47"/>
      <c r="RKD6" s="106"/>
      <c r="RKE6" s="140"/>
      <c r="RKF6" s="140"/>
      <c r="RKG6" s="107"/>
      <c r="RKH6" s="107"/>
      <c r="RKI6" s="107"/>
      <c r="RKJ6" s="107"/>
      <c r="RKK6" s="107"/>
      <c r="RKL6" s="47"/>
      <c r="RKM6" s="106"/>
      <c r="RKN6" s="140"/>
      <c r="RKO6" s="140"/>
      <c r="RKP6" s="107"/>
      <c r="RKQ6" s="107"/>
      <c r="RKR6" s="107"/>
      <c r="RKS6" s="107"/>
      <c r="RKT6" s="107"/>
      <c r="RKU6" s="47"/>
      <c r="RKV6" s="106"/>
      <c r="RKW6" s="140"/>
      <c r="RKX6" s="140"/>
      <c r="RKY6" s="107"/>
      <c r="RKZ6" s="107"/>
      <c r="RLA6" s="107"/>
      <c r="RLB6" s="107"/>
      <c r="RLC6" s="107"/>
      <c r="RLD6" s="47"/>
      <c r="RLE6" s="106"/>
      <c r="RLF6" s="140"/>
      <c r="RLG6" s="140"/>
      <c r="RLH6" s="107"/>
      <c r="RLI6" s="107"/>
      <c r="RLJ6" s="107"/>
      <c r="RLK6" s="107"/>
      <c r="RLL6" s="107"/>
      <c r="RLM6" s="47"/>
      <c r="RLN6" s="106"/>
      <c r="RLO6" s="140"/>
      <c r="RLP6" s="140"/>
      <c r="RLQ6" s="107"/>
      <c r="RLR6" s="107"/>
      <c r="RLS6" s="107"/>
      <c r="RLT6" s="107"/>
      <c r="RLU6" s="107"/>
      <c r="RLV6" s="47"/>
      <c r="RLW6" s="106"/>
      <c r="RLX6" s="140"/>
      <c r="RLY6" s="140"/>
      <c r="RLZ6" s="107"/>
      <c r="RMA6" s="107"/>
      <c r="RMB6" s="107"/>
      <c r="RMC6" s="107"/>
      <c r="RMD6" s="107"/>
      <c r="RME6" s="47"/>
      <c r="RMF6" s="106"/>
      <c r="RMG6" s="140"/>
      <c r="RMH6" s="140"/>
      <c r="RMI6" s="107"/>
      <c r="RMJ6" s="107"/>
      <c r="RMK6" s="107"/>
      <c r="RML6" s="107"/>
      <c r="RMM6" s="107"/>
      <c r="RMN6" s="47"/>
      <c r="RMO6" s="106"/>
      <c r="RMP6" s="140"/>
      <c r="RMQ6" s="140"/>
      <c r="RMR6" s="107"/>
      <c r="RMS6" s="107"/>
      <c r="RMT6" s="107"/>
      <c r="RMU6" s="107"/>
      <c r="RMV6" s="107"/>
      <c r="RMW6" s="47"/>
      <c r="RMX6" s="106"/>
      <c r="RMY6" s="140"/>
      <c r="RMZ6" s="140"/>
      <c r="RNA6" s="107"/>
      <c r="RNB6" s="107"/>
      <c r="RNC6" s="107"/>
      <c r="RND6" s="107"/>
      <c r="RNE6" s="107"/>
      <c r="RNF6" s="47"/>
      <c r="RNG6" s="106"/>
      <c r="RNH6" s="140"/>
      <c r="RNI6" s="140"/>
      <c r="RNJ6" s="107"/>
      <c r="RNK6" s="107"/>
      <c r="RNL6" s="107"/>
      <c r="RNM6" s="107"/>
      <c r="RNN6" s="107"/>
      <c r="RNO6" s="47"/>
      <c r="RNP6" s="106"/>
      <c r="RNQ6" s="140"/>
      <c r="RNR6" s="140"/>
      <c r="RNS6" s="107"/>
      <c r="RNT6" s="107"/>
      <c r="RNU6" s="107"/>
      <c r="RNV6" s="107"/>
      <c r="RNW6" s="107"/>
      <c r="RNX6" s="47"/>
      <c r="RNY6" s="106"/>
      <c r="RNZ6" s="140"/>
      <c r="ROA6" s="140"/>
      <c r="ROB6" s="107"/>
      <c r="ROC6" s="107"/>
      <c r="ROD6" s="107"/>
      <c r="ROE6" s="107"/>
      <c r="ROF6" s="107"/>
      <c r="ROG6" s="47"/>
      <c r="ROH6" s="106"/>
      <c r="ROI6" s="140"/>
      <c r="ROJ6" s="140"/>
      <c r="ROK6" s="107"/>
      <c r="ROL6" s="107"/>
      <c r="ROM6" s="107"/>
      <c r="RON6" s="107"/>
      <c r="ROO6" s="107"/>
      <c r="ROP6" s="47"/>
      <c r="ROQ6" s="106"/>
      <c r="ROR6" s="140"/>
      <c r="ROS6" s="140"/>
      <c r="ROT6" s="107"/>
      <c r="ROU6" s="107"/>
      <c r="ROV6" s="107"/>
      <c r="ROW6" s="107"/>
      <c r="ROX6" s="107"/>
      <c r="ROY6" s="47"/>
      <c r="ROZ6" s="106"/>
      <c r="RPA6" s="140"/>
      <c r="RPB6" s="140"/>
      <c r="RPC6" s="107"/>
      <c r="RPD6" s="107"/>
      <c r="RPE6" s="107"/>
      <c r="RPF6" s="107"/>
      <c r="RPG6" s="107"/>
      <c r="RPH6" s="47"/>
      <c r="RPI6" s="106"/>
      <c r="RPJ6" s="140"/>
      <c r="RPK6" s="140"/>
      <c r="RPL6" s="107"/>
      <c r="RPM6" s="107"/>
      <c r="RPN6" s="107"/>
      <c r="RPO6" s="107"/>
      <c r="RPP6" s="107"/>
      <c r="RPQ6" s="47"/>
      <c r="RPR6" s="106"/>
      <c r="RPS6" s="140"/>
      <c r="RPT6" s="140"/>
      <c r="RPU6" s="107"/>
      <c r="RPV6" s="107"/>
      <c r="RPW6" s="107"/>
      <c r="RPX6" s="107"/>
      <c r="RPY6" s="107"/>
      <c r="RPZ6" s="47"/>
      <c r="RQA6" s="106"/>
      <c r="RQB6" s="140"/>
      <c r="RQC6" s="140"/>
      <c r="RQD6" s="107"/>
      <c r="RQE6" s="107"/>
      <c r="RQF6" s="107"/>
      <c r="RQG6" s="107"/>
      <c r="RQH6" s="107"/>
      <c r="RQI6" s="47"/>
      <c r="RQJ6" s="106"/>
      <c r="RQK6" s="140"/>
      <c r="RQL6" s="140"/>
      <c r="RQM6" s="107"/>
      <c r="RQN6" s="107"/>
      <c r="RQO6" s="107"/>
      <c r="RQP6" s="107"/>
      <c r="RQQ6" s="107"/>
      <c r="RQR6" s="47"/>
      <c r="RQS6" s="106"/>
      <c r="RQT6" s="140"/>
      <c r="RQU6" s="140"/>
      <c r="RQV6" s="107"/>
      <c r="RQW6" s="107"/>
      <c r="RQX6" s="107"/>
      <c r="RQY6" s="107"/>
      <c r="RQZ6" s="107"/>
      <c r="RRA6" s="47"/>
      <c r="RRB6" s="106"/>
      <c r="RRC6" s="140"/>
      <c r="RRD6" s="140"/>
      <c r="RRE6" s="107"/>
      <c r="RRF6" s="107"/>
      <c r="RRG6" s="107"/>
      <c r="RRH6" s="107"/>
      <c r="RRI6" s="107"/>
      <c r="RRJ6" s="47"/>
      <c r="RRK6" s="106"/>
      <c r="RRL6" s="140"/>
      <c r="RRM6" s="140"/>
      <c r="RRN6" s="107"/>
      <c r="RRO6" s="107"/>
      <c r="RRP6" s="107"/>
      <c r="RRQ6" s="107"/>
      <c r="RRR6" s="107"/>
      <c r="RRS6" s="47"/>
      <c r="RRT6" s="106"/>
      <c r="RRU6" s="140"/>
      <c r="RRV6" s="140"/>
      <c r="RRW6" s="107"/>
      <c r="RRX6" s="107"/>
      <c r="RRY6" s="107"/>
      <c r="RRZ6" s="107"/>
      <c r="RSA6" s="107"/>
      <c r="RSB6" s="47"/>
      <c r="RSC6" s="106"/>
      <c r="RSD6" s="140"/>
      <c r="RSE6" s="140"/>
      <c r="RSF6" s="107"/>
      <c r="RSG6" s="107"/>
      <c r="RSH6" s="107"/>
      <c r="RSI6" s="107"/>
      <c r="RSJ6" s="107"/>
      <c r="RSK6" s="47"/>
      <c r="RSL6" s="106"/>
      <c r="RSM6" s="140"/>
      <c r="RSN6" s="140"/>
      <c r="RSO6" s="107"/>
      <c r="RSP6" s="107"/>
      <c r="RSQ6" s="107"/>
      <c r="RSR6" s="107"/>
      <c r="RSS6" s="107"/>
      <c r="RST6" s="47"/>
      <c r="RSU6" s="106"/>
      <c r="RSV6" s="140"/>
      <c r="RSW6" s="140"/>
      <c r="RSX6" s="107"/>
      <c r="RSY6" s="107"/>
      <c r="RSZ6" s="107"/>
      <c r="RTA6" s="107"/>
      <c r="RTB6" s="107"/>
      <c r="RTC6" s="47"/>
      <c r="RTD6" s="106"/>
      <c r="RTE6" s="140"/>
      <c r="RTF6" s="140"/>
      <c r="RTG6" s="107"/>
      <c r="RTH6" s="107"/>
      <c r="RTI6" s="107"/>
      <c r="RTJ6" s="107"/>
      <c r="RTK6" s="107"/>
      <c r="RTL6" s="47"/>
      <c r="RTM6" s="106"/>
      <c r="RTN6" s="140"/>
      <c r="RTO6" s="140"/>
      <c r="RTP6" s="107"/>
      <c r="RTQ6" s="107"/>
      <c r="RTR6" s="107"/>
      <c r="RTS6" s="107"/>
      <c r="RTT6" s="107"/>
      <c r="RTU6" s="47"/>
      <c r="RTV6" s="106"/>
      <c r="RTW6" s="140"/>
      <c r="RTX6" s="140"/>
      <c r="RTY6" s="107"/>
      <c r="RTZ6" s="107"/>
      <c r="RUA6" s="107"/>
      <c r="RUB6" s="107"/>
      <c r="RUC6" s="107"/>
      <c r="RUD6" s="47"/>
      <c r="RUE6" s="106"/>
      <c r="RUF6" s="140"/>
      <c r="RUG6" s="140"/>
      <c r="RUH6" s="107"/>
      <c r="RUI6" s="107"/>
      <c r="RUJ6" s="107"/>
      <c r="RUK6" s="107"/>
      <c r="RUL6" s="107"/>
      <c r="RUM6" s="47"/>
      <c r="RUN6" s="106"/>
      <c r="RUO6" s="140"/>
      <c r="RUP6" s="140"/>
      <c r="RUQ6" s="107"/>
      <c r="RUR6" s="107"/>
      <c r="RUS6" s="107"/>
      <c r="RUT6" s="107"/>
      <c r="RUU6" s="107"/>
      <c r="RUV6" s="47"/>
      <c r="RUW6" s="106"/>
      <c r="RUX6" s="140"/>
      <c r="RUY6" s="140"/>
      <c r="RUZ6" s="107"/>
      <c r="RVA6" s="107"/>
      <c r="RVB6" s="107"/>
      <c r="RVC6" s="107"/>
      <c r="RVD6" s="107"/>
      <c r="RVE6" s="47"/>
      <c r="RVF6" s="106"/>
      <c r="RVG6" s="140"/>
      <c r="RVH6" s="140"/>
      <c r="RVI6" s="107"/>
      <c r="RVJ6" s="107"/>
      <c r="RVK6" s="107"/>
      <c r="RVL6" s="107"/>
      <c r="RVM6" s="107"/>
      <c r="RVN6" s="47"/>
      <c r="RVO6" s="106"/>
      <c r="RVP6" s="140"/>
      <c r="RVQ6" s="140"/>
      <c r="RVR6" s="107"/>
      <c r="RVS6" s="107"/>
      <c r="RVT6" s="107"/>
      <c r="RVU6" s="107"/>
      <c r="RVV6" s="107"/>
      <c r="RVW6" s="47"/>
      <c r="RVX6" s="106"/>
      <c r="RVY6" s="140"/>
      <c r="RVZ6" s="140"/>
      <c r="RWA6" s="107"/>
      <c r="RWB6" s="107"/>
      <c r="RWC6" s="107"/>
      <c r="RWD6" s="107"/>
      <c r="RWE6" s="107"/>
      <c r="RWF6" s="47"/>
      <c r="RWG6" s="106"/>
      <c r="RWH6" s="140"/>
      <c r="RWI6" s="140"/>
      <c r="RWJ6" s="107"/>
      <c r="RWK6" s="107"/>
      <c r="RWL6" s="107"/>
      <c r="RWM6" s="107"/>
      <c r="RWN6" s="107"/>
      <c r="RWO6" s="47"/>
      <c r="RWP6" s="106"/>
      <c r="RWQ6" s="140"/>
      <c r="RWR6" s="140"/>
      <c r="RWS6" s="107"/>
      <c r="RWT6" s="107"/>
      <c r="RWU6" s="107"/>
      <c r="RWV6" s="107"/>
      <c r="RWW6" s="107"/>
      <c r="RWX6" s="47"/>
      <c r="RWY6" s="106"/>
      <c r="RWZ6" s="140"/>
      <c r="RXA6" s="140"/>
      <c r="RXB6" s="107"/>
      <c r="RXC6" s="107"/>
      <c r="RXD6" s="107"/>
      <c r="RXE6" s="107"/>
      <c r="RXF6" s="107"/>
      <c r="RXG6" s="47"/>
      <c r="RXH6" s="106"/>
      <c r="RXI6" s="140"/>
      <c r="RXJ6" s="140"/>
      <c r="RXK6" s="107"/>
      <c r="RXL6" s="107"/>
      <c r="RXM6" s="107"/>
      <c r="RXN6" s="107"/>
      <c r="RXO6" s="107"/>
      <c r="RXP6" s="47"/>
      <c r="RXQ6" s="106"/>
      <c r="RXR6" s="140"/>
      <c r="RXS6" s="140"/>
      <c r="RXT6" s="107"/>
      <c r="RXU6" s="107"/>
      <c r="RXV6" s="107"/>
      <c r="RXW6" s="107"/>
      <c r="RXX6" s="107"/>
      <c r="RXY6" s="47"/>
      <c r="RXZ6" s="106"/>
      <c r="RYA6" s="140"/>
      <c r="RYB6" s="140"/>
      <c r="RYC6" s="107"/>
      <c r="RYD6" s="107"/>
      <c r="RYE6" s="107"/>
      <c r="RYF6" s="107"/>
      <c r="RYG6" s="107"/>
      <c r="RYH6" s="47"/>
      <c r="RYI6" s="106"/>
      <c r="RYJ6" s="140"/>
      <c r="RYK6" s="140"/>
      <c r="RYL6" s="107"/>
      <c r="RYM6" s="107"/>
      <c r="RYN6" s="107"/>
      <c r="RYO6" s="107"/>
      <c r="RYP6" s="107"/>
      <c r="RYQ6" s="47"/>
      <c r="RYR6" s="106"/>
      <c r="RYS6" s="140"/>
      <c r="RYT6" s="140"/>
      <c r="RYU6" s="107"/>
      <c r="RYV6" s="107"/>
      <c r="RYW6" s="107"/>
      <c r="RYX6" s="107"/>
      <c r="RYY6" s="107"/>
      <c r="RYZ6" s="47"/>
      <c r="RZA6" s="106"/>
      <c r="RZB6" s="140"/>
      <c r="RZC6" s="140"/>
      <c r="RZD6" s="107"/>
      <c r="RZE6" s="107"/>
      <c r="RZF6" s="107"/>
      <c r="RZG6" s="107"/>
      <c r="RZH6" s="107"/>
      <c r="RZI6" s="47"/>
      <c r="RZJ6" s="106"/>
      <c r="RZK6" s="140"/>
      <c r="RZL6" s="140"/>
      <c r="RZM6" s="107"/>
      <c r="RZN6" s="107"/>
      <c r="RZO6" s="107"/>
      <c r="RZP6" s="107"/>
      <c r="RZQ6" s="107"/>
      <c r="RZR6" s="47"/>
      <c r="RZS6" s="106"/>
      <c r="RZT6" s="140"/>
      <c r="RZU6" s="140"/>
      <c r="RZV6" s="107"/>
      <c r="RZW6" s="107"/>
      <c r="RZX6" s="107"/>
      <c r="RZY6" s="107"/>
      <c r="RZZ6" s="107"/>
      <c r="SAA6" s="47"/>
      <c r="SAB6" s="106"/>
      <c r="SAC6" s="140"/>
      <c r="SAD6" s="140"/>
      <c r="SAE6" s="107"/>
      <c r="SAF6" s="107"/>
      <c r="SAG6" s="107"/>
      <c r="SAH6" s="107"/>
      <c r="SAI6" s="107"/>
      <c r="SAJ6" s="47"/>
      <c r="SAK6" s="106"/>
      <c r="SAL6" s="140"/>
      <c r="SAM6" s="140"/>
      <c r="SAN6" s="107"/>
      <c r="SAO6" s="107"/>
      <c r="SAP6" s="107"/>
      <c r="SAQ6" s="107"/>
      <c r="SAR6" s="107"/>
      <c r="SAS6" s="47"/>
      <c r="SAT6" s="106"/>
      <c r="SAU6" s="140"/>
      <c r="SAV6" s="140"/>
      <c r="SAW6" s="107"/>
      <c r="SAX6" s="107"/>
      <c r="SAY6" s="107"/>
      <c r="SAZ6" s="107"/>
      <c r="SBA6" s="107"/>
      <c r="SBB6" s="47"/>
      <c r="SBC6" s="106"/>
      <c r="SBD6" s="140"/>
      <c r="SBE6" s="140"/>
      <c r="SBF6" s="107"/>
      <c r="SBG6" s="107"/>
      <c r="SBH6" s="107"/>
      <c r="SBI6" s="107"/>
      <c r="SBJ6" s="107"/>
      <c r="SBK6" s="47"/>
      <c r="SBL6" s="106"/>
      <c r="SBM6" s="140"/>
      <c r="SBN6" s="140"/>
      <c r="SBO6" s="107"/>
      <c r="SBP6" s="107"/>
      <c r="SBQ6" s="107"/>
      <c r="SBR6" s="107"/>
      <c r="SBS6" s="107"/>
      <c r="SBT6" s="47"/>
      <c r="SBU6" s="106"/>
      <c r="SBV6" s="140"/>
      <c r="SBW6" s="140"/>
      <c r="SBX6" s="107"/>
      <c r="SBY6" s="107"/>
      <c r="SBZ6" s="107"/>
      <c r="SCA6" s="107"/>
      <c r="SCB6" s="107"/>
      <c r="SCC6" s="47"/>
      <c r="SCD6" s="106"/>
      <c r="SCE6" s="140"/>
      <c r="SCF6" s="140"/>
      <c r="SCG6" s="107"/>
      <c r="SCH6" s="107"/>
      <c r="SCI6" s="107"/>
      <c r="SCJ6" s="107"/>
      <c r="SCK6" s="107"/>
      <c r="SCL6" s="47"/>
      <c r="SCM6" s="106"/>
      <c r="SCN6" s="140"/>
      <c r="SCO6" s="140"/>
      <c r="SCP6" s="107"/>
      <c r="SCQ6" s="107"/>
      <c r="SCR6" s="107"/>
      <c r="SCS6" s="107"/>
      <c r="SCT6" s="107"/>
      <c r="SCU6" s="47"/>
      <c r="SCV6" s="106"/>
      <c r="SCW6" s="140"/>
      <c r="SCX6" s="140"/>
      <c r="SCY6" s="107"/>
      <c r="SCZ6" s="107"/>
      <c r="SDA6" s="107"/>
      <c r="SDB6" s="107"/>
      <c r="SDC6" s="107"/>
      <c r="SDD6" s="47"/>
      <c r="SDE6" s="106"/>
      <c r="SDF6" s="140"/>
      <c r="SDG6" s="140"/>
      <c r="SDH6" s="107"/>
      <c r="SDI6" s="107"/>
      <c r="SDJ6" s="107"/>
      <c r="SDK6" s="107"/>
      <c r="SDL6" s="107"/>
      <c r="SDM6" s="47"/>
      <c r="SDN6" s="106"/>
      <c r="SDO6" s="140"/>
      <c r="SDP6" s="140"/>
      <c r="SDQ6" s="107"/>
      <c r="SDR6" s="107"/>
      <c r="SDS6" s="107"/>
      <c r="SDT6" s="107"/>
      <c r="SDU6" s="107"/>
      <c r="SDV6" s="47"/>
      <c r="SDW6" s="106"/>
      <c r="SDX6" s="140"/>
      <c r="SDY6" s="140"/>
      <c r="SDZ6" s="107"/>
      <c r="SEA6" s="107"/>
      <c r="SEB6" s="107"/>
      <c r="SEC6" s="107"/>
      <c r="SED6" s="107"/>
      <c r="SEE6" s="47"/>
      <c r="SEF6" s="106"/>
      <c r="SEG6" s="140"/>
      <c r="SEH6" s="140"/>
      <c r="SEI6" s="107"/>
      <c r="SEJ6" s="107"/>
      <c r="SEK6" s="107"/>
      <c r="SEL6" s="107"/>
      <c r="SEM6" s="107"/>
      <c r="SEN6" s="47"/>
      <c r="SEO6" s="106"/>
      <c r="SEP6" s="140"/>
      <c r="SEQ6" s="140"/>
      <c r="SER6" s="107"/>
      <c r="SES6" s="107"/>
      <c r="SET6" s="107"/>
      <c r="SEU6" s="107"/>
      <c r="SEV6" s="107"/>
      <c r="SEW6" s="47"/>
      <c r="SEX6" s="106"/>
      <c r="SEY6" s="140"/>
      <c r="SEZ6" s="140"/>
      <c r="SFA6" s="107"/>
      <c r="SFB6" s="107"/>
      <c r="SFC6" s="107"/>
      <c r="SFD6" s="107"/>
      <c r="SFE6" s="107"/>
      <c r="SFF6" s="47"/>
      <c r="SFG6" s="106"/>
      <c r="SFH6" s="140"/>
      <c r="SFI6" s="140"/>
      <c r="SFJ6" s="107"/>
      <c r="SFK6" s="107"/>
      <c r="SFL6" s="107"/>
      <c r="SFM6" s="107"/>
      <c r="SFN6" s="107"/>
      <c r="SFO6" s="47"/>
      <c r="SFP6" s="106"/>
      <c r="SFQ6" s="140"/>
      <c r="SFR6" s="140"/>
      <c r="SFS6" s="107"/>
      <c r="SFT6" s="107"/>
      <c r="SFU6" s="107"/>
      <c r="SFV6" s="107"/>
      <c r="SFW6" s="107"/>
      <c r="SFX6" s="47"/>
      <c r="SFY6" s="106"/>
      <c r="SFZ6" s="140"/>
      <c r="SGA6" s="140"/>
      <c r="SGB6" s="107"/>
      <c r="SGC6" s="107"/>
      <c r="SGD6" s="107"/>
      <c r="SGE6" s="107"/>
      <c r="SGF6" s="107"/>
      <c r="SGG6" s="47"/>
      <c r="SGH6" s="106"/>
      <c r="SGI6" s="140"/>
      <c r="SGJ6" s="140"/>
      <c r="SGK6" s="107"/>
      <c r="SGL6" s="107"/>
      <c r="SGM6" s="107"/>
      <c r="SGN6" s="107"/>
      <c r="SGO6" s="107"/>
      <c r="SGP6" s="47"/>
      <c r="SGQ6" s="106"/>
      <c r="SGR6" s="140"/>
      <c r="SGS6" s="140"/>
      <c r="SGT6" s="107"/>
      <c r="SGU6" s="107"/>
      <c r="SGV6" s="107"/>
      <c r="SGW6" s="107"/>
      <c r="SGX6" s="107"/>
      <c r="SGY6" s="47"/>
      <c r="SGZ6" s="106"/>
      <c r="SHA6" s="140"/>
      <c r="SHB6" s="140"/>
      <c r="SHC6" s="107"/>
      <c r="SHD6" s="107"/>
      <c r="SHE6" s="107"/>
      <c r="SHF6" s="107"/>
      <c r="SHG6" s="107"/>
      <c r="SHH6" s="47"/>
      <c r="SHI6" s="106"/>
      <c r="SHJ6" s="140"/>
      <c r="SHK6" s="140"/>
      <c r="SHL6" s="107"/>
      <c r="SHM6" s="107"/>
      <c r="SHN6" s="107"/>
      <c r="SHO6" s="107"/>
      <c r="SHP6" s="107"/>
      <c r="SHQ6" s="47"/>
      <c r="SHR6" s="106"/>
      <c r="SHS6" s="140"/>
      <c r="SHT6" s="140"/>
      <c r="SHU6" s="107"/>
      <c r="SHV6" s="107"/>
      <c r="SHW6" s="107"/>
      <c r="SHX6" s="107"/>
      <c r="SHY6" s="107"/>
      <c r="SHZ6" s="47"/>
      <c r="SIA6" s="106"/>
      <c r="SIB6" s="140"/>
      <c r="SIC6" s="140"/>
      <c r="SID6" s="107"/>
      <c r="SIE6" s="107"/>
      <c r="SIF6" s="107"/>
      <c r="SIG6" s="107"/>
      <c r="SIH6" s="107"/>
      <c r="SII6" s="47"/>
      <c r="SIJ6" s="106"/>
      <c r="SIK6" s="140"/>
      <c r="SIL6" s="140"/>
      <c r="SIM6" s="107"/>
      <c r="SIN6" s="107"/>
      <c r="SIO6" s="107"/>
      <c r="SIP6" s="107"/>
      <c r="SIQ6" s="107"/>
      <c r="SIR6" s="47"/>
      <c r="SIS6" s="106"/>
      <c r="SIT6" s="140"/>
      <c r="SIU6" s="140"/>
      <c r="SIV6" s="107"/>
      <c r="SIW6" s="107"/>
      <c r="SIX6" s="107"/>
      <c r="SIY6" s="107"/>
      <c r="SIZ6" s="107"/>
      <c r="SJA6" s="47"/>
      <c r="SJB6" s="106"/>
      <c r="SJC6" s="140"/>
      <c r="SJD6" s="140"/>
      <c r="SJE6" s="107"/>
      <c r="SJF6" s="107"/>
      <c r="SJG6" s="107"/>
      <c r="SJH6" s="107"/>
      <c r="SJI6" s="107"/>
      <c r="SJJ6" s="47"/>
      <c r="SJK6" s="106"/>
      <c r="SJL6" s="140"/>
      <c r="SJM6" s="140"/>
      <c r="SJN6" s="107"/>
      <c r="SJO6" s="107"/>
      <c r="SJP6" s="107"/>
      <c r="SJQ6" s="107"/>
      <c r="SJR6" s="107"/>
      <c r="SJS6" s="47"/>
      <c r="SJT6" s="106"/>
      <c r="SJU6" s="140"/>
      <c r="SJV6" s="140"/>
      <c r="SJW6" s="107"/>
      <c r="SJX6" s="107"/>
      <c r="SJY6" s="107"/>
      <c r="SJZ6" s="107"/>
      <c r="SKA6" s="107"/>
      <c r="SKB6" s="47"/>
      <c r="SKC6" s="106"/>
      <c r="SKD6" s="140"/>
      <c r="SKE6" s="140"/>
      <c r="SKF6" s="107"/>
      <c r="SKG6" s="107"/>
      <c r="SKH6" s="107"/>
      <c r="SKI6" s="107"/>
      <c r="SKJ6" s="107"/>
      <c r="SKK6" s="47"/>
      <c r="SKL6" s="106"/>
      <c r="SKM6" s="140"/>
      <c r="SKN6" s="140"/>
      <c r="SKO6" s="107"/>
      <c r="SKP6" s="107"/>
      <c r="SKQ6" s="107"/>
      <c r="SKR6" s="107"/>
      <c r="SKS6" s="107"/>
      <c r="SKT6" s="47"/>
      <c r="SKU6" s="106"/>
      <c r="SKV6" s="140"/>
      <c r="SKW6" s="140"/>
      <c r="SKX6" s="107"/>
      <c r="SKY6" s="107"/>
      <c r="SKZ6" s="107"/>
      <c r="SLA6" s="107"/>
      <c r="SLB6" s="107"/>
      <c r="SLC6" s="47"/>
      <c r="SLD6" s="106"/>
      <c r="SLE6" s="140"/>
      <c r="SLF6" s="140"/>
      <c r="SLG6" s="107"/>
      <c r="SLH6" s="107"/>
      <c r="SLI6" s="107"/>
      <c r="SLJ6" s="107"/>
      <c r="SLK6" s="107"/>
      <c r="SLL6" s="47"/>
      <c r="SLM6" s="106"/>
      <c r="SLN6" s="140"/>
      <c r="SLO6" s="140"/>
      <c r="SLP6" s="107"/>
      <c r="SLQ6" s="107"/>
      <c r="SLR6" s="107"/>
      <c r="SLS6" s="107"/>
      <c r="SLT6" s="107"/>
      <c r="SLU6" s="47"/>
      <c r="SLV6" s="106"/>
      <c r="SLW6" s="140"/>
      <c r="SLX6" s="140"/>
      <c r="SLY6" s="107"/>
      <c r="SLZ6" s="107"/>
      <c r="SMA6" s="107"/>
      <c r="SMB6" s="107"/>
      <c r="SMC6" s="107"/>
      <c r="SMD6" s="47"/>
      <c r="SME6" s="106"/>
      <c r="SMF6" s="140"/>
      <c r="SMG6" s="140"/>
      <c r="SMH6" s="107"/>
      <c r="SMI6" s="107"/>
      <c r="SMJ6" s="107"/>
      <c r="SMK6" s="107"/>
      <c r="SML6" s="107"/>
      <c r="SMM6" s="47"/>
      <c r="SMN6" s="106"/>
      <c r="SMO6" s="140"/>
      <c r="SMP6" s="140"/>
      <c r="SMQ6" s="107"/>
      <c r="SMR6" s="107"/>
      <c r="SMS6" s="107"/>
      <c r="SMT6" s="107"/>
      <c r="SMU6" s="107"/>
      <c r="SMV6" s="47"/>
      <c r="SMW6" s="106"/>
      <c r="SMX6" s="140"/>
      <c r="SMY6" s="140"/>
      <c r="SMZ6" s="107"/>
      <c r="SNA6" s="107"/>
      <c r="SNB6" s="107"/>
      <c r="SNC6" s="107"/>
      <c r="SND6" s="107"/>
      <c r="SNE6" s="47"/>
      <c r="SNF6" s="106"/>
      <c r="SNG6" s="140"/>
      <c r="SNH6" s="140"/>
      <c r="SNI6" s="107"/>
      <c r="SNJ6" s="107"/>
      <c r="SNK6" s="107"/>
      <c r="SNL6" s="107"/>
      <c r="SNM6" s="107"/>
      <c r="SNN6" s="47"/>
      <c r="SNO6" s="106"/>
      <c r="SNP6" s="140"/>
      <c r="SNQ6" s="140"/>
      <c r="SNR6" s="107"/>
      <c r="SNS6" s="107"/>
      <c r="SNT6" s="107"/>
      <c r="SNU6" s="107"/>
      <c r="SNV6" s="107"/>
      <c r="SNW6" s="47"/>
      <c r="SNX6" s="106"/>
      <c r="SNY6" s="140"/>
      <c r="SNZ6" s="140"/>
      <c r="SOA6" s="107"/>
      <c r="SOB6" s="107"/>
      <c r="SOC6" s="107"/>
      <c r="SOD6" s="107"/>
      <c r="SOE6" s="107"/>
      <c r="SOF6" s="47"/>
      <c r="SOG6" s="106"/>
      <c r="SOH6" s="140"/>
      <c r="SOI6" s="140"/>
      <c r="SOJ6" s="107"/>
      <c r="SOK6" s="107"/>
      <c r="SOL6" s="107"/>
      <c r="SOM6" s="107"/>
      <c r="SON6" s="107"/>
      <c r="SOO6" s="47"/>
      <c r="SOP6" s="106"/>
      <c r="SOQ6" s="140"/>
      <c r="SOR6" s="140"/>
      <c r="SOS6" s="107"/>
      <c r="SOT6" s="107"/>
      <c r="SOU6" s="107"/>
      <c r="SOV6" s="107"/>
      <c r="SOW6" s="107"/>
      <c r="SOX6" s="47"/>
      <c r="SOY6" s="106"/>
      <c r="SOZ6" s="140"/>
      <c r="SPA6" s="140"/>
      <c r="SPB6" s="107"/>
      <c r="SPC6" s="107"/>
      <c r="SPD6" s="107"/>
      <c r="SPE6" s="107"/>
      <c r="SPF6" s="107"/>
      <c r="SPG6" s="47"/>
      <c r="SPH6" s="106"/>
      <c r="SPI6" s="140"/>
      <c r="SPJ6" s="140"/>
      <c r="SPK6" s="107"/>
      <c r="SPL6" s="107"/>
      <c r="SPM6" s="107"/>
      <c r="SPN6" s="107"/>
      <c r="SPO6" s="107"/>
      <c r="SPP6" s="47"/>
      <c r="SPQ6" s="106"/>
      <c r="SPR6" s="140"/>
      <c r="SPS6" s="140"/>
      <c r="SPT6" s="107"/>
      <c r="SPU6" s="107"/>
      <c r="SPV6" s="107"/>
      <c r="SPW6" s="107"/>
      <c r="SPX6" s="107"/>
      <c r="SPY6" s="47"/>
      <c r="SPZ6" s="106"/>
      <c r="SQA6" s="140"/>
      <c r="SQB6" s="140"/>
      <c r="SQC6" s="107"/>
      <c r="SQD6" s="107"/>
      <c r="SQE6" s="107"/>
      <c r="SQF6" s="107"/>
      <c r="SQG6" s="107"/>
      <c r="SQH6" s="47"/>
      <c r="SQI6" s="106"/>
      <c r="SQJ6" s="140"/>
      <c r="SQK6" s="140"/>
      <c r="SQL6" s="107"/>
      <c r="SQM6" s="107"/>
      <c r="SQN6" s="107"/>
      <c r="SQO6" s="107"/>
      <c r="SQP6" s="107"/>
      <c r="SQQ6" s="47"/>
      <c r="SQR6" s="106"/>
      <c r="SQS6" s="140"/>
      <c r="SQT6" s="140"/>
      <c r="SQU6" s="107"/>
      <c r="SQV6" s="107"/>
      <c r="SQW6" s="107"/>
      <c r="SQX6" s="107"/>
      <c r="SQY6" s="107"/>
      <c r="SQZ6" s="47"/>
      <c r="SRA6" s="106"/>
      <c r="SRB6" s="140"/>
      <c r="SRC6" s="140"/>
      <c r="SRD6" s="107"/>
      <c r="SRE6" s="107"/>
      <c r="SRF6" s="107"/>
      <c r="SRG6" s="107"/>
      <c r="SRH6" s="107"/>
      <c r="SRI6" s="47"/>
      <c r="SRJ6" s="106"/>
      <c r="SRK6" s="140"/>
      <c r="SRL6" s="140"/>
      <c r="SRM6" s="107"/>
      <c r="SRN6" s="107"/>
      <c r="SRO6" s="107"/>
      <c r="SRP6" s="107"/>
      <c r="SRQ6" s="107"/>
      <c r="SRR6" s="47"/>
      <c r="SRS6" s="106"/>
      <c r="SRT6" s="140"/>
      <c r="SRU6" s="140"/>
      <c r="SRV6" s="107"/>
      <c r="SRW6" s="107"/>
      <c r="SRX6" s="107"/>
      <c r="SRY6" s="107"/>
      <c r="SRZ6" s="107"/>
      <c r="SSA6" s="47"/>
      <c r="SSB6" s="106"/>
      <c r="SSC6" s="140"/>
      <c r="SSD6" s="140"/>
      <c r="SSE6" s="107"/>
      <c r="SSF6" s="107"/>
      <c r="SSG6" s="107"/>
      <c r="SSH6" s="107"/>
      <c r="SSI6" s="107"/>
      <c r="SSJ6" s="47"/>
      <c r="SSK6" s="106"/>
      <c r="SSL6" s="140"/>
      <c r="SSM6" s="140"/>
      <c r="SSN6" s="107"/>
      <c r="SSO6" s="107"/>
      <c r="SSP6" s="107"/>
      <c r="SSQ6" s="107"/>
      <c r="SSR6" s="107"/>
      <c r="SSS6" s="47"/>
      <c r="SST6" s="106"/>
      <c r="SSU6" s="140"/>
      <c r="SSV6" s="140"/>
      <c r="SSW6" s="107"/>
      <c r="SSX6" s="107"/>
      <c r="SSY6" s="107"/>
      <c r="SSZ6" s="107"/>
      <c r="STA6" s="107"/>
      <c r="STB6" s="47"/>
      <c r="STC6" s="106"/>
      <c r="STD6" s="140"/>
      <c r="STE6" s="140"/>
      <c r="STF6" s="107"/>
      <c r="STG6" s="107"/>
      <c r="STH6" s="107"/>
      <c r="STI6" s="107"/>
      <c r="STJ6" s="107"/>
      <c r="STK6" s="47"/>
      <c r="STL6" s="106"/>
      <c r="STM6" s="140"/>
      <c r="STN6" s="140"/>
      <c r="STO6" s="107"/>
      <c r="STP6" s="107"/>
      <c r="STQ6" s="107"/>
      <c r="STR6" s="107"/>
      <c r="STS6" s="107"/>
      <c r="STT6" s="47"/>
      <c r="STU6" s="106"/>
      <c r="STV6" s="140"/>
      <c r="STW6" s="140"/>
      <c r="STX6" s="107"/>
      <c r="STY6" s="107"/>
      <c r="STZ6" s="107"/>
      <c r="SUA6" s="107"/>
      <c r="SUB6" s="107"/>
      <c r="SUC6" s="47"/>
      <c r="SUD6" s="106"/>
      <c r="SUE6" s="140"/>
      <c r="SUF6" s="140"/>
      <c r="SUG6" s="107"/>
      <c r="SUH6" s="107"/>
      <c r="SUI6" s="107"/>
      <c r="SUJ6" s="107"/>
      <c r="SUK6" s="107"/>
      <c r="SUL6" s="47"/>
      <c r="SUM6" s="106"/>
      <c r="SUN6" s="140"/>
      <c r="SUO6" s="140"/>
      <c r="SUP6" s="107"/>
      <c r="SUQ6" s="107"/>
      <c r="SUR6" s="107"/>
      <c r="SUS6" s="107"/>
      <c r="SUT6" s="107"/>
      <c r="SUU6" s="47"/>
      <c r="SUV6" s="106"/>
      <c r="SUW6" s="140"/>
      <c r="SUX6" s="140"/>
      <c r="SUY6" s="107"/>
      <c r="SUZ6" s="107"/>
      <c r="SVA6" s="107"/>
      <c r="SVB6" s="107"/>
      <c r="SVC6" s="107"/>
      <c r="SVD6" s="47"/>
      <c r="SVE6" s="106"/>
      <c r="SVF6" s="140"/>
      <c r="SVG6" s="140"/>
      <c r="SVH6" s="107"/>
      <c r="SVI6" s="107"/>
      <c r="SVJ6" s="107"/>
      <c r="SVK6" s="107"/>
      <c r="SVL6" s="107"/>
      <c r="SVM6" s="47"/>
      <c r="SVN6" s="106"/>
      <c r="SVO6" s="140"/>
      <c r="SVP6" s="140"/>
      <c r="SVQ6" s="107"/>
      <c r="SVR6" s="107"/>
      <c r="SVS6" s="107"/>
      <c r="SVT6" s="107"/>
      <c r="SVU6" s="107"/>
      <c r="SVV6" s="47"/>
      <c r="SVW6" s="106"/>
      <c r="SVX6" s="140"/>
      <c r="SVY6" s="140"/>
      <c r="SVZ6" s="107"/>
      <c r="SWA6" s="107"/>
      <c r="SWB6" s="107"/>
      <c r="SWC6" s="107"/>
      <c r="SWD6" s="107"/>
      <c r="SWE6" s="47"/>
      <c r="SWF6" s="106"/>
      <c r="SWG6" s="140"/>
      <c r="SWH6" s="140"/>
      <c r="SWI6" s="107"/>
      <c r="SWJ6" s="107"/>
      <c r="SWK6" s="107"/>
      <c r="SWL6" s="107"/>
      <c r="SWM6" s="107"/>
      <c r="SWN6" s="47"/>
      <c r="SWO6" s="106"/>
      <c r="SWP6" s="140"/>
      <c r="SWQ6" s="140"/>
      <c r="SWR6" s="107"/>
      <c r="SWS6" s="107"/>
      <c r="SWT6" s="107"/>
      <c r="SWU6" s="107"/>
      <c r="SWV6" s="107"/>
      <c r="SWW6" s="47"/>
      <c r="SWX6" s="106"/>
      <c r="SWY6" s="140"/>
      <c r="SWZ6" s="140"/>
      <c r="SXA6" s="107"/>
      <c r="SXB6" s="107"/>
      <c r="SXC6" s="107"/>
      <c r="SXD6" s="107"/>
      <c r="SXE6" s="107"/>
      <c r="SXF6" s="47"/>
      <c r="SXG6" s="106"/>
      <c r="SXH6" s="140"/>
      <c r="SXI6" s="140"/>
      <c r="SXJ6" s="107"/>
      <c r="SXK6" s="107"/>
      <c r="SXL6" s="107"/>
      <c r="SXM6" s="107"/>
      <c r="SXN6" s="107"/>
      <c r="SXO6" s="47"/>
      <c r="SXP6" s="106"/>
      <c r="SXQ6" s="140"/>
      <c r="SXR6" s="140"/>
      <c r="SXS6" s="107"/>
      <c r="SXT6" s="107"/>
      <c r="SXU6" s="107"/>
      <c r="SXV6" s="107"/>
      <c r="SXW6" s="107"/>
      <c r="SXX6" s="47"/>
      <c r="SXY6" s="106"/>
      <c r="SXZ6" s="140"/>
      <c r="SYA6" s="140"/>
      <c r="SYB6" s="107"/>
      <c r="SYC6" s="107"/>
      <c r="SYD6" s="107"/>
      <c r="SYE6" s="107"/>
      <c r="SYF6" s="107"/>
      <c r="SYG6" s="47"/>
      <c r="SYH6" s="106"/>
      <c r="SYI6" s="140"/>
      <c r="SYJ6" s="140"/>
      <c r="SYK6" s="107"/>
      <c r="SYL6" s="107"/>
      <c r="SYM6" s="107"/>
      <c r="SYN6" s="107"/>
      <c r="SYO6" s="107"/>
      <c r="SYP6" s="47"/>
      <c r="SYQ6" s="106"/>
      <c r="SYR6" s="140"/>
      <c r="SYS6" s="140"/>
      <c r="SYT6" s="107"/>
      <c r="SYU6" s="107"/>
      <c r="SYV6" s="107"/>
      <c r="SYW6" s="107"/>
      <c r="SYX6" s="107"/>
      <c r="SYY6" s="47"/>
      <c r="SYZ6" s="106"/>
      <c r="SZA6" s="140"/>
      <c r="SZB6" s="140"/>
      <c r="SZC6" s="107"/>
      <c r="SZD6" s="107"/>
      <c r="SZE6" s="107"/>
      <c r="SZF6" s="107"/>
      <c r="SZG6" s="107"/>
      <c r="SZH6" s="47"/>
      <c r="SZI6" s="106"/>
      <c r="SZJ6" s="140"/>
      <c r="SZK6" s="140"/>
      <c r="SZL6" s="107"/>
      <c r="SZM6" s="107"/>
      <c r="SZN6" s="107"/>
      <c r="SZO6" s="107"/>
      <c r="SZP6" s="107"/>
      <c r="SZQ6" s="47"/>
      <c r="SZR6" s="106"/>
      <c r="SZS6" s="140"/>
      <c r="SZT6" s="140"/>
      <c r="SZU6" s="107"/>
      <c r="SZV6" s="107"/>
      <c r="SZW6" s="107"/>
      <c r="SZX6" s="107"/>
      <c r="SZY6" s="107"/>
      <c r="SZZ6" s="47"/>
      <c r="TAA6" s="106"/>
      <c r="TAB6" s="140"/>
      <c r="TAC6" s="140"/>
      <c r="TAD6" s="107"/>
      <c r="TAE6" s="107"/>
      <c r="TAF6" s="107"/>
      <c r="TAG6" s="107"/>
      <c r="TAH6" s="107"/>
      <c r="TAI6" s="47"/>
      <c r="TAJ6" s="106"/>
      <c r="TAK6" s="140"/>
      <c r="TAL6" s="140"/>
      <c r="TAM6" s="107"/>
      <c r="TAN6" s="107"/>
      <c r="TAO6" s="107"/>
      <c r="TAP6" s="107"/>
      <c r="TAQ6" s="107"/>
      <c r="TAR6" s="47"/>
      <c r="TAS6" s="106"/>
      <c r="TAT6" s="140"/>
      <c r="TAU6" s="140"/>
      <c r="TAV6" s="107"/>
      <c r="TAW6" s="107"/>
      <c r="TAX6" s="107"/>
      <c r="TAY6" s="107"/>
      <c r="TAZ6" s="107"/>
      <c r="TBA6" s="47"/>
      <c r="TBB6" s="106"/>
      <c r="TBC6" s="140"/>
      <c r="TBD6" s="140"/>
      <c r="TBE6" s="107"/>
      <c r="TBF6" s="107"/>
      <c r="TBG6" s="107"/>
      <c r="TBH6" s="107"/>
      <c r="TBI6" s="107"/>
      <c r="TBJ6" s="47"/>
      <c r="TBK6" s="106"/>
      <c r="TBL6" s="140"/>
      <c r="TBM6" s="140"/>
      <c r="TBN6" s="107"/>
      <c r="TBO6" s="107"/>
      <c r="TBP6" s="107"/>
      <c r="TBQ6" s="107"/>
      <c r="TBR6" s="107"/>
      <c r="TBS6" s="47"/>
      <c r="TBT6" s="106"/>
      <c r="TBU6" s="140"/>
      <c r="TBV6" s="140"/>
      <c r="TBW6" s="107"/>
      <c r="TBX6" s="107"/>
      <c r="TBY6" s="107"/>
      <c r="TBZ6" s="107"/>
      <c r="TCA6" s="107"/>
      <c r="TCB6" s="47"/>
      <c r="TCC6" s="106"/>
      <c r="TCD6" s="140"/>
      <c r="TCE6" s="140"/>
      <c r="TCF6" s="107"/>
      <c r="TCG6" s="107"/>
      <c r="TCH6" s="107"/>
      <c r="TCI6" s="107"/>
      <c r="TCJ6" s="107"/>
      <c r="TCK6" s="47"/>
      <c r="TCL6" s="106"/>
      <c r="TCM6" s="140"/>
      <c r="TCN6" s="140"/>
      <c r="TCO6" s="107"/>
      <c r="TCP6" s="107"/>
      <c r="TCQ6" s="107"/>
      <c r="TCR6" s="107"/>
      <c r="TCS6" s="107"/>
      <c r="TCT6" s="47"/>
      <c r="TCU6" s="106"/>
      <c r="TCV6" s="140"/>
      <c r="TCW6" s="140"/>
      <c r="TCX6" s="107"/>
      <c r="TCY6" s="107"/>
      <c r="TCZ6" s="107"/>
      <c r="TDA6" s="107"/>
      <c r="TDB6" s="107"/>
      <c r="TDC6" s="47"/>
      <c r="TDD6" s="106"/>
      <c r="TDE6" s="140"/>
      <c r="TDF6" s="140"/>
      <c r="TDG6" s="107"/>
      <c r="TDH6" s="107"/>
      <c r="TDI6" s="107"/>
      <c r="TDJ6" s="107"/>
      <c r="TDK6" s="107"/>
      <c r="TDL6" s="47"/>
      <c r="TDM6" s="106"/>
      <c r="TDN6" s="140"/>
      <c r="TDO6" s="140"/>
      <c r="TDP6" s="107"/>
      <c r="TDQ6" s="107"/>
      <c r="TDR6" s="107"/>
      <c r="TDS6" s="107"/>
      <c r="TDT6" s="107"/>
      <c r="TDU6" s="47"/>
      <c r="TDV6" s="106"/>
      <c r="TDW6" s="140"/>
      <c r="TDX6" s="140"/>
      <c r="TDY6" s="107"/>
      <c r="TDZ6" s="107"/>
      <c r="TEA6" s="107"/>
      <c r="TEB6" s="107"/>
      <c r="TEC6" s="107"/>
      <c r="TED6" s="47"/>
      <c r="TEE6" s="106"/>
      <c r="TEF6" s="140"/>
      <c r="TEG6" s="140"/>
      <c r="TEH6" s="107"/>
      <c r="TEI6" s="107"/>
      <c r="TEJ6" s="107"/>
      <c r="TEK6" s="107"/>
      <c r="TEL6" s="107"/>
      <c r="TEM6" s="47"/>
      <c r="TEN6" s="106"/>
      <c r="TEO6" s="140"/>
      <c r="TEP6" s="140"/>
      <c r="TEQ6" s="107"/>
      <c r="TER6" s="107"/>
      <c r="TES6" s="107"/>
      <c r="TET6" s="107"/>
      <c r="TEU6" s="107"/>
      <c r="TEV6" s="47"/>
      <c r="TEW6" s="106"/>
      <c r="TEX6" s="140"/>
      <c r="TEY6" s="140"/>
      <c r="TEZ6" s="107"/>
      <c r="TFA6" s="107"/>
      <c r="TFB6" s="107"/>
      <c r="TFC6" s="107"/>
      <c r="TFD6" s="107"/>
      <c r="TFE6" s="47"/>
      <c r="TFF6" s="106"/>
      <c r="TFG6" s="140"/>
      <c r="TFH6" s="140"/>
      <c r="TFI6" s="107"/>
      <c r="TFJ6" s="107"/>
      <c r="TFK6" s="107"/>
      <c r="TFL6" s="107"/>
      <c r="TFM6" s="107"/>
      <c r="TFN6" s="47"/>
      <c r="TFO6" s="106"/>
      <c r="TFP6" s="140"/>
      <c r="TFQ6" s="140"/>
      <c r="TFR6" s="107"/>
      <c r="TFS6" s="107"/>
      <c r="TFT6" s="107"/>
      <c r="TFU6" s="107"/>
      <c r="TFV6" s="107"/>
      <c r="TFW6" s="47"/>
      <c r="TFX6" s="106"/>
      <c r="TFY6" s="140"/>
      <c r="TFZ6" s="140"/>
      <c r="TGA6" s="107"/>
      <c r="TGB6" s="107"/>
      <c r="TGC6" s="107"/>
      <c r="TGD6" s="107"/>
      <c r="TGE6" s="107"/>
      <c r="TGF6" s="47"/>
      <c r="TGG6" s="106"/>
      <c r="TGH6" s="140"/>
      <c r="TGI6" s="140"/>
      <c r="TGJ6" s="107"/>
      <c r="TGK6" s="107"/>
      <c r="TGL6" s="107"/>
      <c r="TGM6" s="107"/>
      <c r="TGN6" s="107"/>
      <c r="TGO6" s="47"/>
      <c r="TGP6" s="106"/>
      <c r="TGQ6" s="140"/>
      <c r="TGR6" s="140"/>
      <c r="TGS6" s="107"/>
      <c r="TGT6" s="107"/>
      <c r="TGU6" s="107"/>
      <c r="TGV6" s="107"/>
      <c r="TGW6" s="107"/>
      <c r="TGX6" s="47"/>
      <c r="TGY6" s="106"/>
      <c r="TGZ6" s="140"/>
      <c r="THA6" s="140"/>
      <c r="THB6" s="107"/>
      <c r="THC6" s="107"/>
      <c r="THD6" s="107"/>
      <c r="THE6" s="107"/>
      <c r="THF6" s="107"/>
      <c r="THG6" s="47"/>
      <c r="THH6" s="106"/>
      <c r="THI6" s="140"/>
      <c r="THJ6" s="140"/>
      <c r="THK6" s="107"/>
      <c r="THL6" s="107"/>
      <c r="THM6" s="107"/>
      <c r="THN6" s="107"/>
      <c r="THO6" s="107"/>
      <c r="THP6" s="47"/>
      <c r="THQ6" s="106"/>
      <c r="THR6" s="140"/>
      <c r="THS6" s="140"/>
      <c r="THT6" s="107"/>
      <c r="THU6" s="107"/>
      <c r="THV6" s="107"/>
      <c r="THW6" s="107"/>
      <c r="THX6" s="107"/>
      <c r="THY6" s="47"/>
      <c r="THZ6" s="106"/>
      <c r="TIA6" s="140"/>
      <c r="TIB6" s="140"/>
      <c r="TIC6" s="107"/>
      <c r="TID6" s="107"/>
      <c r="TIE6" s="107"/>
      <c r="TIF6" s="107"/>
      <c r="TIG6" s="107"/>
      <c r="TIH6" s="47"/>
      <c r="TII6" s="106"/>
      <c r="TIJ6" s="140"/>
      <c r="TIK6" s="140"/>
      <c r="TIL6" s="107"/>
      <c r="TIM6" s="107"/>
      <c r="TIN6" s="107"/>
      <c r="TIO6" s="107"/>
      <c r="TIP6" s="107"/>
      <c r="TIQ6" s="47"/>
      <c r="TIR6" s="106"/>
      <c r="TIS6" s="140"/>
      <c r="TIT6" s="140"/>
      <c r="TIU6" s="107"/>
      <c r="TIV6" s="107"/>
      <c r="TIW6" s="107"/>
      <c r="TIX6" s="107"/>
      <c r="TIY6" s="107"/>
      <c r="TIZ6" s="47"/>
      <c r="TJA6" s="106"/>
      <c r="TJB6" s="140"/>
      <c r="TJC6" s="140"/>
      <c r="TJD6" s="107"/>
      <c r="TJE6" s="107"/>
      <c r="TJF6" s="107"/>
      <c r="TJG6" s="107"/>
      <c r="TJH6" s="107"/>
      <c r="TJI6" s="47"/>
      <c r="TJJ6" s="106"/>
      <c r="TJK6" s="140"/>
      <c r="TJL6" s="140"/>
      <c r="TJM6" s="107"/>
      <c r="TJN6" s="107"/>
      <c r="TJO6" s="107"/>
      <c r="TJP6" s="107"/>
      <c r="TJQ6" s="107"/>
      <c r="TJR6" s="47"/>
      <c r="TJS6" s="106"/>
      <c r="TJT6" s="140"/>
      <c r="TJU6" s="140"/>
      <c r="TJV6" s="107"/>
      <c r="TJW6" s="107"/>
      <c r="TJX6" s="107"/>
      <c r="TJY6" s="107"/>
      <c r="TJZ6" s="107"/>
      <c r="TKA6" s="47"/>
      <c r="TKB6" s="106"/>
      <c r="TKC6" s="140"/>
      <c r="TKD6" s="140"/>
      <c r="TKE6" s="107"/>
      <c r="TKF6" s="107"/>
      <c r="TKG6" s="107"/>
      <c r="TKH6" s="107"/>
      <c r="TKI6" s="107"/>
      <c r="TKJ6" s="47"/>
      <c r="TKK6" s="106"/>
      <c r="TKL6" s="140"/>
      <c r="TKM6" s="140"/>
      <c r="TKN6" s="107"/>
      <c r="TKO6" s="107"/>
      <c r="TKP6" s="107"/>
      <c r="TKQ6" s="107"/>
      <c r="TKR6" s="107"/>
      <c r="TKS6" s="47"/>
      <c r="TKT6" s="106"/>
      <c r="TKU6" s="140"/>
      <c r="TKV6" s="140"/>
      <c r="TKW6" s="107"/>
      <c r="TKX6" s="107"/>
      <c r="TKY6" s="107"/>
      <c r="TKZ6" s="107"/>
      <c r="TLA6" s="107"/>
      <c r="TLB6" s="47"/>
      <c r="TLC6" s="106"/>
      <c r="TLD6" s="140"/>
      <c r="TLE6" s="140"/>
      <c r="TLF6" s="107"/>
      <c r="TLG6" s="107"/>
      <c r="TLH6" s="107"/>
      <c r="TLI6" s="107"/>
      <c r="TLJ6" s="107"/>
      <c r="TLK6" s="47"/>
      <c r="TLL6" s="106"/>
      <c r="TLM6" s="140"/>
      <c r="TLN6" s="140"/>
      <c r="TLO6" s="107"/>
      <c r="TLP6" s="107"/>
      <c r="TLQ6" s="107"/>
      <c r="TLR6" s="107"/>
      <c r="TLS6" s="107"/>
      <c r="TLT6" s="47"/>
      <c r="TLU6" s="106"/>
      <c r="TLV6" s="140"/>
      <c r="TLW6" s="140"/>
      <c r="TLX6" s="107"/>
      <c r="TLY6" s="107"/>
      <c r="TLZ6" s="107"/>
      <c r="TMA6" s="107"/>
      <c r="TMB6" s="107"/>
      <c r="TMC6" s="47"/>
      <c r="TMD6" s="106"/>
      <c r="TME6" s="140"/>
      <c r="TMF6" s="140"/>
      <c r="TMG6" s="107"/>
      <c r="TMH6" s="107"/>
      <c r="TMI6" s="107"/>
      <c r="TMJ6" s="107"/>
      <c r="TMK6" s="107"/>
      <c r="TML6" s="47"/>
      <c r="TMM6" s="106"/>
      <c r="TMN6" s="140"/>
      <c r="TMO6" s="140"/>
      <c r="TMP6" s="107"/>
      <c r="TMQ6" s="107"/>
      <c r="TMR6" s="107"/>
      <c r="TMS6" s="107"/>
      <c r="TMT6" s="107"/>
      <c r="TMU6" s="47"/>
      <c r="TMV6" s="106"/>
      <c r="TMW6" s="140"/>
      <c r="TMX6" s="140"/>
      <c r="TMY6" s="107"/>
      <c r="TMZ6" s="107"/>
      <c r="TNA6" s="107"/>
      <c r="TNB6" s="107"/>
      <c r="TNC6" s="107"/>
      <c r="TND6" s="47"/>
      <c r="TNE6" s="106"/>
      <c r="TNF6" s="140"/>
      <c r="TNG6" s="140"/>
      <c r="TNH6" s="107"/>
      <c r="TNI6" s="107"/>
      <c r="TNJ6" s="107"/>
      <c r="TNK6" s="107"/>
      <c r="TNL6" s="107"/>
      <c r="TNM6" s="47"/>
      <c r="TNN6" s="106"/>
      <c r="TNO6" s="140"/>
      <c r="TNP6" s="140"/>
      <c r="TNQ6" s="107"/>
      <c r="TNR6" s="107"/>
      <c r="TNS6" s="107"/>
      <c r="TNT6" s="107"/>
      <c r="TNU6" s="107"/>
      <c r="TNV6" s="47"/>
      <c r="TNW6" s="106"/>
      <c r="TNX6" s="140"/>
      <c r="TNY6" s="140"/>
      <c r="TNZ6" s="107"/>
      <c r="TOA6" s="107"/>
      <c r="TOB6" s="107"/>
      <c r="TOC6" s="107"/>
      <c r="TOD6" s="107"/>
      <c r="TOE6" s="47"/>
      <c r="TOF6" s="106"/>
      <c r="TOG6" s="140"/>
      <c r="TOH6" s="140"/>
      <c r="TOI6" s="107"/>
      <c r="TOJ6" s="107"/>
      <c r="TOK6" s="107"/>
      <c r="TOL6" s="107"/>
      <c r="TOM6" s="107"/>
      <c r="TON6" s="47"/>
      <c r="TOO6" s="106"/>
      <c r="TOP6" s="140"/>
      <c r="TOQ6" s="140"/>
      <c r="TOR6" s="107"/>
      <c r="TOS6" s="107"/>
      <c r="TOT6" s="107"/>
      <c r="TOU6" s="107"/>
      <c r="TOV6" s="107"/>
      <c r="TOW6" s="47"/>
      <c r="TOX6" s="106"/>
      <c r="TOY6" s="140"/>
      <c r="TOZ6" s="140"/>
      <c r="TPA6" s="107"/>
      <c r="TPB6" s="107"/>
      <c r="TPC6" s="107"/>
      <c r="TPD6" s="107"/>
      <c r="TPE6" s="107"/>
      <c r="TPF6" s="47"/>
      <c r="TPG6" s="106"/>
      <c r="TPH6" s="140"/>
      <c r="TPI6" s="140"/>
      <c r="TPJ6" s="107"/>
      <c r="TPK6" s="107"/>
      <c r="TPL6" s="107"/>
      <c r="TPM6" s="107"/>
      <c r="TPN6" s="107"/>
      <c r="TPO6" s="47"/>
      <c r="TPP6" s="106"/>
      <c r="TPQ6" s="140"/>
      <c r="TPR6" s="140"/>
      <c r="TPS6" s="107"/>
      <c r="TPT6" s="107"/>
      <c r="TPU6" s="107"/>
      <c r="TPV6" s="107"/>
      <c r="TPW6" s="107"/>
      <c r="TPX6" s="47"/>
      <c r="TPY6" s="106"/>
      <c r="TPZ6" s="140"/>
      <c r="TQA6" s="140"/>
      <c r="TQB6" s="107"/>
      <c r="TQC6" s="107"/>
      <c r="TQD6" s="107"/>
      <c r="TQE6" s="107"/>
      <c r="TQF6" s="107"/>
      <c r="TQG6" s="47"/>
      <c r="TQH6" s="106"/>
      <c r="TQI6" s="140"/>
      <c r="TQJ6" s="140"/>
      <c r="TQK6" s="107"/>
      <c r="TQL6" s="107"/>
      <c r="TQM6" s="107"/>
      <c r="TQN6" s="107"/>
      <c r="TQO6" s="107"/>
      <c r="TQP6" s="47"/>
      <c r="TQQ6" s="106"/>
      <c r="TQR6" s="140"/>
      <c r="TQS6" s="140"/>
      <c r="TQT6" s="107"/>
      <c r="TQU6" s="107"/>
      <c r="TQV6" s="107"/>
      <c r="TQW6" s="107"/>
      <c r="TQX6" s="107"/>
      <c r="TQY6" s="47"/>
      <c r="TQZ6" s="106"/>
      <c r="TRA6" s="140"/>
      <c r="TRB6" s="140"/>
      <c r="TRC6" s="107"/>
      <c r="TRD6" s="107"/>
      <c r="TRE6" s="107"/>
      <c r="TRF6" s="107"/>
      <c r="TRG6" s="107"/>
      <c r="TRH6" s="47"/>
      <c r="TRI6" s="106"/>
      <c r="TRJ6" s="140"/>
      <c r="TRK6" s="140"/>
      <c r="TRL6" s="107"/>
      <c r="TRM6" s="107"/>
      <c r="TRN6" s="107"/>
      <c r="TRO6" s="107"/>
      <c r="TRP6" s="107"/>
      <c r="TRQ6" s="47"/>
      <c r="TRR6" s="106"/>
      <c r="TRS6" s="140"/>
      <c r="TRT6" s="140"/>
      <c r="TRU6" s="107"/>
      <c r="TRV6" s="107"/>
      <c r="TRW6" s="107"/>
      <c r="TRX6" s="107"/>
      <c r="TRY6" s="107"/>
      <c r="TRZ6" s="47"/>
      <c r="TSA6" s="106"/>
      <c r="TSB6" s="140"/>
      <c r="TSC6" s="140"/>
      <c r="TSD6" s="107"/>
      <c r="TSE6" s="107"/>
      <c r="TSF6" s="107"/>
      <c r="TSG6" s="107"/>
      <c r="TSH6" s="107"/>
      <c r="TSI6" s="47"/>
      <c r="TSJ6" s="106"/>
      <c r="TSK6" s="140"/>
      <c r="TSL6" s="140"/>
      <c r="TSM6" s="107"/>
      <c r="TSN6" s="107"/>
      <c r="TSO6" s="107"/>
      <c r="TSP6" s="107"/>
      <c r="TSQ6" s="107"/>
      <c r="TSR6" s="47"/>
      <c r="TSS6" s="106"/>
      <c r="TST6" s="140"/>
      <c r="TSU6" s="140"/>
      <c r="TSV6" s="107"/>
      <c r="TSW6" s="107"/>
      <c r="TSX6" s="107"/>
      <c r="TSY6" s="107"/>
      <c r="TSZ6" s="107"/>
      <c r="TTA6" s="47"/>
      <c r="TTB6" s="106"/>
      <c r="TTC6" s="140"/>
      <c r="TTD6" s="140"/>
      <c r="TTE6" s="107"/>
      <c r="TTF6" s="107"/>
      <c r="TTG6" s="107"/>
      <c r="TTH6" s="107"/>
      <c r="TTI6" s="107"/>
      <c r="TTJ6" s="47"/>
      <c r="TTK6" s="106"/>
      <c r="TTL6" s="140"/>
      <c r="TTM6" s="140"/>
      <c r="TTN6" s="107"/>
      <c r="TTO6" s="107"/>
      <c r="TTP6" s="107"/>
      <c r="TTQ6" s="107"/>
      <c r="TTR6" s="107"/>
      <c r="TTS6" s="47"/>
      <c r="TTT6" s="106"/>
      <c r="TTU6" s="140"/>
      <c r="TTV6" s="140"/>
      <c r="TTW6" s="107"/>
      <c r="TTX6" s="107"/>
      <c r="TTY6" s="107"/>
      <c r="TTZ6" s="107"/>
      <c r="TUA6" s="107"/>
      <c r="TUB6" s="47"/>
      <c r="TUC6" s="106"/>
      <c r="TUD6" s="140"/>
      <c r="TUE6" s="140"/>
      <c r="TUF6" s="107"/>
      <c r="TUG6" s="107"/>
      <c r="TUH6" s="107"/>
      <c r="TUI6" s="107"/>
      <c r="TUJ6" s="107"/>
      <c r="TUK6" s="47"/>
      <c r="TUL6" s="106"/>
      <c r="TUM6" s="140"/>
      <c r="TUN6" s="140"/>
      <c r="TUO6" s="107"/>
      <c r="TUP6" s="107"/>
      <c r="TUQ6" s="107"/>
      <c r="TUR6" s="107"/>
      <c r="TUS6" s="107"/>
      <c r="TUT6" s="47"/>
      <c r="TUU6" s="106"/>
      <c r="TUV6" s="140"/>
      <c r="TUW6" s="140"/>
      <c r="TUX6" s="107"/>
      <c r="TUY6" s="107"/>
      <c r="TUZ6" s="107"/>
      <c r="TVA6" s="107"/>
      <c r="TVB6" s="107"/>
      <c r="TVC6" s="47"/>
      <c r="TVD6" s="106"/>
      <c r="TVE6" s="140"/>
      <c r="TVF6" s="140"/>
      <c r="TVG6" s="107"/>
      <c r="TVH6" s="107"/>
      <c r="TVI6" s="107"/>
      <c r="TVJ6" s="107"/>
      <c r="TVK6" s="107"/>
      <c r="TVL6" s="47"/>
      <c r="TVM6" s="106"/>
      <c r="TVN6" s="140"/>
      <c r="TVO6" s="140"/>
      <c r="TVP6" s="107"/>
      <c r="TVQ6" s="107"/>
      <c r="TVR6" s="107"/>
      <c r="TVS6" s="107"/>
      <c r="TVT6" s="107"/>
      <c r="TVU6" s="47"/>
      <c r="TVV6" s="106"/>
      <c r="TVW6" s="140"/>
      <c r="TVX6" s="140"/>
      <c r="TVY6" s="107"/>
      <c r="TVZ6" s="107"/>
      <c r="TWA6" s="107"/>
      <c r="TWB6" s="107"/>
      <c r="TWC6" s="107"/>
      <c r="TWD6" s="47"/>
      <c r="TWE6" s="106"/>
      <c r="TWF6" s="140"/>
      <c r="TWG6" s="140"/>
      <c r="TWH6" s="107"/>
      <c r="TWI6" s="107"/>
      <c r="TWJ6" s="107"/>
      <c r="TWK6" s="107"/>
      <c r="TWL6" s="107"/>
      <c r="TWM6" s="47"/>
      <c r="TWN6" s="106"/>
      <c r="TWO6" s="140"/>
      <c r="TWP6" s="140"/>
      <c r="TWQ6" s="107"/>
      <c r="TWR6" s="107"/>
      <c r="TWS6" s="107"/>
      <c r="TWT6" s="107"/>
      <c r="TWU6" s="107"/>
      <c r="TWV6" s="47"/>
      <c r="TWW6" s="106"/>
      <c r="TWX6" s="140"/>
      <c r="TWY6" s="140"/>
      <c r="TWZ6" s="107"/>
      <c r="TXA6" s="107"/>
      <c r="TXB6" s="107"/>
      <c r="TXC6" s="107"/>
      <c r="TXD6" s="107"/>
      <c r="TXE6" s="47"/>
      <c r="TXF6" s="106"/>
      <c r="TXG6" s="140"/>
      <c r="TXH6" s="140"/>
      <c r="TXI6" s="107"/>
      <c r="TXJ6" s="107"/>
      <c r="TXK6" s="107"/>
      <c r="TXL6" s="107"/>
      <c r="TXM6" s="107"/>
      <c r="TXN6" s="47"/>
      <c r="TXO6" s="106"/>
      <c r="TXP6" s="140"/>
      <c r="TXQ6" s="140"/>
      <c r="TXR6" s="107"/>
      <c r="TXS6" s="107"/>
      <c r="TXT6" s="107"/>
      <c r="TXU6" s="107"/>
      <c r="TXV6" s="107"/>
      <c r="TXW6" s="47"/>
      <c r="TXX6" s="106"/>
      <c r="TXY6" s="140"/>
      <c r="TXZ6" s="140"/>
      <c r="TYA6" s="107"/>
      <c r="TYB6" s="107"/>
      <c r="TYC6" s="107"/>
      <c r="TYD6" s="107"/>
      <c r="TYE6" s="107"/>
      <c r="TYF6" s="47"/>
      <c r="TYG6" s="106"/>
      <c r="TYH6" s="140"/>
      <c r="TYI6" s="140"/>
      <c r="TYJ6" s="107"/>
      <c r="TYK6" s="107"/>
      <c r="TYL6" s="107"/>
      <c r="TYM6" s="107"/>
      <c r="TYN6" s="107"/>
      <c r="TYO6" s="47"/>
      <c r="TYP6" s="106"/>
      <c r="TYQ6" s="140"/>
      <c r="TYR6" s="140"/>
      <c r="TYS6" s="107"/>
      <c r="TYT6" s="107"/>
      <c r="TYU6" s="107"/>
      <c r="TYV6" s="107"/>
      <c r="TYW6" s="107"/>
      <c r="TYX6" s="47"/>
      <c r="TYY6" s="106"/>
      <c r="TYZ6" s="140"/>
      <c r="TZA6" s="140"/>
      <c r="TZB6" s="107"/>
      <c r="TZC6" s="107"/>
      <c r="TZD6" s="107"/>
      <c r="TZE6" s="107"/>
      <c r="TZF6" s="107"/>
      <c r="TZG6" s="47"/>
      <c r="TZH6" s="106"/>
      <c r="TZI6" s="140"/>
      <c r="TZJ6" s="140"/>
      <c r="TZK6" s="107"/>
      <c r="TZL6" s="107"/>
      <c r="TZM6" s="107"/>
      <c r="TZN6" s="107"/>
      <c r="TZO6" s="107"/>
      <c r="TZP6" s="47"/>
      <c r="TZQ6" s="106"/>
      <c r="TZR6" s="140"/>
      <c r="TZS6" s="140"/>
      <c r="TZT6" s="107"/>
      <c r="TZU6" s="107"/>
      <c r="TZV6" s="107"/>
      <c r="TZW6" s="107"/>
      <c r="TZX6" s="107"/>
      <c r="TZY6" s="47"/>
      <c r="TZZ6" s="106"/>
      <c r="UAA6" s="140"/>
      <c r="UAB6" s="140"/>
      <c r="UAC6" s="107"/>
      <c r="UAD6" s="107"/>
      <c r="UAE6" s="107"/>
      <c r="UAF6" s="107"/>
      <c r="UAG6" s="107"/>
      <c r="UAH6" s="47"/>
      <c r="UAI6" s="106"/>
      <c r="UAJ6" s="140"/>
      <c r="UAK6" s="140"/>
      <c r="UAL6" s="107"/>
      <c r="UAM6" s="107"/>
      <c r="UAN6" s="107"/>
      <c r="UAO6" s="107"/>
      <c r="UAP6" s="107"/>
      <c r="UAQ6" s="47"/>
      <c r="UAR6" s="106"/>
      <c r="UAS6" s="140"/>
      <c r="UAT6" s="140"/>
      <c r="UAU6" s="107"/>
      <c r="UAV6" s="107"/>
      <c r="UAW6" s="107"/>
      <c r="UAX6" s="107"/>
      <c r="UAY6" s="107"/>
      <c r="UAZ6" s="47"/>
      <c r="UBA6" s="106"/>
      <c r="UBB6" s="140"/>
      <c r="UBC6" s="140"/>
      <c r="UBD6" s="107"/>
      <c r="UBE6" s="107"/>
      <c r="UBF6" s="107"/>
      <c r="UBG6" s="107"/>
      <c r="UBH6" s="107"/>
      <c r="UBI6" s="47"/>
      <c r="UBJ6" s="106"/>
      <c r="UBK6" s="140"/>
      <c r="UBL6" s="140"/>
      <c r="UBM6" s="107"/>
      <c r="UBN6" s="107"/>
      <c r="UBO6" s="107"/>
      <c r="UBP6" s="107"/>
      <c r="UBQ6" s="107"/>
      <c r="UBR6" s="47"/>
      <c r="UBS6" s="106"/>
      <c r="UBT6" s="140"/>
      <c r="UBU6" s="140"/>
      <c r="UBV6" s="107"/>
      <c r="UBW6" s="107"/>
      <c r="UBX6" s="107"/>
      <c r="UBY6" s="107"/>
      <c r="UBZ6" s="107"/>
      <c r="UCA6" s="47"/>
      <c r="UCB6" s="106"/>
      <c r="UCC6" s="140"/>
      <c r="UCD6" s="140"/>
      <c r="UCE6" s="107"/>
      <c r="UCF6" s="107"/>
      <c r="UCG6" s="107"/>
      <c r="UCH6" s="107"/>
      <c r="UCI6" s="107"/>
      <c r="UCJ6" s="47"/>
      <c r="UCK6" s="106"/>
      <c r="UCL6" s="140"/>
      <c r="UCM6" s="140"/>
      <c r="UCN6" s="107"/>
      <c r="UCO6" s="107"/>
      <c r="UCP6" s="107"/>
      <c r="UCQ6" s="107"/>
      <c r="UCR6" s="107"/>
      <c r="UCS6" s="47"/>
      <c r="UCT6" s="106"/>
      <c r="UCU6" s="140"/>
      <c r="UCV6" s="140"/>
      <c r="UCW6" s="107"/>
      <c r="UCX6" s="107"/>
      <c r="UCY6" s="107"/>
      <c r="UCZ6" s="107"/>
      <c r="UDA6" s="107"/>
      <c r="UDB6" s="47"/>
      <c r="UDC6" s="106"/>
      <c r="UDD6" s="140"/>
      <c r="UDE6" s="140"/>
      <c r="UDF6" s="107"/>
      <c r="UDG6" s="107"/>
      <c r="UDH6" s="107"/>
      <c r="UDI6" s="107"/>
      <c r="UDJ6" s="107"/>
      <c r="UDK6" s="47"/>
      <c r="UDL6" s="106"/>
      <c r="UDM6" s="140"/>
      <c r="UDN6" s="140"/>
      <c r="UDO6" s="107"/>
      <c r="UDP6" s="107"/>
      <c r="UDQ6" s="107"/>
      <c r="UDR6" s="107"/>
      <c r="UDS6" s="107"/>
      <c r="UDT6" s="47"/>
      <c r="UDU6" s="106"/>
      <c r="UDV6" s="140"/>
      <c r="UDW6" s="140"/>
      <c r="UDX6" s="107"/>
      <c r="UDY6" s="107"/>
      <c r="UDZ6" s="107"/>
      <c r="UEA6" s="107"/>
      <c r="UEB6" s="107"/>
      <c r="UEC6" s="47"/>
      <c r="UED6" s="106"/>
      <c r="UEE6" s="140"/>
      <c r="UEF6" s="140"/>
      <c r="UEG6" s="107"/>
      <c r="UEH6" s="107"/>
      <c r="UEI6" s="107"/>
      <c r="UEJ6" s="107"/>
      <c r="UEK6" s="107"/>
      <c r="UEL6" s="47"/>
      <c r="UEM6" s="106"/>
      <c r="UEN6" s="140"/>
      <c r="UEO6" s="140"/>
      <c r="UEP6" s="107"/>
      <c r="UEQ6" s="107"/>
      <c r="UER6" s="107"/>
      <c r="UES6" s="107"/>
      <c r="UET6" s="107"/>
      <c r="UEU6" s="47"/>
      <c r="UEV6" s="106"/>
      <c r="UEW6" s="140"/>
      <c r="UEX6" s="140"/>
      <c r="UEY6" s="107"/>
      <c r="UEZ6" s="107"/>
      <c r="UFA6" s="107"/>
      <c r="UFB6" s="107"/>
      <c r="UFC6" s="107"/>
      <c r="UFD6" s="47"/>
      <c r="UFE6" s="106"/>
      <c r="UFF6" s="140"/>
      <c r="UFG6" s="140"/>
      <c r="UFH6" s="107"/>
      <c r="UFI6" s="107"/>
      <c r="UFJ6" s="107"/>
      <c r="UFK6" s="107"/>
      <c r="UFL6" s="107"/>
      <c r="UFM6" s="47"/>
      <c r="UFN6" s="106"/>
      <c r="UFO6" s="140"/>
      <c r="UFP6" s="140"/>
      <c r="UFQ6" s="107"/>
      <c r="UFR6" s="107"/>
      <c r="UFS6" s="107"/>
      <c r="UFT6" s="107"/>
      <c r="UFU6" s="107"/>
      <c r="UFV6" s="47"/>
      <c r="UFW6" s="106"/>
      <c r="UFX6" s="140"/>
      <c r="UFY6" s="140"/>
      <c r="UFZ6" s="107"/>
      <c r="UGA6" s="107"/>
      <c r="UGB6" s="107"/>
      <c r="UGC6" s="107"/>
      <c r="UGD6" s="107"/>
      <c r="UGE6" s="47"/>
      <c r="UGF6" s="106"/>
      <c r="UGG6" s="140"/>
      <c r="UGH6" s="140"/>
      <c r="UGI6" s="107"/>
      <c r="UGJ6" s="107"/>
      <c r="UGK6" s="107"/>
      <c r="UGL6" s="107"/>
      <c r="UGM6" s="107"/>
      <c r="UGN6" s="47"/>
      <c r="UGO6" s="106"/>
      <c r="UGP6" s="140"/>
      <c r="UGQ6" s="140"/>
      <c r="UGR6" s="107"/>
      <c r="UGS6" s="107"/>
      <c r="UGT6" s="107"/>
      <c r="UGU6" s="107"/>
      <c r="UGV6" s="107"/>
      <c r="UGW6" s="47"/>
      <c r="UGX6" s="106"/>
      <c r="UGY6" s="140"/>
      <c r="UGZ6" s="140"/>
      <c r="UHA6" s="107"/>
      <c r="UHB6" s="107"/>
      <c r="UHC6" s="107"/>
      <c r="UHD6" s="107"/>
      <c r="UHE6" s="107"/>
      <c r="UHF6" s="47"/>
      <c r="UHG6" s="106"/>
      <c r="UHH6" s="140"/>
      <c r="UHI6" s="140"/>
      <c r="UHJ6" s="107"/>
      <c r="UHK6" s="107"/>
      <c r="UHL6" s="107"/>
      <c r="UHM6" s="107"/>
      <c r="UHN6" s="107"/>
      <c r="UHO6" s="47"/>
      <c r="UHP6" s="106"/>
      <c r="UHQ6" s="140"/>
      <c r="UHR6" s="140"/>
      <c r="UHS6" s="107"/>
      <c r="UHT6" s="107"/>
      <c r="UHU6" s="107"/>
      <c r="UHV6" s="107"/>
      <c r="UHW6" s="107"/>
      <c r="UHX6" s="47"/>
      <c r="UHY6" s="106"/>
      <c r="UHZ6" s="140"/>
      <c r="UIA6" s="140"/>
      <c r="UIB6" s="107"/>
      <c r="UIC6" s="107"/>
      <c r="UID6" s="107"/>
      <c r="UIE6" s="107"/>
      <c r="UIF6" s="107"/>
      <c r="UIG6" s="47"/>
      <c r="UIH6" s="106"/>
      <c r="UII6" s="140"/>
      <c r="UIJ6" s="140"/>
      <c r="UIK6" s="107"/>
      <c r="UIL6" s="107"/>
      <c r="UIM6" s="107"/>
      <c r="UIN6" s="107"/>
      <c r="UIO6" s="107"/>
      <c r="UIP6" s="47"/>
      <c r="UIQ6" s="106"/>
      <c r="UIR6" s="140"/>
      <c r="UIS6" s="140"/>
      <c r="UIT6" s="107"/>
      <c r="UIU6" s="107"/>
      <c r="UIV6" s="107"/>
      <c r="UIW6" s="107"/>
      <c r="UIX6" s="107"/>
      <c r="UIY6" s="47"/>
      <c r="UIZ6" s="106"/>
      <c r="UJA6" s="140"/>
      <c r="UJB6" s="140"/>
      <c r="UJC6" s="107"/>
      <c r="UJD6" s="107"/>
      <c r="UJE6" s="107"/>
      <c r="UJF6" s="107"/>
      <c r="UJG6" s="107"/>
      <c r="UJH6" s="47"/>
      <c r="UJI6" s="106"/>
      <c r="UJJ6" s="140"/>
      <c r="UJK6" s="140"/>
      <c r="UJL6" s="107"/>
      <c r="UJM6" s="107"/>
      <c r="UJN6" s="107"/>
      <c r="UJO6" s="107"/>
      <c r="UJP6" s="107"/>
      <c r="UJQ6" s="47"/>
      <c r="UJR6" s="106"/>
      <c r="UJS6" s="140"/>
      <c r="UJT6" s="140"/>
      <c r="UJU6" s="107"/>
      <c r="UJV6" s="107"/>
      <c r="UJW6" s="107"/>
      <c r="UJX6" s="107"/>
      <c r="UJY6" s="107"/>
      <c r="UJZ6" s="47"/>
      <c r="UKA6" s="106"/>
      <c r="UKB6" s="140"/>
      <c r="UKC6" s="140"/>
      <c r="UKD6" s="107"/>
      <c r="UKE6" s="107"/>
      <c r="UKF6" s="107"/>
      <c r="UKG6" s="107"/>
      <c r="UKH6" s="107"/>
      <c r="UKI6" s="47"/>
      <c r="UKJ6" s="106"/>
      <c r="UKK6" s="140"/>
      <c r="UKL6" s="140"/>
      <c r="UKM6" s="107"/>
      <c r="UKN6" s="107"/>
      <c r="UKO6" s="107"/>
      <c r="UKP6" s="107"/>
      <c r="UKQ6" s="107"/>
      <c r="UKR6" s="47"/>
      <c r="UKS6" s="106"/>
      <c r="UKT6" s="140"/>
      <c r="UKU6" s="140"/>
      <c r="UKV6" s="107"/>
      <c r="UKW6" s="107"/>
      <c r="UKX6" s="107"/>
      <c r="UKY6" s="107"/>
      <c r="UKZ6" s="107"/>
      <c r="ULA6" s="47"/>
      <c r="ULB6" s="106"/>
      <c r="ULC6" s="140"/>
      <c r="ULD6" s="140"/>
      <c r="ULE6" s="107"/>
      <c r="ULF6" s="107"/>
      <c r="ULG6" s="107"/>
      <c r="ULH6" s="107"/>
      <c r="ULI6" s="107"/>
      <c r="ULJ6" s="47"/>
      <c r="ULK6" s="106"/>
      <c r="ULL6" s="140"/>
      <c r="ULM6" s="140"/>
      <c r="ULN6" s="107"/>
      <c r="ULO6" s="107"/>
      <c r="ULP6" s="107"/>
      <c r="ULQ6" s="107"/>
      <c r="ULR6" s="107"/>
      <c r="ULS6" s="47"/>
      <c r="ULT6" s="106"/>
      <c r="ULU6" s="140"/>
      <c r="ULV6" s="140"/>
      <c r="ULW6" s="107"/>
      <c r="ULX6" s="107"/>
      <c r="ULY6" s="107"/>
      <c r="ULZ6" s="107"/>
      <c r="UMA6" s="107"/>
      <c r="UMB6" s="47"/>
      <c r="UMC6" s="106"/>
      <c r="UMD6" s="140"/>
      <c r="UME6" s="140"/>
      <c r="UMF6" s="107"/>
      <c r="UMG6" s="107"/>
      <c r="UMH6" s="107"/>
      <c r="UMI6" s="107"/>
      <c r="UMJ6" s="107"/>
      <c r="UMK6" s="47"/>
      <c r="UML6" s="106"/>
      <c r="UMM6" s="140"/>
      <c r="UMN6" s="140"/>
      <c r="UMO6" s="107"/>
      <c r="UMP6" s="107"/>
      <c r="UMQ6" s="107"/>
      <c r="UMR6" s="107"/>
      <c r="UMS6" s="107"/>
      <c r="UMT6" s="47"/>
      <c r="UMU6" s="106"/>
      <c r="UMV6" s="140"/>
      <c r="UMW6" s="140"/>
      <c r="UMX6" s="107"/>
      <c r="UMY6" s="107"/>
      <c r="UMZ6" s="107"/>
      <c r="UNA6" s="107"/>
      <c r="UNB6" s="107"/>
      <c r="UNC6" s="47"/>
      <c r="UND6" s="106"/>
      <c r="UNE6" s="140"/>
      <c r="UNF6" s="140"/>
      <c r="UNG6" s="107"/>
      <c r="UNH6" s="107"/>
      <c r="UNI6" s="107"/>
      <c r="UNJ6" s="107"/>
      <c r="UNK6" s="107"/>
      <c r="UNL6" s="47"/>
      <c r="UNM6" s="106"/>
      <c r="UNN6" s="140"/>
      <c r="UNO6" s="140"/>
      <c r="UNP6" s="107"/>
      <c r="UNQ6" s="107"/>
      <c r="UNR6" s="107"/>
      <c r="UNS6" s="107"/>
      <c r="UNT6" s="107"/>
      <c r="UNU6" s="47"/>
      <c r="UNV6" s="106"/>
      <c r="UNW6" s="140"/>
      <c r="UNX6" s="140"/>
      <c r="UNY6" s="107"/>
      <c r="UNZ6" s="107"/>
      <c r="UOA6" s="107"/>
      <c r="UOB6" s="107"/>
      <c r="UOC6" s="107"/>
      <c r="UOD6" s="47"/>
      <c r="UOE6" s="106"/>
      <c r="UOF6" s="140"/>
      <c r="UOG6" s="140"/>
      <c r="UOH6" s="107"/>
      <c r="UOI6" s="107"/>
      <c r="UOJ6" s="107"/>
      <c r="UOK6" s="107"/>
      <c r="UOL6" s="107"/>
      <c r="UOM6" s="47"/>
      <c r="UON6" s="106"/>
      <c r="UOO6" s="140"/>
      <c r="UOP6" s="140"/>
      <c r="UOQ6" s="107"/>
      <c r="UOR6" s="107"/>
      <c r="UOS6" s="107"/>
      <c r="UOT6" s="107"/>
      <c r="UOU6" s="107"/>
      <c r="UOV6" s="47"/>
      <c r="UOW6" s="106"/>
      <c r="UOX6" s="140"/>
      <c r="UOY6" s="140"/>
      <c r="UOZ6" s="107"/>
      <c r="UPA6" s="107"/>
      <c r="UPB6" s="107"/>
      <c r="UPC6" s="107"/>
      <c r="UPD6" s="107"/>
      <c r="UPE6" s="47"/>
      <c r="UPF6" s="106"/>
      <c r="UPG6" s="140"/>
      <c r="UPH6" s="140"/>
      <c r="UPI6" s="107"/>
      <c r="UPJ6" s="107"/>
      <c r="UPK6" s="107"/>
      <c r="UPL6" s="107"/>
      <c r="UPM6" s="107"/>
      <c r="UPN6" s="47"/>
      <c r="UPO6" s="106"/>
      <c r="UPP6" s="140"/>
      <c r="UPQ6" s="140"/>
      <c r="UPR6" s="107"/>
      <c r="UPS6" s="107"/>
      <c r="UPT6" s="107"/>
      <c r="UPU6" s="107"/>
      <c r="UPV6" s="107"/>
      <c r="UPW6" s="47"/>
      <c r="UPX6" s="106"/>
      <c r="UPY6" s="140"/>
      <c r="UPZ6" s="140"/>
      <c r="UQA6" s="107"/>
      <c r="UQB6" s="107"/>
      <c r="UQC6" s="107"/>
      <c r="UQD6" s="107"/>
      <c r="UQE6" s="107"/>
      <c r="UQF6" s="47"/>
      <c r="UQG6" s="106"/>
      <c r="UQH6" s="140"/>
      <c r="UQI6" s="140"/>
      <c r="UQJ6" s="107"/>
      <c r="UQK6" s="107"/>
      <c r="UQL6" s="107"/>
      <c r="UQM6" s="107"/>
      <c r="UQN6" s="107"/>
      <c r="UQO6" s="47"/>
      <c r="UQP6" s="106"/>
      <c r="UQQ6" s="140"/>
      <c r="UQR6" s="140"/>
      <c r="UQS6" s="107"/>
      <c r="UQT6" s="107"/>
      <c r="UQU6" s="107"/>
      <c r="UQV6" s="107"/>
      <c r="UQW6" s="107"/>
      <c r="UQX6" s="47"/>
      <c r="UQY6" s="106"/>
      <c r="UQZ6" s="140"/>
      <c r="URA6" s="140"/>
      <c r="URB6" s="107"/>
      <c r="URC6" s="107"/>
      <c r="URD6" s="107"/>
      <c r="URE6" s="107"/>
      <c r="URF6" s="107"/>
      <c r="URG6" s="47"/>
      <c r="URH6" s="106"/>
      <c r="URI6" s="140"/>
      <c r="URJ6" s="140"/>
      <c r="URK6" s="107"/>
      <c r="URL6" s="107"/>
      <c r="URM6" s="107"/>
      <c r="URN6" s="107"/>
      <c r="URO6" s="107"/>
      <c r="URP6" s="47"/>
      <c r="URQ6" s="106"/>
      <c r="URR6" s="140"/>
      <c r="URS6" s="140"/>
      <c r="URT6" s="107"/>
      <c r="URU6" s="107"/>
      <c r="URV6" s="107"/>
      <c r="URW6" s="107"/>
      <c r="URX6" s="107"/>
      <c r="URY6" s="47"/>
      <c r="URZ6" s="106"/>
      <c r="USA6" s="140"/>
      <c r="USB6" s="140"/>
      <c r="USC6" s="107"/>
      <c r="USD6" s="107"/>
      <c r="USE6" s="107"/>
      <c r="USF6" s="107"/>
      <c r="USG6" s="107"/>
      <c r="USH6" s="47"/>
      <c r="USI6" s="106"/>
      <c r="USJ6" s="140"/>
      <c r="USK6" s="140"/>
      <c r="USL6" s="107"/>
      <c r="USM6" s="107"/>
      <c r="USN6" s="107"/>
      <c r="USO6" s="107"/>
      <c r="USP6" s="107"/>
      <c r="USQ6" s="47"/>
      <c r="USR6" s="106"/>
      <c r="USS6" s="140"/>
      <c r="UST6" s="140"/>
      <c r="USU6" s="107"/>
      <c r="USV6" s="107"/>
      <c r="USW6" s="107"/>
      <c r="USX6" s="107"/>
      <c r="USY6" s="107"/>
      <c r="USZ6" s="47"/>
      <c r="UTA6" s="106"/>
      <c r="UTB6" s="140"/>
      <c r="UTC6" s="140"/>
      <c r="UTD6" s="107"/>
      <c r="UTE6" s="107"/>
      <c r="UTF6" s="107"/>
      <c r="UTG6" s="107"/>
      <c r="UTH6" s="107"/>
      <c r="UTI6" s="47"/>
      <c r="UTJ6" s="106"/>
      <c r="UTK6" s="140"/>
      <c r="UTL6" s="140"/>
      <c r="UTM6" s="107"/>
      <c r="UTN6" s="107"/>
      <c r="UTO6" s="107"/>
      <c r="UTP6" s="107"/>
      <c r="UTQ6" s="107"/>
      <c r="UTR6" s="47"/>
      <c r="UTS6" s="106"/>
      <c r="UTT6" s="140"/>
      <c r="UTU6" s="140"/>
      <c r="UTV6" s="107"/>
      <c r="UTW6" s="107"/>
      <c r="UTX6" s="107"/>
      <c r="UTY6" s="107"/>
      <c r="UTZ6" s="107"/>
      <c r="UUA6" s="47"/>
      <c r="UUB6" s="106"/>
      <c r="UUC6" s="140"/>
      <c r="UUD6" s="140"/>
      <c r="UUE6" s="107"/>
      <c r="UUF6" s="107"/>
      <c r="UUG6" s="107"/>
      <c r="UUH6" s="107"/>
      <c r="UUI6" s="107"/>
      <c r="UUJ6" s="47"/>
      <c r="UUK6" s="106"/>
      <c r="UUL6" s="140"/>
      <c r="UUM6" s="140"/>
      <c r="UUN6" s="107"/>
      <c r="UUO6" s="107"/>
      <c r="UUP6" s="107"/>
      <c r="UUQ6" s="107"/>
      <c r="UUR6" s="107"/>
      <c r="UUS6" s="47"/>
      <c r="UUT6" s="106"/>
      <c r="UUU6" s="140"/>
      <c r="UUV6" s="140"/>
      <c r="UUW6" s="107"/>
      <c r="UUX6" s="107"/>
      <c r="UUY6" s="107"/>
      <c r="UUZ6" s="107"/>
      <c r="UVA6" s="107"/>
      <c r="UVB6" s="47"/>
      <c r="UVC6" s="106"/>
      <c r="UVD6" s="140"/>
      <c r="UVE6" s="140"/>
      <c r="UVF6" s="107"/>
      <c r="UVG6" s="107"/>
      <c r="UVH6" s="107"/>
      <c r="UVI6" s="107"/>
      <c r="UVJ6" s="107"/>
      <c r="UVK6" s="47"/>
      <c r="UVL6" s="106"/>
      <c r="UVM6" s="140"/>
      <c r="UVN6" s="140"/>
      <c r="UVO6" s="107"/>
      <c r="UVP6" s="107"/>
      <c r="UVQ6" s="107"/>
      <c r="UVR6" s="107"/>
      <c r="UVS6" s="107"/>
      <c r="UVT6" s="47"/>
      <c r="UVU6" s="106"/>
      <c r="UVV6" s="140"/>
      <c r="UVW6" s="140"/>
      <c r="UVX6" s="107"/>
      <c r="UVY6" s="107"/>
      <c r="UVZ6" s="107"/>
      <c r="UWA6" s="107"/>
      <c r="UWB6" s="107"/>
      <c r="UWC6" s="47"/>
      <c r="UWD6" s="106"/>
      <c r="UWE6" s="140"/>
      <c r="UWF6" s="140"/>
      <c r="UWG6" s="107"/>
      <c r="UWH6" s="107"/>
      <c r="UWI6" s="107"/>
      <c r="UWJ6" s="107"/>
      <c r="UWK6" s="107"/>
      <c r="UWL6" s="47"/>
      <c r="UWM6" s="106"/>
      <c r="UWN6" s="140"/>
      <c r="UWO6" s="140"/>
      <c r="UWP6" s="107"/>
      <c r="UWQ6" s="107"/>
      <c r="UWR6" s="107"/>
      <c r="UWS6" s="107"/>
      <c r="UWT6" s="107"/>
      <c r="UWU6" s="47"/>
      <c r="UWV6" s="106"/>
      <c r="UWW6" s="140"/>
      <c r="UWX6" s="140"/>
      <c r="UWY6" s="107"/>
      <c r="UWZ6" s="107"/>
      <c r="UXA6" s="107"/>
      <c r="UXB6" s="107"/>
      <c r="UXC6" s="107"/>
      <c r="UXD6" s="47"/>
      <c r="UXE6" s="106"/>
      <c r="UXF6" s="140"/>
      <c r="UXG6" s="140"/>
      <c r="UXH6" s="107"/>
      <c r="UXI6" s="107"/>
      <c r="UXJ6" s="107"/>
      <c r="UXK6" s="107"/>
      <c r="UXL6" s="107"/>
      <c r="UXM6" s="47"/>
      <c r="UXN6" s="106"/>
      <c r="UXO6" s="140"/>
      <c r="UXP6" s="140"/>
      <c r="UXQ6" s="107"/>
      <c r="UXR6" s="107"/>
      <c r="UXS6" s="107"/>
      <c r="UXT6" s="107"/>
      <c r="UXU6" s="107"/>
      <c r="UXV6" s="47"/>
      <c r="UXW6" s="106"/>
      <c r="UXX6" s="140"/>
      <c r="UXY6" s="140"/>
      <c r="UXZ6" s="107"/>
      <c r="UYA6" s="107"/>
      <c r="UYB6" s="107"/>
      <c r="UYC6" s="107"/>
      <c r="UYD6" s="107"/>
      <c r="UYE6" s="47"/>
      <c r="UYF6" s="106"/>
      <c r="UYG6" s="140"/>
      <c r="UYH6" s="140"/>
      <c r="UYI6" s="107"/>
      <c r="UYJ6" s="107"/>
      <c r="UYK6" s="107"/>
      <c r="UYL6" s="107"/>
      <c r="UYM6" s="107"/>
      <c r="UYN6" s="47"/>
      <c r="UYO6" s="106"/>
      <c r="UYP6" s="140"/>
      <c r="UYQ6" s="140"/>
      <c r="UYR6" s="107"/>
      <c r="UYS6" s="107"/>
      <c r="UYT6" s="107"/>
      <c r="UYU6" s="107"/>
      <c r="UYV6" s="107"/>
      <c r="UYW6" s="47"/>
      <c r="UYX6" s="106"/>
      <c r="UYY6" s="140"/>
      <c r="UYZ6" s="140"/>
      <c r="UZA6" s="107"/>
      <c r="UZB6" s="107"/>
      <c r="UZC6" s="107"/>
      <c r="UZD6" s="107"/>
      <c r="UZE6" s="107"/>
      <c r="UZF6" s="47"/>
      <c r="UZG6" s="106"/>
      <c r="UZH6" s="140"/>
      <c r="UZI6" s="140"/>
      <c r="UZJ6" s="107"/>
      <c r="UZK6" s="107"/>
      <c r="UZL6" s="107"/>
      <c r="UZM6" s="107"/>
      <c r="UZN6" s="107"/>
      <c r="UZO6" s="47"/>
      <c r="UZP6" s="106"/>
      <c r="UZQ6" s="140"/>
      <c r="UZR6" s="140"/>
      <c r="UZS6" s="107"/>
      <c r="UZT6" s="107"/>
      <c r="UZU6" s="107"/>
      <c r="UZV6" s="107"/>
      <c r="UZW6" s="107"/>
      <c r="UZX6" s="47"/>
      <c r="UZY6" s="106"/>
      <c r="UZZ6" s="140"/>
      <c r="VAA6" s="140"/>
      <c r="VAB6" s="107"/>
      <c r="VAC6" s="107"/>
      <c r="VAD6" s="107"/>
      <c r="VAE6" s="107"/>
      <c r="VAF6" s="107"/>
      <c r="VAG6" s="47"/>
      <c r="VAH6" s="106"/>
      <c r="VAI6" s="140"/>
      <c r="VAJ6" s="140"/>
      <c r="VAK6" s="107"/>
      <c r="VAL6" s="107"/>
      <c r="VAM6" s="107"/>
      <c r="VAN6" s="107"/>
      <c r="VAO6" s="107"/>
      <c r="VAP6" s="47"/>
      <c r="VAQ6" s="106"/>
      <c r="VAR6" s="140"/>
      <c r="VAS6" s="140"/>
      <c r="VAT6" s="107"/>
      <c r="VAU6" s="107"/>
      <c r="VAV6" s="107"/>
      <c r="VAW6" s="107"/>
      <c r="VAX6" s="107"/>
      <c r="VAY6" s="47"/>
      <c r="VAZ6" s="106"/>
      <c r="VBA6" s="140"/>
      <c r="VBB6" s="140"/>
      <c r="VBC6" s="107"/>
      <c r="VBD6" s="107"/>
      <c r="VBE6" s="107"/>
      <c r="VBF6" s="107"/>
      <c r="VBG6" s="107"/>
      <c r="VBH6" s="47"/>
      <c r="VBI6" s="106"/>
      <c r="VBJ6" s="140"/>
      <c r="VBK6" s="140"/>
      <c r="VBL6" s="107"/>
      <c r="VBM6" s="107"/>
      <c r="VBN6" s="107"/>
      <c r="VBO6" s="107"/>
      <c r="VBP6" s="107"/>
      <c r="VBQ6" s="47"/>
      <c r="VBR6" s="106"/>
      <c r="VBS6" s="140"/>
      <c r="VBT6" s="140"/>
      <c r="VBU6" s="107"/>
      <c r="VBV6" s="107"/>
      <c r="VBW6" s="107"/>
      <c r="VBX6" s="107"/>
      <c r="VBY6" s="107"/>
      <c r="VBZ6" s="47"/>
      <c r="VCA6" s="106"/>
      <c r="VCB6" s="140"/>
      <c r="VCC6" s="140"/>
      <c r="VCD6" s="107"/>
      <c r="VCE6" s="107"/>
      <c r="VCF6" s="107"/>
      <c r="VCG6" s="107"/>
      <c r="VCH6" s="107"/>
      <c r="VCI6" s="47"/>
      <c r="VCJ6" s="106"/>
      <c r="VCK6" s="140"/>
      <c r="VCL6" s="140"/>
      <c r="VCM6" s="107"/>
      <c r="VCN6" s="107"/>
      <c r="VCO6" s="107"/>
      <c r="VCP6" s="107"/>
      <c r="VCQ6" s="107"/>
      <c r="VCR6" s="47"/>
      <c r="VCS6" s="106"/>
      <c r="VCT6" s="140"/>
      <c r="VCU6" s="140"/>
      <c r="VCV6" s="107"/>
      <c r="VCW6" s="107"/>
      <c r="VCX6" s="107"/>
      <c r="VCY6" s="107"/>
      <c r="VCZ6" s="107"/>
      <c r="VDA6" s="47"/>
      <c r="VDB6" s="106"/>
      <c r="VDC6" s="140"/>
      <c r="VDD6" s="140"/>
      <c r="VDE6" s="107"/>
      <c r="VDF6" s="107"/>
      <c r="VDG6" s="107"/>
      <c r="VDH6" s="107"/>
      <c r="VDI6" s="107"/>
      <c r="VDJ6" s="47"/>
      <c r="VDK6" s="106"/>
      <c r="VDL6" s="140"/>
      <c r="VDM6" s="140"/>
      <c r="VDN6" s="107"/>
      <c r="VDO6" s="107"/>
      <c r="VDP6" s="107"/>
      <c r="VDQ6" s="107"/>
      <c r="VDR6" s="107"/>
      <c r="VDS6" s="47"/>
      <c r="VDT6" s="106"/>
      <c r="VDU6" s="140"/>
      <c r="VDV6" s="140"/>
      <c r="VDW6" s="107"/>
      <c r="VDX6" s="107"/>
      <c r="VDY6" s="107"/>
      <c r="VDZ6" s="107"/>
      <c r="VEA6" s="107"/>
      <c r="VEB6" s="47"/>
      <c r="VEC6" s="106"/>
      <c r="VED6" s="140"/>
      <c r="VEE6" s="140"/>
      <c r="VEF6" s="107"/>
      <c r="VEG6" s="107"/>
      <c r="VEH6" s="107"/>
      <c r="VEI6" s="107"/>
      <c r="VEJ6" s="107"/>
      <c r="VEK6" s="47"/>
      <c r="VEL6" s="106"/>
      <c r="VEM6" s="140"/>
      <c r="VEN6" s="140"/>
      <c r="VEO6" s="107"/>
      <c r="VEP6" s="107"/>
      <c r="VEQ6" s="107"/>
      <c r="VER6" s="107"/>
      <c r="VES6" s="107"/>
      <c r="VET6" s="47"/>
      <c r="VEU6" s="106"/>
      <c r="VEV6" s="140"/>
      <c r="VEW6" s="140"/>
      <c r="VEX6" s="107"/>
      <c r="VEY6" s="107"/>
      <c r="VEZ6" s="107"/>
      <c r="VFA6" s="107"/>
      <c r="VFB6" s="107"/>
      <c r="VFC6" s="47"/>
      <c r="VFD6" s="106"/>
      <c r="VFE6" s="140"/>
      <c r="VFF6" s="140"/>
      <c r="VFG6" s="107"/>
      <c r="VFH6" s="107"/>
      <c r="VFI6" s="107"/>
      <c r="VFJ6" s="107"/>
      <c r="VFK6" s="107"/>
      <c r="VFL6" s="47"/>
      <c r="VFM6" s="106"/>
      <c r="VFN6" s="140"/>
      <c r="VFO6" s="140"/>
      <c r="VFP6" s="107"/>
      <c r="VFQ6" s="107"/>
      <c r="VFR6" s="107"/>
      <c r="VFS6" s="107"/>
      <c r="VFT6" s="107"/>
      <c r="VFU6" s="47"/>
      <c r="VFV6" s="106"/>
      <c r="VFW6" s="140"/>
      <c r="VFX6" s="140"/>
      <c r="VFY6" s="107"/>
      <c r="VFZ6" s="107"/>
      <c r="VGA6" s="107"/>
      <c r="VGB6" s="107"/>
      <c r="VGC6" s="107"/>
      <c r="VGD6" s="47"/>
      <c r="VGE6" s="106"/>
      <c r="VGF6" s="140"/>
      <c r="VGG6" s="140"/>
      <c r="VGH6" s="107"/>
      <c r="VGI6" s="107"/>
      <c r="VGJ6" s="107"/>
      <c r="VGK6" s="107"/>
      <c r="VGL6" s="107"/>
      <c r="VGM6" s="47"/>
      <c r="VGN6" s="106"/>
      <c r="VGO6" s="140"/>
      <c r="VGP6" s="140"/>
      <c r="VGQ6" s="107"/>
      <c r="VGR6" s="107"/>
      <c r="VGS6" s="107"/>
      <c r="VGT6" s="107"/>
      <c r="VGU6" s="107"/>
      <c r="VGV6" s="47"/>
      <c r="VGW6" s="106"/>
      <c r="VGX6" s="140"/>
      <c r="VGY6" s="140"/>
      <c r="VGZ6" s="107"/>
      <c r="VHA6" s="107"/>
      <c r="VHB6" s="107"/>
      <c r="VHC6" s="107"/>
      <c r="VHD6" s="107"/>
      <c r="VHE6" s="47"/>
      <c r="VHF6" s="106"/>
      <c r="VHG6" s="140"/>
      <c r="VHH6" s="140"/>
      <c r="VHI6" s="107"/>
      <c r="VHJ6" s="107"/>
      <c r="VHK6" s="107"/>
      <c r="VHL6" s="107"/>
      <c r="VHM6" s="107"/>
      <c r="VHN6" s="47"/>
      <c r="VHO6" s="106"/>
      <c r="VHP6" s="140"/>
      <c r="VHQ6" s="140"/>
      <c r="VHR6" s="107"/>
      <c r="VHS6" s="107"/>
      <c r="VHT6" s="107"/>
      <c r="VHU6" s="107"/>
      <c r="VHV6" s="107"/>
      <c r="VHW6" s="47"/>
      <c r="VHX6" s="106"/>
      <c r="VHY6" s="140"/>
      <c r="VHZ6" s="140"/>
      <c r="VIA6" s="107"/>
      <c r="VIB6" s="107"/>
      <c r="VIC6" s="107"/>
      <c r="VID6" s="107"/>
      <c r="VIE6" s="107"/>
      <c r="VIF6" s="47"/>
      <c r="VIG6" s="106"/>
      <c r="VIH6" s="140"/>
      <c r="VII6" s="140"/>
      <c r="VIJ6" s="107"/>
      <c r="VIK6" s="107"/>
      <c r="VIL6" s="107"/>
      <c r="VIM6" s="107"/>
      <c r="VIN6" s="107"/>
      <c r="VIO6" s="47"/>
      <c r="VIP6" s="106"/>
      <c r="VIQ6" s="140"/>
      <c r="VIR6" s="140"/>
      <c r="VIS6" s="107"/>
      <c r="VIT6" s="107"/>
      <c r="VIU6" s="107"/>
      <c r="VIV6" s="107"/>
      <c r="VIW6" s="107"/>
      <c r="VIX6" s="47"/>
      <c r="VIY6" s="106"/>
      <c r="VIZ6" s="140"/>
      <c r="VJA6" s="140"/>
      <c r="VJB6" s="107"/>
      <c r="VJC6" s="107"/>
      <c r="VJD6" s="107"/>
      <c r="VJE6" s="107"/>
      <c r="VJF6" s="107"/>
      <c r="VJG6" s="47"/>
      <c r="VJH6" s="106"/>
      <c r="VJI6" s="140"/>
      <c r="VJJ6" s="140"/>
      <c r="VJK6" s="107"/>
      <c r="VJL6" s="107"/>
      <c r="VJM6" s="107"/>
      <c r="VJN6" s="107"/>
      <c r="VJO6" s="107"/>
      <c r="VJP6" s="47"/>
      <c r="VJQ6" s="106"/>
      <c r="VJR6" s="140"/>
      <c r="VJS6" s="140"/>
      <c r="VJT6" s="107"/>
      <c r="VJU6" s="107"/>
      <c r="VJV6" s="107"/>
      <c r="VJW6" s="107"/>
      <c r="VJX6" s="107"/>
      <c r="VJY6" s="47"/>
      <c r="VJZ6" s="106"/>
      <c r="VKA6" s="140"/>
      <c r="VKB6" s="140"/>
      <c r="VKC6" s="107"/>
      <c r="VKD6" s="107"/>
      <c r="VKE6" s="107"/>
      <c r="VKF6" s="107"/>
      <c r="VKG6" s="107"/>
      <c r="VKH6" s="47"/>
      <c r="VKI6" s="106"/>
      <c r="VKJ6" s="140"/>
      <c r="VKK6" s="140"/>
      <c r="VKL6" s="107"/>
      <c r="VKM6" s="107"/>
      <c r="VKN6" s="107"/>
      <c r="VKO6" s="107"/>
      <c r="VKP6" s="107"/>
      <c r="VKQ6" s="47"/>
      <c r="VKR6" s="106"/>
      <c r="VKS6" s="140"/>
      <c r="VKT6" s="140"/>
      <c r="VKU6" s="107"/>
      <c r="VKV6" s="107"/>
      <c r="VKW6" s="107"/>
      <c r="VKX6" s="107"/>
      <c r="VKY6" s="107"/>
      <c r="VKZ6" s="47"/>
      <c r="VLA6" s="106"/>
      <c r="VLB6" s="140"/>
      <c r="VLC6" s="140"/>
      <c r="VLD6" s="107"/>
      <c r="VLE6" s="107"/>
      <c r="VLF6" s="107"/>
      <c r="VLG6" s="107"/>
      <c r="VLH6" s="107"/>
      <c r="VLI6" s="47"/>
      <c r="VLJ6" s="106"/>
      <c r="VLK6" s="140"/>
      <c r="VLL6" s="140"/>
      <c r="VLM6" s="107"/>
      <c r="VLN6" s="107"/>
      <c r="VLO6" s="107"/>
      <c r="VLP6" s="107"/>
      <c r="VLQ6" s="107"/>
      <c r="VLR6" s="47"/>
      <c r="VLS6" s="106"/>
      <c r="VLT6" s="140"/>
      <c r="VLU6" s="140"/>
      <c r="VLV6" s="107"/>
      <c r="VLW6" s="107"/>
      <c r="VLX6" s="107"/>
      <c r="VLY6" s="107"/>
      <c r="VLZ6" s="107"/>
      <c r="VMA6" s="47"/>
      <c r="VMB6" s="106"/>
      <c r="VMC6" s="140"/>
      <c r="VMD6" s="140"/>
      <c r="VME6" s="107"/>
      <c r="VMF6" s="107"/>
      <c r="VMG6" s="107"/>
      <c r="VMH6" s="107"/>
      <c r="VMI6" s="107"/>
      <c r="VMJ6" s="47"/>
      <c r="VMK6" s="106"/>
      <c r="VML6" s="140"/>
      <c r="VMM6" s="140"/>
      <c r="VMN6" s="107"/>
      <c r="VMO6" s="107"/>
      <c r="VMP6" s="107"/>
      <c r="VMQ6" s="107"/>
      <c r="VMR6" s="107"/>
      <c r="VMS6" s="47"/>
      <c r="VMT6" s="106"/>
      <c r="VMU6" s="140"/>
      <c r="VMV6" s="140"/>
      <c r="VMW6" s="107"/>
      <c r="VMX6" s="107"/>
      <c r="VMY6" s="107"/>
      <c r="VMZ6" s="107"/>
      <c r="VNA6" s="107"/>
      <c r="VNB6" s="47"/>
      <c r="VNC6" s="106"/>
      <c r="VND6" s="140"/>
      <c r="VNE6" s="140"/>
      <c r="VNF6" s="107"/>
      <c r="VNG6" s="107"/>
      <c r="VNH6" s="107"/>
      <c r="VNI6" s="107"/>
      <c r="VNJ6" s="107"/>
      <c r="VNK6" s="47"/>
      <c r="VNL6" s="106"/>
      <c r="VNM6" s="140"/>
      <c r="VNN6" s="140"/>
      <c r="VNO6" s="107"/>
      <c r="VNP6" s="107"/>
      <c r="VNQ6" s="107"/>
      <c r="VNR6" s="107"/>
      <c r="VNS6" s="107"/>
      <c r="VNT6" s="47"/>
      <c r="VNU6" s="106"/>
      <c r="VNV6" s="140"/>
      <c r="VNW6" s="140"/>
      <c r="VNX6" s="107"/>
      <c r="VNY6" s="107"/>
      <c r="VNZ6" s="107"/>
      <c r="VOA6" s="107"/>
      <c r="VOB6" s="107"/>
      <c r="VOC6" s="47"/>
      <c r="VOD6" s="106"/>
      <c r="VOE6" s="140"/>
      <c r="VOF6" s="140"/>
      <c r="VOG6" s="107"/>
      <c r="VOH6" s="107"/>
      <c r="VOI6" s="107"/>
      <c r="VOJ6" s="107"/>
      <c r="VOK6" s="107"/>
      <c r="VOL6" s="47"/>
      <c r="VOM6" s="106"/>
      <c r="VON6" s="140"/>
      <c r="VOO6" s="140"/>
      <c r="VOP6" s="107"/>
      <c r="VOQ6" s="107"/>
      <c r="VOR6" s="107"/>
      <c r="VOS6" s="107"/>
      <c r="VOT6" s="107"/>
      <c r="VOU6" s="47"/>
      <c r="VOV6" s="106"/>
      <c r="VOW6" s="140"/>
      <c r="VOX6" s="140"/>
      <c r="VOY6" s="107"/>
      <c r="VOZ6" s="107"/>
      <c r="VPA6" s="107"/>
      <c r="VPB6" s="107"/>
      <c r="VPC6" s="107"/>
      <c r="VPD6" s="47"/>
      <c r="VPE6" s="106"/>
      <c r="VPF6" s="140"/>
      <c r="VPG6" s="140"/>
      <c r="VPH6" s="107"/>
      <c r="VPI6" s="107"/>
      <c r="VPJ6" s="107"/>
      <c r="VPK6" s="107"/>
      <c r="VPL6" s="107"/>
      <c r="VPM6" s="47"/>
      <c r="VPN6" s="106"/>
      <c r="VPO6" s="140"/>
      <c r="VPP6" s="140"/>
      <c r="VPQ6" s="107"/>
      <c r="VPR6" s="107"/>
      <c r="VPS6" s="107"/>
      <c r="VPT6" s="107"/>
      <c r="VPU6" s="107"/>
      <c r="VPV6" s="47"/>
      <c r="VPW6" s="106"/>
      <c r="VPX6" s="140"/>
      <c r="VPY6" s="140"/>
      <c r="VPZ6" s="107"/>
      <c r="VQA6" s="107"/>
      <c r="VQB6" s="107"/>
      <c r="VQC6" s="107"/>
      <c r="VQD6" s="107"/>
      <c r="VQE6" s="47"/>
      <c r="VQF6" s="106"/>
      <c r="VQG6" s="140"/>
      <c r="VQH6" s="140"/>
      <c r="VQI6" s="107"/>
      <c r="VQJ6" s="107"/>
      <c r="VQK6" s="107"/>
      <c r="VQL6" s="107"/>
      <c r="VQM6" s="107"/>
      <c r="VQN6" s="47"/>
      <c r="VQO6" s="106"/>
      <c r="VQP6" s="140"/>
      <c r="VQQ6" s="140"/>
      <c r="VQR6" s="107"/>
      <c r="VQS6" s="107"/>
      <c r="VQT6" s="107"/>
      <c r="VQU6" s="107"/>
      <c r="VQV6" s="107"/>
      <c r="VQW6" s="47"/>
      <c r="VQX6" s="106"/>
      <c r="VQY6" s="140"/>
      <c r="VQZ6" s="140"/>
      <c r="VRA6" s="107"/>
      <c r="VRB6" s="107"/>
      <c r="VRC6" s="107"/>
      <c r="VRD6" s="107"/>
      <c r="VRE6" s="107"/>
      <c r="VRF6" s="47"/>
      <c r="VRG6" s="106"/>
      <c r="VRH6" s="140"/>
      <c r="VRI6" s="140"/>
      <c r="VRJ6" s="107"/>
      <c r="VRK6" s="107"/>
      <c r="VRL6" s="107"/>
      <c r="VRM6" s="107"/>
      <c r="VRN6" s="107"/>
      <c r="VRO6" s="47"/>
      <c r="VRP6" s="106"/>
      <c r="VRQ6" s="140"/>
      <c r="VRR6" s="140"/>
      <c r="VRS6" s="107"/>
      <c r="VRT6" s="107"/>
      <c r="VRU6" s="107"/>
      <c r="VRV6" s="107"/>
      <c r="VRW6" s="107"/>
      <c r="VRX6" s="47"/>
      <c r="VRY6" s="106"/>
      <c r="VRZ6" s="140"/>
      <c r="VSA6" s="140"/>
      <c r="VSB6" s="107"/>
      <c r="VSC6" s="107"/>
      <c r="VSD6" s="107"/>
      <c r="VSE6" s="107"/>
      <c r="VSF6" s="107"/>
      <c r="VSG6" s="47"/>
      <c r="VSH6" s="106"/>
      <c r="VSI6" s="140"/>
      <c r="VSJ6" s="140"/>
      <c r="VSK6" s="107"/>
      <c r="VSL6" s="107"/>
      <c r="VSM6" s="107"/>
      <c r="VSN6" s="107"/>
      <c r="VSO6" s="107"/>
      <c r="VSP6" s="47"/>
      <c r="VSQ6" s="106"/>
      <c r="VSR6" s="140"/>
      <c r="VSS6" s="140"/>
      <c r="VST6" s="107"/>
      <c r="VSU6" s="107"/>
      <c r="VSV6" s="107"/>
      <c r="VSW6" s="107"/>
      <c r="VSX6" s="107"/>
      <c r="VSY6" s="47"/>
      <c r="VSZ6" s="106"/>
      <c r="VTA6" s="140"/>
      <c r="VTB6" s="140"/>
      <c r="VTC6" s="107"/>
      <c r="VTD6" s="107"/>
      <c r="VTE6" s="107"/>
      <c r="VTF6" s="107"/>
      <c r="VTG6" s="107"/>
      <c r="VTH6" s="47"/>
      <c r="VTI6" s="106"/>
      <c r="VTJ6" s="140"/>
      <c r="VTK6" s="140"/>
      <c r="VTL6" s="107"/>
      <c r="VTM6" s="107"/>
      <c r="VTN6" s="107"/>
      <c r="VTO6" s="107"/>
      <c r="VTP6" s="107"/>
      <c r="VTQ6" s="47"/>
      <c r="VTR6" s="106"/>
      <c r="VTS6" s="140"/>
      <c r="VTT6" s="140"/>
      <c r="VTU6" s="107"/>
      <c r="VTV6" s="107"/>
      <c r="VTW6" s="107"/>
      <c r="VTX6" s="107"/>
      <c r="VTY6" s="107"/>
      <c r="VTZ6" s="47"/>
      <c r="VUA6" s="106"/>
      <c r="VUB6" s="140"/>
      <c r="VUC6" s="140"/>
      <c r="VUD6" s="107"/>
      <c r="VUE6" s="107"/>
      <c r="VUF6" s="107"/>
      <c r="VUG6" s="107"/>
      <c r="VUH6" s="107"/>
      <c r="VUI6" s="47"/>
      <c r="VUJ6" s="106"/>
      <c r="VUK6" s="140"/>
      <c r="VUL6" s="140"/>
      <c r="VUM6" s="107"/>
      <c r="VUN6" s="107"/>
      <c r="VUO6" s="107"/>
      <c r="VUP6" s="107"/>
      <c r="VUQ6" s="107"/>
      <c r="VUR6" s="47"/>
      <c r="VUS6" s="106"/>
      <c r="VUT6" s="140"/>
      <c r="VUU6" s="140"/>
      <c r="VUV6" s="107"/>
      <c r="VUW6" s="107"/>
      <c r="VUX6" s="107"/>
      <c r="VUY6" s="107"/>
      <c r="VUZ6" s="107"/>
      <c r="VVA6" s="47"/>
      <c r="VVB6" s="106"/>
      <c r="VVC6" s="140"/>
      <c r="VVD6" s="140"/>
      <c r="VVE6" s="107"/>
      <c r="VVF6" s="107"/>
      <c r="VVG6" s="107"/>
      <c r="VVH6" s="107"/>
      <c r="VVI6" s="107"/>
      <c r="VVJ6" s="47"/>
      <c r="VVK6" s="106"/>
      <c r="VVL6" s="140"/>
      <c r="VVM6" s="140"/>
      <c r="VVN6" s="107"/>
      <c r="VVO6" s="107"/>
      <c r="VVP6" s="107"/>
      <c r="VVQ6" s="107"/>
      <c r="VVR6" s="107"/>
      <c r="VVS6" s="47"/>
      <c r="VVT6" s="106"/>
      <c r="VVU6" s="140"/>
      <c r="VVV6" s="140"/>
      <c r="VVW6" s="107"/>
      <c r="VVX6" s="107"/>
      <c r="VVY6" s="107"/>
      <c r="VVZ6" s="107"/>
      <c r="VWA6" s="107"/>
      <c r="VWB6" s="47"/>
      <c r="VWC6" s="106"/>
      <c r="VWD6" s="140"/>
      <c r="VWE6" s="140"/>
      <c r="VWF6" s="107"/>
      <c r="VWG6" s="107"/>
      <c r="VWH6" s="107"/>
      <c r="VWI6" s="107"/>
      <c r="VWJ6" s="107"/>
      <c r="VWK6" s="47"/>
      <c r="VWL6" s="106"/>
      <c r="VWM6" s="140"/>
      <c r="VWN6" s="140"/>
      <c r="VWO6" s="107"/>
      <c r="VWP6" s="107"/>
      <c r="VWQ6" s="107"/>
      <c r="VWR6" s="107"/>
      <c r="VWS6" s="107"/>
      <c r="VWT6" s="47"/>
      <c r="VWU6" s="106"/>
      <c r="VWV6" s="140"/>
      <c r="VWW6" s="140"/>
      <c r="VWX6" s="107"/>
      <c r="VWY6" s="107"/>
      <c r="VWZ6" s="107"/>
      <c r="VXA6" s="107"/>
      <c r="VXB6" s="107"/>
      <c r="VXC6" s="47"/>
      <c r="VXD6" s="106"/>
      <c r="VXE6" s="140"/>
      <c r="VXF6" s="140"/>
      <c r="VXG6" s="107"/>
      <c r="VXH6" s="107"/>
      <c r="VXI6" s="107"/>
      <c r="VXJ6" s="107"/>
      <c r="VXK6" s="107"/>
      <c r="VXL6" s="47"/>
      <c r="VXM6" s="106"/>
      <c r="VXN6" s="140"/>
      <c r="VXO6" s="140"/>
      <c r="VXP6" s="107"/>
      <c r="VXQ6" s="107"/>
      <c r="VXR6" s="107"/>
      <c r="VXS6" s="107"/>
      <c r="VXT6" s="107"/>
      <c r="VXU6" s="47"/>
      <c r="VXV6" s="106"/>
      <c r="VXW6" s="140"/>
      <c r="VXX6" s="140"/>
      <c r="VXY6" s="107"/>
      <c r="VXZ6" s="107"/>
      <c r="VYA6" s="107"/>
      <c r="VYB6" s="107"/>
      <c r="VYC6" s="107"/>
      <c r="VYD6" s="47"/>
      <c r="VYE6" s="106"/>
      <c r="VYF6" s="140"/>
      <c r="VYG6" s="140"/>
      <c r="VYH6" s="107"/>
      <c r="VYI6" s="107"/>
      <c r="VYJ6" s="107"/>
      <c r="VYK6" s="107"/>
      <c r="VYL6" s="107"/>
      <c r="VYM6" s="47"/>
      <c r="VYN6" s="106"/>
      <c r="VYO6" s="140"/>
      <c r="VYP6" s="140"/>
      <c r="VYQ6" s="107"/>
      <c r="VYR6" s="107"/>
      <c r="VYS6" s="107"/>
      <c r="VYT6" s="107"/>
      <c r="VYU6" s="107"/>
      <c r="VYV6" s="47"/>
      <c r="VYW6" s="106"/>
      <c r="VYX6" s="140"/>
      <c r="VYY6" s="140"/>
      <c r="VYZ6" s="107"/>
      <c r="VZA6" s="107"/>
      <c r="VZB6" s="107"/>
      <c r="VZC6" s="107"/>
      <c r="VZD6" s="107"/>
      <c r="VZE6" s="47"/>
      <c r="VZF6" s="106"/>
      <c r="VZG6" s="140"/>
      <c r="VZH6" s="140"/>
      <c r="VZI6" s="107"/>
      <c r="VZJ6" s="107"/>
      <c r="VZK6" s="107"/>
      <c r="VZL6" s="107"/>
      <c r="VZM6" s="107"/>
      <c r="VZN6" s="47"/>
      <c r="VZO6" s="106"/>
      <c r="VZP6" s="140"/>
      <c r="VZQ6" s="140"/>
      <c r="VZR6" s="107"/>
      <c r="VZS6" s="107"/>
      <c r="VZT6" s="107"/>
      <c r="VZU6" s="107"/>
      <c r="VZV6" s="107"/>
      <c r="VZW6" s="47"/>
      <c r="VZX6" s="106"/>
      <c r="VZY6" s="140"/>
      <c r="VZZ6" s="140"/>
      <c r="WAA6" s="107"/>
      <c r="WAB6" s="107"/>
      <c r="WAC6" s="107"/>
      <c r="WAD6" s="107"/>
      <c r="WAE6" s="107"/>
      <c r="WAF6" s="47"/>
      <c r="WAG6" s="106"/>
      <c r="WAH6" s="140"/>
      <c r="WAI6" s="140"/>
      <c r="WAJ6" s="107"/>
      <c r="WAK6" s="107"/>
      <c r="WAL6" s="107"/>
      <c r="WAM6" s="107"/>
      <c r="WAN6" s="107"/>
      <c r="WAO6" s="47"/>
      <c r="WAP6" s="106"/>
      <c r="WAQ6" s="140"/>
      <c r="WAR6" s="140"/>
      <c r="WAS6" s="107"/>
      <c r="WAT6" s="107"/>
      <c r="WAU6" s="107"/>
      <c r="WAV6" s="107"/>
      <c r="WAW6" s="107"/>
      <c r="WAX6" s="47"/>
      <c r="WAY6" s="106"/>
      <c r="WAZ6" s="140"/>
      <c r="WBA6" s="140"/>
      <c r="WBB6" s="107"/>
      <c r="WBC6" s="107"/>
      <c r="WBD6" s="107"/>
      <c r="WBE6" s="107"/>
      <c r="WBF6" s="107"/>
      <c r="WBG6" s="47"/>
      <c r="WBH6" s="106"/>
      <c r="WBI6" s="140"/>
      <c r="WBJ6" s="140"/>
      <c r="WBK6" s="107"/>
      <c r="WBL6" s="107"/>
      <c r="WBM6" s="107"/>
      <c r="WBN6" s="107"/>
      <c r="WBO6" s="107"/>
      <c r="WBP6" s="47"/>
      <c r="WBQ6" s="106"/>
      <c r="WBR6" s="140"/>
      <c r="WBS6" s="140"/>
      <c r="WBT6" s="107"/>
      <c r="WBU6" s="107"/>
      <c r="WBV6" s="107"/>
      <c r="WBW6" s="107"/>
      <c r="WBX6" s="107"/>
      <c r="WBY6" s="47"/>
      <c r="WBZ6" s="106"/>
      <c r="WCA6" s="140"/>
      <c r="WCB6" s="140"/>
      <c r="WCC6" s="107"/>
      <c r="WCD6" s="107"/>
      <c r="WCE6" s="107"/>
      <c r="WCF6" s="107"/>
      <c r="WCG6" s="107"/>
      <c r="WCH6" s="47"/>
      <c r="WCI6" s="106"/>
      <c r="WCJ6" s="140"/>
      <c r="WCK6" s="140"/>
      <c r="WCL6" s="107"/>
      <c r="WCM6" s="107"/>
      <c r="WCN6" s="107"/>
      <c r="WCO6" s="107"/>
      <c r="WCP6" s="107"/>
      <c r="WCQ6" s="47"/>
      <c r="WCR6" s="106"/>
      <c r="WCS6" s="140"/>
      <c r="WCT6" s="140"/>
      <c r="WCU6" s="107"/>
      <c r="WCV6" s="107"/>
      <c r="WCW6" s="107"/>
      <c r="WCX6" s="107"/>
      <c r="WCY6" s="107"/>
      <c r="WCZ6" s="47"/>
      <c r="WDA6" s="106"/>
      <c r="WDB6" s="140"/>
      <c r="WDC6" s="140"/>
      <c r="WDD6" s="107"/>
      <c r="WDE6" s="107"/>
      <c r="WDF6" s="107"/>
      <c r="WDG6" s="107"/>
      <c r="WDH6" s="107"/>
      <c r="WDI6" s="47"/>
      <c r="WDJ6" s="106"/>
      <c r="WDK6" s="140"/>
      <c r="WDL6" s="140"/>
      <c r="WDM6" s="107"/>
      <c r="WDN6" s="107"/>
      <c r="WDO6" s="107"/>
      <c r="WDP6" s="107"/>
      <c r="WDQ6" s="107"/>
      <c r="WDR6" s="47"/>
      <c r="WDS6" s="106"/>
      <c r="WDT6" s="140"/>
      <c r="WDU6" s="140"/>
      <c r="WDV6" s="107"/>
      <c r="WDW6" s="107"/>
      <c r="WDX6" s="107"/>
      <c r="WDY6" s="107"/>
      <c r="WDZ6" s="107"/>
      <c r="WEA6" s="47"/>
      <c r="WEB6" s="106"/>
      <c r="WEC6" s="140"/>
      <c r="WED6" s="140"/>
      <c r="WEE6" s="107"/>
      <c r="WEF6" s="107"/>
      <c r="WEG6" s="107"/>
      <c r="WEH6" s="107"/>
      <c r="WEI6" s="107"/>
      <c r="WEJ6" s="47"/>
      <c r="WEK6" s="106"/>
      <c r="WEL6" s="140"/>
      <c r="WEM6" s="140"/>
      <c r="WEN6" s="107"/>
      <c r="WEO6" s="107"/>
      <c r="WEP6" s="107"/>
      <c r="WEQ6" s="107"/>
      <c r="WER6" s="107"/>
      <c r="WES6" s="47"/>
      <c r="WET6" s="106"/>
      <c r="WEU6" s="140"/>
      <c r="WEV6" s="140"/>
      <c r="WEW6" s="107"/>
      <c r="WEX6" s="107"/>
      <c r="WEY6" s="107"/>
      <c r="WEZ6" s="107"/>
      <c r="WFA6" s="107"/>
      <c r="WFB6" s="47"/>
      <c r="WFC6" s="106"/>
      <c r="WFD6" s="140"/>
      <c r="WFE6" s="140"/>
      <c r="WFF6" s="107"/>
      <c r="WFG6" s="107"/>
      <c r="WFH6" s="107"/>
      <c r="WFI6" s="107"/>
      <c r="WFJ6" s="107"/>
      <c r="WFK6" s="47"/>
      <c r="WFL6" s="106"/>
      <c r="WFM6" s="140"/>
      <c r="WFN6" s="140"/>
      <c r="WFO6" s="107"/>
      <c r="WFP6" s="107"/>
      <c r="WFQ6" s="107"/>
      <c r="WFR6" s="107"/>
      <c r="WFS6" s="107"/>
      <c r="WFT6" s="47"/>
      <c r="WFU6" s="106"/>
      <c r="WFV6" s="140"/>
      <c r="WFW6" s="140"/>
      <c r="WFX6" s="107"/>
      <c r="WFY6" s="107"/>
      <c r="WFZ6" s="107"/>
      <c r="WGA6" s="107"/>
      <c r="WGB6" s="107"/>
      <c r="WGC6" s="47"/>
      <c r="WGD6" s="106"/>
      <c r="WGE6" s="140"/>
      <c r="WGF6" s="140"/>
      <c r="WGG6" s="107"/>
      <c r="WGH6" s="107"/>
      <c r="WGI6" s="107"/>
      <c r="WGJ6" s="107"/>
      <c r="WGK6" s="107"/>
      <c r="WGL6" s="47"/>
      <c r="WGM6" s="106"/>
      <c r="WGN6" s="140"/>
      <c r="WGO6" s="140"/>
      <c r="WGP6" s="107"/>
      <c r="WGQ6" s="107"/>
      <c r="WGR6" s="107"/>
      <c r="WGS6" s="107"/>
      <c r="WGT6" s="107"/>
      <c r="WGU6" s="47"/>
      <c r="WGV6" s="106"/>
      <c r="WGW6" s="140"/>
      <c r="WGX6" s="140"/>
      <c r="WGY6" s="107"/>
      <c r="WGZ6" s="107"/>
      <c r="WHA6" s="107"/>
      <c r="WHB6" s="107"/>
      <c r="WHC6" s="107"/>
      <c r="WHD6" s="47"/>
      <c r="WHE6" s="106"/>
      <c r="WHF6" s="140"/>
      <c r="WHG6" s="140"/>
      <c r="WHH6" s="107"/>
      <c r="WHI6" s="107"/>
      <c r="WHJ6" s="107"/>
      <c r="WHK6" s="107"/>
      <c r="WHL6" s="107"/>
      <c r="WHM6" s="47"/>
      <c r="WHN6" s="106"/>
      <c r="WHO6" s="140"/>
      <c r="WHP6" s="140"/>
      <c r="WHQ6" s="107"/>
      <c r="WHR6" s="107"/>
      <c r="WHS6" s="107"/>
      <c r="WHT6" s="107"/>
      <c r="WHU6" s="107"/>
      <c r="WHV6" s="47"/>
      <c r="WHW6" s="106"/>
      <c r="WHX6" s="140"/>
      <c r="WHY6" s="140"/>
      <c r="WHZ6" s="107"/>
      <c r="WIA6" s="107"/>
      <c r="WIB6" s="107"/>
      <c r="WIC6" s="107"/>
      <c r="WID6" s="107"/>
      <c r="WIE6" s="47"/>
      <c r="WIF6" s="106"/>
      <c r="WIG6" s="140"/>
      <c r="WIH6" s="140"/>
      <c r="WII6" s="107"/>
      <c r="WIJ6" s="107"/>
      <c r="WIK6" s="107"/>
      <c r="WIL6" s="107"/>
      <c r="WIM6" s="107"/>
      <c r="WIN6" s="47"/>
      <c r="WIO6" s="106"/>
      <c r="WIP6" s="140"/>
      <c r="WIQ6" s="140"/>
      <c r="WIR6" s="107"/>
      <c r="WIS6" s="107"/>
      <c r="WIT6" s="107"/>
      <c r="WIU6" s="107"/>
      <c r="WIV6" s="107"/>
      <c r="WIW6" s="47"/>
      <c r="WIX6" s="106"/>
      <c r="WIY6" s="140"/>
      <c r="WIZ6" s="140"/>
      <c r="WJA6" s="107"/>
      <c r="WJB6" s="107"/>
      <c r="WJC6" s="107"/>
      <c r="WJD6" s="107"/>
      <c r="WJE6" s="107"/>
      <c r="WJF6" s="47"/>
      <c r="WJG6" s="106"/>
      <c r="WJH6" s="140"/>
      <c r="WJI6" s="140"/>
      <c r="WJJ6" s="107"/>
      <c r="WJK6" s="107"/>
      <c r="WJL6" s="107"/>
      <c r="WJM6" s="107"/>
      <c r="WJN6" s="107"/>
      <c r="WJO6" s="47"/>
      <c r="WJP6" s="106"/>
      <c r="WJQ6" s="140"/>
      <c r="WJR6" s="140"/>
      <c r="WJS6" s="107"/>
      <c r="WJT6" s="107"/>
      <c r="WJU6" s="107"/>
      <c r="WJV6" s="107"/>
      <c r="WJW6" s="107"/>
      <c r="WJX6" s="47"/>
      <c r="WJY6" s="106"/>
      <c r="WJZ6" s="140"/>
      <c r="WKA6" s="140"/>
      <c r="WKB6" s="107"/>
      <c r="WKC6" s="107"/>
      <c r="WKD6" s="107"/>
      <c r="WKE6" s="107"/>
      <c r="WKF6" s="107"/>
      <c r="WKG6" s="47"/>
      <c r="WKH6" s="106"/>
      <c r="WKI6" s="140"/>
      <c r="WKJ6" s="140"/>
      <c r="WKK6" s="107"/>
      <c r="WKL6" s="107"/>
      <c r="WKM6" s="107"/>
      <c r="WKN6" s="107"/>
      <c r="WKO6" s="107"/>
      <c r="WKP6" s="47"/>
      <c r="WKQ6" s="106"/>
      <c r="WKR6" s="140"/>
      <c r="WKS6" s="140"/>
      <c r="WKT6" s="107"/>
      <c r="WKU6" s="107"/>
      <c r="WKV6" s="107"/>
      <c r="WKW6" s="107"/>
      <c r="WKX6" s="107"/>
      <c r="WKY6" s="47"/>
      <c r="WKZ6" s="106"/>
      <c r="WLA6" s="140"/>
      <c r="WLB6" s="140"/>
      <c r="WLC6" s="107"/>
      <c r="WLD6" s="107"/>
      <c r="WLE6" s="107"/>
      <c r="WLF6" s="107"/>
      <c r="WLG6" s="107"/>
      <c r="WLH6" s="47"/>
      <c r="WLI6" s="106"/>
      <c r="WLJ6" s="140"/>
      <c r="WLK6" s="140"/>
      <c r="WLL6" s="107"/>
      <c r="WLM6" s="107"/>
      <c r="WLN6" s="107"/>
      <c r="WLO6" s="107"/>
      <c r="WLP6" s="107"/>
      <c r="WLQ6" s="47"/>
      <c r="WLR6" s="106"/>
      <c r="WLS6" s="140"/>
      <c r="WLT6" s="140"/>
      <c r="WLU6" s="107"/>
      <c r="WLV6" s="107"/>
      <c r="WLW6" s="107"/>
      <c r="WLX6" s="107"/>
      <c r="WLY6" s="107"/>
      <c r="WLZ6" s="47"/>
      <c r="WMA6" s="106"/>
      <c r="WMB6" s="140"/>
      <c r="WMC6" s="140"/>
      <c r="WMD6" s="107"/>
      <c r="WME6" s="107"/>
      <c r="WMF6" s="107"/>
      <c r="WMG6" s="107"/>
      <c r="WMH6" s="107"/>
      <c r="WMI6" s="47"/>
      <c r="WMJ6" s="106"/>
      <c r="WMK6" s="140"/>
      <c r="WML6" s="140"/>
      <c r="WMM6" s="107"/>
      <c r="WMN6" s="107"/>
      <c r="WMO6" s="107"/>
      <c r="WMP6" s="107"/>
      <c r="WMQ6" s="107"/>
      <c r="WMR6" s="47"/>
      <c r="WMS6" s="106"/>
      <c r="WMT6" s="140"/>
      <c r="WMU6" s="140"/>
      <c r="WMV6" s="107"/>
      <c r="WMW6" s="107"/>
      <c r="WMX6" s="107"/>
      <c r="WMY6" s="107"/>
      <c r="WMZ6" s="107"/>
      <c r="WNA6" s="47"/>
      <c r="WNB6" s="106"/>
      <c r="WNC6" s="140"/>
      <c r="WND6" s="140"/>
      <c r="WNE6" s="107"/>
      <c r="WNF6" s="107"/>
      <c r="WNG6" s="107"/>
      <c r="WNH6" s="107"/>
      <c r="WNI6" s="107"/>
      <c r="WNJ6" s="47"/>
      <c r="WNK6" s="106"/>
      <c r="WNL6" s="140"/>
      <c r="WNM6" s="140"/>
      <c r="WNN6" s="107"/>
      <c r="WNO6" s="107"/>
      <c r="WNP6" s="107"/>
      <c r="WNQ6" s="107"/>
      <c r="WNR6" s="107"/>
      <c r="WNS6" s="47"/>
      <c r="WNT6" s="106"/>
      <c r="WNU6" s="140"/>
      <c r="WNV6" s="140"/>
      <c r="WNW6" s="107"/>
      <c r="WNX6" s="107"/>
      <c r="WNY6" s="107"/>
      <c r="WNZ6" s="107"/>
      <c r="WOA6" s="107"/>
      <c r="WOB6" s="47"/>
      <c r="WOC6" s="106"/>
      <c r="WOD6" s="140"/>
      <c r="WOE6" s="140"/>
      <c r="WOF6" s="107"/>
      <c r="WOG6" s="107"/>
      <c r="WOH6" s="107"/>
      <c r="WOI6" s="107"/>
      <c r="WOJ6" s="107"/>
      <c r="WOK6" s="47"/>
      <c r="WOL6" s="106"/>
      <c r="WOM6" s="140"/>
      <c r="WON6" s="140"/>
      <c r="WOO6" s="107"/>
      <c r="WOP6" s="107"/>
      <c r="WOQ6" s="107"/>
      <c r="WOR6" s="107"/>
      <c r="WOS6" s="107"/>
      <c r="WOT6" s="47"/>
      <c r="WOU6" s="106"/>
      <c r="WOV6" s="140"/>
      <c r="WOW6" s="140"/>
      <c r="WOX6" s="107"/>
      <c r="WOY6" s="107"/>
      <c r="WOZ6" s="107"/>
      <c r="WPA6" s="107"/>
      <c r="WPB6" s="107"/>
      <c r="WPC6" s="47"/>
      <c r="WPD6" s="106"/>
      <c r="WPE6" s="140"/>
      <c r="WPF6" s="140"/>
      <c r="WPG6" s="107"/>
      <c r="WPH6" s="107"/>
      <c r="WPI6" s="107"/>
      <c r="WPJ6" s="107"/>
      <c r="WPK6" s="107"/>
      <c r="WPL6" s="47"/>
      <c r="WPM6" s="106"/>
      <c r="WPN6" s="140"/>
      <c r="WPO6" s="140"/>
      <c r="WPP6" s="107"/>
      <c r="WPQ6" s="107"/>
      <c r="WPR6" s="107"/>
      <c r="WPS6" s="107"/>
      <c r="WPT6" s="107"/>
      <c r="WPU6" s="47"/>
      <c r="WPV6" s="106"/>
      <c r="WPW6" s="140"/>
      <c r="WPX6" s="140"/>
      <c r="WPY6" s="107"/>
      <c r="WPZ6" s="107"/>
      <c r="WQA6" s="107"/>
      <c r="WQB6" s="107"/>
      <c r="WQC6" s="107"/>
      <c r="WQD6" s="47"/>
      <c r="WQE6" s="106"/>
      <c r="WQF6" s="140"/>
      <c r="WQG6" s="140"/>
      <c r="WQH6" s="107"/>
      <c r="WQI6" s="107"/>
      <c r="WQJ6" s="107"/>
      <c r="WQK6" s="107"/>
      <c r="WQL6" s="107"/>
      <c r="WQM6" s="47"/>
      <c r="WQN6" s="106"/>
      <c r="WQO6" s="140"/>
      <c r="WQP6" s="140"/>
      <c r="WQQ6" s="107"/>
      <c r="WQR6" s="107"/>
      <c r="WQS6" s="107"/>
      <c r="WQT6" s="107"/>
      <c r="WQU6" s="107"/>
      <c r="WQV6" s="47"/>
      <c r="WQW6" s="106"/>
      <c r="WQX6" s="140"/>
      <c r="WQY6" s="140"/>
      <c r="WQZ6" s="107"/>
      <c r="WRA6" s="107"/>
      <c r="WRB6" s="107"/>
      <c r="WRC6" s="107"/>
      <c r="WRD6" s="107"/>
      <c r="WRE6" s="47"/>
      <c r="WRF6" s="106"/>
      <c r="WRG6" s="140"/>
      <c r="WRH6" s="140"/>
      <c r="WRI6" s="107"/>
      <c r="WRJ6" s="107"/>
      <c r="WRK6" s="107"/>
      <c r="WRL6" s="107"/>
      <c r="WRM6" s="107"/>
      <c r="WRN6" s="47"/>
      <c r="WRO6" s="106"/>
      <c r="WRP6" s="140"/>
      <c r="WRQ6" s="140"/>
      <c r="WRR6" s="107"/>
      <c r="WRS6" s="107"/>
      <c r="WRT6" s="107"/>
      <c r="WRU6" s="107"/>
      <c r="WRV6" s="107"/>
      <c r="WRW6" s="47"/>
      <c r="WRX6" s="106"/>
      <c r="WRY6" s="140"/>
      <c r="WRZ6" s="140"/>
      <c r="WSA6" s="107"/>
      <c r="WSB6" s="107"/>
      <c r="WSC6" s="107"/>
      <c r="WSD6" s="107"/>
      <c r="WSE6" s="107"/>
      <c r="WSF6" s="47"/>
      <c r="WSG6" s="106"/>
      <c r="WSH6" s="140"/>
      <c r="WSI6" s="140"/>
      <c r="WSJ6" s="107"/>
      <c r="WSK6" s="107"/>
      <c r="WSL6" s="107"/>
      <c r="WSM6" s="107"/>
      <c r="WSN6" s="107"/>
      <c r="WSO6" s="47"/>
      <c r="WSP6" s="106"/>
      <c r="WSQ6" s="140"/>
      <c r="WSR6" s="140"/>
      <c r="WSS6" s="107"/>
      <c r="WST6" s="107"/>
      <c r="WSU6" s="107"/>
      <c r="WSV6" s="107"/>
      <c r="WSW6" s="107"/>
      <c r="WSX6" s="47"/>
      <c r="WSY6" s="106"/>
      <c r="WSZ6" s="140"/>
      <c r="WTA6" s="140"/>
      <c r="WTB6" s="107"/>
      <c r="WTC6" s="107"/>
      <c r="WTD6" s="107"/>
      <c r="WTE6" s="107"/>
      <c r="WTF6" s="107"/>
      <c r="WTG6" s="47"/>
      <c r="WTH6" s="106"/>
      <c r="WTI6" s="140"/>
      <c r="WTJ6" s="140"/>
      <c r="WTK6" s="107"/>
      <c r="WTL6" s="107"/>
      <c r="WTM6" s="107"/>
      <c r="WTN6" s="107"/>
      <c r="WTO6" s="107"/>
      <c r="WTP6" s="47"/>
      <c r="WTQ6" s="106"/>
      <c r="WTR6" s="140"/>
      <c r="WTS6" s="140"/>
      <c r="WTT6" s="107"/>
      <c r="WTU6" s="107"/>
      <c r="WTV6" s="107"/>
      <c r="WTW6" s="107"/>
      <c r="WTX6" s="107"/>
      <c r="WTY6" s="47"/>
      <c r="WTZ6" s="106"/>
      <c r="WUA6" s="140"/>
      <c r="WUB6" s="140"/>
      <c r="WUC6" s="107"/>
      <c r="WUD6" s="107"/>
      <c r="WUE6" s="107"/>
      <c r="WUF6" s="107"/>
      <c r="WUG6" s="107"/>
      <c r="WUH6" s="47"/>
      <c r="WUI6" s="106"/>
      <c r="WUJ6" s="140"/>
      <c r="WUK6" s="140"/>
      <c r="WUL6" s="107"/>
      <c r="WUM6" s="107"/>
      <c r="WUN6" s="107"/>
      <c r="WUO6" s="107"/>
      <c r="WUP6" s="107"/>
      <c r="WUQ6" s="47"/>
      <c r="WUR6" s="106"/>
      <c r="WUS6" s="140"/>
      <c r="WUT6" s="140"/>
      <c r="WUU6" s="107"/>
      <c r="WUV6" s="107"/>
      <c r="WUW6" s="107"/>
      <c r="WUX6" s="107"/>
      <c r="WUY6" s="107"/>
      <c r="WUZ6" s="47"/>
      <c r="WVA6" s="106"/>
      <c r="WVB6" s="140"/>
      <c r="WVC6" s="140"/>
      <c r="WVD6" s="107"/>
      <c r="WVE6" s="107"/>
      <c r="WVF6" s="107"/>
      <c r="WVG6" s="107"/>
      <c r="WVH6" s="107"/>
      <c r="WVI6" s="47"/>
      <c r="WVJ6" s="106"/>
      <c r="WVK6" s="140"/>
      <c r="WVL6" s="140"/>
      <c r="WVM6" s="107"/>
      <c r="WVN6" s="107"/>
      <c r="WVO6" s="107"/>
      <c r="WVP6" s="107"/>
      <c r="WVQ6" s="107"/>
      <c r="WVR6" s="47"/>
      <c r="WVS6" s="106"/>
      <c r="WVT6" s="140"/>
      <c r="WVU6" s="140"/>
      <c r="WVV6" s="107"/>
      <c r="WVW6" s="107"/>
      <c r="WVX6" s="107"/>
      <c r="WVY6" s="107"/>
      <c r="WVZ6" s="107"/>
      <c r="WWA6" s="47"/>
      <c r="WWB6" s="106"/>
      <c r="WWC6" s="140"/>
      <c r="WWD6" s="140"/>
      <c r="WWE6" s="107"/>
      <c r="WWF6" s="107"/>
      <c r="WWG6" s="107"/>
      <c r="WWH6" s="107"/>
      <c r="WWI6" s="107"/>
      <c r="WWJ6" s="47"/>
      <c r="WWK6" s="106"/>
      <c r="WWL6" s="140"/>
      <c r="WWM6" s="140"/>
      <c r="WWN6" s="107"/>
      <c r="WWO6" s="107"/>
      <c r="WWP6" s="107"/>
      <c r="WWQ6" s="107"/>
      <c r="WWR6" s="107"/>
      <c r="WWS6" s="47"/>
      <c r="WWT6" s="106"/>
      <c r="WWU6" s="140"/>
      <c r="WWV6" s="140"/>
      <c r="WWW6" s="107"/>
      <c r="WWX6" s="107"/>
      <c r="WWY6" s="107"/>
      <c r="WWZ6" s="107"/>
      <c r="WXA6" s="107"/>
      <c r="WXB6" s="47"/>
      <c r="WXC6" s="106"/>
      <c r="WXD6" s="140"/>
      <c r="WXE6" s="140"/>
      <c r="WXF6" s="107"/>
      <c r="WXG6" s="107"/>
      <c r="WXH6" s="107"/>
      <c r="WXI6" s="107"/>
      <c r="WXJ6" s="107"/>
      <c r="WXK6" s="47"/>
      <c r="WXL6" s="106"/>
      <c r="WXM6" s="140"/>
      <c r="WXN6" s="140"/>
      <c r="WXO6" s="107"/>
      <c r="WXP6" s="107"/>
      <c r="WXQ6" s="107"/>
      <c r="WXR6" s="107"/>
      <c r="WXS6" s="107"/>
      <c r="WXT6" s="47"/>
      <c r="WXU6" s="106"/>
      <c r="WXV6" s="140"/>
      <c r="WXW6" s="140"/>
      <c r="WXX6" s="107"/>
      <c r="WXY6" s="107"/>
      <c r="WXZ6" s="107"/>
      <c r="WYA6" s="107"/>
      <c r="WYB6" s="107"/>
      <c r="WYC6" s="47"/>
      <c r="WYD6" s="106"/>
      <c r="WYE6" s="140"/>
      <c r="WYF6" s="140"/>
      <c r="WYG6" s="107"/>
      <c r="WYH6" s="107"/>
      <c r="WYI6" s="107"/>
      <c r="WYJ6" s="107"/>
      <c r="WYK6" s="107"/>
      <c r="WYL6" s="47"/>
      <c r="WYM6" s="106"/>
      <c r="WYN6" s="140"/>
      <c r="WYO6" s="140"/>
      <c r="WYP6" s="107"/>
      <c r="WYQ6" s="107"/>
      <c r="WYR6" s="107"/>
      <c r="WYS6" s="107"/>
      <c r="WYT6" s="107"/>
      <c r="WYU6" s="47"/>
      <c r="WYV6" s="106"/>
      <c r="WYW6" s="140"/>
      <c r="WYX6" s="140"/>
      <c r="WYY6" s="107"/>
      <c r="WYZ6" s="107"/>
      <c r="WZA6" s="107"/>
      <c r="WZB6" s="107"/>
      <c r="WZC6" s="107"/>
      <c r="WZD6" s="47"/>
      <c r="WZE6" s="106"/>
      <c r="WZF6" s="140"/>
      <c r="WZG6" s="140"/>
      <c r="WZH6" s="107"/>
      <c r="WZI6" s="107"/>
      <c r="WZJ6" s="107"/>
      <c r="WZK6" s="107"/>
      <c r="WZL6" s="107"/>
      <c r="WZM6" s="47"/>
      <c r="WZN6" s="106"/>
      <c r="WZO6" s="140"/>
      <c r="WZP6" s="140"/>
      <c r="WZQ6" s="107"/>
      <c r="WZR6" s="107"/>
      <c r="WZS6" s="107"/>
      <c r="WZT6" s="107"/>
      <c r="WZU6" s="107"/>
      <c r="WZV6" s="47"/>
      <c r="WZW6" s="106"/>
      <c r="WZX6" s="140"/>
      <c r="WZY6" s="140"/>
      <c r="WZZ6" s="107"/>
      <c r="XAA6" s="107"/>
      <c r="XAB6" s="107"/>
      <c r="XAC6" s="107"/>
      <c r="XAD6" s="107"/>
      <c r="XAE6" s="47"/>
      <c r="XAF6" s="106"/>
      <c r="XAG6" s="140"/>
      <c r="XAH6" s="140"/>
      <c r="XAI6" s="107"/>
      <c r="XAJ6" s="107"/>
      <c r="XAK6" s="107"/>
      <c r="XAL6" s="107"/>
      <c r="XAM6" s="107"/>
      <c r="XAN6" s="47"/>
      <c r="XAO6" s="106"/>
      <c r="XAP6" s="140"/>
      <c r="XAQ6" s="140"/>
      <c r="XAR6" s="107"/>
      <c r="XAS6" s="107"/>
      <c r="XAT6" s="107"/>
      <c r="XAU6" s="107"/>
      <c r="XAV6" s="107"/>
      <c r="XAW6" s="47"/>
      <c r="XAX6" s="106"/>
      <c r="XAY6" s="140"/>
      <c r="XAZ6" s="140"/>
      <c r="XBA6" s="107"/>
      <c r="XBB6" s="107"/>
      <c r="XBC6" s="107"/>
      <c r="XBD6" s="107"/>
      <c r="XBE6" s="107"/>
      <c r="XBF6" s="47"/>
      <c r="XBG6" s="106"/>
      <c r="XBH6" s="140"/>
      <c r="XBI6" s="140"/>
      <c r="XBJ6" s="107"/>
      <c r="XBK6" s="107"/>
      <c r="XBL6" s="107"/>
      <c r="XBM6" s="107"/>
      <c r="XBN6" s="107"/>
      <c r="XBO6" s="47"/>
      <c r="XBP6" s="106"/>
      <c r="XBQ6" s="140"/>
      <c r="XBR6" s="140"/>
      <c r="XBS6" s="107"/>
      <c r="XBT6" s="107"/>
      <c r="XBU6" s="107"/>
      <c r="XBV6" s="107"/>
      <c r="XBW6" s="107"/>
      <c r="XBX6" s="47"/>
      <c r="XBY6" s="106"/>
      <c r="XBZ6" s="140"/>
      <c r="XCA6" s="140"/>
      <c r="XCB6" s="107"/>
      <c r="XCC6" s="107"/>
      <c r="XCD6" s="107"/>
      <c r="XCE6" s="107"/>
      <c r="XCF6" s="107"/>
      <c r="XCG6" s="47"/>
      <c r="XCH6" s="106"/>
      <c r="XCI6" s="140"/>
      <c r="XCJ6" s="140"/>
      <c r="XCK6" s="107"/>
      <c r="XCL6" s="107"/>
      <c r="XCM6" s="107"/>
      <c r="XCN6" s="107"/>
      <c r="XCO6" s="107"/>
      <c r="XCP6" s="47"/>
      <c r="XCQ6" s="106"/>
      <c r="XCR6" s="140"/>
      <c r="XCS6" s="140"/>
      <c r="XCT6" s="107"/>
      <c r="XCU6" s="107"/>
      <c r="XCV6" s="107"/>
      <c r="XCW6" s="107"/>
      <c r="XCX6" s="107"/>
      <c r="XCY6" s="47"/>
      <c r="XCZ6" s="106"/>
      <c r="XDA6" s="140"/>
      <c r="XDB6" s="140"/>
      <c r="XDC6" s="107"/>
      <c r="XDD6" s="107"/>
      <c r="XDE6" s="107"/>
      <c r="XDF6" s="107"/>
      <c r="XDG6" s="107"/>
      <c r="XDH6" s="47"/>
      <c r="XDI6" s="106"/>
      <c r="XDJ6" s="140"/>
      <c r="XDK6" s="140"/>
      <c r="XDL6" s="107"/>
      <c r="XDM6" s="107"/>
      <c r="XDN6" s="107"/>
      <c r="XDO6" s="107"/>
      <c r="XDP6" s="107"/>
      <c r="XDQ6" s="47"/>
      <c r="XDR6" s="106"/>
      <c r="XDS6" s="140"/>
      <c r="XDT6" s="140"/>
      <c r="XDU6" s="107"/>
      <c r="XDV6" s="107"/>
      <c r="XDW6" s="107"/>
      <c r="XDX6" s="107"/>
      <c r="XDY6" s="107"/>
      <c r="XDZ6" s="47"/>
      <c r="XEA6" s="106"/>
      <c r="XEB6" s="140"/>
      <c r="XEC6" s="140"/>
      <c r="XED6" s="107"/>
      <c r="XEE6" s="107"/>
      <c r="XEF6" s="107"/>
      <c r="XEG6" s="107"/>
      <c r="XEH6" s="107"/>
      <c r="XEI6" s="47"/>
      <c r="XEJ6" s="106"/>
      <c r="XEK6" s="140"/>
      <c r="XEL6" s="140"/>
      <c r="XEM6" s="107"/>
      <c r="XEN6" s="107"/>
      <c r="XEO6" s="107"/>
      <c r="XEP6" s="107"/>
      <c r="XEQ6" s="107"/>
      <c r="XER6" s="47"/>
      <c r="XES6" s="106"/>
      <c r="XET6" s="140"/>
      <c r="XEU6" s="140"/>
      <c r="XEV6" s="107"/>
      <c r="XEW6" s="107"/>
      <c r="XEX6" s="107"/>
      <c r="XEY6" s="107"/>
      <c r="XEZ6" s="107"/>
      <c r="XFA6" s="47"/>
      <c r="XFB6" s="106"/>
      <c r="XFC6" s="140"/>
      <c r="XFD6" s="140"/>
    </row>
    <row r="7" spans="1:16384" ht="18" customHeight="1" x14ac:dyDescent="0.2">
      <c r="A7" s="672" t="s">
        <v>159</v>
      </c>
      <c r="B7" s="146"/>
      <c r="C7" s="146"/>
      <c r="D7" s="146"/>
      <c r="E7" s="149"/>
      <c r="F7" s="149"/>
      <c r="G7" s="149"/>
      <c r="H7" s="149"/>
      <c r="I7" s="149"/>
    </row>
    <row r="8" spans="1:16384" x14ac:dyDescent="0.2">
      <c r="A8" s="653" t="s">
        <v>160</v>
      </c>
      <c r="B8" s="134">
        <v>0.60899999999999999</v>
      </c>
      <c r="C8" s="134">
        <v>0.624</v>
      </c>
      <c r="D8" s="134">
        <v>0.621</v>
      </c>
      <c r="E8" s="134">
        <v>0.68899999999999995</v>
      </c>
      <c r="F8" s="134">
        <v>0.69799999999999995</v>
      </c>
      <c r="G8" s="147">
        <v>0.68700000000000006</v>
      </c>
      <c r="H8" s="147">
        <v>0.71799999999999997</v>
      </c>
      <c r="I8" s="147">
        <v>0.72</v>
      </c>
    </row>
    <row r="9" spans="1:16384" x14ac:dyDescent="0.2">
      <c r="A9" s="653" t="s">
        <v>161</v>
      </c>
      <c r="B9" s="134">
        <v>0.86599999999999999</v>
      </c>
      <c r="C9" s="134">
        <v>0.84699999999999998</v>
      </c>
      <c r="D9" s="134">
        <v>0.83899999999999997</v>
      </c>
      <c r="E9" s="134">
        <v>0.82699999999999996</v>
      </c>
      <c r="F9" s="134">
        <v>0.79200000000000004</v>
      </c>
      <c r="G9" s="147">
        <v>0.78100000000000003</v>
      </c>
      <c r="H9" s="147">
        <v>0.76500000000000001</v>
      </c>
      <c r="I9" s="147">
        <v>0.74399999999999999</v>
      </c>
    </row>
    <row r="10" spans="1:16384" x14ac:dyDescent="0.2">
      <c r="A10" s="653" t="s">
        <v>162</v>
      </c>
      <c r="B10" s="134">
        <v>4.4999999999999998E-2</v>
      </c>
      <c r="C10" s="134">
        <v>9.4E-2</v>
      </c>
      <c r="D10" s="134">
        <v>9.1999999999999998E-2</v>
      </c>
      <c r="E10" s="134">
        <v>8.7999999999999995E-2</v>
      </c>
      <c r="F10" s="134">
        <v>8.4000000000000005E-2</v>
      </c>
      <c r="G10" s="147">
        <v>8.5999999999999993E-2</v>
      </c>
      <c r="H10" s="147">
        <v>8.6999999999999994E-2</v>
      </c>
      <c r="I10" s="147">
        <v>8.8999999999999996E-2</v>
      </c>
    </row>
    <row r="11" spans="1:16384" x14ac:dyDescent="0.2">
      <c r="A11" s="653" t="s">
        <v>163</v>
      </c>
      <c r="B11" s="134">
        <v>0.78400000000000003</v>
      </c>
      <c r="C11" s="134">
        <v>0.76900000000000002</v>
      </c>
      <c r="D11" s="134">
        <v>0.70199999999999996</v>
      </c>
      <c r="E11" s="134">
        <v>0.59099999999999997</v>
      </c>
      <c r="F11" s="134">
        <v>0.47599999999999998</v>
      </c>
      <c r="G11" s="147">
        <v>0.499</v>
      </c>
      <c r="H11" s="147">
        <v>0.48599999999999999</v>
      </c>
      <c r="I11" s="147">
        <v>0.47599999999999998</v>
      </c>
    </row>
    <row r="12" spans="1:16384" x14ac:dyDescent="0.2">
      <c r="A12" s="46" t="s">
        <v>164</v>
      </c>
      <c r="B12" s="134">
        <v>4.9000000000000002E-2</v>
      </c>
      <c r="C12" s="134">
        <v>0.14000000000000001</v>
      </c>
      <c r="D12" s="134">
        <v>0.14099999999999999</v>
      </c>
      <c r="E12" s="134">
        <v>0.14499999999999999</v>
      </c>
      <c r="F12" s="134">
        <v>0.155</v>
      </c>
      <c r="G12" s="147">
        <v>0.16500000000000001</v>
      </c>
      <c r="H12" s="147">
        <v>0.17199999999999999</v>
      </c>
      <c r="I12" s="147">
        <v>0.188</v>
      </c>
    </row>
    <row r="13" spans="1:16384" x14ac:dyDescent="0.2">
      <c r="A13" s="653" t="s">
        <v>165</v>
      </c>
      <c r="B13" s="150">
        <v>0</v>
      </c>
      <c r="C13" s="150">
        <v>0</v>
      </c>
      <c r="D13" s="150">
        <v>3.1E-2</v>
      </c>
      <c r="E13" s="150">
        <v>0.105</v>
      </c>
      <c r="F13" s="150">
        <v>0.13900000000000001</v>
      </c>
      <c r="G13" s="147">
        <v>0.16900000000000001</v>
      </c>
      <c r="H13" s="147">
        <v>0.16900000000000001</v>
      </c>
      <c r="I13" s="147">
        <v>0.16200000000000001</v>
      </c>
    </row>
    <row r="14" spans="1:16384" ht="13.5" thickBot="1" x14ac:dyDescent="0.25">
      <c r="A14" s="656" t="s">
        <v>166</v>
      </c>
      <c r="B14" s="364">
        <v>155</v>
      </c>
      <c r="C14" s="364">
        <v>156.9</v>
      </c>
      <c r="D14" s="364">
        <v>158.19999999999999</v>
      </c>
      <c r="E14" s="364">
        <v>159.5</v>
      </c>
      <c r="F14" s="364">
        <v>160.4</v>
      </c>
      <c r="G14" s="212">
        <v>161.69999999999999</v>
      </c>
      <c r="H14" s="212">
        <v>164.7</v>
      </c>
      <c r="I14" s="212">
        <v>168.3</v>
      </c>
    </row>
    <row r="15" spans="1:16384" ht="27" customHeight="1" thickTop="1" x14ac:dyDescent="0.2">
      <c r="A15" s="747" t="s">
        <v>168</v>
      </c>
      <c r="B15" s="747"/>
      <c r="C15" s="747"/>
      <c r="D15" s="747"/>
      <c r="E15" s="747"/>
      <c r="F15" s="747"/>
      <c r="G15" s="747"/>
    </row>
    <row r="16" spans="1:16384" ht="14.25" customHeight="1" x14ac:dyDescent="0.2">
      <c r="A16" s="748" t="s">
        <v>167</v>
      </c>
      <c r="B16" s="748"/>
      <c r="C16" s="748"/>
      <c r="D16" s="748"/>
      <c r="E16" s="748"/>
      <c r="F16" s="748"/>
      <c r="G16" s="748"/>
    </row>
    <row r="17" spans="1:8" x14ac:dyDescent="0.2">
      <c r="A17" s="153"/>
      <c r="B17" s="21"/>
      <c r="C17" s="21"/>
      <c r="D17" s="21"/>
      <c r="E17" s="21"/>
      <c r="F17" s="21"/>
      <c r="G17" s="21"/>
      <c r="H17" s="317"/>
    </row>
    <row r="18" spans="1:8" x14ac:dyDescent="0.2">
      <c r="A18" s="746" t="s">
        <v>1221</v>
      </c>
      <c r="B18" s="746"/>
      <c r="C18" s="746"/>
      <c r="D18" s="746"/>
      <c r="E18" s="746"/>
      <c r="F18" s="746"/>
    </row>
    <row r="19" spans="1:8" hidden="1" x14ac:dyDescent="0.2"/>
    <row r="20" spans="1:8" hidden="1" x14ac:dyDescent="0.2"/>
  </sheetData>
  <sheetProtection password="CAF1" sheet="1" objects="1" scenarios="1" formatCells="0" formatColumns="0" formatRows="0" insertColumns="0" insertRows="0" insertHyperlinks="0" deleteColumns="0" deleteRows="0" sort="0" autoFilter="0" pivotTables="0"/>
  <mergeCells count="4">
    <mergeCell ref="A18:F18"/>
    <mergeCell ref="A15:G15"/>
    <mergeCell ref="A16:G16"/>
    <mergeCell ref="B2:I2"/>
  </mergeCells>
  <phoneticPr fontId="7" type="noConversion"/>
  <hyperlinks>
    <hyperlink ref="A18" location="Титул!A1" display="Вернуться к Содержанию"/>
    <hyperlink ref="A18:F18" location="Content!A1" display="Back to the Contents"/>
  </hyperlinks>
  <pageMargins left="0.25" right="0.25" top="0.75" bottom="0.75" header="0.3" footer="0.3"/>
  <pageSetup paperSize="9" firstPageNumber="3" orientation="portrait" useFirstPageNumber="1" r:id="rId1"/>
  <headerFooter alignWithMargins="0">
    <oddHeader>&amp;L&amp;"Times New Roman,полужирный"Газпром в цифрах 2007-2011 гг.
&amp;R&amp;"Times New Roman,полужирный"Справочник</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XFD46"/>
  <sheetViews>
    <sheetView zoomScaleNormal="100" zoomScaleSheetLayoutView="100" workbookViewId="0"/>
  </sheetViews>
  <sheetFormatPr defaultColWidth="0" defaultRowHeight="12.75" zeroHeight="1" outlineLevelCol="2" x14ac:dyDescent="0.2"/>
  <cols>
    <col min="1" max="1" width="52.140625" style="2" customWidth="1"/>
    <col min="2" max="2" width="9.5703125" style="2" hidden="1" customWidth="1" outlineLevel="2"/>
    <col min="3" max="3" width="0.42578125" style="2" hidden="1" customWidth="1" outlineLevel="2"/>
    <col min="4" max="4" width="8.7109375" style="2" hidden="1" customWidth="1" outlineLevel="1"/>
    <col min="5" max="5" width="8.7109375" style="2" customWidth="1" collapsed="1"/>
    <col min="6" max="9" width="8.7109375" style="2" customWidth="1"/>
    <col min="10" max="16384" width="10.28515625" style="2" hidden="1"/>
  </cols>
  <sheetData>
    <row r="1" spans="1:16384" ht="15.75" x14ac:dyDescent="0.25">
      <c r="A1" s="37" t="s">
        <v>1219</v>
      </c>
      <c r="B1" s="21"/>
      <c r="C1" s="21"/>
      <c r="D1" s="21"/>
      <c r="E1" s="21"/>
      <c r="F1" s="21"/>
      <c r="G1" s="21"/>
      <c r="H1" s="317"/>
    </row>
    <row r="2" spans="1:16384" ht="17.25" customHeight="1" x14ac:dyDescent="0.2">
      <c r="A2" s="843" t="s">
        <v>962</v>
      </c>
      <c r="B2" s="834"/>
      <c r="C2" s="834"/>
      <c r="D2" s="834"/>
      <c r="E2" s="834"/>
      <c r="F2" s="834"/>
      <c r="G2" s="834"/>
      <c r="H2" s="834"/>
    </row>
    <row r="3" spans="1:16384" ht="13.15" customHeight="1" x14ac:dyDescent="0.2">
      <c r="A3" s="85"/>
      <c r="B3" s="749" t="s">
        <v>402</v>
      </c>
      <c r="C3" s="749"/>
      <c r="D3" s="749"/>
      <c r="E3" s="749"/>
      <c r="F3" s="749"/>
      <c r="G3" s="749"/>
      <c r="H3" s="749"/>
      <c r="I3" s="749"/>
    </row>
    <row r="4" spans="1:16384" x14ac:dyDescent="0.2">
      <c r="A4" s="85"/>
      <c r="B4" s="17">
        <v>2005</v>
      </c>
      <c r="C4" s="311">
        <v>2006</v>
      </c>
      <c r="D4" s="409">
        <v>2007</v>
      </c>
      <c r="E4" s="409">
        <v>2008</v>
      </c>
      <c r="F4" s="409">
        <v>2009</v>
      </c>
      <c r="G4" s="409">
        <v>2010</v>
      </c>
      <c r="H4" s="473">
        <v>2011</v>
      </c>
      <c r="I4" s="409">
        <v>2012</v>
      </c>
    </row>
    <row r="5" spans="1:16384" x14ac:dyDescent="0.2">
      <c r="A5" s="652" t="s">
        <v>963</v>
      </c>
      <c r="B5" s="74">
        <v>444.4</v>
      </c>
      <c r="C5" s="74">
        <v>458.9</v>
      </c>
      <c r="D5" s="122">
        <v>467.1</v>
      </c>
      <c r="E5" s="122">
        <v>462.5</v>
      </c>
      <c r="F5" s="122">
        <v>432.2</v>
      </c>
      <c r="G5" s="122">
        <v>460.3</v>
      </c>
      <c r="H5" s="122">
        <v>473</v>
      </c>
      <c r="I5" s="122">
        <v>465.4</v>
      </c>
    </row>
    <row r="6" spans="1:16384" ht="21.75" customHeight="1" x14ac:dyDescent="0.2">
      <c r="A6" s="652" t="s">
        <v>966</v>
      </c>
      <c r="B6" s="74">
        <v>336.8</v>
      </c>
      <c r="C6" s="74">
        <v>348.8</v>
      </c>
      <c r="D6" s="122">
        <v>353</v>
      </c>
      <c r="E6" s="122">
        <v>349.5</v>
      </c>
      <c r="F6" s="122">
        <v>332.5</v>
      </c>
      <c r="G6" s="122">
        <v>351.7</v>
      </c>
      <c r="H6" s="122">
        <v>362.5</v>
      </c>
      <c r="I6" s="122">
        <v>359.3</v>
      </c>
    </row>
    <row r="7" spans="1:16384" ht="14.25" customHeight="1" x14ac:dyDescent="0.2">
      <c r="A7" s="564" t="s">
        <v>964</v>
      </c>
      <c r="B7" s="206"/>
      <c r="C7" s="557"/>
      <c r="D7" s="565" t="s">
        <v>59</v>
      </c>
      <c r="E7" s="716">
        <v>0</v>
      </c>
      <c r="F7" s="716">
        <v>0</v>
      </c>
      <c r="G7" s="716">
        <v>0</v>
      </c>
      <c r="H7" s="565">
        <v>0.4</v>
      </c>
      <c r="I7" s="565">
        <v>1.4</v>
      </c>
      <c r="J7" s="564"/>
      <c r="K7" s="557"/>
      <c r="L7" s="565" t="s">
        <v>59</v>
      </c>
      <c r="M7" s="565" t="s">
        <v>59</v>
      </c>
      <c r="N7" s="565" t="s">
        <v>59</v>
      </c>
      <c r="O7" s="565">
        <v>0.4</v>
      </c>
      <c r="P7" s="565">
        <v>1.4</v>
      </c>
      <c r="Q7" s="564" t="s">
        <v>149</v>
      </c>
      <c r="R7" s="206"/>
      <c r="S7" s="557"/>
      <c r="T7" s="565" t="s">
        <v>59</v>
      </c>
      <c r="U7" s="565" t="s">
        <v>59</v>
      </c>
      <c r="V7" s="565" t="s">
        <v>59</v>
      </c>
      <c r="W7" s="565">
        <v>0.4</v>
      </c>
      <c r="X7" s="565">
        <v>1.4</v>
      </c>
      <c r="Y7" s="564" t="s">
        <v>149</v>
      </c>
      <c r="Z7" s="206"/>
      <c r="AA7" s="557"/>
      <c r="AB7" s="565" t="s">
        <v>59</v>
      </c>
      <c r="AC7" s="565" t="s">
        <v>59</v>
      </c>
      <c r="AD7" s="565" t="s">
        <v>59</v>
      </c>
      <c r="AE7" s="565">
        <v>0.4</v>
      </c>
      <c r="AF7" s="565">
        <v>1.4</v>
      </c>
      <c r="AG7" s="564" t="s">
        <v>149</v>
      </c>
      <c r="AH7" s="206"/>
      <c r="AI7" s="557"/>
      <c r="AJ7" s="565" t="s">
        <v>59</v>
      </c>
      <c r="AK7" s="565" t="s">
        <v>59</v>
      </c>
      <c r="AL7" s="565" t="s">
        <v>59</v>
      </c>
      <c r="AM7" s="565">
        <v>0.4</v>
      </c>
      <c r="AN7" s="565">
        <v>1.4</v>
      </c>
      <c r="AO7" s="564" t="s">
        <v>149</v>
      </c>
      <c r="AP7" s="206"/>
      <c r="AQ7" s="557"/>
      <c r="AR7" s="565" t="s">
        <v>59</v>
      </c>
      <c r="AS7" s="565" t="s">
        <v>59</v>
      </c>
      <c r="AT7" s="565" t="s">
        <v>59</v>
      </c>
      <c r="AU7" s="565">
        <v>0.4</v>
      </c>
      <c r="AV7" s="565">
        <v>1.4</v>
      </c>
      <c r="AW7" s="564" t="s">
        <v>149</v>
      </c>
      <c r="AX7" s="206"/>
      <c r="AY7" s="557"/>
      <c r="AZ7" s="565" t="s">
        <v>59</v>
      </c>
      <c r="BA7" s="565" t="s">
        <v>59</v>
      </c>
      <c r="BB7" s="565" t="s">
        <v>59</v>
      </c>
      <c r="BC7" s="565">
        <v>0.4</v>
      </c>
      <c r="BD7" s="565">
        <v>1.4</v>
      </c>
      <c r="BE7" s="564" t="s">
        <v>149</v>
      </c>
      <c r="BF7" s="206"/>
      <c r="BG7" s="557"/>
      <c r="BH7" s="565" t="s">
        <v>59</v>
      </c>
      <c r="BI7" s="565" t="s">
        <v>59</v>
      </c>
      <c r="BJ7" s="565" t="s">
        <v>59</v>
      </c>
      <c r="BK7" s="565">
        <v>0.4</v>
      </c>
      <c r="BL7" s="565">
        <v>1.4</v>
      </c>
      <c r="BM7" s="564" t="s">
        <v>149</v>
      </c>
      <c r="BN7" s="206"/>
      <c r="BO7" s="557"/>
      <c r="BP7" s="565" t="s">
        <v>59</v>
      </c>
      <c r="BQ7" s="565" t="s">
        <v>59</v>
      </c>
      <c r="BR7" s="565" t="s">
        <v>59</v>
      </c>
      <c r="BS7" s="565">
        <v>0.4</v>
      </c>
      <c r="BT7" s="565">
        <v>1.4</v>
      </c>
      <c r="BU7" s="564" t="s">
        <v>149</v>
      </c>
      <c r="BV7" s="206"/>
      <c r="BW7" s="557"/>
      <c r="BX7" s="565" t="s">
        <v>59</v>
      </c>
      <c r="BY7" s="565" t="s">
        <v>59</v>
      </c>
      <c r="BZ7" s="565" t="s">
        <v>59</v>
      </c>
      <c r="CA7" s="565">
        <v>0.4</v>
      </c>
      <c r="CB7" s="565">
        <v>1.4</v>
      </c>
      <c r="CC7" s="564" t="s">
        <v>149</v>
      </c>
      <c r="CD7" s="206"/>
      <c r="CE7" s="557"/>
      <c r="CF7" s="565" t="s">
        <v>59</v>
      </c>
      <c r="CG7" s="565" t="s">
        <v>59</v>
      </c>
      <c r="CH7" s="565" t="s">
        <v>59</v>
      </c>
      <c r="CI7" s="565">
        <v>0.4</v>
      </c>
      <c r="CJ7" s="565">
        <v>1.4</v>
      </c>
      <c r="CK7" s="564" t="s">
        <v>149</v>
      </c>
      <c r="CL7" s="206"/>
      <c r="CM7" s="557"/>
      <c r="CN7" s="565" t="s">
        <v>59</v>
      </c>
      <c r="CO7" s="565" t="s">
        <v>59</v>
      </c>
      <c r="CP7" s="565" t="s">
        <v>59</v>
      </c>
      <c r="CQ7" s="565">
        <v>0.4</v>
      </c>
      <c r="CR7" s="565">
        <v>1.4</v>
      </c>
      <c r="CS7" s="564" t="s">
        <v>149</v>
      </c>
      <c r="CT7" s="206"/>
      <c r="CU7" s="557"/>
      <c r="CV7" s="565" t="s">
        <v>59</v>
      </c>
      <c r="CW7" s="565" t="s">
        <v>59</v>
      </c>
      <c r="CX7" s="565" t="s">
        <v>59</v>
      </c>
      <c r="CY7" s="565">
        <v>0.4</v>
      </c>
      <c r="CZ7" s="565">
        <v>1.4</v>
      </c>
      <c r="DA7" s="564" t="s">
        <v>149</v>
      </c>
      <c r="DB7" s="206"/>
      <c r="DC7" s="557"/>
      <c r="DD7" s="565" t="s">
        <v>59</v>
      </c>
      <c r="DE7" s="565" t="s">
        <v>59</v>
      </c>
      <c r="DF7" s="565" t="s">
        <v>59</v>
      </c>
      <c r="DG7" s="565">
        <v>0.4</v>
      </c>
      <c r="DH7" s="565">
        <v>1.4</v>
      </c>
      <c r="DI7" s="564" t="s">
        <v>149</v>
      </c>
      <c r="DJ7" s="206"/>
      <c r="DK7" s="557"/>
      <c r="DL7" s="565" t="s">
        <v>59</v>
      </c>
      <c r="DM7" s="565" t="s">
        <v>59</v>
      </c>
      <c r="DN7" s="565" t="s">
        <v>59</v>
      </c>
      <c r="DO7" s="565">
        <v>0.4</v>
      </c>
      <c r="DP7" s="565">
        <v>1.4</v>
      </c>
      <c r="DQ7" s="564" t="s">
        <v>149</v>
      </c>
      <c r="DR7" s="206"/>
      <c r="DS7" s="557"/>
      <c r="DT7" s="565" t="s">
        <v>59</v>
      </c>
      <c r="DU7" s="565" t="s">
        <v>59</v>
      </c>
      <c r="DV7" s="565" t="s">
        <v>59</v>
      </c>
      <c r="DW7" s="565">
        <v>0.4</v>
      </c>
      <c r="DX7" s="565">
        <v>1.4</v>
      </c>
      <c r="DY7" s="564" t="s">
        <v>149</v>
      </c>
      <c r="DZ7" s="206"/>
      <c r="EA7" s="557"/>
      <c r="EB7" s="565" t="s">
        <v>59</v>
      </c>
      <c r="EC7" s="565" t="s">
        <v>59</v>
      </c>
      <c r="ED7" s="565" t="s">
        <v>59</v>
      </c>
      <c r="EE7" s="565">
        <v>0.4</v>
      </c>
      <c r="EF7" s="565">
        <v>1.4</v>
      </c>
      <c r="EG7" s="564" t="s">
        <v>149</v>
      </c>
      <c r="EH7" s="206"/>
      <c r="EI7" s="557"/>
      <c r="EJ7" s="565" t="s">
        <v>59</v>
      </c>
      <c r="EK7" s="565" t="s">
        <v>59</v>
      </c>
      <c r="EL7" s="565" t="s">
        <v>59</v>
      </c>
      <c r="EM7" s="565">
        <v>0.4</v>
      </c>
      <c r="EN7" s="565">
        <v>1.4</v>
      </c>
      <c r="EO7" s="564" t="s">
        <v>149</v>
      </c>
      <c r="EP7" s="206"/>
      <c r="EQ7" s="557"/>
      <c r="ER7" s="565" t="s">
        <v>59</v>
      </c>
      <c r="ES7" s="565" t="s">
        <v>59</v>
      </c>
      <c r="ET7" s="565" t="s">
        <v>59</v>
      </c>
      <c r="EU7" s="565">
        <v>0.4</v>
      </c>
      <c r="EV7" s="565">
        <v>1.4</v>
      </c>
      <c r="EW7" s="564" t="s">
        <v>149</v>
      </c>
      <c r="EX7" s="206"/>
      <c r="EY7" s="557"/>
      <c r="EZ7" s="565" t="s">
        <v>59</v>
      </c>
      <c r="FA7" s="565" t="s">
        <v>59</v>
      </c>
      <c r="FB7" s="565" t="s">
        <v>59</v>
      </c>
      <c r="FC7" s="565">
        <v>0.4</v>
      </c>
      <c r="FD7" s="565">
        <v>1.4</v>
      </c>
      <c r="FE7" s="564" t="s">
        <v>149</v>
      </c>
      <c r="FF7" s="206"/>
      <c r="FG7" s="557"/>
      <c r="FH7" s="565" t="s">
        <v>59</v>
      </c>
      <c r="FI7" s="565" t="s">
        <v>59</v>
      </c>
      <c r="FJ7" s="565" t="s">
        <v>59</v>
      </c>
      <c r="FK7" s="565">
        <v>0.4</v>
      </c>
      <c r="FL7" s="565">
        <v>1.4</v>
      </c>
      <c r="FM7" s="564" t="s">
        <v>149</v>
      </c>
      <c r="FN7" s="206"/>
      <c r="FO7" s="557"/>
      <c r="FP7" s="565" t="s">
        <v>59</v>
      </c>
      <c r="FQ7" s="565" t="s">
        <v>59</v>
      </c>
      <c r="FR7" s="565" t="s">
        <v>59</v>
      </c>
      <c r="FS7" s="565">
        <v>0.4</v>
      </c>
      <c r="FT7" s="565">
        <v>1.4</v>
      </c>
      <c r="FU7" s="564" t="s">
        <v>149</v>
      </c>
      <c r="FV7" s="206"/>
      <c r="FW7" s="557"/>
      <c r="FX7" s="565" t="s">
        <v>59</v>
      </c>
      <c r="FY7" s="565" t="s">
        <v>59</v>
      </c>
      <c r="FZ7" s="565" t="s">
        <v>59</v>
      </c>
      <c r="GA7" s="565">
        <v>0.4</v>
      </c>
      <c r="GB7" s="565">
        <v>1.4</v>
      </c>
      <c r="GC7" s="564" t="s">
        <v>149</v>
      </c>
      <c r="GD7" s="206"/>
      <c r="GE7" s="557"/>
      <c r="GF7" s="565" t="s">
        <v>59</v>
      </c>
      <c r="GG7" s="565" t="s">
        <v>59</v>
      </c>
      <c r="GH7" s="565" t="s">
        <v>59</v>
      </c>
      <c r="GI7" s="565">
        <v>0.4</v>
      </c>
      <c r="GJ7" s="565">
        <v>1.4</v>
      </c>
      <c r="GK7" s="564" t="s">
        <v>149</v>
      </c>
      <c r="GL7" s="206"/>
      <c r="GM7" s="557"/>
      <c r="GN7" s="565" t="s">
        <v>59</v>
      </c>
      <c r="GO7" s="565" t="s">
        <v>59</v>
      </c>
      <c r="GP7" s="565" t="s">
        <v>59</v>
      </c>
      <c r="GQ7" s="565">
        <v>0.4</v>
      </c>
      <c r="GR7" s="565">
        <v>1.4</v>
      </c>
      <c r="GS7" s="564" t="s">
        <v>149</v>
      </c>
      <c r="GT7" s="206"/>
      <c r="GU7" s="557"/>
      <c r="GV7" s="565" t="s">
        <v>59</v>
      </c>
      <c r="GW7" s="565" t="s">
        <v>59</v>
      </c>
      <c r="GX7" s="565" t="s">
        <v>59</v>
      </c>
      <c r="GY7" s="565">
        <v>0.4</v>
      </c>
      <c r="GZ7" s="565">
        <v>1.4</v>
      </c>
      <c r="HA7" s="564" t="s">
        <v>149</v>
      </c>
      <c r="HB7" s="206"/>
      <c r="HC7" s="557"/>
      <c r="HD7" s="565" t="s">
        <v>59</v>
      </c>
      <c r="HE7" s="565" t="s">
        <v>59</v>
      </c>
      <c r="HF7" s="565" t="s">
        <v>59</v>
      </c>
      <c r="HG7" s="565">
        <v>0.4</v>
      </c>
      <c r="HH7" s="565">
        <v>1.4</v>
      </c>
      <c r="HI7" s="564" t="s">
        <v>149</v>
      </c>
      <c r="HJ7" s="206"/>
      <c r="HK7" s="557"/>
      <c r="HL7" s="565" t="s">
        <v>59</v>
      </c>
      <c r="HM7" s="565" t="s">
        <v>59</v>
      </c>
      <c r="HN7" s="565" t="s">
        <v>59</v>
      </c>
      <c r="HO7" s="565">
        <v>0.4</v>
      </c>
      <c r="HP7" s="565">
        <v>1.4</v>
      </c>
      <c r="HQ7" s="564" t="s">
        <v>149</v>
      </c>
      <c r="HR7" s="206"/>
      <c r="HS7" s="557"/>
      <c r="HT7" s="565" t="s">
        <v>59</v>
      </c>
      <c r="HU7" s="565" t="s">
        <v>59</v>
      </c>
      <c r="HV7" s="565" t="s">
        <v>59</v>
      </c>
      <c r="HW7" s="565">
        <v>0.4</v>
      </c>
      <c r="HX7" s="565">
        <v>1.4</v>
      </c>
      <c r="HY7" s="564" t="s">
        <v>149</v>
      </c>
      <c r="HZ7" s="206"/>
      <c r="IA7" s="557"/>
      <c r="IB7" s="565" t="s">
        <v>59</v>
      </c>
      <c r="IC7" s="565" t="s">
        <v>59</v>
      </c>
      <c r="ID7" s="565" t="s">
        <v>59</v>
      </c>
      <c r="IE7" s="565">
        <v>0.4</v>
      </c>
      <c r="IF7" s="565">
        <v>1.4</v>
      </c>
      <c r="IG7" s="564" t="s">
        <v>149</v>
      </c>
      <c r="IH7" s="206"/>
      <c r="II7" s="557"/>
      <c r="IJ7" s="565" t="s">
        <v>59</v>
      </c>
      <c r="IK7" s="565" t="s">
        <v>59</v>
      </c>
      <c r="IL7" s="565" t="s">
        <v>59</v>
      </c>
      <c r="IM7" s="565">
        <v>0.4</v>
      </c>
      <c r="IN7" s="565">
        <v>1.4</v>
      </c>
      <c r="IO7" s="564" t="s">
        <v>149</v>
      </c>
      <c r="IP7" s="206"/>
      <c r="IQ7" s="557"/>
      <c r="IR7" s="565" t="s">
        <v>59</v>
      </c>
      <c r="IS7" s="565" t="s">
        <v>59</v>
      </c>
      <c r="IT7" s="565" t="s">
        <v>59</v>
      </c>
      <c r="IU7" s="565">
        <v>0.4</v>
      </c>
      <c r="IV7" s="565">
        <v>1.4</v>
      </c>
      <c r="IW7" s="564" t="s">
        <v>149</v>
      </c>
      <c r="IX7" s="206"/>
      <c r="IY7" s="557"/>
      <c r="IZ7" s="565" t="s">
        <v>59</v>
      </c>
      <c r="JA7" s="565" t="s">
        <v>59</v>
      </c>
      <c r="JB7" s="565" t="s">
        <v>59</v>
      </c>
      <c r="JC7" s="565">
        <v>0.4</v>
      </c>
      <c r="JD7" s="565">
        <v>1.4</v>
      </c>
      <c r="JE7" s="564" t="s">
        <v>149</v>
      </c>
      <c r="JF7" s="206"/>
      <c r="JG7" s="557"/>
      <c r="JH7" s="565" t="s">
        <v>59</v>
      </c>
      <c r="JI7" s="565" t="s">
        <v>59</v>
      </c>
      <c r="JJ7" s="565" t="s">
        <v>59</v>
      </c>
      <c r="JK7" s="565">
        <v>0.4</v>
      </c>
      <c r="JL7" s="565">
        <v>1.4</v>
      </c>
      <c r="JM7" s="564" t="s">
        <v>149</v>
      </c>
      <c r="JN7" s="206"/>
      <c r="JO7" s="557"/>
      <c r="JP7" s="565" t="s">
        <v>59</v>
      </c>
      <c r="JQ7" s="565" t="s">
        <v>59</v>
      </c>
      <c r="JR7" s="565" t="s">
        <v>59</v>
      </c>
      <c r="JS7" s="565">
        <v>0.4</v>
      </c>
      <c r="JT7" s="565">
        <v>1.4</v>
      </c>
      <c r="JU7" s="564" t="s">
        <v>149</v>
      </c>
      <c r="JV7" s="206"/>
      <c r="JW7" s="557"/>
      <c r="JX7" s="565" t="s">
        <v>59</v>
      </c>
      <c r="JY7" s="565" t="s">
        <v>59</v>
      </c>
      <c r="JZ7" s="565" t="s">
        <v>59</v>
      </c>
      <c r="KA7" s="565">
        <v>0.4</v>
      </c>
      <c r="KB7" s="565">
        <v>1.4</v>
      </c>
      <c r="KC7" s="564" t="s">
        <v>149</v>
      </c>
      <c r="KD7" s="206"/>
      <c r="KE7" s="557"/>
      <c r="KF7" s="565" t="s">
        <v>59</v>
      </c>
      <c r="KG7" s="565" t="s">
        <v>59</v>
      </c>
      <c r="KH7" s="565" t="s">
        <v>59</v>
      </c>
      <c r="KI7" s="565">
        <v>0.4</v>
      </c>
      <c r="KJ7" s="565">
        <v>1.4</v>
      </c>
      <c r="KK7" s="564" t="s">
        <v>149</v>
      </c>
      <c r="KL7" s="206"/>
      <c r="KM7" s="557"/>
      <c r="KN7" s="565" t="s">
        <v>59</v>
      </c>
      <c r="KO7" s="565" t="s">
        <v>59</v>
      </c>
      <c r="KP7" s="565" t="s">
        <v>59</v>
      </c>
      <c r="KQ7" s="565">
        <v>0.4</v>
      </c>
      <c r="KR7" s="565">
        <v>1.4</v>
      </c>
      <c r="KS7" s="564" t="s">
        <v>149</v>
      </c>
      <c r="KT7" s="206"/>
      <c r="KU7" s="557"/>
      <c r="KV7" s="565" t="s">
        <v>59</v>
      </c>
      <c r="KW7" s="565" t="s">
        <v>59</v>
      </c>
      <c r="KX7" s="565" t="s">
        <v>59</v>
      </c>
      <c r="KY7" s="565">
        <v>0.4</v>
      </c>
      <c r="KZ7" s="565">
        <v>1.4</v>
      </c>
      <c r="LA7" s="564" t="s">
        <v>149</v>
      </c>
      <c r="LB7" s="206"/>
      <c r="LC7" s="557"/>
      <c r="LD7" s="565" t="s">
        <v>59</v>
      </c>
      <c r="LE7" s="565" t="s">
        <v>59</v>
      </c>
      <c r="LF7" s="565" t="s">
        <v>59</v>
      </c>
      <c r="LG7" s="565">
        <v>0.4</v>
      </c>
      <c r="LH7" s="565">
        <v>1.4</v>
      </c>
      <c r="LI7" s="564" t="s">
        <v>149</v>
      </c>
      <c r="LJ7" s="206"/>
      <c r="LK7" s="557"/>
      <c r="LL7" s="565" t="s">
        <v>59</v>
      </c>
      <c r="LM7" s="565" t="s">
        <v>59</v>
      </c>
      <c r="LN7" s="565" t="s">
        <v>59</v>
      </c>
      <c r="LO7" s="565">
        <v>0.4</v>
      </c>
      <c r="LP7" s="565">
        <v>1.4</v>
      </c>
      <c r="LQ7" s="564" t="s">
        <v>149</v>
      </c>
      <c r="LR7" s="206"/>
      <c r="LS7" s="557"/>
      <c r="LT7" s="565" t="s">
        <v>59</v>
      </c>
      <c r="LU7" s="565" t="s">
        <v>59</v>
      </c>
      <c r="LV7" s="565" t="s">
        <v>59</v>
      </c>
      <c r="LW7" s="565">
        <v>0.4</v>
      </c>
      <c r="LX7" s="565">
        <v>1.4</v>
      </c>
      <c r="LY7" s="564" t="s">
        <v>149</v>
      </c>
      <c r="LZ7" s="206"/>
      <c r="MA7" s="557"/>
      <c r="MB7" s="565" t="s">
        <v>59</v>
      </c>
      <c r="MC7" s="565" t="s">
        <v>59</v>
      </c>
      <c r="MD7" s="565" t="s">
        <v>59</v>
      </c>
      <c r="ME7" s="565">
        <v>0.4</v>
      </c>
      <c r="MF7" s="565">
        <v>1.4</v>
      </c>
      <c r="MG7" s="564" t="s">
        <v>149</v>
      </c>
      <c r="MH7" s="206"/>
      <c r="MI7" s="557"/>
      <c r="MJ7" s="565" t="s">
        <v>59</v>
      </c>
      <c r="MK7" s="565" t="s">
        <v>59</v>
      </c>
      <c r="ML7" s="565" t="s">
        <v>59</v>
      </c>
      <c r="MM7" s="565">
        <v>0.4</v>
      </c>
      <c r="MN7" s="565">
        <v>1.4</v>
      </c>
      <c r="MO7" s="564" t="s">
        <v>149</v>
      </c>
      <c r="MP7" s="206"/>
      <c r="MQ7" s="557"/>
      <c r="MR7" s="565" t="s">
        <v>59</v>
      </c>
      <c r="MS7" s="565" t="s">
        <v>59</v>
      </c>
      <c r="MT7" s="565" t="s">
        <v>59</v>
      </c>
      <c r="MU7" s="565">
        <v>0.4</v>
      </c>
      <c r="MV7" s="565">
        <v>1.4</v>
      </c>
      <c r="MW7" s="564" t="s">
        <v>149</v>
      </c>
      <c r="MX7" s="206"/>
      <c r="MY7" s="557"/>
      <c r="MZ7" s="565" t="s">
        <v>59</v>
      </c>
      <c r="NA7" s="565" t="s">
        <v>59</v>
      </c>
      <c r="NB7" s="565" t="s">
        <v>59</v>
      </c>
      <c r="NC7" s="565">
        <v>0.4</v>
      </c>
      <c r="ND7" s="565">
        <v>1.4</v>
      </c>
      <c r="NE7" s="564" t="s">
        <v>149</v>
      </c>
      <c r="NF7" s="206"/>
      <c r="NG7" s="557"/>
      <c r="NH7" s="565" t="s">
        <v>59</v>
      </c>
      <c r="NI7" s="565" t="s">
        <v>59</v>
      </c>
      <c r="NJ7" s="565" t="s">
        <v>59</v>
      </c>
      <c r="NK7" s="565">
        <v>0.4</v>
      </c>
      <c r="NL7" s="565">
        <v>1.4</v>
      </c>
      <c r="NM7" s="564" t="s">
        <v>149</v>
      </c>
      <c r="NN7" s="206"/>
      <c r="NO7" s="557"/>
      <c r="NP7" s="565" t="s">
        <v>59</v>
      </c>
      <c r="NQ7" s="565" t="s">
        <v>59</v>
      </c>
      <c r="NR7" s="565" t="s">
        <v>59</v>
      </c>
      <c r="NS7" s="565">
        <v>0.4</v>
      </c>
      <c r="NT7" s="565">
        <v>1.4</v>
      </c>
      <c r="NU7" s="564" t="s">
        <v>149</v>
      </c>
      <c r="NV7" s="206"/>
      <c r="NW7" s="557"/>
      <c r="NX7" s="565" t="s">
        <v>59</v>
      </c>
      <c r="NY7" s="565" t="s">
        <v>59</v>
      </c>
      <c r="NZ7" s="565" t="s">
        <v>59</v>
      </c>
      <c r="OA7" s="565">
        <v>0.4</v>
      </c>
      <c r="OB7" s="565">
        <v>1.4</v>
      </c>
      <c r="OC7" s="564" t="s">
        <v>149</v>
      </c>
      <c r="OD7" s="206"/>
      <c r="OE7" s="557"/>
      <c r="OF7" s="565" t="s">
        <v>59</v>
      </c>
      <c r="OG7" s="565" t="s">
        <v>59</v>
      </c>
      <c r="OH7" s="565" t="s">
        <v>59</v>
      </c>
      <c r="OI7" s="565">
        <v>0.4</v>
      </c>
      <c r="OJ7" s="565">
        <v>1.4</v>
      </c>
      <c r="OK7" s="564" t="s">
        <v>149</v>
      </c>
      <c r="OL7" s="206"/>
      <c r="OM7" s="557"/>
      <c r="ON7" s="565" t="s">
        <v>59</v>
      </c>
      <c r="OO7" s="565" t="s">
        <v>59</v>
      </c>
      <c r="OP7" s="565" t="s">
        <v>59</v>
      </c>
      <c r="OQ7" s="565">
        <v>0.4</v>
      </c>
      <c r="OR7" s="565">
        <v>1.4</v>
      </c>
      <c r="OS7" s="564" t="s">
        <v>149</v>
      </c>
      <c r="OT7" s="206"/>
      <c r="OU7" s="557"/>
      <c r="OV7" s="565" t="s">
        <v>59</v>
      </c>
      <c r="OW7" s="565" t="s">
        <v>59</v>
      </c>
      <c r="OX7" s="565" t="s">
        <v>59</v>
      </c>
      <c r="OY7" s="565">
        <v>0.4</v>
      </c>
      <c r="OZ7" s="565">
        <v>1.4</v>
      </c>
      <c r="PA7" s="564" t="s">
        <v>149</v>
      </c>
      <c r="PB7" s="206"/>
      <c r="PC7" s="557"/>
      <c r="PD7" s="565" t="s">
        <v>59</v>
      </c>
      <c r="PE7" s="565" t="s">
        <v>59</v>
      </c>
      <c r="PF7" s="565" t="s">
        <v>59</v>
      </c>
      <c r="PG7" s="565">
        <v>0.4</v>
      </c>
      <c r="PH7" s="565">
        <v>1.4</v>
      </c>
      <c r="PI7" s="564" t="s">
        <v>149</v>
      </c>
      <c r="PJ7" s="206"/>
      <c r="PK7" s="557"/>
      <c r="PL7" s="565" t="s">
        <v>59</v>
      </c>
      <c r="PM7" s="565" t="s">
        <v>59</v>
      </c>
      <c r="PN7" s="565" t="s">
        <v>59</v>
      </c>
      <c r="PO7" s="565">
        <v>0.4</v>
      </c>
      <c r="PP7" s="565">
        <v>1.4</v>
      </c>
      <c r="PQ7" s="564" t="s">
        <v>149</v>
      </c>
      <c r="PR7" s="206"/>
      <c r="PS7" s="557"/>
      <c r="PT7" s="565" t="s">
        <v>59</v>
      </c>
      <c r="PU7" s="565" t="s">
        <v>59</v>
      </c>
      <c r="PV7" s="565" t="s">
        <v>59</v>
      </c>
      <c r="PW7" s="565">
        <v>0.4</v>
      </c>
      <c r="PX7" s="565">
        <v>1.4</v>
      </c>
      <c r="PY7" s="564" t="s">
        <v>149</v>
      </c>
      <c r="PZ7" s="206"/>
      <c r="QA7" s="557"/>
      <c r="QB7" s="565" t="s">
        <v>59</v>
      </c>
      <c r="QC7" s="565" t="s">
        <v>59</v>
      </c>
      <c r="QD7" s="565" t="s">
        <v>59</v>
      </c>
      <c r="QE7" s="565">
        <v>0.4</v>
      </c>
      <c r="QF7" s="565">
        <v>1.4</v>
      </c>
      <c r="QG7" s="564" t="s">
        <v>149</v>
      </c>
      <c r="QH7" s="206"/>
      <c r="QI7" s="557"/>
      <c r="QJ7" s="565" t="s">
        <v>59</v>
      </c>
      <c r="QK7" s="565" t="s">
        <v>59</v>
      </c>
      <c r="QL7" s="565" t="s">
        <v>59</v>
      </c>
      <c r="QM7" s="565">
        <v>0.4</v>
      </c>
      <c r="QN7" s="565">
        <v>1.4</v>
      </c>
      <c r="QO7" s="564" t="s">
        <v>149</v>
      </c>
      <c r="QP7" s="206"/>
      <c r="QQ7" s="557"/>
      <c r="QR7" s="565" t="s">
        <v>59</v>
      </c>
      <c r="QS7" s="565" t="s">
        <v>59</v>
      </c>
      <c r="QT7" s="565" t="s">
        <v>59</v>
      </c>
      <c r="QU7" s="565">
        <v>0.4</v>
      </c>
      <c r="QV7" s="565">
        <v>1.4</v>
      </c>
      <c r="QW7" s="564" t="s">
        <v>149</v>
      </c>
      <c r="QX7" s="206"/>
      <c r="QY7" s="557"/>
      <c r="QZ7" s="565" t="s">
        <v>59</v>
      </c>
      <c r="RA7" s="565" t="s">
        <v>59</v>
      </c>
      <c r="RB7" s="565" t="s">
        <v>59</v>
      </c>
      <c r="RC7" s="565">
        <v>0.4</v>
      </c>
      <c r="RD7" s="565">
        <v>1.4</v>
      </c>
      <c r="RE7" s="564" t="s">
        <v>149</v>
      </c>
      <c r="RF7" s="206"/>
      <c r="RG7" s="557"/>
      <c r="RH7" s="565" t="s">
        <v>59</v>
      </c>
      <c r="RI7" s="565" t="s">
        <v>59</v>
      </c>
      <c r="RJ7" s="565" t="s">
        <v>59</v>
      </c>
      <c r="RK7" s="565">
        <v>0.4</v>
      </c>
      <c r="RL7" s="565">
        <v>1.4</v>
      </c>
      <c r="RM7" s="564" t="s">
        <v>149</v>
      </c>
      <c r="RN7" s="206"/>
      <c r="RO7" s="557"/>
      <c r="RP7" s="565" t="s">
        <v>59</v>
      </c>
      <c r="RQ7" s="565" t="s">
        <v>59</v>
      </c>
      <c r="RR7" s="565" t="s">
        <v>59</v>
      </c>
      <c r="RS7" s="565">
        <v>0.4</v>
      </c>
      <c r="RT7" s="565">
        <v>1.4</v>
      </c>
      <c r="RU7" s="564" t="s">
        <v>149</v>
      </c>
      <c r="RV7" s="206"/>
      <c r="RW7" s="557"/>
      <c r="RX7" s="565" t="s">
        <v>59</v>
      </c>
      <c r="RY7" s="565" t="s">
        <v>59</v>
      </c>
      <c r="RZ7" s="565" t="s">
        <v>59</v>
      </c>
      <c r="SA7" s="565">
        <v>0.4</v>
      </c>
      <c r="SB7" s="565">
        <v>1.4</v>
      </c>
      <c r="SC7" s="564" t="s">
        <v>149</v>
      </c>
      <c r="SD7" s="206"/>
      <c r="SE7" s="557"/>
      <c r="SF7" s="565" t="s">
        <v>59</v>
      </c>
      <c r="SG7" s="565" t="s">
        <v>59</v>
      </c>
      <c r="SH7" s="565" t="s">
        <v>59</v>
      </c>
      <c r="SI7" s="565">
        <v>0.4</v>
      </c>
      <c r="SJ7" s="565">
        <v>1.4</v>
      </c>
      <c r="SK7" s="564" t="s">
        <v>149</v>
      </c>
      <c r="SL7" s="206"/>
      <c r="SM7" s="557"/>
      <c r="SN7" s="565" t="s">
        <v>59</v>
      </c>
      <c r="SO7" s="565" t="s">
        <v>59</v>
      </c>
      <c r="SP7" s="565" t="s">
        <v>59</v>
      </c>
      <c r="SQ7" s="565">
        <v>0.4</v>
      </c>
      <c r="SR7" s="565">
        <v>1.4</v>
      </c>
      <c r="SS7" s="564" t="s">
        <v>149</v>
      </c>
      <c r="ST7" s="206"/>
      <c r="SU7" s="557"/>
      <c r="SV7" s="565" t="s">
        <v>59</v>
      </c>
      <c r="SW7" s="565" t="s">
        <v>59</v>
      </c>
      <c r="SX7" s="565" t="s">
        <v>59</v>
      </c>
      <c r="SY7" s="565">
        <v>0.4</v>
      </c>
      <c r="SZ7" s="565">
        <v>1.4</v>
      </c>
      <c r="TA7" s="564" t="s">
        <v>149</v>
      </c>
      <c r="TB7" s="206"/>
      <c r="TC7" s="557"/>
      <c r="TD7" s="565" t="s">
        <v>59</v>
      </c>
      <c r="TE7" s="565" t="s">
        <v>59</v>
      </c>
      <c r="TF7" s="565" t="s">
        <v>59</v>
      </c>
      <c r="TG7" s="565">
        <v>0.4</v>
      </c>
      <c r="TH7" s="565">
        <v>1.4</v>
      </c>
      <c r="TI7" s="564" t="s">
        <v>149</v>
      </c>
      <c r="TJ7" s="206"/>
      <c r="TK7" s="557"/>
      <c r="TL7" s="565" t="s">
        <v>59</v>
      </c>
      <c r="TM7" s="565" t="s">
        <v>59</v>
      </c>
      <c r="TN7" s="565" t="s">
        <v>59</v>
      </c>
      <c r="TO7" s="565">
        <v>0.4</v>
      </c>
      <c r="TP7" s="565">
        <v>1.4</v>
      </c>
      <c r="TQ7" s="564" t="s">
        <v>149</v>
      </c>
      <c r="TR7" s="206"/>
      <c r="TS7" s="557"/>
      <c r="TT7" s="565" t="s">
        <v>59</v>
      </c>
      <c r="TU7" s="565" t="s">
        <v>59</v>
      </c>
      <c r="TV7" s="565" t="s">
        <v>59</v>
      </c>
      <c r="TW7" s="565">
        <v>0.4</v>
      </c>
      <c r="TX7" s="565">
        <v>1.4</v>
      </c>
      <c r="TY7" s="564" t="s">
        <v>149</v>
      </c>
      <c r="TZ7" s="206"/>
      <c r="UA7" s="557"/>
      <c r="UB7" s="565" t="s">
        <v>59</v>
      </c>
      <c r="UC7" s="565" t="s">
        <v>59</v>
      </c>
      <c r="UD7" s="565" t="s">
        <v>59</v>
      </c>
      <c r="UE7" s="565">
        <v>0.4</v>
      </c>
      <c r="UF7" s="565">
        <v>1.4</v>
      </c>
      <c r="UG7" s="564" t="s">
        <v>149</v>
      </c>
      <c r="UH7" s="206"/>
      <c r="UI7" s="557"/>
      <c r="UJ7" s="565" t="s">
        <v>59</v>
      </c>
      <c r="UK7" s="565" t="s">
        <v>59</v>
      </c>
      <c r="UL7" s="565" t="s">
        <v>59</v>
      </c>
      <c r="UM7" s="565">
        <v>0.4</v>
      </c>
      <c r="UN7" s="565">
        <v>1.4</v>
      </c>
      <c r="UO7" s="564" t="s">
        <v>149</v>
      </c>
      <c r="UP7" s="206"/>
      <c r="UQ7" s="557"/>
      <c r="UR7" s="565" t="s">
        <v>59</v>
      </c>
      <c r="US7" s="565" t="s">
        <v>59</v>
      </c>
      <c r="UT7" s="565" t="s">
        <v>59</v>
      </c>
      <c r="UU7" s="565">
        <v>0.4</v>
      </c>
      <c r="UV7" s="565">
        <v>1.4</v>
      </c>
      <c r="UW7" s="564" t="s">
        <v>149</v>
      </c>
      <c r="UX7" s="206"/>
      <c r="UY7" s="557"/>
      <c r="UZ7" s="565" t="s">
        <v>59</v>
      </c>
      <c r="VA7" s="565" t="s">
        <v>59</v>
      </c>
      <c r="VB7" s="565" t="s">
        <v>59</v>
      </c>
      <c r="VC7" s="565">
        <v>0.4</v>
      </c>
      <c r="VD7" s="565">
        <v>1.4</v>
      </c>
      <c r="VE7" s="564" t="s">
        <v>149</v>
      </c>
      <c r="VF7" s="206"/>
      <c r="VG7" s="557"/>
      <c r="VH7" s="565" t="s">
        <v>59</v>
      </c>
      <c r="VI7" s="565" t="s">
        <v>59</v>
      </c>
      <c r="VJ7" s="565" t="s">
        <v>59</v>
      </c>
      <c r="VK7" s="565">
        <v>0.4</v>
      </c>
      <c r="VL7" s="565">
        <v>1.4</v>
      </c>
      <c r="VM7" s="564" t="s">
        <v>149</v>
      </c>
      <c r="VN7" s="206"/>
      <c r="VO7" s="557"/>
      <c r="VP7" s="565" t="s">
        <v>59</v>
      </c>
      <c r="VQ7" s="565" t="s">
        <v>59</v>
      </c>
      <c r="VR7" s="565" t="s">
        <v>59</v>
      </c>
      <c r="VS7" s="565">
        <v>0.4</v>
      </c>
      <c r="VT7" s="565">
        <v>1.4</v>
      </c>
      <c r="VU7" s="564" t="s">
        <v>149</v>
      </c>
      <c r="VV7" s="206"/>
      <c r="VW7" s="557"/>
      <c r="VX7" s="565" t="s">
        <v>59</v>
      </c>
      <c r="VY7" s="565" t="s">
        <v>59</v>
      </c>
      <c r="VZ7" s="565" t="s">
        <v>59</v>
      </c>
      <c r="WA7" s="565">
        <v>0.4</v>
      </c>
      <c r="WB7" s="565">
        <v>1.4</v>
      </c>
      <c r="WC7" s="564" t="s">
        <v>149</v>
      </c>
      <c r="WD7" s="206"/>
      <c r="WE7" s="557"/>
      <c r="WF7" s="565" t="s">
        <v>59</v>
      </c>
      <c r="WG7" s="565" t="s">
        <v>59</v>
      </c>
      <c r="WH7" s="565" t="s">
        <v>59</v>
      </c>
      <c r="WI7" s="565">
        <v>0.4</v>
      </c>
      <c r="WJ7" s="565">
        <v>1.4</v>
      </c>
      <c r="WK7" s="564" t="s">
        <v>149</v>
      </c>
      <c r="WL7" s="206"/>
      <c r="WM7" s="557"/>
      <c r="WN7" s="565" t="s">
        <v>59</v>
      </c>
      <c r="WO7" s="565" t="s">
        <v>59</v>
      </c>
      <c r="WP7" s="565" t="s">
        <v>59</v>
      </c>
      <c r="WQ7" s="565">
        <v>0.4</v>
      </c>
      <c r="WR7" s="565">
        <v>1.4</v>
      </c>
      <c r="WS7" s="564" t="s">
        <v>149</v>
      </c>
      <c r="WT7" s="206"/>
      <c r="WU7" s="557"/>
      <c r="WV7" s="565" t="s">
        <v>59</v>
      </c>
      <c r="WW7" s="565" t="s">
        <v>59</v>
      </c>
      <c r="WX7" s="565" t="s">
        <v>59</v>
      </c>
      <c r="WY7" s="565">
        <v>0.4</v>
      </c>
      <c r="WZ7" s="565">
        <v>1.4</v>
      </c>
      <c r="XA7" s="564" t="s">
        <v>149</v>
      </c>
      <c r="XB7" s="206"/>
      <c r="XC7" s="557"/>
      <c r="XD7" s="565" t="s">
        <v>59</v>
      </c>
      <c r="XE7" s="565" t="s">
        <v>59</v>
      </c>
      <c r="XF7" s="565" t="s">
        <v>59</v>
      </c>
      <c r="XG7" s="565">
        <v>0.4</v>
      </c>
      <c r="XH7" s="565">
        <v>1.4</v>
      </c>
      <c r="XI7" s="564" t="s">
        <v>149</v>
      </c>
      <c r="XJ7" s="206"/>
      <c r="XK7" s="557"/>
      <c r="XL7" s="565" t="s">
        <v>59</v>
      </c>
      <c r="XM7" s="565" t="s">
        <v>59</v>
      </c>
      <c r="XN7" s="565" t="s">
        <v>59</v>
      </c>
      <c r="XO7" s="565">
        <v>0.4</v>
      </c>
      <c r="XP7" s="565">
        <v>1.4</v>
      </c>
      <c r="XQ7" s="564" t="s">
        <v>149</v>
      </c>
      <c r="XR7" s="206"/>
      <c r="XS7" s="557"/>
      <c r="XT7" s="565" t="s">
        <v>59</v>
      </c>
      <c r="XU7" s="565" t="s">
        <v>59</v>
      </c>
      <c r="XV7" s="565" t="s">
        <v>59</v>
      </c>
      <c r="XW7" s="565">
        <v>0.4</v>
      </c>
      <c r="XX7" s="565">
        <v>1.4</v>
      </c>
      <c r="XY7" s="564" t="s">
        <v>149</v>
      </c>
      <c r="XZ7" s="206"/>
      <c r="YA7" s="557"/>
      <c r="YB7" s="565" t="s">
        <v>59</v>
      </c>
      <c r="YC7" s="565" t="s">
        <v>59</v>
      </c>
      <c r="YD7" s="565" t="s">
        <v>59</v>
      </c>
      <c r="YE7" s="565">
        <v>0.4</v>
      </c>
      <c r="YF7" s="565">
        <v>1.4</v>
      </c>
      <c r="YG7" s="564" t="s">
        <v>149</v>
      </c>
      <c r="YH7" s="206"/>
      <c r="YI7" s="557"/>
      <c r="YJ7" s="565" t="s">
        <v>59</v>
      </c>
      <c r="YK7" s="565" t="s">
        <v>59</v>
      </c>
      <c r="YL7" s="565" t="s">
        <v>59</v>
      </c>
      <c r="YM7" s="565">
        <v>0.4</v>
      </c>
      <c r="YN7" s="565">
        <v>1.4</v>
      </c>
      <c r="YO7" s="564" t="s">
        <v>149</v>
      </c>
      <c r="YP7" s="206"/>
      <c r="YQ7" s="557"/>
      <c r="YR7" s="565" t="s">
        <v>59</v>
      </c>
      <c r="YS7" s="565" t="s">
        <v>59</v>
      </c>
      <c r="YT7" s="565" t="s">
        <v>59</v>
      </c>
      <c r="YU7" s="565">
        <v>0.4</v>
      </c>
      <c r="YV7" s="565">
        <v>1.4</v>
      </c>
      <c r="YW7" s="564" t="s">
        <v>149</v>
      </c>
      <c r="YX7" s="206"/>
      <c r="YY7" s="557"/>
      <c r="YZ7" s="565" t="s">
        <v>59</v>
      </c>
      <c r="ZA7" s="565" t="s">
        <v>59</v>
      </c>
      <c r="ZB7" s="565" t="s">
        <v>59</v>
      </c>
      <c r="ZC7" s="565">
        <v>0.4</v>
      </c>
      <c r="ZD7" s="565">
        <v>1.4</v>
      </c>
      <c r="ZE7" s="564" t="s">
        <v>149</v>
      </c>
      <c r="ZF7" s="206"/>
      <c r="ZG7" s="557"/>
      <c r="ZH7" s="565" t="s">
        <v>59</v>
      </c>
      <c r="ZI7" s="565" t="s">
        <v>59</v>
      </c>
      <c r="ZJ7" s="565" t="s">
        <v>59</v>
      </c>
      <c r="ZK7" s="565">
        <v>0.4</v>
      </c>
      <c r="ZL7" s="565">
        <v>1.4</v>
      </c>
      <c r="ZM7" s="564" t="s">
        <v>149</v>
      </c>
      <c r="ZN7" s="206"/>
      <c r="ZO7" s="557"/>
      <c r="ZP7" s="565" t="s">
        <v>59</v>
      </c>
      <c r="ZQ7" s="565" t="s">
        <v>59</v>
      </c>
      <c r="ZR7" s="565" t="s">
        <v>59</v>
      </c>
      <c r="ZS7" s="565">
        <v>0.4</v>
      </c>
      <c r="ZT7" s="565">
        <v>1.4</v>
      </c>
      <c r="ZU7" s="564" t="s">
        <v>149</v>
      </c>
      <c r="ZV7" s="206"/>
      <c r="ZW7" s="557"/>
      <c r="ZX7" s="565" t="s">
        <v>59</v>
      </c>
      <c r="ZY7" s="565" t="s">
        <v>59</v>
      </c>
      <c r="ZZ7" s="565" t="s">
        <v>59</v>
      </c>
      <c r="AAA7" s="565">
        <v>0.4</v>
      </c>
      <c r="AAB7" s="565">
        <v>1.4</v>
      </c>
      <c r="AAC7" s="564" t="s">
        <v>149</v>
      </c>
      <c r="AAD7" s="206"/>
      <c r="AAE7" s="557"/>
      <c r="AAF7" s="565" t="s">
        <v>59</v>
      </c>
      <c r="AAG7" s="565" t="s">
        <v>59</v>
      </c>
      <c r="AAH7" s="565" t="s">
        <v>59</v>
      </c>
      <c r="AAI7" s="565">
        <v>0.4</v>
      </c>
      <c r="AAJ7" s="565">
        <v>1.4</v>
      </c>
      <c r="AAK7" s="564" t="s">
        <v>149</v>
      </c>
      <c r="AAL7" s="206"/>
      <c r="AAM7" s="557"/>
      <c r="AAN7" s="565" t="s">
        <v>59</v>
      </c>
      <c r="AAO7" s="565" t="s">
        <v>59</v>
      </c>
      <c r="AAP7" s="565" t="s">
        <v>59</v>
      </c>
      <c r="AAQ7" s="565">
        <v>0.4</v>
      </c>
      <c r="AAR7" s="565">
        <v>1.4</v>
      </c>
      <c r="AAS7" s="564" t="s">
        <v>149</v>
      </c>
      <c r="AAT7" s="206"/>
      <c r="AAU7" s="557"/>
      <c r="AAV7" s="565" t="s">
        <v>59</v>
      </c>
      <c r="AAW7" s="565" t="s">
        <v>59</v>
      </c>
      <c r="AAX7" s="565" t="s">
        <v>59</v>
      </c>
      <c r="AAY7" s="565">
        <v>0.4</v>
      </c>
      <c r="AAZ7" s="565">
        <v>1.4</v>
      </c>
      <c r="ABA7" s="564" t="s">
        <v>149</v>
      </c>
      <c r="ABB7" s="206"/>
      <c r="ABC7" s="557"/>
      <c r="ABD7" s="565" t="s">
        <v>59</v>
      </c>
      <c r="ABE7" s="565" t="s">
        <v>59</v>
      </c>
      <c r="ABF7" s="565" t="s">
        <v>59</v>
      </c>
      <c r="ABG7" s="565">
        <v>0.4</v>
      </c>
      <c r="ABH7" s="565">
        <v>1.4</v>
      </c>
      <c r="ABI7" s="564" t="s">
        <v>149</v>
      </c>
      <c r="ABJ7" s="206"/>
      <c r="ABK7" s="557"/>
      <c r="ABL7" s="565" t="s">
        <v>59</v>
      </c>
      <c r="ABM7" s="565" t="s">
        <v>59</v>
      </c>
      <c r="ABN7" s="565" t="s">
        <v>59</v>
      </c>
      <c r="ABO7" s="565">
        <v>0.4</v>
      </c>
      <c r="ABP7" s="565">
        <v>1.4</v>
      </c>
      <c r="ABQ7" s="564" t="s">
        <v>149</v>
      </c>
      <c r="ABR7" s="206"/>
      <c r="ABS7" s="557"/>
      <c r="ABT7" s="565" t="s">
        <v>59</v>
      </c>
      <c r="ABU7" s="565" t="s">
        <v>59</v>
      </c>
      <c r="ABV7" s="565" t="s">
        <v>59</v>
      </c>
      <c r="ABW7" s="565">
        <v>0.4</v>
      </c>
      <c r="ABX7" s="565">
        <v>1.4</v>
      </c>
      <c r="ABY7" s="564" t="s">
        <v>149</v>
      </c>
      <c r="ABZ7" s="206"/>
      <c r="ACA7" s="557"/>
      <c r="ACB7" s="565" t="s">
        <v>59</v>
      </c>
      <c r="ACC7" s="565" t="s">
        <v>59</v>
      </c>
      <c r="ACD7" s="565" t="s">
        <v>59</v>
      </c>
      <c r="ACE7" s="565">
        <v>0.4</v>
      </c>
      <c r="ACF7" s="565">
        <v>1.4</v>
      </c>
      <c r="ACG7" s="564" t="s">
        <v>149</v>
      </c>
      <c r="ACH7" s="206"/>
      <c r="ACI7" s="557"/>
      <c r="ACJ7" s="565" t="s">
        <v>59</v>
      </c>
      <c r="ACK7" s="565" t="s">
        <v>59</v>
      </c>
      <c r="ACL7" s="565" t="s">
        <v>59</v>
      </c>
      <c r="ACM7" s="565">
        <v>0.4</v>
      </c>
      <c r="ACN7" s="565">
        <v>1.4</v>
      </c>
      <c r="ACO7" s="564" t="s">
        <v>149</v>
      </c>
      <c r="ACP7" s="206"/>
      <c r="ACQ7" s="557"/>
      <c r="ACR7" s="565" t="s">
        <v>59</v>
      </c>
      <c r="ACS7" s="565" t="s">
        <v>59</v>
      </c>
      <c r="ACT7" s="565" t="s">
        <v>59</v>
      </c>
      <c r="ACU7" s="565">
        <v>0.4</v>
      </c>
      <c r="ACV7" s="565">
        <v>1.4</v>
      </c>
      <c r="ACW7" s="564" t="s">
        <v>149</v>
      </c>
      <c r="ACX7" s="206"/>
      <c r="ACY7" s="557"/>
      <c r="ACZ7" s="565" t="s">
        <v>59</v>
      </c>
      <c r="ADA7" s="565" t="s">
        <v>59</v>
      </c>
      <c r="ADB7" s="565" t="s">
        <v>59</v>
      </c>
      <c r="ADC7" s="565">
        <v>0.4</v>
      </c>
      <c r="ADD7" s="565">
        <v>1.4</v>
      </c>
      <c r="ADE7" s="564" t="s">
        <v>149</v>
      </c>
      <c r="ADF7" s="206"/>
      <c r="ADG7" s="557"/>
      <c r="ADH7" s="565" t="s">
        <v>59</v>
      </c>
      <c r="ADI7" s="565" t="s">
        <v>59</v>
      </c>
      <c r="ADJ7" s="565" t="s">
        <v>59</v>
      </c>
      <c r="ADK7" s="565">
        <v>0.4</v>
      </c>
      <c r="ADL7" s="565">
        <v>1.4</v>
      </c>
      <c r="ADM7" s="564" t="s">
        <v>149</v>
      </c>
      <c r="ADN7" s="206"/>
      <c r="ADO7" s="557"/>
      <c r="ADP7" s="565" t="s">
        <v>59</v>
      </c>
      <c r="ADQ7" s="565" t="s">
        <v>59</v>
      </c>
      <c r="ADR7" s="565" t="s">
        <v>59</v>
      </c>
      <c r="ADS7" s="565">
        <v>0.4</v>
      </c>
      <c r="ADT7" s="565">
        <v>1.4</v>
      </c>
      <c r="ADU7" s="564" t="s">
        <v>149</v>
      </c>
      <c r="ADV7" s="206"/>
      <c r="ADW7" s="557"/>
      <c r="ADX7" s="565" t="s">
        <v>59</v>
      </c>
      <c r="ADY7" s="565" t="s">
        <v>59</v>
      </c>
      <c r="ADZ7" s="565" t="s">
        <v>59</v>
      </c>
      <c r="AEA7" s="565">
        <v>0.4</v>
      </c>
      <c r="AEB7" s="565">
        <v>1.4</v>
      </c>
      <c r="AEC7" s="564" t="s">
        <v>149</v>
      </c>
      <c r="AED7" s="206"/>
      <c r="AEE7" s="557"/>
      <c r="AEF7" s="565" t="s">
        <v>59</v>
      </c>
      <c r="AEG7" s="565" t="s">
        <v>59</v>
      </c>
      <c r="AEH7" s="565" t="s">
        <v>59</v>
      </c>
      <c r="AEI7" s="565">
        <v>0.4</v>
      </c>
      <c r="AEJ7" s="565">
        <v>1.4</v>
      </c>
      <c r="AEK7" s="564" t="s">
        <v>149</v>
      </c>
      <c r="AEL7" s="206"/>
      <c r="AEM7" s="557"/>
      <c r="AEN7" s="565" t="s">
        <v>59</v>
      </c>
      <c r="AEO7" s="565" t="s">
        <v>59</v>
      </c>
      <c r="AEP7" s="565" t="s">
        <v>59</v>
      </c>
      <c r="AEQ7" s="565">
        <v>0.4</v>
      </c>
      <c r="AER7" s="565">
        <v>1.4</v>
      </c>
      <c r="AES7" s="564" t="s">
        <v>149</v>
      </c>
      <c r="AET7" s="206"/>
      <c r="AEU7" s="557"/>
      <c r="AEV7" s="565" t="s">
        <v>59</v>
      </c>
      <c r="AEW7" s="565" t="s">
        <v>59</v>
      </c>
      <c r="AEX7" s="565" t="s">
        <v>59</v>
      </c>
      <c r="AEY7" s="565">
        <v>0.4</v>
      </c>
      <c r="AEZ7" s="565">
        <v>1.4</v>
      </c>
      <c r="AFA7" s="564" t="s">
        <v>149</v>
      </c>
      <c r="AFB7" s="206"/>
      <c r="AFC7" s="557"/>
      <c r="AFD7" s="565" t="s">
        <v>59</v>
      </c>
      <c r="AFE7" s="565" t="s">
        <v>59</v>
      </c>
      <c r="AFF7" s="565" t="s">
        <v>59</v>
      </c>
      <c r="AFG7" s="565">
        <v>0.4</v>
      </c>
      <c r="AFH7" s="565">
        <v>1.4</v>
      </c>
      <c r="AFI7" s="564" t="s">
        <v>149</v>
      </c>
      <c r="AFJ7" s="206"/>
      <c r="AFK7" s="557"/>
      <c r="AFL7" s="565" t="s">
        <v>59</v>
      </c>
      <c r="AFM7" s="565" t="s">
        <v>59</v>
      </c>
      <c r="AFN7" s="565" t="s">
        <v>59</v>
      </c>
      <c r="AFO7" s="565">
        <v>0.4</v>
      </c>
      <c r="AFP7" s="565">
        <v>1.4</v>
      </c>
      <c r="AFQ7" s="564" t="s">
        <v>149</v>
      </c>
      <c r="AFR7" s="206"/>
      <c r="AFS7" s="557"/>
      <c r="AFT7" s="565" t="s">
        <v>59</v>
      </c>
      <c r="AFU7" s="565" t="s">
        <v>59</v>
      </c>
      <c r="AFV7" s="565" t="s">
        <v>59</v>
      </c>
      <c r="AFW7" s="565">
        <v>0.4</v>
      </c>
      <c r="AFX7" s="565">
        <v>1.4</v>
      </c>
      <c r="AFY7" s="564" t="s">
        <v>149</v>
      </c>
      <c r="AFZ7" s="206"/>
      <c r="AGA7" s="557"/>
      <c r="AGB7" s="565" t="s">
        <v>59</v>
      </c>
      <c r="AGC7" s="565" t="s">
        <v>59</v>
      </c>
      <c r="AGD7" s="565" t="s">
        <v>59</v>
      </c>
      <c r="AGE7" s="565">
        <v>0.4</v>
      </c>
      <c r="AGF7" s="565">
        <v>1.4</v>
      </c>
      <c r="AGG7" s="564" t="s">
        <v>149</v>
      </c>
      <c r="AGH7" s="206"/>
      <c r="AGI7" s="557"/>
      <c r="AGJ7" s="565" t="s">
        <v>59</v>
      </c>
      <c r="AGK7" s="565" t="s">
        <v>59</v>
      </c>
      <c r="AGL7" s="565" t="s">
        <v>59</v>
      </c>
      <c r="AGM7" s="565">
        <v>0.4</v>
      </c>
      <c r="AGN7" s="565">
        <v>1.4</v>
      </c>
      <c r="AGO7" s="564" t="s">
        <v>149</v>
      </c>
      <c r="AGP7" s="206"/>
      <c r="AGQ7" s="557"/>
      <c r="AGR7" s="565" t="s">
        <v>59</v>
      </c>
      <c r="AGS7" s="565" t="s">
        <v>59</v>
      </c>
      <c r="AGT7" s="565" t="s">
        <v>59</v>
      </c>
      <c r="AGU7" s="565">
        <v>0.4</v>
      </c>
      <c r="AGV7" s="565">
        <v>1.4</v>
      </c>
      <c r="AGW7" s="564" t="s">
        <v>149</v>
      </c>
      <c r="AGX7" s="206"/>
      <c r="AGY7" s="557"/>
      <c r="AGZ7" s="565" t="s">
        <v>59</v>
      </c>
      <c r="AHA7" s="565" t="s">
        <v>59</v>
      </c>
      <c r="AHB7" s="565" t="s">
        <v>59</v>
      </c>
      <c r="AHC7" s="565">
        <v>0.4</v>
      </c>
      <c r="AHD7" s="565">
        <v>1.4</v>
      </c>
      <c r="AHE7" s="564" t="s">
        <v>149</v>
      </c>
      <c r="AHF7" s="206"/>
      <c r="AHG7" s="557"/>
      <c r="AHH7" s="565" t="s">
        <v>59</v>
      </c>
      <c r="AHI7" s="565" t="s">
        <v>59</v>
      </c>
      <c r="AHJ7" s="565" t="s">
        <v>59</v>
      </c>
      <c r="AHK7" s="565">
        <v>0.4</v>
      </c>
      <c r="AHL7" s="565">
        <v>1.4</v>
      </c>
      <c r="AHM7" s="564" t="s">
        <v>149</v>
      </c>
      <c r="AHN7" s="206"/>
      <c r="AHO7" s="557"/>
      <c r="AHP7" s="565" t="s">
        <v>59</v>
      </c>
      <c r="AHQ7" s="565" t="s">
        <v>59</v>
      </c>
      <c r="AHR7" s="565" t="s">
        <v>59</v>
      </c>
      <c r="AHS7" s="565">
        <v>0.4</v>
      </c>
      <c r="AHT7" s="565">
        <v>1.4</v>
      </c>
      <c r="AHU7" s="564" t="s">
        <v>149</v>
      </c>
      <c r="AHV7" s="206"/>
      <c r="AHW7" s="557"/>
      <c r="AHX7" s="565" t="s">
        <v>59</v>
      </c>
      <c r="AHY7" s="565" t="s">
        <v>59</v>
      </c>
      <c r="AHZ7" s="565" t="s">
        <v>59</v>
      </c>
      <c r="AIA7" s="565">
        <v>0.4</v>
      </c>
      <c r="AIB7" s="565">
        <v>1.4</v>
      </c>
      <c r="AIC7" s="564" t="s">
        <v>149</v>
      </c>
      <c r="AID7" s="206"/>
      <c r="AIE7" s="557"/>
      <c r="AIF7" s="565" t="s">
        <v>59</v>
      </c>
      <c r="AIG7" s="565" t="s">
        <v>59</v>
      </c>
      <c r="AIH7" s="565" t="s">
        <v>59</v>
      </c>
      <c r="AII7" s="565">
        <v>0.4</v>
      </c>
      <c r="AIJ7" s="565">
        <v>1.4</v>
      </c>
      <c r="AIK7" s="564" t="s">
        <v>149</v>
      </c>
      <c r="AIL7" s="206"/>
      <c r="AIM7" s="557"/>
      <c r="AIN7" s="565" t="s">
        <v>59</v>
      </c>
      <c r="AIO7" s="565" t="s">
        <v>59</v>
      </c>
      <c r="AIP7" s="565" t="s">
        <v>59</v>
      </c>
      <c r="AIQ7" s="565">
        <v>0.4</v>
      </c>
      <c r="AIR7" s="565">
        <v>1.4</v>
      </c>
      <c r="AIS7" s="564" t="s">
        <v>149</v>
      </c>
      <c r="AIT7" s="206"/>
      <c r="AIU7" s="557"/>
      <c r="AIV7" s="565" t="s">
        <v>59</v>
      </c>
      <c r="AIW7" s="565" t="s">
        <v>59</v>
      </c>
      <c r="AIX7" s="565" t="s">
        <v>59</v>
      </c>
      <c r="AIY7" s="565">
        <v>0.4</v>
      </c>
      <c r="AIZ7" s="565">
        <v>1.4</v>
      </c>
      <c r="AJA7" s="564" t="s">
        <v>149</v>
      </c>
      <c r="AJB7" s="206"/>
      <c r="AJC7" s="557"/>
      <c r="AJD7" s="565" t="s">
        <v>59</v>
      </c>
      <c r="AJE7" s="565" t="s">
        <v>59</v>
      </c>
      <c r="AJF7" s="565" t="s">
        <v>59</v>
      </c>
      <c r="AJG7" s="565">
        <v>0.4</v>
      </c>
      <c r="AJH7" s="565">
        <v>1.4</v>
      </c>
      <c r="AJI7" s="564" t="s">
        <v>149</v>
      </c>
      <c r="AJJ7" s="206"/>
      <c r="AJK7" s="557"/>
      <c r="AJL7" s="565" t="s">
        <v>59</v>
      </c>
      <c r="AJM7" s="565" t="s">
        <v>59</v>
      </c>
      <c r="AJN7" s="565" t="s">
        <v>59</v>
      </c>
      <c r="AJO7" s="565">
        <v>0.4</v>
      </c>
      <c r="AJP7" s="565">
        <v>1.4</v>
      </c>
      <c r="AJQ7" s="564" t="s">
        <v>149</v>
      </c>
      <c r="AJR7" s="206"/>
      <c r="AJS7" s="557"/>
      <c r="AJT7" s="565" t="s">
        <v>59</v>
      </c>
      <c r="AJU7" s="565" t="s">
        <v>59</v>
      </c>
      <c r="AJV7" s="565" t="s">
        <v>59</v>
      </c>
      <c r="AJW7" s="565">
        <v>0.4</v>
      </c>
      <c r="AJX7" s="565">
        <v>1.4</v>
      </c>
      <c r="AJY7" s="564" t="s">
        <v>149</v>
      </c>
      <c r="AJZ7" s="206"/>
      <c r="AKA7" s="557"/>
      <c r="AKB7" s="565" t="s">
        <v>59</v>
      </c>
      <c r="AKC7" s="565" t="s">
        <v>59</v>
      </c>
      <c r="AKD7" s="565" t="s">
        <v>59</v>
      </c>
      <c r="AKE7" s="565">
        <v>0.4</v>
      </c>
      <c r="AKF7" s="565">
        <v>1.4</v>
      </c>
      <c r="AKG7" s="564" t="s">
        <v>149</v>
      </c>
      <c r="AKH7" s="206"/>
      <c r="AKI7" s="557"/>
      <c r="AKJ7" s="565" t="s">
        <v>59</v>
      </c>
      <c r="AKK7" s="565" t="s">
        <v>59</v>
      </c>
      <c r="AKL7" s="565" t="s">
        <v>59</v>
      </c>
      <c r="AKM7" s="565">
        <v>0.4</v>
      </c>
      <c r="AKN7" s="565">
        <v>1.4</v>
      </c>
      <c r="AKO7" s="564" t="s">
        <v>149</v>
      </c>
      <c r="AKP7" s="206"/>
      <c r="AKQ7" s="557"/>
      <c r="AKR7" s="565" t="s">
        <v>59</v>
      </c>
      <c r="AKS7" s="565" t="s">
        <v>59</v>
      </c>
      <c r="AKT7" s="565" t="s">
        <v>59</v>
      </c>
      <c r="AKU7" s="565">
        <v>0.4</v>
      </c>
      <c r="AKV7" s="565">
        <v>1.4</v>
      </c>
      <c r="AKW7" s="564" t="s">
        <v>149</v>
      </c>
      <c r="AKX7" s="206"/>
      <c r="AKY7" s="557"/>
      <c r="AKZ7" s="565" t="s">
        <v>59</v>
      </c>
      <c r="ALA7" s="565" t="s">
        <v>59</v>
      </c>
      <c r="ALB7" s="565" t="s">
        <v>59</v>
      </c>
      <c r="ALC7" s="565">
        <v>0.4</v>
      </c>
      <c r="ALD7" s="565">
        <v>1.4</v>
      </c>
      <c r="ALE7" s="564" t="s">
        <v>149</v>
      </c>
      <c r="ALF7" s="206"/>
      <c r="ALG7" s="557"/>
      <c r="ALH7" s="565" t="s">
        <v>59</v>
      </c>
      <c r="ALI7" s="565" t="s">
        <v>59</v>
      </c>
      <c r="ALJ7" s="565" t="s">
        <v>59</v>
      </c>
      <c r="ALK7" s="565">
        <v>0.4</v>
      </c>
      <c r="ALL7" s="565">
        <v>1.4</v>
      </c>
      <c r="ALM7" s="564" t="s">
        <v>149</v>
      </c>
      <c r="ALN7" s="206"/>
      <c r="ALO7" s="557"/>
      <c r="ALP7" s="565" t="s">
        <v>59</v>
      </c>
      <c r="ALQ7" s="565" t="s">
        <v>59</v>
      </c>
      <c r="ALR7" s="565" t="s">
        <v>59</v>
      </c>
      <c r="ALS7" s="565">
        <v>0.4</v>
      </c>
      <c r="ALT7" s="565">
        <v>1.4</v>
      </c>
      <c r="ALU7" s="564" t="s">
        <v>149</v>
      </c>
      <c r="ALV7" s="206"/>
      <c r="ALW7" s="557"/>
      <c r="ALX7" s="565" t="s">
        <v>59</v>
      </c>
      <c r="ALY7" s="565" t="s">
        <v>59</v>
      </c>
      <c r="ALZ7" s="565" t="s">
        <v>59</v>
      </c>
      <c r="AMA7" s="565">
        <v>0.4</v>
      </c>
      <c r="AMB7" s="565">
        <v>1.4</v>
      </c>
      <c r="AMC7" s="564" t="s">
        <v>149</v>
      </c>
      <c r="AMD7" s="206"/>
      <c r="AME7" s="557"/>
      <c r="AMF7" s="565" t="s">
        <v>59</v>
      </c>
      <c r="AMG7" s="565" t="s">
        <v>59</v>
      </c>
      <c r="AMH7" s="565" t="s">
        <v>59</v>
      </c>
      <c r="AMI7" s="565">
        <v>0.4</v>
      </c>
      <c r="AMJ7" s="565">
        <v>1.4</v>
      </c>
      <c r="AMK7" s="564" t="s">
        <v>149</v>
      </c>
      <c r="AML7" s="206"/>
      <c r="AMM7" s="557"/>
      <c r="AMN7" s="565" t="s">
        <v>59</v>
      </c>
      <c r="AMO7" s="565" t="s">
        <v>59</v>
      </c>
      <c r="AMP7" s="565" t="s">
        <v>59</v>
      </c>
      <c r="AMQ7" s="565">
        <v>0.4</v>
      </c>
      <c r="AMR7" s="565">
        <v>1.4</v>
      </c>
      <c r="AMS7" s="564" t="s">
        <v>149</v>
      </c>
      <c r="AMT7" s="206"/>
      <c r="AMU7" s="557"/>
      <c r="AMV7" s="565" t="s">
        <v>59</v>
      </c>
      <c r="AMW7" s="565" t="s">
        <v>59</v>
      </c>
      <c r="AMX7" s="565" t="s">
        <v>59</v>
      </c>
      <c r="AMY7" s="565">
        <v>0.4</v>
      </c>
      <c r="AMZ7" s="565">
        <v>1.4</v>
      </c>
      <c r="ANA7" s="564" t="s">
        <v>149</v>
      </c>
      <c r="ANB7" s="206"/>
      <c r="ANC7" s="557"/>
      <c r="AND7" s="565" t="s">
        <v>59</v>
      </c>
      <c r="ANE7" s="565" t="s">
        <v>59</v>
      </c>
      <c r="ANF7" s="565" t="s">
        <v>59</v>
      </c>
      <c r="ANG7" s="565">
        <v>0.4</v>
      </c>
      <c r="ANH7" s="565">
        <v>1.4</v>
      </c>
      <c r="ANI7" s="564" t="s">
        <v>149</v>
      </c>
      <c r="ANJ7" s="206"/>
      <c r="ANK7" s="557"/>
      <c r="ANL7" s="565" t="s">
        <v>59</v>
      </c>
      <c r="ANM7" s="565" t="s">
        <v>59</v>
      </c>
      <c r="ANN7" s="565" t="s">
        <v>59</v>
      </c>
      <c r="ANO7" s="565">
        <v>0.4</v>
      </c>
      <c r="ANP7" s="565">
        <v>1.4</v>
      </c>
      <c r="ANQ7" s="564" t="s">
        <v>149</v>
      </c>
      <c r="ANR7" s="206"/>
      <c r="ANS7" s="557"/>
      <c r="ANT7" s="565" t="s">
        <v>59</v>
      </c>
      <c r="ANU7" s="565" t="s">
        <v>59</v>
      </c>
      <c r="ANV7" s="565" t="s">
        <v>59</v>
      </c>
      <c r="ANW7" s="565">
        <v>0.4</v>
      </c>
      <c r="ANX7" s="565">
        <v>1.4</v>
      </c>
      <c r="ANY7" s="564" t="s">
        <v>149</v>
      </c>
      <c r="ANZ7" s="206"/>
      <c r="AOA7" s="557"/>
      <c r="AOB7" s="565" t="s">
        <v>59</v>
      </c>
      <c r="AOC7" s="565" t="s">
        <v>59</v>
      </c>
      <c r="AOD7" s="565" t="s">
        <v>59</v>
      </c>
      <c r="AOE7" s="565">
        <v>0.4</v>
      </c>
      <c r="AOF7" s="565">
        <v>1.4</v>
      </c>
      <c r="AOG7" s="564" t="s">
        <v>149</v>
      </c>
      <c r="AOH7" s="206"/>
      <c r="AOI7" s="557"/>
      <c r="AOJ7" s="565" t="s">
        <v>59</v>
      </c>
      <c r="AOK7" s="565" t="s">
        <v>59</v>
      </c>
      <c r="AOL7" s="565" t="s">
        <v>59</v>
      </c>
      <c r="AOM7" s="565">
        <v>0.4</v>
      </c>
      <c r="AON7" s="565">
        <v>1.4</v>
      </c>
      <c r="AOO7" s="564" t="s">
        <v>149</v>
      </c>
      <c r="AOP7" s="206"/>
      <c r="AOQ7" s="557"/>
      <c r="AOR7" s="565" t="s">
        <v>59</v>
      </c>
      <c r="AOS7" s="565" t="s">
        <v>59</v>
      </c>
      <c r="AOT7" s="565" t="s">
        <v>59</v>
      </c>
      <c r="AOU7" s="565">
        <v>0.4</v>
      </c>
      <c r="AOV7" s="565">
        <v>1.4</v>
      </c>
      <c r="AOW7" s="564" t="s">
        <v>149</v>
      </c>
      <c r="AOX7" s="206"/>
      <c r="AOY7" s="557"/>
      <c r="AOZ7" s="565" t="s">
        <v>59</v>
      </c>
      <c r="APA7" s="565" t="s">
        <v>59</v>
      </c>
      <c r="APB7" s="565" t="s">
        <v>59</v>
      </c>
      <c r="APC7" s="565">
        <v>0.4</v>
      </c>
      <c r="APD7" s="565">
        <v>1.4</v>
      </c>
      <c r="APE7" s="564" t="s">
        <v>149</v>
      </c>
      <c r="APF7" s="206"/>
      <c r="APG7" s="557"/>
      <c r="APH7" s="565" t="s">
        <v>59</v>
      </c>
      <c r="API7" s="565" t="s">
        <v>59</v>
      </c>
      <c r="APJ7" s="565" t="s">
        <v>59</v>
      </c>
      <c r="APK7" s="565">
        <v>0.4</v>
      </c>
      <c r="APL7" s="565">
        <v>1.4</v>
      </c>
      <c r="APM7" s="564" t="s">
        <v>149</v>
      </c>
      <c r="APN7" s="206"/>
      <c r="APO7" s="557"/>
      <c r="APP7" s="565" t="s">
        <v>59</v>
      </c>
      <c r="APQ7" s="565" t="s">
        <v>59</v>
      </c>
      <c r="APR7" s="565" t="s">
        <v>59</v>
      </c>
      <c r="APS7" s="565">
        <v>0.4</v>
      </c>
      <c r="APT7" s="565">
        <v>1.4</v>
      </c>
      <c r="APU7" s="564" t="s">
        <v>149</v>
      </c>
      <c r="APV7" s="206"/>
      <c r="APW7" s="557"/>
      <c r="APX7" s="565" t="s">
        <v>59</v>
      </c>
      <c r="APY7" s="565" t="s">
        <v>59</v>
      </c>
      <c r="APZ7" s="565" t="s">
        <v>59</v>
      </c>
      <c r="AQA7" s="565">
        <v>0.4</v>
      </c>
      <c r="AQB7" s="565">
        <v>1.4</v>
      </c>
      <c r="AQC7" s="564" t="s">
        <v>149</v>
      </c>
      <c r="AQD7" s="206"/>
      <c r="AQE7" s="557"/>
      <c r="AQF7" s="565" t="s">
        <v>59</v>
      </c>
      <c r="AQG7" s="565" t="s">
        <v>59</v>
      </c>
      <c r="AQH7" s="565" t="s">
        <v>59</v>
      </c>
      <c r="AQI7" s="565">
        <v>0.4</v>
      </c>
      <c r="AQJ7" s="565">
        <v>1.4</v>
      </c>
      <c r="AQK7" s="564" t="s">
        <v>149</v>
      </c>
      <c r="AQL7" s="206"/>
      <c r="AQM7" s="557"/>
      <c r="AQN7" s="565" t="s">
        <v>59</v>
      </c>
      <c r="AQO7" s="565" t="s">
        <v>59</v>
      </c>
      <c r="AQP7" s="565" t="s">
        <v>59</v>
      </c>
      <c r="AQQ7" s="565">
        <v>0.4</v>
      </c>
      <c r="AQR7" s="565">
        <v>1.4</v>
      </c>
      <c r="AQS7" s="564" t="s">
        <v>149</v>
      </c>
      <c r="AQT7" s="206"/>
      <c r="AQU7" s="557"/>
      <c r="AQV7" s="565" t="s">
        <v>59</v>
      </c>
      <c r="AQW7" s="565" t="s">
        <v>59</v>
      </c>
      <c r="AQX7" s="565" t="s">
        <v>59</v>
      </c>
      <c r="AQY7" s="565">
        <v>0.4</v>
      </c>
      <c r="AQZ7" s="565">
        <v>1.4</v>
      </c>
      <c r="ARA7" s="564" t="s">
        <v>149</v>
      </c>
      <c r="ARB7" s="206"/>
      <c r="ARC7" s="557"/>
      <c r="ARD7" s="565" t="s">
        <v>59</v>
      </c>
      <c r="ARE7" s="565" t="s">
        <v>59</v>
      </c>
      <c r="ARF7" s="565" t="s">
        <v>59</v>
      </c>
      <c r="ARG7" s="565">
        <v>0.4</v>
      </c>
      <c r="ARH7" s="565">
        <v>1.4</v>
      </c>
      <c r="ARI7" s="564" t="s">
        <v>149</v>
      </c>
      <c r="ARJ7" s="206"/>
      <c r="ARK7" s="557"/>
      <c r="ARL7" s="565" t="s">
        <v>59</v>
      </c>
      <c r="ARM7" s="565" t="s">
        <v>59</v>
      </c>
      <c r="ARN7" s="565" t="s">
        <v>59</v>
      </c>
      <c r="ARO7" s="565">
        <v>0.4</v>
      </c>
      <c r="ARP7" s="565">
        <v>1.4</v>
      </c>
      <c r="ARQ7" s="564" t="s">
        <v>149</v>
      </c>
      <c r="ARR7" s="206"/>
      <c r="ARS7" s="557"/>
      <c r="ART7" s="565" t="s">
        <v>59</v>
      </c>
      <c r="ARU7" s="565" t="s">
        <v>59</v>
      </c>
      <c r="ARV7" s="565" t="s">
        <v>59</v>
      </c>
      <c r="ARW7" s="565">
        <v>0.4</v>
      </c>
      <c r="ARX7" s="565">
        <v>1.4</v>
      </c>
      <c r="ARY7" s="564" t="s">
        <v>149</v>
      </c>
      <c r="ARZ7" s="206"/>
      <c r="ASA7" s="557"/>
      <c r="ASB7" s="565" t="s">
        <v>59</v>
      </c>
      <c r="ASC7" s="565" t="s">
        <v>59</v>
      </c>
      <c r="ASD7" s="565" t="s">
        <v>59</v>
      </c>
      <c r="ASE7" s="565">
        <v>0.4</v>
      </c>
      <c r="ASF7" s="565">
        <v>1.4</v>
      </c>
      <c r="ASG7" s="564" t="s">
        <v>149</v>
      </c>
      <c r="ASH7" s="206"/>
      <c r="ASI7" s="557"/>
      <c r="ASJ7" s="565" t="s">
        <v>59</v>
      </c>
      <c r="ASK7" s="565" t="s">
        <v>59</v>
      </c>
      <c r="ASL7" s="565" t="s">
        <v>59</v>
      </c>
      <c r="ASM7" s="565">
        <v>0.4</v>
      </c>
      <c r="ASN7" s="565">
        <v>1.4</v>
      </c>
      <c r="ASO7" s="564" t="s">
        <v>149</v>
      </c>
      <c r="ASP7" s="206"/>
      <c r="ASQ7" s="557"/>
      <c r="ASR7" s="565" t="s">
        <v>59</v>
      </c>
      <c r="ASS7" s="565" t="s">
        <v>59</v>
      </c>
      <c r="AST7" s="565" t="s">
        <v>59</v>
      </c>
      <c r="ASU7" s="565">
        <v>0.4</v>
      </c>
      <c r="ASV7" s="565">
        <v>1.4</v>
      </c>
      <c r="ASW7" s="564" t="s">
        <v>149</v>
      </c>
      <c r="ASX7" s="206"/>
      <c r="ASY7" s="557"/>
      <c r="ASZ7" s="565" t="s">
        <v>59</v>
      </c>
      <c r="ATA7" s="565" t="s">
        <v>59</v>
      </c>
      <c r="ATB7" s="565" t="s">
        <v>59</v>
      </c>
      <c r="ATC7" s="565">
        <v>0.4</v>
      </c>
      <c r="ATD7" s="565">
        <v>1.4</v>
      </c>
      <c r="ATE7" s="564" t="s">
        <v>149</v>
      </c>
      <c r="ATF7" s="206"/>
      <c r="ATG7" s="557"/>
      <c r="ATH7" s="565" t="s">
        <v>59</v>
      </c>
      <c r="ATI7" s="565" t="s">
        <v>59</v>
      </c>
      <c r="ATJ7" s="565" t="s">
        <v>59</v>
      </c>
      <c r="ATK7" s="565">
        <v>0.4</v>
      </c>
      <c r="ATL7" s="565">
        <v>1.4</v>
      </c>
      <c r="ATM7" s="564" t="s">
        <v>149</v>
      </c>
      <c r="ATN7" s="206"/>
      <c r="ATO7" s="557"/>
      <c r="ATP7" s="565" t="s">
        <v>59</v>
      </c>
      <c r="ATQ7" s="565" t="s">
        <v>59</v>
      </c>
      <c r="ATR7" s="565" t="s">
        <v>59</v>
      </c>
      <c r="ATS7" s="565">
        <v>0.4</v>
      </c>
      <c r="ATT7" s="565">
        <v>1.4</v>
      </c>
      <c r="ATU7" s="564" t="s">
        <v>149</v>
      </c>
      <c r="ATV7" s="206"/>
      <c r="ATW7" s="557"/>
      <c r="ATX7" s="565" t="s">
        <v>59</v>
      </c>
      <c r="ATY7" s="565" t="s">
        <v>59</v>
      </c>
      <c r="ATZ7" s="565" t="s">
        <v>59</v>
      </c>
      <c r="AUA7" s="565">
        <v>0.4</v>
      </c>
      <c r="AUB7" s="565">
        <v>1.4</v>
      </c>
      <c r="AUC7" s="564" t="s">
        <v>149</v>
      </c>
      <c r="AUD7" s="206"/>
      <c r="AUE7" s="557"/>
      <c r="AUF7" s="565" t="s">
        <v>59</v>
      </c>
      <c r="AUG7" s="565" t="s">
        <v>59</v>
      </c>
      <c r="AUH7" s="565" t="s">
        <v>59</v>
      </c>
      <c r="AUI7" s="565">
        <v>0.4</v>
      </c>
      <c r="AUJ7" s="565">
        <v>1.4</v>
      </c>
      <c r="AUK7" s="564" t="s">
        <v>149</v>
      </c>
      <c r="AUL7" s="206"/>
      <c r="AUM7" s="557"/>
      <c r="AUN7" s="565" t="s">
        <v>59</v>
      </c>
      <c r="AUO7" s="565" t="s">
        <v>59</v>
      </c>
      <c r="AUP7" s="565" t="s">
        <v>59</v>
      </c>
      <c r="AUQ7" s="565">
        <v>0.4</v>
      </c>
      <c r="AUR7" s="565">
        <v>1.4</v>
      </c>
      <c r="AUS7" s="564" t="s">
        <v>149</v>
      </c>
      <c r="AUT7" s="206"/>
      <c r="AUU7" s="557"/>
      <c r="AUV7" s="565" t="s">
        <v>59</v>
      </c>
      <c r="AUW7" s="565" t="s">
        <v>59</v>
      </c>
      <c r="AUX7" s="565" t="s">
        <v>59</v>
      </c>
      <c r="AUY7" s="565">
        <v>0.4</v>
      </c>
      <c r="AUZ7" s="565">
        <v>1.4</v>
      </c>
      <c r="AVA7" s="564" t="s">
        <v>149</v>
      </c>
      <c r="AVB7" s="206"/>
      <c r="AVC7" s="557"/>
      <c r="AVD7" s="565" t="s">
        <v>59</v>
      </c>
      <c r="AVE7" s="565" t="s">
        <v>59</v>
      </c>
      <c r="AVF7" s="565" t="s">
        <v>59</v>
      </c>
      <c r="AVG7" s="565">
        <v>0.4</v>
      </c>
      <c r="AVH7" s="565">
        <v>1.4</v>
      </c>
      <c r="AVI7" s="564" t="s">
        <v>149</v>
      </c>
      <c r="AVJ7" s="206"/>
      <c r="AVK7" s="557"/>
      <c r="AVL7" s="565" t="s">
        <v>59</v>
      </c>
      <c r="AVM7" s="565" t="s">
        <v>59</v>
      </c>
      <c r="AVN7" s="565" t="s">
        <v>59</v>
      </c>
      <c r="AVO7" s="565">
        <v>0.4</v>
      </c>
      <c r="AVP7" s="565">
        <v>1.4</v>
      </c>
      <c r="AVQ7" s="564" t="s">
        <v>149</v>
      </c>
      <c r="AVR7" s="206"/>
      <c r="AVS7" s="557"/>
      <c r="AVT7" s="565" t="s">
        <v>59</v>
      </c>
      <c r="AVU7" s="565" t="s">
        <v>59</v>
      </c>
      <c r="AVV7" s="565" t="s">
        <v>59</v>
      </c>
      <c r="AVW7" s="565">
        <v>0.4</v>
      </c>
      <c r="AVX7" s="565">
        <v>1.4</v>
      </c>
      <c r="AVY7" s="564" t="s">
        <v>149</v>
      </c>
      <c r="AVZ7" s="206"/>
      <c r="AWA7" s="557"/>
      <c r="AWB7" s="565" t="s">
        <v>59</v>
      </c>
      <c r="AWC7" s="565" t="s">
        <v>59</v>
      </c>
      <c r="AWD7" s="565" t="s">
        <v>59</v>
      </c>
      <c r="AWE7" s="565">
        <v>0.4</v>
      </c>
      <c r="AWF7" s="565">
        <v>1.4</v>
      </c>
      <c r="AWG7" s="564" t="s">
        <v>149</v>
      </c>
      <c r="AWH7" s="206"/>
      <c r="AWI7" s="557"/>
      <c r="AWJ7" s="565" t="s">
        <v>59</v>
      </c>
      <c r="AWK7" s="565" t="s">
        <v>59</v>
      </c>
      <c r="AWL7" s="565" t="s">
        <v>59</v>
      </c>
      <c r="AWM7" s="565">
        <v>0.4</v>
      </c>
      <c r="AWN7" s="565">
        <v>1.4</v>
      </c>
      <c r="AWO7" s="564" t="s">
        <v>149</v>
      </c>
      <c r="AWP7" s="206"/>
      <c r="AWQ7" s="557"/>
      <c r="AWR7" s="565" t="s">
        <v>59</v>
      </c>
      <c r="AWS7" s="565" t="s">
        <v>59</v>
      </c>
      <c r="AWT7" s="565" t="s">
        <v>59</v>
      </c>
      <c r="AWU7" s="565">
        <v>0.4</v>
      </c>
      <c r="AWV7" s="565">
        <v>1.4</v>
      </c>
      <c r="AWW7" s="564" t="s">
        <v>149</v>
      </c>
      <c r="AWX7" s="206"/>
      <c r="AWY7" s="557"/>
      <c r="AWZ7" s="565" t="s">
        <v>59</v>
      </c>
      <c r="AXA7" s="565" t="s">
        <v>59</v>
      </c>
      <c r="AXB7" s="565" t="s">
        <v>59</v>
      </c>
      <c r="AXC7" s="565">
        <v>0.4</v>
      </c>
      <c r="AXD7" s="565">
        <v>1.4</v>
      </c>
      <c r="AXE7" s="564" t="s">
        <v>149</v>
      </c>
      <c r="AXF7" s="206"/>
      <c r="AXG7" s="557"/>
      <c r="AXH7" s="565" t="s">
        <v>59</v>
      </c>
      <c r="AXI7" s="565" t="s">
        <v>59</v>
      </c>
      <c r="AXJ7" s="565" t="s">
        <v>59</v>
      </c>
      <c r="AXK7" s="565">
        <v>0.4</v>
      </c>
      <c r="AXL7" s="565">
        <v>1.4</v>
      </c>
      <c r="AXM7" s="564" t="s">
        <v>149</v>
      </c>
      <c r="AXN7" s="206"/>
      <c r="AXO7" s="557"/>
      <c r="AXP7" s="565" t="s">
        <v>59</v>
      </c>
      <c r="AXQ7" s="565" t="s">
        <v>59</v>
      </c>
      <c r="AXR7" s="565" t="s">
        <v>59</v>
      </c>
      <c r="AXS7" s="565">
        <v>0.4</v>
      </c>
      <c r="AXT7" s="565">
        <v>1.4</v>
      </c>
      <c r="AXU7" s="564" t="s">
        <v>149</v>
      </c>
      <c r="AXV7" s="206"/>
      <c r="AXW7" s="557"/>
      <c r="AXX7" s="565" t="s">
        <v>59</v>
      </c>
      <c r="AXY7" s="565" t="s">
        <v>59</v>
      </c>
      <c r="AXZ7" s="565" t="s">
        <v>59</v>
      </c>
      <c r="AYA7" s="565">
        <v>0.4</v>
      </c>
      <c r="AYB7" s="565">
        <v>1.4</v>
      </c>
      <c r="AYC7" s="564" t="s">
        <v>149</v>
      </c>
      <c r="AYD7" s="206"/>
      <c r="AYE7" s="557"/>
      <c r="AYF7" s="565" t="s">
        <v>59</v>
      </c>
      <c r="AYG7" s="565" t="s">
        <v>59</v>
      </c>
      <c r="AYH7" s="565" t="s">
        <v>59</v>
      </c>
      <c r="AYI7" s="565">
        <v>0.4</v>
      </c>
      <c r="AYJ7" s="565">
        <v>1.4</v>
      </c>
      <c r="AYK7" s="564" t="s">
        <v>149</v>
      </c>
      <c r="AYL7" s="206"/>
      <c r="AYM7" s="557"/>
      <c r="AYN7" s="565" t="s">
        <v>59</v>
      </c>
      <c r="AYO7" s="565" t="s">
        <v>59</v>
      </c>
      <c r="AYP7" s="565" t="s">
        <v>59</v>
      </c>
      <c r="AYQ7" s="565">
        <v>0.4</v>
      </c>
      <c r="AYR7" s="565">
        <v>1.4</v>
      </c>
      <c r="AYS7" s="564" t="s">
        <v>149</v>
      </c>
      <c r="AYT7" s="206"/>
      <c r="AYU7" s="557"/>
      <c r="AYV7" s="565" t="s">
        <v>59</v>
      </c>
      <c r="AYW7" s="565" t="s">
        <v>59</v>
      </c>
      <c r="AYX7" s="565" t="s">
        <v>59</v>
      </c>
      <c r="AYY7" s="565">
        <v>0.4</v>
      </c>
      <c r="AYZ7" s="565">
        <v>1.4</v>
      </c>
      <c r="AZA7" s="564" t="s">
        <v>149</v>
      </c>
      <c r="AZB7" s="206"/>
      <c r="AZC7" s="557"/>
      <c r="AZD7" s="565" t="s">
        <v>59</v>
      </c>
      <c r="AZE7" s="565" t="s">
        <v>59</v>
      </c>
      <c r="AZF7" s="565" t="s">
        <v>59</v>
      </c>
      <c r="AZG7" s="565">
        <v>0.4</v>
      </c>
      <c r="AZH7" s="565">
        <v>1.4</v>
      </c>
      <c r="AZI7" s="564" t="s">
        <v>149</v>
      </c>
      <c r="AZJ7" s="206"/>
      <c r="AZK7" s="557"/>
      <c r="AZL7" s="565" t="s">
        <v>59</v>
      </c>
      <c r="AZM7" s="565" t="s">
        <v>59</v>
      </c>
      <c r="AZN7" s="565" t="s">
        <v>59</v>
      </c>
      <c r="AZO7" s="565">
        <v>0.4</v>
      </c>
      <c r="AZP7" s="565">
        <v>1.4</v>
      </c>
      <c r="AZQ7" s="564" t="s">
        <v>149</v>
      </c>
      <c r="AZR7" s="206"/>
      <c r="AZS7" s="557"/>
      <c r="AZT7" s="565" t="s">
        <v>59</v>
      </c>
      <c r="AZU7" s="565" t="s">
        <v>59</v>
      </c>
      <c r="AZV7" s="565" t="s">
        <v>59</v>
      </c>
      <c r="AZW7" s="565">
        <v>0.4</v>
      </c>
      <c r="AZX7" s="565">
        <v>1.4</v>
      </c>
      <c r="AZY7" s="564" t="s">
        <v>149</v>
      </c>
      <c r="AZZ7" s="206"/>
      <c r="BAA7" s="557"/>
      <c r="BAB7" s="565" t="s">
        <v>59</v>
      </c>
      <c r="BAC7" s="565" t="s">
        <v>59</v>
      </c>
      <c r="BAD7" s="565" t="s">
        <v>59</v>
      </c>
      <c r="BAE7" s="565">
        <v>0.4</v>
      </c>
      <c r="BAF7" s="565">
        <v>1.4</v>
      </c>
      <c r="BAG7" s="564" t="s">
        <v>149</v>
      </c>
      <c r="BAH7" s="206"/>
      <c r="BAI7" s="557"/>
      <c r="BAJ7" s="565" t="s">
        <v>59</v>
      </c>
      <c r="BAK7" s="565" t="s">
        <v>59</v>
      </c>
      <c r="BAL7" s="565" t="s">
        <v>59</v>
      </c>
      <c r="BAM7" s="565">
        <v>0.4</v>
      </c>
      <c r="BAN7" s="565">
        <v>1.4</v>
      </c>
      <c r="BAO7" s="564" t="s">
        <v>149</v>
      </c>
      <c r="BAP7" s="206"/>
      <c r="BAQ7" s="557"/>
      <c r="BAR7" s="565" t="s">
        <v>59</v>
      </c>
      <c r="BAS7" s="565" t="s">
        <v>59</v>
      </c>
      <c r="BAT7" s="565" t="s">
        <v>59</v>
      </c>
      <c r="BAU7" s="565">
        <v>0.4</v>
      </c>
      <c r="BAV7" s="565">
        <v>1.4</v>
      </c>
      <c r="BAW7" s="564" t="s">
        <v>149</v>
      </c>
      <c r="BAX7" s="206"/>
      <c r="BAY7" s="557"/>
      <c r="BAZ7" s="565" t="s">
        <v>59</v>
      </c>
      <c r="BBA7" s="565" t="s">
        <v>59</v>
      </c>
      <c r="BBB7" s="565" t="s">
        <v>59</v>
      </c>
      <c r="BBC7" s="565">
        <v>0.4</v>
      </c>
      <c r="BBD7" s="565">
        <v>1.4</v>
      </c>
      <c r="BBE7" s="564" t="s">
        <v>149</v>
      </c>
      <c r="BBF7" s="206"/>
      <c r="BBG7" s="557"/>
      <c r="BBH7" s="565" t="s">
        <v>59</v>
      </c>
      <c r="BBI7" s="565" t="s">
        <v>59</v>
      </c>
      <c r="BBJ7" s="565" t="s">
        <v>59</v>
      </c>
      <c r="BBK7" s="565">
        <v>0.4</v>
      </c>
      <c r="BBL7" s="565">
        <v>1.4</v>
      </c>
      <c r="BBM7" s="564" t="s">
        <v>149</v>
      </c>
      <c r="BBN7" s="206"/>
      <c r="BBO7" s="557"/>
      <c r="BBP7" s="565" t="s">
        <v>59</v>
      </c>
      <c r="BBQ7" s="565" t="s">
        <v>59</v>
      </c>
      <c r="BBR7" s="565" t="s">
        <v>59</v>
      </c>
      <c r="BBS7" s="565">
        <v>0.4</v>
      </c>
      <c r="BBT7" s="565">
        <v>1.4</v>
      </c>
      <c r="BBU7" s="564" t="s">
        <v>149</v>
      </c>
      <c r="BBV7" s="206"/>
      <c r="BBW7" s="557"/>
      <c r="BBX7" s="565" t="s">
        <v>59</v>
      </c>
      <c r="BBY7" s="565" t="s">
        <v>59</v>
      </c>
      <c r="BBZ7" s="565" t="s">
        <v>59</v>
      </c>
      <c r="BCA7" s="565">
        <v>0.4</v>
      </c>
      <c r="BCB7" s="565">
        <v>1.4</v>
      </c>
      <c r="BCC7" s="564" t="s">
        <v>149</v>
      </c>
      <c r="BCD7" s="206"/>
      <c r="BCE7" s="557"/>
      <c r="BCF7" s="565" t="s">
        <v>59</v>
      </c>
      <c r="BCG7" s="565" t="s">
        <v>59</v>
      </c>
      <c r="BCH7" s="565" t="s">
        <v>59</v>
      </c>
      <c r="BCI7" s="565">
        <v>0.4</v>
      </c>
      <c r="BCJ7" s="565">
        <v>1.4</v>
      </c>
      <c r="BCK7" s="564" t="s">
        <v>149</v>
      </c>
      <c r="BCL7" s="206"/>
      <c r="BCM7" s="557"/>
      <c r="BCN7" s="565" t="s">
        <v>59</v>
      </c>
      <c r="BCO7" s="565" t="s">
        <v>59</v>
      </c>
      <c r="BCP7" s="565" t="s">
        <v>59</v>
      </c>
      <c r="BCQ7" s="565">
        <v>0.4</v>
      </c>
      <c r="BCR7" s="565">
        <v>1.4</v>
      </c>
      <c r="BCS7" s="564" t="s">
        <v>149</v>
      </c>
      <c r="BCT7" s="206"/>
      <c r="BCU7" s="557"/>
      <c r="BCV7" s="565" t="s">
        <v>59</v>
      </c>
      <c r="BCW7" s="565" t="s">
        <v>59</v>
      </c>
      <c r="BCX7" s="565" t="s">
        <v>59</v>
      </c>
      <c r="BCY7" s="565">
        <v>0.4</v>
      </c>
      <c r="BCZ7" s="565">
        <v>1.4</v>
      </c>
      <c r="BDA7" s="564" t="s">
        <v>149</v>
      </c>
      <c r="BDB7" s="206"/>
      <c r="BDC7" s="557"/>
      <c r="BDD7" s="565" t="s">
        <v>59</v>
      </c>
      <c r="BDE7" s="565" t="s">
        <v>59</v>
      </c>
      <c r="BDF7" s="565" t="s">
        <v>59</v>
      </c>
      <c r="BDG7" s="565">
        <v>0.4</v>
      </c>
      <c r="BDH7" s="565">
        <v>1.4</v>
      </c>
      <c r="BDI7" s="564" t="s">
        <v>149</v>
      </c>
      <c r="BDJ7" s="206"/>
      <c r="BDK7" s="557"/>
      <c r="BDL7" s="565" t="s">
        <v>59</v>
      </c>
      <c r="BDM7" s="565" t="s">
        <v>59</v>
      </c>
      <c r="BDN7" s="565" t="s">
        <v>59</v>
      </c>
      <c r="BDO7" s="565">
        <v>0.4</v>
      </c>
      <c r="BDP7" s="565">
        <v>1.4</v>
      </c>
      <c r="BDQ7" s="564" t="s">
        <v>149</v>
      </c>
      <c r="BDR7" s="206"/>
      <c r="BDS7" s="557"/>
      <c r="BDT7" s="565" t="s">
        <v>59</v>
      </c>
      <c r="BDU7" s="565" t="s">
        <v>59</v>
      </c>
      <c r="BDV7" s="565" t="s">
        <v>59</v>
      </c>
      <c r="BDW7" s="565">
        <v>0.4</v>
      </c>
      <c r="BDX7" s="565">
        <v>1.4</v>
      </c>
      <c r="BDY7" s="564" t="s">
        <v>149</v>
      </c>
      <c r="BDZ7" s="206"/>
      <c r="BEA7" s="557"/>
      <c r="BEB7" s="565" t="s">
        <v>59</v>
      </c>
      <c r="BEC7" s="565" t="s">
        <v>59</v>
      </c>
      <c r="BED7" s="565" t="s">
        <v>59</v>
      </c>
      <c r="BEE7" s="565">
        <v>0.4</v>
      </c>
      <c r="BEF7" s="565">
        <v>1.4</v>
      </c>
      <c r="BEG7" s="564" t="s">
        <v>149</v>
      </c>
      <c r="BEH7" s="206"/>
      <c r="BEI7" s="557"/>
      <c r="BEJ7" s="565" t="s">
        <v>59</v>
      </c>
      <c r="BEK7" s="565" t="s">
        <v>59</v>
      </c>
      <c r="BEL7" s="565" t="s">
        <v>59</v>
      </c>
      <c r="BEM7" s="565">
        <v>0.4</v>
      </c>
      <c r="BEN7" s="565">
        <v>1.4</v>
      </c>
      <c r="BEO7" s="564" t="s">
        <v>149</v>
      </c>
      <c r="BEP7" s="206"/>
      <c r="BEQ7" s="557"/>
      <c r="BER7" s="565" t="s">
        <v>59</v>
      </c>
      <c r="BES7" s="565" t="s">
        <v>59</v>
      </c>
      <c r="BET7" s="565" t="s">
        <v>59</v>
      </c>
      <c r="BEU7" s="565">
        <v>0.4</v>
      </c>
      <c r="BEV7" s="565">
        <v>1.4</v>
      </c>
      <c r="BEW7" s="564" t="s">
        <v>149</v>
      </c>
      <c r="BEX7" s="206"/>
      <c r="BEY7" s="557"/>
      <c r="BEZ7" s="565" t="s">
        <v>59</v>
      </c>
      <c r="BFA7" s="565" t="s">
        <v>59</v>
      </c>
      <c r="BFB7" s="565" t="s">
        <v>59</v>
      </c>
      <c r="BFC7" s="565">
        <v>0.4</v>
      </c>
      <c r="BFD7" s="565">
        <v>1.4</v>
      </c>
      <c r="BFE7" s="564" t="s">
        <v>149</v>
      </c>
      <c r="BFF7" s="206"/>
      <c r="BFG7" s="557"/>
      <c r="BFH7" s="565" t="s">
        <v>59</v>
      </c>
      <c r="BFI7" s="565" t="s">
        <v>59</v>
      </c>
      <c r="BFJ7" s="565" t="s">
        <v>59</v>
      </c>
      <c r="BFK7" s="565">
        <v>0.4</v>
      </c>
      <c r="BFL7" s="565">
        <v>1.4</v>
      </c>
      <c r="BFM7" s="564" t="s">
        <v>149</v>
      </c>
      <c r="BFN7" s="206"/>
      <c r="BFO7" s="557"/>
      <c r="BFP7" s="565" t="s">
        <v>59</v>
      </c>
      <c r="BFQ7" s="565" t="s">
        <v>59</v>
      </c>
      <c r="BFR7" s="565" t="s">
        <v>59</v>
      </c>
      <c r="BFS7" s="565">
        <v>0.4</v>
      </c>
      <c r="BFT7" s="565">
        <v>1.4</v>
      </c>
      <c r="BFU7" s="564" t="s">
        <v>149</v>
      </c>
      <c r="BFV7" s="206"/>
      <c r="BFW7" s="557"/>
      <c r="BFX7" s="565" t="s">
        <v>59</v>
      </c>
      <c r="BFY7" s="565" t="s">
        <v>59</v>
      </c>
      <c r="BFZ7" s="565" t="s">
        <v>59</v>
      </c>
      <c r="BGA7" s="565">
        <v>0.4</v>
      </c>
      <c r="BGB7" s="565">
        <v>1.4</v>
      </c>
      <c r="BGC7" s="564" t="s">
        <v>149</v>
      </c>
      <c r="BGD7" s="206"/>
      <c r="BGE7" s="557"/>
      <c r="BGF7" s="565" t="s">
        <v>59</v>
      </c>
      <c r="BGG7" s="565" t="s">
        <v>59</v>
      </c>
      <c r="BGH7" s="565" t="s">
        <v>59</v>
      </c>
      <c r="BGI7" s="565">
        <v>0.4</v>
      </c>
      <c r="BGJ7" s="565">
        <v>1.4</v>
      </c>
      <c r="BGK7" s="564" t="s">
        <v>149</v>
      </c>
      <c r="BGL7" s="206"/>
      <c r="BGM7" s="557"/>
      <c r="BGN7" s="565" t="s">
        <v>59</v>
      </c>
      <c r="BGO7" s="565" t="s">
        <v>59</v>
      </c>
      <c r="BGP7" s="565" t="s">
        <v>59</v>
      </c>
      <c r="BGQ7" s="565">
        <v>0.4</v>
      </c>
      <c r="BGR7" s="565">
        <v>1.4</v>
      </c>
      <c r="BGS7" s="564" t="s">
        <v>149</v>
      </c>
      <c r="BGT7" s="206"/>
      <c r="BGU7" s="557"/>
      <c r="BGV7" s="565" t="s">
        <v>59</v>
      </c>
      <c r="BGW7" s="565" t="s">
        <v>59</v>
      </c>
      <c r="BGX7" s="565" t="s">
        <v>59</v>
      </c>
      <c r="BGY7" s="565">
        <v>0.4</v>
      </c>
      <c r="BGZ7" s="565">
        <v>1.4</v>
      </c>
      <c r="BHA7" s="564" t="s">
        <v>149</v>
      </c>
      <c r="BHB7" s="206"/>
      <c r="BHC7" s="557"/>
      <c r="BHD7" s="565" t="s">
        <v>59</v>
      </c>
      <c r="BHE7" s="565" t="s">
        <v>59</v>
      </c>
      <c r="BHF7" s="565" t="s">
        <v>59</v>
      </c>
      <c r="BHG7" s="565">
        <v>0.4</v>
      </c>
      <c r="BHH7" s="565">
        <v>1.4</v>
      </c>
      <c r="BHI7" s="564" t="s">
        <v>149</v>
      </c>
      <c r="BHJ7" s="206"/>
      <c r="BHK7" s="557"/>
      <c r="BHL7" s="565" t="s">
        <v>59</v>
      </c>
      <c r="BHM7" s="565" t="s">
        <v>59</v>
      </c>
      <c r="BHN7" s="565" t="s">
        <v>59</v>
      </c>
      <c r="BHO7" s="565">
        <v>0.4</v>
      </c>
      <c r="BHP7" s="565">
        <v>1.4</v>
      </c>
      <c r="BHQ7" s="564" t="s">
        <v>149</v>
      </c>
      <c r="BHR7" s="206"/>
      <c r="BHS7" s="557"/>
      <c r="BHT7" s="565" t="s">
        <v>59</v>
      </c>
      <c r="BHU7" s="565" t="s">
        <v>59</v>
      </c>
      <c r="BHV7" s="565" t="s">
        <v>59</v>
      </c>
      <c r="BHW7" s="565">
        <v>0.4</v>
      </c>
      <c r="BHX7" s="565">
        <v>1.4</v>
      </c>
      <c r="BHY7" s="564" t="s">
        <v>149</v>
      </c>
      <c r="BHZ7" s="206"/>
      <c r="BIA7" s="557"/>
      <c r="BIB7" s="565" t="s">
        <v>59</v>
      </c>
      <c r="BIC7" s="565" t="s">
        <v>59</v>
      </c>
      <c r="BID7" s="565" t="s">
        <v>59</v>
      </c>
      <c r="BIE7" s="565">
        <v>0.4</v>
      </c>
      <c r="BIF7" s="565">
        <v>1.4</v>
      </c>
      <c r="BIG7" s="564" t="s">
        <v>149</v>
      </c>
      <c r="BIH7" s="206"/>
      <c r="BII7" s="557"/>
      <c r="BIJ7" s="565" t="s">
        <v>59</v>
      </c>
      <c r="BIK7" s="565" t="s">
        <v>59</v>
      </c>
      <c r="BIL7" s="565" t="s">
        <v>59</v>
      </c>
      <c r="BIM7" s="565">
        <v>0.4</v>
      </c>
      <c r="BIN7" s="565">
        <v>1.4</v>
      </c>
      <c r="BIO7" s="564" t="s">
        <v>149</v>
      </c>
      <c r="BIP7" s="206"/>
      <c r="BIQ7" s="557"/>
      <c r="BIR7" s="565" t="s">
        <v>59</v>
      </c>
      <c r="BIS7" s="565" t="s">
        <v>59</v>
      </c>
      <c r="BIT7" s="565" t="s">
        <v>59</v>
      </c>
      <c r="BIU7" s="565">
        <v>0.4</v>
      </c>
      <c r="BIV7" s="565">
        <v>1.4</v>
      </c>
      <c r="BIW7" s="564" t="s">
        <v>149</v>
      </c>
      <c r="BIX7" s="206"/>
      <c r="BIY7" s="557"/>
      <c r="BIZ7" s="565" t="s">
        <v>59</v>
      </c>
      <c r="BJA7" s="565" t="s">
        <v>59</v>
      </c>
      <c r="BJB7" s="565" t="s">
        <v>59</v>
      </c>
      <c r="BJC7" s="565">
        <v>0.4</v>
      </c>
      <c r="BJD7" s="565">
        <v>1.4</v>
      </c>
      <c r="BJE7" s="564" t="s">
        <v>149</v>
      </c>
      <c r="BJF7" s="206"/>
      <c r="BJG7" s="557"/>
      <c r="BJH7" s="565" t="s">
        <v>59</v>
      </c>
      <c r="BJI7" s="565" t="s">
        <v>59</v>
      </c>
      <c r="BJJ7" s="565" t="s">
        <v>59</v>
      </c>
      <c r="BJK7" s="565">
        <v>0.4</v>
      </c>
      <c r="BJL7" s="565">
        <v>1.4</v>
      </c>
      <c r="BJM7" s="564" t="s">
        <v>149</v>
      </c>
      <c r="BJN7" s="206"/>
      <c r="BJO7" s="557"/>
      <c r="BJP7" s="565" t="s">
        <v>59</v>
      </c>
      <c r="BJQ7" s="565" t="s">
        <v>59</v>
      </c>
      <c r="BJR7" s="565" t="s">
        <v>59</v>
      </c>
      <c r="BJS7" s="565">
        <v>0.4</v>
      </c>
      <c r="BJT7" s="565">
        <v>1.4</v>
      </c>
      <c r="BJU7" s="564" t="s">
        <v>149</v>
      </c>
      <c r="BJV7" s="206"/>
      <c r="BJW7" s="557"/>
      <c r="BJX7" s="565" t="s">
        <v>59</v>
      </c>
      <c r="BJY7" s="565" t="s">
        <v>59</v>
      </c>
      <c r="BJZ7" s="565" t="s">
        <v>59</v>
      </c>
      <c r="BKA7" s="565">
        <v>0.4</v>
      </c>
      <c r="BKB7" s="565">
        <v>1.4</v>
      </c>
      <c r="BKC7" s="564" t="s">
        <v>149</v>
      </c>
      <c r="BKD7" s="206"/>
      <c r="BKE7" s="557"/>
      <c r="BKF7" s="565" t="s">
        <v>59</v>
      </c>
      <c r="BKG7" s="565" t="s">
        <v>59</v>
      </c>
      <c r="BKH7" s="565" t="s">
        <v>59</v>
      </c>
      <c r="BKI7" s="565">
        <v>0.4</v>
      </c>
      <c r="BKJ7" s="565">
        <v>1.4</v>
      </c>
      <c r="BKK7" s="564" t="s">
        <v>149</v>
      </c>
      <c r="BKL7" s="206"/>
      <c r="BKM7" s="557"/>
      <c r="BKN7" s="565" t="s">
        <v>59</v>
      </c>
      <c r="BKO7" s="565" t="s">
        <v>59</v>
      </c>
      <c r="BKP7" s="565" t="s">
        <v>59</v>
      </c>
      <c r="BKQ7" s="565">
        <v>0.4</v>
      </c>
      <c r="BKR7" s="565">
        <v>1.4</v>
      </c>
      <c r="BKS7" s="564" t="s">
        <v>149</v>
      </c>
      <c r="BKT7" s="206"/>
      <c r="BKU7" s="557"/>
      <c r="BKV7" s="565" t="s">
        <v>59</v>
      </c>
      <c r="BKW7" s="565" t="s">
        <v>59</v>
      </c>
      <c r="BKX7" s="565" t="s">
        <v>59</v>
      </c>
      <c r="BKY7" s="565">
        <v>0.4</v>
      </c>
      <c r="BKZ7" s="565">
        <v>1.4</v>
      </c>
      <c r="BLA7" s="564" t="s">
        <v>149</v>
      </c>
      <c r="BLB7" s="206"/>
      <c r="BLC7" s="557"/>
      <c r="BLD7" s="565" t="s">
        <v>59</v>
      </c>
      <c r="BLE7" s="565" t="s">
        <v>59</v>
      </c>
      <c r="BLF7" s="565" t="s">
        <v>59</v>
      </c>
      <c r="BLG7" s="565">
        <v>0.4</v>
      </c>
      <c r="BLH7" s="565">
        <v>1.4</v>
      </c>
      <c r="BLI7" s="564" t="s">
        <v>149</v>
      </c>
      <c r="BLJ7" s="206"/>
      <c r="BLK7" s="557"/>
      <c r="BLL7" s="565" t="s">
        <v>59</v>
      </c>
      <c r="BLM7" s="565" t="s">
        <v>59</v>
      </c>
      <c r="BLN7" s="565" t="s">
        <v>59</v>
      </c>
      <c r="BLO7" s="565">
        <v>0.4</v>
      </c>
      <c r="BLP7" s="565">
        <v>1.4</v>
      </c>
      <c r="BLQ7" s="564" t="s">
        <v>149</v>
      </c>
      <c r="BLR7" s="206"/>
      <c r="BLS7" s="557"/>
      <c r="BLT7" s="565" t="s">
        <v>59</v>
      </c>
      <c r="BLU7" s="565" t="s">
        <v>59</v>
      </c>
      <c r="BLV7" s="565" t="s">
        <v>59</v>
      </c>
      <c r="BLW7" s="565">
        <v>0.4</v>
      </c>
      <c r="BLX7" s="565">
        <v>1.4</v>
      </c>
      <c r="BLY7" s="564" t="s">
        <v>149</v>
      </c>
      <c r="BLZ7" s="206"/>
      <c r="BMA7" s="557"/>
      <c r="BMB7" s="565" t="s">
        <v>59</v>
      </c>
      <c r="BMC7" s="565" t="s">
        <v>59</v>
      </c>
      <c r="BMD7" s="565" t="s">
        <v>59</v>
      </c>
      <c r="BME7" s="565">
        <v>0.4</v>
      </c>
      <c r="BMF7" s="565">
        <v>1.4</v>
      </c>
      <c r="BMG7" s="564" t="s">
        <v>149</v>
      </c>
      <c r="BMH7" s="206"/>
      <c r="BMI7" s="557"/>
      <c r="BMJ7" s="565" t="s">
        <v>59</v>
      </c>
      <c r="BMK7" s="565" t="s">
        <v>59</v>
      </c>
      <c r="BML7" s="565" t="s">
        <v>59</v>
      </c>
      <c r="BMM7" s="565">
        <v>0.4</v>
      </c>
      <c r="BMN7" s="565">
        <v>1.4</v>
      </c>
      <c r="BMO7" s="564" t="s">
        <v>149</v>
      </c>
      <c r="BMP7" s="206"/>
      <c r="BMQ7" s="557"/>
      <c r="BMR7" s="565" t="s">
        <v>59</v>
      </c>
      <c r="BMS7" s="565" t="s">
        <v>59</v>
      </c>
      <c r="BMT7" s="565" t="s">
        <v>59</v>
      </c>
      <c r="BMU7" s="565">
        <v>0.4</v>
      </c>
      <c r="BMV7" s="565">
        <v>1.4</v>
      </c>
      <c r="BMW7" s="564" t="s">
        <v>149</v>
      </c>
      <c r="BMX7" s="206"/>
      <c r="BMY7" s="557"/>
      <c r="BMZ7" s="565" t="s">
        <v>59</v>
      </c>
      <c r="BNA7" s="565" t="s">
        <v>59</v>
      </c>
      <c r="BNB7" s="565" t="s">
        <v>59</v>
      </c>
      <c r="BNC7" s="565">
        <v>0.4</v>
      </c>
      <c r="BND7" s="565">
        <v>1.4</v>
      </c>
      <c r="BNE7" s="564" t="s">
        <v>149</v>
      </c>
      <c r="BNF7" s="206"/>
      <c r="BNG7" s="557"/>
      <c r="BNH7" s="565" t="s">
        <v>59</v>
      </c>
      <c r="BNI7" s="565" t="s">
        <v>59</v>
      </c>
      <c r="BNJ7" s="565" t="s">
        <v>59</v>
      </c>
      <c r="BNK7" s="565">
        <v>0.4</v>
      </c>
      <c r="BNL7" s="565">
        <v>1.4</v>
      </c>
      <c r="BNM7" s="564" t="s">
        <v>149</v>
      </c>
      <c r="BNN7" s="206"/>
      <c r="BNO7" s="557"/>
      <c r="BNP7" s="565" t="s">
        <v>59</v>
      </c>
      <c r="BNQ7" s="565" t="s">
        <v>59</v>
      </c>
      <c r="BNR7" s="565" t="s">
        <v>59</v>
      </c>
      <c r="BNS7" s="565">
        <v>0.4</v>
      </c>
      <c r="BNT7" s="565">
        <v>1.4</v>
      </c>
      <c r="BNU7" s="564" t="s">
        <v>149</v>
      </c>
      <c r="BNV7" s="206"/>
      <c r="BNW7" s="557"/>
      <c r="BNX7" s="565" t="s">
        <v>59</v>
      </c>
      <c r="BNY7" s="565" t="s">
        <v>59</v>
      </c>
      <c r="BNZ7" s="565" t="s">
        <v>59</v>
      </c>
      <c r="BOA7" s="565">
        <v>0.4</v>
      </c>
      <c r="BOB7" s="565">
        <v>1.4</v>
      </c>
      <c r="BOC7" s="564" t="s">
        <v>149</v>
      </c>
      <c r="BOD7" s="206"/>
      <c r="BOE7" s="557"/>
      <c r="BOF7" s="565" t="s">
        <v>59</v>
      </c>
      <c r="BOG7" s="565" t="s">
        <v>59</v>
      </c>
      <c r="BOH7" s="565" t="s">
        <v>59</v>
      </c>
      <c r="BOI7" s="565">
        <v>0.4</v>
      </c>
      <c r="BOJ7" s="565">
        <v>1.4</v>
      </c>
      <c r="BOK7" s="564" t="s">
        <v>149</v>
      </c>
      <c r="BOL7" s="206"/>
      <c r="BOM7" s="557"/>
      <c r="BON7" s="565" t="s">
        <v>59</v>
      </c>
      <c r="BOO7" s="565" t="s">
        <v>59</v>
      </c>
      <c r="BOP7" s="565" t="s">
        <v>59</v>
      </c>
      <c r="BOQ7" s="565">
        <v>0.4</v>
      </c>
      <c r="BOR7" s="565">
        <v>1.4</v>
      </c>
      <c r="BOS7" s="564" t="s">
        <v>149</v>
      </c>
      <c r="BOT7" s="206"/>
      <c r="BOU7" s="557"/>
      <c r="BOV7" s="565" t="s">
        <v>59</v>
      </c>
      <c r="BOW7" s="565" t="s">
        <v>59</v>
      </c>
      <c r="BOX7" s="565" t="s">
        <v>59</v>
      </c>
      <c r="BOY7" s="565">
        <v>0.4</v>
      </c>
      <c r="BOZ7" s="565">
        <v>1.4</v>
      </c>
      <c r="BPA7" s="564" t="s">
        <v>149</v>
      </c>
      <c r="BPB7" s="206"/>
      <c r="BPC7" s="557"/>
      <c r="BPD7" s="565" t="s">
        <v>59</v>
      </c>
      <c r="BPE7" s="565" t="s">
        <v>59</v>
      </c>
      <c r="BPF7" s="565" t="s">
        <v>59</v>
      </c>
      <c r="BPG7" s="565">
        <v>0.4</v>
      </c>
      <c r="BPH7" s="565">
        <v>1.4</v>
      </c>
      <c r="BPI7" s="564" t="s">
        <v>149</v>
      </c>
      <c r="BPJ7" s="206"/>
      <c r="BPK7" s="557"/>
      <c r="BPL7" s="565" t="s">
        <v>59</v>
      </c>
      <c r="BPM7" s="565" t="s">
        <v>59</v>
      </c>
      <c r="BPN7" s="565" t="s">
        <v>59</v>
      </c>
      <c r="BPO7" s="565">
        <v>0.4</v>
      </c>
      <c r="BPP7" s="565">
        <v>1.4</v>
      </c>
      <c r="BPQ7" s="564" t="s">
        <v>149</v>
      </c>
      <c r="BPR7" s="206"/>
      <c r="BPS7" s="557"/>
      <c r="BPT7" s="565" t="s">
        <v>59</v>
      </c>
      <c r="BPU7" s="565" t="s">
        <v>59</v>
      </c>
      <c r="BPV7" s="565" t="s">
        <v>59</v>
      </c>
      <c r="BPW7" s="565">
        <v>0.4</v>
      </c>
      <c r="BPX7" s="565">
        <v>1.4</v>
      </c>
      <c r="BPY7" s="564" t="s">
        <v>149</v>
      </c>
      <c r="BPZ7" s="206"/>
      <c r="BQA7" s="557"/>
      <c r="BQB7" s="565" t="s">
        <v>59</v>
      </c>
      <c r="BQC7" s="565" t="s">
        <v>59</v>
      </c>
      <c r="BQD7" s="565" t="s">
        <v>59</v>
      </c>
      <c r="BQE7" s="565">
        <v>0.4</v>
      </c>
      <c r="BQF7" s="565">
        <v>1.4</v>
      </c>
      <c r="BQG7" s="564" t="s">
        <v>149</v>
      </c>
      <c r="BQH7" s="206"/>
      <c r="BQI7" s="557"/>
      <c r="BQJ7" s="565" t="s">
        <v>59</v>
      </c>
      <c r="BQK7" s="565" t="s">
        <v>59</v>
      </c>
      <c r="BQL7" s="565" t="s">
        <v>59</v>
      </c>
      <c r="BQM7" s="565">
        <v>0.4</v>
      </c>
      <c r="BQN7" s="565">
        <v>1.4</v>
      </c>
      <c r="BQO7" s="564" t="s">
        <v>149</v>
      </c>
      <c r="BQP7" s="206"/>
      <c r="BQQ7" s="557"/>
      <c r="BQR7" s="565" t="s">
        <v>59</v>
      </c>
      <c r="BQS7" s="565" t="s">
        <v>59</v>
      </c>
      <c r="BQT7" s="565" t="s">
        <v>59</v>
      </c>
      <c r="BQU7" s="565">
        <v>0.4</v>
      </c>
      <c r="BQV7" s="565">
        <v>1.4</v>
      </c>
      <c r="BQW7" s="564" t="s">
        <v>149</v>
      </c>
      <c r="BQX7" s="206"/>
      <c r="BQY7" s="557"/>
      <c r="BQZ7" s="565" t="s">
        <v>59</v>
      </c>
      <c r="BRA7" s="565" t="s">
        <v>59</v>
      </c>
      <c r="BRB7" s="565" t="s">
        <v>59</v>
      </c>
      <c r="BRC7" s="565">
        <v>0.4</v>
      </c>
      <c r="BRD7" s="565">
        <v>1.4</v>
      </c>
      <c r="BRE7" s="564" t="s">
        <v>149</v>
      </c>
      <c r="BRF7" s="206"/>
      <c r="BRG7" s="557"/>
      <c r="BRH7" s="565" t="s">
        <v>59</v>
      </c>
      <c r="BRI7" s="565" t="s">
        <v>59</v>
      </c>
      <c r="BRJ7" s="565" t="s">
        <v>59</v>
      </c>
      <c r="BRK7" s="565">
        <v>0.4</v>
      </c>
      <c r="BRL7" s="565">
        <v>1.4</v>
      </c>
      <c r="BRM7" s="564" t="s">
        <v>149</v>
      </c>
      <c r="BRN7" s="206"/>
      <c r="BRO7" s="557"/>
      <c r="BRP7" s="565" t="s">
        <v>59</v>
      </c>
      <c r="BRQ7" s="565" t="s">
        <v>59</v>
      </c>
      <c r="BRR7" s="565" t="s">
        <v>59</v>
      </c>
      <c r="BRS7" s="565">
        <v>0.4</v>
      </c>
      <c r="BRT7" s="565">
        <v>1.4</v>
      </c>
      <c r="BRU7" s="564" t="s">
        <v>149</v>
      </c>
      <c r="BRV7" s="206"/>
      <c r="BRW7" s="557"/>
      <c r="BRX7" s="565" t="s">
        <v>59</v>
      </c>
      <c r="BRY7" s="565" t="s">
        <v>59</v>
      </c>
      <c r="BRZ7" s="565" t="s">
        <v>59</v>
      </c>
      <c r="BSA7" s="565">
        <v>0.4</v>
      </c>
      <c r="BSB7" s="565">
        <v>1.4</v>
      </c>
      <c r="BSC7" s="564" t="s">
        <v>149</v>
      </c>
      <c r="BSD7" s="206"/>
      <c r="BSE7" s="557"/>
      <c r="BSF7" s="565" t="s">
        <v>59</v>
      </c>
      <c r="BSG7" s="565" t="s">
        <v>59</v>
      </c>
      <c r="BSH7" s="565" t="s">
        <v>59</v>
      </c>
      <c r="BSI7" s="565">
        <v>0.4</v>
      </c>
      <c r="BSJ7" s="565">
        <v>1.4</v>
      </c>
      <c r="BSK7" s="564" t="s">
        <v>149</v>
      </c>
      <c r="BSL7" s="206"/>
      <c r="BSM7" s="557"/>
      <c r="BSN7" s="565" t="s">
        <v>59</v>
      </c>
      <c r="BSO7" s="565" t="s">
        <v>59</v>
      </c>
      <c r="BSP7" s="565" t="s">
        <v>59</v>
      </c>
      <c r="BSQ7" s="565">
        <v>0.4</v>
      </c>
      <c r="BSR7" s="565">
        <v>1.4</v>
      </c>
      <c r="BSS7" s="564" t="s">
        <v>149</v>
      </c>
      <c r="BST7" s="206"/>
      <c r="BSU7" s="557"/>
      <c r="BSV7" s="565" t="s">
        <v>59</v>
      </c>
      <c r="BSW7" s="565" t="s">
        <v>59</v>
      </c>
      <c r="BSX7" s="565" t="s">
        <v>59</v>
      </c>
      <c r="BSY7" s="565">
        <v>0.4</v>
      </c>
      <c r="BSZ7" s="565">
        <v>1.4</v>
      </c>
      <c r="BTA7" s="564" t="s">
        <v>149</v>
      </c>
      <c r="BTB7" s="206"/>
      <c r="BTC7" s="557"/>
      <c r="BTD7" s="565" t="s">
        <v>59</v>
      </c>
      <c r="BTE7" s="565" t="s">
        <v>59</v>
      </c>
      <c r="BTF7" s="565" t="s">
        <v>59</v>
      </c>
      <c r="BTG7" s="565">
        <v>0.4</v>
      </c>
      <c r="BTH7" s="565">
        <v>1.4</v>
      </c>
      <c r="BTI7" s="564" t="s">
        <v>149</v>
      </c>
      <c r="BTJ7" s="206"/>
      <c r="BTK7" s="557"/>
      <c r="BTL7" s="565" t="s">
        <v>59</v>
      </c>
      <c r="BTM7" s="565" t="s">
        <v>59</v>
      </c>
      <c r="BTN7" s="565" t="s">
        <v>59</v>
      </c>
      <c r="BTO7" s="565">
        <v>0.4</v>
      </c>
      <c r="BTP7" s="565">
        <v>1.4</v>
      </c>
      <c r="BTQ7" s="564" t="s">
        <v>149</v>
      </c>
      <c r="BTR7" s="206"/>
      <c r="BTS7" s="557"/>
      <c r="BTT7" s="565" t="s">
        <v>59</v>
      </c>
      <c r="BTU7" s="565" t="s">
        <v>59</v>
      </c>
      <c r="BTV7" s="565" t="s">
        <v>59</v>
      </c>
      <c r="BTW7" s="565">
        <v>0.4</v>
      </c>
      <c r="BTX7" s="565">
        <v>1.4</v>
      </c>
      <c r="BTY7" s="564" t="s">
        <v>149</v>
      </c>
      <c r="BTZ7" s="206"/>
      <c r="BUA7" s="557"/>
      <c r="BUB7" s="565" t="s">
        <v>59</v>
      </c>
      <c r="BUC7" s="565" t="s">
        <v>59</v>
      </c>
      <c r="BUD7" s="565" t="s">
        <v>59</v>
      </c>
      <c r="BUE7" s="565">
        <v>0.4</v>
      </c>
      <c r="BUF7" s="565">
        <v>1.4</v>
      </c>
      <c r="BUG7" s="564" t="s">
        <v>149</v>
      </c>
      <c r="BUH7" s="206"/>
      <c r="BUI7" s="557"/>
      <c r="BUJ7" s="565" t="s">
        <v>59</v>
      </c>
      <c r="BUK7" s="565" t="s">
        <v>59</v>
      </c>
      <c r="BUL7" s="565" t="s">
        <v>59</v>
      </c>
      <c r="BUM7" s="565">
        <v>0.4</v>
      </c>
      <c r="BUN7" s="565">
        <v>1.4</v>
      </c>
      <c r="BUO7" s="564" t="s">
        <v>149</v>
      </c>
      <c r="BUP7" s="206"/>
      <c r="BUQ7" s="557"/>
      <c r="BUR7" s="565" t="s">
        <v>59</v>
      </c>
      <c r="BUS7" s="565" t="s">
        <v>59</v>
      </c>
      <c r="BUT7" s="565" t="s">
        <v>59</v>
      </c>
      <c r="BUU7" s="565">
        <v>0.4</v>
      </c>
      <c r="BUV7" s="565">
        <v>1.4</v>
      </c>
      <c r="BUW7" s="564" t="s">
        <v>149</v>
      </c>
      <c r="BUX7" s="206"/>
      <c r="BUY7" s="557"/>
      <c r="BUZ7" s="565" t="s">
        <v>59</v>
      </c>
      <c r="BVA7" s="565" t="s">
        <v>59</v>
      </c>
      <c r="BVB7" s="565" t="s">
        <v>59</v>
      </c>
      <c r="BVC7" s="565">
        <v>0.4</v>
      </c>
      <c r="BVD7" s="565">
        <v>1.4</v>
      </c>
      <c r="BVE7" s="564" t="s">
        <v>149</v>
      </c>
      <c r="BVF7" s="206"/>
      <c r="BVG7" s="557"/>
      <c r="BVH7" s="565" t="s">
        <v>59</v>
      </c>
      <c r="BVI7" s="565" t="s">
        <v>59</v>
      </c>
      <c r="BVJ7" s="565" t="s">
        <v>59</v>
      </c>
      <c r="BVK7" s="565">
        <v>0.4</v>
      </c>
      <c r="BVL7" s="565">
        <v>1.4</v>
      </c>
      <c r="BVM7" s="564" t="s">
        <v>149</v>
      </c>
      <c r="BVN7" s="206"/>
      <c r="BVO7" s="557"/>
      <c r="BVP7" s="565" t="s">
        <v>59</v>
      </c>
      <c r="BVQ7" s="565" t="s">
        <v>59</v>
      </c>
      <c r="BVR7" s="565" t="s">
        <v>59</v>
      </c>
      <c r="BVS7" s="565">
        <v>0.4</v>
      </c>
      <c r="BVT7" s="565">
        <v>1.4</v>
      </c>
      <c r="BVU7" s="564" t="s">
        <v>149</v>
      </c>
      <c r="BVV7" s="206"/>
      <c r="BVW7" s="557"/>
      <c r="BVX7" s="565" t="s">
        <v>59</v>
      </c>
      <c r="BVY7" s="565" t="s">
        <v>59</v>
      </c>
      <c r="BVZ7" s="565" t="s">
        <v>59</v>
      </c>
      <c r="BWA7" s="565">
        <v>0.4</v>
      </c>
      <c r="BWB7" s="565">
        <v>1.4</v>
      </c>
      <c r="BWC7" s="564" t="s">
        <v>149</v>
      </c>
      <c r="BWD7" s="206"/>
      <c r="BWE7" s="557"/>
      <c r="BWF7" s="565" t="s">
        <v>59</v>
      </c>
      <c r="BWG7" s="565" t="s">
        <v>59</v>
      </c>
      <c r="BWH7" s="565" t="s">
        <v>59</v>
      </c>
      <c r="BWI7" s="565">
        <v>0.4</v>
      </c>
      <c r="BWJ7" s="565">
        <v>1.4</v>
      </c>
      <c r="BWK7" s="564" t="s">
        <v>149</v>
      </c>
      <c r="BWL7" s="206"/>
      <c r="BWM7" s="557"/>
      <c r="BWN7" s="565" t="s">
        <v>59</v>
      </c>
      <c r="BWO7" s="565" t="s">
        <v>59</v>
      </c>
      <c r="BWP7" s="565" t="s">
        <v>59</v>
      </c>
      <c r="BWQ7" s="565">
        <v>0.4</v>
      </c>
      <c r="BWR7" s="565">
        <v>1.4</v>
      </c>
      <c r="BWS7" s="564" t="s">
        <v>149</v>
      </c>
      <c r="BWT7" s="206"/>
      <c r="BWU7" s="557"/>
      <c r="BWV7" s="565" t="s">
        <v>59</v>
      </c>
      <c r="BWW7" s="565" t="s">
        <v>59</v>
      </c>
      <c r="BWX7" s="565" t="s">
        <v>59</v>
      </c>
      <c r="BWY7" s="565">
        <v>0.4</v>
      </c>
      <c r="BWZ7" s="565">
        <v>1.4</v>
      </c>
      <c r="BXA7" s="564" t="s">
        <v>149</v>
      </c>
      <c r="BXB7" s="206"/>
      <c r="BXC7" s="557"/>
      <c r="BXD7" s="565" t="s">
        <v>59</v>
      </c>
      <c r="BXE7" s="565" t="s">
        <v>59</v>
      </c>
      <c r="BXF7" s="565" t="s">
        <v>59</v>
      </c>
      <c r="BXG7" s="565">
        <v>0.4</v>
      </c>
      <c r="BXH7" s="565">
        <v>1.4</v>
      </c>
      <c r="BXI7" s="564" t="s">
        <v>149</v>
      </c>
      <c r="BXJ7" s="206"/>
      <c r="BXK7" s="557"/>
      <c r="BXL7" s="565" t="s">
        <v>59</v>
      </c>
      <c r="BXM7" s="565" t="s">
        <v>59</v>
      </c>
      <c r="BXN7" s="565" t="s">
        <v>59</v>
      </c>
      <c r="BXO7" s="565">
        <v>0.4</v>
      </c>
      <c r="BXP7" s="565">
        <v>1.4</v>
      </c>
      <c r="BXQ7" s="564" t="s">
        <v>149</v>
      </c>
      <c r="BXR7" s="206"/>
      <c r="BXS7" s="557"/>
      <c r="BXT7" s="565" t="s">
        <v>59</v>
      </c>
      <c r="BXU7" s="565" t="s">
        <v>59</v>
      </c>
      <c r="BXV7" s="565" t="s">
        <v>59</v>
      </c>
      <c r="BXW7" s="565">
        <v>0.4</v>
      </c>
      <c r="BXX7" s="565">
        <v>1.4</v>
      </c>
      <c r="BXY7" s="564" t="s">
        <v>149</v>
      </c>
      <c r="BXZ7" s="206"/>
      <c r="BYA7" s="557"/>
      <c r="BYB7" s="565" t="s">
        <v>59</v>
      </c>
      <c r="BYC7" s="565" t="s">
        <v>59</v>
      </c>
      <c r="BYD7" s="565" t="s">
        <v>59</v>
      </c>
      <c r="BYE7" s="565">
        <v>0.4</v>
      </c>
      <c r="BYF7" s="565">
        <v>1.4</v>
      </c>
      <c r="BYG7" s="564" t="s">
        <v>149</v>
      </c>
      <c r="BYH7" s="206"/>
      <c r="BYI7" s="557"/>
      <c r="BYJ7" s="565" t="s">
        <v>59</v>
      </c>
      <c r="BYK7" s="565" t="s">
        <v>59</v>
      </c>
      <c r="BYL7" s="565" t="s">
        <v>59</v>
      </c>
      <c r="BYM7" s="565">
        <v>0.4</v>
      </c>
      <c r="BYN7" s="565">
        <v>1.4</v>
      </c>
      <c r="BYO7" s="564" t="s">
        <v>149</v>
      </c>
      <c r="BYP7" s="206"/>
      <c r="BYQ7" s="557"/>
      <c r="BYR7" s="565" t="s">
        <v>59</v>
      </c>
      <c r="BYS7" s="565" t="s">
        <v>59</v>
      </c>
      <c r="BYT7" s="565" t="s">
        <v>59</v>
      </c>
      <c r="BYU7" s="565">
        <v>0.4</v>
      </c>
      <c r="BYV7" s="565">
        <v>1.4</v>
      </c>
      <c r="BYW7" s="564" t="s">
        <v>149</v>
      </c>
      <c r="BYX7" s="206"/>
      <c r="BYY7" s="557"/>
      <c r="BYZ7" s="565" t="s">
        <v>59</v>
      </c>
      <c r="BZA7" s="565" t="s">
        <v>59</v>
      </c>
      <c r="BZB7" s="565" t="s">
        <v>59</v>
      </c>
      <c r="BZC7" s="565">
        <v>0.4</v>
      </c>
      <c r="BZD7" s="565">
        <v>1.4</v>
      </c>
      <c r="BZE7" s="564" t="s">
        <v>149</v>
      </c>
      <c r="BZF7" s="206"/>
      <c r="BZG7" s="557"/>
      <c r="BZH7" s="565" t="s">
        <v>59</v>
      </c>
      <c r="BZI7" s="565" t="s">
        <v>59</v>
      </c>
      <c r="BZJ7" s="565" t="s">
        <v>59</v>
      </c>
      <c r="BZK7" s="565">
        <v>0.4</v>
      </c>
      <c r="BZL7" s="565">
        <v>1.4</v>
      </c>
      <c r="BZM7" s="564" t="s">
        <v>149</v>
      </c>
      <c r="BZN7" s="206"/>
      <c r="BZO7" s="557"/>
      <c r="BZP7" s="565" t="s">
        <v>59</v>
      </c>
      <c r="BZQ7" s="565" t="s">
        <v>59</v>
      </c>
      <c r="BZR7" s="565" t="s">
        <v>59</v>
      </c>
      <c r="BZS7" s="565">
        <v>0.4</v>
      </c>
      <c r="BZT7" s="565">
        <v>1.4</v>
      </c>
      <c r="BZU7" s="564" t="s">
        <v>149</v>
      </c>
      <c r="BZV7" s="206"/>
      <c r="BZW7" s="557"/>
      <c r="BZX7" s="565" t="s">
        <v>59</v>
      </c>
      <c r="BZY7" s="565" t="s">
        <v>59</v>
      </c>
      <c r="BZZ7" s="565" t="s">
        <v>59</v>
      </c>
      <c r="CAA7" s="565">
        <v>0.4</v>
      </c>
      <c r="CAB7" s="565">
        <v>1.4</v>
      </c>
      <c r="CAC7" s="564" t="s">
        <v>149</v>
      </c>
      <c r="CAD7" s="206"/>
      <c r="CAE7" s="557"/>
      <c r="CAF7" s="565" t="s">
        <v>59</v>
      </c>
      <c r="CAG7" s="565" t="s">
        <v>59</v>
      </c>
      <c r="CAH7" s="565" t="s">
        <v>59</v>
      </c>
      <c r="CAI7" s="565">
        <v>0.4</v>
      </c>
      <c r="CAJ7" s="565">
        <v>1.4</v>
      </c>
      <c r="CAK7" s="564" t="s">
        <v>149</v>
      </c>
      <c r="CAL7" s="206"/>
      <c r="CAM7" s="557"/>
      <c r="CAN7" s="565" t="s">
        <v>59</v>
      </c>
      <c r="CAO7" s="565" t="s">
        <v>59</v>
      </c>
      <c r="CAP7" s="565" t="s">
        <v>59</v>
      </c>
      <c r="CAQ7" s="565">
        <v>0.4</v>
      </c>
      <c r="CAR7" s="565">
        <v>1.4</v>
      </c>
      <c r="CAS7" s="564" t="s">
        <v>149</v>
      </c>
      <c r="CAT7" s="206"/>
      <c r="CAU7" s="557"/>
      <c r="CAV7" s="565" t="s">
        <v>59</v>
      </c>
      <c r="CAW7" s="565" t="s">
        <v>59</v>
      </c>
      <c r="CAX7" s="565" t="s">
        <v>59</v>
      </c>
      <c r="CAY7" s="565">
        <v>0.4</v>
      </c>
      <c r="CAZ7" s="565">
        <v>1.4</v>
      </c>
      <c r="CBA7" s="564" t="s">
        <v>149</v>
      </c>
      <c r="CBB7" s="206"/>
      <c r="CBC7" s="557"/>
      <c r="CBD7" s="565" t="s">
        <v>59</v>
      </c>
      <c r="CBE7" s="565" t="s">
        <v>59</v>
      </c>
      <c r="CBF7" s="565" t="s">
        <v>59</v>
      </c>
      <c r="CBG7" s="565">
        <v>0.4</v>
      </c>
      <c r="CBH7" s="565">
        <v>1.4</v>
      </c>
      <c r="CBI7" s="564" t="s">
        <v>149</v>
      </c>
      <c r="CBJ7" s="206"/>
      <c r="CBK7" s="557"/>
      <c r="CBL7" s="565" t="s">
        <v>59</v>
      </c>
      <c r="CBM7" s="565" t="s">
        <v>59</v>
      </c>
      <c r="CBN7" s="565" t="s">
        <v>59</v>
      </c>
      <c r="CBO7" s="565">
        <v>0.4</v>
      </c>
      <c r="CBP7" s="565">
        <v>1.4</v>
      </c>
      <c r="CBQ7" s="564" t="s">
        <v>149</v>
      </c>
      <c r="CBR7" s="206"/>
      <c r="CBS7" s="557"/>
      <c r="CBT7" s="565" t="s">
        <v>59</v>
      </c>
      <c r="CBU7" s="565" t="s">
        <v>59</v>
      </c>
      <c r="CBV7" s="565" t="s">
        <v>59</v>
      </c>
      <c r="CBW7" s="565">
        <v>0.4</v>
      </c>
      <c r="CBX7" s="565">
        <v>1.4</v>
      </c>
      <c r="CBY7" s="564" t="s">
        <v>149</v>
      </c>
      <c r="CBZ7" s="206"/>
      <c r="CCA7" s="557"/>
      <c r="CCB7" s="565" t="s">
        <v>59</v>
      </c>
      <c r="CCC7" s="565" t="s">
        <v>59</v>
      </c>
      <c r="CCD7" s="565" t="s">
        <v>59</v>
      </c>
      <c r="CCE7" s="565">
        <v>0.4</v>
      </c>
      <c r="CCF7" s="565">
        <v>1.4</v>
      </c>
      <c r="CCG7" s="564" t="s">
        <v>149</v>
      </c>
      <c r="CCH7" s="206"/>
      <c r="CCI7" s="557"/>
      <c r="CCJ7" s="565" t="s">
        <v>59</v>
      </c>
      <c r="CCK7" s="565" t="s">
        <v>59</v>
      </c>
      <c r="CCL7" s="565" t="s">
        <v>59</v>
      </c>
      <c r="CCM7" s="565">
        <v>0.4</v>
      </c>
      <c r="CCN7" s="565">
        <v>1.4</v>
      </c>
      <c r="CCO7" s="564" t="s">
        <v>149</v>
      </c>
      <c r="CCP7" s="206"/>
      <c r="CCQ7" s="557"/>
      <c r="CCR7" s="565" t="s">
        <v>59</v>
      </c>
      <c r="CCS7" s="565" t="s">
        <v>59</v>
      </c>
      <c r="CCT7" s="565" t="s">
        <v>59</v>
      </c>
      <c r="CCU7" s="565">
        <v>0.4</v>
      </c>
      <c r="CCV7" s="565">
        <v>1.4</v>
      </c>
      <c r="CCW7" s="564" t="s">
        <v>149</v>
      </c>
      <c r="CCX7" s="206"/>
      <c r="CCY7" s="557"/>
      <c r="CCZ7" s="565" t="s">
        <v>59</v>
      </c>
      <c r="CDA7" s="565" t="s">
        <v>59</v>
      </c>
      <c r="CDB7" s="565" t="s">
        <v>59</v>
      </c>
      <c r="CDC7" s="565">
        <v>0.4</v>
      </c>
      <c r="CDD7" s="565">
        <v>1.4</v>
      </c>
      <c r="CDE7" s="564" t="s">
        <v>149</v>
      </c>
      <c r="CDF7" s="206"/>
      <c r="CDG7" s="557"/>
      <c r="CDH7" s="565" t="s">
        <v>59</v>
      </c>
      <c r="CDI7" s="565" t="s">
        <v>59</v>
      </c>
      <c r="CDJ7" s="565" t="s">
        <v>59</v>
      </c>
      <c r="CDK7" s="565">
        <v>0.4</v>
      </c>
      <c r="CDL7" s="565">
        <v>1.4</v>
      </c>
      <c r="CDM7" s="564" t="s">
        <v>149</v>
      </c>
      <c r="CDN7" s="206"/>
      <c r="CDO7" s="557"/>
      <c r="CDP7" s="565" t="s">
        <v>59</v>
      </c>
      <c r="CDQ7" s="565" t="s">
        <v>59</v>
      </c>
      <c r="CDR7" s="565" t="s">
        <v>59</v>
      </c>
      <c r="CDS7" s="565">
        <v>0.4</v>
      </c>
      <c r="CDT7" s="565">
        <v>1.4</v>
      </c>
      <c r="CDU7" s="564" t="s">
        <v>149</v>
      </c>
      <c r="CDV7" s="206"/>
      <c r="CDW7" s="557"/>
      <c r="CDX7" s="565" t="s">
        <v>59</v>
      </c>
      <c r="CDY7" s="565" t="s">
        <v>59</v>
      </c>
      <c r="CDZ7" s="565" t="s">
        <v>59</v>
      </c>
      <c r="CEA7" s="565">
        <v>0.4</v>
      </c>
      <c r="CEB7" s="565">
        <v>1.4</v>
      </c>
      <c r="CEC7" s="564" t="s">
        <v>149</v>
      </c>
      <c r="CED7" s="206"/>
      <c r="CEE7" s="557"/>
      <c r="CEF7" s="565" t="s">
        <v>59</v>
      </c>
      <c r="CEG7" s="565" t="s">
        <v>59</v>
      </c>
      <c r="CEH7" s="565" t="s">
        <v>59</v>
      </c>
      <c r="CEI7" s="565">
        <v>0.4</v>
      </c>
      <c r="CEJ7" s="565">
        <v>1.4</v>
      </c>
      <c r="CEK7" s="564" t="s">
        <v>149</v>
      </c>
      <c r="CEL7" s="206"/>
      <c r="CEM7" s="557"/>
      <c r="CEN7" s="565" t="s">
        <v>59</v>
      </c>
      <c r="CEO7" s="565" t="s">
        <v>59</v>
      </c>
      <c r="CEP7" s="565" t="s">
        <v>59</v>
      </c>
      <c r="CEQ7" s="565">
        <v>0.4</v>
      </c>
      <c r="CER7" s="565">
        <v>1.4</v>
      </c>
      <c r="CES7" s="564" t="s">
        <v>149</v>
      </c>
      <c r="CET7" s="206"/>
      <c r="CEU7" s="557"/>
      <c r="CEV7" s="565" t="s">
        <v>59</v>
      </c>
      <c r="CEW7" s="565" t="s">
        <v>59</v>
      </c>
      <c r="CEX7" s="565" t="s">
        <v>59</v>
      </c>
      <c r="CEY7" s="565">
        <v>0.4</v>
      </c>
      <c r="CEZ7" s="565">
        <v>1.4</v>
      </c>
      <c r="CFA7" s="564" t="s">
        <v>149</v>
      </c>
      <c r="CFB7" s="206"/>
      <c r="CFC7" s="557"/>
      <c r="CFD7" s="565" t="s">
        <v>59</v>
      </c>
      <c r="CFE7" s="565" t="s">
        <v>59</v>
      </c>
      <c r="CFF7" s="565" t="s">
        <v>59</v>
      </c>
      <c r="CFG7" s="565">
        <v>0.4</v>
      </c>
      <c r="CFH7" s="565">
        <v>1.4</v>
      </c>
      <c r="CFI7" s="564" t="s">
        <v>149</v>
      </c>
      <c r="CFJ7" s="206"/>
      <c r="CFK7" s="557"/>
      <c r="CFL7" s="565" t="s">
        <v>59</v>
      </c>
      <c r="CFM7" s="565" t="s">
        <v>59</v>
      </c>
      <c r="CFN7" s="565" t="s">
        <v>59</v>
      </c>
      <c r="CFO7" s="565">
        <v>0.4</v>
      </c>
      <c r="CFP7" s="565">
        <v>1.4</v>
      </c>
      <c r="CFQ7" s="564" t="s">
        <v>149</v>
      </c>
      <c r="CFR7" s="206"/>
      <c r="CFS7" s="557"/>
      <c r="CFT7" s="565" t="s">
        <v>59</v>
      </c>
      <c r="CFU7" s="565" t="s">
        <v>59</v>
      </c>
      <c r="CFV7" s="565" t="s">
        <v>59</v>
      </c>
      <c r="CFW7" s="565">
        <v>0.4</v>
      </c>
      <c r="CFX7" s="565">
        <v>1.4</v>
      </c>
      <c r="CFY7" s="564" t="s">
        <v>149</v>
      </c>
      <c r="CFZ7" s="206"/>
      <c r="CGA7" s="557"/>
      <c r="CGB7" s="565" t="s">
        <v>59</v>
      </c>
      <c r="CGC7" s="565" t="s">
        <v>59</v>
      </c>
      <c r="CGD7" s="565" t="s">
        <v>59</v>
      </c>
      <c r="CGE7" s="565">
        <v>0.4</v>
      </c>
      <c r="CGF7" s="565">
        <v>1.4</v>
      </c>
      <c r="CGG7" s="564" t="s">
        <v>149</v>
      </c>
      <c r="CGH7" s="206"/>
      <c r="CGI7" s="557"/>
      <c r="CGJ7" s="565" t="s">
        <v>59</v>
      </c>
      <c r="CGK7" s="565" t="s">
        <v>59</v>
      </c>
      <c r="CGL7" s="565" t="s">
        <v>59</v>
      </c>
      <c r="CGM7" s="565">
        <v>0.4</v>
      </c>
      <c r="CGN7" s="565">
        <v>1.4</v>
      </c>
      <c r="CGO7" s="564" t="s">
        <v>149</v>
      </c>
      <c r="CGP7" s="206"/>
      <c r="CGQ7" s="557"/>
      <c r="CGR7" s="565" t="s">
        <v>59</v>
      </c>
      <c r="CGS7" s="565" t="s">
        <v>59</v>
      </c>
      <c r="CGT7" s="565" t="s">
        <v>59</v>
      </c>
      <c r="CGU7" s="565">
        <v>0.4</v>
      </c>
      <c r="CGV7" s="565">
        <v>1.4</v>
      </c>
      <c r="CGW7" s="564" t="s">
        <v>149</v>
      </c>
      <c r="CGX7" s="206"/>
      <c r="CGY7" s="557"/>
      <c r="CGZ7" s="565" t="s">
        <v>59</v>
      </c>
      <c r="CHA7" s="565" t="s">
        <v>59</v>
      </c>
      <c r="CHB7" s="565" t="s">
        <v>59</v>
      </c>
      <c r="CHC7" s="565">
        <v>0.4</v>
      </c>
      <c r="CHD7" s="565">
        <v>1.4</v>
      </c>
      <c r="CHE7" s="564" t="s">
        <v>149</v>
      </c>
      <c r="CHF7" s="206"/>
      <c r="CHG7" s="557"/>
      <c r="CHH7" s="565" t="s">
        <v>59</v>
      </c>
      <c r="CHI7" s="565" t="s">
        <v>59</v>
      </c>
      <c r="CHJ7" s="565" t="s">
        <v>59</v>
      </c>
      <c r="CHK7" s="565">
        <v>0.4</v>
      </c>
      <c r="CHL7" s="565">
        <v>1.4</v>
      </c>
      <c r="CHM7" s="564" t="s">
        <v>149</v>
      </c>
      <c r="CHN7" s="206"/>
      <c r="CHO7" s="557"/>
      <c r="CHP7" s="565" t="s">
        <v>59</v>
      </c>
      <c r="CHQ7" s="565" t="s">
        <v>59</v>
      </c>
      <c r="CHR7" s="565" t="s">
        <v>59</v>
      </c>
      <c r="CHS7" s="565">
        <v>0.4</v>
      </c>
      <c r="CHT7" s="565">
        <v>1.4</v>
      </c>
      <c r="CHU7" s="564" t="s">
        <v>149</v>
      </c>
      <c r="CHV7" s="206"/>
      <c r="CHW7" s="557"/>
      <c r="CHX7" s="565" t="s">
        <v>59</v>
      </c>
      <c r="CHY7" s="565" t="s">
        <v>59</v>
      </c>
      <c r="CHZ7" s="565" t="s">
        <v>59</v>
      </c>
      <c r="CIA7" s="565">
        <v>0.4</v>
      </c>
      <c r="CIB7" s="565">
        <v>1.4</v>
      </c>
      <c r="CIC7" s="564" t="s">
        <v>149</v>
      </c>
      <c r="CID7" s="206"/>
      <c r="CIE7" s="557"/>
      <c r="CIF7" s="565" t="s">
        <v>59</v>
      </c>
      <c r="CIG7" s="565" t="s">
        <v>59</v>
      </c>
      <c r="CIH7" s="565" t="s">
        <v>59</v>
      </c>
      <c r="CII7" s="565">
        <v>0.4</v>
      </c>
      <c r="CIJ7" s="565">
        <v>1.4</v>
      </c>
      <c r="CIK7" s="564" t="s">
        <v>149</v>
      </c>
      <c r="CIL7" s="206"/>
      <c r="CIM7" s="557"/>
      <c r="CIN7" s="565" t="s">
        <v>59</v>
      </c>
      <c r="CIO7" s="565" t="s">
        <v>59</v>
      </c>
      <c r="CIP7" s="565" t="s">
        <v>59</v>
      </c>
      <c r="CIQ7" s="565">
        <v>0.4</v>
      </c>
      <c r="CIR7" s="565">
        <v>1.4</v>
      </c>
      <c r="CIS7" s="564" t="s">
        <v>149</v>
      </c>
      <c r="CIT7" s="206"/>
      <c r="CIU7" s="557"/>
      <c r="CIV7" s="565" t="s">
        <v>59</v>
      </c>
      <c r="CIW7" s="565" t="s">
        <v>59</v>
      </c>
      <c r="CIX7" s="565" t="s">
        <v>59</v>
      </c>
      <c r="CIY7" s="565">
        <v>0.4</v>
      </c>
      <c r="CIZ7" s="565">
        <v>1.4</v>
      </c>
      <c r="CJA7" s="564" t="s">
        <v>149</v>
      </c>
      <c r="CJB7" s="206"/>
      <c r="CJC7" s="557"/>
      <c r="CJD7" s="565" t="s">
        <v>59</v>
      </c>
      <c r="CJE7" s="565" t="s">
        <v>59</v>
      </c>
      <c r="CJF7" s="565" t="s">
        <v>59</v>
      </c>
      <c r="CJG7" s="565">
        <v>0.4</v>
      </c>
      <c r="CJH7" s="565">
        <v>1.4</v>
      </c>
      <c r="CJI7" s="564" t="s">
        <v>149</v>
      </c>
      <c r="CJJ7" s="206"/>
      <c r="CJK7" s="557"/>
      <c r="CJL7" s="565" t="s">
        <v>59</v>
      </c>
      <c r="CJM7" s="565" t="s">
        <v>59</v>
      </c>
      <c r="CJN7" s="565" t="s">
        <v>59</v>
      </c>
      <c r="CJO7" s="565">
        <v>0.4</v>
      </c>
      <c r="CJP7" s="565">
        <v>1.4</v>
      </c>
      <c r="CJQ7" s="564" t="s">
        <v>149</v>
      </c>
      <c r="CJR7" s="206"/>
      <c r="CJS7" s="557"/>
      <c r="CJT7" s="565" t="s">
        <v>59</v>
      </c>
      <c r="CJU7" s="565" t="s">
        <v>59</v>
      </c>
      <c r="CJV7" s="565" t="s">
        <v>59</v>
      </c>
      <c r="CJW7" s="565">
        <v>0.4</v>
      </c>
      <c r="CJX7" s="565">
        <v>1.4</v>
      </c>
      <c r="CJY7" s="564" t="s">
        <v>149</v>
      </c>
      <c r="CJZ7" s="206"/>
      <c r="CKA7" s="557"/>
      <c r="CKB7" s="565" t="s">
        <v>59</v>
      </c>
      <c r="CKC7" s="565" t="s">
        <v>59</v>
      </c>
      <c r="CKD7" s="565" t="s">
        <v>59</v>
      </c>
      <c r="CKE7" s="565">
        <v>0.4</v>
      </c>
      <c r="CKF7" s="565">
        <v>1.4</v>
      </c>
      <c r="CKG7" s="564" t="s">
        <v>149</v>
      </c>
      <c r="CKH7" s="206"/>
      <c r="CKI7" s="557"/>
      <c r="CKJ7" s="565" t="s">
        <v>59</v>
      </c>
      <c r="CKK7" s="565" t="s">
        <v>59</v>
      </c>
      <c r="CKL7" s="565" t="s">
        <v>59</v>
      </c>
      <c r="CKM7" s="565">
        <v>0.4</v>
      </c>
      <c r="CKN7" s="565">
        <v>1.4</v>
      </c>
      <c r="CKO7" s="564" t="s">
        <v>149</v>
      </c>
      <c r="CKP7" s="206"/>
      <c r="CKQ7" s="557"/>
      <c r="CKR7" s="565" t="s">
        <v>59</v>
      </c>
      <c r="CKS7" s="565" t="s">
        <v>59</v>
      </c>
      <c r="CKT7" s="565" t="s">
        <v>59</v>
      </c>
      <c r="CKU7" s="565">
        <v>0.4</v>
      </c>
      <c r="CKV7" s="565">
        <v>1.4</v>
      </c>
      <c r="CKW7" s="564" t="s">
        <v>149</v>
      </c>
      <c r="CKX7" s="206"/>
      <c r="CKY7" s="557"/>
      <c r="CKZ7" s="565" t="s">
        <v>59</v>
      </c>
      <c r="CLA7" s="565" t="s">
        <v>59</v>
      </c>
      <c r="CLB7" s="565" t="s">
        <v>59</v>
      </c>
      <c r="CLC7" s="565">
        <v>0.4</v>
      </c>
      <c r="CLD7" s="565">
        <v>1.4</v>
      </c>
      <c r="CLE7" s="564" t="s">
        <v>149</v>
      </c>
      <c r="CLF7" s="206"/>
      <c r="CLG7" s="557"/>
      <c r="CLH7" s="565" t="s">
        <v>59</v>
      </c>
      <c r="CLI7" s="565" t="s">
        <v>59</v>
      </c>
      <c r="CLJ7" s="565" t="s">
        <v>59</v>
      </c>
      <c r="CLK7" s="565">
        <v>0.4</v>
      </c>
      <c r="CLL7" s="565">
        <v>1.4</v>
      </c>
      <c r="CLM7" s="564" t="s">
        <v>149</v>
      </c>
      <c r="CLN7" s="206"/>
      <c r="CLO7" s="557"/>
      <c r="CLP7" s="565" t="s">
        <v>59</v>
      </c>
      <c r="CLQ7" s="565" t="s">
        <v>59</v>
      </c>
      <c r="CLR7" s="565" t="s">
        <v>59</v>
      </c>
      <c r="CLS7" s="565">
        <v>0.4</v>
      </c>
      <c r="CLT7" s="565">
        <v>1.4</v>
      </c>
      <c r="CLU7" s="564" t="s">
        <v>149</v>
      </c>
      <c r="CLV7" s="206"/>
      <c r="CLW7" s="557"/>
      <c r="CLX7" s="565" t="s">
        <v>59</v>
      </c>
      <c r="CLY7" s="565" t="s">
        <v>59</v>
      </c>
      <c r="CLZ7" s="565" t="s">
        <v>59</v>
      </c>
      <c r="CMA7" s="565">
        <v>0.4</v>
      </c>
      <c r="CMB7" s="565">
        <v>1.4</v>
      </c>
      <c r="CMC7" s="564" t="s">
        <v>149</v>
      </c>
      <c r="CMD7" s="206"/>
      <c r="CME7" s="557"/>
      <c r="CMF7" s="565" t="s">
        <v>59</v>
      </c>
      <c r="CMG7" s="565" t="s">
        <v>59</v>
      </c>
      <c r="CMH7" s="565" t="s">
        <v>59</v>
      </c>
      <c r="CMI7" s="565">
        <v>0.4</v>
      </c>
      <c r="CMJ7" s="565">
        <v>1.4</v>
      </c>
      <c r="CMK7" s="564" t="s">
        <v>149</v>
      </c>
      <c r="CML7" s="206"/>
      <c r="CMM7" s="557"/>
      <c r="CMN7" s="565" t="s">
        <v>59</v>
      </c>
      <c r="CMO7" s="565" t="s">
        <v>59</v>
      </c>
      <c r="CMP7" s="565" t="s">
        <v>59</v>
      </c>
      <c r="CMQ7" s="565">
        <v>0.4</v>
      </c>
      <c r="CMR7" s="565">
        <v>1.4</v>
      </c>
      <c r="CMS7" s="564" t="s">
        <v>149</v>
      </c>
      <c r="CMT7" s="206"/>
      <c r="CMU7" s="557"/>
      <c r="CMV7" s="565" t="s">
        <v>59</v>
      </c>
      <c r="CMW7" s="565" t="s">
        <v>59</v>
      </c>
      <c r="CMX7" s="565" t="s">
        <v>59</v>
      </c>
      <c r="CMY7" s="565">
        <v>0.4</v>
      </c>
      <c r="CMZ7" s="565">
        <v>1.4</v>
      </c>
      <c r="CNA7" s="564" t="s">
        <v>149</v>
      </c>
      <c r="CNB7" s="206"/>
      <c r="CNC7" s="557"/>
      <c r="CND7" s="565" t="s">
        <v>59</v>
      </c>
      <c r="CNE7" s="565" t="s">
        <v>59</v>
      </c>
      <c r="CNF7" s="565" t="s">
        <v>59</v>
      </c>
      <c r="CNG7" s="565">
        <v>0.4</v>
      </c>
      <c r="CNH7" s="565">
        <v>1.4</v>
      </c>
      <c r="CNI7" s="564" t="s">
        <v>149</v>
      </c>
      <c r="CNJ7" s="206"/>
      <c r="CNK7" s="557"/>
      <c r="CNL7" s="565" t="s">
        <v>59</v>
      </c>
      <c r="CNM7" s="565" t="s">
        <v>59</v>
      </c>
      <c r="CNN7" s="565" t="s">
        <v>59</v>
      </c>
      <c r="CNO7" s="565">
        <v>0.4</v>
      </c>
      <c r="CNP7" s="565">
        <v>1.4</v>
      </c>
      <c r="CNQ7" s="564" t="s">
        <v>149</v>
      </c>
      <c r="CNR7" s="206"/>
      <c r="CNS7" s="557"/>
      <c r="CNT7" s="565" t="s">
        <v>59</v>
      </c>
      <c r="CNU7" s="565" t="s">
        <v>59</v>
      </c>
      <c r="CNV7" s="565" t="s">
        <v>59</v>
      </c>
      <c r="CNW7" s="565">
        <v>0.4</v>
      </c>
      <c r="CNX7" s="565">
        <v>1.4</v>
      </c>
      <c r="CNY7" s="564" t="s">
        <v>149</v>
      </c>
      <c r="CNZ7" s="206"/>
      <c r="COA7" s="557"/>
      <c r="COB7" s="565" t="s">
        <v>59</v>
      </c>
      <c r="COC7" s="565" t="s">
        <v>59</v>
      </c>
      <c r="COD7" s="565" t="s">
        <v>59</v>
      </c>
      <c r="COE7" s="565">
        <v>0.4</v>
      </c>
      <c r="COF7" s="565">
        <v>1.4</v>
      </c>
      <c r="COG7" s="564" t="s">
        <v>149</v>
      </c>
      <c r="COH7" s="206"/>
      <c r="COI7" s="557"/>
      <c r="COJ7" s="565" t="s">
        <v>59</v>
      </c>
      <c r="COK7" s="565" t="s">
        <v>59</v>
      </c>
      <c r="COL7" s="565" t="s">
        <v>59</v>
      </c>
      <c r="COM7" s="565">
        <v>0.4</v>
      </c>
      <c r="CON7" s="565">
        <v>1.4</v>
      </c>
      <c r="COO7" s="564" t="s">
        <v>149</v>
      </c>
      <c r="COP7" s="206"/>
      <c r="COQ7" s="557"/>
      <c r="COR7" s="565" t="s">
        <v>59</v>
      </c>
      <c r="COS7" s="565" t="s">
        <v>59</v>
      </c>
      <c r="COT7" s="565" t="s">
        <v>59</v>
      </c>
      <c r="COU7" s="565">
        <v>0.4</v>
      </c>
      <c r="COV7" s="565">
        <v>1.4</v>
      </c>
      <c r="COW7" s="564" t="s">
        <v>149</v>
      </c>
      <c r="COX7" s="206"/>
      <c r="COY7" s="557"/>
      <c r="COZ7" s="565" t="s">
        <v>59</v>
      </c>
      <c r="CPA7" s="565" t="s">
        <v>59</v>
      </c>
      <c r="CPB7" s="565" t="s">
        <v>59</v>
      </c>
      <c r="CPC7" s="565">
        <v>0.4</v>
      </c>
      <c r="CPD7" s="565">
        <v>1.4</v>
      </c>
      <c r="CPE7" s="564" t="s">
        <v>149</v>
      </c>
      <c r="CPF7" s="206"/>
      <c r="CPG7" s="557"/>
      <c r="CPH7" s="565" t="s">
        <v>59</v>
      </c>
      <c r="CPI7" s="565" t="s">
        <v>59</v>
      </c>
      <c r="CPJ7" s="565" t="s">
        <v>59</v>
      </c>
      <c r="CPK7" s="565">
        <v>0.4</v>
      </c>
      <c r="CPL7" s="565">
        <v>1.4</v>
      </c>
      <c r="CPM7" s="564" t="s">
        <v>149</v>
      </c>
      <c r="CPN7" s="206"/>
      <c r="CPO7" s="557"/>
      <c r="CPP7" s="565" t="s">
        <v>59</v>
      </c>
      <c r="CPQ7" s="565" t="s">
        <v>59</v>
      </c>
      <c r="CPR7" s="565" t="s">
        <v>59</v>
      </c>
      <c r="CPS7" s="565">
        <v>0.4</v>
      </c>
      <c r="CPT7" s="565">
        <v>1.4</v>
      </c>
      <c r="CPU7" s="564" t="s">
        <v>149</v>
      </c>
      <c r="CPV7" s="206"/>
      <c r="CPW7" s="557"/>
      <c r="CPX7" s="565" t="s">
        <v>59</v>
      </c>
      <c r="CPY7" s="565" t="s">
        <v>59</v>
      </c>
      <c r="CPZ7" s="565" t="s">
        <v>59</v>
      </c>
      <c r="CQA7" s="565">
        <v>0.4</v>
      </c>
      <c r="CQB7" s="565">
        <v>1.4</v>
      </c>
      <c r="CQC7" s="564" t="s">
        <v>149</v>
      </c>
      <c r="CQD7" s="206"/>
      <c r="CQE7" s="557"/>
      <c r="CQF7" s="565" t="s">
        <v>59</v>
      </c>
      <c r="CQG7" s="565" t="s">
        <v>59</v>
      </c>
      <c r="CQH7" s="565" t="s">
        <v>59</v>
      </c>
      <c r="CQI7" s="565">
        <v>0.4</v>
      </c>
      <c r="CQJ7" s="565">
        <v>1.4</v>
      </c>
      <c r="CQK7" s="564" t="s">
        <v>149</v>
      </c>
      <c r="CQL7" s="206"/>
      <c r="CQM7" s="557"/>
      <c r="CQN7" s="565" t="s">
        <v>59</v>
      </c>
      <c r="CQO7" s="565" t="s">
        <v>59</v>
      </c>
      <c r="CQP7" s="565" t="s">
        <v>59</v>
      </c>
      <c r="CQQ7" s="565">
        <v>0.4</v>
      </c>
      <c r="CQR7" s="565">
        <v>1.4</v>
      </c>
      <c r="CQS7" s="564" t="s">
        <v>149</v>
      </c>
      <c r="CQT7" s="206"/>
      <c r="CQU7" s="557"/>
      <c r="CQV7" s="565" t="s">
        <v>59</v>
      </c>
      <c r="CQW7" s="565" t="s">
        <v>59</v>
      </c>
      <c r="CQX7" s="565" t="s">
        <v>59</v>
      </c>
      <c r="CQY7" s="565">
        <v>0.4</v>
      </c>
      <c r="CQZ7" s="565">
        <v>1.4</v>
      </c>
      <c r="CRA7" s="564" t="s">
        <v>149</v>
      </c>
      <c r="CRB7" s="206"/>
      <c r="CRC7" s="557"/>
      <c r="CRD7" s="565" t="s">
        <v>59</v>
      </c>
      <c r="CRE7" s="565" t="s">
        <v>59</v>
      </c>
      <c r="CRF7" s="565" t="s">
        <v>59</v>
      </c>
      <c r="CRG7" s="565">
        <v>0.4</v>
      </c>
      <c r="CRH7" s="565">
        <v>1.4</v>
      </c>
      <c r="CRI7" s="564" t="s">
        <v>149</v>
      </c>
      <c r="CRJ7" s="206"/>
      <c r="CRK7" s="557"/>
      <c r="CRL7" s="565" t="s">
        <v>59</v>
      </c>
      <c r="CRM7" s="565" t="s">
        <v>59</v>
      </c>
      <c r="CRN7" s="565" t="s">
        <v>59</v>
      </c>
      <c r="CRO7" s="565">
        <v>0.4</v>
      </c>
      <c r="CRP7" s="565">
        <v>1.4</v>
      </c>
      <c r="CRQ7" s="564" t="s">
        <v>149</v>
      </c>
      <c r="CRR7" s="206"/>
      <c r="CRS7" s="557"/>
      <c r="CRT7" s="565" t="s">
        <v>59</v>
      </c>
      <c r="CRU7" s="565" t="s">
        <v>59</v>
      </c>
      <c r="CRV7" s="565" t="s">
        <v>59</v>
      </c>
      <c r="CRW7" s="565">
        <v>0.4</v>
      </c>
      <c r="CRX7" s="565">
        <v>1.4</v>
      </c>
      <c r="CRY7" s="564" t="s">
        <v>149</v>
      </c>
      <c r="CRZ7" s="206"/>
      <c r="CSA7" s="557"/>
      <c r="CSB7" s="565" t="s">
        <v>59</v>
      </c>
      <c r="CSC7" s="565" t="s">
        <v>59</v>
      </c>
      <c r="CSD7" s="565" t="s">
        <v>59</v>
      </c>
      <c r="CSE7" s="565">
        <v>0.4</v>
      </c>
      <c r="CSF7" s="565">
        <v>1.4</v>
      </c>
      <c r="CSG7" s="564" t="s">
        <v>149</v>
      </c>
      <c r="CSH7" s="206"/>
      <c r="CSI7" s="557"/>
      <c r="CSJ7" s="565" t="s">
        <v>59</v>
      </c>
      <c r="CSK7" s="565" t="s">
        <v>59</v>
      </c>
      <c r="CSL7" s="565" t="s">
        <v>59</v>
      </c>
      <c r="CSM7" s="565">
        <v>0.4</v>
      </c>
      <c r="CSN7" s="565">
        <v>1.4</v>
      </c>
      <c r="CSO7" s="564" t="s">
        <v>149</v>
      </c>
      <c r="CSP7" s="206"/>
      <c r="CSQ7" s="557"/>
      <c r="CSR7" s="565" t="s">
        <v>59</v>
      </c>
      <c r="CSS7" s="565" t="s">
        <v>59</v>
      </c>
      <c r="CST7" s="565" t="s">
        <v>59</v>
      </c>
      <c r="CSU7" s="565">
        <v>0.4</v>
      </c>
      <c r="CSV7" s="565">
        <v>1.4</v>
      </c>
      <c r="CSW7" s="564" t="s">
        <v>149</v>
      </c>
      <c r="CSX7" s="206"/>
      <c r="CSY7" s="557"/>
      <c r="CSZ7" s="565" t="s">
        <v>59</v>
      </c>
      <c r="CTA7" s="565" t="s">
        <v>59</v>
      </c>
      <c r="CTB7" s="565" t="s">
        <v>59</v>
      </c>
      <c r="CTC7" s="565">
        <v>0.4</v>
      </c>
      <c r="CTD7" s="565">
        <v>1.4</v>
      </c>
      <c r="CTE7" s="564" t="s">
        <v>149</v>
      </c>
      <c r="CTF7" s="206"/>
      <c r="CTG7" s="557"/>
      <c r="CTH7" s="565" t="s">
        <v>59</v>
      </c>
      <c r="CTI7" s="565" t="s">
        <v>59</v>
      </c>
      <c r="CTJ7" s="565" t="s">
        <v>59</v>
      </c>
      <c r="CTK7" s="565">
        <v>0.4</v>
      </c>
      <c r="CTL7" s="565">
        <v>1.4</v>
      </c>
      <c r="CTM7" s="564" t="s">
        <v>149</v>
      </c>
      <c r="CTN7" s="206"/>
      <c r="CTO7" s="557"/>
      <c r="CTP7" s="565" t="s">
        <v>59</v>
      </c>
      <c r="CTQ7" s="565" t="s">
        <v>59</v>
      </c>
      <c r="CTR7" s="565" t="s">
        <v>59</v>
      </c>
      <c r="CTS7" s="565">
        <v>0.4</v>
      </c>
      <c r="CTT7" s="565">
        <v>1.4</v>
      </c>
      <c r="CTU7" s="564" t="s">
        <v>149</v>
      </c>
      <c r="CTV7" s="206"/>
      <c r="CTW7" s="557"/>
      <c r="CTX7" s="565" t="s">
        <v>59</v>
      </c>
      <c r="CTY7" s="565" t="s">
        <v>59</v>
      </c>
      <c r="CTZ7" s="565" t="s">
        <v>59</v>
      </c>
      <c r="CUA7" s="565">
        <v>0.4</v>
      </c>
      <c r="CUB7" s="565">
        <v>1.4</v>
      </c>
      <c r="CUC7" s="564" t="s">
        <v>149</v>
      </c>
      <c r="CUD7" s="206"/>
      <c r="CUE7" s="557"/>
      <c r="CUF7" s="565" t="s">
        <v>59</v>
      </c>
      <c r="CUG7" s="565" t="s">
        <v>59</v>
      </c>
      <c r="CUH7" s="565" t="s">
        <v>59</v>
      </c>
      <c r="CUI7" s="565">
        <v>0.4</v>
      </c>
      <c r="CUJ7" s="565">
        <v>1.4</v>
      </c>
      <c r="CUK7" s="564" t="s">
        <v>149</v>
      </c>
      <c r="CUL7" s="206"/>
      <c r="CUM7" s="557"/>
      <c r="CUN7" s="565" t="s">
        <v>59</v>
      </c>
      <c r="CUO7" s="565" t="s">
        <v>59</v>
      </c>
      <c r="CUP7" s="565" t="s">
        <v>59</v>
      </c>
      <c r="CUQ7" s="565">
        <v>0.4</v>
      </c>
      <c r="CUR7" s="565">
        <v>1.4</v>
      </c>
      <c r="CUS7" s="564" t="s">
        <v>149</v>
      </c>
      <c r="CUT7" s="206"/>
      <c r="CUU7" s="557"/>
      <c r="CUV7" s="565" t="s">
        <v>59</v>
      </c>
      <c r="CUW7" s="565" t="s">
        <v>59</v>
      </c>
      <c r="CUX7" s="565" t="s">
        <v>59</v>
      </c>
      <c r="CUY7" s="565">
        <v>0.4</v>
      </c>
      <c r="CUZ7" s="565">
        <v>1.4</v>
      </c>
      <c r="CVA7" s="564" t="s">
        <v>149</v>
      </c>
      <c r="CVB7" s="206"/>
      <c r="CVC7" s="557"/>
      <c r="CVD7" s="565" t="s">
        <v>59</v>
      </c>
      <c r="CVE7" s="565" t="s">
        <v>59</v>
      </c>
      <c r="CVF7" s="565" t="s">
        <v>59</v>
      </c>
      <c r="CVG7" s="565">
        <v>0.4</v>
      </c>
      <c r="CVH7" s="565">
        <v>1.4</v>
      </c>
      <c r="CVI7" s="564" t="s">
        <v>149</v>
      </c>
      <c r="CVJ7" s="206"/>
      <c r="CVK7" s="557"/>
      <c r="CVL7" s="565" t="s">
        <v>59</v>
      </c>
      <c r="CVM7" s="565" t="s">
        <v>59</v>
      </c>
      <c r="CVN7" s="565" t="s">
        <v>59</v>
      </c>
      <c r="CVO7" s="565">
        <v>0.4</v>
      </c>
      <c r="CVP7" s="565">
        <v>1.4</v>
      </c>
      <c r="CVQ7" s="564" t="s">
        <v>149</v>
      </c>
      <c r="CVR7" s="206"/>
      <c r="CVS7" s="557"/>
      <c r="CVT7" s="565" t="s">
        <v>59</v>
      </c>
      <c r="CVU7" s="565" t="s">
        <v>59</v>
      </c>
      <c r="CVV7" s="565" t="s">
        <v>59</v>
      </c>
      <c r="CVW7" s="565">
        <v>0.4</v>
      </c>
      <c r="CVX7" s="565">
        <v>1.4</v>
      </c>
      <c r="CVY7" s="564" t="s">
        <v>149</v>
      </c>
      <c r="CVZ7" s="206"/>
      <c r="CWA7" s="557"/>
      <c r="CWB7" s="565" t="s">
        <v>59</v>
      </c>
      <c r="CWC7" s="565" t="s">
        <v>59</v>
      </c>
      <c r="CWD7" s="565" t="s">
        <v>59</v>
      </c>
      <c r="CWE7" s="565">
        <v>0.4</v>
      </c>
      <c r="CWF7" s="565">
        <v>1.4</v>
      </c>
      <c r="CWG7" s="564" t="s">
        <v>149</v>
      </c>
      <c r="CWH7" s="206"/>
      <c r="CWI7" s="557"/>
      <c r="CWJ7" s="565" t="s">
        <v>59</v>
      </c>
      <c r="CWK7" s="565" t="s">
        <v>59</v>
      </c>
      <c r="CWL7" s="565" t="s">
        <v>59</v>
      </c>
      <c r="CWM7" s="565">
        <v>0.4</v>
      </c>
      <c r="CWN7" s="565">
        <v>1.4</v>
      </c>
      <c r="CWO7" s="564" t="s">
        <v>149</v>
      </c>
      <c r="CWP7" s="206"/>
      <c r="CWQ7" s="557"/>
      <c r="CWR7" s="565" t="s">
        <v>59</v>
      </c>
      <c r="CWS7" s="565" t="s">
        <v>59</v>
      </c>
      <c r="CWT7" s="565" t="s">
        <v>59</v>
      </c>
      <c r="CWU7" s="565">
        <v>0.4</v>
      </c>
      <c r="CWV7" s="565">
        <v>1.4</v>
      </c>
      <c r="CWW7" s="564" t="s">
        <v>149</v>
      </c>
      <c r="CWX7" s="206"/>
      <c r="CWY7" s="557"/>
      <c r="CWZ7" s="565" t="s">
        <v>59</v>
      </c>
      <c r="CXA7" s="565" t="s">
        <v>59</v>
      </c>
      <c r="CXB7" s="565" t="s">
        <v>59</v>
      </c>
      <c r="CXC7" s="565">
        <v>0.4</v>
      </c>
      <c r="CXD7" s="565">
        <v>1.4</v>
      </c>
      <c r="CXE7" s="564" t="s">
        <v>149</v>
      </c>
      <c r="CXF7" s="206"/>
      <c r="CXG7" s="557"/>
      <c r="CXH7" s="565" t="s">
        <v>59</v>
      </c>
      <c r="CXI7" s="565" t="s">
        <v>59</v>
      </c>
      <c r="CXJ7" s="565" t="s">
        <v>59</v>
      </c>
      <c r="CXK7" s="565">
        <v>0.4</v>
      </c>
      <c r="CXL7" s="565">
        <v>1.4</v>
      </c>
      <c r="CXM7" s="564" t="s">
        <v>149</v>
      </c>
      <c r="CXN7" s="206"/>
      <c r="CXO7" s="557"/>
      <c r="CXP7" s="565" t="s">
        <v>59</v>
      </c>
      <c r="CXQ7" s="565" t="s">
        <v>59</v>
      </c>
      <c r="CXR7" s="565" t="s">
        <v>59</v>
      </c>
      <c r="CXS7" s="565">
        <v>0.4</v>
      </c>
      <c r="CXT7" s="565">
        <v>1.4</v>
      </c>
      <c r="CXU7" s="564" t="s">
        <v>149</v>
      </c>
      <c r="CXV7" s="206"/>
      <c r="CXW7" s="557"/>
      <c r="CXX7" s="565" t="s">
        <v>59</v>
      </c>
      <c r="CXY7" s="565" t="s">
        <v>59</v>
      </c>
      <c r="CXZ7" s="565" t="s">
        <v>59</v>
      </c>
      <c r="CYA7" s="565">
        <v>0.4</v>
      </c>
      <c r="CYB7" s="565">
        <v>1.4</v>
      </c>
      <c r="CYC7" s="564" t="s">
        <v>149</v>
      </c>
      <c r="CYD7" s="206"/>
      <c r="CYE7" s="557"/>
      <c r="CYF7" s="565" t="s">
        <v>59</v>
      </c>
      <c r="CYG7" s="565" t="s">
        <v>59</v>
      </c>
      <c r="CYH7" s="565" t="s">
        <v>59</v>
      </c>
      <c r="CYI7" s="565">
        <v>0.4</v>
      </c>
      <c r="CYJ7" s="565">
        <v>1.4</v>
      </c>
      <c r="CYK7" s="564" t="s">
        <v>149</v>
      </c>
      <c r="CYL7" s="206"/>
      <c r="CYM7" s="557"/>
      <c r="CYN7" s="565" t="s">
        <v>59</v>
      </c>
      <c r="CYO7" s="565" t="s">
        <v>59</v>
      </c>
      <c r="CYP7" s="565" t="s">
        <v>59</v>
      </c>
      <c r="CYQ7" s="565">
        <v>0.4</v>
      </c>
      <c r="CYR7" s="565">
        <v>1.4</v>
      </c>
      <c r="CYS7" s="564" t="s">
        <v>149</v>
      </c>
      <c r="CYT7" s="206"/>
      <c r="CYU7" s="557"/>
      <c r="CYV7" s="565" t="s">
        <v>59</v>
      </c>
      <c r="CYW7" s="565" t="s">
        <v>59</v>
      </c>
      <c r="CYX7" s="565" t="s">
        <v>59</v>
      </c>
      <c r="CYY7" s="565">
        <v>0.4</v>
      </c>
      <c r="CYZ7" s="565">
        <v>1.4</v>
      </c>
      <c r="CZA7" s="564" t="s">
        <v>149</v>
      </c>
      <c r="CZB7" s="206"/>
      <c r="CZC7" s="557"/>
      <c r="CZD7" s="565" t="s">
        <v>59</v>
      </c>
      <c r="CZE7" s="565" t="s">
        <v>59</v>
      </c>
      <c r="CZF7" s="565" t="s">
        <v>59</v>
      </c>
      <c r="CZG7" s="565">
        <v>0.4</v>
      </c>
      <c r="CZH7" s="565">
        <v>1.4</v>
      </c>
      <c r="CZI7" s="564" t="s">
        <v>149</v>
      </c>
      <c r="CZJ7" s="206"/>
      <c r="CZK7" s="557"/>
      <c r="CZL7" s="565" t="s">
        <v>59</v>
      </c>
      <c r="CZM7" s="565" t="s">
        <v>59</v>
      </c>
      <c r="CZN7" s="565" t="s">
        <v>59</v>
      </c>
      <c r="CZO7" s="565">
        <v>0.4</v>
      </c>
      <c r="CZP7" s="565">
        <v>1.4</v>
      </c>
      <c r="CZQ7" s="564" t="s">
        <v>149</v>
      </c>
      <c r="CZR7" s="206"/>
      <c r="CZS7" s="557"/>
      <c r="CZT7" s="565" t="s">
        <v>59</v>
      </c>
      <c r="CZU7" s="565" t="s">
        <v>59</v>
      </c>
      <c r="CZV7" s="565" t="s">
        <v>59</v>
      </c>
      <c r="CZW7" s="565">
        <v>0.4</v>
      </c>
      <c r="CZX7" s="565">
        <v>1.4</v>
      </c>
      <c r="CZY7" s="564" t="s">
        <v>149</v>
      </c>
      <c r="CZZ7" s="206"/>
      <c r="DAA7" s="557"/>
      <c r="DAB7" s="565" t="s">
        <v>59</v>
      </c>
      <c r="DAC7" s="565" t="s">
        <v>59</v>
      </c>
      <c r="DAD7" s="565" t="s">
        <v>59</v>
      </c>
      <c r="DAE7" s="565">
        <v>0.4</v>
      </c>
      <c r="DAF7" s="565">
        <v>1.4</v>
      </c>
      <c r="DAG7" s="564" t="s">
        <v>149</v>
      </c>
      <c r="DAH7" s="206"/>
      <c r="DAI7" s="557"/>
      <c r="DAJ7" s="565" t="s">
        <v>59</v>
      </c>
      <c r="DAK7" s="565" t="s">
        <v>59</v>
      </c>
      <c r="DAL7" s="565" t="s">
        <v>59</v>
      </c>
      <c r="DAM7" s="565">
        <v>0.4</v>
      </c>
      <c r="DAN7" s="565">
        <v>1.4</v>
      </c>
      <c r="DAO7" s="564" t="s">
        <v>149</v>
      </c>
      <c r="DAP7" s="206"/>
      <c r="DAQ7" s="557"/>
      <c r="DAR7" s="565" t="s">
        <v>59</v>
      </c>
      <c r="DAS7" s="565" t="s">
        <v>59</v>
      </c>
      <c r="DAT7" s="565" t="s">
        <v>59</v>
      </c>
      <c r="DAU7" s="565">
        <v>0.4</v>
      </c>
      <c r="DAV7" s="565">
        <v>1.4</v>
      </c>
      <c r="DAW7" s="564" t="s">
        <v>149</v>
      </c>
      <c r="DAX7" s="206"/>
      <c r="DAY7" s="557"/>
      <c r="DAZ7" s="565" t="s">
        <v>59</v>
      </c>
      <c r="DBA7" s="565" t="s">
        <v>59</v>
      </c>
      <c r="DBB7" s="565" t="s">
        <v>59</v>
      </c>
      <c r="DBC7" s="565">
        <v>0.4</v>
      </c>
      <c r="DBD7" s="565">
        <v>1.4</v>
      </c>
      <c r="DBE7" s="564" t="s">
        <v>149</v>
      </c>
      <c r="DBF7" s="206"/>
      <c r="DBG7" s="557"/>
      <c r="DBH7" s="565" t="s">
        <v>59</v>
      </c>
      <c r="DBI7" s="565" t="s">
        <v>59</v>
      </c>
      <c r="DBJ7" s="565" t="s">
        <v>59</v>
      </c>
      <c r="DBK7" s="565">
        <v>0.4</v>
      </c>
      <c r="DBL7" s="565">
        <v>1.4</v>
      </c>
      <c r="DBM7" s="564" t="s">
        <v>149</v>
      </c>
      <c r="DBN7" s="206"/>
      <c r="DBO7" s="557"/>
      <c r="DBP7" s="565" t="s">
        <v>59</v>
      </c>
      <c r="DBQ7" s="565" t="s">
        <v>59</v>
      </c>
      <c r="DBR7" s="565" t="s">
        <v>59</v>
      </c>
      <c r="DBS7" s="565">
        <v>0.4</v>
      </c>
      <c r="DBT7" s="565">
        <v>1.4</v>
      </c>
      <c r="DBU7" s="564" t="s">
        <v>149</v>
      </c>
      <c r="DBV7" s="206"/>
      <c r="DBW7" s="557"/>
      <c r="DBX7" s="565" t="s">
        <v>59</v>
      </c>
      <c r="DBY7" s="565" t="s">
        <v>59</v>
      </c>
      <c r="DBZ7" s="565" t="s">
        <v>59</v>
      </c>
      <c r="DCA7" s="565">
        <v>0.4</v>
      </c>
      <c r="DCB7" s="565">
        <v>1.4</v>
      </c>
      <c r="DCC7" s="564" t="s">
        <v>149</v>
      </c>
      <c r="DCD7" s="206"/>
      <c r="DCE7" s="557"/>
      <c r="DCF7" s="565" t="s">
        <v>59</v>
      </c>
      <c r="DCG7" s="565" t="s">
        <v>59</v>
      </c>
      <c r="DCH7" s="565" t="s">
        <v>59</v>
      </c>
      <c r="DCI7" s="565">
        <v>0.4</v>
      </c>
      <c r="DCJ7" s="565">
        <v>1.4</v>
      </c>
      <c r="DCK7" s="564" t="s">
        <v>149</v>
      </c>
      <c r="DCL7" s="206"/>
      <c r="DCM7" s="557"/>
      <c r="DCN7" s="565" t="s">
        <v>59</v>
      </c>
      <c r="DCO7" s="565" t="s">
        <v>59</v>
      </c>
      <c r="DCP7" s="565" t="s">
        <v>59</v>
      </c>
      <c r="DCQ7" s="565">
        <v>0.4</v>
      </c>
      <c r="DCR7" s="565">
        <v>1.4</v>
      </c>
      <c r="DCS7" s="564" t="s">
        <v>149</v>
      </c>
      <c r="DCT7" s="206"/>
      <c r="DCU7" s="557"/>
      <c r="DCV7" s="565" t="s">
        <v>59</v>
      </c>
      <c r="DCW7" s="565" t="s">
        <v>59</v>
      </c>
      <c r="DCX7" s="565" t="s">
        <v>59</v>
      </c>
      <c r="DCY7" s="565">
        <v>0.4</v>
      </c>
      <c r="DCZ7" s="565">
        <v>1.4</v>
      </c>
      <c r="DDA7" s="564" t="s">
        <v>149</v>
      </c>
      <c r="DDB7" s="206"/>
      <c r="DDC7" s="557"/>
      <c r="DDD7" s="565" t="s">
        <v>59</v>
      </c>
      <c r="DDE7" s="565" t="s">
        <v>59</v>
      </c>
      <c r="DDF7" s="565" t="s">
        <v>59</v>
      </c>
      <c r="DDG7" s="565">
        <v>0.4</v>
      </c>
      <c r="DDH7" s="565">
        <v>1.4</v>
      </c>
      <c r="DDI7" s="564" t="s">
        <v>149</v>
      </c>
      <c r="DDJ7" s="206"/>
      <c r="DDK7" s="557"/>
      <c r="DDL7" s="565" t="s">
        <v>59</v>
      </c>
      <c r="DDM7" s="565" t="s">
        <v>59</v>
      </c>
      <c r="DDN7" s="565" t="s">
        <v>59</v>
      </c>
      <c r="DDO7" s="565">
        <v>0.4</v>
      </c>
      <c r="DDP7" s="565">
        <v>1.4</v>
      </c>
      <c r="DDQ7" s="564" t="s">
        <v>149</v>
      </c>
      <c r="DDR7" s="206"/>
      <c r="DDS7" s="557"/>
      <c r="DDT7" s="565" t="s">
        <v>59</v>
      </c>
      <c r="DDU7" s="565" t="s">
        <v>59</v>
      </c>
      <c r="DDV7" s="565" t="s">
        <v>59</v>
      </c>
      <c r="DDW7" s="565">
        <v>0.4</v>
      </c>
      <c r="DDX7" s="565">
        <v>1.4</v>
      </c>
      <c r="DDY7" s="564" t="s">
        <v>149</v>
      </c>
      <c r="DDZ7" s="206"/>
      <c r="DEA7" s="557"/>
      <c r="DEB7" s="565" t="s">
        <v>59</v>
      </c>
      <c r="DEC7" s="565" t="s">
        <v>59</v>
      </c>
      <c r="DED7" s="565" t="s">
        <v>59</v>
      </c>
      <c r="DEE7" s="565">
        <v>0.4</v>
      </c>
      <c r="DEF7" s="565">
        <v>1.4</v>
      </c>
      <c r="DEG7" s="564" t="s">
        <v>149</v>
      </c>
      <c r="DEH7" s="206"/>
      <c r="DEI7" s="557"/>
      <c r="DEJ7" s="565" t="s">
        <v>59</v>
      </c>
      <c r="DEK7" s="565" t="s">
        <v>59</v>
      </c>
      <c r="DEL7" s="565" t="s">
        <v>59</v>
      </c>
      <c r="DEM7" s="565">
        <v>0.4</v>
      </c>
      <c r="DEN7" s="565">
        <v>1.4</v>
      </c>
      <c r="DEO7" s="564" t="s">
        <v>149</v>
      </c>
      <c r="DEP7" s="206"/>
      <c r="DEQ7" s="557"/>
      <c r="DER7" s="565" t="s">
        <v>59</v>
      </c>
      <c r="DES7" s="565" t="s">
        <v>59</v>
      </c>
      <c r="DET7" s="565" t="s">
        <v>59</v>
      </c>
      <c r="DEU7" s="565">
        <v>0.4</v>
      </c>
      <c r="DEV7" s="565">
        <v>1.4</v>
      </c>
      <c r="DEW7" s="564" t="s">
        <v>149</v>
      </c>
      <c r="DEX7" s="206"/>
      <c r="DEY7" s="557"/>
      <c r="DEZ7" s="565" t="s">
        <v>59</v>
      </c>
      <c r="DFA7" s="565" t="s">
        <v>59</v>
      </c>
      <c r="DFB7" s="565" t="s">
        <v>59</v>
      </c>
      <c r="DFC7" s="565">
        <v>0.4</v>
      </c>
      <c r="DFD7" s="565">
        <v>1.4</v>
      </c>
      <c r="DFE7" s="564" t="s">
        <v>149</v>
      </c>
      <c r="DFF7" s="206"/>
      <c r="DFG7" s="557"/>
      <c r="DFH7" s="565" t="s">
        <v>59</v>
      </c>
      <c r="DFI7" s="565" t="s">
        <v>59</v>
      </c>
      <c r="DFJ7" s="565" t="s">
        <v>59</v>
      </c>
      <c r="DFK7" s="565">
        <v>0.4</v>
      </c>
      <c r="DFL7" s="565">
        <v>1.4</v>
      </c>
      <c r="DFM7" s="564" t="s">
        <v>149</v>
      </c>
      <c r="DFN7" s="206"/>
      <c r="DFO7" s="557"/>
      <c r="DFP7" s="565" t="s">
        <v>59</v>
      </c>
      <c r="DFQ7" s="565" t="s">
        <v>59</v>
      </c>
      <c r="DFR7" s="565" t="s">
        <v>59</v>
      </c>
      <c r="DFS7" s="565">
        <v>0.4</v>
      </c>
      <c r="DFT7" s="565">
        <v>1.4</v>
      </c>
      <c r="DFU7" s="564" t="s">
        <v>149</v>
      </c>
      <c r="DFV7" s="206"/>
      <c r="DFW7" s="557"/>
      <c r="DFX7" s="565" t="s">
        <v>59</v>
      </c>
      <c r="DFY7" s="565" t="s">
        <v>59</v>
      </c>
      <c r="DFZ7" s="565" t="s">
        <v>59</v>
      </c>
      <c r="DGA7" s="565">
        <v>0.4</v>
      </c>
      <c r="DGB7" s="565">
        <v>1.4</v>
      </c>
      <c r="DGC7" s="564" t="s">
        <v>149</v>
      </c>
      <c r="DGD7" s="206"/>
      <c r="DGE7" s="557"/>
      <c r="DGF7" s="565" t="s">
        <v>59</v>
      </c>
      <c r="DGG7" s="565" t="s">
        <v>59</v>
      </c>
      <c r="DGH7" s="565" t="s">
        <v>59</v>
      </c>
      <c r="DGI7" s="565">
        <v>0.4</v>
      </c>
      <c r="DGJ7" s="565">
        <v>1.4</v>
      </c>
      <c r="DGK7" s="564" t="s">
        <v>149</v>
      </c>
      <c r="DGL7" s="206"/>
      <c r="DGM7" s="557"/>
      <c r="DGN7" s="565" t="s">
        <v>59</v>
      </c>
      <c r="DGO7" s="565" t="s">
        <v>59</v>
      </c>
      <c r="DGP7" s="565" t="s">
        <v>59</v>
      </c>
      <c r="DGQ7" s="565">
        <v>0.4</v>
      </c>
      <c r="DGR7" s="565">
        <v>1.4</v>
      </c>
      <c r="DGS7" s="564" t="s">
        <v>149</v>
      </c>
      <c r="DGT7" s="206"/>
      <c r="DGU7" s="557"/>
      <c r="DGV7" s="565" t="s">
        <v>59</v>
      </c>
      <c r="DGW7" s="565" t="s">
        <v>59</v>
      </c>
      <c r="DGX7" s="565" t="s">
        <v>59</v>
      </c>
      <c r="DGY7" s="565">
        <v>0.4</v>
      </c>
      <c r="DGZ7" s="565">
        <v>1.4</v>
      </c>
      <c r="DHA7" s="564" t="s">
        <v>149</v>
      </c>
      <c r="DHB7" s="206"/>
      <c r="DHC7" s="557"/>
      <c r="DHD7" s="565" t="s">
        <v>59</v>
      </c>
      <c r="DHE7" s="565" t="s">
        <v>59</v>
      </c>
      <c r="DHF7" s="565" t="s">
        <v>59</v>
      </c>
      <c r="DHG7" s="565">
        <v>0.4</v>
      </c>
      <c r="DHH7" s="565">
        <v>1.4</v>
      </c>
      <c r="DHI7" s="564" t="s">
        <v>149</v>
      </c>
      <c r="DHJ7" s="206"/>
      <c r="DHK7" s="557"/>
      <c r="DHL7" s="565" t="s">
        <v>59</v>
      </c>
      <c r="DHM7" s="565" t="s">
        <v>59</v>
      </c>
      <c r="DHN7" s="565" t="s">
        <v>59</v>
      </c>
      <c r="DHO7" s="565">
        <v>0.4</v>
      </c>
      <c r="DHP7" s="565">
        <v>1.4</v>
      </c>
      <c r="DHQ7" s="564" t="s">
        <v>149</v>
      </c>
      <c r="DHR7" s="206"/>
      <c r="DHS7" s="557"/>
      <c r="DHT7" s="565" t="s">
        <v>59</v>
      </c>
      <c r="DHU7" s="565" t="s">
        <v>59</v>
      </c>
      <c r="DHV7" s="565" t="s">
        <v>59</v>
      </c>
      <c r="DHW7" s="565">
        <v>0.4</v>
      </c>
      <c r="DHX7" s="565">
        <v>1.4</v>
      </c>
      <c r="DHY7" s="564" t="s">
        <v>149</v>
      </c>
      <c r="DHZ7" s="206"/>
      <c r="DIA7" s="557"/>
      <c r="DIB7" s="565" t="s">
        <v>59</v>
      </c>
      <c r="DIC7" s="565" t="s">
        <v>59</v>
      </c>
      <c r="DID7" s="565" t="s">
        <v>59</v>
      </c>
      <c r="DIE7" s="565">
        <v>0.4</v>
      </c>
      <c r="DIF7" s="565">
        <v>1.4</v>
      </c>
      <c r="DIG7" s="564" t="s">
        <v>149</v>
      </c>
      <c r="DIH7" s="206"/>
      <c r="DII7" s="557"/>
      <c r="DIJ7" s="565" t="s">
        <v>59</v>
      </c>
      <c r="DIK7" s="565" t="s">
        <v>59</v>
      </c>
      <c r="DIL7" s="565" t="s">
        <v>59</v>
      </c>
      <c r="DIM7" s="565">
        <v>0.4</v>
      </c>
      <c r="DIN7" s="565">
        <v>1.4</v>
      </c>
      <c r="DIO7" s="564" t="s">
        <v>149</v>
      </c>
      <c r="DIP7" s="206"/>
      <c r="DIQ7" s="557"/>
      <c r="DIR7" s="565" t="s">
        <v>59</v>
      </c>
      <c r="DIS7" s="565" t="s">
        <v>59</v>
      </c>
      <c r="DIT7" s="565" t="s">
        <v>59</v>
      </c>
      <c r="DIU7" s="565">
        <v>0.4</v>
      </c>
      <c r="DIV7" s="565">
        <v>1.4</v>
      </c>
      <c r="DIW7" s="564" t="s">
        <v>149</v>
      </c>
      <c r="DIX7" s="206"/>
      <c r="DIY7" s="557"/>
      <c r="DIZ7" s="565" t="s">
        <v>59</v>
      </c>
      <c r="DJA7" s="565" t="s">
        <v>59</v>
      </c>
      <c r="DJB7" s="565" t="s">
        <v>59</v>
      </c>
      <c r="DJC7" s="565">
        <v>0.4</v>
      </c>
      <c r="DJD7" s="565">
        <v>1.4</v>
      </c>
      <c r="DJE7" s="564" t="s">
        <v>149</v>
      </c>
      <c r="DJF7" s="206"/>
      <c r="DJG7" s="557"/>
      <c r="DJH7" s="565" t="s">
        <v>59</v>
      </c>
      <c r="DJI7" s="565" t="s">
        <v>59</v>
      </c>
      <c r="DJJ7" s="565" t="s">
        <v>59</v>
      </c>
      <c r="DJK7" s="565">
        <v>0.4</v>
      </c>
      <c r="DJL7" s="565">
        <v>1.4</v>
      </c>
      <c r="DJM7" s="564" t="s">
        <v>149</v>
      </c>
      <c r="DJN7" s="206"/>
      <c r="DJO7" s="557"/>
      <c r="DJP7" s="565" t="s">
        <v>59</v>
      </c>
      <c r="DJQ7" s="565" t="s">
        <v>59</v>
      </c>
      <c r="DJR7" s="565" t="s">
        <v>59</v>
      </c>
      <c r="DJS7" s="565">
        <v>0.4</v>
      </c>
      <c r="DJT7" s="565">
        <v>1.4</v>
      </c>
      <c r="DJU7" s="564" t="s">
        <v>149</v>
      </c>
      <c r="DJV7" s="206"/>
      <c r="DJW7" s="557"/>
      <c r="DJX7" s="565" t="s">
        <v>59</v>
      </c>
      <c r="DJY7" s="565" t="s">
        <v>59</v>
      </c>
      <c r="DJZ7" s="565" t="s">
        <v>59</v>
      </c>
      <c r="DKA7" s="565">
        <v>0.4</v>
      </c>
      <c r="DKB7" s="565">
        <v>1.4</v>
      </c>
      <c r="DKC7" s="564" t="s">
        <v>149</v>
      </c>
      <c r="DKD7" s="206"/>
      <c r="DKE7" s="557"/>
      <c r="DKF7" s="565" t="s">
        <v>59</v>
      </c>
      <c r="DKG7" s="565" t="s">
        <v>59</v>
      </c>
      <c r="DKH7" s="565" t="s">
        <v>59</v>
      </c>
      <c r="DKI7" s="565">
        <v>0.4</v>
      </c>
      <c r="DKJ7" s="565">
        <v>1.4</v>
      </c>
      <c r="DKK7" s="564" t="s">
        <v>149</v>
      </c>
      <c r="DKL7" s="206"/>
      <c r="DKM7" s="557"/>
      <c r="DKN7" s="565" t="s">
        <v>59</v>
      </c>
      <c r="DKO7" s="565" t="s">
        <v>59</v>
      </c>
      <c r="DKP7" s="565" t="s">
        <v>59</v>
      </c>
      <c r="DKQ7" s="565">
        <v>0.4</v>
      </c>
      <c r="DKR7" s="565">
        <v>1.4</v>
      </c>
      <c r="DKS7" s="564" t="s">
        <v>149</v>
      </c>
      <c r="DKT7" s="206"/>
      <c r="DKU7" s="557"/>
      <c r="DKV7" s="565" t="s">
        <v>59</v>
      </c>
      <c r="DKW7" s="565" t="s">
        <v>59</v>
      </c>
      <c r="DKX7" s="565" t="s">
        <v>59</v>
      </c>
      <c r="DKY7" s="565">
        <v>0.4</v>
      </c>
      <c r="DKZ7" s="565">
        <v>1.4</v>
      </c>
      <c r="DLA7" s="564" t="s">
        <v>149</v>
      </c>
      <c r="DLB7" s="206"/>
      <c r="DLC7" s="557"/>
      <c r="DLD7" s="565" t="s">
        <v>59</v>
      </c>
      <c r="DLE7" s="565" t="s">
        <v>59</v>
      </c>
      <c r="DLF7" s="565" t="s">
        <v>59</v>
      </c>
      <c r="DLG7" s="565">
        <v>0.4</v>
      </c>
      <c r="DLH7" s="565">
        <v>1.4</v>
      </c>
      <c r="DLI7" s="564" t="s">
        <v>149</v>
      </c>
      <c r="DLJ7" s="206"/>
      <c r="DLK7" s="557"/>
      <c r="DLL7" s="565" t="s">
        <v>59</v>
      </c>
      <c r="DLM7" s="565" t="s">
        <v>59</v>
      </c>
      <c r="DLN7" s="565" t="s">
        <v>59</v>
      </c>
      <c r="DLO7" s="565">
        <v>0.4</v>
      </c>
      <c r="DLP7" s="565">
        <v>1.4</v>
      </c>
      <c r="DLQ7" s="564" t="s">
        <v>149</v>
      </c>
      <c r="DLR7" s="206"/>
      <c r="DLS7" s="557"/>
      <c r="DLT7" s="565" t="s">
        <v>59</v>
      </c>
      <c r="DLU7" s="565" t="s">
        <v>59</v>
      </c>
      <c r="DLV7" s="565" t="s">
        <v>59</v>
      </c>
      <c r="DLW7" s="565">
        <v>0.4</v>
      </c>
      <c r="DLX7" s="565">
        <v>1.4</v>
      </c>
      <c r="DLY7" s="564" t="s">
        <v>149</v>
      </c>
      <c r="DLZ7" s="206"/>
      <c r="DMA7" s="557"/>
      <c r="DMB7" s="565" t="s">
        <v>59</v>
      </c>
      <c r="DMC7" s="565" t="s">
        <v>59</v>
      </c>
      <c r="DMD7" s="565" t="s">
        <v>59</v>
      </c>
      <c r="DME7" s="565">
        <v>0.4</v>
      </c>
      <c r="DMF7" s="565">
        <v>1.4</v>
      </c>
      <c r="DMG7" s="564" t="s">
        <v>149</v>
      </c>
      <c r="DMH7" s="206"/>
      <c r="DMI7" s="557"/>
      <c r="DMJ7" s="565" t="s">
        <v>59</v>
      </c>
      <c r="DMK7" s="565" t="s">
        <v>59</v>
      </c>
      <c r="DML7" s="565" t="s">
        <v>59</v>
      </c>
      <c r="DMM7" s="565">
        <v>0.4</v>
      </c>
      <c r="DMN7" s="565">
        <v>1.4</v>
      </c>
      <c r="DMO7" s="564" t="s">
        <v>149</v>
      </c>
      <c r="DMP7" s="206"/>
      <c r="DMQ7" s="557"/>
      <c r="DMR7" s="565" t="s">
        <v>59</v>
      </c>
      <c r="DMS7" s="565" t="s">
        <v>59</v>
      </c>
      <c r="DMT7" s="565" t="s">
        <v>59</v>
      </c>
      <c r="DMU7" s="565">
        <v>0.4</v>
      </c>
      <c r="DMV7" s="565">
        <v>1.4</v>
      </c>
      <c r="DMW7" s="564" t="s">
        <v>149</v>
      </c>
      <c r="DMX7" s="206"/>
      <c r="DMY7" s="557"/>
      <c r="DMZ7" s="565" t="s">
        <v>59</v>
      </c>
      <c r="DNA7" s="565" t="s">
        <v>59</v>
      </c>
      <c r="DNB7" s="565" t="s">
        <v>59</v>
      </c>
      <c r="DNC7" s="565">
        <v>0.4</v>
      </c>
      <c r="DND7" s="565">
        <v>1.4</v>
      </c>
      <c r="DNE7" s="564" t="s">
        <v>149</v>
      </c>
      <c r="DNF7" s="206"/>
      <c r="DNG7" s="557"/>
      <c r="DNH7" s="565" t="s">
        <v>59</v>
      </c>
      <c r="DNI7" s="565" t="s">
        <v>59</v>
      </c>
      <c r="DNJ7" s="565" t="s">
        <v>59</v>
      </c>
      <c r="DNK7" s="565">
        <v>0.4</v>
      </c>
      <c r="DNL7" s="565">
        <v>1.4</v>
      </c>
      <c r="DNM7" s="564" t="s">
        <v>149</v>
      </c>
      <c r="DNN7" s="206"/>
      <c r="DNO7" s="557"/>
      <c r="DNP7" s="565" t="s">
        <v>59</v>
      </c>
      <c r="DNQ7" s="565" t="s">
        <v>59</v>
      </c>
      <c r="DNR7" s="565" t="s">
        <v>59</v>
      </c>
      <c r="DNS7" s="565">
        <v>0.4</v>
      </c>
      <c r="DNT7" s="565">
        <v>1.4</v>
      </c>
      <c r="DNU7" s="564" t="s">
        <v>149</v>
      </c>
      <c r="DNV7" s="206"/>
      <c r="DNW7" s="557"/>
      <c r="DNX7" s="565" t="s">
        <v>59</v>
      </c>
      <c r="DNY7" s="565" t="s">
        <v>59</v>
      </c>
      <c r="DNZ7" s="565" t="s">
        <v>59</v>
      </c>
      <c r="DOA7" s="565">
        <v>0.4</v>
      </c>
      <c r="DOB7" s="565">
        <v>1.4</v>
      </c>
      <c r="DOC7" s="564" t="s">
        <v>149</v>
      </c>
      <c r="DOD7" s="206"/>
      <c r="DOE7" s="557"/>
      <c r="DOF7" s="565" t="s">
        <v>59</v>
      </c>
      <c r="DOG7" s="565" t="s">
        <v>59</v>
      </c>
      <c r="DOH7" s="565" t="s">
        <v>59</v>
      </c>
      <c r="DOI7" s="565">
        <v>0.4</v>
      </c>
      <c r="DOJ7" s="565">
        <v>1.4</v>
      </c>
      <c r="DOK7" s="564" t="s">
        <v>149</v>
      </c>
      <c r="DOL7" s="206"/>
      <c r="DOM7" s="557"/>
      <c r="DON7" s="565" t="s">
        <v>59</v>
      </c>
      <c r="DOO7" s="565" t="s">
        <v>59</v>
      </c>
      <c r="DOP7" s="565" t="s">
        <v>59</v>
      </c>
      <c r="DOQ7" s="565">
        <v>0.4</v>
      </c>
      <c r="DOR7" s="565">
        <v>1.4</v>
      </c>
      <c r="DOS7" s="564" t="s">
        <v>149</v>
      </c>
      <c r="DOT7" s="206"/>
      <c r="DOU7" s="557"/>
      <c r="DOV7" s="565" t="s">
        <v>59</v>
      </c>
      <c r="DOW7" s="565" t="s">
        <v>59</v>
      </c>
      <c r="DOX7" s="565" t="s">
        <v>59</v>
      </c>
      <c r="DOY7" s="565">
        <v>0.4</v>
      </c>
      <c r="DOZ7" s="565">
        <v>1.4</v>
      </c>
      <c r="DPA7" s="564" t="s">
        <v>149</v>
      </c>
      <c r="DPB7" s="206"/>
      <c r="DPC7" s="557"/>
      <c r="DPD7" s="565" t="s">
        <v>59</v>
      </c>
      <c r="DPE7" s="565" t="s">
        <v>59</v>
      </c>
      <c r="DPF7" s="565" t="s">
        <v>59</v>
      </c>
      <c r="DPG7" s="565">
        <v>0.4</v>
      </c>
      <c r="DPH7" s="565">
        <v>1.4</v>
      </c>
      <c r="DPI7" s="564" t="s">
        <v>149</v>
      </c>
      <c r="DPJ7" s="206"/>
      <c r="DPK7" s="557"/>
      <c r="DPL7" s="565" t="s">
        <v>59</v>
      </c>
      <c r="DPM7" s="565" t="s">
        <v>59</v>
      </c>
      <c r="DPN7" s="565" t="s">
        <v>59</v>
      </c>
      <c r="DPO7" s="565">
        <v>0.4</v>
      </c>
      <c r="DPP7" s="565">
        <v>1.4</v>
      </c>
      <c r="DPQ7" s="564" t="s">
        <v>149</v>
      </c>
      <c r="DPR7" s="206"/>
      <c r="DPS7" s="557"/>
      <c r="DPT7" s="565" t="s">
        <v>59</v>
      </c>
      <c r="DPU7" s="565" t="s">
        <v>59</v>
      </c>
      <c r="DPV7" s="565" t="s">
        <v>59</v>
      </c>
      <c r="DPW7" s="565">
        <v>0.4</v>
      </c>
      <c r="DPX7" s="565">
        <v>1.4</v>
      </c>
      <c r="DPY7" s="564" t="s">
        <v>149</v>
      </c>
      <c r="DPZ7" s="206"/>
      <c r="DQA7" s="557"/>
      <c r="DQB7" s="565" t="s">
        <v>59</v>
      </c>
      <c r="DQC7" s="565" t="s">
        <v>59</v>
      </c>
      <c r="DQD7" s="565" t="s">
        <v>59</v>
      </c>
      <c r="DQE7" s="565">
        <v>0.4</v>
      </c>
      <c r="DQF7" s="565">
        <v>1.4</v>
      </c>
      <c r="DQG7" s="564" t="s">
        <v>149</v>
      </c>
      <c r="DQH7" s="206"/>
      <c r="DQI7" s="557"/>
      <c r="DQJ7" s="565" t="s">
        <v>59</v>
      </c>
      <c r="DQK7" s="565" t="s">
        <v>59</v>
      </c>
      <c r="DQL7" s="565" t="s">
        <v>59</v>
      </c>
      <c r="DQM7" s="565">
        <v>0.4</v>
      </c>
      <c r="DQN7" s="565">
        <v>1.4</v>
      </c>
      <c r="DQO7" s="564" t="s">
        <v>149</v>
      </c>
      <c r="DQP7" s="206"/>
      <c r="DQQ7" s="557"/>
      <c r="DQR7" s="565" t="s">
        <v>59</v>
      </c>
      <c r="DQS7" s="565" t="s">
        <v>59</v>
      </c>
      <c r="DQT7" s="565" t="s">
        <v>59</v>
      </c>
      <c r="DQU7" s="565">
        <v>0.4</v>
      </c>
      <c r="DQV7" s="565">
        <v>1.4</v>
      </c>
      <c r="DQW7" s="564" t="s">
        <v>149</v>
      </c>
      <c r="DQX7" s="206"/>
      <c r="DQY7" s="557"/>
      <c r="DQZ7" s="565" t="s">
        <v>59</v>
      </c>
      <c r="DRA7" s="565" t="s">
        <v>59</v>
      </c>
      <c r="DRB7" s="565" t="s">
        <v>59</v>
      </c>
      <c r="DRC7" s="565">
        <v>0.4</v>
      </c>
      <c r="DRD7" s="565">
        <v>1.4</v>
      </c>
      <c r="DRE7" s="564" t="s">
        <v>149</v>
      </c>
      <c r="DRF7" s="206"/>
      <c r="DRG7" s="557"/>
      <c r="DRH7" s="565" t="s">
        <v>59</v>
      </c>
      <c r="DRI7" s="565" t="s">
        <v>59</v>
      </c>
      <c r="DRJ7" s="565" t="s">
        <v>59</v>
      </c>
      <c r="DRK7" s="565">
        <v>0.4</v>
      </c>
      <c r="DRL7" s="565">
        <v>1.4</v>
      </c>
      <c r="DRM7" s="564" t="s">
        <v>149</v>
      </c>
      <c r="DRN7" s="206"/>
      <c r="DRO7" s="557"/>
      <c r="DRP7" s="565" t="s">
        <v>59</v>
      </c>
      <c r="DRQ7" s="565" t="s">
        <v>59</v>
      </c>
      <c r="DRR7" s="565" t="s">
        <v>59</v>
      </c>
      <c r="DRS7" s="565">
        <v>0.4</v>
      </c>
      <c r="DRT7" s="565">
        <v>1.4</v>
      </c>
      <c r="DRU7" s="564" t="s">
        <v>149</v>
      </c>
      <c r="DRV7" s="206"/>
      <c r="DRW7" s="557"/>
      <c r="DRX7" s="565" t="s">
        <v>59</v>
      </c>
      <c r="DRY7" s="565" t="s">
        <v>59</v>
      </c>
      <c r="DRZ7" s="565" t="s">
        <v>59</v>
      </c>
      <c r="DSA7" s="565">
        <v>0.4</v>
      </c>
      <c r="DSB7" s="565">
        <v>1.4</v>
      </c>
      <c r="DSC7" s="564" t="s">
        <v>149</v>
      </c>
      <c r="DSD7" s="206"/>
      <c r="DSE7" s="557"/>
      <c r="DSF7" s="565" t="s">
        <v>59</v>
      </c>
      <c r="DSG7" s="565" t="s">
        <v>59</v>
      </c>
      <c r="DSH7" s="565" t="s">
        <v>59</v>
      </c>
      <c r="DSI7" s="565">
        <v>0.4</v>
      </c>
      <c r="DSJ7" s="565">
        <v>1.4</v>
      </c>
      <c r="DSK7" s="564" t="s">
        <v>149</v>
      </c>
      <c r="DSL7" s="206"/>
      <c r="DSM7" s="557"/>
      <c r="DSN7" s="565" t="s">
        <v>59</v>
      </c>
      <c r="DSO7" s="565" t="s">
        <v>59</v>
      </c>
      <c r="DSP7" s="565" t="s">
        <v>59</v>
      </c>
      <c r="DSQ7" s="565">
        <v>0.4</v>
      </c>
      <c r="DSR7" s="565">
        <v>1.4</v>
      </c>
      <c r="DSS7" s="564" t="s">
        <v>149</v>
      </c>
      <c r="DST7" s="206"/>
      <c r="DSU7" s="557"/>
      <c r="DSV7" s="565" t="s">
        <v>59</v>
      </c>
      <c r="DSW7" s="565" t="s">
        <v>59</v>
      </c>
      <c r="DSX7" s="565" t="s">
        <v>59</v>
      </c>
      <c r="DSY7" s="565">
        <v>0.4</v>
      </c>
      <c r="DSZ7" s="565">
        <v>1.4</v>
      </c>
      <c r="DTA7" s="564" t="s">
        <v>149</v>
      </c>
      <c r="DTB7" s="206"/>
      <c r="DTC7" s="557"/>
      <c r="DTD7" s="565" t="s">
        <v>59</v>
      </c>
      <c r="DTE7" s="565" t="s">
        <v>59</v>
      </c>
      <c r="DTF7" s="565" t="s">
        <v>59</v>
      </c>
      <c r="DTG7" s="565">
        <v>0.4</v>
      </c>
      <c r="DTH7" s="565">
        <v>1.4</v>
      </c>
      <c r="DTI7" s="564" t="s">
        <v>149</v>
      </c>
      <c r="DTJ7" s="206"/>
      <c r="DTK7" s="557"/>
      <c r="DTL7" s="565" t="s">
        <v>59</v>
      </c>
      <c r="DTM7" s="565" t="s">
        <v>59</v>
      </c>
      <c r="DTN7" s="565" t="s">
        <v>59</v>
      </c>
      <c r="DTO7" s="565">
        <v>0.4</v>
      </c>
      <c r="DTP7" s="565">
        <v>1.4</v>
      </c>
      <c r="DTQ7" s="564" t="s">
        <v>149</v>
      </c>
      <c r="DTR7" s="206"/>
      <c r="DTS7" s="557"/>
      <c r="DTT7" s="565" t="s">
        <v>59</v>
      </c>
      <c r="DTU7" s="565" t="s">
        <v>59</v>
      </c>
      <c r="DTV7" s="565" t="s">
        <v>59</v>
      </c>
      <c r="DTW7" s="565">
        <v>0.4</v>
      </c>
      <c r="DTX7" s="565">
        <v>1.4</v>
      </c>
      <c r="DTY7" s="564" t="s">
        <v>149</v>
      </c>
      <c r="DTZ7" s="206"/>
      <c r="DUA7" s="557"/>
      <c r="DUB7" s="565" t="s">
        <v>59</v>
      </c>
      <c r="DUC7" s="565" t="s">
        <v>59</v>
      </c>
      <c r="DUD7" s="565" t="s">
        <v>59</v>
      </c>
      <c r="DUE7" s="565">
        <v>0.4</v>
      </c>
      <c r="DUF7" s="565">
        <v>1.4</v>
      </c>
      <c r="DUG7" s="564" t="s">
        <v>149</v>
      </c>
      <c r="DUH7" s="206"/>
      <c r="DUI7" s="557"/>
      <c r="DUJ7" s="565" t="s">
        <v>59</v>
      </c>
      <c r="DUK7" s="565" t="s">
        <v>59</v>
      </c>
      <c r="DUL7" s="565" t="s">
        <v>59</v>
      </c>
      <c r="DUM7" s="565">
        <v>0.4</v>
      </c>
      <c r="DUN7" s="565">
        <v>1.4</v>
      </c>
      <c r="DUO7" s="564" t="s">
        <v>149</v>
      </c>
      <c r="DUP7" s="206"/>
      <c r="DUQ7" s="557"/>
      <c r="DUR7" s="565" t="s">
        <v>59</v>
      </c>
      <c r="DUS7" s="565" t="s">
        <v>59</v>
      </c>
      <c r="DUT7" s="565" t="s">
        <v>59</v>
      </c>
      <c r="DUU7" s="565">
        <v>0.4</v>
      </c>
      <c r="DUV7" s="565">
        <v>1.4</v>
      </c>
      <c r="DUW7" s="564" t="s">
        <v>149</v>
      </c>
      <c r="DUX7" s="206"/>
      <c r="DUY7" s="557"/>
      <c r="DUZ7" s="565" t="s">
        <v>59</v>
      </c>
      <c r="DVA7" s="565" t="s">
        <v>59</v>
      </c>
      <c r="DVB7" s="565" t="s">
        <v>59</v>
      </c>
      <c r="DVC7" s="565">
        <v>0.4</v>
      </c>
      <c r="DVD7" s="565">
        <v>1.4</v>
      </c>
      <c r="DVE7" s="564" t="s">
        <v>149</v>
      </c>
      <c r="DVF7" s="206"/>
      <c r="DVG7" s="557"/>
      <c r="DVH7" s="565" t="s">
        <v>59</v>
      </c>
      <c r="DVI7" s="565" t="s">
        <v>59</v>
      </c>
      <c r="DVJ7" s="565" t="s">
        <v>59</v>
      </c>
      <c r="DVK7" s="565">
        <v>0.4</v>
      </c>
      <c r="DVL7" s="565">
        <v>1.4</v>
      </c>
      <c r="DVM7" s="564" t="s">
        <v>149</v>
      </c>
      <c r="DVN7" s="206"/>
      <c r="DVO7" s="557"/>
      <c r="DVP7" s="565" t="s">
        <v>59</v>
      </c>
      <c r="DVQ7" s="565" t="s">
        <v>59</v>
      </c>
      <c r="DVR7" s="565" t="s">
        <v>59</v>
      </c>
      <c r="DVS7" s="565">
        <v>0.4</v>
      </c>
      <c r="DVT7" s="565">
        <v>1.4</v>
      </c>
      <c r="DVU7" s="564" t="s">
        <v>149</v>
      </c>
      <c r="DVV7" s="206"/>
      <c r="DVW7" s="557"/>
      <c r="DVX7" s="565" t="s">
        <v>59</v>
      </c>
      <c r="DVY7" s="565" t="s">
        <v>59</v>
      </c>
      <c r="DVZ7" s="565" t="s">
        <v>59</v>
      </c>
      <c r="DWA7" s="565">
        <v>0.4</v>
      </c>
      <c r="DWB7" s="565">
        <v>1.4</v>
      </c>
      <c r="DWC7" s="564" t="s">
        <v>149</v>
      </c>
      <c r="DWD7" s="206"/>
      <c r="DWE7" s="557"/>
      <c r="DWF7" s="565" t="s">
        <v>59</v>
      </c>
      <c r="DWG7" s="565" t="s">
        <v>59</v>
      </c>
      <c r="DWH7" s="565" t="s">
        <v>59</v>
      </c>
      <c r="DWI7" s="565">
        <v>0.4</v>
      </c>
      <c r="DWJ7" s="565">
        <v>1.4</v>
      </c>
      <c r="DWK7" s="564" t="s">
        <v>149</v>
      </c>
      <c r="DWL7" s="206"/>
      <c r="DWM7" s="557"/>
      <c r="DWN7" s="565" t="s">
        <v>59</v>
      </c>
      <c r="DWO7" s="565" t="s">
        <v>59</v>
      </c>
      <c r="DWP7" s="565" t="s">
        <v>59</v>
      </c>
      <c r="DWQ7" s="565">
        <v>0.4</v>
      </c>
      <c r="DWR7" s="565">
        <v>1.4</v>
      </c>
      <c r="DWS7" s="564" t="s">
        <v>149</v>
      </c>
      <c r="DWT7" s="206"/>
      <c r="DWU7" s="557"/>
      <c r="DWV7" s="565" t="s">
        <v>59</v>
      </c>
      <c r="DWW7" s="565" t="s">
        <v>59</v>
      </c>
      <c r="DWX7" s="565" t="s">
        <v>59</v>
      </c>
      <c r="DWY7" s="565">
        <v>0.4</v>
      </c>
      <c r="DWZ7" s="565">
        <v>1.4</v>
      </c>
      <c r="DXA7" s="564" t="s">
        <v>149</v>
      </c>
      <c r="DXB7" s="206"/>
      <c r="DXC7" s="557"/>
      <c r="DXD7" s="565" t="s">
        <v>59</v>
      </c>
      <c r="DXE7" s="565" t="s">
        <v>59</v>
      </c>
      <c r="DXF7" s="565" t="s">
        <v>59</v>
      </c>
      <c r="DXG7" s="565">
        <v>0.4</v>
      </c>
      <c r="DXH7" s="565">
        <v>1.4</v>
      </c>
      <c r="DXI7" s="564" t="s">
        <v>149</v>
      </c>
      <c r="DXJ7" s="206"/>
      <c r="DXK7" s="557"/>
      <c r="DXL7" s="565" t="s">
        <v>59</v>
      </c>
      <c r="DXM7" s="565" t="s">
        <v>59</v>
      </c>
      <c r="DXN7" s="565" t="s">
        <v>59</v>
      </c>
      <c r="DXO7" s="565">
        <v>0.4</v>
      </c>
      <c r="DXP7" s="565">
        <v>1.4</v>
      </c>
      <c r="DXQ7" s="564" t="s">
        <v>149</v>
      </c>
      <c r="DXR7" s="206"/>
      <c r="DXS7" s="557"/>
      <c r="DXT7" s="565" t="s">
        <v>59</v>
      </c>
      <c r="DXU7" s="565" t="s">
        <v>59</v>
      </c>
      <c r="DXV7" s="565" t="s">
        <v>59</v>
      </c>
      <c r="DXW7" s="565">
        <v>0.4</v>
      </c>
      <c r="DXX7" s="565">
        <v>1.4</v>
      </c>
      <c r="DXY7" s="564" t="s">
        <v>149</v>
      </c>
      <c r="DXZ7" s="206"/>
      <c r="DYA7" s="557"/>
      <c r="DYB7" s="565" t="s">
        <v>59</v>
      </c>
      <c r="DYC7" s="565" t="s">
        <v>59</v>
      </c>
      <c r="DYD7" s="565" t="s">
        <v>59</v>
      </c>
      <c r="DYE7" s="565">
        <v>0.4</v>
      </c>
      <c r="DYF7" s="565">
        <v>1.4</v>
      </c>
      <c r="DYG7" s="564" t="s">
        <v>149</v>
      </c>
      <c r="DYH7" s="206"/>
      <c r="DYI7" s="557"/>
      <c r="DYJ7" s="565" t="s">
        <v>59</v>
      </c>
      <c r="DYK7" s="565" t="s">
        <v>59</v>
      </c>
      <c r="DYL7" s="565" t="s">
        <v>59</v>
      </c>
      <c r="DYM7" s="565">
        <v>0.4</v>
      </c>
      <c r="DYN7" s="565">
        <v>1.4</v>
      </c>
      <c r="DYO7" s="564" t="s">
        <v>149</v>
      </c>
      <c r="DYP7" s="206"/>
      <c r="DYQ7" s="557"/>
      <c r="DYR7" s="565" t="s">
        <v>59</v>
      </c>
      <c r="DYS7" s="565" t="s">
        <v>59</v>
      </c>
      <c r="DYT7" s="565" t="s">
        <v>59</v>
      </c>
      <c r="DYU7" s="565">
        <v>0.4</v>
      </c>
      <c r="DYV7" s="565">
        <v>1.4</v>
      </c>
      <c r="DYW7" s="564" t="s">
        <v>149</v>
      </c>
      <c r="DYX7" s="206"/>
      <c r="DYY7" s="557"/>
      <c r="DYZ7" s="565" t="s">
        <v>59</v>
      </c>
      <c r="DZA7" s="565" t="s">
        <v>59</v>
      </c>
      <c r="DZB7" s="565" t="s">
        <v>59</v>
      </c>
      <c r="DZC7" s="565">
        <v>0.4</v>
      </c>
      <c r="DZD7" s="565">
        <v>1.4</v>
      </c>
      <c r="DZE7" s="564" t="s">
        <v>149</v>
      </c>
      <c r="DZF7" s="206"/>
      <c r="DZG7" s="557"/>
      <c r="DZH7" s="565" t="s">
        <v>59</v>
      </c>
      <c r="DZI7" s="565" t="s">
        <v>59</v>
      </c>
      <c r="DZJ7" s="565" t="s">
        <v>59</v>
      </c>
      <c r="DZK7" s="565">
        <v>0.4</v>
      </c>
      <c r="DZL7" s="565">
        <v>1.4</v>
      </c>
      <c r="DZM7" s="564" t="s">
        <v>149</v>
      </c>
      <c r="DZN7" s="206"/>
      <c r="DZO7" s="557"/>
      <c r="DZP7" s="565" t="s">
        <v>59</v>
      </c>
      <c r="DZQ7" s="565" t="s">
        <v>59</v>
      </c>
      <c r="DZR7" s="565" t="s">
        <v>59</v>
      </c>
      <c r="DZS7" s="565">
        <v>0.4</v>
      </c>
      <c r="DZT7" s="565">
        <v>1.4</v>
      </c>
      <c r="DZU7" s="564" t="s">
        <v>149</v>
      </c>
      <c r="DZV7" s="206"/>
      <c r="DZW7" s="557"/>
      <c r="DZX7" s="565" t="s">
        <v>59</v>
      </c>
      <c r="DZY7" s="565" t="s">
        <v>59</v>
      </c>
      <c r="DZZ7" s="565" t="s">
        <v>59</v>
      </c>
      <c r="EAA7" s="565">
        <v>0.4</v>
      </c>
      <c r="EAB7" s="565">
        <v>1.4</v>
      </c>
      <c r="EAC7" s="564" t="s">
        <v>149</v>
      </c>
      <c r="EAD7" s="206"/>
      <c r="EAE7" s="557"/>
      <c r="EAF7" s="565" t="s">
        <v>59</v>
      </c>
      <c r="EAG7" s="565" t="s">
        <v>59</v>
      </c>
      <c r="EAH7" s="565" t="s">
        <v>59</v>
      </c>
      <c r="EAI7" s="565">
        <v>0.4</v>
      </c>
      <c r="EAJ7" s="565">
        <v>1.4</v>
      </c>
      <c r="EAK7" s="564" t="s">
        <v>149</v>
      </c>
      <c r="EAL7" s="206"/>
      <c r="EAM7" s="557"/>
      <c r="EAN7" s="565" t="s">
        <v>59</v>
      </c>
      <c r="EAO7" s="565" t="s">
        <v>59</v>
      </c>
      <c r="EAP7" s="565" t="s">
        <v>59</v>
      </c>
      <c r="EAQ7" s="565">
        <v>0.4</v>
      </c>
      <c r="EAR7" s="565">
        <v>1.4</v>
      </c>
      <c r="EAS7" s="564" t="s">
        <v>149</v>
      </c>
      <c r="EAT7" s="206"/>
      <c r="EAU7" s="557"/>
      <c r="EAV7" s="565" t="s">
        <v>59</v>
      </c>
      <c r="EAW7" s="565" t="s">
        <v>59</v>
      </c>
      <c r="EAX7" s="565" t="s">
        <v>59</v>
      </c>
      <c r="EAY7" s="565">
        <v>0.4</v>
      </c>
      <c r="EAZ7" s="565">
        <v>1.4</v>
      </c>
      <c r="EBA7" s="564" t="s">
        <v>149</v>
      </c>
      <c r="EBB7" s="206"/>
      <c r="EBC7" s="557"/>
      <c r="EBD7" s="565" t="s">
        <v>59</v>
      </c>
      <c r="EBE7" s="565" t="s">
        <v>59</v>
      </c>
      <c r="EBF7" s="565" t="s">
        <v>59</v>
      </c>
      <c r="EBG7" s="565">
        <v>0.4</v>
      </c>
      <c r="EBH7" s="565">
        <v>1.4</v>
      </c>
      <c r="EBI7" s="564" t="s">
        <v>149</v>
      </c>
      <c r="EBJ7" s="206"/>
      <c r="EBK7" s="557"/>
      <c r="EBL7" s="565" t="s">
        <v>59</v>
      </c>
      <c r="EBM7" s="565" t="s">
        <v>59</v>
      </c>
      <c r="EBN7" s="565" t="s">
        <v>59</v>
      </c>
      <c r="EBO7" s="565">
        <v>0.4</v>
      </c>
      <c r="EBP7" s="565">
        <v>1.4</v>
      </c>
      <c r="EBQ7" s="564" t="s">
        <v>149</v>
      </c>
      <c r="EBR7" s="206"/>
      <c r="EBS7" s="557"/>
      <c r="EBT7" s="565" t="s">
        <v>59</v>
      </c>
      <c r="EBU7" s="565" t="s">
        <v>59</v>
      </c>
      <c r="EBV7" s="565" t="s">
        <v>59</v>
      </c>
      <c r="EBW7" s="565">
        <v>0.4</v>
      </c>
      <c r="EBX7" s="565">
        <v>1.4</v>
      </c>
      <c r="EBY7" s="564" t="s">
        <v>149</v>
      </c>
      <c r="EBZ7" s="206"/>
      <c r="ECA7" s="557"/>
      <c r="ECB7" s="565" t="s">
        <v>59</v>
      </c>
      <c r="ECC7" s="565" t="s">
        <v>59</v>
      </c>
      <c r="ECD7" s="565" t="s">
        <v>59</v>
      </c>
      <c r="ECE7" s="565">
        <v>0.4</v>
      </c>
      <c r="ECF7" s="565">
        <v>1.4</v>
      </c>
      <c r="ECG7" s="564" t="s">
        <v>149</v>
      </c>
      <c r="ECH7" s="206"/>
      <c r="ECI7" s="557"/>
      <c r="ECJ7" s="565" t="s">
        <v>59</v>
      </c>
      <c r="ECK7" s="565" t="s">
        <v>59</v>
      </c>
      <c r="ECL7" s="565" t="s">
        <v>59</v>
      </c>
      <c r="ECM7" s="565">
        <v>0.4</v>
      </c>
      <c r="ECN7" s="565">
        <v>1.4</v>
      </c>
      <c r="ECO7" s="564" t="s">
        <v>149</v>
      </c>
      <c r="ECP7" s="206"/>
      <c r="ECQ7" s="557"/>
      <c r="ECR7" s="565" t="s">
        <v>59</v>
      </c>
      <c r="ECS7" s="565" t="s">
        <v>59</v>
      </c>
      <c r="ECT7" s="565" t="s">
        <v>59</v>
      </c>
      <c r="ECU7" s="565">
        <v>0.4</v>
      </c>
      <c r="ECV7" s="565">
        <v>1.4</v>
      </c>
      <c r="ECW7" s="564" t="s">
        <v>149</v>
      </c>
      <c r="ECX7" s="206"/>
      <c r="ECY7" s="557"/>
      <c r="ECZ7" s="565" t="s">
        <v>59</v>
      </c>
      <c r="EDA7" s="565" t="s">
        <v>59</v>
      </c>
      <c r="EDB7" s="565" t="s">
        <v>59</v>
      </c>
      <c r="EDC7" s="565">
        <v>0.4</v>
      </c>
      <c r="EDD7" s="565">
        <v>1.4</v>
      </c>
      <c r="EDE7" s="564" t="s">
        <v>149</v>
      </c>
      <c r="EDF7" s="206"/>
      <c r="EDG7" s="557"/>
      <c r="EDH7" s="565" t="s">
        <v>59</v>
      </c>
      <c r="EDI7" s="565" t="s">
        <v>59</v>
      </c>
      <c r="EDJ7" s="565" t="s">
        <v>59</v>
      </c>
      <c r="EDK7" s="565">
        <v>0.4</v>
      </c>
      <c r="EDL7" s="565">
        <v>1.4</v>
      </c>
      <c r="EDM7" s="564" t="s">
        <v>149</v>
      </c>
      <c r="EDN7" s="206"/>
      <c r="EDO7" s="557"/>
      <c r="EDP7" s="565" t="s">
        <v>59</v>
      </c>
      <c r="EDQ7" s="565" t="s">
        <v>59</v>
      </c>
      <c r="EDR7" s="565" t="s">
        <v>59</v>
      </c>
      <c r="EDS7" s="565">
        <v>0.4</v>
      </c>
      <c r="EDT7" s="565">
        <v>1.4</v>
      </c>
      <c r="EDU7" s="564" t="s">
        <v>149</v>
      </c>
      <c r="EDV7" s="206"/>
      <c r="EDW7" s="557"/>
      <c r="EDX7" s="565" t="s">
        <v>59</v>
      </c>
      <c r="EDY7" s="565" t="s">
        <v>59</v>
      </c>
      <c r="EDZ7" s="565" t="s">
        <v>59</v>
      </c>
      <c r="EEA7" s="565">
        <v>0.4</v>
      </c>
      <c r="EEB7" s="565">
        <v>1.4</v>
      </c>
      <c r="EEC7" s="564" t="s">
        <v>149</v>
      </c>
      <c r="EED7" s="206"/>
      <c r="EEE7" s="557"/>
      <c r="EEF7" s="565" t="s">
        <v>59</v>
      </c>
      <c r="EEG7" s="565" t="s">
        <v>59</v>
      </c>
      <c r="EEH7" s="565" t="s">
        <v>59</v>
      </c>
      <c r="EEI7" s="565">
        <v>0.4</v>
      </c>
      <c r="EEJ7" s="565">
        <v>1.4</v>
      </c>
      <c r="EEK7" s="564" t="s">
        <v>149</v>
      </c>
      <c r="EEL7" s="206"/>
      <c r="EEM7" s="557"/>
      <c r="EEN7" s="565" t="s">
        <v>59</v>
      </c>
      <c r="EEO7" s="565" t="s">
        <v>59</v>
      </c>
      <c r="EEP7" s="565" t="s">
        <v>59</v>
      </c>
      <c r="EEQ7" s="565">
        <v>0.4</v>
      </c>
      <c r="EER7" s="565">
        <v>1.4</v>
      </c>
      <c r="EES7" s="564" t="s">
        <v>149</v>
      </c>
      <c r="EET7" s="206"/>
      <c r="EEU7" s="557"/>
      <c r="EEV7" s="565" t="s">
        <v>59</v>
      </c>
      <c r="EEW7" s="565" t="s">
        <v>59</v>
      </c>
      <c r="EEX7" s="565" t="s">
        <v>59</v>
      </c>
      <c r="EEY7" s="565">
        <v>0.4</v>
      </c>
      <c r="EEZ7" s="565">
        <v>1.4</v>
      </c>
      <c r="EFA7" s="564" t="s">
        <v>149</v>
      </c>
      <c r="EFB7" s="206"/>
      <c r="EFC7" s="557"/>
      <c r="EFD7" s="565" t="s">
        <v>59</v>
      </c>
      <c r="EFE7" s="565" t="s">
        <v>59</v>
      </c>
      <c r="EFF7" s="565" t="s">
        <v>59</v>
      </c>
      <c r="EFG7" s="565">
        <v>0.4</v>
      </c>
      <c r="EFH7" s="565">
        <v>1.4</v>
      </c>
      <c r="EFI7" s="564" t="s">
        <v>149</v>
      </c>
      <c r="EFJ7" s="206"/>
      <c r="EFK7" s="557"/>
      <c r="EFL7" s="565" t="s">
        <v>59</v>
      </c>
      <c r="EFM7" s="565" t="s">
        <v>59</v>
      </c>
      <c r="EFN7" s="565" t="s">
        <v>59</v>
      </c>
      <c r="EFO7" s="565">
        <v>0.4</v>
      </c>
      <c r="EFP7" s="565">
        <v>1.4</v>
      </c>
      <c r="EFQ7" s="564" t="s">
        <v>149</v>
      </c>
      <c r="EFR7" s="206"/>
      <c r="EFS7" s="557"/>
      <c r="EFT7" s="565" t="s">
        <v>59</v>
      </c>
      <c r="EFU7" s="565" t="s">
        <v>59</v>
      </c>
      <c r="EFV7" s="565" t="s">
        <v>59</v>
      </c>
      <c r="EFW7" s="565">
        <v>0.4</v>
      </c>
      <c r="EFX7" s="565">
        <v>1.4</v>
      </c>
      <c r="EFY7" s="564" t="s">
        <v>149</v>
      </c>
      <c r="EFZ7" s="206"/>
      <c r="EGA7" s="557"/>
      <c r="EGB7" s="565" t="s">
        <v>59</v>
      </c>
      <c r="EGC7" s="565" t="s">
        <v>59</v>
      </c>
      <c r="EGD7" s="565" t="s">
        <v>59</v>
      </c>
      <c r="EGE7" s="565">
        <v>0.4</v>
      </c>
      <c r="EGF7" s="565">
        <v>1.4</v>
      </c>
      <c r="EGG7" s="564" t="s">
        <v>149</v>
      </c>
      <c r="EGH7" s="206"/>
      <c r="EGI7" s="557"/>
      <c r="EGJ7" s="565" t="s">
        <v>59</v>
      </c>
      <c r="EGK7" s="565" t="s">
        <v>59</v>
      </c>
      <c r="EGL7" s="565" t="s">
        <v>59</v>
      </c>
      <c r="EGM7" s="565">
        <v>0.4</v>
      </c>
      <c r="EGN7" s="565">
        <v>1.4</v>
      </c>
      <c r="EGO7" s="564" t="s">
        <v>149</v>
      </c>
      <c r="EGP7" s="206"/>
      <c r="EGQ7" s="557"/>
      <c r="EGR7" s="565" t="s">
        <v>59</v>
      </c>
      <c r="EGS7" s="565" t="s">
        <v>59</v>
      </c>
      <c r="EGT7" s="565" t="s">
        <v>59</v>
      </c>
      <c r="EGU7" s="565">
        <v>0.4</v>
      </c>
      <c r="EGV7" s="565">
        <v>1.4</v>
      </c>
      <c r="EGW7" s="564" t="s">
        <v>149</v>
      </c>
      <c r="EGX7" s="206"/>
      <c r="EGY7" s="557"/>
      <c r="EGZ7" s="565" t="s">
        <v>59</v>
      </c>
      <c r="EHA7" s="565" t="s">
        <v>59</v>
      </c>
      <c r="EHB7" s="565" t="s">
        <v>59</v>
      </c>
      <c r="EHC7" s="565">
        <v>0.4</v>
      </c>
      <c r="EHD7" s="565">
        <v>1.4</v>
      </c>
      <c r="EHE7" s="564" t="s">
        <v>149</v>
      </c>
      <c r="EHF7" s="206"/>
      <c r="EHG7" s="557"/>
      <c r="EHH7" s="565" t="s">
        <v>59</v>
      </c>
      <c r="EHI7" s="565" t="s">
        <v>59</v>
      </c>
      <c r="EHJ7" s="565" t="s">
        <v>59</v>
      </c>
      <c r="EHK7" s="565">
        <v>0.4</v>
      </c>
      <c r="EHL7" s="565">
        <v>1.4</v>
      </c>
      <c r="EHM7" s="564" t="s">
        <v>149</v>
      </c>
      <c r="EHN7" s="206"/>
      <c r="EHO7" s="557"/>
      <c r="EHP7" s="565" t="s">
        <v>59</v>
      </c>
      <c r="EHQ7" s="565" t="s">
        <v>59</v>
      </c>
      <c r="EHR7" s="565" t="s">
        <v>59</v>
      </c>
      <c r="EHS7" s="565">
        <v>0.4</v>
      </c>
      <c r="EHT7" s="565">
        <v>1.4</v>
      </c>
      <c r="EHU7" s="564" t="s">
        <v>149</v>
      </c>
      <c r="EHV7" s="206"/>
      <c r="EHW7" s="557"/>
      <c r="EHX7" s="565" t="s">
        <v>59</v>
      </c>
      <c r="EHY7" s="565" t="s">
        <v>59</v>
      </c>
      <c r="EHZ7" s="565" t="s">
        <v>59</v>
      </c>
      <c r="EIA7" s="565">
        <v>0.4</v>
      </c>
      <c r="EIB7" s="565">
        <v>1.4</v>
      </c>
      <c r="EIC7" s="564" t="s">
        <v>149</v>
      </c>
      <c r="EID7" s="206"/>
      <c r="EIE7" s="557"/>
      <c r="EIF7" s="565" t="s">
        <v>59</v>
      </c>
      <c r="EIG7" s="565" t="s">
        <v>59</v>
      </c>
      <c r="EIH7" s="565" t="s">
        <v>59</v>
      </c>
      <c r="EII7" s="565">
        <v>0.4</v>
      </c>
      <c r="EIJ7" s="565">
        <v>1.4</v>
      </c>
      <c r="EIK7" s="564" t="s">
        <v>149</v>
      </c>
      <c r="EIL7" s="206"/>
      <c r="EIM7" s="557"/>
      <c r="EIN7" s="565" t="s">
        <v>59</v>
      </c>
      <c r="EIO7" s="565" t="s">
        <v>59</v>
      </c>
      <c r="EIP7" s="565" t="s">
        <v>59</v>
      </c>
      <c r="EIQ7" s="565">
        <v>0.4</v>
      </c>
      <c r="EIR7" s="565">
        <v>1.4</v>
      </c>
      <c r="EIS7" s="564" t="s">
        <v>149</v>
      </c>
      <c r="EIT7" s="206"/>
      <c r="EIU7" s="557"/>
      <c r="EIV7" s="565" t="s">
        <v>59</v>
      </c>
      <c r="EIW7" s="565" t="s">
        <v>59</v>
      </c>
      <c r="EIX7" s="565" t="s">
        <v>59</v>
      </c>
      <c r="EIY7" s="565">
        <v>0.4</v>
      </c>
      <c r="EIZ7" s="565">
        <v>1.4</v>
      </c>
      <c r="EJA7" s="564" t="s">
        <v>149</v>
      </c>
      <c r="EJB7" s="206"/>
      <c r="EJC7" s="557"/>
      <c r="EJD7" s="565" t="s">
        <v>59</v>
      </c>
      <c r="EJE7" s="565" t="s">
        <v>59</v>
      </c>
      <c r="EJF7" s="565" t="s">
        <v>59</v>
      </c>
      <c r="EJG7" s="565">
        <v>0.4</v>
      </c>
      <c r="EJH7" s="565">
        <v>1.4</v>
      </c>
      <c r="EJI7" s="564" t="s">
        <v>149</v>
      </c>
      <c r="EJJ7" s="206"/>
      <c r="EJK7" s="557"/>
      <c r="EJL7" s="565" t="s">
        <v>59</v>
      </c>
      <c r="EJM7" s="565" t="s">
        <v>59</v>
      </c>
      <c r="EJN7" s="565" t="s">
        <v>59</v>
      </c>
      <c r="EJO7" s="565">
        <v>0.4</v>
      </c>
      <c r="EJP7" s="565">
        <v>1.4</v>
      </c>
      <c r="EJQ7" s="564" t="s">
        <v>149</v>
      </c>
      <c r="EJR7" s="206"/>
      <c r="EJS7" s="557"/>
      <c r="EJT7" s="565" t="s">
        <v>59</v>
      </c>
      <c r="EJU7" s="565" t="s">
        <v>59</v>
      </c>
      <c r="EJV7" s="565" t="s">
        <v>59</v>
      </c>
      <c r="EJW7" s="565">
        <v>0.4</v>
      </c>
      <c r="EJX7" s="565">
        <v>1.4</v>
      </c>
      <c r="EJY7" s="564" t="s">
        <v>149</v>
      </c>
      <c r="EJZ7" s="206"/>
      <c r="EKA7" s="557"/>
      <c r="EKB7" s="565" t="s">
        <v>59</v>
      </c>
      <c r="EKC7" s="565" t="s">
        <v>59</v>
      </c>
      <c r="EKD7" s="565" t="s">
        <v>59</v>
      </c>
      <c r="EKE7" s="565">
        <v>0.4</v>
      </c>
      <c r="EKF7" s="565">
        <v>1.4</v>
      </c>
      <c r="EKG7" s="564" t="s">
        <v>149</v>
      </c>
      <c r="EKH7" s="206"/>
      <c r="EKI7" s="557"/>
      <c r="EKJ7" s="565" t="s">
        <v>59</v>
      </c>
      <c r="EKK7" s="565" t="s">
        <v>59</v>
      </c>
      <c r="EKL7" s="565" t="s">
        <v>59</v>
      </c>
      <c r="EKM7" s="565">
        <v>0.4</v>
      </c>
      <c r="EKN7" s="565">
        <v>1.4</v>
      </c>
      <c r="EKO7" s="564" t="s">
        <v>149</v>
      </c>
      <c r="EKP7" s="206"/>
      <c r="EKQ7" s="557"/>
      <c r="EKR7" s="565" t="s">
        <v>59</v>
      </c>
      <c r="EKS7" s="565" t="s">
        <v>59</v>
      </c>
      <c r="EKT7" s="565" t="s">
        <v>59</v>
      </c>
      <c r="EKU7" s="565">
        <v>0.4</v>
      </c>
      <c r="EKV7" s="565">
        <v>1.4</v>
      </c>
      <c r="EKW7" s="564" t="s">
        <v>149</v>
      </c>
      <c r="EKX7" s="206"/>
      <c r="EKY7" s="557"/>
      <c r="EKZ7" s="565" t="s">
        <v>59</v>
      </c>
      <c r="ELA7" s="565" t="s">
        <v>59</v>
      </c>
      <c r="ELB7" s="565" t="s">
        <v>59</v>
      </c>
      <c r="ELC7" s="565">
        <v>0.4</v>
      </c>
      <c r="ELD7" s="565">
        <v>1.4</v>
      </c>
      <c r="ELE7" s="564" t="s">
        <v>149</v>
      </c>
      <c r="ELF7" s="206"/>
      <c r="ELG7" s="557"/>
      <c r="ELH7" s="565" t="s">
        <v>59</v>
      </c>
      <c r="ELI7" s="565" t="s">
        <v>59</v>
      </c>
      <c r="ELJ7" s="565" t="s">
        <v>59</v>
      </c>
      <c r="ELK7" s="565">
        <v>0.4</v>
      </c>
      <c r="ELL7" s="565">
        <v>1.4</v>
      </c>
      <c r="ELM7" s="564" t="s">
        <v>149</v>
      </c>
      <c r="ELN7" s="206"/>
      <c r="ELO7" s="557"/>
      <c r="ELP7" s="565" t="s">
        <v>59</v>
      </c>
      <c r="ELQ7" s="565" t="s">
        <v>59</v>
      </c>
      <c r="ELR7" s="565" t="s">
        <v>59</v>
      </c>
      <c r="ELS7" s="565">
        <v>0.4</v>
      </c>
      <c r="ELT7" s="565">
        <v>1.4</v>
      </c>
      <c r="ELU7" s="564" t="s">
        <v>149</v>
      </c>
      <c r="ELV7" s="206"/>
      <c r="ELW7" s="557"/>
      <c r="ELX7" s="565" t="s">
        <v>59</v>
      </c>
      <c r="ELY7" s="565" t="s">
        <v>59</v>
      </c>
      <c r="ELZ7" s="565" t="s">
        <v>59</v>
      </c>
      <c r="EMA7" s="565">
        <v>0.4</v>
      </c>
      <c r="EMB7" s="565">
        <v>1.4</v>
      </c>
      <c r="EMC7" s="564" t="s">
        <v>149</v>
      </c>
      <c r="EMD7" s="206"/>
      <c r="EME7" s="557"/>
      <c r="EMF7" s="565" t="s">
        <v>59</v>
      </c>
      <c r="EMG7" s="565" t="s">
        <v>59</v>
      </c>
      <c r="EMH7" s="565" t="s">
        <v>59</v>
      </c>
      <c r="EMI7" s="565">
        <v>0.4</v>
      </c>
      <c r="EMJ7" s="565">
        <v>1.4</v>
      </c>
      <c r="EMK7" s="564" t="s">
        <v>149</v>
      </c>
      <c r="EML7" s="206"/>
      <c r="EMM7" s="557"/>
      <c r="EMN7" s="565" t="s">
        <v>59</v>
      </c>
      <c r="EMO7" s="565" t="s">
        <v>59</v>
      </c>
      <c r="EMP7" s="565" t="s">
        <v>59</v>
      </c>
      <c r="EMQ7" s="565">
        <v>0.4</v>
      </c>
      <c r="EMR7" s="565">
        <v>1.4</v>
      </c>
      <c r="EMS7" s="564" t="s">
        <v>149</v>
      </c>
      <c r="EMT7" s="206"/>
      <c r="EMU7" s="557"/>
      <c r="EMV7" s="565" t="s">
        <v>59</v>
      </c>
      <c r="EMW7" s="565" t="s">
        <v>59</v>
      </c>
      <c r="EMX7" s="565" t="s">
        <v>59</v>
      </c>
      <c r="EMY7" s="565">
        <v>0.4</v>
      </c>
      <c r="EMZ7" s="565">
        <v>1.4</v>
      </c>
      <c r="ENA7" s="564" t="s">
        <v>149</v>
      </c>
      <c r="ENB7" s="206"/>
      <c r="ENC7" s="557"/>
      <c r="END7" s="565" t="s">
        <v>59</v>
      </c>
      <c r="ENE7" s="565" t="s">
        <v>59</v>
      </c>
      <c r="ENF7" s="565" t="s">
        <v>59</v>
      </c>
      <c r="ENG7" s="565">
        <v>0.4</v>
      </c>
      <c r="ENH7" s="565">
        <v>1.4</v>
      </c>
      <c r="ENI7" s="564" t="s">
        <v>149</v>
      </c>
      <c r="ENJ7" s="206"/>
      <c r="ENK7" s="557"/>
      <c r="ENL7" s="565" t="s">
        <v>59</v>
      </c>
      <c r="ENM7" s="565" t="s">
        <v>59</v>
      </c>
      <c r="ENN7" s="565" t="s">
        <v>59</v>
      </c>
      <c r="ENO7" s="565">
        <v>0.4</v>
      </c>
      <c r="ENP7" s="565">
        <v>1.4</v>
      </c>
      <c r="ENQ7" s="564" t="s">
        <v>149</v>
      </c>
      <c r="ENR7" s="206"/>
      <c r="ENS7" s="557"/>
      <c r="ENT7" s="565" t="s">
        <v>59</v>
      </c>
      <c r="ENU7" s="565" t="s">
        <v>59</v>
      </c>
      <c r="ENV7" s="565" t="s">
        <v>59</v>
      </c>
      <c r="ENW7" s="565">
        <v>0.4</v>
      </c>
      <c r="ENX7" s="565">
        <v>1.4</v>
      </c>
      <c r="ENY7" s="564" t="s">
        <v>149</v>
      </c>
      <c r="ENZ7" s="206"/>
      <c r="EOA7" s="557"/>
      <c r="EOB7" s="565" t="s">
        <v>59</v>
      </c>
      <c r="EOC7" s="565" t="s">
        <v>59</v>
      </c>
      <c r="EOD7" s="565" t="s">
        <v>59</v>
      </c>
      <c r="EOE7" s="565">
        <v>0.4</v>
      </c>
      <c r="EOF7" s="565">
        <v>1.4</v>
      </c>
      <c r="EOG7" s="564" t="s">
        <v>149</v>
      </c>
      <c r="EOH7" s="206"/>
      <c r="EOI7" s="557"/>
      <c r="EOJ7" s="565" t="s">
        <v>59</v>
      </c>
      <c r="EOK7" s="565" t="s">
        <v>59</v>
      </c>
      <c r="EOL7" s="565" t="s">
        <v>59</v>
      </c>
      <c r="EOM7" s="565">
        <v>0.4</v>
      </c>
      <c r="EON7" s="565">
        <v>1.4</v>
      </c>
      <c r="EOO7" s="564" t="s">
        <v>149</v>
      </c>
      <c r="EOP7" s="206"/>
      <c r="EOQ7" s="557"/>
      <c r="EOR7" s="565" t="s">
        <v>59</v>
      </c>
      <c r="EOS7" s="565" t="s">
        <v>59</v>
      </c>
      <c r="EOT7" s="565" t="s">
        <v>59</v>
      </c>
      <c r="EOU7" s="565">
        <v>0.4</v>
      </c>
      <c r="EOV7" s="565">
        <v>1.4</v>
      </c>
      <c r="EOW7" s="564" t="s">
        <v>149</v>
      </c>
      <c r="EOX7" s="206"/>
      <c r="EOY7" s="557"/>
      <c r="EOZ7" s="565" t="s">
        <v>59</v>
      </c>
      <c r="EPA7" s="565" t="s">
        <v>59</v>
      </c>
      <c r="EPB7" s="565" t="s">
        <v>59</v>
      </c>
      <c r="EPC7" s="565">
        <v>0.4</v>
      </c>
      <c r="EPD7" s="565">
        <v>1.4</v>
      </c>
      <c r="EPE7" s="564" t="s">
        <v>149</v>
      </c>
      <c r="EPF7" s="206"/>
      <c r="EPG7" s="557"/>
      <c r="EPH7" s="565" t="s">
        <v>59</v>
      </c>
      <c r="EPI7" s="565" t="s">
        <v>59</v>
      </c>
      <c r="EPJ7" s="565" t="s">
        <v>59</v>
      </c>
      <c r="EPK7" s="565">
        <v>0.4</v>
      </c>
      <c r="EPL7" s="565">
        <v>1.4</v>
      </c>
      <c r="EPM7" s="564" t="s">
        <v>149</v>
      </c>
      <c r="EPN7" s="206"/>
      <c r="EPO7" s="557"/>
      <c r="EPP7" s="565" t="s">
        <v>59</v>
      </c>
      <c r="EPQ7" s="565" t="s">
        <v>59</v>
      </c>
      <c r="EPR7" s="565" t="s">
        <v>59</v>
      </c>
      <c r="EPS7" s="565">
        <v>0.4</v>
      </c>
      <c r="EPT7" s="565">
        <v>1.4</v>
      </c>
      <c r="EPU7" s="564" t="s">
        <v>149</v>
      </c>
      <c r="EPV7" s="206"/>
      <c r="EPW7" s="557"/>
      <c r="EPX7" s="565" t="s">
        <v>59</v>
      </c>
      <c r="EPY7" s="565" t="s">
        <v>59</v>
      </c>
      <c r="EPZ7" s="565" t="s">
        <v>59</v>
      </c>
      <c r="EQA7" s="565">
        <v>0.4</v>
      </c>
      <c r="EQB7" s="565">
        <v>1.4</v>
      </c>
      <c r="EQC7" s="564" t="s">
        <v>149</v>
      </c>
      <c r="EQD7" s="206"/>
      <c r="EQE7" s="557"/>
      <c r="EQF7" s="565" t="s">
        <v>59</v>
      </c>
      <c r="EQG7" s="565" t="s">
        <v>59</v>
      </c>
      <c r="EQH7" s="565" t="s">
        <v>59</v>
      </c>
      <c r="EQI7" s="565">
        <v>0.4</v>
      </c>
      <c r="EQJ7" s="565">
        <v>1.4</v>
      </c>
      <c r="EQK7" s="564" t="s">
        <v>149</v>
      </c>
      <c r="EQL7" s="206"/>
      <c r="EQM7" s="557"/>
      <c r="EQN7" s="565" t="s">
        <v>59</v>
      </c>
      <c r="EQO7" s="565" t="s">
        <v>59</v>
      </c>
      <c r="EQP7" s="565" t="s">
        <v>59</v>
      </c>
      <c r="EQQ7" s="565">
        <v>0.4</v>
      </c>
      <c r="EQR7" s="565">
        <v>1.4</v>
      </c>
      <c r="EQS7" s="564" t="s">
        <v>149</v>
      </c>
      <c r="EQT7" s="206"/>
      <c r="EQU7" s="557"/>
      <c r="EQV7" s="565" t="s">
        <v>59</v>
      </c>
      <c r="EQW7" s="565" t="s">
        <v>59</v>
      </c>
      <c r="EQX7" s="565" t="s">
        <v>59</v>
      </c>
      <c r="EQY7" s="565">
        <v>0.4</v>
      </c>
      <c r="EQZ7" s="565">
        <v>1.4</v>
      </c>
      <c r="ERA7" s="564" t="s">
        <v>149</v>
      </c>
      <c r="ERB7" s="206"/>
      <c r="ERC7" s="557"/>
      <c r="ERD7" s="565" t="s">
        <v>59</v>
      </c>
      <c r="ERE7" s="565" t="s">
        <v>59</v>
      </c>
      <c r="ERF7" s="565" t="s">
        <v>59</v>
      </c>
      <c r="ERG7" s="565">
        <v>0.4</v>
      </c>
      <c r="ERH7" s="565">
        <v>1.4</v>
      </c>
      <c r="ERI7" s="564" t="s">
        <v>149</v>
      </c>
      <c r="ERJ7" s="206"/>
      <c r="ERK7" s="557"/>
      <c r="ERL7" s="565" t="s">
        <v>59</v>
      </c>
      <c r="ERM7" s="565" t="s">
        <v>59</v>
      </c>
      <c r="ERN7" s="565" t="s">
        <v>59</v>
      </c>
      <c r="ERO7" s="565">
        <v>0.4</v>
      </c>
      <c r="ERP7" s="565">
        <v>1.4</v>
      </c>
      <c r="ERQ7" s="564" t="s">
        <v>149</v>
      </c>
      <c r="ERR7" s="206"/>
      <c r="ERS7" s="557"/>
      <c r="ERT7" s="565" t="s">
        <v>59</v>
      </c>
      <c r="ERU7" s="565" t="s">
        <v>59</v>
      </c>
      <c r="ERV7" s="565" t="s">
        <v>59</v>
      </c>
      <c r="ERW7" s="565">
        <v>0.4</v>
      </c>
      <c r="ERX7" s="565">
        <v>1.4</v>
      </c>
      <c r="ERY7" s="564" t="s">
        <v>149</v>
      </c>
      <c r="ERZ7" s="206"/>
      <c r="ESA7" s="557"/>
      <c r="ESB7" s="565" t="s">
        <v>59</v>
      </c>
      <c r="ESC7" s="565" t="s">
        <v>59</v>
      </c>
      <c r="ESD7" s="565" t="s">
        <v>59</v>
      </c>
      <c r="ESE7" s="565">
        <v>0.4</v>
      </c>
      <c r="ESF7" s="565">
        <v>1.4</v>
      </c>
      <c r="ESG7" s="564" t="s">
        <v>149</v>
      </c>
      <c r="ESH7" s="206"/>
      <c r="ESI7" s="557"/>
      <c r="ESJ7" s="565" t="s">
        <v>59</v>
      </c>
      <c r="ESK7" s="565" t="s">
        <v>59</v>
      </c>
      <c r="ESL7" s="565" t="s">
        <v>59</v>
      </c>
      <c r="ESM7" s="565">
        <v>0.4</v>
      </c>
      <c r="ESN7" s="565">
        <v>1.4</v>
      </c>
      <c r="ESO7" s="564" t="s">
        <v>149</v>
      </c>
      <c r="ESP7" s="206"/>
      <c r="ESQ7" s="557"/>
      <c r="ESR7" s="565" t="s">
        <v>59</v>
      </c>
      <c r="ESS7" s="565" t="s">
        <v>59</v>
      </c>
      <c r="EST7" s="565" t="s">
        <v>59</v>
      </c>
      <c r="ESU7" s="565">
        <v>0.4</v>
      </c>
      <c r="ESV7" s="565">
        <v>1.4</v>
      </c>
      <c r="ESW7" s="564" t="s">
        <v>149</v>
      </c>
      <c r="ESX7" s="206"/>
      <c r="ESY7" s="557"/>
      <c r="ESZ7" s="565" t="s">
        <v>59</v>
      </c>
      <c r="ETA7" s="565" t="s">
        <v>59</v>
      </c>
      <c r="ETB7" s="565" t="s">
        <v>59</v>
      </c>
      <c r="ETC7" s="565">
        <v>0.4</v>
      </c>
      <c r="ETD7" s="565">
        <v>1.4</v>
      </c>
      <c r="ETE7" s="564" t="s">
        <v>149</v>
      </c>
      <c r="ETF7" s="206"/>
      <c r="ETG7" s="557"/>
      <c r="ETH7" s="565" t="s">
        <v>59</v>
      </c>
      <c r="ETI7" s="565" t="s">
        <v>59</v>
      </c>
      <c r="ETJ7" s="565" t="s">
        <v>59</v>
      </c>
      <c r="ETK7" s="565">
        <v>0.4</v>
      </c>
      <c r="ETL7" s="565">
        <v>1.4</v>
      </c>
      <c r="ETM7" s="564" t="s">
        <v>149</v>
      </c>
      <c r="ETN7" s="206"/>
      <c r="ETO7" s="557"/>
      <c r="ETP7" s="565" t="s">
        <v>59</v>
      </c>
      <c r="ETQ7" s="565" t="s">
        <v>59</v>
      </c>
      <c r="ETR7" s="565" t="s">
        <v>59</v>
      </c>
      <c r="ETS7" s="565">
        <v>0.4</v>
      </c>
      <c r="ETT7" s="565">
        <v>1.4</v>
      </c>
      <c r="ETU7" s="564" t="s">
        <v>149</v>
      </c>
      <c r="ETV7" s="206"/>
      <c r="ETW7" s="557"/>
      <c r="ETX7" s="565" t="s">
        <v>59</v>
      </c>
      <c r="ETY7" s="565" t="s">
        <v>59</v>
      </c>
      <c r="ETZ7" s="565" t="s">
        <v>59</v>
      </c>
      <c r="EUA7" s="565">
        <v>0.4</v>
      </c>
      <c r="EUB7" s="565">
        <v>1.4</v>
      </c>
      <c r="EUC7" s="564" t="s">
        <v>149</v>
      </c>
      <c r="EUD7" s="206"/>
      <c r="EUE7" s="557"/>
      <c r="EUF7" s="565" t="s">
        <v>59</v>
      </c>
      <c r="EUG7" s="565" t="s">
        <v>59</v>
      </c>
      <c r="EUH7" s="565" t="s">
        <v>59</v>
      </c>
      <c r="EUI7" s="565">
        <v>0.4</v>
      </c>
      <c r="EUJ7" s="565">
        <v>1.4</v>
      </c>
      <c r="EUK7" s="564" t="s">
        <v>149</v>
      </c>
      <c r="EUL7" s="206"/>
      <c r="EUM7" s="557"/>
      <c r="EUN7" s="565" t="s">
        <v>59</v>
      </c>
      <c r="EUO7" s="565" t="s">
        <v>59</v>
      </c>
      <c r="EUP7" s="565" t="s">
        <v>59</v>
      </c>
      <c r="EUQ7" s="565">
        <v>0.4</v>
      </c>
      <c r="EUR7" s="565">
        <v>1.4</v>
      </c>
      <c r="EUS7" s="564" t="s">
        <v>149</v>
      </c>
      <c r="EUT7" s="206"/>
      <c r="EUU7" s="557"/>
      <c r="EUV7" s="565" t="s">
        <v>59</v>
      </c>
      <c r="EUW7" s="565" t="s">
        <v>59</v>
      </c>
      <c r="EUX7" s="565" t="s">
        <v>59</v>
      </c>
      <c r="EUY7" s="565">
        <v>0.4</v>
      </c>
      <c r="EUZ7" s="565">
        <v>1.4</v>
      </c>
      <c r="EVA7" s="564" t="s">
        <v>149</v>
      </c>
      <c r="EVB7" s="206"/>
      <c r="EVC7" s="557"/>
      <c r="EVD7" s="565" t="s">
        <v>59</v>
      </c>
      <c r="EVE7" s="565" t="s">
        <v>59</v>
      </c>
      <c r="EVF7" s="565" t="s">
        <v>59</v>
      </c>
      <c r="EVG7" s="565">
        <v>0.4</v>
      </c>
      <c r="EVH7" s="565">
        <v>1.4</v>
      </c>
      <c r="EVI7" s="564" t="s">
        <v>149</v>
      </c>
      <c r="EVJ7" s="206"/>
      <c r="EVK7" s="557"/>
      <c r="EVL7" s="565" t="s">
        <v>59</v>
      </c>
      <c r="EVM7" s="565" t="s">
        <v>59</v>
      </c>
      <c r="EVN7" s="565" t="s">
        <v>59</v>
      </c>
      <c r="EVO7" s="565">
        <v>0.4</v>
      </c>
      <c r="EVP7" s="565">
        <v>1.4</v>
      </c>
      <c r="EVQ7" s="564" t="s">
        <v>149</v>
      </c>
      <c r="EVR7" s="206"/>
      <c r="EVS7" s="557"/>
      <c r="EVT7" s="565" t="s">
        <v>59</v>
      </c>
      <c r="EVU7" s="565" t="s">
        <v>59</v>
      </c>
      <c r="EVV7" s="565" t="s">
        <v>59</v>
      </c>
      <c r="EVW7" s="565">
        <v>0.4</v>
      </c>
      <c r="EVX7" s="565">
        <v>1.4</v>
      </c>
      <c r="EVY7" s="564" t="s">
        <v>149</v>
      </c>
      <c r="EVZ7" s="206"/>
      <c r="EWA7" s="557"/>
      <c r="EWB7" s="565" t="s">
        <v>59</v>
      </c>
      <c r="EWC7" s="565" t="s">
        <v>59</v>
      </c>
      <c r="EWD7" s="565" t="s">
        <v>59</v>
      </c>
      <c r="EWE7" s="565">
        <v>0.4</v>
      </c>
      <c r="EWF7" s="565">
        <v>1.4</v>
      </c>
      <c r="EWG7" s="564" t="s">
        <v>149</v>
      </c>
      <c r="EWH7" s="206"/>
      <c r="EWI7" s="557"/>
      <c r="EWJ7" s="565" t="s">
        <v>59</v>
      </c>
      <c r="EWK7" s="565" t="s">
        <v>59</v>
      </c>
      <c r="EWL7" s="565" t="s">
        <v>59</v>
      </c>
      <c r="EWM7" s="565">
        <v>0.4</v>
      </c>
      <c r="EWN7" s="565">
        <v>1.4</v>
      </c>
      <c r="EWO7" s="564" t="s">
        <v>149</v>
      </c>
      <c r="EWP7" s="206"/>
      <c r="EWQ7" s="557"/>
      <c r="EWR7" s="565" t="s">
        <v>59</v>
      </c>
      <c r="EWS7" s="565" t="s">
        <v>59</v>
      </c>
      <c r="EWT7" s="565" t="s">
        <v>59</v>
      </c>
      <c r="EWU7" s="565">
        <v>0.4</v>
      </c>
      <c r="EWV7" s="565">
        <v>1.4</v>
      </c>
      <c r="EWW7" s="564" t="s">
        <v>149</v>
      </c>
      <c r="EWX7" s="206"/>
      <c r="EWY7" s="557"/>
      <c r="EWZ7" s="565" t="s">
        <v>59</v>
      </c>
      <c r="EXA7" s="565" t="s">
        <v>59</v>
      </c>
      <c r="EXB7" s="565" t="s">
        <v>59</v>
      </c>
      <c r="EXC7" s="565">
        <v>0.4</v>
      </c>
      <c r="EXD7" s="565">
        <v>1.4</v>
      </c>
      <c r="EXE7" s="564" t="s">
        <v>149</v>
      </c>
      <c r="EXF7" s="206"/>
      <c r="EXG7" s="557"/>
      <c r="EXH7" s="565" t="s">
        <v>59</v>
      </c>
      <c r="EXI7" s="565" t="s">
        <v>59</v>
      </c>
      <c r="EXJ7" s="565" t="s">
        <v>59</v>
      </c>
      <c r="EXK7" s="565">
        <v>0.4</v>
      </c>
      <c r="EXL7" s="565">
        <v>1.4</v>
      </c>
      <c r="EXM7" s="564" t="s">
        <v>149</v>
      </c>
      <c r="EXN7" s="206"/>
      <c r="EXO7" s="557"/>
      <c r="EXP7" s="565" t="s">
        <v>59</v>
      </c>
      <c r="EXQ7" s="565" t="s">
        <v>59</v>
      </c>
      <c r="EXR7" s="565" t="s">
        <v>59</v>
      </c>
      <c r="EXS7" s="565">
        <v>0.4</v>
      </c>
      <c r="EXT7" s="565">
        <v>1.4</v>
      </c>
      <c r="EXU7" s="564" t="s">
        <v>149</v>
      </c>
      <c r="EXV7" s="206"/>
      <c r="EXW7" s="557"/>
      <c r="EXX7" s="565" t="s">
        <v>59</v>
      </c>
      <c r="EXY7" s="565" t="s">
        <v>59</v>
      </c>
      <c r="EXZ7" s="565" t="s">
        <v>59</v>
      </c>
      <c r="EYA7" s="565">
        <v>0.4</v>
      </c>
      <c r="EYB7" s="565">
        <v>1.4</v>
      </c>
      <c r="EYC7" s="564" t="s">
        <v>149</v>
      </c>
      <c r="EYD7" s="206"/>
      <c r="EYE7" s="557"/>
      <c r="EYF7" s="565" t="s">
        <v>59</v>
      </c>
      <c r="EYG7" s="565" t="s">
        <v>59</v>
      </c>
      <c r="EYH7" s="565" t="s">
        <v>59</v>
      </c>
      <c r="EYI7" s="565">
        <v>0.4</v>
      </c>
      <c r="EYJ7" s="565">
        <v>1.4</v>
      </c>
      <c r="EYK7" s="564" t="s">
        <v>149</v>
      </c>
      <c r="EYL7" s="206"/>
      <c r="EYM7" s="557"/>
      <c r="EYN7" s="565" t="s">
        <v>59</v>
      </c>
      <c r="EYO7" s="565" t="s">
        <v>59</v>
      </c>
      <c r="EYP7" s="565" t="s">
        <v>59</v>
      </c>
      <c r="EYQ7" s="565">
        <v>0.4</v>
      </c>
      <c r="EYR7" s="565">
        <v>1.4</v>
      </c>
      <c r="EYS7" s="564" t="s">
        <v>149</v>
      </c>
      <c r="EYT7" s="206"/>
      <c r="EYU7" s="557"/>
      <c r="EYV7" s="565" t="s">
        <v>59</v>
      </c>
      <c r="EYW7" s="565" t="s">
        <v>59</v>
      </c>
      <c r="EYX7" s="565" t="s">
        <v>59</v>
      </c>
      <c r="EYY7" s="565">
        <v>0.4</v>
      </c>
      <c r="EYZ7" s="565">
        <v>1.4</v>
      </c>
      <c r="EZA7" s="564" t="s">
        <v>149</v>
      </c>
      <c r="EZB7" s="206"/>
      <c r="EZC7" s="557"/>
      <c r="EZD7" s="565" t="s">
        <v>59</v>
      </c>
      <c r="EZE7" s="565" t="s">
        <v>59</v>
      </c>
      <c r="EZF7" s="565" t="s">
        <v>59</v>
      </c>
      <c r="EZG7" s="565">
        <v>0.4</v>
      </c>
      <c r="EZH7" s="565">
        <v>1.4</v>
      </c>
      <c r="EZI7" s="564" t="s">
        <v>149</v>
      </c>
      <c r="EZJ7" s="206"/>
      <c r="EZK7" s="557"/>
      <c r="EZL7" s="565" t="s">
        <v>59</v>
      </c>
      <c r="EZM7" s="565" t="s">
        <v>59</v>
      </c>
      <c r="EZN7" s="565" t="s">
        <v>59</v>
      </c>
      <c r="EZO7" s="565">
        <v>0.4</v>
      </c>
      <c r="EZP7" s="565">
        <v>1.4</v>
      </c>
      <c r="EZQ7" s="564" t="s">
        <v>149</v>
      </c>
      <c r="EZR7" s="206"/>
      <c r="EZS7" s="557"/>
      <c r="EZT7" s="565" t="s">
        <v>59</v>
      </c>
      <c r="EZU7" s="565" t="s">
        <v>59</v>
      </c>
      <c r="EZV7" s="565" t="s">
        <v>59</v>
      </c>
      <c r="EZW7" s="565">
        <v>0.4</v>
      </c>
      <c r="EZX7" s="565">
        <v>1.4</v>
      </c>
      <c r="EZY7" s="564" t="s">
        <v>149</v>
      </c>
      <c r="EZZ7" s="206"/>
      <c r="FAA7" s="557"/>
      <c r="FAB7" s="565" t="s">
        <v>59</v>
      </c>
      <c r="FAC7" s="565" t="s">
        <v>59</v>
      </c>
      <c r="FAD7" s="565" t="s">
        <v>59</v>
      </c>
      <c r="FAE7" s="565">
        <v>0.4</v>
      </c>
      <c r="FAF7" s="565">
        <v>1.4</v>
      </c>
      <c r="FAG7" s="564" t="s">
        <v>149</v>
      </c>
      <c r="FAH7" s="206"/>
      <c r="FAI7" s="557"/>
      <c r="FAJ7" s="565" t="s">
        <v>59</v>
      </c>
      <c r="FAK7" s="565" t="s">
        <v>59</v>
      </c>
      <c r="FAL7" s="565" t="s">
        <v>59</v>
      </c>
      <c r="FAM7" s="565">
        <v>0.4</v>
      </c>
      <c r="FAN7" s="565">
        <v>1.4</v>
      </c>
      <c r="FAO7" s="564" t="s">
        <v>149</v>
      </c>
      <c r="FAP7" s="206"/>
      <c r="FAQ7" s="557"/>
      <c r="FAR7" s="565" t="s">
        <v>59</v>
      </c>
      <c r="FAS7" s="565" t="s">
        <v>59</v>
      </c>
      <c r="FAT7" s="565" t="s">
        <v>59</v>
      </c>
      <c r="FAU7" s="565">
        <v>0.4</v>
      </c>
      <c r="FAV7" s="565">
        <v>1.4</v>
      </c>
      <c r="FAW7" s="564" t="s">
        <v>149</v>
      </c>
      <c r="FAX7" s="206"/>
      <c r="FAY7" s="557"/>
      <c r="FAZ7" s="565" t="s">
        <v>59</v>
      </c>
      <c r="FBA7" s="565" t="s">
        <v>59</v>
      </c>
      <c r="FBB7" s="565" t="s">
        <v>59</v>
      </c>
      <c r="FBC7" s="565">
        <v>0.4</v>
      </c>
      <c r="FBD7" s="565">
        <v>1.4</v>
      </c>
      <c r="FBE7" s="564" t="s">
        <v>149</v>
      </c>
      <c r="FBF7" s="206"/>
      <c r="FBG7" s="557"/>
      <c r="FBH7" s="565" t="s">
        <v>59</v>
      </c>
      <c r="FBI7" s="565" t="s">
        <v>59</v>
      </c>
      <c r="FBJ7" s="565" t="s">
        <v>59</v>
      </c>
      <c r="FBK7" s="565">
        <v>0.4</v>
      </c>
      <c r="FBL7" s="565">
        <v>1.4</v>
      </c>
      <c r="FBM7" s="564" t="s">
        <v>149</v>
      </c>
      <c r="FBN7" s="206"/>
      <c r="FBO7" s="557"/>
      <c r="FBP7" s="565" t="s">
        <v>59</v>
      </c>
      <c r="FBQ7" s="565" t="s">
        <v>59</v>
      </c>
      <c r="FBR7" s="565" t="s">
        <v>59</v>
      </c>
      <c r="FBS7" s="565">
        <v>0.4</v>
      </c>
      <c r="FBT7" s="565">
        <v>1.4</v>
      </c>
      <c r="FBU7" s="564" t="s">
        <v>149</v>
      </c>
      <c r="FBV7" s="206"/>
      <c r="FBW7" s="557"/>
      <c r="FBX7" s="565" t="s">
        <v>59</v>
      </c>
      <c r="FBY7" s="565" t="s">
        <v>59</v>
      </c>
      <c r="FBZ7" s="565" t="s">
        <v>59</v>
      </c>
      <c r="FCA7" s="565">
        <v>0.4</v>
      </c>
      <c r="FCB7" s="565">
        <v>1.4</v>
      </c>
      <c r="FCC7" s="564" t="s">
        <v>149</v>
      </c>
      <c r="FCD7" s="206"/>
      <c r="FCE7" s="557"/>
      <c r="FCF7" s="565" t="s">
        <v>59</v>
      </c>
      <c r="FCG7" s="565" t="s">
        <v>59</v>
      </c>
      <c r="FCH7" s="565" t="s">
        <v>59</v>
      </c>
      <c r="FCI7" s="565">
        <v>0.4</v>
      </c>
      <c r="FCJ7" s="565">
        <v>1.4</v>
      </c>
      <c r="FCK7" s="564" t="s">
        <v>149</v>
      </c>
      <c r="FCL7" s="206"/>
      <c r="FCM7" s="557"/>
      <c r="FCN7" s="565" t="s">
        <v>59</v>
      </c>
      <c r="FCO7" s="565" t="s">
        <v>59</v>
      </c>
      <c r="FCP7" s="565" t="s">
        <v>59</v>
      </c>
      <c r="FCQ7" s="565">
        <v>0.4</v>
      </c>
      <c r="FCR7" s="565">
        <v>1.4</v>
      </c>
      <c r="FCS7" s="564" t="s">
        <v>149</v>
      </c>
      <c r="FCT7" s="206"/>
      <c r="FCU7" s="557"/>
      <c r="FCV7" s="565" t="s">
        <v>59</v>
      </c>
      <c r="FCW7" s="565" t="s">
        <v>59</v>
      </c>
      <c r="FCX7" s="565" t="s">
        <v>59</v>
      </c>
      <c r="FCY7" s="565">
        <v>0.4</v>
      </c>
      <c r="FCZ7" s="565">
        <v>1.4</v>
      </c>
      <c r="FDA7" s="564" t="s">
        <v>149</v>
      </c>
      <c r="FDB7" s="206"/>
      <c r="FDC7" s="557"/>
      <c r="FDD7" s="565" t="s">
        <v>59</v>
      </c>
      <c r="FDE7" s="565" t="s">
        <v>59</v>
      </c>
      <c r="FDF7" s="565" t="s">
        <v>59</v>
      </c>
      <c r="FDG7" s="565">
        <v>0.4</v>
      </c>
      <c r="FDH7" s="565">
        <v>1.4</v>
      </c>
      <c r="FDI7" s="564" t="s">
        <v>149</v>
      </c>
      <c r="FDJ7" s="206"/>
      <c r="FDK7" s="557"/>
      <c r="FDL7" s="565" t="s">
        <v>59</v>
      </c>
      <c r="FDM7" s="565" t="s">
        <v>59</v>
      </c>
      <c r="FDN7" s="565" t="s">
        <v>59</v>
      </c>
      <c r="FDO7" s="565">
        <v>0.4</v>
      </c>
      <c r="FDP7" s="565">
        <v>1.4</v>
      </c>
      <c r="FDQ7" s="564" t="s">
        <v>149</v>
      </c>
      <c r="FDR7" s="206"/>
      <c r="FDS7" s="557"/>
      <c r="FDT7" s="565" t="s">
        <v>59</v>
      </c>
      <c r="FDU7" s="565" t="s">
        <v>59</v>
      </c>
      <c r="FDV7" s="565" t="s">
        <v>59</v>
      </c>
      <c r="FDW7" s="565">
        <v>0.4</v>
      </c>
      <c r="FDX7" s="565">
        <v>1.4</v>
      </c>
      <c r="FDY7" s="564" t="s">
        <v>149</v>
      </c>
      <c r="FDZ7" s="206"/>
      <c r="FEA7" s="557"/>
      <c r="FEB7" s="565" t="s">
        <v>59</v>
      </c>
      <c r="FEC7" s="565" t="s">
        <v>59</v>
      </c>
      <c r="FED7" s="565" t="s">
        <v>59</v>
      </c>
      <c r="FEE7" s="565">
        <v>0.4</v>
      </c>
      <c r="FEF7" s="565">
        <v>1.4</v>
      </c>
      <c r="FEG7" s="564" t="s">
        <v>149</v>
      </c>
      <c r="FEH7" s="206"/>
      <c r="FEI7" s="557"/>
      <c r="FEJ7" s="565" t="s">
        <v>59</v>
      </c>
      <c r="FEK7" s="565" t="s">
        <v>59</v>
      </c>
      <c r="FEL7" s="565" t="s">
        <v>59</v>
      </c>
      <c r="FEM7" s="565">
        <v>0.4</v>
      </c>
      <c r="FEN7" s="565">
        <v>1.4</v>
      </c>
      <c r="FEO7" s="564" t="s">
        <v>149</v>
      </c>
      <c r="FEP7" s="206"/>
      <c r="FEQ7" s="557"/>
      <c r="FER7" s="565" t="s">
        <v>59</v>
      </c>
      <c r="FES7" s="565" t="s">
        <v>59</v>
      </c>
      <c r="FET7" s="565" t="s">
        <v>59</v>
      </c>
      <c r="FEU7" s="565">
        <v>0.4</v>
      </c>
      <c r="FEV7" s="565">
        <v>1.4</v>
      </c>
      <c r="FEW7" s="564" t="s">
        <v>149</v>
      </c>
      <c r="FEX7" s="206"/>
      <c r="FEY7" s="557"/>
      <c r="FEZ7" s="565" t="s">
        <v>59</v>
      </c>
      <c r="FFA7" s="565" t="s">
        <v>59</v>
      </c>
      <c r="FFB7" s="565" t="s">
        <v>59</v>
      </c>
      <c r="FFC7" s="565">
        <v>0.4</v>
      </c>
      <c r="FFD7" s="565">
        <v>1.4</v>
      </c>
      <c r="FFE7" s="564" t="s">
        <v>149</v>
      </c>
      <c r="FFF7" s="206"/>
      <c r="FFG7" s="557"/>
      <c r="FFH7" s="565" t="s">
        <v>59</v>
      </c>
      <c r="FFI7" s="565" t="s">
        <v>59</v>
      </c>
      <c r="FFJ7" s="565" t="s">
        <v>59</v>
      </c>
      <c r="FFK7" s="565">
        <v>0.4</v>
      </c>
      <c r="FFL7" s="565">
        <v>1.4</v>
      </c>
      <c r="FFM7" s="564" t="s">
        <v>149</v>
      </c>
      <c r="FFN7" s="206"/>
      <c r="FFO7" s="557"/>
      <c r="FFP7" s="565" t="s">
        <v>59</v>
      </c>
      <c r="FFQ7" s="565" t="s">
        <v>59</v>
      </c>
      <c r="FFR7" s="565" t="s">
        <v>59</v>
      </c>
      <c r="FFS7" s="565">
        <v>0.4</v>
      </c>
      <c r="FFT7" s="565">
        <v>1.4</v>
      </c>
      <c r="FFU7" s="564" t="s">
        <v>149</v>
      </c>
      <c r="FFV7" s="206"/>
      <c r="FFW7" s="557"/>
      <c r="FFX7" s="565" t="s">
        <v>59</v>
      </c>
      <c r="FFY7" s="565" t="s">
        <v>59</v>
      </c>
      <c r="FFZ7" s="565" t="s">
        <v>59</v>
      </c>
      <c r="FGA7" s="565">
        <v>0.4</v>
      </c>
      <c r="FGB7" s="565">
        <v>1.4</v>
      </c>
      <c r="FGC7" s="564" t="s">
        <v>149</v>
      </c>
      <c r="FGD7" s="206"/>
      <c r="FGE7" s="557"/>
      <c r="FGF7" s="565" t="s">
        <v>59</v>
      </c>
      <c r="FGG7" s="565" t="s">
        <v>59</v>
      </c>
      <c r="FGH7" s="565" t="s">
        <v>59</v>
      </c>
      <c r="FGI7" s="565">
        <v>0.4</v>
      </c>
      <c r="FGJ7" s="565">
        <v>1.4</v>
      </c>
      <c r="FGK7" s="564" t="s">
        <v>149</v>
      </c>
      <c r="FGL7" s="206"/>
      <c r="FGM7" s="557"/>
      <c r="FGN7" s="565" t="s">
        <v>59</v>
      </c>
      <c r="FGO7" s="565" t="s">
        <v>59</v>
      </c>
      <c r="FGP7" s="565" t="s">
        <v>59</v>
      </c>
      <c r="FGQ7" s="565">
        <v>0.4</v>
      </c>
      <c r="FGR7" s="565">
        <v>1.4</v>
      </c>
      <c r="FGS7" s="564" t="s">
        <v>149</v>
      </c>
      <c r="FGT7" s="206"/>
      <c r="FGU7" s="557"/>
      <c r="FGV7" s="565" t="s">
        <v>59</v>
      </c>
      <c r="FGW7" s="565" t="s">
        <v>59</v>
      </c>
      <c r="FGX7" s="565" t="s">
        <v>59</v>
      </c>
      <c r="FGY7" s="565">
        <v>0.4</v>
      </c>
      <c r="FGZ7" s="565">
        <v>1.4</v>
      </c>
      <c r="FHA7" s="564" t="s">
        <v>149</v>
      </c>
      <c r="FHB7" s="206"/>
      <c r="FHC7" s="557"/>
      <c r="FHD7" s="565" t="s">
        <v>59</v>
      </c>
      <c r="FHE7" s="565" t="s">
        <v>59</v>
      </c>
      <c r="FHF7" s="565" t="s">
        <v>59</v>
      </c>
      <c r="FHG7" s="565">
        <v>0.4</v>
      </c>
      <c r="FHH7" s="565">
        <v>1.4</v>
      </c>
      <c r="FHI7" s="564" t="s">
        <v>149</v>
      </c>
      <c r="FHJ7" s="206"/>
      <c r="FHK7" s="557"/>
      <c r="FHL7" s="565" t="s">
        <v>59</v>
      </c>
      <c r="FHM7" s="565" t="s">
        <v>59</v>
      </c>
      <c r="FHN7" s="565" t="s">
        <v>59</v>
      </c>
      <c r="FHO7" s="565">
        <v>0.4</v>
      </c>
      <c r="FHP7" s="565">
        <v>1.4</v>
      </c>
      <c r="FHQ7" s="564" t="s">
        <v>149</v>
      </c>
      <c r="FHR7" s="206"/>
      <c r="FHS7" s="557"/>
      <c r="FHT7" s="565" t="s">
        <v>59</v>
      </c>
      <c r="FHU7" s="565" t="s">
        <v>59</v>
      </c>
      <c r="FHV7" s="565" t="s">
        <v>59</v>
      </c>
      <c r="FHW7" s="565">
        <v>0.4</v>
      </c>
      <c r="FHX7" s="565">
        <v>1.4</v>
      </c>
      <c r="FHY7" s="564" t="s">
        <v>149</v>
      </c>
      <c r="FHZ7" s="206"/>
      <c r="FIA7" s="557"/>
      <c r="FIB7" s="565" t="s">
        <v>59</v>
      </c>
      <c r="FIC7" s="565" t="s">
        <v>59</v>
      </c>
      <c r="FID7" s="565" t="s">
        <v>59</v>
      </c>
      <c r="FIE7" s="565">
        <v>0.4</v>
      </c>
      <c r="FIF7" s="565">
        <v>1.4</v>
      </c>
      <c r="FIG7" s="564" t="s">
        <v>149</v>
      </c>
      <c r="FIH7" s="206"/>
      <c r="FII7" s="557"/>
      <c r="FIJ7" s="565" t="s">
        <v>59</v>
      </c>
      <c r="FIK7" s="565" t="s">
        <v>59</v>
      </c>
      <c r="FIL7" s="565" t="s">
        <v>59</v>
      </c>
      <c r="FIM7" s="565">
        <v>0.4</v>
      </c>
      <c r="FIN7" s="565">
        <v>1.4</v>
      </c>
      <c r="FIO7" s="564" t="s">
        <v>149</v>
      </c>
      <c r="FIP7" s="206"/>
      <c r="FIQ7" s="557"/>
      <c r="FIR7" s="565" t="s">
        <v>59</v>
      </c>
      <c r="FIS7" s="565" t="s">
        <v>59</v>
      </c>
      <c r="FIT7" s="565" t="s">
        <v>59</v>
      </c>
      <c r="FIU7" s="565">
        <v>0.4</v>
      </c>
      <c r="FIV7" s="565">
        <v>1.4</v>
      </c>
      <c r="FIW7" s="564" t="s">
        <v>149</v>
      </c>
      <c r="FIX7" s="206"/>
      <c r="FIY7" s="557"/>
      <c r="FIZ7" s="565" t="s">
        <v>59</v>
      </c>
      <c r="FJA7" s="565" t="s">
        <v>59</v>
      </c>
      <c r="FJB7" s="565" t="s">
        <v>59</v>
      </c>
      <c r="FJC7" s="565">
        <v>0.4</v>
      </c>
      <c r="FJD7" s="565">
        <v>1.4</v>
      </c>
      <c r="FJE7" s="564" t="s">
        <v>149</v>
      </c>
      <c r="FJF7" s="206"/>
      <c r="FJG7" s="557"/>
      <c r="FJH7" s="565" t="s">
        <v>59</v>
      </c>
      <c r="FJI7" s="565" t="s">
        <v>59</v>
      </c>
      <c r="FJJ7" s="565" t="s">
        <v>59</v>
      </c>
      <c r="FJK7" s="565">
        <v>0.4</v>
      </c>
      <c r="FJL7" s="565">
        <v>1.4</v>
      </c>
      <c r="FJM7" s="564" t="s">
        <v>149</v>
      </c>
      <c r="FJN7" s="206"/>
      <c r="FJO7" s="557"/>
      <c r="FJP7" s="565" t="s">
        <v>59</v>
      </c>
      <c r="FJQ7" s="565" t="s">
        <v>59</v>
      </c>
      <c r="FJR7" s="565" t="s">
        <v>59</v>
      </c>
      <c r="FJS7" s="565">
        <v>0.4</v>
      </c>
      <c r="FJT7" s="565">
        <v>1.4</v>
      </c>
      <c r="FJU7" s="564" t="s">
        <v>149</v>
      </c>
      <c r="FJV7" s="206"/>
      <c r="FJW7" s="557"/>
      <c r="FJX7" s="565" t="s">
        <v>59</v>
      </c>
      <c r="FJY7" s="565" t="s">
        <v>59</v>
      </c>
      <c r="FJZ7" s="565" t="s">
        <v>59</v>
      </c>
      <c r="FKA7" s="565">
        <v>0.4</v>
      </c>
      <c r="FKB7" s="565">
        <v>1.4</v>
      </c>
      <c r="FKC7" s="564" t="s">
        <v>149</v>
      </c>
      <c r="FKD7" s="206"/>
      <c r="FKE7" s="557"/>
      <c r="FKF7" s="565" t="s">
        <v>59</v>
      </c>
      <c r="FKG7" s="565" t="s">
        <v>59</v>
      </c>
      <c r="FKH7" s="565" t="s">
        <v>59</v>
      </c>
      <c r="FKI7" s="565">
        <v>0.4</v>
      </c>
      <c r="FKJ7" s="565">
        <v>1.4</v>
      </c>
      <c r="FKK7" s="564" t="s">
        <v>149</v>
      </c>
      <c r="FKL7" s="206"/>
      <c r="FKM7" s="557"/>
      <c r="FKN7" s="565" t="s">
        <v>59</v>
      </c>
      <c r="FKO7" s="565" t="s">
        <v>59</v>
      </c>
      <c r="FKP7" s="565" t="s">
        <v>59</v>
      </c>
      <c r="FKQ7" s="565">
        <v>0.4</v>
      </c>
      <c r="FKR7" s="565">
        <v>1.4</v>
      </c>
      <c r="FKS7" s="564" t="s">
        <v>149</v>
      </c>
      <c r="FKT7" s="206"/>
      <c r="FKU7" s="557"/>
      <c r="FKV7" s="565" t="s">
        <v>59</v>
      </c>
      <c r="FKW7" s="565" t="s">
        <v>59</v>
      </c>
      <c r="FKX7" s="565" t="s">
        <v>59</v>
      </c>
      <c r="FKY7" s="565">
        <v>0.4</v>
      </c>
      <c r="FKZ7" s="565">
        <v>1.4</v>
      </c>
      <c r="FLA7" s="564" t="s">
        <v>149</v>
      </c>
      <c r="FLB7" s="206"/>
      <c r="FLC7" s="557"/>
      <c r="FLD7" s="565" t="s">
        <v>59</v>
      </c>
      <c r="FLE7" s="565" t="s">
        <v>59</v>
      </c>
      <c r="FLF7" s="565" t="s">
        <v>59</v>
      </c>
      <c r="FLG7" s="565">
        <v>0.4</v>
      </c>
      <c r="FLH7" s="565">
        <v>1.4</v>
      </c>
      <c r="FLI7" s="564" t="s">
        <v>149</v>
      </c>
      <c r="FLJ7" s="206"/>
      <c r="FLK7" s="557"/>
      <c r="FLL7" s="565" t="s">
        <v>59</v>
      </c>
      <c r="FLM7" s="565" t="s">
        <v>59</v>
      </c>
      <c r="FLN7" s="565" t="s">
        <v>59</v>
      </c>
      <c r="FLO7" s="565">
        <v>0.4</v>
      </c>
      <c r="FLP7" s="565">
        <v>1.4</v>
      </c>
      <c r="FLQ7" s="564" t="s">
        <v>149</v>
      </c>
      <c r="FLR7" s="206"/>
      <c r="FLS7" s="557"/>
      <c r="FLT7" s="565" t="s">
        <v>59</v>
      </c>
      <c r="FLU7" s="565" t="s">
        <v>59</v>
      </c>
      <c r="FLV7" s="565" t="s">
        <v>59</v>
      </c>
      <c r="FLW7" s="565">
        <v>0.4</v>
      </c>
      <c r="FLX7" s="565">
        <v>1.4</v>
      </c>
      <c r="FLY7" s="564" t="s">
        <v>149</v>
      </c>
      <c r="FLZ7" s="206"/>
      <c r="FMA7" s="557"/>
      <c r="FMB7" s="565" t="s">
        <v>59</v>
      </c>
      <c r="FMC7" s="565" t="s">
        <v>59</v>
      </c>
      <c r="FMD7" s="565" t="s">
        <v>59</v>
      </c>
      <c r="FME7" s="565">
        <v>0.4</v>
      </c>
      <c r="FMF7" s="565">
        <v>1.4</v>
      </c>
      <c r="FMG7" s="564" t="s">
        <v>149</v>
      </c>
      <c r="FMH7" s="206"/>
      <c r="FMI7" s="557"/>
      <c r="FMJ7" s="565" t="s">
        <v>59</v>
      </c>
      <c r="FMK7" s="565" t="s">
        <v>59</v>
      </c>
      <c r="FML7" s="565" t="s">
        <v>59</v>
      </c>
      <c r="FMM7" s="565">
        <v>0.4</v>
      </c>
      <c r="FMN7" s="565">
        <v>1.4</v>
      </c>
      <c r="FMO7" s="564" t="s">
        <v>149</v>
      </c>
      <c r="FMP7" s="206"/>
      <c r="FMQ7" s="557"/>
      <c r="FMR7" s="565" t="s">
        <v>59</v>
      </c>
      <c r="FMS7" s="565" t="s">
        <v>59</v>
      </c>
      <c r="FMT7" s="565" t="s">
        <v>59</v>
      </c>
      <c r="FMU7" s="565">
        <v>0.4</v>
      </c>
      <c r="FMV7" s="565">
        <v>1.4</v>
      </c>
      <c r="FMW7" s="564" t="s">
        <v>149</v>
      </c>
      <c r="FMX7" s="206"/>
      <c r="FMY7" s="557"/>
      <c r="FMZ7" s="565" t="s">
        <v>59</v>
      </c>
      <c r="FNA7" s="565" t="s">
        <v>59</v>
      </c>
      <c r="FNB7" s="565" t="s">
        <v>59</v>
      </c>
      <c r="FNC7" s="565">
        <v>0.4</v>
      </c>
      <c r="FND7" s="565">
        <v>1.4</v>
      </c>
      <c r="FNE7" s="564" t="s">
        <v>149</v>
      </c>
      <c r="FNF7" s="206"/>
      <c r="FNG7" s="557"/>
      <c r="FNH7" s="565" t="s">
        <v>59</v>
      </c>
      <c r="FNI7" s="565" t="s">
        <v>59</v>
      </c>
      <c r="FNJ7" s="565" t="s">
        <v>59</v>
      </c>
      <c r="FNK7" s="565">
        <v>0.4</v>
      </c>
      <c r="FNL7" s="565">
        <v>1.4</v>
      </c>
      <c r="FNM7" s="564" t="s">
        <v>149</v>
      </c>
      <c r="FNN7" s="206"/>
      <c r="FNO7" s="557"/>
      <c r="FNP7" s="565" t="s">
        <v>59</v>
      </c>
      <c r="FNQ7" s="565" t="s">
        <v>59</v>
      </c>
      <c r="FNR7" s="565" t="s">
        <v>59</v>
      </c>
      <c r="FNS7" s="565">
        <v>0.4</v>
      </c>
      <c r="FNT7" s="565">
        <v>1.4</v>
      </c>
      <c r="FNU7" s="564" t="s">
        <v>149</v>
      </c>
      <c r="FNV7" s="206"/>
      <c r="FNW7" s="557"/>
      <c r="FNX7" s="565" t="s">
        <v>59</v>
      </c>
      <c r="FNY7" s="565" t="s">
        <v>59</v>
      </c>
      <c r="FNZ7" s="565" t="s">
        <v>59</v>
      </c>
      <c r="FOA7" s="565">
        <v>0.4</v>
      </c>
      <c r="FOB7" s="565">
        <v>1.4</v>
      </c>
      <c r="FOC7" s="564" t="s">
        <v>149</v>
      </c>
      <c r="FOD7" s="206"/>
      <c r="FOE7" s="557"/>
      <c r="FOF7" s="565" t="s">
        <v>59</v>
      </c>
      <c r="FOG7" s="565" t="s">
        <v>59</v>
      </c>
      <c r="FOH7" s="565" t="s">
        <v>59</v>
      </c>
      <c r="FOI7" s="565">
        <v>0.4</v>
      </c>
      <c r="FOJ7" s="565">
        <v>1.4</v>
      </c>
      <c r="FOK7" s="564" t="s">
        <v>149</v>
      </c>
      <c r="FOL7" s="206"/>
      <c r="FOM7" s="557"/>
      <c r="FON7" s="565" t="s">
        <v>59</v>
      </c>
      <c r="FOO7" s="565" t="s">
        <v>59</v>
      </c>
      <c r="FOP7" s="565" t="s">
        <v>59</v>
      </c>
      <c r="FOQ7" s="565">
        <v>0.4</v>
      </c>
      <c r="FOR7" s="565">
        <v>1.4</v>
      </c>
      <c r="FOS7" s="564" t="s">
        <v>149</v>
      </c>
      <c r="FOT7" s="206"/>
      <c r="FOU7" s="557"/>
      <c r="FOV7" s="565" t="s">
        <v>59</v>
      </c>
      <c r="FOW7" s="565" t="s">
        <v>59</v>
      </c>
      <c r="FOX7" s="565" t="s">
        <v>59</v>
      </c>
      <c r="FOY7" s="565">
        <v>0.4</v>
      </c>
      <c r="FOZ7" s="565">
        <v>1.4</v>
      </c>
      <c r="FPA7" s="564" t="s">
        <v>149</v>
      </c>
      <c r="FPB7" s="206"/>
      <c r="FPC7" s="557"/>
      <c r="FPD7" s="565" t="s">
        <v>59</v>
      </c>
      <c r="FPE7" s="565" t="s">
        <v>59</v>
      </c>
      <c r="FPF7" s="565" t="s">
        <v>59</v>
      </c>
      <c r="FPG7" s="565">
        <v>0.4</v>
      </c>
      <c r="FPH7" s="565">
        <v>1.4</v>
      </c>
      <c r="FPI7" s="564" t="s">
        <v>149</v>
      </c>
      <c r="FPJ7" s="206"/>
      <c r="FPK7" s="557"/>
      <c r="FPL7" s="565" t="s">
        <v>59</v>
      </c>
      <c r="FPM7" s="565" t="s">
        <v>59</v>
      </c>
      <c r="FPN7" s="565" t="s">
        <v>59</v>
      </c>
      <c r="FPO7" s="565">
        <v>0.4</v>
      </c>
      <c r="FPP7" s="565">
        <v>1.4</v>
      </c>
      <c r="FPQ7" s="564" t="s">
        <v>149</v>
      </c>
      <c r="FPR7" s="206"/>
      <c r="FPS7" s="557"/>
      <c r="FPT7" s="565" t="s">
        <v>59</v>
      </c>
      <c r="FPU7" s="565" t="s">
        <v>59</v>
      </c>
      <c r="FPV7" s="565" t="s">
        <v>59</v>
      </c>
      <c r="FPW7" s="565">
        <v>0.4</v>
      </c>
      <c r="FPX7" s="565">
        <v>1.4</v>
      </c>
      <c r="FPY7" s="564" t="s">
        <v>149</v>
      </c>
      <c r="FPZ7" s="206"/>
      <c r="FQA7" s="557"/>
      <c r="FQB7" s="565" t="s">
        <v>59</v>
      </c>
      <c r="FQC7" s="565" t="s">
        <v>59</v>
      </c>
      <c r="FQD7" s="565" t="s">
        <v>59</v>
      </c>
      <c r="FQE7" s="565">
        <v>0.4</v>
      </c>
      <c r="FQF7" s="565">
        <v>1.4</v>
      </c>
      <c r="FQG7" s="564" t="s">
        <v>149</v>
      </c>
      <c r="FQH7" s="206"/>
      <c r="FQI7" s="557"/>
      <c r="FQJ7" s="565" t="s">
        <v>59</v>
      </c>
      <c r="FQK7" s="565" t="s">
        <v>59</v>
      </c>
      <c r="FQL7" s="565" t="s">
        <v>59</v>
      </c>
      <c r="FQM7" s="565">
        <v>0.4</v>
      </c>
      <c r="FQN7" s="565">
        <v>1.4</v>
      </c>
      <c r="FQO7" s="564" t="s">
        <v>149</v>
      </c>
      <c r="FQP7" s="206"/>
      <c r="FQQ7" s="557"/>
      <c r="FQR7" s="565" t="s">
        <v>59</v>
      </c>
      <c r="FQS7" s="565" t="s">
        <v>59</v>
      </c>
      <c r="FQT7" s="565" t="s">
        <v>59</v>
      </c>
      <c r="FQU7" s="565">
        <v>0.4</v>
      </c>
      <c r="FQV7" s="565">
        <v>1.4</v>
      </c>
      <c r="FQW7" s="564" t="s">
        <v>149</v>
      </c>
      <c r="FQX7" s="206"/>
      <c r="FQY7" s="557"/>
      <c r="FQZ7" s="565" t="s">
        <v>59</v>
      </c>
      <c r="FRA7" s="565" t="s">
        <v>59</v>
      </c>
      <c r="FRB7" s="565" t="s">
        <v>59</v>
      </c>
      <c r="FRC7" s="565">
        <v>0.4</v>
      </c>
      <c r="FRD7" s="565">
        <v>1.4</v>
      </c>
      <c r="FRE7" s="564" t="s">
        <v>149</v>
      </c>
      <c r="FRF7" s="206"/>
      <c r="FRG7" s="557"/>
      <c r="FRH7" s="565" t="s">
        <v>59</v>
      </c>
      <c r="FRI7" s="565" t="s">
        <v>59</v>
      </c>
      <c r="FRJ7" s="565" t="s">
        <v>59</v>
      </c>
      <c r="FRK7" s="565">
        <v>0.4</v>
      </c>
      <c r="FRL7" s="565">
        <v>1.4</v>
      </c>
      <c r="FRM7" s="564" t="s">
        <v>149</v>
      </c>
      <c r="FRN7" s="206"/>
      <c r="FRO7" s="557"/>
      <c r="FRP7" s="565" t="s">
        <v>59</v>
      </c>
      <c r="FRQ7" s="565" t="s">
        <v>59</v>
      </c>
      <c r="FRR7" s="565" t="s">
        <v>59</v>
      </c>
      <c r="FRS7" s="565">
        <v>0.4</v>
      </c>
      <c r="FRT7" s="565">
        <v>1.4</v>
      </c>
      <c r="FRU7" s="564" t="s">
        <v>149</v>
      </c>
      <c r="FRV7" s="206"/>
      <c r="FRW7" s="557"/>
      <c r="FRX7" s="565" t="s">
        <v>59</v>
      </c>
      <c r="FRY7" s="565" t="s">
        <v>59</v>
      </c>
      <c r="FRZ7" s="565" t="s">
        <v>59</v>
      </c>
      <c r="FSA7" s="565">
        <v>0.4</v>
      </c>
      <c r="FSB7" s="565">
        <v>1.4</v>
      </c>
      <c r="FSC7" s="564" t="s">
        <v>149</v>
      </c>
      <c r="FSD7" s="206"/>
      <c r="FSE7" s="557"/>
      <c r="FSF7" s="565" t="s">
        <v>59</v>
      </c>
      <c r="FSG7" s="565" t="s">
        <v>59</v>
      </c>
      <c r="FSH7" s="565" t="s">
        <v>59</v>
      </c>
      <c r="FSI7" s="565">
        <v>0.4</v>
      </c>
      <c r="FSJ7" s="565">
        <v>1.4</v>
      </c>
      <c r="FSK7" s="564" t="s">
        <v>149</v>
      </c>
      <c r="FSL7" s="206"/>
      <c r="FSM7" s="557"/>
      <c r="FSN7" s="565" t="s">
        <v>59</v>
      </c>
      <c r="FSO7" s="565" t="s">
        <v>59</v>
      </c>
      <c r="FSP7" s="565" t="s">
        <v>59</v>
      </c>
      <c r="FSQ7" s="565">
        <v>0.4</v>
      </c>
      <c r="FSR7" s="565">
        <v>1.4</v>
      </c>
      <c r="FSS7" s="564" t="s">
        <v>149</v>
      </c>
      <c r="FST7" s="206"/>
      <c r="FSU7" s="557"/>
      <c r="FSV7" s="565" t="s">
        <v>59</v>
      </c>
      <c r="FSW7" s="565" t="s">
        <v>59</v>
      </c>
      <c r="FSX7" s="565" t="s">
        <v>59</v>
      </c>
      <c r="FSY7" s="565">
        <v>0.4</v>
      </c>
      <c r="FSZ7" s="565">
        <v>1.4</v>
      </c>
      <c r="FTA7" s="564" t="s">
        <v>149</v>
      </c>
      <c r="FTB7" s="206"/>
      <c r="FTC7" s="557"/>
      <c r="FTD7" s="565" t="s">
        <v>59</v>
      </c>
      <c r="FTE7" s="565" t="s">
        <v>59</v>
      </c>
      <c r="FTF7" s="565" t="s">
        <v>59</v>
      </c>
      <c r="FTG7" s="565">
        <v>0.4</v>
      </c>
      <c r="FTH7" s="565">
        <v>1.4</v>
      </c>
      <c r="FTI7" s="564" t="s">
        <v>149</v>
      </c>
      <c r="FTJ7" s="206"/>
      <c r="FTK7" s="557"/>
      <c r="FTL7" s="565" t="s">
        <v>59</v>
      </c>
      <c r="FTM7" s="565" t="s">
        <v>59</v>
      </c>
      <c r="FTN7" s="565" t="s">
        <v>59</v>
      </c>
      <c r="FTO7" s="565">
        <v>0.4</v>
      </c>
      <c r="FTP7" s="565">
        <v>1.4</v>
      </c>
      <c r="FTQ7" s="564" t="s">
        <v>149</v>
      </c>
      <c r="FTR7" s="206"/>
      <c r="FTS7" s="557"/>
      <c r="FTT7" s="565" t="s">
        <v>59</v>
      </c>
      <c r="FTU7" s="565" t="s">
        <v>59</v>
      </c>
      <c r="FTV7" s="565" t="s">
        <v>59</v>
      </c>
      <c r="FTW7" s="565">
        <v>0.4</v>
      </c>
      <c r="FTX7" s="565">
        <v>1.4</v>
      </c>
      <c r="FTY7" s="564" t="s">
        <v>149</v>
      </c>
      <c r="FTZ7" s="206"/>
      <c r="FUA7" s="557"/>
      <c r="FUB7" s="565" t="s">
        <v>59</v>
      </c>
      <c r="FUC7" s="565" t="s">
        <v>59</v>
      </c>
      <c r="FUD7" s="565" t="s">
        <v>59</v>
      </c>
      <c r="FUE7" s="565">
        <v>0.4</v>
      </c>
      <c r="FUF7" s="565">
        <v>1.4</v>
      </c>
      <c r="FUG7" s="564" t="s">
        <v>149</v>
      </c>
      <c r="FUH7" s="206"/>
      <c r="FUI7" s="557"/>
      <c r="FUJ7" s="565" t="s">
        <v>59</v>
      </c>
      <c r="FUK7" s="565" t="s">
        <v>59</v>
      </c>
      <c r="FUL7" s="565" t="s">
        <v>59</v>
      </c>
      <c r="FUM7" s="565">
        <v>0.4</v>
      </c>
      <c r="FUN7" s="565">
        <v>1.4</v>
      </c>
      <c r="FUO7" s="564" t="s">
        <v>149</v>
      </c>
      <c r="FUP7" s="206"/>
      <c r="FUQ7" s="557"/>
      <c r="FUR7" s="565" t="s">
        <v>59</v>
      </c>
      <c r="FUS7" s="565" t="s">
        <v>59</v>
      </c>
      <c r="FUT7" s="565" t="s">
        <v>59</v>
      </c>
      <c r="FUU7" s="565">
        <v>0.4</v>
      </c>
      <c r="FUV7" s="565">
        <v>1.4</v>
      </c>
      <c r="FUW7" s="564" t="s">
        <v>149</v>
      </c>
      <c r="FUX7" s="206"/>
      <c r="FUY7" s="557"/>
      <c r="FUZ7" s="565" t="s">
        <v>59</v>
      </c>
      <c r="FVA7" s="565" t="s">
        <v>59</v>
      </c>
      <c r="FVB7" s="565" t="s">
        <v>59</v>
      </c>
      <c r="FVC7" s="565">
        <v>0.4</v>
      </c>
      <c r="FVD7" s="565">
        <v>1.4</v>
      </c>
      <c r="FVE7" s="564" t="s">
        <v>149</v>
      </c>
      <c r="FVF7" s="206"/>
      <c r="FVG7" s="557"/>
      <c r="FVH7" s="565" t="s">
        <v>59</v>
      </c>
      <c r="FVI7" s="565" t="s">
        <v>59</v>
      </c>
      <c r="FVJ7" s="565" t="s">
        <v>59</v>
      </c>
      <c r="FVK7" s="565">
        <v>0.4</v>
      </c>
      <c r="FVL7" s="565">
        <v>1.4</v>
      </c>
      <c r="FVM7" s="564" t="s">
        <v>149</v>
      </c>
      <c r="FVN7" s="206"/>
      <c r="FVO7" s="557"/>
      <c r="FVP7" s="565" t="s">
        <v>59</v>
      </c>
      <c r="FVQ7" s="565" t="s">
        <v>59</v>
      </c>
      <c r="FVR7" s="565" t="s">
        <v>59</v>
      </c>
      <c r="FVS7" s="565">
        <v>0.4</v>
      </c>
      <c r="FVT7" s="565">
        <v>1.4</v>
      </c>
      <c r="FVU7" s="564" t="s">
        <v>149</v>
      </c>
      <c r="FVV7" s="206"/>
      <c r="FVW7" s="557"/>
      <c r="FVX7" s="565" t="s">
        <v>59</v>
      </c>
      <c r="FVY7" s="565" t="s">
        <v>59</v>
      </c>
      <c r="FVZ7" s="565" t="s">
        <v>59</v>
      </c>
      <c r="FWA7" s="565">
        <v>0.4</v>
      </c>
      <c r="FWB7" s="565">
        <v>1.4</v>
      </c>
      <c r="FWC7" s="564" t="s">
        <v>149</v>
      </c>
      <c r="FWD7" s="206"/>
      <c r="FWE7" s="557"/>
      <c r="FWF7" s="565" t="s">
        <v>59</v>
      </c>
      <c r="FWG7" s="565" t="s">
        <v>59</v>
      </c>
      <c r="FWH7" s="565" t="s">
        <v>59</v>
      </c>
      <c r="FWI7" s="565">
        <v>0.4</v>
      </c>
      <c r="FWJ7" s="565">
        <v>1.4</v>
      </c>
      <c r="FWK7" s="564" t="s">
        <v>149</v>
      </c>
      <c r="FWL7" s="206"/>
      <c r="FWM7" s="557"/>
      <c r="FWN7" s="565" t="s">
        <v>59</v>
      </c>
      <c r="FWO7" s="565" t="s">
        <v>59</v>
      </c>
      <c r="FWP7" s="565" t="s">
        <v>59</v>
      </c>
      <c r="FWQ7" s="565">
        <v>0.4</v>
      </c>
      <c r="FWR7" s="565">
        <v>1.4</v>
      </c>
      <c r="FWS7" s="564" t="s">
        <v>149</v>
      </c>
      <c r="FWT7" s="206"/>
      <c r="FWU7" s="557"/>
      <c r="FWV7" s="565" t="s">
        <v>59</v>
      </c>
      <c r="FWW7" s="565" t="s">
        <v>59</v>
      </c>
      <c r="FWX7" s="565" t="s">
        <v>59</v>
      </c>
      <c r="FWY7" s="565">
        <v>0.4</v>
      </c>
      <c r="FWZ7" s="565">
        <v>1.4</v>
      </c>
      <c r="FXA7" s="564" t="s">
        <v>149</v>
      </c>
      <c r="FXB7" s="206"/>
      <c r="FXC7" s="557"/>
      <c r="FXD7" s="565" t="s">
        <v>59</v>
      </c>
      <c r="FXE7" s="565" t="s">
        <v>59</v>
      </c>
      <c r="FXF7" s="565" t="s">
        <v>59</v>
      </c>
      <c r="FXG7" s="565">
        <v>0.4</v>
      </c>
      <c r="FXH7" s="565">
        <v>1.4</v>
      </c>
      <c r="FXI7" s="564" t="s">
        <v>149</v>
      </c>
      <c r="FXJ7" s="206"/>
      <c r="FXK7" s="557"/>
      <c r="FXL7" s="565" t="s">
        <v>59</v>
      </c>
      <c r="FXM7" s="565" t="s">
        <v>59</v>
      </c>
      <c r="FXN7" s="565" t="s">
        <v>59</v>
      </c>
      <c r="FXO7" s="565">
        <v>0.4</v>
      </c>
      <c r="FXP7" s="565">
        <v>1.4</v>
      </c>
      <c r="FXQ7" s="564" t="s">
        <v>149</v>
      </c>
      <c r="FXR7" s="206"/>
      <c r="FXS7" s="557"/>
      <c r="FXT7" s="565" t="s">
        <v>59</v>
      </c>
      <c r="FXU7" s="565" t="s">
        <v>59</v>
      </c>
      <c r="FXV7" s="565" t="s">
        <v>59</v>
      </c>
      <c r="FXW7" s="565">
        <v>0.4</v>
      </c>
      <c r="FXX7" s="565">
        <v>1.4</v>
      </c>
      <c r="FXY7" s="564" t="s">
        <v>149</v>
      </c>
      <c r="FXZ7" s="206"/>
      <c r="FYA7" s="557"/>
      <c r="FYB7" s="565" t="s">
        <v>59</v>
      </c>
      <c r="FYC7" s="565" t="s">
        <v>59</v>
      </c>
      <c r="FYD7" s="565" t="s">
        <v>59</v>
      </c>
      <c r="FYE7" s="565">
        <v>0.4</v>
      </c>
      <c r="FYF7" s="565">
        <v>1.4</v>
      </c>
      <c r="FYG7" s="564" t="s">
        <v>149</v>
      </c>
      <c r="FYH7" s="206"/>
      <c r="FYI7" s="557"/>
      <c r="FYJ7" s="565" t="s">
        <v>59</v>
      </c>
      <c r="FYK7" s="565" t="s">
        <v>59</v>
      </c>
      <c r="FYL7" s="565" t="s">
        <v>59</v>
      </c>
      <c r="FYM7" s="565">
        <v>0.4</v>
      </c>
      <c r="FYN7" s="565">
        <v>1.4</v>
      </c>
      <c r="FYO7" s="564" t="s">
        <v>149</v>
      </c>
      <c r="FYP7" s="206"/>
      <c r="FYQ7" s="557"/>
      <c r="FYR7" s="565" t="s">
        <v>59</v>
      </c>
      <c r="FYS7" s="565" t="s">
        <v>59</v>
      </c>
      <c r="FYT7" s="565" t="s">
        <v>59</v>
      </c>
      <c r="FYU7" s="565">
        <v>0.4</v>
      </c>
      <c r="FYV7" s="565">
        <v>1.4</v>
      </c>
      <c r="FYW7" s="564" t="s">
        <v>149</v>
      </c>
      <c r="FYX7" s="206"/>
      <c r="FYY7" s="557"/>
      <c r="FYZ7" s="565" t="s">
        <v>59</v>
      </c>
      <c r="FZA7" s="565" t="s">
        <v>59</v>
      </c>
      <c r="FZB7" s="565" t="s">
        <v>59</v>
      </c>
      <c r="FZC7" s="565">
        <v>0.4</v>
      </c>
      <c r="FZD7" s="565">
        <v>1.4</v>
      </c>
      <c r="FZE7" s="564" t="s">
        <v>149</v>
      </c>
      <c r="FZF7" s="206"/>
      <c r="FZG7" s="557"/>
      <c r="FZH7" s="565" t="s">
        <v>59</v>
      </c>
      <c r="FZI7" s="565" t="s">
        <v>59</v>
      </c>
      <c r="FZJ7" s="565" t="s">
        <v>59</v>
      </c>
      <c r="FZK7" s="565">
        <v>0.4</v>
      </c>
      <c r="FZL7" s="565">
        <v>1.4</v>
      </c>
      <c r="FZM7" s="564" t="s">
        <v>149</v>
      </c>
      <c r="FZN7" s="206"/>
      <c r="FZO7" s="557"/>
      <c r="FZP7" s="565" t="s">
        <v>59</v>
      </c>
      <c r="FZQ7" s="565" t="s">
        <v>59</v>
      </c>
      <c r="FZR7" s="565" t="s">
        <v>59</v>
      </c>
      <c r="FZS7" s="565">
        <v>0.4</v>
      </c>
      <c r="FZT7" s="565">
        <v>1.4</v>
      </c>
      <c r="FZU7" s="564" t="s">
        <v>149</v>
      </c>
      <c r="FZV7" s="206"/>
      <c r="FZW7" s="557"/>
      <c r="FZX7" s="565" t="s">
        <v>59</v>
      </c>
      <c r="FZY7" s="565" t="s">
        <v>59</v>
      </c>
      <c r="FZZ7" s="565" t="s">
        <v>59</v>
      </c>
      <c r="GAA7" s="565">
        <v>0.4</v>
      </c>
      <c r="GAB7" s="565">
        <v>1.4</v>
      </c>
      <c r="GAC7" s="564" t="s">
        <v>149</v>
      </c>
      <c r="GAD7" s="206"/>
      <c r="GAE7" s="557"/>
      <c r="GAF7" s="565" t="s">
        <v>59</v>
      </c>
      <c r="GAG7" s="565" t="s">
        <v>59</v>
      </c>
      <c r="GAH7" s="565" t="s">
        <v>59</v>
      </c>
      <c r="GAI7" s="565">
        <v>0.4</v>
      </c>
      <c r="GAJ7" s="565">
        <v>1.4</v>
      </c>
      <c r="GAK7" s="564" t="s">
        <v>149</v>
      </c>
      <c r="GAL7" s="206"/>
      <c r="GAM7" s="557"/>
      <c r="GAN7" s="565" t="s">
        <v>59</v>
      </c>
      <c r="GAO7" s="565" t="s">
        <v>59</v>
      </c>
      <c r="GAP7" s="565" t="s">
        <v>59</v>
      </c>
      <c r="GAQ7" s="565">
        <v>0.4</v>
      </c>
      <c r="GAR7" s="565">
        <v>1.4</v>
      </c>
      <c r="GAS7" s="564" t="s">
        <v>149</v>
      </c>
      <c r="GAT7" s="206"/>
      <c r="GAU7" s="557"/>
      <c r="GAV7" s="565" t="s">
        <v>59</v>
      </c>
      <c r="GAW7" s="565" t="s">
        <v>59</v>
      </c>
      <c r="GAX7" s="565" t="s">
        <v>59</v>
      </c>
      <c r="GAY7" s="565">
        <v>0.4</v>
      </c>
      <c r="GAZ7" s="565">
        <v>1.4</v>
      </c>
      <c r="GBA7" s="564" t="s">
        <v>149</v>
      </c>
      <c r="GBB7" s="206"/>
      <c r="GBC7" s="557"/>
      <c r="GBD7" s="565" t="s">
        <v>59</v>
      </c>
      <c r="GBE7" s="565" t="s">
        <v>59</v>
      </c>
      <c r="GBF7" s="565" t="s">
        <v>59</v>
      </c>
      <c r="GBG7" s="565">
        <v>0.4</v>
      </c>
      <c r="GBH7" s="565">
        <v>1.4</v>
      </c>
      <c r="GBI7" s="564" t="s">
        <v>149</v>
      </c>
      <c r="GBJ7" s="206"/>
      <c r="GBK7" s="557"/>
      <c r="GBL7" s="565" t="s">
        <v>59</v>
      </c>
      <c r="GBM7" s="565" t="s">
        <v>59</v>
      </c>
      <c r="GBN7" s="565" t="s">
        <v>59</v>
      </c>
      <c r="GBO7" s="565">
        <v>0.4</v>
      </c>
      <c r="GBP7" s="565">
        <v>1.4</v>
      </c>
      <c r="GBQ7" s="564" t="s">
        <v>149</v>
      </c>
      <c r="GBR7" s="206"/>
      <c r="GBS7" s="557"/>
      <c r="GBT7" s="565" t="s">
        <v>59</v>
      </c>
      <c r="GBU7" s="565" t="s">
        <v>59</v>
      </c>
      <c r="GBV7" s="565" t="s">
        <v>59</v>
      </c>
      <c r="GBW7" s="565">
        <v>0.4</v>
      </c>
      <c r="GBX7" s="565">
        <v>1.4</v>
      </c>
      <c r="GBY7" s="564" t="s">
        <v>149</v>
      </c>
      <c r="GBZ7" s="206"/>
      <c r="GCA7" s="557"/>
      <c r="GCB7" s="565" t="s">
        <v>59</v>
      </c>
      <c r="GCC7" s="565" t="s">
        <v>59</v>
      </c>
      <c r="GCD7" s="565" t="s">
        <v>59</v>
      </c>
      <c r="GCE7" s="565">
        <v>0.4</v>
      </c>
      <c r="GCF7" s="565">
        <v>1.4</v>
      </c>
      <c r="GCG7" s="564" t="s">
        <v>149</v>
      </c>
      <c r="GCH7" s="206"/>
      <c r="GCI7" s="557"/>
      <c r="GCJ7" s="565" t="s">
        <v>59</v>
      </c>
      <c r="GCK7" s="565" t="s">
        <v>59</v>
      </c>
      <c r="GCL7" s="565" t="s">
        <v>59</v>
      </c>
      <c r="GCM7" s="565">
        <v>0.4</v>
      </c>
      <c r="GCN7" s="565">
        <v>1.4</v>
      </c>
      <c r="GCO7" s="564" t="s">
        <v>149</v>
      </c>
      <c r="GCP7" s="206"/>
      <c r="GCQ7" s="557"/>
      <c r="GCR7" s="565" t="s">
        <v>59</v>
      </c>
      <c r="GCS7" s="565" t="s">
        <v>59</v>
      </c>
      <c r="GCT7" s="565" t="s">
        <v>59</v>
      </c>
      <c r="GCU7" s="565">
        <v>0.4</v>
      </c>
      <c r="GCV7" s="565">
        <v>1.4</v>
      </c>
      <c r="GCW7" s="564" t="s">
        <v>149</v>
      </c>
      <c r="GCX7" s="206"/>
      <c r="GCY7" s="557"/>
      <c r="GCZ7" s="565" t="s">
        <v>59</v>
      </c>
      <c r="GDA7" s="565" t="s">
        <v>59</v>
      </c>
      <c r="GDB7" s="565" t="s">
        <v>59</v>
      </c>
      <c r="GDC7" s="565">
        <v>0.4</v>
      </c>
      <c r="GDD7" s="565">
        <v>1.4</v>
      </c>
      <c r="GDE7" s="564" t="s">
        <v>149</v>
      </c>
      <c r="GDF7" s="206"/>
      <c r="GDG7" s="557"/>
      <c r="GDH7" s="565" t="s">
        <v>59</v>
      </c>
      <c r="GDI7" s="565" t="s">
        <v>59</v>
      </c>
      <c r="GDJ7" s="565" t="s">
        <v>59</v>
      </c>
      <c r="GDK7" s="565">
        <v>0.4</v>
      </c>
      <c r="GDL7" s="565">
        <v>1.4</v>
      </c>
      <c r="GDM7" s="564" t="s">
        <v>149</v>
      </c>
      <c r="GDN7" s="206"/>
      <c r="GDO7" s="557"/>
      <c r="GDP7" s="565" t="s">
        <v>59</v>
      </c>
      <c r="GDQ7" s="565" t="s">
        <v>59</v>
      </c>
      <c r="GDR7" s="565" t="s">
        <v>59</v>
      </c>
      <c r="GDS7" s="565">
        <v>0.4</v>
      </c>
      <c r="GDT7" s="565">
        <v>1.4</v>
      </c>
      <c r="GDU7" s="564" t="s">
        <v>149</v>
      </c>
      <c r="GDV7" s="206"/>
      <c r="GDW7" s="557"/>
      <c r="GDX7" s="565" t="s">
        <v>59</v>
      </c>
      <c r="GDY7" s="565" t="s">
        <v>59</v>
      </c>
      <c r="GDZ7" s="565" t="s">
        <v>59</v>
      </c>
      <c r="GEA7" s="565">
        <v>0.4</v>
      </c>
      <c r="GEB7" s="565">
        <v>1.4</v>
      </c>
      <c r="GEC7" s="564" t="s">
        <v>149</v>
      </c>
      <c r="GED7" s="206"/>
      <c r="GEE7" s="557"/>
      <c r="GEF7" s="565" t="s">
        <v>59</v>
      </c>
      <c r="GEG7" s="565" t="s">
        <v>59</v>
      </c>
      <c r="GEH7" s="565" t="s">
        <v>59</v>
      </c>
      <c r="GEI7" s="565">
        <v>0.4</v>
      </c>
      <c r="GEJ7" s="565">
        <v>1.4</v>
      </c>
      <c r="GEK7" s="564" t="s">
        <v>149</v>
      </c>
      <c r="GEL7" s="206"/>
      <c r="GEM7" s="557"/>
      <c r="GEN7" s="565" t="s">
        <v>59</v>
      </c>
      <c r="GEO7" s="565" t="s">
        <v>59</v>
      </c>
      <c r="GEP7" s="565" t="s">
        <v>59</v>
      </c>
      <c r="GEQ7" s="565">
        <v>0.4</v>
      </c>
      <c r="GER7" s="565">
        <v>1.4</v>
      </c>
      <c r="GES7" s="564" t="s">
        <v>149</v>
      </c>
      <c r="GET7" s="206"/>
      <c r="GEU7" s="557"/>
      <c r="GEV7" s="565" t="s">
        <v>59</v>
      </c>
      <c r="GEW7" s="565" t="s">
        <v>59</v>
      </c>
      <c r="GEX7" s="565" t="s">
        <v>59</v>
      </c>
      <c r="GEY7" s="565">
        <v>0.4</v>
      </c>
      <c r="GEZ7" s="565">
        <v>1.4</v>
      </c>
      <c r="GFA7" s="564" t="s">
        <v>149</v>
      </c>
      <c r="GFB7" s="206"/>
      <c r="GFC7" s="557"/>
      <c r="GFD7" s="565" t="s">
        <v>59</v>
      </c>
      <c r="GFE7" s="565" t="s">
        <v>59</v>
      </c>
      <c r="GFF7" s="565" t="s">
        <v>59</v>
      </c>
      <c r="GFG7" s="565">
        <v>0.4</v>
      </c>
      <c r="GFH7" s="565">
        <v>1.4</v>
      </c>
      <c r="GFI7" s="564" t="s">
        <v>149</v>
      </c>
      <c r="GFJ7" s="206"/>
      <c r="GFK7" s="557"/>
      <c r="GFL7" s="565" t="s">
        <v>59</v>
      </c>
      <c r="GFM7" s="565" t="s">
        <v>59</v>
      </c>
      <c r="GFN7" s="565" t="s">
        <v>59</v>
      </c>
      <c r="GFO7" s="565">
        <v>0.4</v>
      </c>
      <c r="GFP7" s="565">
        <v>1.4</v>
      </c>
      <c r="GFQ7" s="564" t="s">
        <v>149</v>
      </c>
      <c r="GFR7" s="206"/>
      <c r="GFS7" s="557"/>
      <c r="GFT7" s="565" t="s">
        <v>59</v>
      </c>
      <c r="GFU7" s="565" t="s">
        <v>59</v>
      </c>
      <c r="GFV7" s="565" t="s">
        <v>59</v>
      </c>
      <c r="GFW7" s="565">
        <v>0.4</v>
      </c>
      <c r="GFX7" s="565">
        <v>1.4</v>
      </c>
      <c r="GFY7" s="564" t="s">
        <v>149</v>
      </c>
      <c r="GFZ7" s="206"/>
      <c r="GGA7" s="557"/>
      <c r="GGB7" s="565" t="s">
        <v>59</v>
      </c>
      <c r="GGC7" s="565" t="s">
        <v>59</v>
      </c>
      <c r="GGD7" s="565" t="s">
        <v>59</v>
      </c>
      <c r="GGE7" s="565">
        <v>0.4</v>
      </c>
      <c r="GGF7" s="565">
        <v>1.4</v>
      </c>
      <c r="GGG7" s="564" t="s">
        <v>149</v>
      </c>
      <c r="GGH7" s="206"/>
      <c r="GGI7" s="557"/>
      <c r="GGJ7" s="565" t="s">
        <v>59</v>
      </c>
      <c r="GGK7" s="565" t="s">
        <v>59</v>
      </c>
      <c r="GGL7" s="565" t="s">
        <v>59</v>
      </c>
      <c r="GGM7" s="565">
        <v>0.4</v>
      </c>
      <c r="GGN7" s="565">
        <v>1.4</v>
      </c>
      <c r="GGO7" s="564" t="s">
        <v>149</v>
      </c>
      <c r="GGP7" s="206"/>
      <c r="GGQ7" s="557"/>
      <c r="GGR7" s="565" t="s">
        <v>59</v>
      </c>
      <c r="GGS7" s="565" t="s">
        <v>59</v>
      </c>
      <c r="GGT7" s="565" t="s">
        <v>59</v>
      </c>
      <c r="GGU7" s="565">
        <v>0.4</v>
      </c>
      <c r="GGV7" s="565">
        <v>1.4</v>
      </c>
      <c r="GGW7" s="564" t="s">
        <v>149</v>
      </c>
      <c r="GGX7" s="206"/>
      <c r="GGY7" s="557"/>
      <c r="GGZ7" s="565" t="s">
        <v>59</v>
      </c>
      <c r="GHA7" s="565" t="s">
        <v>59</v>
      </c>
      <c r="GHB7" s="565" t="s">
        <v>59</v>
      </c>
      <c r="GHC7" s="565">
        <v>0.4</v>
      </c>
      <c r="GHD7" s="565">
        <v>1.4</v>
      </c>
      <c r="GHE7" s="564" t="s">
        <v>149</v>
      </c>
      <c r="GHF7" s="206"/>
      <c r="GHG7" s="557"/>
      <c r="GHH7" s="565" t="s">
        <v>59</v>
      </c>
      <c r="GHI7" s="565" t="s">
        <v>59</v>
      </c>
      <c r="GHJ7" s="565" t="s">
        <v>59</v>
      </c>
      <c r="GHK7" s="565">
        <v>0.4</v>
      </c>
      <c r="GHL7" s="565">
        <v>1.4</v>
      </c>
      <c r="GHM7" s="564" t="s">
        <v>149</v>
      </c>
      <c r="GHN7" s="206"/>
      <c r="GHO7" s="557"/>
      <c r="GHP7" s="565" t="s">
        <v>59</v>
      </c>
      <c r="GHQ7" s="565" t="s">
        <v>59</v>
      </c>
      <c r="GHR7" s="565" t="s">
        <v>59</v>
      </c>
      <c r="GHS7" s="565">
        <v>0.4</v>
      </c>
      <c r="GHT7" s="565">
        <v>1.4</v>
      </c>
      <c r="GHU7" s="564" t="s">
        <v>149</v>
      </c>
      <c r="GHV7" s="206"/>
      <c r="GHW7" s="557"/>
      <c r="GHX7" s="565" t="s">
        <v>59</v>
      </c>
      <c r="GHY7" s="565" t="s">
        <v>59</v>
      </c>
      <c r="GHZ7" s="565" t="s">
        <v>59</v>
      </c>
      <c r="GIA7" s="565">
        <v>0.4</v>
      </c>
      <c r="GIB7" s="565">
        <v>1.4</v>
      </c>
      <c r="GIC7" s="564" t="s">
        <v>149</v>
      </c>
      <c r="GID7" s="206"/>
      <c r="GIE7" s="557"/>
      <c r="GIF7" s="565" t="s">
        <v>59</v>
      </c>
      <c r="GIG7" s="565" t="s">
        <v>59</v>
      </c>
      <c r="GIH7" s="565" t="s">
        <v>59</v>
      </c>
      <c r="GII7" s="565">
        <v>0.4</v>
      </c>
      <c r="GIJ7" s="565">
        <v>1.4</v>
      </c>
      <c r="GIK7" s="564" t="s">
        <v>149</v>
      </c>
      <c r="GIL7" s="206"/>
      <c r="GIM7" s="557"/>
      <c r="GIN7" s="565" t="s">
        <v>59</v>
      </c>
      <c r="GIO7" s="565" t="s">
        <v>59</v>
      </c>
      <c r="GIP7" s="565" t="s">
        <v>59</v>
      </c>
      <c r="GIQ7" s="565">
        <v>0.4</v>
      </c>
      <c r="GIR7" s="565">
        <v>1.4</v>
      </c>
      <c r="GIS7" s="564" t="s">
        <v>149</v>
      </c>
      <c r="GIT7" s="206"/>
      <c r="GIU7" s="557"/>
      <c r="GIV7" s="565" t="s">
        <v>59</v>
      </c>
      <c r="GIW7" s="565" t="s">
        <v>59</v>
      </c>
      <c r="GIX7" s="565" t="s">
        <v>59</v>
      </c>
      <c r="GIY7" s="565">
        <v>0.4</v>
      </c>
      <c r="GIZ7" s="565">
        <v>1.4</v>
      </c>
      <c r="GJA7" s="564" t="s">
        <v>149</v>
      </c>
      <c r="GJB7" s="206"/>
      <c r="GJC7" s="557"/>
      <c r="GJD7" s="565" t="s">
        <v>59</v>
      </c>
      <c r="GJE7" s="565" t="s">
        <v>59</v>
      </c>
      <c r="GJF7" s="565" t="s">
        <v>59</v>
      </c>
      <c r="GJG7" s="565">
        <v>0.4</v>
      </c>
      <c r="GJH7" s="565">
        <v>1.4</v>
      </c>
      <c r="GJI7" s="564" t="s">
        <v>149</v>
      </c>
      <c r="GJJ7" s="206"/>
      <c r="GJK7" s="557"/>
      <c r="GJL7" s="565" t="s">
        <v>59</v>
      </c>
      <c r="GJM7" s="565" t="s">
        <v>59</v>
      </c>
      <c r="GJN7" s="565" t="s">
        <v>59</v>
      </c>
      <c r="GJO7" s="565">
        <v>0.4</v>
      </c>
      <c r="GJP7" s="565">
        <v>1.4</v>
      </c>
      <c r="GJQ7" s="564" t="s">
        <v>149</v>
      </c>
      <c r="GJR7" s="206"/>
      <c r="GJS7" s="557"/>
      <c r="GJT7" s="565" t="s">
        <v>59</v>
      </c>
      <c r="GJU7" s="565" t="s">
        <v>59</v>
      </c>
      <c r="GJV7" s="565" t="s">
        <v>59</v>
      </c>
      <c r="GJW7" s="565">
        <v>0.4</v>
      </c>
      <c r="GJX7" s="565">
        <v>1.4</v>
      </c>
      <c r="GJY7" s="564" t="s">
        <v>149</v>
      </c>
      <c r="GJZ7" s="206"/>
      <c r="GKA7" s="557"/>
      <c r="GKB7" s="565" t="s">
        <v>59</v>
      </c>
      <c r="GKC7" s="565" t="s">
        <v>59</v>
      </c>
      <c r="GKD7" s="565" t="s">
        <v>59</v>
      </c>
      <c r="GKE7" s="565">
        <v>0.4</v>
      </c>
      <c r="GKF7" s="565">
        <v>1.4</v>
      </c>
      <c r="GKG7" s="564" t="s">
        <v>149</v>
      </c>
      <c r="GKH7" s="206"/>
      <c r="GKI7" s="557"/>
      <c r="GKJ7" s="565" t="s">
        <v>59</v>
      </c>
      <c r="GKK7" s="565" t="s">
        <v>59</v>
      </c>
      <c r="GKL7" s="565" t="s">
        <v>59</v>
      </c>
      <c r="GKM7" s="565">
        <v>0.4</v>
      </c>
      <c r="GKN7" s="565">
        <v>1.4</v>
      </c>
      <c r="GKO7" s="564" t="s">
        <v>149</v>
      </c>
      <c r="GKP7" s="206"/>
      <c r="GKQ7" s="557"/>
      <c r="GKR7" s="565" t="s">
        <v>59</v>
      </c>
      <c r="GKS7" s="565" t="s">
        <v>59</v>
      </c>
      <c r="GKT7" s="565" t="s">
        <v>59</v>
      </c>
      <c r="GKU7" s="565">
        <v>0.4</v>
      </c>
      <c r="GKV7" s="565">
        <v>1.4</v>
      </c>
      <c r="GKW7" s="564" t="s">
        <v>149</v>
      </c>
      <c r="GKX7" s="206"/>
      <c r="GKY7" s="557"/>
      <c r="GKZ7" s="565" t="s">
        <v>59</v>
      </c>
      <c r="GLA7" s="565" t="s">
        <v>59</v>
      </c>
      <c r="GLB7" s="565" t="s">
        <v>59</v>
      </c>
      <c r="GLC7" s="565">
        <v>0.4</v>
      </c>
      <c r="GLD7" s="565">
        <v>1.4</v>
      </c>
      <c r="GLE7" s="564" t="s">
        <v>149</v>
      </c>
      <c r="GLF7" s="206"/>
      <c r="GLG7" s="557"/>
      <c r="GLH7" s="565" t="s">
        <v>59</v>
      </c>
      <c r="GLI7" s="565" t="s">
        <v>59</v>
      </c>
      <c r="GLJ7" s="565" t="s">
        <v>59</v>
      </c>
      <c r="GLK7" s="565">
        <v>0.4</v>
      </c>
      <c r="GLL7" s="565">
        <v>1.4</v>
      </c>
      <c r="GLM7" s="564" t="s">
        <v>149</v>
      </c>
      <c r="GLN7" s="206"/>
      <c r="GLO7" s="557"/>
      <c r="GLP7" s="565" t="s">
        <v>59</v>
      </c>
      <c r="GLQ7" s="565" t="s">
        <v>59</v>
      </c>
      <c r="GLR7" s="565" t="s">
        <v>59</v>
      </c>
      <c r="GLS7" s="565">
        <v>0.4</v>
      </c>
      <c r="GLT7" s="565">
        <v>1.4</v>
      </c>
      <c r="GLU7" s="564" t="s">
        <v>149</v>
      </c>
      <c r="GLV7" s="206"/>
      <c r="GLW7" s="557"/>
      <c r="GLX7" s="565" t="s">
        <v>59</v>
      </c>
      <c r="GLY7" s="565" t="s">
        <v>59</v>
      </c>
      <c r="GLZ7" s="565" t="s">
        <v>59</v>
      </c>
      <c r="GMA7" s="565">
        <v>0.4</v>
      </c>
      <c r="GMB7" s="565">
        <v>1.4</v>
      </c>
      <c r="GMC7" s="564" t="s">
        <v>149</v>
      </c>
      <c r="GMD7" s="206"/>
      <c r="GME7" s="557"/>
      <c r="GMF7" s="565" t="s">
        <v>59</v>
      </c>
      <c r="GMG7" s="565" t="s">
        <v>59</v>
      </c>
      <c r="GMH7" s="565" t="s">
        <v>59</v>
      </c>
      <c r="GMI7" s="565">
        <v>0.4</v>
      </c>
      <c r="GMJ7" s="565">
        <v>1.4</v>
      </c>
      <c r="GMK7" s="564" t="s">
        <v>149</v>
      </c>
      <c r="GML7" s="206"/>
      <c r="GMM7" s="557"/>
      <c r="GMN7" s="565" t="s">
        <v>59</v>
      </c>
      <c r="GMO7" s="565" t="s">
        <v>59</v>
      </c>
      <c r="GMP7" s="565" t="s">
        <v>59</v>
      </c>
      <c r="GMQ7" s="565">
        <v>0.4</v>
      </c>
      <c r="GMR7" s="565">
        <v>1.4</v>
      </c>
      <c r="GMS7" s="564" t="s">
        <v>149</v>
      </c>
      <c r="GMT7" s="206"/>
      <c r="GMU7" s="557"/>
      <c r="GMV7" s="565" t="s">
        <v>59</v>
      </c>
      <c r="GMW7" s="565" t="s">
        <v>59</v>
      </c>
      <c r="GMX7" s="565" t="s">
        <v>59</v>
      </c>
      <c r="GMY7" s="565">
        <v>0.4</v>
      </c>
      <c r="GMZ7" s="565">
        <v>1.4</v>
      </c>
      <c r="GNA7" s="564" t="s">
        <v>149</v>
      </c>
      <c r="GNB7" s="206"/>
      <c r="GNC7" s="557"/>
      <c r="GND7" s="565" t="s">
        <v>59</v>
      </c>
      <c r="GNE7" s="565" t="s">
        <v>59</v>
      </c>
      <c r="GNF7" s="565" t="s">
        <v>59</v>
      </c>
      <c r="GNG7" s="565">
        <v>0.4</v>
      </c>
      <c r="GNH7" s="565">
        <v>1.4</v>
      </c>
      <c r="GNI7" s="564" t="s">
        <v>149</v>
      </c>
      <c r="GNJ7" s="206"/>
      <c r="GNK7" s="557"/>
      <c r="GNL7" s="565" t="s">
        <v>59</v>
      </c>
      <c r="GNM7" s="565" t="s">
        <v>59</v>
      </c>
      <c r="GNN7" s="565" t="s">
        <v>59</v>
      </c>
      <c r="GNO7" s="565">
        <v>0.4</v>
      </c>
      <c r="GNP7" s="565">
        <v>1.4</v>
      </c>
      <c r="GNQ7" s="564" t="s">
        <v>149</v>
      </c>
      <c r="GNR7" s="206"/>
      <c r="GNS7" s="557"/>
      <c r="GNT7" s="565" t="s">
        <v>59</v>
      </c>
      <c r="GNU7" s="565" t="s">
        <v>59</v>
      </c>
      <c r="GNV7" s="565" t="s">
        <v>59</v>
      </c>
      <c r="GNW7" s="565">
        <v>0.4</v>
      </c>
      <c r="GNX7" s="565">
        <v>1.4</v>
      </c>
      <c r="GNY7" s="564" t="s">
        <v>149</v>
      </c>
      <c r="GNZ7" s="206"/>
      <c r="GOA7" s="557"/>
      <c r="GOB7" s="565" t="s">
        <v>59</v>
      </c>
      <c r="GOC7" s="565" t="s">
        <v>59</v>
      </c>
      <c r="GOD7" s="565" t="s">
        <v>59</v>
      </c>
      <c r="GOE7" s="565">
        <v>0.4</v>
      </c>
      <c r="GOF7" s="565">
        <v>1.4</v>
      </c>
      <c r="GOG7" s="564" t="s">
        <v>149</v>
      </c>
      <c r="GOH7" s="206"/>
      <c r="GOI7" s="557"/>
      <c r="GOJ7" s="565" t="s">
        <v>59</v>
      </c>
      <c r="GOK7" s="565" t="s">
        <v>59</v>
      </c>
      <c r="GOL7" s="565" t="s">
        <v>59</v>
      </c>
      <c r="GOM7" s="565">
        <v>0.4</v>
      </c>
      <c r="GON7" s="565">
        <v>1.4</v>
      </c>
      <c r="GOO7" s="564" t="s">
        <v>149</v>
      </c>
      <c r="GOP7" s="206"/>
      <c r="GOQ7" s="557"/>
      <c r="GOR7" s="565" t="s">
        <v>59</v>
      </c>
      <c r="GOS7" s="565" t="s">
        <v>59</v>
      </c>
      <c r="GOT7" s="565" t="s">
        <v>59</v>
      </c>
      <c r="GOU7" s="565">
        <v>0.4</v>
      </c>
      <c r="GOV7" s="565">
        <v>1.4</v>
      </c>
      <c r="GOW7" s="564" t="s">
        <v>149</v>
      </c>
      <c r="GOX7" s="206"/>
      <c r="GOY7" s="557"/>
      <c r="GOZ7" s="565" t="s">
        <v>59</v>
      </c>
      <c r="GPA7" s="565" t="s">
        <v>59</v>
      </c>
      <c r="GPB7" s="565" t="s">
        <v>59</v>
      </c>
      <c r="GPC7" s="565">
        <v>0.4</v>
      </c>
      <c r="GPD7" s="565">
        <v>1.4</v>
      </c>
      <c r="GPE7" s="564" t="s">
        <v>149</v>
      </c>
      <c r="GPF7" s="206"/>
      <c r="GPG7" s="557"/>
      <c r="GPH7" s="565" t="s">
        <v>59</v>
      </c>
      <c r="GPI7" s="565" t="s">
        <v>59</v>
      </c>
      <c r="GPJ7" s="565" t="s">
        <v>59</v>
      </c>
      <c r="GPK7" s="565">
        <v>0.4</v>
      </c>
      <c r="GPL7" s="565">
        <v>1.4</v>
      </c>
      <c r="GPM7" s="564" t="s">
        <v>149</v>
      </c>
      <c r="GPN7" s="206"/>
      <c r="GPO7" s="557"/>
      <c r="GPP7" s="565" t="s">
        <v>59</v>
      </c>
      <c r="GPQ7" s="565" t="s">
        <v>59</v>
      </c>
      <c r="GPR7" s="565" t="s">
        <v>59</v>
      </c>
      <c r="GPS7" s="565">
        <v>0.4</v>
      </c>
      <c r="GPT7" s="565">
        <v>1.4</v>
      </c>
      <c r="GPU7" s="564" t="s">
        <v>149</v>
      </c>
      <c r="GPV7" s="206"/>
      <c r="GPW7" s="557"/>
      <c r="GPX7" s="565" t="s">
        <v>59</v>
      </c>
      <c r="GPY7" s="565" t="s">
        <v>59</v>
      </c>
      <c r="GPZ7" s="565" t="s">
        <v>59</v>
      </c>
      <c r="GQA7" s="565">
        <v>0.4</v>
      </c>
      <c r="GQB7" s="565">
        <v>1.4</v>
      </c>
      <c r="GQC7" s="564" t="s">
        <v>149</v>
      </c>
      <c r="GQD7" s="206"/>
      <c r="GQE7" s="557"/>
      <c r="GQF7" s="565" t="s">
        <v>59</v>
      </c>
      <c r="GQG7" s="565" t="s">
        <v>59</v>
      </c>
      <c r="GQH7" s="565" t="s">
        <v>59</v>
      </c>
      <c r="GQI7" s="565">
        <v>0.4</v>
      </c>
      <c r="GQJ7" s="565">
        <v>1.4</v>
      </c>
      <c r="GQK7" s="564" t="s">
        <v>149</v>
      </c>
      <c r="GQL7" s="206"/>
      <c r="GQM7" s="557"/>
      <c r="GQN7" s="565" t="s">
        <v>59</v>
      </c>
      <c r="GQO7" s="565" t="s">
        <v>59</v>
      </c>
      <c r="GQP7" s="565" t="s">
        <v>59</v>
      </c>
      <c r="GQQ7" s="565">
        <v>0.4</v>
      </c>
      <c r="GQR7" s="565">
        <v>1.4</v>
      </c>
      <c r="GQS7" s="564" t="s">
        <v>149</v>
      </c>
      <c r="GQT7" s="206"/>
      <c r="GQU7" s="557"/>
      <c r="GQV7" s="565" t="s">
        <v>59</v>
      </c>
      <c r="GQW7" s="565" t="s">
        <v>59</v>
      </c>
      <c r="GQX7" s="565" t="s">
        <v>59</v>
      </c>
      <c r="GQY7" s="565">
        <v>0.4</v>
      </c>
      <c r="GQZ7" s="565">
        <v>1.4</v>
      </c>
      <c r="GRA7" s="564" t="s">
        <v>149</v>
      </c>
      <c r="GRB7" s="206"/>
      <c r="GRC7" s="557"/>
      <c r="GRD7" s="565" t="s">
        <v>59</v>
      </c>
      <c r="GRE7" s="565" t="s">
        <v>59</v>
      </c>
      <c r="GRF7" s="565" t="s">
        <v>59</v>
      </c>
      <c r="GRG7" s="565">
        <v>0.4</v>
      </c>
      <c r="GRH7" s="565">
        <v>1.4</v>
      </c>
      <c r="GRI7" s="564" t="s">
        <v>149</v>
      </c>
      <c r="GRJ7" s="206"/>
      <c r="GRK7" s="557"/>
      <c r="GRL7" s="565" t="s">
        <v>59</v>
      </c>
      <c r="GRM7" s="565" t="s">
        <v>59</v>
      </c>
      <c r="GRN7" s="565" t="s">
        <v>59</v>
      </c>
      <c r="GRO7" s="565">
        <v>0.4</v>
      </c>
      <c r="GRP7" s="565">
        <v>1.4</v>
      </c>
      <c r="GRQ7" s="564" t="s">
        <v>149</v>
      </c>
      <c r="GRR7" s="206"/>
      <c r="GRS7" s="557"/>
      <c r="GRT7" s="565" t="s">
        <v>59</v>
      </c>
      <c r="GRU7" s="565" t="s">
        <v>59</v>
      </c>
      <c r="GRV7" s="565" t="s">
        <v>59</v>
      </c>
      <c r="GRW7" s="565">
        <v>0.4</v>
      </c>
      <c r="GRX7" s="565">
        <v>1.4</v>
      </c>
      <c r="GRY7" s="564" t="s">
        <v>149</v>
      </c>
      <c r="GRZ7" s="206"/>
      <c r="GSA7" s="557"/>
      <c r="GSB7" s="565" t="s">
        <v>59</v>
      </c>
      <c r="GSC7" s="565" t="s">
        <v>59</v>
      </c>
      <c r="GSD7" s="565" t="s">
        <v>59</v>
      </c>
      <c r="GSE7" s="565">
        <v>0.4</v>
      </c>
      <c r="GSF7" s="565">
        <v>1.4</v>
      </c>
      <c r="GSG7" s="564" t="s">
        <v>149</v>
      </c>
      <c r="GSH7" s="206"/>
      <c r="GSI7" s="557"/>
      <c r="GSJ7" s="565" t="s">
        <v>59</v>
      </c>
      <c r="GSK7" s="565" t="s">
        <v>59</v>
      </c>
      <c r="GSL7" s="565" t="s">
        <v>59</v>
      </c>
      <c r="GSM7" s="565">
        <v>0.4</v>
      </c>
      <c r="GSN7" s="565">
        <v>1.4</v>
      </c>
      <c r="GSO7" s="564" t="s">
        <v>149</v>
      </c>
      <c r="GSP7" s="206"/>
      <c r="GSQ7" s="557"/>
      <c r="GSR7" s="565" t="s">
        <v>59</v>
      </c>
      <c r="GSS7" s="565" t="s">
        <v>59</v>
      </c>
      <c r="GST7" s="565" t="s">
        <v>59</v>
      </c>
      <c r="GSU7" s="565">
        <v>0.4</v>
      </c>
      <c r="GSV7" s="565">
        <v>1.4</v>
      </c>
      <c r="GSW7" s="564" t="s">
        <v>149</v>
      </c>
      <c r="GSX7" s="206"/>
      <c r="GSY7" s="557"/>
      <c r="GSZ7" s="565" t="s">
        <v>59</v>
      </c>
      <c r="GTA7" s="565" t="s">
        <v>59</v>
      </c>
      <c r="GTB7" s="565" t="s">
        <v>59</v>
      </c>
      <c r="GTC7" s="565">
        <v>0.4</v>
      </c>
      <c r="GTD7" s="565">
        <v>1.4</v>
      </c>
      <c r="GTE7" s="564" t="s">
        <v>149</v>
      </c>
      <c r="GTF7" s="206"/>
      <c r="GTG7" s="557"/>
      <c r="GTH7" s="565" t="s">
        <v>59</v>
      </c>
      <c r="GTI7" s="565" t="s">
        <v>59</v>
      </c>
      <c r="GTJ7" s="565" t="s">
        <v>59</v>
      </c>
      <c r="GTK7" s="565">
        <v>0.4</v>
      </c>
      <c r="GTL7" s="565">
        <v>1.4</v>
      </c>
      <c r="GTM7" s="564" t="s">
        <v>149</v>
      </c>
      <c r="GTN7" s="206"/>
      <c r="GTO7" s="557"/>
      <c r="GTP7" s="565" t="s">
        <v>59</v>
      </c>
      <c r="GTQ7" s="565" t="s">
        <v>59</v>
      </c>
      <c r="GTR7" s="565" t="s">
        <v>59</v>
      </c>
      <c r="GTS7" s="565">
        <v>0.4</v>
      </c>
      <c r="GTT7" s="565">
        <v>1.4</v>
      </c>
      <c r="GTU7" s="564" t="s">
        <v>149</v>
      </c>
      <c r="GTV7" s="206"/>
      <c r="GTW7" s="557"/>
      <c r="GTX7" s="565" t="s">
        <v>59</v>
      </c>
      <c r="GTY7" s="565" t="s">
        <v>59</v>
      </c>
      <c r="GTZ7" s="565" t="s">
        <v>59</v>
      </c>
      <c r="GUA7" s="565">
        <v>0.4</v>
      </c>
      <c r="GUB7" s="565">
        <v>1.4</v>
      </c>
      <c r="GUC7" s="564" t="s">
        <v>149</v>
      </c>
      <c r="GUD7" s="206"/>
      <c r="GUE7" s="557"/>
      <c r="GUF7" s="565" t="s">
        <v>59</v>
      </c>
      <c r="GUG7" s="565" t="s">
        <v>59</v>
      </c>
      <c r="GUH7" s="565" t="s">
        <v>59</v>
      </c>
      <c r="GUI7" s="565">
        <v>0.4</v>
      </c>
      <c r="GUJ7" s="565">
        <v>1.4</v>
      </c>
      <c r="GUK7" s="564" t="s">
        <v>149</v>
      </c>
      <c r="GUL7" s="206"/>
      <c r="GUM7" s="557"/>
      <c r="GUN7" s="565" t="s">
        <v>59</v>
      </c>
      <c r="GUO7" s="565" t="s">
        <v>59</v>
      </c>
      <c r="GUP7" s="565" t="s">
        <v>59</v>
      </c>
      <c r="GUQ7" s="565">
        <v>0.4</v>
      </c>
      <c r="GUR7" s="565">
        <v>1.4</v>
      </c>
      <c r="GUS7" s="564" t="s">
        <v>149</v>
      </c>
      <c r="GUT7" s="206"/>
      <c r="GUU7" s="557"/>
      <c r="GUV7" s="565" t="s">
        <v>59</v>
      </c>
      <c r="GUW7" s="565" t="s">
        <v>59</v>
      </c>
      <c r="GUX7" s="565" t="s">
        <v>59</v>
      </c>
      <c r="GUY7" s="565">
        <v>0.4</v>
      </c>
      <c r="GUZ7" s="565">
        <v>1.4</v>
      </c>
      <c r="GVA7" s="564" t="s">
        <v>149</v>
      </c>
      <c r="GVB7" s="206"/>
      <c r="GVC7" s="557"/>
      <c r="GVD7" s="565" t="s">
        <v>59</v>
      </c>
      <c r="GVE7" s="565" t="s">
        <v>59</v>
      </c>
      <c r="GVF7" s="565" t="s">
        <v>59</v>
      </c>
      <c r="GVG7" s="565">
        <v>0.4</v>
      </c>
      <c r="GVH7" s="565">
        <v>1.4</v>
      </c>
      <c r="GVI7" s="564" t="s">
        <v>149</v>
      </c>
      <c r="GVJ7" s="206"/>
      <c r="GVK7" s="557"/>
      <c r="GVL7" s="565" t="s">
        <v>59</v>
      </c>
      <c r="GVM7" s="565" t="s">
        <v>59</v>
      </c>
      <c r="GVN7" s="565" t="s">
        <v>59</v>
      </c>
      <c r="GVO7" s="565">
        <v>0.4</v>
      </c>
      <c r="GVP7" s="565">
        <v>1.4</v>
      </c>
      <c r="GVQ7" s="564" t="s">
        <v>149</v>
      </c>
      <c r="GVR7" s="206"/>
      <c r="GVS7" s="557"/>
      <c r="GVT7" s="565" t="s">
        <v>59</v>
      </c>
      <c r="GVU7" s="565" t="s">
        <v>59</v>
      </c>
      <c r="GVV7" s="565" t="s">
        <v>59</v>
      </c>
      <c r="GVW7" s="565">
        <v>0.4</v>
      </c>
      <c r="GVX7" s="565">
        <v>1.4</v>
      </c>
      <c r="GVY7" s="564" t="s">
        <v>149</v>
      </c>
      <c r="GVZ7" s="206"/>
      <c r="GWA7" s="557"/>
      <c r="GWB7" s="565" t="s">
        <v>59</v>
      </c>
      <c r="GWC7" s="565" t="s">
        <v>59</v>
      </c>
      <c r="GWD7" s="565" t="s">
        <v>59</v>
      </c>
      <c r="GWE7" s="565">
        <v>0.4</v>
      </c>
      <c r="GWF7" s="565">
        <v>1.4</v>
      </c>
      <c r="GWG7" s="564" t="s">
        <v>149</v>
      </c>
      <c r="GWH7" s="206"/>
      <c r="GWI7" s="557"/>
      <c r="GWJ7" s="565" t="s">
        <v>59</v>
      </c>
      <c r="GWK7" s="565" t="s">
        <v>59</v>
      </c>
      <c r="GWL7" s="565" t="s">
        <v>59</v>
      </c>
      <c r="GWM7" s="565">
        <v>0.4</v>
      </c>
      <c r="GWN7" s="565">
        <v>1.4</v>
      </c>
      <c r="GWO7" s="564" t="s">
        <v>149</v>
      </c>
      <c r="GWP7" s="206"/>
      <c r="GWQ7" s="557"/>
      <c r="GWR7" s="565" t="s">
        <v>59</v>
      </c>
      <c r="GWS7" s="565" t="s">
        <v>59</v>
      </c>
      <c r="GWT7" s="565" t="s">
        <v>59</v>
      </c>
      <c r="GWU7" s="565">
        <v>0.4</v>
      </c>
      <c r="GWV7" s="565">
        <v>1.4</v>
      </c>
      <c r="GWW7" s="564" t="s">
        <v>149</v>
      </c>
      <c r="GWX7" s="206"/>
      <c r="GWY7" s="557"/>
      <c r="GWZ7" s="565" t="s">
        <v>59</v>
      </c>
      <c r="GXA7" s="565" t="s">
        <v>59</v>
      </c>
      <c r="GXB7" s="565" t="s">
        <v>59</v>
      </c>
      <c r="GXC7" s="565">
        <v>0.4</v>
      </c>
      <c r="GXD7" s="565">
        <v>1.4</v>
      </c>
      <c r="GXE7" s="564" t="s">
        <v>149</v>
      </c>
      <c r="GXF7" s="206"/>
      <c r="GXG7" s="557"/>
      <c r="GXH7" s="565" t="s">
        <v>59</v>
      </c>
      <c r="GXI7" s="565" t="s">
        <v>59</v>
      </c>
      <c r="GXJ7" s="565" t="s">
        <v>59</v>
      </c>
      <c r="GXK7" s="565">
        <v>0.4</v>
      </c>
      <c r="GXL7" s="565">
        <v>1.4</v>
      </c>
      <c r="GXM7" s="564" t="s">
        <v>149</v>
      </c>
      <c r="GXN7" s="206"/>
      <c r="GXO7" s="557"/>
      <c r="GXP7" s="565" t="s">
        <v>59</v>
      </c>
      <c r="GXQ7" s="565" t="s">
        <v>59</v>
      </c>
      <c r="GXR7" s="565" t="s">
        <v>59</v>
      </c>
      <c r="GXS7" s="565">
        <v>0.4</v>
      </c>
      <c r="GXT7" s="565">
        <v>1.4</v>
      </c>
      <c r="GXU7" s="564" t="s">
        <v>149</v>
      </c>
      <c r="GXV7" s="206"/>
      <c r="GXW7" s="557"/>
      <c r="GXX7" s="565" t="s">
        <v>59</v>
      </c>
      <c r="GXY7" s="565" t="s">
        <v>59</v>
      </c>
      <c r="GXZ7" s="565" t="s">
        <v>59</v>
      </c>
      <c r="GYA7" s="565">
        <v>0.4</v>
      </c>
      <c r="GYB7" s="565">
        <v>1.4</v>
      </c>
      <c r="GYC7" s="564" t="s">
        <v>149</v>
      </c>
      <c r="GYD7" s="206"/>
      <c r="GYE7" s="557"/>
      <c r="GYF7" s="565" t="s">
        <v>59</v>
      </c>
      <c r="GYG7" s="565" t="s">
        <v>59</v>
      </c>
      <c r="GYH7" s="565" t="s">
        <v>59</v>
      </c>
      <c r="GYI7" s="565">
        <v>0.4</v>
      </c>
      <c r="GYJ7" s="565">
        <v>1.4</v>
      </c>
      <c r="GYK7" s="564" t="s">
        <v>149</v>
      </c>
      <c r="GYL7" s="206"/>
      <c r="GYM7" s="557"/>
      <c r="GYN7" s="565" t="s">
        <v>59</v>
      </c>
      <c r="GYO7" s="565" t="s">
        <v>59</v>
      </c>
      <c r="GYP7" s="565" t="s">
        <v>59</v>
      </c>
      <c r="GYQ7" s="565">
        <v>0.4</v>
      </c>
      <c r="GYR7" s="565">
        <v>1.4</v>
      </c>
      <c r="GYS7" s="564" t="s">
        <v>149</v>
      </c>
      <c r="GYT7" s="206"/>
      <c r="GYU7" s="557"/>
      <c r="GYV7" s="565" t="s">
        <v>59</v>
      </c>
      <c r="GYW7" s="565" t="s">
        <v>59</v>
      </c>
      <c r="GYX7" s="565" t="s">
        <v>59</v>
      </c>
      <c r="GYY7" s="565">
        <v>0.4</v>
      </c>
      <c r="GYZ7" s="565">
        <v>1.4</v>
      </c>
      <c r="GZA7" s="564" t="s">
        <v>149</v>
      </c>
      <c r="GZB7" s="206"/>
      <c r="GZC7" s="557"/>
      <c r="GZD7" s="565" t="s">
        <v>59</v>
      </c>
      <c r="GZE7" s="565" t="s">
        <v>59</v>
      </c>
      <c r="GZF7" s="565" t="s">
        <v>59</v>
      </c>
      <c r="GZG7" s="565">
        <v>0.4</v>
      </c>
      <c r="GZH7" s="565">
        <v>1.4</v>
      </c>
      <c r="GZI7" s="564" t="s">
        <v>149</v>
      </c>
      <c r="GZJ7" s="206"/>
      <c r="GZK7" s="557"/>
      <c r="GZL7" s="565" t="s">
        <v>59</v>
      </c>
      <c r="GZM7" s="565" t="s">
        <v>59</v>
      </c>
      <c r="GZN7" s="565" t="s">
        <v>59</v>
      </c>
      <c r="GZO7" s="565">
        <v>0.4</v>
      </c>
      <c r="GZP7" s="565">
        <v>1.4</v>
      </c>
      <c r="GZQ7" s="564" t="s">
        <v>149</v>
      </c>
      <c r="GZR7" s="206"/>
      <c r="GZS7" s="557"/>
      <c r="GZT7" s="565" t="s">
        <v>59</v>
      </c>
      <c r="GZU7" s="565" t="s">
        <v>59</v>
      </c>
      <c r="GZV7" s="565" t="s">
        <v>59</v>
      </c>
      <c r="GZW7" s="565">
        <v>0.4</v>
      </c>
      <c r="GZX7" s="565">
        <v>1.4</v>
      </c>
      <c r="GZY7" s="564" t="s">
        <v>149</v>
      </c>
      <c r="GZZ7" s="206"/>
      <c r="HAA7" s="557"/>
      <c r="HAB7" s="565" t="s">
        <v>59</v>
      </c>
      <c r="HAC7" s="565" t="s">
        <v>59</v>
      </c>
      <c r="HAD7" s="565" t="s">
        <v>59</v>
      </c>
      <c r="HAE7" s="565">
        <v>0.4</v>
      </c>
      <c r="HAF7" s="565">
        <v>1.4</v>
      </c>
      <c r="HAG7" s="564" t="s">
        <v>149</v>
      </c>
      <c r="HAH7" s="206"/>
      <c r="HAI7" s="557"/>
      <c r="HAJ7" s="565" t="s">
        <v>59</v>
      </c>
      <c r="HAK7" s="565" t="s">
        <v>59</v>
      </c>
      <c r="HAL7" s="565" t="s">
        <v>59</v>
      </c>
      <c r="HAM7" s="565">
        <v>0.4</v>
      </c>
      <c r="HAN7" s="565">
        <v>1.4</v>
      </c>
      <c r="HAO7" s="564" t="s">
        <v>149</v>
      </c>
      <c r="HAP7" s="206"/>
      <c r="HAQ7" s="557"/>
      <c r="HAR7" s="565" t="s">
        <v>59</v>
      </c>
      <c r="HAS7" s="565" t="s">
        <v>59</v>
      </c>
      <c r="HAT7" s="565" t="s">
        <v>59</v>
      </c>
      <c r="HAU7" s="565">
        <v>0.4</v>
      </c>
      <c r="HAV7" s="565">
        <v>1.4</v>
      </c>
      <c r="HAW7" s="564" t="s">
        <v>149</v>
      </c>
      <c r="HAX7" s="206"/>
      <c r="HAY7" s="557"/>
      <c r="HAZ7" s="565" t="s">
        <v>59</v>
      </c>
      <c r="HBA7" s="565" t="s">
        <v>59</v>
      </c>
      <c r="HBB7" s="565" t="s">
        <v>59</v>
      </c>
      <c r="HBC7" s="565">
        <v>0.4</v>
      </c>
      <c r="HBD7" s="565">
        <v>1.4</v>
      </c>
      <c r="HBE7" s="564" t="s">
        <v>149</v>
      </c>
      <c r="HBF7" s="206"/>
      <c r="HBG7" s="557"/>
      <c r="HBH7" s="565" t="s">
        <v>59</v>
      </c>
      <c r="HBI7" s="565" t="s">
        <v>59</v>
      </c>
      <c r="HBJ7" s="565" t="s">
        <v>59</v>
      </c>
      <c r="HBK7" s="565">
        <v>0.4</v>
      </c>
      <c r="HBL7" s="565">
        <v>1.4</v>
      </c>
      <c r="HBM7" s="564" t="s">
        <v>149</v>
      </c>
      <c r="HBN7" s="206"/>
      <c r="HBO7" s="557"/>
      <c r="HBP7" s="565" t="s">
        <v>59</v>
      </c>
      <c r="HBQ7" s="565" t="s">
        <v>59</v>
      </c>
      <c r="HBR7" s="565" t="s">
        <v>59</v>
      </c>
      <c r="HBS7" s="565">
        <v>0.4</v>
      </c>
      <c r="HBT7" s="565">
        <v>1.4</v>
      </c>
      <c r="HBU7" s="564" t="s">
        <v>149</v>
      </c>
      <c r="HBV7" s="206"/>
      <c r="HBW7" s="557"/>
      <c r="HBX7" s="565" t="s">
        <v>59</v>
      </c>
      <c r="HBY7" s="565" t="s">
        <v>59</v>
      </c>
      <c r="HBZ7" s="565" t="s">
        <v>59</v>
      </c>
      <c r="HCA7" s="565">
        <v>0.4</v>
      </c>
      <c r="HCB7" s="565">
        <v>1.4</v>
      </c>
      <c r="HCC7" s="564" t="s">
        <v>149</v>
      </c>
      <c r="HCD7" s="206"/>
      <c r="HCE7" s="557"/>
      <c r="HCF7" s="565" t="s">
        <v>59</v>
      </c>
      <c r="HCG7" s="565" t="s">
        <v>59</v>
      </c>
      <c r="HCH7" s="565" t="s">
        <v>59</v>
      </c>
      <c r="HCI7" s="565">
        <v>0.4</v>
      </c>
      <c r="HCJ7" s="565">
        <v>1.4</v>
      </c>
      <c r="HCK7" s="564" t="s">
        <v>149</v>
      </c>
      <c r="HCL7" s="206"/>
      <c r="HCM7" s="557"/>
      <c r="HCN7" s="565" t="s">
        <v>59</v>
      </c>
      <c r="HCO7" s="565" t="s">
        <v>59</v>
      </c>
      <c r="HCP7" s="565" t="s">
        <v>59</v>
      </c>
      <c r="HCQ7" s="565">
        <v>0.4</v>
      </c>
      <c r="HCR7" s="565">
        <v>1.4</v>
      </c>
      <c r="HCS7" s="564" t="s">
        <v>149</v>
      </c>
      <c r="HCT7" s="206"/>
      <c r="HCU7" s="557"/>
      <c r="HCV7" s="565" t="s">
        <v>59</v>
      </c>
      <c r="HCW7" s="565" t="s">
        <v>59</v>
      </c>
      <c r="HCX7" s="565" t="s">
        <v>59</v>
      </c>
      <c r="HCY7" s="565">
        <v>0.4</v>
      </c>
      <c r="HCZ7" s="565">
        <v>1.4</v>
      </c>
      <c r="HDA7" s="564" t="s">
        <v>149</v>
      </c>
      <c r="HDB7" s="206"/>
      <c r="HDC7" s="557"/>
      <c r="HDD7" s="565" t="s">
        <v>59</v>
      </c>
      <c r="HDE7" s="565" t="s">
        <v>59</v>
      </c>
      <c r="HDF7" s="565" t="s">
        <v>59</v>
      </c>
      <c r="HDG7" s="565">
        <v>0.4</v>
      </c>
      <c r="HDH7" s="565">
        <v>1.4</v>
      </c>
      <c r="HDI7" s="564" t="s">
        <v>149</v>
      </c>
      <c r="HDJ7" s="206"/>
      <c r="HDK7" s="557"/>
      <c r="HDL7" s="565" t="s">
        <v>59</v>
      </c>
      <c r="HDM7" s="565" t="s">
        <v>59</v>
      </c>
      <c r="HDN7" s="565" t="s">
        <v>59</v>
      </c>
      <c r="HDO7" s="565">
        <v>0.4</v>
      </c>
      <c r="HDP7" s="565">
        <v>1.4</v>
      </c>
      <c r="HDQ7" s="564" t="s">
        <v>149</v>
      </c>
      <c r="HDR7" s="206"/>
      <c r="HDS7" s="557"/>
      <c r="HDT7" s="565" t="s">
        <v>59</v>
      </c>
      <c r="HDU7" s="565" t="s">
        <v>59</v>
      </c>
      <c r="HDV7" s="565" t="s">
        <v>59</v>
      </c>
      <c r="HDW7" s="565">
        <v>0.4</v>
      </c>
      <c r="HDX7" s="565">
        <v>1.4</v>
      </c>
      <c r="HDY7" s="564" t="s">
        <v>149</v>
      </c>
      <c r="HDZ7" s="206"/>
      <c r="HEA7" s="557"/>
      <c r="HEB7" s="565" t="s">
        <v>59</v>
      </c>
      <c r="HEC7" s="565" t="s">
        <v>59</v>
      </c>
      <c r="HED7" s="565" t="s">
        <v>59</v>
      </c>
      <c r="HEE7" s="565">
        <v>0.4</v>
      </c>
      <c r="HEF7" s="565">
        <v>1.4</v>
      </c>
      <c r="HEG7" s="564" t="s">
        <v>149</v>
      </c>
      <c r="HEH7" s="206"/>
      <c r="HEI7" s="557"/>
      <c r="HEJ7" s="565" t="s">
        <v>59</v>
      </c>
      <c r="HEK7" s="565" t="s">
        <v>59</v>
      </c>
      <c r="HEL7" s="565" t="s">
        <v>59</v>
      </c>
      <c r="HEM7" s="565">
        <v>0.4</v>
      </c>
      <c r="HEN7" s="565">
        <v>1.4</v>
      </c>
      <c r="HEO7" s="564" t="s">
        <v>149</v>
      </c>
      <c r="HEP7" s="206"/>
      <c r="HEQ7" s="557"/>
      <c r="HER7" s="565" t="s">
        <v>59</v>
      </c>
      <c r="HES7" s="565" t="s">
        <v>59</v>
      </c>
      <c r="HET7" s="565" t="s">
        <v>59</v>
      </c>
      <c r="HEU7" s="565">
        <v>0.4</v>
      </c>
      <c r="HEV7" s="565">
        <v>1.4</v>
      </c>
      <c r="HEW7" s="564" t="s">
        <v>149</v>
      </c>
      <c r="HEX7" s="206"/>
      <c r="HEY7" s="557"/>
      <c r="HEZ7" s="565" t="s">
        <v>59</v>
      </c>
      <c r="HFA7" s="565" t="s">
        <v>59</v>
      </c>
      <c r="HFB7" s="565" t="s">
        <v>59</v>
      </c>
      <c r="HFC7" s="565">
        <v>0.4</v>
      </c>
      <c r="HFD7" s="565">
        <v>1.4</v>
      </c>
      <c r="HFE7" s="564" t="s">
        <v>149</v>
      </c>
      <c r="HFF7" s="206"/>
      <c r="HFG7" s="557"/>
      <c r="HFH7" s="565" t="s">
        <v>59</v>
      </c>
      <c r="HFI7" s="565" t="s">
        <v>59</v>
      </c>
      <c r="HFJ7" s="565" t="s">
        <v>59</v>
      </c>
      <c r="HFK7" s="565">
        <v>0.4</v>
      </c>
      <c r="HFL7" s="565">
        <v>1.4</v>
      </c>
      <c r="HFM7" s="564" t="s">
        <v>149</v>
      </c>
      <c r="HFN7" s="206"/>
      <c r="HFO7" s="557"/>
      <c r="HFP7" s="565" t="s">
        <v>59</v>
      </c>
      <c r="HFQ7" s="565" t="s">
        <v>59</v>
      </c>
      <c r="HFR7" s="565" t="s">
        <v>59</v>
      </c>
      <c r="HFS7" s="565">
        <v>0.4</v>
      </c>
      <c r="HFT7" s="565">
        <v>1.4</v>
      </c>
      <c r="HFU7" s="564" t="s">
        <v>149</v>
      </c>
      <c r="HFV7" s="206"/>
      <c r="HFW7" s="557"/>
      <c r="HFX7" s="565" t="s">
        <v>59</v>
      </c>
      <c r="HFY7" s="565" t="s">
        <v>59</v>
      </c>
      <c r="HFZ7" s="565" t="s">
        <v>59</v>
      </c>
      <c r="HGA7" s="565">
        <v>0.4</v>
      </c>
      <c r="HGB7" s="565">
        <v>1.4</v>
      </c>
      <c r="HGC7" s="564" t="s">
        <v>149</v>
      </c>
      <c r="HGD7" s="206"/>
      <c r="HGE7" s="557"/>
      <c r="HGF7" s="565" t="s">
        <v>59</v>
      </c>
      <c r="HGG7" s="565" t="s">
        <v>59</v>
      </c>
      <c r="HGH7" s="565" t="s">
        <v>59</v>
      </c>
      <c r="HGI7" s="565">
        <v>0.4</v>
      </c>
      <c r="HGJ7" s="565">
        <v>1.4</v>
      </c>
      <c r="HGK7" s="564" t="s">
        <v>149</v>
      </c>
      <c r="HGL7" s="206"/>
      <c r="HGM7" s="557"/>
      <c r="HGN7" s="565" t="s">
        <v>59</v>
      </c>
      <c r="HGO7" s="565" t="s">
        <v>59</v>
      </c>
      <c r="HGP7" s="565" t="s">
        <v>59</v>
      </c>
      <c r="HGQ7" s="565">
        <v>0.4</v>
      </c>
      <c r="HGR7" s="565">
        <v>1.4</v>
      </c>
      <c r="HGS7" s="564" t="s">
        <v>149</v>
      </c>
      <c r="HGT7" s="206"/>
      <c r="HGU7" s="557"/>
      <c r="HGV7" s="565" t="s">
        <v>59</v>
      </c>
      <c r="HGW7" s="565" t="s">
        <v>59</v>
      </c>
      <c r="HGX7" s="565" t="s">
        <v>59</v>
      </c>
      <c r="HGY7" s="565">
        <v>0.4</v>
      </c>
      <c r="HGZ7" s="565">
        <v>1.4</v>
      </c>
      <c r="HHA7" s="564" t="s">
        <v>149</v>
      </c>
      <c r="HHB7" s="206"/>
      <c r="HHC7" s="557"/>
      <c r="HHD7" s="565" t="s">
        <v>59</v>
      </c>
      <c r="HHE7" s="565" t="s">
        <v>59</v>
      </c>
      <c r="HHF7" s="565" t="s">
        <v>59</v>
      </c>
      <c r="HHG7" s="565">
        <v>0.4</v>
      </c>
      <c r="HHH7" s="565">
        <v>1.4</v>
      </c>
      <c r="HHI7" s="564" t="s">
        <v>149</v>
      </c>
      <c r="HHJ7" s="206"/>
      <c r="HHK7" s="557"/>
      <c r="HHL7" s="565" t="s">
        <v>59</v>
      </c>
      <c r="HHM7" s="565" t="s">
        <v>59</v>
      </c>
      <c r="HHN7" s="565" t="s">
        <v>59</v>
      </c>
      <c r="HHO7" s="565">
        <v>0.4</v>
      </c>
      <c r="HHP7" s="565">
        <v>1.4</v>
      </c>
      <c r="HHQ7" s="564" t="s">
        <v>149</v>
      </c>
      <c r="HHR7" s="206"/>
      <c r="HHS7" s="557"/>
      <c r="HHT7" s="565" t="s">
        <v>59</v>
      </c>
      <c r="HHU7" s="565" t="s">
        <v>59</v>
      </c>
      <c r="HHV7" s="565" t="s">
        <v>59</v>
      </c>
      <c r="HHW7" s="565">
        <v>0.4</v>
      </c>
      <c r="HHX7" s="565">
        <v>1.4</v>
      </c>
      <c r="HHY7" s="564" t="s">
        <v>149</v>
      </c>
      <c r="HHZ7" s="206"/>
      <c r="HIA7" s="557"/>
      <c r="HIB7" s="565" t="s">
        <v>59</v>
      </c>
      <c r="HIC7" s="565" t="s">
        <v>59</v>
      </c>
      <c r="HID7" s="565" t="s">
        <v>59</v>
      </c>
      <c r="HIE7" s="565">
        <v>0.4</v>
      </c>
      <c r="HIF7" s="565">
        <v>1.4</v>
      </c>
      <c r="HIG7" s="564" t="s">
        <v>149</v>
      </c>
      <c r="HIH7" s="206"/>
      <c r="HII7" s="557"/>
      <c r="HIJ7" s="565" t="s">
        <v>59</v>
      </c>
      <c r="HIK7" s="565" t="s">
        <v>59</v>
      </c>
      <c r="HIL7" s="565" t="s">
        <v>59</v>
      </c>
      <c r="HIM7" s="565">
        <v>0.4</v>
      </c>
      <c r="HIN7" s="565">
        <v>1.4</v>
      </c>
      <c r="HIO7" s="564" t="s">
        <v>149</v>
      </c>
      <c r="HIP7" s="206"/>
      <c r="HIQ7" s="557"/>
      <c r="HIR7" s="565" t="s">
        <v>59</v>
      </c>
      <c r="HIS7" s="565" t="s">
        <v>59</v>
      </c>
      <c r="HIT7" s="565" t="s">
        <v>59</v>
      </c>
      <c r="HIU7" s="565">
        <v>0.4</v>
      </c>
      <c r="HIV7" s="565">
        <v>1.4</v>
      </c>
      <c r="HIW7" s="564" t="s">
        <v>149</v>
      </c>
      <c r="HIX7" s="206"/>
      <c r="HIY7" s="557"/>
      <c r="HIZ7" s="565" t="s">
        <v>59</v>
      </c>
      <c r="HJA7" s="565" t="s">
        <v>59</v>
      </c>
      <c r="HJB7" s="565" t="s">
        <v>59</v>
      </c>
      <c r="HJC7" s="565">
        <v>0.4</v>
      </c>
      <c r="HJD7" s="565">
        <v>1.4</v>
      </c>
      <c r="HJE7" s="564" t="s">
        <v>149</v>
      </c>
      <c r="HJF7" s="206"/>
      <c r="HJG7" s="557"/>
      <c r="HJH7" s="565" t="s">
        <v>59</v>
      </c>
      <c r="HJI7" s="565" t="s">
        <v>59</v>
      </c>
      <c r="HJJ7" s="565" t="s">
        <v>59</v>
      </c>
      <c r="HJK7" s="565">
        <v>0.4</v>
      </c>
      <c r="HJL7" s="565">
        <v>1.4</v>
      </c>
      <c r="HJM7" s="564" t="s">
        <v>149</v>
      </c>
      <c r="HJN7" s="206"/>
      <c r="HJO7" s="557"/>
      <c r="HJP7" s="565" t="s">
        <v>59</v>
      </c>
      <c r="HJQ7" s="565" t="s">
        <v>59</v>
      </c>
      <c r="HJR7" s="565" t="s">
        <v>59</v>
      </c>
      <c r="HJS7" s="565">
        <v>0.4</v>
      </c>
      <c r="HJT7" s="565">
        <v>1.4</v>
      </c>
      <c r="HJU7" s="564" t="s">
        <v>149</v>
      </c>
      <c r="HJV7" s="206"/>
      <c r="HJW7" s="557"/>
      <c r="HJX7" s="565" t="s">
        <v>59</v>
      </c>
      <c r="HJY7" s="565" t="s">
        <v>59</v>
      </c>
      <c r="HJZ7" s="565" t="s">
        <v>59</v>
      </c>
      <c r="HKA7" s="565">
        <v>0.4</v>
      </c>
      <c r="HKB7" s="565">
        <v>1.4</v>
      </c>
      <c r="HKC7" s="564" t="s">
        <v>149</v>
      </c>
      <c r="HKD7" s="206"/>
      <c r="HKE7" s="557"/>
      <c r="HKF7" s="565" t="s">
        <v>59</v>
      </c>
      <c r="HKG7" s="565" t="s">
        <v>59</v>
      </c>
      <c r="HKH7" s="565" t="s">
        <v>59</v>
      </c>
      <c r="HKI7" s="565">
        <v>0.4</v>
      </c>
      <c r="HKJ7" s="565">
        <v>1.4</v>
      </c>
      <c r="HKK7" s="564" t="s">
        <v>149</v>
      </c>
      <c r="HKL7" s="206"/>
      <c r="HKM7" s="557"/>
      <c r="HKN7" s="565" t="s">
        <v>59</v>
      </c>
      <c r="HKO7" s="565" t="s">
        <v>59</v>
      </c>
      <c r="HKP7" s="565" t="s">
        <v>59</v>
      </c>
      <c r="HKQ7" s="565">
        <v>0.4</v>
      </c>
      <c r="HKR7" s="565">
        <v>1.4</v>
      </c>
      <c r="HKS7" s="564" t="s">
        <v>149</v>
      </c>
      <c r="HKT7" s="206"/>
      <c r="HKU7" s="557"/>
      <c r="HKV7" s="565" t="s">
        <v>59</v>
      </c>
      <c r="HKW7" s="565" t="s">
        <v>59</v>
      </c>
      <c r="HKX7" s="565" t="s">
        <v>59</v>
      </c>
      <c r="HKY7" s="565">
        <v>0.4</v>
      </c>
      <c r="HKZ7" s="565">
        <v>1.4</v>
      </c>
      <c r="HLA7" s="564" t="s">
        <v>149</v>
      </c>
      <c r="HLB7" s="206"/>
      <c r="HLC7" s="557"/>
      <c r="HLD7" s="565" t="s">
        <v>59</v>
      </c>
      <c r="HLE7" s="565" t="s">
        <v>59</v>
      </c>
      <c r="HLF7" s="565" t="s">
        <v>59</v>
      </c>
      <c r="HLG7" s="565">
        <v>0.4</v>
      </c>
      <c r="HLH7" s="565">
        <v>1.4</v>
      </c>
      <c r="HLI7" s="564" t="s">
        <v>149</v>
      </c>
      <c r="HLJ7" s="206"/>
      <c r="HLK7" s="557"/>
      <c r="HLL7" s="565" t="s">
        <v>59</v>
      </c>
      <c r="HLM7" s="565" t="s">
        <v>59</v>
      </c>
      <c r="HLN7" s="565" t="s">
        <v>59</v>
      </c>
      <c r="HLO7" s="565">
        <v>0.4</v>
      </c>
      <c r="HLP7" s="565">
        <v>1.4</v>
      </c>
      <c r="HLQ7" s="564" t="s">
        <v>149</v>
      </c>
      <c r="HLR7" s="206"/>
      <c r="HLS7" s="557"/>
      <c r="HLT7" s="565" t="s">
        <v>59</v>
      </c>
      <c r="HLU7" s="565" t="s">
        <v>59</v>
      </c>
      <c r="HLV7" s="565" t="s">
        <v>59</v>
      </c>
      <c r="HLW7" s="565">
        <v>0.4</v>
      </c>
      <c r="HLX7" s="565">
        <v>1.4</v>
      </c>
      <c r="HLY7" s="564" t="s">
        <v>149</v>
      </c>
      <c r="HLZ7" s="206"/>
      <c r="HMA7" s="557"/>
      <c r="HMB7" s="565" t="s">
        <v>59</v>
      </c>
      <c r="HMC7" s="565" t="s">
        <v>59</v>
      </c>
      <c r="HMD7" s="565" t="s">
        <v>59</v>
      </c>
      <c r="HME7" s="565">
        <v>0.4</v>
      </c>
      <c r="HMF7" s="565">
        <v>1.4</v>
      </c>
      <c r="HMG7" s="564" t="s">
        <v>149</v>
      </c>
      <c r="HMH7" s="206"/>
      <c r="HMI7" s="557"/>
      <c r="HMJ7" s="565" t="s">
        <v>59</v>
      </c>
      <c r="HMK7" s="565" t="s">
        <v>59</v>
      </c>
      <c r="HML7" s="565" t="s">
        <v>59</v>
      </c>
      <c r="HMM7" s="565">
        <v>0.4</v>
      </c>
      <c r="HMN7" s="565">
        <v>1.4</v>
      </c>
      <c r="HMO7" s="564" t="s">
        <v>149</v>
      </c>
      <c r="HMP7" s="206"/>
      <c r="HMQ7" s="557"/>
      <c r="HMR7" s="565" t="s">
        <v>59</v>
      </c>
      <c r="HMS7" s="565" t="s">
        <v>59</v>
      </c>
      <c r="HMT7" s="565" t="s">
        <v>59</v>
      </c>
      <c r="HMU7" s="565">
        <v>0.4</v>
      </c>
      <c r="HMV7" s="565">
        <v>1.4</v>
      </c>
      <c r="HMW7" s="564" t="s">
        <v>149</v>
      </c>
      <c r="HMX7" s="206"/>
      <c r="HMY7" s="557"/>
      <c r="HMZ7" s="565" t="s">
        <v>59</v>
      </c>
      <c r="HNA7" s="565" t="s">
        <v>59</v>
      </c>
      <c r="HNB7" s="565" t="s">
        <v>59</v>
      </c>
      <c r="HNC7" s="565">
        <v>0.4</v>
      </c>
      <c r="HND7" s="565">
        <v>1.4</v>
      </c>
      <c r="HNE7" s="564" t="s">
        <v>149</v>
      </c>
      <c r="HNF7" s="206"/>
      <c r="HNG7" s="557"/>
      <c r="HNH7" s="565" t="s">
        <v>59</v>
      </c>
      <c r="HNI7" s="565" t="s">
        <v>59</v>
      </c>
      <c r="HNJ7" s="565" t="s">
        <v>59</v>
      </c>
      <c r="HNK7" s="565">
        <v>0.4</v>
      </c>
      <c r="HNL7" s="565">
        <v>1.4</v>
      </c>
      <c r="HNM7" s="564" t="s">
        <v>149</v>
      </c>
      <c r="HNN7" s="206"/>
      <c r="HNO7" s="557"/>
      <c r="HNP7" s="565" t="s">
        <v>59</v>
      </c>
      <c r="HNQ7" s="565" t="s">
        <v>59</v>
      </c>
      <c r="HNR7" s="565" t="s">
        <v>59</v>
      </c>
      <c r="HNS7" s="565">
        <v>0.4</v>
      </c>
      <c r="HNT7" s="565">
        <v>1.4</v>
      </c>
      <c r="HNU7" s="564" t="s">
        <v>149</v>
      </c>
      <c r="HNV7" s="206"/>
      <c r="HNW7" s="557"/>
      <c r="HNX7" s="565" t="s">
        <v>59</v>
      </c>
      <c r="HNY7" s="565" t="s">
        <v>59</v>
      </c>
      <c r="HNZ7" s="565" t="s">
        <v>59</v>
      </c>
      <c r="HOA7" s="565">
        <v>0.4</v>
      </c>
      <c r="HOB7" s="565">
        <v>1.4</v>
      </c>
      <c r="HOC7" s="564" t="s">
        <v>149</v>
      </c>
      <c r="HOD7" s="206"/>
      <c r="HOE7" s="557"/>
      <c r="HOF7" s="565" t="s">
        <v>59</v>
      </c>
      <c r="HOG7" s="565" t="s">
        <v>59</v>
      </c>
      <c r="HOH7" s="565" t="s">
        <v>59</v>
      </c>
      <c r="HOI7" s="565">
        <v>0.4</v>
      </c>
      <c r="HOJ7" s="565">
        <v>1.4</v>
      </c>
      <c r="HOK7" s="564" t="s">
        <v>149</v>
      </c>
      <c r="HOL7" s="206"/>
      <c r="HOM7" s="557"/>
      <c r="HON7" s="565" t="s">
        <v>59</v>
      </c>
      <c r="HOO7" s="565" t="s">
        <v>59</v>
      </c>
      <c r="HOP7" s="565" t="s">
        <v>59</v>
      </c>
      <c r="HOQ7" s="565">
        <v>0.4</v>
      </c>
      <c r="HOR7" s="565">
        <v>1.4</v>
      </c>
      <c r="HOS7" s="564" t="s">
        <v>149</v>
      </c>
      <c r="HOT7" s="206"/>
      <c r="HOU7" s="557"/>
      <c r="HOV7" s="565" t="s">
        <v>59</v>
      </c>
      <c r="HOW7" s="565" t="s">
        <v>59</v>
      </c>
      <c r="HOX7" s="565" t="s">
        <v>59</v>
      </c>
      <c r="HOY7" s="565">
        <v>0.4</v>
      </c>
      <c r="HOZ7" s="565">
        <v>1.4</v>
      </c>
      <c r="HPA7" s="564" t="s">
        <v>149</v>
      </c>
      <c r="HPB7" s="206"/>
      <c r="HPC7" s="557"/>
      <c r="HPD7" s="565" t="s">
        <v>59</v>
      </c>
      <c r="HPE7" s="565" t="s">
        <v>59</v>
      </c>
      <c r="HPF7" s="565" t="s">
        <v>59</v>
      </c>
      <c r="HPG7" s="565">
        <v>0.4</v>
      </c>
      <c r="HPH7" s="565">
        <v>1.4</v>
      </c>
      <c r="HPI7" s="564" t="s">
        <v>149</v>
      </c>
      <c r="HPJ7" s="206"/>
      <c r="HPK7" s="557"/>
      <c r="HPL7" s="565" t="s">
        <v>59</v>
      </c>
      <c r="HPM7" s="565" t="s">
        <v>59</v>
      </c>
      <c r="HPN7" s="565" t="s">
        <v>59</v>
      </c>
      <c r="HPO7" s="565">
        <v>0.4</v>
      </c>
      <c r="HPP7" s="565">
        <v>1.4</v>
      </c>
      <c r="HPQ7" s="564" t="s">
        <v>149</v>
      </c>
      <c r="HPR7" s="206"/>
      <c r="HPS7" s="557"/>
      <c r="HPT7" s="565" t="s">
        <v>59</v>
      </c>
      <c r="HPU7" s="565" t="s">
        <v>59</v>
      </c>
      <c r="HPV7" s="565" t="s">
        <v>59</v>
      </c>
      <c r="HPW7" s="565">
        <v>0.4</v>
      </c>
      <c r="HPX7" s="565">
        <v>1.4</v>
      </c>
      <c r="HPY7" s="564" t="s">
        <v>149</v>
      </c>
      <c r="HPZ7" s="206"/>
      <c r="HQA7" s="557"/>
      <c r="HQB7" s="565" t="s">
        <v>59</v>
      </c>
      <c r="HQC7" s="565" t="s">
        <v>59</v>
      </c>
      <c r="HQD7" s="565" t="s">
        <v>59</v>
      </c>
      <c r="HQE7" s="565">
        <v>0.4</v>
      </c>
      <c r="HQF7" s="565">
        <v>1.4</v>
      </c>
      <c r="HQG7" s="564" t="s">
        <v>149</v>
      </c>
      <c r="HQH7" s="206"/>
      <c r="HQI7" s="557"/>
      <c r="HQJ7" s="565" t="s">
        <v>59</v>
      </c>
      <c r="HQK7" s="565" t="s">
        <v>59</v>
      </c>
      <c r="HQL7" s="565" t="s">
        <v>59</v>
      </c>
      <c r="HQM7" s="565">
        <v>0.4</v>
      </c>
      <c r="HQN7" s="565">
        <v>1.4</v>
      </c>
      <c r="HQO7" s="564" t="s">
        <v>149</v>
      </c>
      <c r="HQP7" s="206"/>
      <c r="HQQ7" s="557"/>
      <c r="HQR7" s="565" t="s">
        <v>59</v>
      </c>
      <c r="HQS7" s="565" t="s">
        <v>59</v>
      </c>
      <c r="HQT7" s="565" t="s">
        <v>59</v>
      </c>
      <c r="HQU7" s="565">
        <v>0.4</v>
      </c>
      <c r="HQV7" s="565">
        <v>1.4</v>
      </c>
      <c r="HQW7" s="564" t="s">
        <v>149</v>
      </c>
      <c r="HQX7" s="206"/>
      <c r="HQY7" s="557"/>
      <c r="HQZ7" s="565" t="s">
        <v>59</v>
      </c>
      <c r="HRA7" s="565" t="s">
        <v>59</v>
      </c>
      <c r="HRB7" s="565" t="s">
        <v>59</v>
      </c>
      <c r="HRC7" s="565">
        <v>0.4</v>
      </c>
      <c r="HRD7" s="565">
        <v>1.4</v>
      </c>
      <c r="HRE7" s="564" t="s">
        <v>149</v>
      </c>
      <c r="HRF7" s="206"/>
      <c r="HRG7" s="557"/>
      <c r="HRH7" s="565" t="s">
        <v>59</v>
      </c>
      <c r="HRI7" s="565" t="s">
        <v>59</v>
      </c>
      <c r="HRJ7" s="565" t="s">
        <v>59</v>
      </c>
      <c r="HRK7" s="565">
        <v>0.4</v>
      </c>
      <c r="HRL7" s="565">
        <v>1.4</v>
      </c>
      <c r="HRM7" s="564" t="s">
        <v>149</v>
      </c>
      <c r="HRN7" s="206"/>
      <c r="HRO7" s="557"/>
      <c r="HRP7" s="565" t="s">
        <v>59</v>
      </c>
      <c r="HRQ7" s="565" t="s">
        <v>59</v>
      </c>
      <c r="HRR7" s="565" t="s">
        <v>59</v>
      </c>
      <c r="HRS7" s="565">
        <v>0.4</v>
      </c>
      <c r="HRT7" s="565">
        <v>1.4</v>
      </c>
      <c r="HRU7" s="564" t="s">
        <v>149</v>
      </c>
      <c r="HRV7" s="206"/>
      <c r="HRW7" s="557"/>
      <c r="HRX7" s="565" t="s">
        <v>59</v>
      </c>
      <c r="HRY7" s="565" t="s">
        <v>59</v>
      </c>
      <c r="HRZ7" s="565" t="s">
        <v>59</v>
      </c>
      <c r="HSA7" s="565">
        <v>0.4</v>
      </c>
      <c r="HSB7" s="565">
        <v>1.4</v>
      </c>
      <c r="HSC7" s="564" t="s">
        <v>149</v>
      </c>
      <c r="HSD7" s="206"/>
      <c r="HSE7" s="557"/>
      <c r="HSF7" s="565" t="s">
        <v>59</v>
      </c>
      <c r="HSG7" s="565" t="s">
        <v>59</v>
      </c>
      <c r="HSH7" s="565" t="s">
        <v>59</v>
      </c>
      <c r="HSI7" s="565">
        <v>0.4</v>
      </c>
      <c r="HSJ7" s="565">
        <v>1.4</v>
      </c>
      <c r="HSK7" s="564" t="s">
        <v>149</v>
      </c>
      <c r="HSL7" s="206"/>
      <c r="HSM7" s="557"/>
      <c r="HSN7" s="565" t="s">
        <v>59</v>
      </c>
      <c r="HSO7" s="565" t="s">
        <v>59</v>
      </c>
      <c r="HSP7" s="565" t="s">
        <v>59</v>
      </c>
      <c r="HSQ7" s="565">
        <v>0.4</v>
      </c>
      <c r="HSR7" s="565">
        <v>1.4</v>
      </c>
      <c r="HSS7" s="564" t="s">
        <v>149</v>
      </c>
      <c r="HST7" s="206"/>
      <c r="HSU7" s="557"/>
      <c r="HSV7" s="565" t="s">
        <v>59</v>
      </c>
      <c r="HSW7" s="565" t="s">
        <v>59</v>
      </c>
      <c r="HSX7" s="565" t="s">
        <v>59</v>
      </c>
      <c r="HSY7" s="565">
        <v>0.4</v>
      </c>
      <c r="HSZ7" s="565">
        <v>1.4</v>
      </c>
      <c r="HTA7" s="564" t="s">
        <v>149</v>
      </c>
      <c r="HTB7" s="206"/>
      <c r="HTC7" s="557"/>
      <c r="HTD7" s="565" t="s">
        <v>59</v>
      </c>
      <c r="HTE7" s="565" t="s">
        <v>59</v>
      </c>
      <c r="HTF7" s="565" t="s">
        <v>59</v>
      </c>
      <c r="HTG7" s="565">
        <v>0.4</v>
      </c>
      <c r="HTH7" s="565">
        <v>1.4</v>
      </c>
      <c r="HTI7" s="564" t="s">
        <v>149</v>
      </c>
      <c r="HTJ7" s="206"/>
      <c r="HTK7" s="557"/>
      <c r="HTL7" s="565" t="s">
        <v>59</v>
      </c>
      <c r="HTM7" s="565" t="s">
        <v>59</v>
      </c>
      <c r="HTN7" s="565" t="s">
        <v>59</v>
      </c>
      <c r="HTO7" s="565">
        <v>0.4</v>
      </c>
      <c r="HTP7" s="565">
        <v>1.4</v>
      </c>
      <c r="HTQ7" s="564" t="s">
        <v>149</v>
      </c>
      <c r="HTR7" s="206"/>
      <c r="HTS7" s="557"/>
      <c r="HTT7" s="565" t="s">
        <v>59</v>
      </c>
      <c r="HTU7" s="565" t="s">
        <v>59</v>
      </c>
      <c r="HTV7" s="565" t="s">
        <v>59</v>
      </c>
      <c r="HTW7" s="565">
        <v>0.4</v>
      </c>
      <c r="HTX7" s="565">
        <v>1.4</v>
      </c>
      <c r="HTY7" s="564" t="s">
        <v>149</v>
      </c>
      <c r="HTZ7" s="206"/>
      <c r="HUA7" s="557"/>
      <c r="HUB7" s="565" t="s">
        <v>59</v>
      </c>
      <c r="HUC7" s="565" t="s">
        <v>59</v>
      </c>
      <c r="HUD7" s="565" t="s">
        <v>59</v>
      </c>
      <c r="HUE7" s="565">
        <v>0.4</v>
      </c>
      <c r="HUF7" s="565">
        <v>1.4</v>
      </c>
      <c r="HUG7" s="564" t="s">
        <v>149</v>
      </c>
      <c r="HUH7" s="206"/>
      <c r="HUI7" s="557"/>
      <c r="HUJ7" s="565" t="s">
        <v>59</v>
      </c>
      <c r="HUK7" s="565" t="s">
        <v>59</v>
      </c>
      <c r="HUL7" s="565" t="s">
        <v>59</v>
      </c>
      <c r="HUM7" s="565">
        <v>0.4</v>
      </c>
      <c r="HUN7" s="565">
        <v>1.4</v>
      </c>
      <c r="HUO7" s="564" t="s">
        <v>149</v>
      </c>
      <c r="HUP7" s="206"/>
      <c r="HUQ7" s="557"/>
      <c r="HUR7" s="565" t="s">
        <v>59</v>
      </c>
      <c r="HUS7" s="565" t="s">
        <v>59</v>
      </c>
      <c r="HUT7" s="565" t="s">
        <v>59</v>
      </c>
      <c r="HUU7" s="565">
        <v>0.4</v>
      </c>
      <c r="HUV7" s="565">
        <v>1.4</v>
      </c>
      <c r="HUW7" s="564" t="s">
        <v>149</v>
      </c>
      <c r="HUX7" s="206"/>
      <c r="HUY7" s="557"/>
      <c r="HUZ7" s="565" t="s">
        <v>59</v>
      </c>
      <c r="HVA7" s="565" t="s">
        <v>59</v>
      </c>
      <c r="HVB7" s="565" t="s">
        <v>59</v>
      </c>
      <c r="HVC7" s="565">
        <v>0.4</v>
      </c>
      <c r="HVD7" s="565">
        <v>1.4</v>
      </c>
      <c r="HVE7" s="564" t="s">
        <v>149</v>
      </c>
      <c r="HVF7" s="206"/>
      <c r="HVG7" s="557"/>
      <c r="HVH7" s="565" t="s">
        <v>59</v>
      </c>
      <c r="HVI7" s="565" t="s">
        <v>59</v>
      </c>
      <c r="HVJ7" s="565" t="s">
        <v>59</v>
      </c>
      <c r="HVK7" s="565">
        <v>0.4</v>
      </c>
      <c r="HVL7" s="565">
        <v>1.4</v>
      </c>
      <c r="HVM7" s="564" t="s">
        <v>149</v>
      </c>
      <c r="HVN7" s="206"/>
      <c r="HVO7" s="557"/>
      <c r="HVP7" s="565" t="s">
        <v>59</v>
      </c>
      <c r="HVQ7" s="565" t="s">
        <v>59</v>
      </c>
      <c r="HVR7" s="565" t="s">
        <v>59</v>
      </c>
      <c r="HVS7" s="565">
        <v>0.4</v>
      </c>
      <c r="HVT7" s="565">
        <v>1.4</v>
      </c>
      <c r="HVU7" s="564" t="s">
        <v>149</v>
      </c>
      <c r="HVV7" s="206"/>
      <c r="HVW7" s="557"/>
      <c r="HVX7" s="565" t="s">
        <v>59</v>
      </c>
      <c r="HVY7" s="565" t="s">
        <v>59</v>
      </c>
      <c r="HVZ7" s="565" t="s">
        <v>59</v>
      </c>
      <c r="HWA7" s="565">
        <v>0.4</v>
      </c>
      <c r="HWB7" s="565">
        <v>1.4</v>
      </c>
      <c r="HWC7" s="564" t="s">
        <v>149</v>
      </c>
      <c r="HWD7" s="206"/>
      <c r="HWE7" s="557"/>
      <c r="HWF7" s="565" t="s">
        <v>59</v>
      </c>
      <c r="HWG7" s="565" t="s">
        <v>59</v>
      </c>
      <c r="HWH7" s="565" t="s">
        <v>59</v>
      </c>
      <c r="HWI7" s="565">
        <v>0.4</v>
      </c>
      <c r="HWJ7" s="565">
        <v>1.4</v>
      </c>
      <c r="HWK7" s="564" t="s">
        <v>149</v>
      </c>
      <c r="HWL7" s="206"/>
      <c r="HWM7" s="557"/>
      <c r="HWN7" s="565" t="s">
        <v>59</v>
      </c>
      <c r="HWO7" s="565" t="s">
        <v>59</v>
      </c>
      <c r="HWP7" s="565" t="s">
        <v>59</v>
      </c>
      <c r="HWQ7" s="565">
        <v>0.4</v>
      </c>
      <c r="HWR7" s="565">
        <v>1.4</v>
      </c>
      <c r="HWS7" s="564" t="s">
        <v>149</v>
      </c>
      <c r="HWT7" s="206"/>
      <c r="HWU7" s="557"/>
      <c r="HWV7" s="565" t="s">
        <v>59</v>
      </c>
      <c r="HWW7" s="565" t="s">
        <v>59</v>
      </c>
      <c r="HWX7" s="565" t="s">
        <v>59</v>
      </c>
      <c r="HWY7" s="565">
        <v>0.4</v>
      </c>
      <c r="HWZ7" s="565">
        <v>1.4</v>
      </c>
      <c r="HXA7" s="564" t="s">
        <v>149</v>
      </c>
      <c r="HXB7" s="206"/>
      <c r="HXC7" s="557"/>
      <c r="HXD7" s="565" t="s">
        <v>59</v>
      </c>
      <c r="HXE7" s="565" t="s">
        <v>59</v>
      </c>
      <c r="HXF7" s="565" t="s">
        <v>59</v>
      </c>
      <c r="HXG7" s="565">
        <v>0.4</v>
      </c>
      <c r="HXH7" s="565">
        <v>1.4</v>
      </c>
      <c r="HXI7" s="564" t="s">
        <v>149</v>
      </c>
      <c r="HXJ7" s="206"/>
      <c r="HXK7" s="557"/>
      <c r="HXL7" s="565" t="s">
        <v>59</v>
      </c>
      <c r="HXM7" s="565" t="s">
        <v>59</v>
      </c>
      <c r="HXN7" s="565" t="s">
        <v>59</v>
      </c>
      <c r="HXO7" s="565">
        <v>0.4</v>
      </c>
      <c r="HXP7" s="565">
        <v>1.4</v>
      </c>
      <c r="HXQ7" s="564" t="s">
        <v>149</v>
      </c>
      <c r="HXR7" s="206"/>
      <c r="HXS7" s="557"/>
      <c r="HXT7" s="565" t="s">
        <v>59</v>
      </c>
      <c r="HXU7" s="565" t="s">
        <v>59</v>
      </c>
      <c r="HXV7" s="565" t="s">
        <v>59</v>
      </c>
      <c r="HXW7" s="565">
        <v>0.4</v>
      </c>
      <c r="HXX7" s="565">
        <v>1.4</v>
      </c>
      <c r="HXY7" s="564" t="s">
        <v>149</v>
      </c>
      <c r="HXZ7" s="206"/>
      <c r="HYA7" s="557"/>
      <c r="HYB7" s="565" t="s">
        <v>59</v>
      </c>
      <c r="HYC7" s="565" t="s">
        <v>59</v>
      </c>
      <c r="HYD7" s="565" t="s">
        <v>59</v>
      </c>
      <c r="HYE7" s="565">
        <v>0.4</v>
      </c>
      <c r="HYF7" s="565">
        <v>1.4</v>
      </c>
      <c r="HYG7" s="564" t="s">
        <v>149</v>
      </c>
      <c r="HYH7" s="206"/>
      <c r="HYI7" s="557"/>
      <c r="HYJ7" s="565" t="s">
        <v>59</v>
      </c>
      <c r="HYK7" s="565" t="s">
        <v>59</v>
      </c>
      <c r="HYL7" s="565" t="s">
        <v>59</v>
      </c>
      <c r="HYM7" s="565">
        <v>0.4</v>
      </c>
      <c r="HYN7" s="565">
        <v>1.4</v>
      </c>
      <c r="HYO7" s="564" t="s">
        <v>149</v>
      </c>
      <c r="HYP7" s="206"/>
      <c r="HYQ7" s="557"/>
      <c r="HYR7" s="565" t="s">
        <v>59</v>
      </c>
      <c r="HYS7" s="565" t="s">
        <v>59</v>
      </c>
      <c r="HYT7" s="565" t="s">
        <v>59</v>
      </c>
      <c r="HYU7" s="565">
        <v>0.4</v>
      </c>
      <c r="HYV7" s="565">
        <v>1.4</v>
      </c>
      <c r="HYW7" s="564" t="s">
        <v>149</v>
      </c>
      <c r="HYX7" s="206"/>
      <c r="HYY7" s="557"/>
      <c r="HYZ7" s="565" t="s">
        <v>59</v>
      </c>
      <c r="HZA7" s="565" t="s">
        <v>59</v>
      </c>
      <c r="HZB7" s="565" t="s">
        <v>59</v>
      </c>
      <c r="HZC7" s="565">
        <v>0.4</v>
      </c>
      <c r="HZD7" s="565">
        <v>1.4</v>
      </c>
      <c r="HZE7" s="564" t="s">
        <v>149</v>
      </c>
      <c r="HZF7" s="206"/>
      <c r="HZG7" s="557"/>
      <c r="HZH7" s="565" t="s">
        <v>59</v>
      </c>
      <c r="HZI7" s="565" t="s">
        <v>59</v>
      </c>
      <c r="HZJ7" s="565" t="s">
        <v>59</v>
      </c>
      <c r="HZK7" s="565">
        <v>0.4</v>
      </c>
      <c r="HZL7" s="565">
        <v>1.4</v>
      </c>
      <c r="HZM7" s="564" t="s">
        <v>149</v>
      </c>
      <c r="HZN7" s="206"/>
      <c r="HZO7" s="557"/>
      <c r="HZP7" s="565" t="s">
        <v>59</v>
      </c>
      <c r="HZQ7" s="565" t="s">
        <v>59</v>
      </c>
      <c r="HZR7" s="565" t="s">
        <v>59</v>
      </c>
      <c r="HZS7" s="565">
        <v>0.4</v>
      </c>
      <c r="HZT7" s="565">
        <v>1.4</v>
      </c>
      <c r="HZU7" s="564" t="s">
        <v>149</v>
      </c>
      <c r="HZV7" s="206"/>
      <c r="HZW7" s="557"/>
      <c r="HZX7" s="565" t="s">
        <v>59</v>
      </c>
      <c r="HZY7" s="565" t="s">
        <v>59</v>
      </c>
      <c r="HZZ7" s="565" t="s">
        <v>59</v>
      </c>
      <c r="IAA7" s="565">
        <v>0.4</v>
      </c>
      <c r="IAB7" s="565">
        <v>1.4</v>
      </c>
      <c r="IAC7" s="564" t="s">
        <v>149</v>
      </c>
      <c r="IAD7" s="206"/>
      <c r="IAE7" s="557"/>
      <c r="IAF7" s="565" t="s">
        <v>59</v>
      </c>
      <c r="IAG7" s="565" t="s">
        <v>59</v>
      </c>
      <c r="IAH7" s="565" t="s">
        <v>59</v>
      </c>
      <c r="IAI7" s="565">
        <v>0.4</v>
      </c>
      <c r="IAJ7" s="565">
        <v>1.4</v>
      </c>
      <c r="IAK7" s="564" t="s">
        <v>149</v>
      </c>
      <c r="IAL7" s="206"/>
      <c r="IAM7" s="557"/>
      <c r="IAN7" s="565" t="s">
        <v>59</v>
      </c>
      <c r="IAO7" s="565" t="s">
        <v>59</v>
      </c>
      <c r="IAP7" s="565" t="s">
        <v>59</v>
      </c>
      <c r="IAQ7" s="565">
        <v>0.4</v>
      </c>
      <c r="IAR7" s="565">
        <v>1.4</v>
      </c>
      <c r="IAS7" s="564" t="s">
        <v>149</v>
      </c>
      <c r="IAT7" s="206"/>
      <c r="IAU7" s="557"/>
      <c r="IAV7" s="565" t="s">
        <v>59</v>
      </c>
      <c r="IAW7" s="565" t="s">
        <v>59</v>
      </c>
      <c r="IAX7" s="565" t="s">
        <v>59</v>
      </c>
      <c r="IAY7" s="565">
        <v>0.4</v>
      </c>
      <c r="IAZ7" s="565">
        <v>1.4</v>
      </c>
      <c r="IBA7" s="564" t="s">
        <v>149</v>
      </c>
      <c r="IBB7" s="206"/>
      <c r="IBC7" s="557"/>
      <c r="IBD7" s="565" t="s">
        <v>59</v>
      </c>
      <c r="IBE7" s="565" t="s">
        <v>59</v>
      </c>
      <c r="IBF7" s="565" t="s">
        <v>59</v>
      </c>
      <c r="IBG7" s="565">
        <v>0.4</v>
      </c>
      <c r="IBH7" s="565">
        <v>1.4</v>
      </c>
      <c r="IBI7" s="564" t="s">
        <v>149</v>
      </c>
      <c r="IBJ7" s="206"/>
      <c r="IBK7" s="557"/>
      <c r="IBL7" s="565" t="s">
        <v>59</v>
      </c>
      <c r="IBM7" s="565" t="s">
        <v>59</v>
      </c>
      <c r="IBN7" s="565" t="s">
        <v>59</v>
      </c>
      <c r="IBO7" s="565">
        <v>0.4</v>
      </c>
      <c r="IBP7" s="565">
        <v>1.4</v>
      </c>
      <c r="IBQ7" s="564" t="s">
        <v>149</v>
      </c>
      <c r="IBR7" s="206"/>
      <c r="IBS7" s="557"/>
      <c r="IBT7" s="565" t="s">
        <v>59</v>
      </c>
      <c r="IBU7" s="565" t="s">
        <v>59</v>
      </c>
      <c r="IBV7" s="565" t="s">
        <v>59</v>
      </c>
      <c r="IBW7" s="565">
        <v>0.4</v>
      </c>
      <c r="IBX7" s="565">
        <v>1.4</v>
      </c>
      <c r="IBY7" s="564" t="s">
        <v>149</v>
      </c>
      <c r="IBZ7" s="206"/>
      <c r="ICA7" s="557"/>
      <c r="ICB7" s="565" t="s">
        <v>59</v>
      </c>
      <c r="ICC7" s="565" t="s">
        <v>59</v>
      </c>
      <c r="ICD7" s="565" t="s">
        <v>59</v>
      </c>
      <c r="ICE7" s="565">
        <v>0.4</v>
      </c>
      <c r="ICF7" s="565">
        <v>1.4</v>
      </c>
      <c r="ICG7" s="564" t="s">
        <v>149</v>
      </c>
      <c r="ICH7" s="206"/>
      <c r="ICI7" s="557"/>
      <c r="ICJ7" s="565" t="s">
        <v>59</v>
      </c>
      <c r="ICK7" s="565" t="s">
        <v>59</v>
      </c>
      <c r="ICL7" s="565" t="s">
        <v>59</v>
      </c>
      <c r="ICM7" s="565">
        <v>0.4</v>
      </c>
      <c r="ICN7" s="565">
        <v>1.4</v>
      </c>
      <c r="ICO7" s="564" t="s">
        <v>149</v>
      </c>
      <c r="ICP7" s="206"/>
      <c r="ICQ7" s="557"/>
      <c r="ICR7" s="565" t="s">
        <v>59</v>
      </c>
      <c r="ICS7" s="565" t="s">
        <v>59</v>
      </c>
      <c r="ICT7" s="565" t="s">
        <v>59</v>
      </c>
      <c r="ICU7" s="565">
        <v>0.4</v>
      </c>
      <c r="ICV7" s="565">
        <v>1.4</v>
      </c>
      <c r="ICW7" s="564" t="s">
        <v>149</v>
      </c>
      <c r="ICX7" s="206"/>
      <c r="ICY7" s="557"/>
      <c r="ICZ7" s="565" t="s">
        <v>59</v>
      </c>
      <c r="IDA7" s="565" t="s">
        <v>59</v>
      </c>
      <c r="IDB7" s="565" t="s">
        <v>59</v>
      </c>
      <c r="IDC7" s="565">
        <v>0.4</v>
      </c>
      <c r="IDD7" s="565">
        <v>1.4</v>
      </c>
      <c r="IDE7" s="564" t="s">
        <v>149</v>
      </c>
      <c r="IDF7" s="206"/>
      <c r="IDG7" s="557"/>
      <c r="IDH7" s="565" t="s">
        <v>59</v>
      </c>
      <c r="IDI7" s="565" t="s">
        <v>59</v>
      </c>
      <c r="IDJ7" s="565" t="s">
        <v>59</v>
      </c>
      <c r="IDK7" s="565">
        <v>0.4</v>
      </c>
      <c r="IDL7" s="565">
        <v>1.4</v>
      </c>
      <c r="IDM7" s="564" t="s">
        <v>149</v>
      </c>
      <c r="IDN7" s="206"/>
      <c r="IDO7" s="557"/>
      <c r="IDP7" s="565" t="s">
        <v>59</v>
      </c>
      <c r="IDQ7" s="565" t="s">
        <v>59</v>
      </c>
      <c r="IDR7" s="565" t="s">
        <v>59</v>
      </c>
      <c r="IDS7" s="565">
        <v>0.4</v>
      </c>
      <c r="IDT7" s="565">
        <v>1.4</v>
      </c>
      <c r="IDU7" s="564" t="s">
        <v>149</v>
      </c>
      <c r="IDV7" s="206"/>
      <c r="IDW7" s="557"/>
      <c r="IDX7" s="565" t="s">
        <v>59</v>
      </c>
      <c r="IDY7" s="565" t="s">
        <v>59</v>
      </c>
      <c r="IDZ7" s="565" t="s">
        <v>59</v>
      </c>
      <c r="IEA7" s="565">
        <v>0.4</v>
      </c>
      <c r="IEB7" s="565">
        <v>1.4</v>
      </c>
      <c r="IEC7" s="564" t="s">
        <v>149</v>
      </c>
      <c r="IED7" s="206"/>
      <c r="IEE7" s="557"/>
      <c r="IEF7" s="565" t="s">
        <v>59</v>
      </c>
      <c r="IEG7" s="565" t="s">
        <v>59</v>
      </c>
      <c r="IEH7" s="565" t="s">
        <v>59</v>
      </c>
      <c r="IEI7" s="565">
        <v>0.4</v>
      </c>
      <c r="IEJ7" s="565">
        <v>1.4</v>
      </c>
      <c r="IEK7" s="564" t="s">
        <v>149</v>
      </c>
      <c r="IEL7" s="206"/>
      <c r="IEM7" s="557"/>
      <c r="IEN7" s="565" t="s">
        <v>59</v>
      </c>
      <c r="IEO7" s="565" t="s">
        <v>59</v>
      </c>
      <c r="IEP7" s="565" t="s">
        <v>59</v>
      </c>
      <c r="IEQ7" s="565">
        <v>0.4</v>
      </c>
      <c r="IER7" s="565">
        <v>1.4</v>
      </c>
      <c r="IES7" s="564" t="s">
        <v>149</v>
      </c>
      <c r="IET7" s="206"/>
      <c r="IEU7" s="557"/>
      <c r="IEV7" s="565" t="s">
        <v>59</v>
      </c>
      <c r="IEW7" s="565" t="s">
        <v>59</v>
      </c>
      <c r="IEX7" s="565" t="s">
        <v>59</v>
      </c>
      <c r="IEY7" s="565">
        <v>0.4</v>
      </c>
      <c r="IEZ7" s="565">
        <v>1.4</v>
      </c>
      <c r="IFA7" s="564" t="s">
        <v>149</v>
      </c>
      <c r="IFB7" s="206"/>
      <c r="IFC7" s="557"/>
      <c r="IFD7" s="565" t="s">
        <v>59</v>
      </c>
      <c r="IFE7" s="565" t="s">
        <v>59</v>
      </c>
      <c r="IFF7" s="565" t="s">
        <v>59</v>
      </c>
      <c r="IFG7" s="565">
        <v>0.4</v>
      </c>
      <c r="IFH7" s="565">
        <v>1.4</v>
      </c>
      <c r="IFI7" s="564" t="s">
        <v>149</v>
      </c>
      <c r="IFJ7" s="206"/>
      <c r="IFK7" s="557"/>
      <c r="IFL7" s="565" t="s">
        <v>59</v>
      </c>
      <c r="IFM7" s="565" t="s">
        <v>59</v>
      </c>
      <c r="IFN7" s="565" t="s">
        <v>59</v>
      </c>
      <c r="IFO7" s="565">
        <v>0.4</v>
      </c>
      <c r="IFP7" s="565">
        <v>1.4</v>
      </c>
      <c r="IFQ7" s="564" t="s">
        <v>149</v>
      </c>
      <c r="IFR7" s="206"/>
      <c r="IFS7" s="557"/>
      <c r="IFT7" s="565" t="s">
        <v>59</v>
      </c>
      <c r="IFU7" s="565" t="s">
        <v>59</v>
      </c>
      <c r="IFV7" s="565" t="s">
        <v>59</v>
      </c>
      <c r="IFW7" s="565">
        <v>0.4</v>
      </c>
      <c r="IFX7" s="565">
        <v>1.4</v>
      </c>
      <c r="IFY7" s="564" t="s">
        <v>149</v>
      </c>
      <c r="IFZ7" s="206"/>
      <c r="IGA7" s="557"/>
      <c r="IGB7" s="565" t="s">
        <v>59</v>
      </c>
      <c r="IGC7" s="565" t="s">
        <v>59</v>
      </c>
      <c r="IGD7" s="565" t="s">
        <v>59</v>
      </c>
      <c r="IGE7" s="565">
        <v>0.4</v>
      </c>
      <c r="IGF7" s="565">
        <v>1.4</v>
      </c>
      <c r="IGG7" s="564" t="s">
        <v>149</v>
      </c>
      <c r="IGH7" s="206"/>
      <c r="IGI7" s="557"/>
      <c r="IGJ7" s="565" t="s">
        <v>59</v>
      </c>
      <c r="IGK7" s="565" t="s">
        <v>59</v>
      </c>
      <c r="IGL7" s="565" t="s">
        <v>59</v>
      </c>
      <c r="IGM7" s="565">
        <v>0.4</v>
      </c>
      <c r="IGN7" s="565">
        <v>1.4</v>
      </c>
      <c r="IGO7" s="564" t="s">
        <v>149</v>
      </c>
      <c r="IGP7" s="206"/>
      <c r="IGQ7" s="557"/>
      <c r="IGR7" s="565" t="s">
        <v>59</v>
      </c>
      <c r="IGS7" s="565" t="s">
        <v>59</v>
      </c>
      <c r="IGT7" s="565" t="s">
        <v>59</v>
      </c>
      <c r="IGU7" s="565">
        <v>0.4</v>
      </c>
      <c r="IGV7" s="565">
        <v>1.4</v>
      </c>
      <c r="IGW7" s="564" t="s">
        <v>149</v>
      </c>
      <c r="IGX7" s="206"/>
      <c r="IGY7" s="557"/>
      <c r="IGZ7" s="565" t="s">
        <v>59</v>
      </c>
      <c r="IHA7" s="565" t="s">
        <v>59</v>
      </c>
      <c r="IHB7" s="565" t="s">
        <v>59</v>
      </c>
      <c r="IHC7" s="565">
        <v>0.4</v>
      </c>
      <c r="IHD7" s="565">
        <v>1.4</v>
      </c>
      <c r="IHE7" s="564" t="s">
        <v>149</v>
      </c>
      <c r="IHF7" s="206"/>
      <c r="IHG7" s="557"/>
      <c r="IHH7" s="565" t="s">
        <v>59</v>
      </c>
      <c r="IHI7" s="565" t="s">
        <v>59</v>
      </c>
      <c r="IHJ7" s="565" t="s">
        <v>59</v>
      </c>
      <c r="IHK7" s="565">
        <v>0.4</v>
      </c>
      <c r="IHL7" s="565">
        <v>1.4</v>
      </c>
      <c r="IHM7" s="564" t="s">
        <v>149</v>
      </c>
      <c r="IHN7" s="206"/>
      <c r="IHO7" s="557"/>
      <c r="IHP7" s="565" t="s">
        <v>59</v>
      </c>
      <c r="IHQ7" s="565" t="s">
        <v>59</v>
      </c>
      <c r="IHR7" s="565" t="s">
        <v>59</v>
      </c>
      <c r="IHS7" s="565">
        <v>0.4</v>
      </c>
      <c r="IHT7" s="565">
        <v>1.4</v>
      </c>
      <c r="IHU7" s="564" t="s">
        <v>149</v>
      </c>
      <c r="IHV7" s="206"/>
      <c r="IHW7" s="557"/>
      <c r="IHX7" s="565" t="s">
        <v>59</v>
      </c>
      <c r="IHY7" s="565" t="s">
        <v>59</v>
      </c>
      <c r="IHZ7" s="565" t="s">
        <v>59</v>
      </c>
      <c r="IIA7" s="565">
        <v>0.4</v>
      </c>
      <c r="IIB7" s="565">
        <v>1.4</v>
      </c>
      <c r="IIC7" s="564" t="s">
        <v>149</v>
      </c>
      <c r="IID7" s="206"/>
      <c r="IIE7" s="557"/>
      <c r="IIF7" s="565" t="s">
        <v>59</v>
      </c>
      <c r="IIG7" s="565" t="s">
        <v>59</v>
      </c>
      <c r="IIH7" s="565" t="s">
        <v>59</v>
      </c>
      <c r="III7" s="565">
        <v>0.4</v>
      </c>
      <c r="IIJ7" s="565">
        <v>1.4</v>
      </c>
      <c r="IIK7" s="564" t="s">
        <v>149</v>
      </c>
      <c r="IIL7" s="206"/>
      <c r="IIM7" s="557"/>
      <c r="IIN7" s="565" t="s">
        <v>59</v>
      </c>
      <c r="IIO7" s="565" t="s">
        <v>59</v>
      </c>
      <c r="IIP7" s="565" t="s">
        <v>59</v>
      </c>
      <c r="IIQ7" s="565">
        <v>0.4</v>
      </c>
      <c r="IIR7" s="565">
        <v>1.4</v>
      </c>
      <c r="IIS7" s="564" t="s">
        <v>149</v>
      </c>
      <c r="IIT7" s="206"/>
      <c r="IIU7" s="557"/>
      <c r="IIV7" s="565" t="s">
        <v>59</v>
      </c>
      <c r="IIW7" s="565" t="s">
        <v>59</v>
      </c>
      <c r="IIX7" s="565" t="s">
        <v>59</v>
      </c>
      <c r="IIY7" s="565">
        <v>0.4</v>
      </c>
      <c r="IIZ7" s="565">
        <v>1.4</v>
      </c>
      <c r="IJA7" s="564" t="s">
        <v>149</v>
      </c>
      <c r="IJB7" s="206"/>
      <c r="IJC7" s="557"/>
      <c r="IJD7" s="565" t="s">
        <v>59</v>
      </c>
      <c r="IJE7" s="565" t="s">
        <v>59</v>
      </c>
      <c r="IJF7" s="565" t="s">
        <v>59</v>
      </c>
      <c r="IJG7" s="565">
        <v>0.4</v>
      </c>
      <c r="IJH7" s="565">
        <v>1.4</v>
      </c>
      <c r="IJI7" s="564" t="s">
        <v>149</v>
      </c>
      <c r="IJJ7" s="206"/>
      <c r="IJK7" s="557"/>
      <c r="IJL7" s="565" t="s">
        <v>59</v>
      </c>
      <c r="IJM7" s="565" t="s">
        <v>59</v>
      </c>
      <c r="IJN7" s="565" t="s">
        <v>59</v>
      </c>
      <c r="IJO7" s="565">
        <v>0.4</v>
      </c>
      <c r="IJP7" s="565">
        <v>1.4</v>
      </c>
      <c r="IJQ7" s="564" t="s">
        <v>149</v>
      </c>
      <c r="IJR7" s="206"/>
      <c r="IJS7" s="557"/>
      <c r="IJT7" s="565" t="s">
        <v>59</v>
      </c>
      <c r="IJU7" s="565" t="s">
        <v>59</v>
      </c>
      <c r="IJV7" s="565" t="s">
        <v>59</v>
      </c>
      <c r="IJW7" s="565">
        <v>0.4</v>
      </c>
      <c r="IJX7" s="565">
        <v>1.4</v>
      </c>
      <c r="IJY7" s="564" t="s">
        <v>149</v>
      </c>
      <c r="IJZ7" s="206"/>
      <c r="IKA7" s="557"/>
      <c r="IKB7" s="565" t="s">
        <v>59</v>
      </c>
      <c r="IKC7" s="565" t="s">
        <v>59</v>
      </c>
      <c r="IKD7" s="565" t="s">
        <v>59</v>
      </c>
      <c r="IKE7" s="565">
        <v>0.4</v>
      </c>
      <c r="IKF7" s="565">
        <v>1.4</v>
      </c>
      <c r="IKG7" s="564" t="s">
        <v>149</v>
      </c>
      <c r="IKH7" s="206"/>
      <c r="IKI7" s="557"/>
      <c r="IKJ7" s="565" t="s">
        <v>59</v>
      </c>
      <c r="IKK7" s="565" t="s">
        <v>59</v>
      </c>
      <c r="IKL7" s="565" t="s">
        <v>59</v>
      </c>
      <c r="IKM7" s="565">
        <v>0.4</v>
      </c>
      <c r="IKN7" s="565">
        <v>1.4</v>
      </c>
      <c r="IKO7" s="564" t="s">
        <v>149</v>
      </c>
      <c r="IKP7" s="206"/>
      <c r="IKQ7" s="557"/>
      <c r="IKR7" s="565" t="s">
        <v>59</v>
      </c>
      <c r="IKS7" s="565" t="s">
        <v>59</v>
      </c>
      <c r="IKT7" s="565" t="s">
        <v>59</v>
      </c>
      <c r="IKU7" s="565">
        <v>0.4</v>
      </c>
      <c r="IKV7" s="565">
        <v>1.4</v>
      </c>
      <c r="IKW7" s="564" t="s">
        <v>149</v>
      </c>
      <c r="IKX7" s="206"/>
      <c r="IKY7" s="557"/>
      <c r="IKZ7" s="565" t="s">
        <v>59</v>
      </c>
      <c r="ILA7" s="565" t="s">
        <v>59</v>
      </c>
      <c r="ILB7" s="565" t="s">
        <v>59</v>
      </c>
      <c r="ILC7" s="565">
        <v>0.4</v>
      </c>
      <c r="ILD7" s="565">
        <v>1.4</v>
      </c>
      <c r="ILE7" s="564" t="s">
        <v>149</v>
      </c>
      <c r="ILF7" s="206"/>
      <c r="ILG7" s="557"/>
      <c r="ILH7" s="565" t="s">
        <v>59</v>
      </c>
      <c r="ILI7" s="565" t="s">
        <v>59</v>
      </c>
      <c r="ILJ7" s="565" t="s">
        <v>59</v>
      </c>
      <c r="ILK7" s="565">
        <v>0.4</v>
      </c>
      <c r="ILL7" s="565">
        <v>1.4</v>
      </c>
      <c r="ILM7" s="564" t="s">
        <v>149</v>
      </c>
      <c r="ILN7" s="206"/>
      <c r="ILO7" s="557"/>
      <c r="ILP7" s="565" t="s">
        <v>59</v>
      </c>
      <c r="ILQ7" s="565" t="s">
        <v>59</v>
      </c>
      <c r="ILR7" s="565" t="s">
        <v>59</v>
      </c>
      <c r="ILS7" s="565">
        <v>0.4</v>
      </c>
      <c r="ILT7" s="565">
        <v>1.4</v>
      </c>
      <c r="ILU7" s="564" t="s">
        <v>149</v>
      </c>
      <c r="ILV7" s="206"/>
      <c r="ILW7" s="557"/>
      <c r="ILX7" s="565" t="s">
        <v>59</v>
      </c>
      <c r="ILY7" s="565" t="s">
        <v>59</v>
      </c>
      <c r="ILZ7" s="565" t="s">
        <v>59</v>
      </c>
      <c r="IMA7" s="565">
        <v>0.4</v>
      </c>
      <c r="IMB7" s="565">
        <v>1.4</v>
      </c>
      <c r="IMC7" s="564" t="s">
        <v>149</v>
      </c>
      <c r="IMD7" s="206"/>
      <c r="IME7" s="557"/>
      <c r="IMF7" s="565" t="s">
        <v>59</v>
      </c>
      <c r="IMG7" s="565" t="s">
        <v>59</v>
      </c>
      <c r="IMH7" s="565" t="s">
        <v>59</v>
      </c>
      <c r="IMI7" s="565">
        <v>0.4</v>
      </c>
      <c r="IMJ7" s="565">
        <v>1.4</v>
      </c>
      <c r="IMK7" s="564" t="s">
        <v>149</v>
      </c>
      <c r="IML7" s="206"/>
      <c r="IMM7" s="557"/>
      <c r="IMN7" s="565" t="s">
        <v>59</v>
      </c>
      <c r="IMO7" s="565" t="s">
        <v>59</v>
      </c>
      <c r="IMP7" s="565" t="s">
        <v>59</v>
      </c>
      <c r="IMQ7" s="565">
        <v>0.4</v>
      </c>
      <c r="IMR7" s="565">
        <v>1.4</v>
      </c>
      <c r="IMS7" s="564" t="s">
        <v>149</v>
      </c>
      <c r="IMT7" s="206"/>
      <c r="IMU7" s="557"/>
      <c r="IMV7" s="565" t="s">
        <v>59</v>
      </c>
      <c r="IMW7" s="565" t="s">
        <v>59</v>
      </c>
      <c r="IMX7" s="565" t="s">
        <v>59</v>
      </c>
      <c r="IMY7" s="565">
        <v>0.4</v>
      </c>
      <c r="IMZ7" s="565">
        <v>1.4</v>
      </c>
      <c r="INA7" s="564" t="s">
        <v>149</v>
      </c>
      <c r="INB7" s="206"/>
      <c r="INC7" s="557"/>
      <c r="IND7" s="565" t="s">
        <v>59</v>
      </c>
      <c r="INE7" s="565" t="s">
        <v>59</v>
      </c>
      <c r="INF7" s="565" t="s">
        <v>59</v>
      </c>
      <c r="ING7" s="565">
        <v>0.4</v>
      </c>
      <c r="INH7" s="565">
        <v>1.4</v>
      </c>
      <c r="INI7" s="564" t="s">
        <v>149</v>
      </c>
      <c r="INJ7" s="206"/>
      <c r="INK7" s="557"/>
      <c r="INL7" s="565" t="s">
        <v>59</v>
      </c>
      <c r="INM7" s="565" t="s">
        <v>59</v>
      </c>
      <c r="INN7" s="565" t="s">
        <v>59</v>
      </c>
      <c r="INO7" s="565">
        <v>0.4</v>
      </c>
      <c r="INP7" s="565">
        <v>1.4</v>
      </c>
      <c r="INQ7" s="564" t="s">
        <v>149</v>
      </c>
      <c r="INR7" s="206"/>
      <c r="INS7" s="557"/>
      <c r="INT7" s="565" t="s">
        <v>59</v>
      </c>
      <c r="INU7" s="565" t="s">
        <v>59</v>
      </c>
      <c r="INV7" s="565" t="s">
        <v>59</v>
      </c>
      <c r="INW7" s="565">
        <v>0.4</v>
      </c>
      <c r="INX7" s="565">
        <v>1.4</v>
      </c>
      <c r="INY7" s="564" t="s">
        <v>149</v>
      </c>
      <c r="INZ7" s="206"/>
      <c r="IOA7" s="557"/>
      <c r="IOB7" s="565" t="s">
        <v>59</v>
      </c>
      <c r="IOC7" s="565" t="s">
        <v>59</v>
      </c>
      <c r="IOD7" s="565" t="s">
        <v>59</v>
      </c>
      <c r="IOE7" s="565">
        <v>0.4</v>
      </c>
      <c r="IOF7" s="565">
        <v>1.4</v>
      </c>
      <c r="IOG7" s="564" t="s">
        <v>149</v>
      </c>
      <c r="IOH7" s="206"/>
      <c r="IOI7" s="557"/>
      <c r="IOJ7" s="565" t="s">
        <v>59</v>
      </c>
      <c r="IOK7" s="565" t="s">
        <v>59</v>
      </c>
      <c r="IOL7" s="565" t="s">
        <v>59</v>
      </c>
      <c r="IOM7" s="565">
        <v>0.4</v>
      </c>
      <c r="ION7" s="565">
        <v>1.4</v>
      </c>
      <c r="IOO7" s="564" t="s">
        <v>149</v>
      </c>
      <c r="IOP7" s="206"/>
      <c r="IOQ7" s="557"/>
      <c r="IOR7" s="565" t="s">
        <v>59</v>
      </c>
      <c r="IOS7" s="565" t="s">
        <v>59</v>
      </c>
      <c r="IOT7" s="565" t="s">
        <v>59</v>
      </c>
      <c r="IOU7" s="565">
        <v>0.4</v>
      </c>
      <c r="IOV7" s="565">
        <v>1.4</v>
      </c>
      <c r="IOW7" s="564" t="s">
        <v>149</v>
      </c>
      <c r="IOX7" s="206"/>
      <c r="IOY7" s="557"/>
      <c r="IOZ7" s="565" t="s">
        <v>59</v>
      </c>
      <c r="IPA7" s="565" t="s">
        <v>59</v>
      </c>
      <c r="IPB7" s="565" t="s">
        <v>59</v>
      </c>
      <c r="IPC7" s="565">
        <v>0.4</v>
      </c>
      <c r="IPD7" s="565">
        <v>1.4</v>
      </c>
      <c r="IPE7" s="564" t="s">
        <v>149</v>
      </c>
      <c r="IPF7" s="206"/>
      <c r="IPG7" s="557"/>
      <c r="IPH7" s="565" t="s">
        <v>59</v>
      </c>
      <c r="IPI7" s="565" t="s">
        <v>59</v>
      </c>
      <c r="IPJ7" s="565" t="s">
        <v>59</v>
      </c>
      <c r="IPK7" s="565">
        <v>0.4</v>
      </c>
      <c r="IPL7" s="565">
        <v>1.4</v>
      </c>
      <c r="IPM7" s="564" t="s">
        <v>149</v>
      </c>
      <c r="IPN7" s="206"/>
      <c r="IPO7" s="557"/>
      <c r="IPP7" s="565" t="s">
        <v>59</v>
      </c>
      <c r="IPQ7" s="565" t="s">
        <v>59</v>
      </c>
      <c r="IPR7" s="565" t="s">
        <v>59</v>
      </c>
      <c r="IPS7" s="565">
        <v>0.4</v>
      </c>
      <c r="IPT7" s="565">
        <v>1.4</v>
      </c>
      <c r="IPU7" s="564" t="s">
        <v>149</v>
      </c>
      <c r="IPV7" s="206"/>
      <c r="IPW7" s="557"/>
      <c r="IPX7" s="565" t="s">
        <v>59</v>
      </c>
      <c r="IPY7" s="565" t="s">
        <v>59</v>
      </c>
      <c r="IPZ7" s="565" t="s">
        <v>59</v>
      </c>
      <c r="IQA7" s="565">
        <v>0.4</v>
      </c>
      <c r="IQB7" s="565">
        <v>1.4</v>
      </c>
      <c r="IQC7" s="564" t="s">
        <v>149</v>
      </c>
      <c r="IQD7" s="206"/>
      <c r="IQE7" s="557"/>
      <c r="IQF7" s="565" t="s">
        <v>59</v>
      </c>
      <c r="IQG7" s="565" t="s">
        <v>59</v>
      </c>
      <c r="IQH7" s="565" t="s">
        <v>59</v>
      </c>
      <c r="IQI7" s="565">
        <v>0.4</v>
      </c>
      <c r="IQJ7" s="565">
        <v>1.4</v>
      </c>
      <c r="IQK7" s="564" t="s">
        <v>149</v>
      </c>
      <c r="IQL7" s="206"/>
      <c r="IQM7" s="557"/>
      <c r="IQN7" s="565" t="s">
        <v>59</v>
      </c>
      <c r="IQO7" s="565" t="s">
        <v>59</v>
      </c>
      <c r="IQP7" s="565" t="s">
        <v>59</v>
      </c>
      <c r="IQQ7" s="565">
        <v>0.4</v>
      </c>
      <c r="IQR7" s="565">
        <v>1.4</v>
      </c>
      <c r="IQS7" s="564" t="s">
        <v>149</v>
      </c>
      <c r="IQT7" s="206"/>
      <c r="IQU7" s="557"/>
      <c r="IQV7" s="565" t="s">
        <v>59</v>
      </c>
      <c r="IQW7" s="565" t="s">
        <v>59</v>
      </c>
      <c r="IQX7" s="565" t="s">
        <v>59</v>
      </c>
      <c r="IQY7" s="565">
        <v>0.4</v>
      </c>
      <c r="IQZ7" s="565">
        <v>1.4</v>
      </c>
      <c r="IRA7" s="564" t="s">
        <v>149</v>
      </c>
      <c r="IRB7" s="206"/>
      <c r="IRC7" s="557"/>
      <c r="IRD7" s="565" t="s">
        <v>59</v>
      </c>
      <c r="IRE7" s="565" t="s">
        <v>59</v>
      </c>
      <c r="IRF7" s="565" t="s">
        <v>59</v>
      </c>
      <c r="IRG7" s="565">
        <v>0.4</v>
      </c>
      <c r="IRH7" s="565">
        <v>1.4</v>
      </c>
      <c r="IRI7" s="564" t="s">
        <v>149</v>
      </c>
      <c r="IRJ7" s="206"/>
      <c r="IRK7" s="557"/>
      <c r="IRL7" s="565" t="s">
        <v>59</v>
      </c>
      <c r="IRM7" s="565" t="s">
        <v>59</v>
      </c>
      <c r="IRN7" s="565" t="s">
        <v>59</v>
      </c>
      <c r="IRO7" s="565">
        <v>0.4</v>
      </c>
      <c r="IRP7" s="565">
        <v>1.4</v>
      </c>
      <c r="IRQ7" s="564" t="s">
        <v>149</v>
      </c>
      <c r="IRR7" s="206"/>
      <c r="IRS7" s="557"/>
      <c r="IRT7" s="565" t="s">
        <v>59</v>
      </c>
      <c r="IRU7" s="565" t="s">
        <v>59</v>
      </c>
      <c r="IRV7" s="565" t="s">
        <v>59</v>
      </c>
      <c r="IRW7" s="565">
        <v>0.4</v>
      </c>
      <c r="IRX7" s="565">
        <v>1.4</v>
      </c>
      <c r="IRY7" s="564" t="s">
        <v>149</v>
      </c>
      <c r="IRZ7" s="206"/>
      <c r="ISA7" s="557"/>
      <c r="ISB7" s="565" t="s">
        <v>59</v>
      </c>
      <c r="ISC7" s="565" t="s">
        <v>59</v>
      </c>
      <c r="ISD7" s="565" t="s">
        <v>59</v>
      </c>
      <c r="ISE7" s="565">
        <v>0.4</v>
      </c>
      <c r="ISF7" s="565">
        <v>1.4</v>
      </c>
      <c r="ISG7" s="564" t="s">
        <v>149</v>
      </c>
      <c r="ISH7" s="206"/>
      <c r="ISI7" s="557"/>
      <c r="ISJ7" s="565" t="s">
        <v>59</v>
      </c>
      <c r="ISK7" s="565" t="s">
        <v>59</v>
      </c>
      <c r="ISL7" s="565" t="s">
        <v>59</v>
      </c>
      <c r="ISM7" s="565">
        <v>0.4</v>
      </c>
      <c r="ISN7" s="565">
        <v>1.4</v>
      </c>
      <c r="ISO7" s="564" t="s">
        <v>149</v>
      </c>
      <c r="ISP7" s="206"/>
      <c r="ISQ7" s="557"/>
      <c r="ISR7" s="565" t="s">
        <v>59</v>
      </c>
      <c r="ISS7" s="565" t="s">
        <v>59</v>
      </c>
      <c r="IST7" s="565" t="s">
        <v>59</v>
      </c>
      <c r="ISU7" s="565">
        <v>0.4</v>
      </c>
      <c r="ISV7" s="565">
        <v>1.4</v>
      </c>
      <c r="ISW7" s="564" t="s">
        <v>149</v>
      </c>
      <c r="ISX7" s="206"/>
      <c r="ISY7" s="557"/>
      <c r="ISZ7" s="565" t="s">
        <v>59</v>
      </c>
      <c r="ITA7" s="565" t="s">
        <v>59</v>
      </c>
      <c r="ITB7" s="565" t="s">
        <v>59</v>
      </c>
      <c r="ITC7" s="565">
        <v>0.4</v>
      </c>
      <c r="ITD7" s="565">
        <v>1.4</v>
      </c>
      <c r="ITE7" s="564" t="s">
        <v>149</v>
      </c>
      <c r="ITF7" s="206"/>
      <c r="ITG7" s="557"/>
      <c r="ITH7" s="565" t="s">
        <v>59</v>
      </c>
      <c r="ITI7" s="565" t="s">
        <v>59</v>
      </c>
      <c r="ITJ7" s="565" t="s">
        <v>59</v>
      </c>
      <c r="ITK7" s="565">
        <v>0.4</v>
      </c>
      <c r="ITL7" s="565">
        <v>1.4</v>
      </c>
      <c r="ITM7" s="564" t="s">
        <v>149</v>
      </c>
      <c r="ITN7" s="206"/>
      <c r="ITO7" s="557"/>
      <c r="ITP7" s="565" t="s">
        <v>59</v>
      </c>
      <c r="ITQ7" s="565" t="s">
        <v>59</v>
      </c>
      <c r="ITR7" s="565" t="s">
        <v>59</v>
      </c>
      <c r="ITS7" s="565">
        <v>0.4</v>
      </c>
      <c r="ITT7" s="565">
        <v>1.4</v>
      </c>
      <c r="ITU7" s="564" t="s">
        <v>149</v>
      </c>
      <c r="ITV7" s="206"/>
      <c r="ITW7" s="557"/>
      <c r="ITX7" s="565" t="s">
        <v>59</v>
      </c>
      <c r="ITY7" s="565" t="s">
        <v>59</v>
      </c>
      <c r="ITZ7" s="565" t="s">
        <v>59</v>
      </c>
      <c r="IUA7" s="565">
        <v>0.4</v>
      </c>
      <c r="IUB7" s="565">
        <v>1.4</v>
      </c>
      <c r="IUC7" s="564" t="s">
        <v>149</v>
      </c>
      <c r="IUD7" s="206"/>
      <c r="IUE7" s="557"/>
      <c r="IUF7" s="565" t="s">
        <v>59</v>
      </c>
      <c r="IUG7" s="565" t="s">
        <v>59</v>
      </c>
      <c r="IUH7" s="565" t="s">
        <v>59</v>
      </c>
      <c r="IUI7" s="565">
        <v>0.4</v>
      </c>
      <c r="IUJ7" s="565">
        <v>1.4</v>
      </c>
      <c r="IUK7" s="564" t="s">
        <v>149</v>
      </c>
      <c r="IUL7" s="206"/>
      <c r="IUM7" s="557"/>
      <c r="IUN7" s="565" t="s">
        <v>59</v>
      </c>
      <c r="IUO7" s="565" t="s">
        <v>59</v>
      </c>
      <c r="IUP7" s="565" t="s">
        <v>59</v>
      </c>
      <c r="IUQ7" s="565">
        <v>0.4</v>
      </c>
      <c r="IUR7" s="565">
        <v>1.4</v>
      </c>
      <c r="IUS7" s="564" t="s">
        <v>149</v>
      </c>
      <c r="IUT7" s="206"/>
      <c r="IUU7" s="557"/>
      <c r="IUV7" s="565" t="s">
        <v>59</v>
      </c>
      <c r="IUW7" s="565" t="s">
        <v>59</v>
      </c>
      <c r="IUX7" s="565" t="s">
        <v>59</v>
      </c>
      <c r="IUY7" s="565">
        <v>0.4</v>
      </c>
      <c r="IUZ7" s="565">
        <v>1.4</v>
      </c>
      <c r="IVA7" s="564" t="s">
        <v>149</v>
      </c>
      <c r="IVB7" s="206"/>
      <c r="IVC7" s="557"/>
      <c r="IVD7" s="565" t="s">
        <v>59</v>
      </c>
      <c r="IVE7" s="565" t="s">
        <v>59</v>
      </c>
      <c r="IVF7" s="565" t="s">
        <v>59</v>
      </c>
      <c r="IVG7" s="565">
        <v>0.4</v>
      </c>
      <c r="IVH7" s="565">
        <v>1.4</v>
      </c>
      <c r="IVI7" s="564" t="s">
        <v>149</v>
      </c>
      <c r="IVJ7" s="206"/>
      <c r="IVK7" s="557"/>
      <c r="IVL7" s="565" t="s">
        <v>59</v>
      </c>
      <c r="IVM7" s="565" t="s">
        <v>59</v>
      </c>
      <c r="IVN7" s="565" t="s">
        <v>59</v>
      </c>
      <c r="IVO7" s="565">
        <v>0.4</v>
      </c>
      <c r="IVP7" s="565">
        <v>1.4</v>
      </c>
      <c r="IVQ7" s="564" t="s">
        <v>149</v>
      </c>
      <c r="IVR7" s="206"/>
      <c r="IVS7" s="557"/>
      <c r="IVT7" s="565" t="s">
        <v>59</v>
      </c>
      <c r="IVU7" s="565" t="s">
        <v>59</v>
      </c>
      <c r="IVV7" s="565" t="s">
        <v>59</v>
      </c>
      <c r="IVW7" s="565">
        <v>0.4</v>
      </c>
      <c r="IVX7" s="565">
        <v>1.4</v>
      </c>
      <c r="IVY7" s="564" t="s">
        <v>149</v>
      </c>
      <c r="IVZ7" s="206"/>
      <c r="IWA7" s="557"/>
      <c r="IWB7" s="565" t="s">
        <v>59</v>
      </c>
      <c r="IWC7" s="565" t="s">
        <v>59</v>
      </c>
      <c r="IWD7" s="565" t="s">
        <v>59</v>
      </c>
      <c r="IWE7" s="565">
        <v>0.4</v>
      </c>
      <c r="IWF7" s="565">
        <v>1.4</v>
      </c>
      <c r="IWG7" s="564" t="s">
        <v>149</v>
      </c>
      <c r="IWH7" s="206"/>
      <c r="IWI7" s="557"/>
      <c r="IWJ7" s="565" t="s">
        <v>59</v>
      </c>
      <c r="IWK7" s="565" t="s">
        <v>59</v>
      </c>
      <c r="IWL7" s="565" t="s">
        <v>59</v>
      </c>
      <c r="IWM7" s="565">
        <v>0.4</v>
      </c>
      <c r="IWN7" s="565">
        <v>1.4</v>
      </c>
      <c r="IWO7" s="564" t="s">
        <v>149</v>
      </c>
      <c r="IWP7" s="206"/>
      <c r="IWQ7" s="557"/>
      <c r="IWR7" s="565" t="s">
        <v>59</v>
      </c>
      <c r="IWS7" s="565" t="s">
        <v>59</v>
      </c>
      <c r="IWT7" s="565" t="s">
        <v>59</v>
      </c>
      <c r="IWU7" s="565">
        <v>0.4</v>
      </c>
      <c r="IWV7" s="565">
        <v>1.4</v>
      </c>
      <c r="IWW7" s="564" t="s">
        <v>149</v>
      </c>
      <c r="IWX7" s="206"/>
      <c r="IWY7" s="557"/>
      <c r="IWZ7" s="565" t="s">
        <v>59</v>
      </c>
      <c r="IXA7" s="565" t="s">
        <v>59</v>
      </c>
      <c r="IXB7" s="565" t="s">
        <v>59</v>
      </c>
      <c r="IXC7" s="565">
        <v>0.4</v>
      </c>
      <c r="IXD7" s="565">
        <v>1.4</v>
      </c>
      <c r="IXE7" s="564" t="s">
        <v>149</v>
      </c>
      <c r="IXF7" s="206"/>
      <c r="IXG7" s="557"/>
      <c r="IXH7" s="565" t="s">
        <v>59</v>
      </c>
      <c r="IXI7" s="565" t="s">
        <v>59</v>
      </c>
      <c r="IXJ7" s="565" t="s">
        <v>59</v>
      </c>
      <c r="IXK7" s="565">
        <v>0.4</v>
      </c>
      <c r="IXL7" s="565">
        <v>1.4</v>
      </c>
      <c r="IXM7" s="564" t="s">
        <v>149</v>
      </c>
      <c r="IXN7" s="206"/>
      <c r="IXO7" s="557"/>
      <c r="IXP7" s="565" t="s">
        <v>59</v>
      </c>
      <c r="IXQ7" s="565" t="s">
        <v>59</v>
      </c>
      <c r="IXR7" s="565" t="s">
        <v>59</v>
      </c>
      <c r="IXS7" s="565">
        <v>0.4</v>
      </c>
      <c r="IXT7" s="565">
        <v>1.4</v>
      </c>
      <c r="IXU7" s="564" t="s">
        <v>149</v>
      </c>
      <c r="IXV7" s="206"/>
      <c r="IXW7" s="557"/>
      <c r="IXX7" s="565" t="s">
        <v>59</v>
      </c>
      <c r="IXY7" s="565" t="s">
        <v>59</v>
      </c>
      <c r="IXZ7" s="565" t="s">
        <v>59</v>
      </c>
      <c r="IYA7" s="565">
        <v>0.4</v>
      </c>
      <c r="IYB7" s="565">
        <v>1.4</v>
      </c>
      <c r="IYC7" s="564" t="s">
        <v>149</v>
      </c>
      <c r="IYD7" s="206"/>
      <c r="IYE7" s="557"/>
      <c r="IYF7" s="565" t="s">
        <v>59</v>
      </c>
      <c r="IYG7" s="565" t="s">
        <v>59</v>
      </c>
      <c r="IYH7" s="565" t="s">
        <v>59</v>
      </c>
      <c r="IYI7" s="565">
        <v>0.4</v>
      </c>
      <c r="IYJ7" s="565">
        <v>1.4</v>
      </c>
      <c r="IYK7" s="564" t="s">
        <v>149</v>
      </c>
      <c r="IYL7" s="206"/>
      <c r="IYM7" s="557"/>
      <c r="IYN7" s="565" t="s">
        <v>59</v>
      </c>
      <c r="IYO7" s="565" t="s">
        <v>59</v>
      </c>
      <c r="IYP7" s="565" t="s">
        <v>59</v>
      </c>
      <c r="IYQ7" s="565">
        <v>0.4</v>
      </c>
      <c r="IYR7" s="565">
        <v>1.4</v>
      </c>
      <c r="IYS7" s="564" t="s">
        <v>149</v>
      </c>
      <c r="IYT7" s="206"/>
      <c r="IYU7" s="557"/>
      <c r="IYV7" s="565" t="s">
        <v>59</v>
      </c>
      <c r="IYW7" s="565" t="s">
        <v>59</v>
      </c>
      <c r="IYX7" s="565" t="s">
        <v>59</v>
      </c>
      <c r="IYY7" s="565">
        <v>0.4</v>
      </c>
      <c r="IYZ7" s="565">
        <v>1.4</v>
      </c>
      <c r="IZA7" s="564" t="s">
        <v>149</v>
      </c>
      <c r="IZB7" s="206"/>
      <c r="IZC7" s="557"/>
      <c r="IZD7" s="565" t="s">
        <v>59</v>
      </c>
      <c r="IZE7" s="565" t="s">
        <v>59</v>
      </c>
      <c r="IZF7" s="565" t="s">
        <v>59</v>
      </c>
      <c r="IZG7" s="565">
        <v>0.4</v>
      </c>
      <c r="IZH7" s="565">
        <v>1.4</v>
      </c>
      <c r="IZI7" s="564" t="s">
        <v>149</v>
      </c>
      <c r="IZJ7" s="206"/>
      <c r="IZK7" s="557"/>
      <c r="IZL7" s="565" t="s">
        <v>59</v>
      </c>
      <c r="IZM7" s="565" t="s">
        <v>59</v>
      </c>
      <c r="IZN7" s="565" t="s">
        <v>59</v>
      </c>
      <c r="IZO7" s="565">
        <v>0.4</v>
      </c>
      <c r="IZP7" s="565">
        <v>1.4</v>
      </c>
      <c r="IZQ7" s="564" t="s">
        <v>149</v>
      </c>
      <c r="IZR7" s="206"/>
      <c r="IZS7" s="557"/>
      <c r="IZT7" s="565" t="s">
        <v>59</v>
      </c>
      <c r="IZU7" s="565" t="s">
        <v>59</v>
      </c>
      <c r="IZV7" s="565" t="s">
        <v>59</v>
      </c>
      <c r="IZW7" s="565">
        <v>0.4</v>
      </c>
      <c r="IZX7" s="565">
        <v>1.4</v>
      </c>
      <c r="IZY7" s="564" t="s">
        <v>149</v>
      </c>
      <c r="IZZ7" s="206"/>
      <c r="JAA7" s="557"/>
      <c r="JAB7" s="565" t="s">
        <v>59</v>
      </c>
      <c r="JAC7" s="565" t="s">
        <v>59</v>
      </c>
      <c r="JAD7" s="565" t="s">
        <v>59</v>
      </c>
      <c r="JAE7" s="565">
        <v>0.4</v>
      </c>
      <c r="JAF7" s="565">
        <v>1.4</v>
      </c>
      <c r="JAG7" s="564" t="s">
        <v>149</v>
      </c>
      <c r="JAH7" s="206"/>
      <c r="JAI7" s="557"/>
      <c r="JAJ7" s="565" t="s">
        <v>59</v>
      </c>
      <c r="JAK7" s="565" t="s">
        <v>59</v>
      </c>
      <c r="JAL7" s="565" t="s">
        <v>59</v>
      </c>
      <c r="JAM7" s="565">
        <v>0.4</v>
      </c>
      <c r="JAN7" s="565">
        <v>1.4</v>
      </c>
      <c r="JAO7" s="564" t="s">
        <v>149</v>
      </c>
      <c r="JAP7" s="206"/>
      <c r="JAQ7" s="557"/>
      <c r="JAR7" s="565" t="s">
        <v>59</v>
      </c>
      <c r="JAS7" s="565" t="s">
        <v>59</v>
      </c>
      <c r="JAT7" s="565" t="s">
        <v>59</v>
      </c>
      <c r="JAU7" s="565">
        <v>0.4</v>
      </c>
      <c r="JAV7" s="565">
        <v>1.4</v>
      </c>
      <c r="JAW7" s="564" t="s">
        <v>149</v>
      </c>
      <c r="JAX7" s="206"/>
      <c r="JAY7" s="557"/>
      <c r="JAZ7" s="565" t="s">
        <v>59</v>
      </c>
      <c r="JBA7" s="565" t="s">
        <v>59</v>
      </c>
      <c r="JBB7" s="565" t="s">
        <v>59</v>
      </c>
      <c r="JBC7" s="565">
        <v>0.4</v>
      </c>
      <c r="JBD7" s="565">
        <v>1.4</v>
      </c>
      <c r="JBE7" s="564" t="s">
        <v>149</v>
      </c>
      <c r="JBF7" s="206"/>
      <c r="JBG7" s="557"/>
      <c r="JBH7" s="565" t="s">
        <v>59</v>
      </c>
      <c r="JBI7" s="565" t="s">
        <v>59</v>
      </c>
      <c r="JBJ7" s="565" t="s">
        <v>59</v>
      </c>
      <c r="JBK7" s="565">
        <v>0.4</v>
      </c>
      <c r="JBL7" s="565">
        <v>1.4</v>
      </c>
      <c r="JBM7" s="564" t="s">
        <v>149</v>
      </c>
      <c r="JBN7" s="206"/>
      <c r="JBO7" s="557"/>
      <c r="JBP7" s="565" t="s">
        <v>59</v>
      </c>
      <c r="JBQ7" s="565" t="s">
        <v>59</v>
      </c>
      <c r="JBR7" s="565" t="s">
        <v>59</v>
      </c>
      <c r="JBS7" s="565">
        <v>0.4</v>
      </c>
      <c r="JBT7" s="565">
        <v>1.4</v>
      </c>
      <c r="JBU7" s="564" t="s">
        <v>149</v>
      </c>
      <c r="JBV7" s="206"/>
      <c r="JBW7" s="557"/>
      <c r="JBX7" s="565" t="s">
        <v>59</v>
      </c>
      <c r="JBY7" s="565" t="s">
        <v>59</v>
      </c>
      <c r="JBZ7" s="565" t="s">
        <v>59</v>
      </c>
      <c r="JCA7" s="565">
        <v>0.4</v>
      </c>
      <c r="JCB7" s="565">
        <v>1.4</v>
      </c>
      <c r="JCC7" s="564" t="s">
        <v>149</v>
      </c>
      <c r="JCD7" s="206"/>
      <c r="JCE7" s="557"/>
      <c r="JCF7" s="565" t="s">
        <v>59</v>
      </c>
      <c r="JCG7" s="565" t="s">
        <v>59</v>
      </c>
      <c r="JCH7" s="565" t="s">
        <v>59</v>
      </c>
      <c r="JCI7" s="565">
        <v>0.4</v>
      </c>
      <c r="JCJ7" s="565">
        <v>1.4</v>
      </c>
      <c r="JCK7" s="564" t="s">
        <v>149</v>
      </c>
      <c r="JCL7" s="206"/>
      <c r="JCM7" s="557"/>
      <c r="JCN7" s="565" t="s">
        <v>59</v>
      </c>
      <c r="JCO7" s="565" t="s">
        <v>59</v>
      </c>
      <c r="JCP7" s="565" t="s">
        <v>59</v>
      </c>
      <c r="JCQ7" s="565">
        <v>0.4</v>
      </c>
      <c r="JCR7" s="565">
        <v>1.4</v>
      </c>
      <c r="JCS7" s="564" t="s">
        <v>149</v>
      </c>
      <c r="JCT7" s="206"/>
      <c r="JCU7" s="557"/>
      <c r="JCV7" s="565" t="s">
        <v>59</v>
      </c>
      <c r="JCW7" s="565" t="s">
        <v>59</v>
      </c>
      <c r="JCX7" s="565" t="s">
        <v>59</v>
      </c>
      <c r="JCY7" s="565">
        <v>0.4</v>
      </c>
      <c r="JCZ7" s="565">
        <v>1.4</v>
      </c>
      <c r="JDA7" s="564" t="s">
        <v>149</v>
      </c>
      <c r="JDB7" s="206"/>
      <c r="JDC7" s="557"/>
      <c r="JDD7" s="565" t="s">
        <v>59</v>
      </c>
      <c r="JDE7" s="565" t="s">
        <v>59</v>
      </c>
      <c r="JDF7" s="565" t="s">
        <v>59</v>
      </c>
      <c r="JDG7" s="565">
        <v>0.4</v>
      </c>
      <c r="JDH7" s="565">
        <v>1.4</v>
      </c>
      <c r="JDI7" s="564" t="s">
        <v>149</v>
      </c>
      <c r="JDJ7" s="206"/>
      <c r="JDK7" s="557"/>
      <c r="JDL7" s="565" t="s">
        <v>59</v>
      </c>
      <c r="JDM7" s="565" t="s">
        <v>59</v>
      </c>
      <c r="JDN7" s="565" t="s">
        <v>59</v>
      </c>
      <c r="JDO7" s="565">
        <v>0.4</v>
      </c>
      <c r="JDP7" s="565">
        <v>1.4</v>
      </c>
      <c r="JDQ7" s="564" t="s">
        <v>149</v>
      </c>
      <c r="JDR7" s="206"/>
      <c r="JDS7" s="557"/>
      <c r="JDT7" s="565" t="s">
        <v>59</v>
      </c>
      <c r="JDU7" s="565" t="s">
        <v>59</v>
      </c>
      <c r="JDV7" s="565" t="s">
        <v>59</v>
      </c>
      <c r="JDW7" s="565">
        <v>0.4</v>
      </c>
      <c r="JDX7" s="565">
        <v>1.4</v>
      </c>
      <c r="JDY7" s="564" t="s">
        <v>149</v>
      </c>
      <c r="JDZ7" s="206"/>
      <c r="JEA7" s="557"/>
      <c r="JEB7" s="565" t="s">
        <v>59</v>
      </c>
      <c r="JEC7" s="565" t="s">
        <v>59</v>
      </c>
      <c r="JED7" s="565" t="s">
        <v>59</v>
      </c>
      <c r="JEE7" s="565">
        <v>0.4</v>
      </c>
      <c r="JEF7" s="565">
        <v>1.4</v>
      </c>
      <c r="JEG7" s="564" t="s">
        <v>149</v>
      </c>
      <c r="JEH7" s="206"/>
      <c r="JEI7" s="557"/>
      <c r="JEJ7" s="565" t="s">
        <v>59</v>
      </c>
      <c r="JEK7" s="565" t="s">
        <v>59</v>
      </c>
      <c r="JEL7" s="565" t="s">
        <v>59</v>
      </c>
      <c r="JEM7" s="565">
        <v>0.4</v>
      </c>
      <c r="JEN7" s="565">
        <v>1.4</v>
      </c>
      <c r="JEO7" s="564" t="s">
        <v>149</v>
      </c>
      <c r="JEP7" s="206"/>
      <c r="JEQ7" s="557"/>
      <c r="JER7" s="565" t="s">
        <v>59</v>
      </c>
      <c r="JES7" s="565" t="s">
        <v>59</v>
      </c>
      <c r="JET7" s="565" t="s">
        <v>59</v>
      </c>
      <c r="JEU7" s="565">
        <v>0.4</v>
      </c>
      <c r="JEV7" s="565">
        <v>1.4</v>
      </c>
      <c r="JEW7" s="564" t="s">
        <v>149</v>
      </c>
      <c r="JEX7" s="206"/>
      <c r="JEY7" s="557"/>
      <c r="JEZ7" s="565" t="s">
        <v>59</v>
      </c>
      <c r="JFA7" s="565" t="s">
        <v>59</v>
      </c>
      <c r="JFB7" s="565" t="s">
        <v>59</v>
      </c>
      <c r="JFC7" s="565">
        <v>0.4</v>
      </c>
      <c r="JFD7" s="565">
        <v>1.4</v>
      </c>
      <c r="JFE7" s="564" t="s">
        <v>149</v>
      </c>
      <c r="JFF7" s="206"/>
      <c r="JFG7" s="557"/>
      <c r="JFH7" s="565" t="s">
        <v>59</v>
      </c>
      <c r="JFI7" s="565" t="s">
        <v>59</v>
      </c>
      <c r="JFJ7" s="565" t="s">
        <v>59</v>
      </c>
      <c r="JFK7" s="565">
        <v>0.4</v>
      </c>
      <c r="JFL7" s="565">
        <v>1.4</v>
      </c>
      <c r="JFM7" s="564" t="s">
        <v>149</v>
      </c>
      <c r="JFN7" s="206"/>
      <c r="JFO7" s="557"/>
      <c r="JFP7" s="565" t="s">
        <v>59</v>
      </c>
      <c r="JFQ7" s="565" t="s">
        <v>59</v>
      </c>
      <c r="JFR7" s="565" t="s">
        <v>59</v>
      </c>
      <c r="JFS7" s="565">
        <v>0.4</v>
      </c>
      <c r="JFT7" s="565">
        <v>1.4</v>
      </c>
      <c r="JFU7" s="564" t="s">
        <v>149</v>
      </c>
      <c r="JFV7" s="206"/>
      <c r="JFW7" s="557"/>
      <c r="JFX7" s="565" t="s">
        <v>59</v>
      </c>
      <c r="JFY7" s="565" t="s">
        <v>59</v>
      </c>
      <c r="JFZ7" s="565" t="s">
        <v>59</v>
      </c>
      <c r="JGA7" s="565">
        <v>0.4</v>
      </c>
      <c r="JGB7" s="565">
        <v>1.4</v>
      </c>
      <c r="JGC7" s="564" t="s">
        <v>149</v>
      </c>
      <c r="JGD7" s="206"/>
      <c r="JGE7" s="557"/>
      <c r="JGF7" s="565" t="s">
        <v>59</v>
      </c>
      <c r="JGG7" s="565" t="s">
        <v>59</v>
      </c>
      <c r="JGH7" s="565" t="s">
        <v>59</v>
      </c>
      <c r="JGI7" s="565">
        <v>0.4</v>
      </c>
      <c r="JGJ7" s="565">
        <v>1.4</v>
      </c>
      <c r="JGK7" s="564" t="s">
        <v>149</v>
      </c>
      <c r="JGL7" s="206"/>
      <c r="JGM7" s="557"/>
      <c r="JGN7" s="565" t="s">
        <v>59</v>
      </c>
      <c r="JGO7" s="565" t="s">
        <v>59</v>
      </c>
      <c r="JGP7" s="565" t="s">
        <v>59</v>
      </c>
      <c r="JGQ7" s="565">
        <v>0.4</v>
      </c>
      <c r="JGR7" s="565">
        <v>1.4</v>
      </c>
      <c r="JGS7" s="564" t="s">
        <v>149</v>
      </c>
      <c r="JGT7" s="206"/>
      <c r="JGU7" s="557"/>
      <c r="JGV7" s="565" t="s">
        <v>59</v>
      </c>
      <c r="JGW7" s="565" t="s">
        <v>59</v>
      </c>
      <c r="JGX7" s="565" t="s">
        <v>59</v>
      </c>
      <c r="JGY7" s="565">
        <v>0.4</v>
      </c>
      <c r="JGZ7" s="565">
        <v>1.4</v>
      </c>
      <c r="JHA7" s="564" t="s">
        <v>149</v>
      </c>
      <c r="JHB7" s="206"/>
      <c r="JHC7" s="557"/>
      <c r="JHD7" s="565" t="s">
        <v>59</v>
      </c>
      <c r="JHE7" s="565" t="s">
        <v>59</v>
      </c>
      <c r="JHF7" s="565" t="s">
        <v>59</v>
      </c>
      <c r="JHG7" s="565">
        <v>0.4</v>
      </c>
      <c r="JHH7" s="565">
        <v>1.4</v>
      </c>
      <c r="JHI7" s="564" t="s">
        <v>149</v>
      </c>
      <c r="JHJ7" s="206"/>
      <c r="JHK7" s="557"/>
      <c r="JHL7" s="565" t="s">
        <v>59</v>
      </c>
      <c r="JHM7" s="565" t="s">
        <v>59</v>
      </c>
      <c r="JHN7" s="565" t="s">
        <v>59</v>
      </c>
      <c r="JHO7" s="565">
        <v>0.4</v>
      </c>
      <c r="JHP7" s="565">
        <v>1.4</v>
      </c>
      <c r="JHQ7" s="564" t="s">
        <v>149</v>
      </c>
      <c r="JHR7" s="206"/>
      <c r="JHS7" s="557"/>
      <c r="JHT7" s="565" t="s">
        <v>59</v>
      </c>
      <c r="JHU7" s="565" t="s">
        <v>59</v>
      </c>
      <c r="JHV7" s="565" t="s">
        <v>59</v>
      </c>
      <c r="JHW7" s="565">
        <v>0.4</v>
      </c>
      <c r="JHX7" s="565">
        <v>1.4</v>
      </c>
      <c r="JHY7" s="564" t="s">
        <v>149</v>
      </c>
      <c r="JHZ7" s="206"/>
      <c r="JIA7" s="557"/>
      <c r="JIB7" s="565" t="s">
        <v>59</v>
      </c>
      <c r="JIC7" s="565" t="s">
        <v>59</v>
      </c>
      <c r="JID7" s="565" t="s">
        <v>59</v>
      </c>
      <c r="JIE7" s="565">
        <v>0.4</v>
      </c>
      <c r="JIF7" s="565">
        <v>1.4</v>
      </c>
      <c r="JIG7" s="564" t="s">
        <v>149</v>
      </c>
      <c r="JIH7" s="206"/>
      <c r="JII7" s="557"/>
      <c r="JIJ7" s="565" t="s">
        <v>59</v>
      </c>
      <c r="JIK7" s="565" t="s">
        <v>59</v>
      </c>
      <c r="JIL7" s="565" t="s">
        <v>59</v>
      </c>
      <c r="JIM7" s="565">
        <v>0.4</v>
      </c>
      <c r="JIN7" s="565">
        <v>1.4</v>
      </c>
      <c r="JIO7" s="564" t="s">
        <v>149</v>
      </c>
      <c r="JIP7" s="206"/>
      <c r="JIQ7" s="557"/>
      <c r="JIR7" s="565" t="s">
        <v>59</v>
      </c>
      <c r="JIS7" s="565" t="s">
        <v>59</v>
      </c>
      <c r="JIT7" s="565" t="s">
        <v>59</v>
      </c>
      <c r="JIU7" s="565">
        <v>0.4</v>
      </c>
      <c r="JIV7" s="565">
        <v>1.4</v>
      </c>
      <c r="JIW7" s="564" t="s">
        <v>149</v>
      </c>
      <c r="JIX7" s="206"/>
      <c r="JIY7" s="557"/>
      <c r="JIZ7" s="565" t="s">
        <v>59</v>
      </c>
      <c r="JJA7" s="565" t="s">
        <v>59</v>
      </c>
      <c r="JJB7" s="565" t="s">
        <v>59</v>
      </c>
      <c r="JJC7" s="565">
        <v>0.4</v>
      </c>
      <c r="JJD7" s="565">
        <v>1.4</v>
      </c>
      <c r="JJE7" s="564" t="s">
        <v>149</v>
      </c>
      <c r="JJF7" s="206"/>
      <c r="JJG7" s="557"/>
      <c r="JJH7" s="565" t="s">
        <v>59</v>
      </c>
      <c r="JJI7" s="565" t="s">
        <v>59</v>
      </c>
      <c r="JJJ7" s="565" t="s">
        <v>59</v>
      </c>
      <c r="JJK7" s="565">
        <v>0.4</v>
      </c>
      <c r="JJL7" s="565">
        <v>1.4</v>
      </c>
      <c r="JJM7" s="564" t="s">
        <v>149</v>
      </c>
      <c r="JJN7" s="206"/>
      <c r="JJO7" s="557"/>
      <c r="JJP7" s="565" t="s">
        <v>59</v>
      </c>
      <c r="JJQ7" s="565" t="s">
        <v>59</v>
      </c>
      <c r="JJR7" s="565" t="s">
        <v>59</v>
      </c>
      <c r="JJS7" s="565">
        <v>0.4</v>
      </c>
      <c r="JJT7" s="565">
        <v>1.4</v>
      </c>
      <c r="JJU7" s="564" t="s">
        <v>149</v>
      </c>
      <c r="JJV7" s="206"/>
      <c r="JJW7" s="557"/>
      <c r="JJX7" s="565" t="s">
        <v>59</v>
      </c>
      <c r="JJY7" s="565" t="s">
        <v>59</v>
      </c>
      <c r="JJZ7" s="565" t="s">
        <v>59</v>
      </c>
      <c r="JKA7" s="565">
        <v>0.4</v>
      </c>
      <c r="JKB7" s="565">
        <v>1.4</v>
      </c>
      <c r="JKC7" s="564" t="s">
        <v>149</v>
      </c>
      <c r="JKD7" s="206"/>
      <c r="JKE7" s="557"/>
      <c r="JKF7" s="565" t="s">
        <v>59</v>
      </c>
      <c r="JKG7" s="565" t="s">
        <v>59</v>
      </c>
      <c r="JKH7" s="565" t="s">
        <v>59</v>
      </c>
      <c r="JKI7" s="565">
        <v>0.4</v>
      </c>
      <c r="JKJ7" s="565">
        <v>1.4</v>
      </c>
      <c r="JKK7" s="564" t="s">
        <v>149</v>
      </c>
      <c r="JKL7" s="206"/>
      <c r="JKM7" s="557"/>
      <c r="JKN7" s="565" t="s">
        <v>59</v>
      </c>
      <c r="JKO7" s="565" t="s">
        <v>59</v>
      </c>
      <c r="JKP7" s="565" t="s">
        <v>59</v>
      </c>
      <c r="JKQ7" s="565">
        <v>0.4</v>
      </c>
      <c r="JKR7" s="565">
        <v>1.4</v>
      </c>
      <c r="JKS7" s="564" t="s">
        <v>149</v>
      </c>
      <c r="JKT7" s="206"/>
      <c r="JKU7" s="557"/>
      <c r="JKV7" s="565" t="s">
        <v>59</v>
      </c>
      <c r="JKW7" s="565" t="s">
        <v>59</v>
      </c>
      <c r="JKX7" s="565" t="s">
        <v>59</v>
      </c>
      <c r="JKY7" s="565">
        <v>0.4</v>
      </c>
      <c r="JKZ7" s="565">
        <v>1.4</v>
      </c>
      <c r="JLA7" s="564" t="s">
        <v>149</v>
      </c>
      <c r="JLB7" s="206"/>
      <c r="JLC7" s="557"/>
      <c r="JLD7" s="565" t="s">
        <v>59</v>
      </c>
      <c r="JLE7" s="565" t="s">
        <v>59</v>
      </c>
      <c r="JLF7" s="565" t="s">
        <v>59</v>
      </c>
      <c r="JLG7" s="565">
        <v>0.4</v>
      </c>
      <c r="JLH7" s="565">
        <v>1.4</v>
      </c>
      <c r="JLI7" s="564" t="s">
        <v>149</v>
      </c>
      <c r="JLJ7" s="206"/>
      <c r="JLK7" s="557"/>
      <c r="JLL7" s="565" t="s">
        <v>59</v>
      </c>
      <c r="JLM7" s="565" t="s">
        <v>59</v>
      </c>
      <c r="JLN7" s="565" t="s">
        <v>59</v>
      </c>
      <c r="JLO7" s="565">
        <v>0.4</v>
      </c>
      <c r="JLP7" s="565">
        <v>1.4</v>
      </c>
      <c r="JLQ7" s="564" t="s">
        <v>149</v>
      </c>
      <c r="JLR7" s="206"/>
      <c r="JLS7" s="557"/>
      <c r="JLT7" s="565" t="s">
        <v>59</v>
      </c>
      <c r="JLU7" s="565" t="s">
        <v>59</v>
      </c>
      <c r="JLV7" s="565" t="s">
        <v>59</v>
      </c>
      <c r="JLW7" s="565">
        <v>0.4</v>
      </c>
      <c r="JLX7" s="565">
        <v>1.4</v>
      </c>
      <c r="JLY7" s="564" t="s">
        <v>149</v>
      </c>
      <c r="JLZ7" s="206"/>
      <c r="JMA7" s="557"/>
      <c r="JMB7" s="565" t="s">
        <v>59</v>
      </c>
      <c r="JMC7" s="565" t="s">
        <v>59</v>
      </c>
      <c r="JMD7" s="565" t="s">
        <v>59</v>
      </c>
      <c r="JME7" s="565">
        <v>0.4</v>
      </c>
      <c r="JMF7" s="565">
        <v>1.4</v>
      </c>
      <c r="JMG7" s="564" t="s">
        <v>149</v>
      </c>
      <c r="JMH7" s="206"/>
      <c r="JMI7" s="557"/>
      <c r="JMJ7" s="565" t="s">
        <v>59</v>
      </c>
      <c r="JMK7" s="565" t="s">
        <v>59</v>
      </c>
      <c r="JML7" s="565" t="s">
        <v>59</v>
      </c>
      <c r="JMM7" s="565">
        <v>0.4</v>
      </c>
      <c r="JMN7" s="565">
        <v>1.4</v>
      </c>
      <c r="JMO7" s="564" t="s">
        <v>149</v>
      </c>
      <c r="JMP7" s="206"/>
      <c r="JMQ7" s="557"/>
      <c r="JMR7" s="565" t="s">
        <v>59</v>
      </c>
      <c r="JMS7" s="565" t="s">
        <v>59</v>
      </c>
      <c r="JMT7" s="565" t="s">
        <v>59</v>
      </c>
      <c r="JMU7" s="565">
        <v>0.4</v>
      </c>
      <c r="JMV7" s="565">
        <v>1.4</v>
      </c>
      <c r="JMW7" s="564" t="s">
        <v>149</v>
      </c>
      <c r="JMX7" s="206"/>
      <c r="JMY7" s="557"/>
      <c r="JMZ7" s="565" t="s">
        <v>59</v>
      </c>
      <c r="JNA7" s="565" t="s">
        <v>59</v>
      </c>
      <c r="JNB7" s="565" t="s">
        <v>59</v>
      </c>
      <c r="JNC7" s="565">
        <v>0.4</v>
      </c>
      <c r="JND7" s="565">
        <v>1.4</v>
      </c>
      <c r="JNE7" s="564" t="s">
        <v>149</v>
      </c>
      <c r="JNF7" s="206"/>
      <c r="JNG7" s="557"/>
      <c r="JNH7" s="565" t="s">
        <v>59</v>
      </c>
      <c r="JNI7" s="565" t="s">
        <v>59</v>
      </c>
      <c r="JNJ7" s="565" t="s">
        <v>59</v>
      </c>
      <c r="JNK7" s="565">
        <v>0.4</v>
      </c>
      <c r="JNL7" s="565">
        <v>1.4</v>
      </c>
      <c r="JNM7" s="564" t="s">
        <v>149</v>
      </c>
      <c r="JNN7" s="206"/>
      <c r="JNO7" s="557"/>
      <c r="JNP7" s="565" t="s">
        <v>59</v>
      </c>
      <c r="JNQ7" s="565" t="s">
        <v>59</v>
      </c>
      <c r="JNR7" s="565" t="s">
        <v>59</v>
      </c>
      <c r="JNS7" s="565">
        <v>0.4</v>
      </c>
      <c r="JNT7" s="565">
        <v>1.4</v>
      </c>
      <c r="JNU7" s="564" t="s">
        <v>149</v>
      </c>
      <c r="JNV7" s="206"/>
      <c r="JNW7" s="557"/>
      <c r="JNX7" s="565" t="s">
        <v>59</v>
      </c>
      <c r="JNY7" s="565" t="s">
        <v>59</v>
      </c>
      <c r="JNZ7" s="565" t="s">
        <v>59</v>
      </c>
      <c r="JOA7" s="565">
        <v>0.4</v>
      </c>
      <c r="JOB7" s="565">
        <v>1.4</v>
      </c>
      <c r="JOC7" s="564" t="s">
        <v>149</v>
      </c>
      <c r="JOD7" s="206"/>
      <c r="JOE7" s="557"/>
      <c r="JOF7" s="565" t="s">
        <v>59</v>
      </c>
      <c r="JOG7" s="565" t="s">
        <v>59</v>
      </c>
      <c r="JOH7" s="565" t="s">
        <v>59</v>
      </c>
      <c r="JOI7" s="565">
        <v>0.4</v>
      </c>
      <c r="JOJ7" s="565">
        <v>1.4</v>
      </c>
      <c r="JOK7" s="564" t="s">
        <v>149</v>
      </c>
      <c r="JOL7" s="206"/>
      <c r="JOM7" s="557"/>
      <c r="JON7" s="565" t="s">
        <v>59</v>
      </c>
      <c r="JOO7" s="565" t="s">
        <v>59</v>
      </c>
      <c r="JOP7" s="565" t="s">
        <v>59</v>
      </c>
      <c r="JOQ7" s="565">
        <v>0.4</v>
      </c>
      <c r="JOR7" s="565">
        <v>1.4</v>
      </c>
      <c r="JOS7" s="564" t="s">
        <v>149</v>
      </c>
      <c r="JOT7" s="206"/>
      <c r="JOU7" s="557"/>
      <c r="JOV7" s="565" t="s">
        <v>59</v>
      </c>
      <c r="JOW7" s="565" t="s">
        <v>59</v>
      </c>
      <c r="JOX7" s="565" t="s">
        <v>59</v>
      </c>
      <c r="JOY7" s="565">
        <v>0.4</v>
      </c>
      <c r="JOZ7" s="565">
        <v>1.4</v>
      </c>
      <c r="JPA7" s="564" t="s">
        <v>149</v>
      </c>
      <c r="JPB7" s="206"/>
      <c r="JPC7" s="557"/>
      <c r="JPD7" s="565" t="s">
        <v>59</v>
      </c>
      <c r="JPE7" s="565" t="s">
        <v>59</v>
      </c>
      <c r="JPF7" s="565" t="s">
        <v>59</v>
      </c>
      <c r="JPG7" s="565">
        <v>0.4</v>
      </c>
      <c r="JPH7" s="565">
        <v>1.4</v>
      </c>
      <c r="JPI7" s="564" t="s">
        <v>149</v>
      </c>
      <c r="JPJ7" s="206"/>
      <c r="JPK7" s="557"/>
      <c r="JPL7" s="565" t="s">
        <v>59</v>
      </c>
      <c r="JPM7" s="565" t="s">
        <v>59</v>
      </c>
      <c r="JPN7" s="565" t="s">
        <v>59</v>
      </c>
      <c r="JPO7" s="565">
        <v>0.4</v>
      </c>
      <c r="JPP7" s="565">
        <v>1.4</v>
      </c>
      <c r="JPQ7" s="564" t="s">
        <v>149</v>
      </c>
      <c r="JPR7" s="206"/>
      <c r="JPS7" s="557"/>
      <c r="JPT7" s="565" t="s">
        <v>59</v>
      </c>
      <c r="JPU7" s="565" t="s">
        <v>59</v>
      </c>
      <c r="JPV7" s="565" t="s">
        <v>59</v>
      </c>
      <c r="JPW7" s="565">
        <v>0.4</v>
      </c>
      <c r="JPX7" s="565">
        <v>1.4</v>
      </c>
      <c r="JPY7" s="564" t="s">
        <v>149</v>
      </c>
      <c r="JPZ7" s="206"/>
      <c r="JQA7" s="557"/>
      <c r="JQB7" s="565" t="s">
        <v>59</v>
      </c>
      <c r="JQC7" s="565" t="s">
        <v>59</v>
      </c>
      <c r="JQD7" s="565" t="s">
        <v>59</v>
      </c>
      <c r="JQE7" s="565">
        <v>0.4</v>
      </c>
      <c r="JQF7" s="565">
        <v>1.4</v>
      </c>
      <c r="JQG7" s="564" t="s">
        <v>149</v>
      </c>
      <c r="JQH7" s="206"/>
      <c r="JQI7" s="557"/>
      <c r="JQJ7" s="565" t="s">
        <v>59</v>
      </c>
      <c r="JQK7" s="565" t="s">
        <v>59</v>
      </c>
      <c r="JQL7" s="565" t="s">
        <v>59</v>
      </c>
      <c r="JQM7" s="565">
        <v>0.4</v>
      </c>
      <c r="JQN7" s="565">
        <v>1.4</v>
      </c>
      <c r="JQO7" s="564" t="s">
        <v>149</v>
      </c>
      <c r="JQP7" s="206"/>
      <c r="JQQ7" s="557"/>
      <c r="JQR7" s="565" t="s">
        <v>59</v>
      </c>
      <c r="JQS7" s="565" t="s">
        <v>59</v>
      </c>
      <c r="JQT7" s="565" t="s">
        <v>59</v>
      </c>
      <c r="JQU7" s="565">
        <v>0.4</v>
      </c>
      <c r="JQV7" s="565">
        <v>1.4</v>
      </c>
      <c r="JQW7" s="564" t="s">
        <v>149</v>
      </c>
      <c r="JQX7" s="206"/>
      <c r="JQY7" s="557"/>
      <c r="JQZ7" s="565" t="s">
        <v>59</v>
      </c>
      <c r="JRA7" s="565" t="s">
        <v>59</v>
      </c>
      <c r="JRB7" s="565" t="s">
        <v>59</v>
      </c>
      <c r="JRC7" s="565">
        <v>0.4</v>
      </c>
      <c r="JRD7" s="565">
        <v>1.4</v>
      </c>
      <c r="JRE7" s="564" t="s">
        <v>149</v>
      </c>
      <c r="JRF7" s="206"/>
      <c r="JRG7" s="557"/>
      <c r="JRH7" s="565" t="s">
        <v>59</v>
      </c>
      <c r="JRI7" s="565" t="s">
        <v>59</v>
      </c>
      <c r="JRJ7" s="565" t="s">
        <v>59</v>
      </c>
      <c r="JRK7" s="565">
        <v>0.4</v>
      </c>
      <c r="JRL7" s="565">
        <v>1.4</v>
      </c>
      <c r="JRM7" s="564" t="s">
        <v>149</v>
      </c>
      <c r="JRN7" s="206"/>
      <c r="JRO7" s="557"/>
      <c r="JRP7" s="565" t="s">
        <v>59</v>
      </c>
      <c r="JRQ7" s="565" t="s">
        <v>59</v>
      </c>
      <c r="JRR7" s="565" t="s">
        <v>59</v>
      </c>
      <c r="JRS7" s="565">
        <v>0.4</v>
      </c>
      <c r="JRT7" s="565">
        <v>1.4</v>
      </c>
      <c r="JRU7" s="564" t="s">
        <v>149</v>
      </c>
      <c r="JRV7" s="206"/>
      <c r="JRW7" s="557"/>
      <c r="JRX7" s="565" t="s">
        <v>59</v>
      </c>
      <c r="JRY7" s="565" t="s">
        <v>59</v>
      </c>
      <c r="JRZ7" s="565" t="s">
        <v>59</v>
      </c>
      <c r="JSA7" s="565">
        <v>0.4</v>
      </c>
      <c r="JSB7" s="565">
        <v>1.4</v>
      </c>
      <c r="JSC7" s="564" t="s">
        <v>149</v>
      </c>
      <c r="JSD7" s="206"/>
      <c r="JSE7" s="557"/>
      <c r="JSF7" s="565" t="s">
        <v>59</v>
      </c>
      <c r="JSG7" s="565" t="s">
        <v>59</v>
      </c>
      <c r="JSH7" s="565" t="s">
        <v>59</v>
      </c>
      <c r="JSI7" s="565">
        <v>0.4</v>
      </c>
      <c r="JSJ7" s="565">
        <v>1.4</v>
      </c>
      <c r="JSK7" s="564" t="s">
        <v>149</v>
      </c>
      <c r="JSL7" s="206"/>
      <c r="JSM7" s="557"/>
      <c r="JSN7" s="565" t="s">
        <v>59</v>
      </c>
      <c r="JSO7" s="565" t="s">
        <v>59</v>
      </c>
      <c r="JSP7" s="565" t="s">
        <v>59</v>
      </c>
      <c r="JSQ7" s="565">
        <v>0.4</v>
      </c>
      <c r="JSR7" s="565">
        <v>1.4</v>
      </c>
      <c r="JSS7" s="564" t="s">
        <v>149</v>
      </c>
      <c r="JST7" s="206"/>
      <c r="JSU7" s="557"/>
      <c r="JSV7" s="565" t="s">
        <v>59</v>
      </c>
      <c r="JSW7" s="565" t="s">
        <v>59</v>
      </c>
      <c r="JSX7" s="565" t="s">
        <v>59</v>
      </c>
      <c r="JSY7" s="565">
        <v>0.4</v>
      </c>
      <c r="JSZ7" s="565">
        <v>1.4</v>
      </c>
      <c r="JTA7" s="564" t="s">
        <v>149</v>
      </c>
      <c r="JTB7" s="206"/>
      <c r="JTC7" s="557"/>
      <c r="JTD7" s="565" t="s">
        <v>59</v>
      </c>
      <c r="JTE7" s="565" t="s">
        <v>59</v>
      </c>
      <c r="JTF7" s="565" t="s">
        <v>59</v>
      </c>
      <c r="JTG7" s="565">
        <v>0.4</v>
      </c>
      <c r="JTH7" s="565">
        <v>1.4</v>
      </c>
      <c r="JTI7" s="564" t="s">
        <v>149</v>
      </c>
      <c r="JTJ7" s="206"/>
      <c r="JTK7" s="557"/>
      <c r="JTL7" s="565" t="s">
        <v>59</v>
      </c>
      <c r="JTM7" s="565" t="s">
        <v>59</v>
      </c>
      <c r="JTN7" s="565" t="s">
        <v>59</v>
      </c>
      <c r="JTO7" s="565">
        <v>0.4</v>
      </c>
      <c r="JTP7" s="565">
        <v>1.4</v>
      </c>
      <c r="JTQ7" s="564" t="s">
        <v>149</v>
      </c>
      <c r="JTR7" s="206"/>
      <c r="JTS7" s="557"/>
      <c r="JTT7" s="565" t="s">
        <v>59</v>
      </c>
      <c r="JTU7" s="565" t="s">
        <v>59</v>
      </c>
      <c r="JTV7" s="565" t="s">
        <v>59</v>
      </c>
      <c r="JTW7" s="565">
        <v>0.4</v>
      </c>
      <c r="JTX7" s="565">
        <v>1.4</v>
      </c>
      <c r="JTY7" s="564" t="s">
        <v>149</v>
      </c>
      <c r="JTZ7" s="206"/>
      <c r="JUA7" s="557"/>
      <c r="JUB7" s="565" t="s">
        <v>59</v>
      </c>
      <c r="JUC7" s="565" t="s">
        <v>59</v>
      </c>
      <c r="JUD7" s="565" t="s">
        <v>59</v>
      </c>
      <c r="JUE7" s="565">
        <v>0.4</v>
      </c>
      <c r="JUF7" s="565">
        <v>1.4</v>
      </c>
      <c r="JUG7" s="564" t="s">
        <v>149</v>
      </c>
      <c r="JUH7" s="206"/>
      <c r="JUI7" s="557"/>
      <c r="JUJ7" s="565" t="s">
        <v>59</v>
      </c>
      <c r="JUK7" s="565" t="s">
        <v>59</v>
      </c>
      <c r="JUL7" s="565" t="s">
        <v>59</v>
      </c>
      <c r="JUM7" s="565">
        <v>0.4</v>
      </c>
      <c r="JUN7" s="565">
        <v>1.4</v>
      </c>
      <c r="JUO7" s="564" t="s">
        <v>149</v>
      </c>
      <c r="JUP7" s="206"/>
      <c r="JUQ7" s="557"/>
      <c r="JUR7" s="565" t="s">
        <v>59</v>
      </c>
      <c r="JUS7" s="565" t="s">
        <v>59</v>
      </c>
      <c r="JUT7" s="565" t="s">
        <v>59</v>
      </c>
      <c r="JUU7" s="565">
        <v>0.4</v>
      </c>
      <c r="JUV7" s="565">
        <v>1.4</v>
      </c>
      <c r="JUW7" s="564" t="s">
        <v>149</v>
      </c>
      <c r="JUX7" s="206"/>
      <c r="JUY7" s="557"/>
      <c r="JUZ7" s="565" t="s">
        <v>59</v>
      </c>
      <c r="JVA7" s="565" t="s">
        <v>59</v>
      </c>
      <c r="JVB7" s="565" t="s">
        <v>59</v>
      </c>
      <c r="JVC7" s="565">
        <v>0.4</v>
      </c>
      <c r="JVD7" s="565">
        <v>1.4</v>
      </c>
      <c r="JVE7" s="564" t="s">
        <v>149</v>
      </c>
      <c r="JVF7" s="206"/>
      <c r="JVG7" s="557"/>
      <c r="JVH7" s="565" t="s">
        <v>59</v>
      </c>
      <c r="JVI7" s="565" t="s">
        <v>59</v>
      </c>
      <c r="JVJ7" s="565" t="s">
        <v>59</v>
      </c>
      <c r="JVK7" s="565">
        <v>0.4</v>
      </c>
      <c r="JVL7" s="565">
        <v>1.4</v>
      </c>
      <c r="JVM7" s="564" t="s">
        <v>149</v>
      </c>
      <c r="JVN7" s="206"/>
      <c r="JVO7" s="557"/>
      <c r="JVP7" s="565" t="s">
        <v>59</v>
      </c>
      <c r="JVQ7" s="565" t="s">
        <v>59</v>
      </c>
      <c r="JVR7" s="565" t="s">
        <v>59</v>
      </c>
      <c r="JVS7" s="565">
        <v>0.4</v>
      </c>
      <c r="JVT7" s="565">
        <v>1.4</v>
      </c>
      <c r="JVU7" s="564" t="s">
        <v>149</v>
      </c>
      <c r="JVV7" s="206"/>
      <c r="JVW7" s="557"/>
      <c r="JVX7" s="565" t="s">
        <v>59</v>
      </c>
      <c r="JVY7" s="565" t="s">
        <v>59</v>
      </c>
      <c r="JVZ7" s="565" t="s">
        <v>59</v>
      </c>
      <c r="JWA7" s="565">
        <v>0.4</v>
      </c>
      <c r="JWB7" s="565">
        <v>1.4</v>
      </c>
      <c r="JWC7" s="564" t="s">
        <v>149</v>
      </c>
      <c r="JWD7" s="206"/>
      <c r="JWE7" s="557"/>
      <c r="JWF7" s="565" t="s">
        <v>59</v>
      </c>
      <c r="JWG7" s="565" t="s">
        <v>59</v>
      </c>
      <c r="JWH7" s="565" t="s">
        <v>59</v>
      </c>
      <c r="JWI7" s="565">
        <v>0.4</v>
      </c>
      <c r="JWJ7" s="565">
        <v>1.4</v>
      </c>
      <c r="JWK7" s="564" t="s">
        <v>149</v>
      </c>
      <c r="JWL7" s="206"/>
      <c r="JWM7" s="557"/>
      <c r="JWN7" s="565" t="s">
        <v>59</v>
      </c>
      <c r="JWO7" s="565" t="s">
        <v>59</v>
      </c>
      <c r="JWP7" s="565" t="s">
        <v>59</v>
      </c>
      <c r="JWQ7" s="565">
        <v>0.4</v>
      </c>
      <c r="JWR7" s="565">
        <v>1.4</v>
      </c>
      <c r="JWS7" s="564" t="s">
        <v>149</v>
      </c>
      <c r="JWT7" s="206"/>
      <c r="JWU7" s="557"/>
      <c r="JWV7" s="565" t="s">
        <v>59</v>
      </c>
      <c r="JWW7" s="565" t="s">
        <v>59</v>
      </c>
      <c r="JWX7" s="565" t="s">
        <v>59</v>
      </c>
      <c r="JWY7" s="565">
        <v>0.4</v>
      </c>
      <c r="JWZ7" s="565">
        <v>1.4</v>
      </c>
      <c r="JXA7" s="564" t="s">
        <v>149</v>
      </c>
      <c r="JXB7" s="206"/>
      <c r="JXC7" s="557"/>
      <c r="JXD7" s="565" t="s">
        <v>59</v>
      </c>
      <c r="JXE7" s="565" t="s">
        <v>59</v>
      </c>
      <c r="JXF7" s="565" t="s">
        <v>59</v>
      </c>
      <c r="JXG7" s="565">
        <v>0.4</v>
      </c>
      <c r="JXH7" s="565">
        <v>1.4</v>
      </c>
      <c r="JXI7" s="564" t="s">
        <v>149</v>
      </c>
      <c r="JXJ7" s="206"/>
      <c r="JXK7" s="557"/>
      <c r="JXL7" s="565" t="s">
        <v>59</v>
      </c>
      <c r="JXM7" s="565" t="s">
        <v>59</v>
      </c>
      <c r="JXN7" s="565" t="s">
        <v>59</v>
      </c>
      <c r="JXO7" s="565">
        <v>0.4</v>
      </c>
      <c r="JXP7" s="565">
        <v>1.4</v>
      </c>
      <c r="JXQ7" s="564" t="s">
        <v>149</v>
      </c>
      <c r="JXR7" s="206"/>
      <c r="JXS7" s="557"/>
      <c r="JXT7" s="565" t="s">
        <v>59</v>
      </c>
      <c r="JXU7" s="565" t="s">
        <v>59</v>
      </c>
      <c r="JXV7" s="565" t="s">
        <v>59</v>
      </c>
      <c r="JXW7" s="565">
        <v>0.4</v>
      </c>
      <c r="JXX7" s="565">
        <v>1.4</v>
      </c>
      <c r="JXY7" s="564" t="s">
        <v>149</v>
      </c>
      <c r="JXZ7" s="206"/>
      <c r="JYA7" s="557"/>
      <c r="JYB7" s="565" t="s">
        <v>59</v>
      </c>
      <c r="JYC7" s="565" t="s">
        <v>59</v>
      </c>
      <c r="JYD7" s="565" t="s">
        <v>59</v>
      </c>
      <c r="JYE7" s="565">
        <v>0.4</v>
      </c>
      <c r="JYF7" s="565">
        <v>1.4</v>
      </c>
      <c r="JYG7" s="564" t="s">
        <v>149</v>
      </c>
      <c r="JYH7" s="206"/>
      <c r="JYI7" s="557"/>
      <c r="JYJ7" s="565" t="s">
        <v>59</v>
      </c>
      <c r="JYK7" s="565" t="s">
        <v>59</v>
      </c>
      <c r="JYL7" s="565" t="s">
        <v>59</v>
      </c>
      <c r="JYM7" s="565">
        <v>0.4</v>
      </c>
      <c r="JYN7" s="565">
        <v>1.4</v>
      </c>
      <c r="JYO7" s="564" t="s">
        <v>149</v>
      </c>
      <c r="JYP7" s="206"/>
      <c r="JYQ7" s="557"/>
      <c r="JYR7" s="565" t="s">
        <v>59</v>
      </c>
      <c r="JYS7" s="565" t="s">
        <v>59</v>
      </c>
      <c r="JYT7" s="565" t="s">
        <v>59</v>
      </c>
      <c r="JYU7" s="565">
        <v>0.4</v>
      </c>
      <c r="JYV7" s="565">
        <v>1.4</v>
      </c>
      <c r="JYW7" s="564" t="s">
        <v>149</v>
      </c>
      <c r="JYX7" s="206"/>
      <c r="JYY7" s="557"/>
      <c r="JYZ7" s="565" t="s">
        <v>59</v>
      </c>
      <c r="JZA7" s="565" t="s">
        <v>59</v>
      </c>
      <c r="JZB7" s="565" t="s">
        <v>59</v>
      </c>
      <c r="JZC7" s="565">
        <v>0.4</v>
      </c>
      <c r="JZD7" s="565">
        <v>1.4</v>
      </c>
      <c r="JZE7" s="564" t="s">
        <v>149</v>
      </c>
      <c r="JZF7" s="206"/>
      <c r="JZG7" s="557"/>
      <c r="JZH7" s="565" t="s">
        <v>59</v>
      </c>
      <c r="JZI7" s="565" t="s">
        <v>59</v>
      </c>
      <c r="JZJ7" s="565" t="s">
        <v>59</v>
      </c>
      <c r="JZK7" s="565">
        <v>0.4</v>
      </c>
      <c r="JZL7" s="565">
        <v>1.4</v>
      </c>
      <c r="JZM7" s="564" t="s">
        <v>149</v>
      </c>
      <c r="JZN7" s="206"/>
      <c r="JZO7" s="557"/>
      <c r="JZP7" s="565" t="s">
        <v>59</v>
      </c>
      <c r="JZQ7" s="565" t="s">
        <v>59</v>
      </c>
      <c r="JZR7" s="565" t="s">
        <v>59</v>
      </c>
      <c r="JZS7" s="565">
        <v>0.4</v>
      </c>
      <c r="JZT7" s="565">
        <v>1.4</v>
      </c>
      <c r="JZU7" s="564" t="s">
        <v>149</v>
      </c>
      <c r="JZV7" s="206"/>
      <c r="JZW7" s="557"/>
      <c r="JZX7" s="565" t="s">
        <v>59</v>
      </c>
      <c r="JZY7" s="565" t="s">
        <v>59</v>
      </c>
      <c r="JZZ7" s="565" t="s">
        <v>59</v>
      </c>
      <c r="KAA7" s="565">
        <v>0.4</v>
      </c>
      <c r="KAB7" s="565">
        <v>1.4</v>
      </c>
      <c r="KAC7" s="564" t="s">
        <v>149</v>
      </c>
      <c r="KAD7" s="206"/>
      <c r="KAE7" s="557"/>
      <c r="KAF7" s="565" t="s">
        <v>59</v>
      </c>
      <c r="KAG7" s="565" t="s">
        <v>59</v>
      </c>
      <c r="KAH7" s="565" t="s">
        <v>59</v>
      </c>
      <c r="KAI7" s="565">
        <v>0.4</v>
      </c>
      <c r="KAJ7" s="565">
        <v>1.4</v>
      </c>
      <c r="KAK7" s="564" t="s">
        <v>149</v>
      </c>
      <c r="KAL7" s="206"/>
      <c r="KAM7" s="557"/>
      <c r="KAN7" s="565" t="s">
        <v>59</v>
      </c>
      <c r="KAO7" s="565" t="s">
        <v>59</v>
      </c>
      <c r="KAP7" s="565" t="s">
        <v>59</v>
      </c>
      <c r="KAQ7" s="565">
        <v>0.4</v>
      </c>
      <c r="KAR7" s="565">
        <v>1.4</v>
      </c>
      <c r="KAS7" s="564" t="s">
        <v>149</v>
      </c>
      <c r="KAT7" s="206"/>
      <c r="KAU7" s="557"/>
      <c r="KAV7" s="565" t="s">
        <v>59</v>
      </c>
      <c r="KAW7" s="565" t="s">
        <v>59</v>
      </c>
      <c r="KAX7" s="565" t="s">
        <v>59</v>
      </c>
      <c r="KAY7" s="565">
        <v>0.4</v>
      </c>
      <c r="KAZ7" s="565">
        <v>1.4</v>
      </c>
      <c r="KBA7" s="564" t="s">
        <v>149</v>
      </c>
      <c r="KBB7" s="206"/>
      <c r="KBC7" s="557"/>
      <c r="KBD7" s="565" t="s">
        <v>59</v>
      </c>
      <c r="KBE7" s="565" t="s">
        <v>59</v>
      </c>
      <c r="KBF7" s="565" t="s">
        <v>59</v>
      </c>
      <c r="KBG7" s="565">
        <v>0.4</v>
      </c>
      <c r="KBH7" s="565">
        <v>1.4</v>
      </c>
      <c r="KBI7" s="564" t="s">
        <v>149</v>
      </c>
      <c r="KBJ7" s="206"/>
      <c r="KBK7" s="557"/>
      <c r="KBL7" s="565" t="s">
        <v>59</v>
      </c>
      <c r="KBM7" s="565" t="s">
        <v>59</v>
      </c>
      <c r="KBN7" s="565" t="s">
        <v>59</v>
      </c>
      <c r="KBO7" s="565">
        <v>0.4</v>
      </c>
      <c r="KBP7" s="565">
        <v>1.4</v>
      </c>
      <c r="KBQ7" s="564" t="s">
        <v>149</v>
      </c>
      <c r="KBR7" s="206"/>
      <c r="KBS7" s="557"/>
      <c r="KBT7" s="565" t="s">
        <v>59</v>
      </c>
      <c r="KBU7" s="565" t="s">
        <v>59</v>
      </c>
      <c r="KBV7" s="565" t="s">
        <v>59</v>
      </c>
      <c r="KBW7" s="565">
        <v>0.4</v>
      </c>
      <c r="KBX7" s="565">
        <v>1.4</v>
      </c>
      <c r="KBY7" s="564" t="s">
        <v>149</v>
      </c>
      <c r="KBZ7" s="206"/>
      <c r="KCA7" s="557"/>
      <c r="KCB7" s="565" t="s">
        <v>59</v>
      </c>
      <c r="KCC7" s="565" t="s">
        <v>59</v>
      </c>
      <c r="KCD7" s="565" t="s">
        <v>59</v>
      </c>
      <c r="KCE7" s="565">
        <v>0.4</v>
      </c>
      <c r="KCF7" s="565">
        <v>1.4</v>
      </c>
      <c r="KCG7" s="564" t="s">
        <v>149</v>
      </c>
      <c r="KCH7" s="206"/>
      <c r="KCI7" s="557"/>
      <c r="KCJ7" s="565" t="s">
        <v>59</v>
      </c>
      <c r="KCK7" s="565" t="s">
        <v>59</v>
      </c>
      <c r="KCL7" s="565" t="s">
        <v>59</v>
      </c>
      <c r="KCM7" s="565">
        <v>0.4</v>
      </c>
      <c r="KCN7" s="565">
        <v>1.4</v>
      </c>
      <c r="KCO7" s="564" t="s">
        <v>149</v>
      </c>
      <c r="KCP7" s="206"/>
      <c r="KCQ7" s="557"/>
      <c r="KCR7" s="565" t="s">
        <v>59</v>
      </c>
      <c r="KCS7" s="565" t="s">
        <v>59</v>
      </c>
      <c r="KCT7" s="565" t="s">
        <v>59</v>
      </c>
      <c r="KCU7" s="565">
        <v>0.4</v>
      </c>
      <c r="KCV7" s="565">
        <v>1.4</v>
      </c>
      <c r="KCW7" s="564" t="s">
        <v>149</v>
      </c>
      <c r="KCX7" s="206"/>
      <c r="KCY7" s="557"/>
      <c r="KCZ7" s="565" t="s">
        <v>59</v>
      </c>
      <c r="KDA7" s="565" t="s">
        <v>59</v>
      </c>
      <c r="KDB7" s="565" t="s">
        <v>59</v>
      </c>
      <c r="KDC7" s="565">
        <v>0.4</v>
      </c>
      <c r="KDD7" s="565">
        <v>1.4</v>
      </c>
      <c r="KDE7" s="564" t="s">
        <v>149</v>
      </c>
      <c r="KDF7" s="206"/>
      <c r="KDG7" s="557"/>
      <c r="KDH7" s="565" t="s">
        <v>59</v>
      </c>
      <c r="KDI7" s="565" t="s">
        <v>59</v>
      </c>
      <c r="KDJ7" s="565" t="s">
        <v>59</v>
      </c>
      <c r="KDK7" s="565">
        <v>0.4</v>
      </c>
      <c r="KDL7" s="565">
        <v>1.4</v>
      </c>
      <c r="KDM7" s="564" t="s">
        <v>149</v>
      </c>
      <c r="KDN7" s="206"/>
      <c r="KDO7" s="557"/>
      <c r="KDP7" s="565" t="s">
        <v>59</v>
      </c>
      <c r="KDQ7" s="565" t="s">
        <v>59</v>
      </c>
      <c r="KDR7" s="565" t="s">
        <v>59</v>
      </c>
      <c r="KDS7" s="565">
        <v>0.4</v>
      </c>
      <c r="KDT7" s="565">
        <v>1.4</v>
      </c>
      <c r="KDU7" s="564" t="s">
        <v>149</v>
      </c>
      <c r="KDV7" s="206"/>
      <c r="KDW7" s="557"/>
      <c r="KDX7" s="565" t="s">
        <v>59</v>
      </c>
      <c r="KDY7" s="565" t="s">
        <v>59</v>
      </c>
      <c r="KDZ7" s="565" t="s">
        <v>59</v>
      </c>
      <c r="KEA7" s="565">
        <v>0.4</v>
      </c>
      <c r="KEB7" s="565">
        <v>1.4</v>
      </c>
      <c r="KEC7" s="564" t="s">
        <v>149</v>
      </c>
      <c r="KED7" s="206"/>
      <c r="KEE7" s="557"/>
      <c r="KEF7" s="565" t="s">
        <v>59</v>
      </c>
      <c r="KEG7" s="565" t="s">
        <v>59</v>
      </c>
      <c r="KEH7" s="565" t="s">
        <v>59</v>
      </c>
      <c r="KEI7" s="565">
        <v>0.4</v>
      </c>
      <c r="KEJ7" s="565">
        <v>1.4</v>
      </c>
      <c r="KEK7" s="564" t="s">
        <v>149</v>
      </c>
      <c r="KEL7" s="206"/>
      <c r="KEM7" s="557"/>
      <c r="KEN7" s="565" t="s">
        <v>59</v>
      </c>
      <c r="KEO7" s="565" t="s">
        <v>59</v>
      </c>
      <c r="KEP7" s="565" t="s">
        <v>59</v>
      </c>
      <c r="KEQ7" s="565">
        <v>0.4</v>
      </c>
      <c r="KER7" s="565">
        <v>1.4</v>
      </c>
      <c r="KES7" s="564" t="s">
        <v>149</v>
      </c>
      <c r="KET7" s="206"/>
      <c r="KEU7" s="557"/>
      <c r="KEV7" s="565" t="s">
        <v>59</v>
      </c>
      <c r="KEW7" s="565" t="s">
        <v>59</v>
      </c>
      <c r="KEX7" s="565" t="s">
        <v>59</v>
      </c>
      <c r="KEY7" s="565">
        <v>0.4</v>
      </c>
      <c r="KEZ7" s="565">
        <v>1.4</v>
      </c>
      <c r="KFA7" s="564" t="s">
        <v>149</v>
      </c>
      <c r="KFB7" s="206"/>
      <c r="KFC7" s="557"/>
      <c r="KFD7" s="565" t="s">
        <v>59</v>
      </c>
      <c r="KFE7" s="565" t="s">
        <v>59</v>
      </c>
      <c r="KFF7" s="565" t="s">
        <v>59</v>
      </c>
      <c r="KFG7" s="565">
        <v>0.4</v>
      </c>
      <c r="KFH7" s="565">
        <v>1.4</v>
      </c>
      <c r="KFI7" s="564" t="s">
        <v>149</v>
      </c>
      <c r="KFJ7" s="206"/>
      <c r="KFK7" s="557"/>
      <c r="KFL7" s="565" t="s">
        <v>59</v>
      </c>
      <c r="KFM7" s="565" t="s">
        <v>59</v>
      </c>
      <c r="KFN7" s="565" t="s">
        <v>59</v>
      </c>
      <c r="KFO7" s="565">
        <v>0.4</v>
      </c>
      <c r="KFP7" s="565">
        <v>1.4</v>
      </c>
      <c r="KFQ7" s="564" t="s">
        <v>149</v>
      </c>
      <c r="KFR7" s="206"/>
      <c r="KFS7" s="557"/>
      <c r="KFT7" s="565" t="s">
        <v>59</v>
      </c>
      <c r="KFU7" s="565" t="s">
        <v>59</v>
      </c>
      <c r="KFV7" s="565" t="s">
        <v>59</v>
      </c>
      <c r="KFW7" s="565">
        <v>0.4</v>
      </c>
      <c r="KFX7" s="565">
        <v>1.4</v>
      </c>
      <c r="KFY7" s="564" t="s">
        <v>149</v>
      </c>
      <c r="KFZ7" s="206"/>
      <c r="KGA7" s="557"/>
      <c r="KGB7" s="565" t="s">
        <v>59</v>
      </c>
      <c r="KGC7" s="565" t="s">
        <v>59</v>
      </c>
      <c r="KGD7" s="565" t="s">
        <v>59</v>
      </c>
      <c r="KGE7" s="565">
        <v>0.4</v>
      </c>
      <c r="KGF7" s="565">
        <v>1.4</v>
      </c>
      <c r="KGG7" s="564" t="s">
        <v>149</v>
      </c>
      <c r="KGH7" s="206"/>
      <c r="KGI7" s="557"/>
      <c r="KGJ7" s="565" t="s">
        <v>59</v>
      </c>
      <c r="KGK7" s="565" t="s">
        <v>59</v>
      </c>
      <c r="KGL7" s="565" t="s">
        <v>59</v>
      </c>
      <c r="KGM7" s="565">
        <v>0.4</v>
      </c>
      <c r="KGN7" s="565">
        <v>1.4</v>
      </c>
      <c r="KGO7" s="564" t="s">
        <v>149</v>
      </c>
      <c r="KGP7" s="206"/>
      <c r="KGQ7" s="557"/>
      <c r="KGR7" s="565" t="s">
        <v>59</v>
      </c>
      <c r="KGS7" s="565" t="s">
        <v>59</v>
      </c>
      <c r="KGT7" s="565" t="s">
        <v>59</v>
      </c>
      <c r="KGU7" s="565">
        <v>0.4</v>
      </c>
      <c r="KGV7" s="565">
        <v>1.4</v>
      </c>
      <c r="KGW7" s="564" t="s">
        <v>149</v>
      </c>
      <c r="KGX7" s="206"/>
      <c r="KGY7" s="557"/>
      <c r="KGZ7" s="565" t="s">
        <v>59</v>
      </c>
      <c r="KHA7" s="565" t="s">
        <v>59</v>
      </c>
      <c r="KHB7" s="565" t="s">
        <v>59</v>
      </c>
      <c r="KHC7" s="565">
        <v>0.4</v>
      </c>
      <c r="KHD7" s="565">
        <v>1.4</v>
      </c>
      <c r="KHE7" s="564" t="s">
        <v>149</v>
      </c>
      <c r="KHF7" s="206"/>
      <c r="KHG7" s="557"/>
      <c r="KHH7" s="565" t="s">
        <v>59</v>
      </c>
      <c r="KHI7" s="565" t="s">
        <v>59</v>
      </c>
      <c r="KHJ7" s="565" t="s">
        <v>59</v>
      </c>
      <c r="KHK7" s="565">
        <v>0.4</v>
      </c>
      <c r="KHL7" s="565">
        <v>1.4</v>
      </c>
      <c r="KHM7" s="564" t="s">
        <v>149</v>
      </c>
      <c r="KHN7" s="206"/>
      <c r="KHO7" s="557"/>
      <c r="KHP7" s="565" t="s">
        <v>59</v>
      </c>
      <c r="KHQ7" s="565" t="s">
        <v>59</v>
      </c>
      <c r="KHR7" s="565" t="s">
        <v>59</v>
      </c>
      <c r="KHS7" s="565">
        <v>0.4</v>
      </c>
      <c r="KHT7" s="565">
        <v>1.4</v>
      </c>
      <c r="KHU7" s="564" t="s">
        <v>149</v>
      </c>
      <c r="KHV7" s="206"/>
      <c r="KHW7" s="557"/>
      <c r="KHX7" s="565" t="s">
        <v>59</v>
      </c>
      <c r="KHY7" s="565" t="s">
        <v>59</v>
      </c>
      <c r="KHZ7" s="565" t="s">
        <v>59</v>
      </c>
      <c r="KIA7" s="565">
        <v>0.4</v>
      </c>
      <c r="KIB7" s="565">
        <v>1.4</v>
      </c>
      <c r="KIC7" s="564" t="s">
        <v>149</v>
      </c>
      <c r="KID7" s="206"/>
      <c r="KIE7" s="557"/>
      <c r="KIF7" s="565" t="s">
        <v>59</v>
      </c>
      <c r="KIG7" s="565" t="s">
        <v>59</v>
      </c>
      <c r="KIH7" s="565" t="s">
        <v>59</v>
      </c>
      <c r="KII7" s="565">
        <v>0.4</v>
      </c>
      <c r="KIJ7" s="565">
        <v>1.4</v>
      </c>
      <c r="KIK7" s="564" t="s">
        <v>149</v>
      </c>
      <c r="KIL7" s="206"/>
      <c r="KIM7" s="557"/>
      <c r="KIN7" s="565" t="s">
        <v>59</v>
      </c>
      <c r="KIO7" s="565" t="s">
        <v>59</v>
      </c>
      <c r="KIP7" s="565" t="s">
        <v>59</v>
      </c>
      <c r="KIQ7" s="565">
        <v>0.4</v>
      </c>
      <c r="KIR7" s="565">
        <v>1.4</v>
      </c>
      <c r="KIS7" s="564" t="s">
        <v>149</v>
      </c>
      <c r="KIT7" s="206"/>
      <c r="KIU7" s="557"/>
      <c r="KIV7" s="565" t="s">
        <v>59</v>
      </c>
      <c r="KIW7" s="565" t="s">
        <v>59</v>
      </c>
      <c r="KIX7" s="565" t="s">
        <v>59</v>
      </c>
      <c r="KIY7" s="565">
        <v>0.4</v>
      </c>
      <c r="KIZ7" s="565">
        <v>1.4</v>
      </c>
      <c r="KJA7" s="564" t="s">
        <v>149</v>
      </c>
      <c r="KJB7" s="206"/>
      <c r="KJC7" s="557"/>
      <c r="KJD7" s="565" t="s">
        <v>59</v>
      </c>
      <c r="KJE7" s="565" t="s">
        <v>59</v>
      </c>
      <c r="KJF7" s="565" t="s">
        <v>59</v>
      </c>
      <c r="KJG7" s="565">
        <v>0.4</v>
      </c>
      <c r="KJH7" s="565">
        <v>1.4</v>
      </c>
      <c r="KJI7" s="564" t="s">
        <v>149</v>
      </c>
      <c r="KJJ7" s="206"/>
      <c r="KJK7" s="557"/>
      <c r="KJL7" s="565" t="s">
        <v>59</v>
      </c>
      <c r="KJM7" s="565" t="s">
        <v>59</v>
      </c>
      <c r="KJN7" s="565" t="s">
        <v>59</v>
      </c>
      <c r="KJO7" s="565">
        <v>0.4</v>
      </c>
      <c r="KJP7" s="565">
        <v>1.4</v>
      </c>
      <c r="KJQ7" s="564" t="s">
        <v>149</v>
      </c>
      <c r="KJR7" s="206"/>
      <c r="KJS7" s="557"/>
      <c r="KJT7" s="565" t="s">
        <v>59</v>
      </c>
      <c r="KJU7" s="565" t="s">
        <v>59</v>
      </c>
      <c r="KJV7" s="565" t="s">
        <v>59</v>
      </c>
      <c r="KJW7" s="565">
        <v>0.4</v>
      </c>
      <c r="KJX7" s="565">
        <v>1.4</v>
      </c>
      <c r="KJY7" s="564" t="s">
        <v>149</v>
      </c>
      <c r="KJZ7" s="206"/>
      <c r="KKA7" s="557"/>
      <c r="KKB7" s="565" t="s">
        <v>59</v>
      </c>
      <c r="KKC7" s="565" t="s">
        <v>59</v>
      </c>
      <c r="KKD7" s="565" t="s">
        <v>59</v>
      </c>
      <c r="KKE7" s="565">
        <v>0.4</v>
      </c>
      <c r="KKF7" s="565">
        <v>1.4</v>
      </c>
      <c r="KKG7" s="564" t="s">
        <v>149</v>
      </c>
      <c r="KKH7" s="206"/>
      <c r="KKI7" s="557"/>
      <c r="KKJ7" s="565" t="s">
        <v>59</v>
      </c>
      <c r="KKK7" s="565" t="s">
        <v>59</v>
      </c>
      <c r="KKL7" s="565" t="s">
        <v>59</v>
      </c>
      <c r="KKM7" s="565">
        <v>0.4</v>
      </c>
      <c r="KKN7" s="565">
        <v>1.4</v>
      </c>
      <c r="KKO7" s="564" t="s">
        <v>149</v>
      </c>
      <c r="KKP7" s="206"/>
      <c r="KKQ7" s="557"/>
      <c r="KKR7" s="565" t="s">
        <v>59</v>
      </c>
      <c r="KKS7" s="565" t="s">
        <v>59</v>
      </c>
      <c r="KKT7" s="565" t="s">
        <v>59</v>
      </c>
      <c r="KKU7" s="565">
        <v>0.4</v>
      </c>
      <c r="KKV7" s="565">
        <v>1.4</v>
      </c>
      <c r="KKW7" s="564" t="s">
        <v>149</v>
      </c>
      <c r="KKX7" s="206"/>
      <c r="KKY7" s="557"/>
      <c r="KKZ7" s="565" t="s">
        <v>59</v>
      </c>
      <c r="KLA7" s="565" t="s">
        <v>59</v>
      </c>
      <c r="KLB7" s="565" t="s">
        <v>59</v>
      </c>
      <c r="KLC7" s="565">
        <v>0.4</v>
      </c>
      <c r="KLD7" s="565">
        <v>1.4</v>
      </c>
      <c r="KLE7" s="564" t="s">
        <v>149</v>
      </c>
      <c r="KLF7" s="206"/>
      <c r="KLG7" s="557"/>
      <c r="KLH7" s="565" t="s">
        <v>59</v>
      </c>
      <c r="KLI7" s="565" t="s">
        <v>59</v>
      </c>
      <c r="KLJ7" s="565" t="s">
        <v>59</v>
      </c>
      <c r="KLK7" s="565">
        <v>0.4</v>
      </c>
      <c r="KLL7" s="565">
        <v>1.4</v>
      </c>
      <c r="KLM7" s="564" t="s">
        <v>149</v>
      </c>
      <c r="KLN7" s="206"/>
      <c r="KLO7" s="557"/>
      <c r="KLP7" s="565" t="s">
        <v>59</v>
      </c>
      <c r="KLQ7" s="565" t="s">
        <v>59</v>
      </c>
      <c r="KLR7" s="565" t="s">
        <v>59</v>
      </c>
      <c r="KLS7" s="565">
        <v>0.4</v>
      </c>
      <c r="KLT7" s="565">
        <v>1.4</v>
      </c>
      <c r="KLU7" s="564" t="s">
        <v>149</v>
      </c>
      <c r="KLV7" s="206"/>
      <c r="KLW7" s="557"/>
      <c r="KLX7" s="565" t="s">
        <v>59</v>
      </c>
      <c r="KLY7" s="565" t="s">
        <v>59</v>
      </c>
      <c r="KLZ7" s="565" t="s">
        <v>59</v>
      </c>
      <c r="KMA7" s="565">
        <v>0.4</v>
      </c>
      <c r="KMB7" s="565">
        <v>1.4</v>
      </c>
      <c r="KMC7" s="564" t="s">
        <v>149</v>
      </c>
      <c r="KMD7" s="206"/>
      <c r="KME7" s="557"/>
      <c r="KMF7" s="565" t="s">
        <v>59</v>
      </c>
      <c r="KMG7" s="565" t="s">
        <v>59</v>
      </c>
      <c r="KMH7" s="565" t="s">
        <v>59</v>
      </c>
      <c r="KMI7" s="565">
        <v>0.4</v>
      </c>
      <c r="KMJ7" s="565">
        <v>1.4</v>
      </c>
      <c r="KMK7" s="564" t="s">
        <v>149</v>
      </c>
      <c r="KML7" s="206"/>
      <c r="KMM7" s="557"/>
      <c r="KMN7" s="565" t="s">
        <v>59</v>
      </c>
      <c r="KMO7" s="565" t="s">
        <v>59</v>
      </c>
      <c r="KMP7" s="565" t="s">
        <v>59</v>
      </c>
      <c r="KMQ7" s="565">
        <v>0.4</v>
      </c>
      <c r="KMR7" s="565">
        <v>1.4</v>
      </c>
      <c r="KMS7" s="564" t="s">
        <v>149</v>
      </c>
      <c r="KMT7" s="206"/>
      <c r="KMU7" s="557"/>
      <c r="KMV7" s="565" t="s">
        <v>59</v>
      </c>
      <c r="KMW7" s="565" t="s">
        <v>59</v>
      </c>
      <c r="KMX7" s="565" t="s">
        <v>59</v>
      </c>
      <c r="KMY7" s="565">
        <v>0.4</v>
      </c>
      <c r="KMZ7" s="565">
        <v>1.4</v>
      </c>
      <c r="KNA7" s="564" t="s">
        <v>149</v>
      </c>
      <c r="KNB7" s="206"/>
      <c r="KNC7" s="557"/>
      <c r="KND7" s="565" t="s">
        <v>59</v>
      </c>
      <c r="KNE7" s="565" t="s">
        <v>59</v>
      </c>
      <c r="KNF7" s="565" t="s">
        <v>59</v>
      </c>
      <c r="KNG7" s="565">
        <v>0.4</v>
      </c>
      <c r="KNH7" s="565">
        <v>1.4</v>
      </c>
      <c r="KNI7" s="564" t="s">
        <v>149</v>
      </c>
      <c r="KNJ7" s="206"/>
      <c r="KNK7" s="557"/>
      <c r="KNL7" s="565" t="s">
        <v>59</v>
      </c>
      <c r="KNM7" s="565" t="s">
        <v>59</v>
      </c>
      <c r="KNN7" s="565" t="s">
        <v>59</v>
      </c>
      <c r="KNO7" s="565">
        <v>0.4</v>
      </c>
      <c r="KNP7" s="565">
        <v>1.4</v>
      </c>
      <c r="KNQ7" s="564" t="s">
        <v>149</v>
      </c>
      <c r="KNR7" s="206"/>
      <c r="KNS7" s="557"/>
      <c r="KNT7" s="565" t="s">
        <v>59</v>
      </c>
      <c r="KNU7" s="565" t="s">
        <v>59</v>
      </c>
      <c r="KNV7" s="565" t="s">
        <v>59</v>
      </c>
      <c r="KNW7" s="565">
        <v>0.4</v>
      </c>
      <c r="KNX7" s="565">
        <v>1.4</v>
      </c>
      <c r="KNY7" s="564" t="s">
        <v>149</v>
      </c>
      <c r="KNZ7" s="206"/>
      <c r="KOA7" s="557"/>
      <c r="KOB7" s="565" t="s">
        <v>59</v>
      </c>
      <c r="KOC7" s="565" t="s">
        <v>59</v>
      </c>
      <c r="KOD7" s="565" t="s">
        <v>59</v>
      </c>
      <c r="KOE7" s="565">
        <v>0.4</v>
      </c>
      <c r="KOF7" s="565">
        <v>1.4</v>
      </c>
      <c r="KOG7" s="564" t="s">
        <v>149</v>
      </c>
      <c r="KOH7" s="206"/>
      <c r="KOI7" s="557"/>
      <c r="KOJ7" s="565" t="s">
        <v>59</v>
      </c>
      <c r="KOK7" s="565" t="s">
        <v>59</v>
      </c>
      <c r="KOL7" s="565" t="s">
        <v>59</v>
      </c>
      <c r="KOM7" s="565">
        <v>0.4</v>
      </c>
      <c r="KON7" s="565">
        <v>1.4</v>
      </c>
      <c r="KOO7" s="564" t="s">
        <v>149</v>
      </c>
      <c r="KOP7" s="206"/>
      <c r="KOQ7" s="557"/>
      <c r="KOR7" s="565" t="s">
        <v>59</v>
      </c>
      <c r="KOS7" s="565" t="s">
        <v>59</v>
      </c>
      <c r="KOT7" s="565" t="s">
        <v>59</v>
      </c>
      <c r="KOU7" s="565">
        <v>0.4</v>
      </c>
      <c r="KOV7" s="565">
        <v>1.4</v>
      </c>
      <c r="KOW7" s="564" t="s">
        <v>149</v>
      </c>
      <c r="KOX7" s="206"/>
      <c r="KOY7" s="557"/>
      <c r="KOZ7" s="565" t="s">
        <v>59</v>
      </c>
      <c r="KPA7" s="565" t="s">
        <v>59</v>
      </c>
      <c r="KPB7" s="565" t="s">
        <v>59</v>
      </c>
      <c r="KPC7" s="565">
        <v>0.4</v>
      </c>
      <c r="KPD7" s="565">
        <v>1.4</v>
      </c>
      <c r="KPE7" s="564" t="s">
        <v>149</v>
      </c>
      <c r="KPF7" s="206"/>
      <c r="KPG7" s="557"/>
      <c r="KPH7" s="565" t="s">
        <v>59</v>
      </c>
      <c r="KPI7" s="565" t="s">
        <v>59</v>
      </c>
      <c r="KPJ7" s="565" t="s">
        <v>59</v>
      </c>
      <c r="KPK7" s="565">
        <v>0.4</v>
      </c>
      <c r="KPL7" s="565">
        <v>1.4</v>
      </c>
      <c r="KPM7" s="564" t="s">
        <v>149</v>
      </c>
      <c r="KPN7" s="206"/>
      <c r="KPO7" s="557"/>
      <c r="KPP7" s="565" t="s">
        <v>59</v>
      </c>
      <c r="KPQ7" s="565" t="s">
        <v>59</v>
      </c>
      <c r="KPR7" s="565" t="s">
        <v>59</v>
      </c>
      <c r="KPS7" s="565">
        <v>0.4</v>
      </c>
      <c r="KPT7" s="565">
        <v>1.4</v>
      </c>
      <c r="KPU7" s="564" t="s">
        <v>149</v>
      </c>
      <c r="KPV7" s="206"/>
      <c r="KPW7" s="557"/>
      <c r="KPX7" s="565" t="s">
        <v>59</v>
      </c>
      <c r="KPY7" s="565" t="s">
        <v>59</v>
      </c>
      <c r="KPZ7" s="565" t="s">
        <v>59</v>
      </c>
      <c r="KQA7" s="565">
        <v>0.4</v>
      </c>
      <c r="KQB7" s="565">
        <v>1.4</v>
      </c>
      <c r="KQC7" s="564" t="s">
        <v>149</v>
      </c>
      <c r="KQD7" s="206"/>
      <c r="KQE7" s="557"/>
      <c r="KQF7" s="565" t="s">
        <v>59</v>
      </c>
      <c r="KQG7" s="565" t="s">
        <v>59</v>
      </c>
      <c r="KQH7" s="565" t="s">
        <v>59</v>
      </c>
      <c r="KQI7" s="565">
        <v>0.4</v>
      </c>
      <c r="KQJ7" s="565">
        <v>1.4</v>
      </c>
      <c r="KQK7" s="564" t="s">
        <v>149</v>
      </c>
      <c r="KQL7" s="206"/>
      <c r="KQM7" s="557"/>
      <c r="KQN7" s="565" t="s">
        <v>59</v>
      </c>
      <c r="KQO7" s="565" t="s">
        <v>59</v>
      </c>
      <c r="KQP7" s="565" t="s">
        <v>59</v>
      </c>
      <c r="KQQ7" s="565">
        <v>0.4</v>
      </c>
      <c r="KQR7" s="565">
        <v>1.4</v>
      </c>
      <c r="KQS7" s="564" t="s">
        <v>149</v>
      </c>
      <c r="KQT7" s="206"/>
      <c r="KQU7" s="557"/>
      <c r="KQV7" s="565" t="s">
        <v>59</v>
      </c>
      <c r="KQW7" s="565" t="s">
        <v>59</v>
      </c>
      <c r="KQX7" s="565" t="s">
        <v>59</v>
      </c>
      <c r="KQY7" s="565">
        <v>0.4</v>
      </c>
      <c r="KQZ7" s="565">
        <v>1.4</v>
      </c>
      <c r="KRA7" s="564" t="s">
        <v>149</v>
      </c>
      <c r="KRB7" s="206"/>
      <c r="KRC7" s="557"/>
      <c r="KRD7" s="565" t="s">
        <v>59</v>
      </c>
      <c r="KRE7" s="565" t="s">
        <v>59</v>
      </c>
      <c r="KRF7" s="565" t="s">
        <v>59</v>
      </c>
      <c r="KRG7" s="565">
        <v>0.4</v>
      </c>
      <c r="KRH7" s="565">
        <v>1.4</v>
      </c>
      <c r="KRI7" s="564" t="s">
        <v>149</v>
      </c>
      <c r="KRJ7" s="206"/>
      <c r="KRK7" s="557"/>
      <c r="KRL7" s="565" t="s">
        <v>59</v>
      </c>
      <c r="KRM7" s="565" t="s">
        <v>59</v>
      </c>
      <c r="KRN7" s="565" t="s">
        <v>59</v>
      </c>
      <c r="KRO7" s="565">
        <v>0.4</v>
      </c>
      <c r="KRP7" s="565">
        <v>1.4</v>
      </c>
      <c r="KRQ7" s="564" t="s">
        <v>149</v>
      </c>
      <c r="KRR7" s="206"/>
      <c r="KRS7" s="557"/>
      <c r="KRT7" s="565" t="s">
        <v>59</v>
      </c>
      <c r="KRU7" s="565" t="s">
        <v>59</v>
      </c>
      <c r="KRV7" s="565" t="s">
        <v>59</v>
      </c>
      <c r="KRW7" s="565">
        <v>0.4</v>
      </c>
      <c r="KRX7" s="565">
        <v>1.4</v>
      </c>
      <c r="KRY7" s="564" t="s">
        <v>149</v>
      </c>
      <c r="KRZ7" s="206"/>
      <c r="KSA7" s="557"/>
      <c r="KSB7" s="565" t="s">
        <v>59</v>
      </c>
      <c r="KSC7" s="565" t="s">
        <v>59</v>
      </c>
      <c r="KSD7" s="565" t="s">
        <v>59</v>
      </c>
      <c r="KSE7" s="565">
        <v>0.4</v>
      </c>
      <c r="KSF7" s="565">
        <v>1.4</v>
      </c>
      <c r="KSG7" s="564" t="s">
        <v>149</v>
      </c>
      <c r="KSH7" s="206"/>
      <c r="KSI7" s="557"/>
      <c r="KSJ7" s="565" t="s">
        <v>59</v>
      </c>
      <c r="KSK7" s="565" t="s">
        <v>59</v>
      </c>
      <c r="KSL7" s="565" t="s">
        <v>59</v>
      </c>
      <c r="KSM7" s="565">
        <v>0.4</v>
      </c>
      <c r="KSN7" s="565">
        <v>1.4</v>
      </c>
      <c r="KSO7" s="564" t="s">
        <v>149</v>
      </c>
      <c r="KSP7" s="206"/>
      <c r="KSQ7" s="557"/>
      <c r="KSR7" s="565" t="s">
        <v>59</v>
      </c>
      <c r="KSS7" s="565" t="s">
        <v>59</v>
      </c>
      <c r="KST7" s="565" t="s">
        <v>59</v>
      </c>
      <c r="KSU7" s="565">
        <v>0.4</v>
      </c>
      <c r="KSV7" s="565">
        <v>1.4</v>
      </c>
      <c r="KSW7" s="564" t="s">
        <v>149</v>
      </c>
      <c r="KSX7" s="206"/>
      <c r="KSY7" s="557"/>
      <c r="KSZ7" s="565" t="s">
        <v>59</v>
      </c>
      <c r="KTA7" s="565" t="s">
        <v>59</v>
      </c>
      <c r="KTB7" s="565" t="s">
        <v>59</v>
      </c>
      <c r="KTC7" s="565">
        <v>0.4</v>
      </c>
      <c r="KTD7" s="565">
        <v>1.4</v>
      </c>
      <c r="KTE7" s="564" t="s">
        <v>149</v>
      </c>
      <c r="KTF7" s="206"/>
      <c r="KTG7" s="557"/>
      <c r="KTH7" s="565" t="s">
        <v>59</v>
      </c>
      <c r="KTI7" s="565" t="s">
        <v>59</v>
      </c>
      <c r="KTJ7" s="565" t="s">
        <v>59</v>
      </c>
      <c r="KTK7" s="565">
        <v>0.4</v>
      </c>
      <c r="KTL7" s="565">
        <v>1.4</v>
      </c>
      <c r="KTM7" s="564" t="s">
        <v>149</v>
      </c>
      <c r="KTN7" s="206"/>
      <c r="KTO7" s="557"/>
      <c r="KTP7" s="565" t="s">
        <v>59</v>
      </c>
      <c r="KTQ7" s="565" t="s">
        <v>59</v>
      </c>
      <c r="KTR7" s="565" t="s">
        <v>59</v>
      </c>
      <c r="KTS7" s="565">
        <v>0.4</v>
      </c>
      <c r="KTT7" s="565">
        <v>1.4</v>
      </c>
      <c r="KTU7" s="564" t="s">
        <v>149</v>
      </c>
      <c r="KTV7" s="206"/>
      <c r="KTW7" s="557"/>
      <c r="KTX7" s="565" t="s">
        <v>59</v>
      </c>
      <c r="KTY7" s="565" t="s">
        <v>59</v>
      </c>
      <c r="KTZ7" s="565" t="s">
        <v>59</v>
      </c>
      <c r="KUA7" s="565">
        <v>0.4</v>
      </c>
      <c r="KUB7" s="565">
        <v>1.4</v>
      </c>
      <c r="KUC7" s="564" t="s">
        <v>149</v>
      </c>
      <c r="KUD7" s="206"/>
      <c r="KUE7" s="557"/>
      <c r="KUF7" s="565" t="s">
        <v>59</v>
      </c>
      <c r="KUG7" s="565" t="s">
        <v>59</v>
      </c>
      <c r="KUH7" s="565" t="s">
        <v>59</v>
      </c>
      <c r="KUI7" s="565">
        <v>0.4</v>
      </c>
      <c r="KUJ7" s="565">
        <v>1.4</v>
      </c>
      <c r="KUK7" s="564" t="s">
        <v>149</v>
      </c>
      <c r="KUL7" s="206"/>
      <c r="KUM7" s="557"/>
      <c r="KUN7" s="565" t="s">
        <v>59</v>
      </c>
      <c r="KUO7" s="565" t="s">
        <v>59</v>
      </c>
      <c r="KUP7" s="565" t="s">
        <v>59</v>
      </c>
      <c r="KUQ7" s="565">
        <v>0.4</v>
      </c>
      <c r="KUR7" s="565">
        <v>1.4</v>
      </c>
      <c r="KUS7" s="564" t="s">
        <v>149</v>
      </c>
      <c r="KUT7" s="206"/>
      <c r="KUU7" s="557"/>
      <c r="KUV7" s="565" t="s">
        <v>59</v>
      </c>
      <c r="KUW7" s="565" t="s">
        <v>59</v>
      </c>
      <c r="KUX7" s="565" t="s">
        <v>59</v>
      </c>
      <c r="KUY7" s="565">
        <v>0.4</v>
      </c>
      <c r="KUZ7" s="565">
        <v>1.4</v>
      </c>
      <c r="KVA7" s="564" t="s">
        <v>149</v>
      </c>
      <c r="KVB7" s="206"/>
      <c r="KVC7" s="557"/>
      <c r="KVD7" s="565" t="s">
        <v>59</v>
      </c>
      <c r="KVE7" s="565" t="s">
        <v>59</v>
      </c>
      <c r="KVF7" s="565" t="s">
        <v>59</v>
      </c>
      <c r="KVG7" s="565">
        <v>0.4</v>
      </c>
      <c r="KVH7" s="565">
        <v>1.4</v>
      </c>
      <c r="KVI7" s="564" t="s">
        <v>149</v>
      </c>
      <c r="KVJ7" s="206"/>
      <c r="KVK7" s="557"/>
      <c r="KVL7" s="565" t="s">
        <v>59</v>
      </c>
      <c r="KVM7" s="565" t="s">
        <v>59</v>
      </c>
      <c r="KVN7" s="565" t="s">
        <v>59</v>
      </c>
      <c r="KVO7" s="565">
        <v>0.4</v>
      </c>
      <c r="KVP7" s="565">
        <v>1.4</v>
      </c>
      <c r="KVQ7" s="564" t="s">
        <v>149</v>
      </c>
      <c r="KVR7" s="206"/>
      <c r="KVS7" s="557"/>
      <c r="KVT7" s="565" t="s">
        <v>59</v>
      </c>
      <c r="KVU7" s="565" t="s">
        <v>59</v>
      </c>
      <c r="KVV7" s="565" t="s">
        <v>59</v>
      </c>
      <c r="KVW7" s="565">
        <v>0.4</v>
      </c>
      <c r="KVX7" s="565">
        <v>1.4</v>
      </c>
      <c r="KVY7" s="564" t="s">
        <v>149</v>
      </c>
      <c r="KVZ7" s="206"/>
      <c r="KWA7" s="557"/>
      <c r="KWB7" s="565" t="s">
        <v>59</v>
      </c>
      <c r="KWC7" s="565" t="s">
        <v>59</v>
      </c>
      <c r="KWD7" s="565" t="s">
        <v>59</v>
      </c>
      <c r="KWE7" s="565">
        <v>0.4</v>
      </c>
      <c r="KWF7" s="565">
        <v>1.4</v>
      </c>
      <c r="KWG7" s="564" t="s">
        <v>149</v>
      </c>
      <c r="KWH7" s="206"/>
      <c r="KWI7" s="557"/>
      <c r="KWJ7" s="565" t="s">
        <v>59</v>
      </c>
      <c r="KWK7" s="565" t="s">
        <v>59</v>
      </c>
      <c r="KWL7" s="565" t="s">
        <v>59</v>
      </c>
      <c r="KWM7" s="565">
        <v>0.4</v>
      </c>
      <c r="KWN7" s="565">
        <v>1.4</v>
      </c>
      <c r="KWO7" s="564" t="s">
        <v>149</v>
      </c>
      <c r="KWP7" s="206"/>
      <c r="KWQ7" s="557"/>
      <c r="KWR7" s="565" t="s">
        <v>59</v>
      </c>
      <c r="KWS7" s="565" t="s">
        <v>59</v>
      </c>
      <c r="KWT7" s="565" t="s">
        <v>59</v>
      </c>
      <c r="KWU7" s="565">
        <v>0.4</v>
      </c>
      <c r="KWV7" s="565">
        <v>1.4</v>
      </c>
      <c r="KWW7" s="564" t="s">
        <v>149</v>
      </c>
      <c r="KWX7" s="206"/>
      <c r="KWY7" s="557"/>
      <c r="KWZ7" s="565" t="s">
        <v>59</v>
      </c>
      <c r="KXA7" s="565" t="s">
        <v>59</v>
      </c>
      <c r="KXB7" s="565" t="s">
        <v>59</v>
      </c>
      <c r="KXC7" s="565">
        <v>0.4</v>
      </c>
      <c r="KXD7" s="565">
        <v>1.4</v>
      </c>
      <c r="KXE7" s="564" t="s">
        <v>149</v>
      </c>
      <c r="KXF7" s="206"/>
      <c r="KXG7" s="557"/>
      <c r="KXH7" s="565" t="s">
        <v>59</v>
      </c>
      <c r="KXI7" s="565" t="s">
        <v>59</v>
      </c>
      <c r="KXJ7" s="565" t="s">
        <v>59</v>
      </c>
      <c r="KXK7" s="565">
        <v>0.4</v>
      </c>
      <c r="KXL7" s="565">
        <v>1.4</v>
      </c>
      <c r="KXM7" s="564" t="s">
        <v>149</v>
      </c>
      <c r="KXN7" s="206"/>
      <c r="KXO7" s="557"/>
      <c r="KXP7" s="565" t="s">
        <v>59</v>
      </c>
      <c r="KXQ7" s="565" t="s">
        <v>59</v>
      </c>
      <c r="KXR7" s="565" t="s">
        <v>59</v>
      </c>
      <c r="KXS7" s="565">
        <v>0.4</v>
      </c>
      <c r="KXT7" s="565">
        <v>1.4</v>
      </c>
      <c r="KXU7" s="564" t="s">
        <v>149</v>
      </c>
      <c r="KXV7" s="206"/>
      <c r="KXW7" s="557"/>
      <c r="KXX7" s="565" t="s">
        <v>59</v>
      </c>
      <c r="KXY7" s="565" t="s">
        <v>59</v>
      </c>
      <c r="KXZ7" s="565" t="s">
        <v>59</v>
      </c>
      <c r="KYA7" s="565">
        <v>0.4</v>
      </c>
      <c r="KYB7" s="565">
        <v>1.4</v>
      </c>
      <c r="KYC7" s="564" t="s">
        <v>149</v>
      </c>
      <c r="KYD7" s="206"/>
      <c r="KYE7" s="557"/>
      <c r="KYF7" s="565" t="s">
        <v>59</v>
      </c>
      <c r="KYG7" s="565" t="s">
        <v>59</v>
      </c>
      <c r="KYH7" s="565" t="s">
        <v>59</v>
      </c>
      <c r="KYI7" s="565">
        <v>0.4</v>
      </c>
      <c r="KYJ7" s="565">
        <v>1.4</v>
      </c>
      <c r="KYK7" s="564" t="s">
        <v>149</v>
      </c>
      <c r="KYL7" s="206"/>
      <c r="KYM7" s="557"/>
      <c r="KYN7" s="565" t="s">
        <v>59</v>
      </c>
      <c r="KYO7" s="565" t="s">
        <v>59</v>
      </c>
      <c r="KYP7" s="565" t="s">
        <v>59</v>
      </c>
      <c r="KYQ7" s="565">
        <v>0.4</v>
      </c>
      <c r="KYR7" s="565">
        <v>1.4</v>
      </c>
      <c r="KYS7" s="564" t="s">
        <v>149</v>
      </c>
      <c r="KYT7" s="206"/>
      <c r="KYU7" s="557"/>
      <c r="KYV7" s="565" t="s">
        <v>59</v>
      </c>
      <c r="KYW7" s="565" t="s">
        <v>59</v>
      </c>
      <c r="KYX7" s="565" t="s">
        <v>59</v>
      </c>
      <c r="KYY7" s="565">
        <v>0.4</v>
      </c>
      <c r="KYZ7" s="565">
        <v>1.4</v>
      </c>
      <c r="KZA7" s="564" t="s">
        <v>149</v>
      </c>
      <c r="KZB7" s="206"/>
      <c r="KZC7" s="557"/>
      <c r="KZD7" s="565" t="s">
        <v>59</v>
      </c>
      <c r="KZE7" s="565" t="s">
        <v>59</v>
      </c>
      <c r="KZF7" s="565" t="s">
        <v>59</v>
      </c>
      <c r="KZG7" s="565">
        <v>0.4</v>
      </c>
      <c r="KZH7" s="565">
        <v>1.4</v>
      </c>
      <c r="KZI7" s="564" t="s">
        <v>149</v>
      </c>
      <c r="KZJ7" s="206"/>
      <c r="KZK7" s="557"/>
      <c r="KZL7" s="565" t="s">
        <v>59</v>
      </c>
      <c r="KZM7" s="565" t="s">
        <v>59</v>
      </c>
      <c r="KZN7" s="565" t="s">
        <v>59</v>
      </c>
      <c r="KZO7" s="565">
        <v>0.4</v>
      </c>
      <c r="KZP7" s="565">
        <v>1.4</v>
      </c>
      <c r="KZQ7" s="564" t="s">
        <v>149</v>
      </c>
      <c r="KZR7" s="206"/>
      <c r="KZS7" s="557"/>
      <c r="KZT7" s="565" t="s">
        <v>59</v>
      </c>
      <c r="KZU7" s="565" t="s">
        <v>59</v>
      </c>
      <c r="KZV7" s="565" t="s">
        <v>59</v>
      </c>
      <c r="KZW7" s="565">
        <v>0.4</v>
      </c>
      <c r="KZX7" s="565">
        <v>1.4</v>
      </c>
      <c r="KZY7" s="564" t="s">
        <v>149</v>
      </c>
      <c r="KZZ7" s="206"/>
      <c r="LAA7" s="557"/>
      <c r="LAB7" s="565" t="s">
        <v>59</v>
      </c>
      <c r="LAC7" s="565" t="s">
        <v>59</v>
      </c>
      <c r="LAD7" s="565" t="s">
        <v>59</v>
      </c>
      <c r="LAE7" s="565">
        <v>0.4</v>
      </c>
      <c r="LAF7" s="565">
        <v>1.4</v>
      </c>
      <c r="LAG7" s="564" t="s">
        <v>149</v>
      </c>
      <c r="LAH7" s="206"/>
      <c r="LAI7" s="557"/>
      <c r="LAJ7" s="565" t="s">
        <v>59</v>
      </c>
      <c r="LAK7" s="565" t="s">
        <v>59</v>
      </c>
      <c r="LAL7" s="565" t="s">
        <v>59</v>
      </c>
      <c r="LAM7" s="565">
        <v>0.4</v>
      </c>
      <c r="LAN7" s="565">
        <v>1.4</v>
      </c>
      <c r="LAO7" s="564" t="s">
        <v>149</v>
      </c>
      <c r="LAP7" s="206"/>
      <c r="LAQ7" s="557"/>
      <c r="LAR7" s="565" t="s">
        <v>59</v>
      </c>
      <c r="LAS7" s="565" t="s">
        <v>59</v>
      </c>
      <c r="LAT7" s="565" t="s">
        <v>59</v>
      </c>
      <c r="LAU7" s="565">
        <v>0.4</v>
      </c>
      <c r="LAV7" s="565">
        <v>1.4</v>
      </c>
      <c r="LAW7" s="564" t="s">
        <v>149</v>
      </c>
      <c r="LAX7" s="206"/>
      <c r="LAY7" s="557"/>
      <c r="LAZ7" s="565" t="s">
        <v>59</v>
      </c>
      <c r="LBA7" s="565" t="s">
        <v>59</v>
      </c>
      <c r="LBB7" s="565" t="s">
        <v>59</v>
      </c>
      <c r="LBC7" s="565">
        <v>0.4</v>
      </c>
      <c r="LBD7" s="565">
        <v>1.4</v>
      </c>
      <c r="LBE7" s="564" t="s">
        <v>149</v>
      </c>
      <c r="LBF7" s="206"/>
      <c r="LBG7" s="557"/>
      <c r="LBH7" s="565" t="s">
        <v>59</v>
      </c>
      <c r="LBI7" s="565" t="s">
        <v>59</v>
      </c>
      <c r="LBJ7" s="565" t="s">
        <v>59</v>
      </c>
      <c r="LBK7" s="565">
        <v>0.4</v>
      </c>
      <c r="LBL7" s="565">
        <v>1.4</v>
      </c>
      <c r="LBM7" s="564" t="s">
        <v>149</v>
      </c>
      <c r="LBN7" s="206"/>
      <c r="LBO7" s="557"/>
      <c r="LBP7" s="565" t="s">
        <v>59</v>
      </c>
      <c r="LBQ7" s="565" t="s">
        <v>59</v>
      </c>
      <c r="LBR7" s="565" t="s">
        <v>59</v>
      </c>
      <c r="LBS7" s="565">
        <v>0.4</v>
      </c>
      <c r="LBT7" s="565">
        <v>1.4</v>
      </c>
      <c r="LBU7" s="564" t="s">
        <v>149</v>
      </c>
      <c r="LBV7" s="206"/>
      <c r="LBW7" s="557"/>
      <c r="LBX7" s="565" t="s">
        <v>59</v>
      </c>
      <c r="LBY7" s="565" t="s">
        <v>59</v>
      </c>
      <c r="LBZ7" s="565" t="s">
        <v>59</v>
      </c>
      <c r="LCA7" s="565">
        <v>0.4</v>
      </c>
      <c r="LCB7" s="565">
        <v>1.4</v>
      </c>
      <c r="LCC7" s="564" t="s">
        <v>149</v>
      </c>
      <c r="LCD7" s="206"/>
      <c r="LCE7" s="557"/>
      <c r="LCF7" s="565" t="s">
        <v>59</v>
      </c>
      <c r="LCG7" s="565" t="s">
        <v>59</v>
      </c>
      <c r="LCH7" s="565" t="s">
        <v>59</v>
      </c>
      <c r="LCI7" s="565">
        <v>0.4</v>
      </c>
      <c r="LCJ7" s="565">
        <v>1.4</v>
      </c>
      <c r="LCK7" s="564" t="s">
        <v>149</v>
      </c>
      <c r="LCL7" s="206"/>
      <c r="LCM7" s="557"/>
      <c r="LCN7" s="565" t="s">
        <v>59</v>
      </c>
      <c r="LCO7" s="565" t="s">
        <v>59</v>
      </c>
      <c r="LCP7" s="565" t="s">
        <v>59</v>
      </c>
      <c r="LCQ7" s="565">
        <v>0.4</v>
      </c>
      <c r="LCR7" s="565">
        <v>1.4</v>
      </c>
      <c r="LCS7" s="564" t="s">
        <v>149</v>
      </c>
      <c r="LCT7" s="206"/>
      <c r="LCU7" s="557"/>
      <c r="LCV7" s="565" t="s">
        <v>59</v>
      </c>
      <c r="LCW7" s="565" t="s">
        <v>59</v>
      </c>
      <c r="LCX7" s="565" t="s">
        <v>59</v>
      </c>
      <c r="LCY7" s="565">
        <v>0.4</v>
      </c>
      <c r="LCZ7" s="565">
        <v>1.4</v>
      </c>
      <c r="LDA7" s="564" t="s">
        <v>149</v>
      </c>
      <c r="LDB7" s="206"/>
      <c r="LDC7" s="557"/>
      <c r="LDD7" s="565" t="s">
        <v>59</v>
      </c>
      <c r="LDE7" s="565" t="s">
        <v>59</v>
      </c>
      <c r="LDF7" s="565" t="s">
        <v>59</v>
      </c>
      <c r="LDG7" s="565">
        <v>0.4</v>
      </c>
      <c r="LDH7" s="565">
        <v>1.4</v>
      </c>
      <c r="LDI7" s="564" t="s">
        <v>149</v>
      </c>
      <c r="LDJ7" s="206"/>
      <c r="LDK7" s="557"/>
      <c r="LDL7" s="565" t="s">
        <v>59</v>
      </c>
      <c r="LDM7" s="565" t="s">
        <v>59</v>
      </c>
      <c r="LDN7" s="565" t="s">
        <v>59</v>
      </c>
      <c r="LDO7" s="565">
        <v>0.4</v>
      </c>
      <c r="LDP7" s="565">
        <v>1.4</v>
      </c>
      <c r="LDQ7" s="564" t="s">
        <v>149</v>
      </c>
      <c r="LDR7" s="206"/>
      <c r="LDS7" s="557"/>
      <c r="LDT7" s="565" t="s">
        <v>59</v>
      </c>
      <c r="LDU7" s="565" t="s">
        <v>59</v>
      </c>
      <c r="LDV7" s="565" t="s">
        <v>59</v>
      </c>
      <c r="LDW7" s="565">
        <v>0.4</v>
      </c>
      <c r="LDX7" s="565">
        <v>1.4</v>
      </c>
      <c r="LDY7" s="564" t="s">
        <v>149</v>
      </c>
      <c r="LDZ7" s="206"/>
      <c r="LEA7" s="557"/>
      <c r="LEB7" s="565" t="s">
        <v>59</v>
      </c>
      <c r="LEC7" s="565" t="s">
        <v>59</v>
      </c>
      <c r="LED7" s="565" t="s">
        <v>59</v>
      </c>
      <c r="LEE7" s="565">
        <v>0.4</v>
      </c>
      <c r="LEF7" s="565">
        <v>1.4</v>
      </c>
      <c r="LEG7" s="564" t="s">
        <v>149</v>
      </c>
      <c r="LEH7" s="206"/>
      <c r="LEI7" s="557"/>
      <c r="LEJ7" s="565" t="s">
        <v>59</v>
      </c>
      <c r="LEK7" s="565" t="s">
        <v>59</v>
      </c>
      <c r="LEL7" s="565" t="s">
        <v>59</v>
      </c>
      <c r="LEM7" s="565">
        <v>0.4</v>
      </c>
      <c r="LEN7" s="565">
        <v>1.4</v>
      </c>
      <c r="LEO7" s="564" t="s">
        <v>149</v>
      </c>
      <c r="LEP7" s="206"/>
      <c r="LEQ7" s="557"/>
      <c r="LER7" s="565" t="s">
        <v>59</v>
      </c>
      <c r="LES7" s="565" t="s">
        <v>59</v>
      </c>
      <c r="LET7" s="565" t="s">
        <v>59</v>
      </c>
      <c r="LEU7" s="565">
        <v>0.4</v>
      </c>
      <c r="LEV7" s="565">
        <v>1.4</v>
      </c>
      <c r="LEW7" s="564" t="s">
        <v>149</v>
      </c>
      <c r="LEX7" s="206"/>
      <c r="LEY7" s="557"/>
      <c r="LEZ7" s="565" t="s">
        <v>59</v>
      </c>
      <c r="LFA7" s="565" t="s">
        <v>59</v>
      </c>
      <c r="LFB7" s="565" t="s">
        <v>59</v>
      </c>
      <c r="LFC7" s="565">
        <v>0.4</v>
      </c>
      <c r="LFD7" s="565">
        <v>1.4</v>
      </c>
      <c r="LFE7" s="564" t="s">
        <v>149</v>
      </c>
      <c r="LFF7" s="206"/>
      <c r="LFG7" s="557"/>
      <c r="LFH7" s="565" t="s">
        <v>59</v>
      </c>
      <c r="LFI7" s="565" t="s">
        <v>59</v>
      </c>
      <c r="LFJ7" s="565" t="s">
        <v>59</v>
      </c>
      <c r="LFK7" s="565">
        <v>0.4</v>
      </c>
      <c r="LFL7" s="565">
        <v>1.4</v>
      </c>
      <c r="LFM7" s="564" t="s">
        <v>149</v>
      </c>
      <c r="LFN7" s="206"/>
      <c r="LFO7" s="557"/>
      <c r="LFP7" s="565" t="s">
        <v>59</v>
      </c>
      <c r="LFQ7" s="565" t="s">
        <v>59</v>
      </c>
      <c r="LFR7" s="565" t="s">
        <v>59</v>
      </c>
      <c r="LFS7" s="565">
        <v>0.4</v>
      </c>
      <c r="LFT7" s="565">
        <v>1.4</v>
      </c>
      <c r="LFU7" s="564" t="s">
        <v>149</v>
      </c>
      <c r="LFV7" s="206"/>
      <c r="LFW7" s="557"/>
      <c r="LFX7" s="565" t="s">
        <v>59</v>
      </c>
      <c r="LFY7" s="565" t="s">
        <v>59</v>
      </c>
      <c r="LFZ7" s="565" t="s">
        <v>59</v>
      </c>
      <c r="LGA7" s="565">
        <v>0.4</v>
      </c>
      <c r="LGB7" s="565">
        <v>1.4</v>
      </c>
      <c r="LGC7" s="564" t="s">
        <v>149</v>
      </c>
      <c r="LGD7" s="206"/>
      <c r="LGE7" s="557"/>
      <c r="LGF7" s="565" t="s">
        <v>59</v>
      </c>
      <c r="LGG7" s="565" t="s">
        <v>59</v>
      </c>
      <c r="LGH7" s="565" t="s">
        <v>59</v>
      </c>
      <c r="LGI7" s="565">
        <v>0.4</v>
      </c>
      <c r="LGJ7" s="565">
        <v>1.4</v>
      </c>
      <c r="LGK7" s="564" t="s">
        <v>149</v>
      </c>
      <c r="LGL7" s="206"/>
      <c r="LGM7" s="557"/>
      <c r="LGN7" s="565" t="s">
        <v>59</v>
      </c>
      <c r="LGO7" s="565" t="s">
        <v>59</v>
      </c>
      <c r="LGP7" s="565" t="s">
        <v>59</v>
      </c>
      <c r="LGQ7" s="565">
        <v>0.4</v>
      </c>
      <c r="LGR7" s="565">
        <v>1.4</v>
      </c>
      <c r="LGS7" s="564" t="s">
        <v>149</v>
      </c>
      <c r="LGT7" s="206"/>
      <c r="LGU7" s="557"/>
      <c r="LGV7" s="565" t="s">
        <v>59</v>
      </c>
      <c r="LGW7" s="565" t="s">
        <v>59</v>
      </c>
      <c r="LGX7" s="565" t="s">
        <v>59</v>
      </c>
      <c r="LGY7" s="565">
        <v>0.4</v>
      </c>
      <c r="LGZ7" s="565">
        <v>1.4</v>
      </c>
      <c r="LHA7" s="564" t="s">
        <v>149</v>
      </c>
      <c r="LHB7" s="206"/>
      <c r="LHC7" s="557"/>
      <c r="LHD7" s="565" t="s">
        <v>59</v>
      </c>
      <c r="LHE7" s="565" t="s">
        <v>59</v>
      </c>
      <c r="LHF7" s="565" t="s">
        <v>59</v>
      </c>
      <c r="LHG7" s="565">
        <v>0.4</v>
      </c>
      <c r="LHH7" s="565">
        <v>1.4</v>
      </c>
      <c r="LHI7" s="564" t="s">
        <v>149</v>
      </c>
      <c r="LHJ7" s="206"/>
      <c r="LHK7" s="557"/>
      <c r="LHL7" s="565" t="s">
        <v>59</v>
      </c>
      <c r="LHM7" s="565" t="s">
        <v>59</v>
      </c>
      <c r="LHN7" s="565" t="s">
        <v>59</v>
      </c>
      <c r="LHO7" s="565">
        <v>0.4</v>
      </c>
      <c r="LHP7" s="565">
        <v>1.4</v>
      </c>
      <c r="LHQ7" s="564" t="s">
        <v>149</v>
      </c>
      <c r="LHR7" s="206"/>
      <c r="LHS7" s="557"/>
      <c r="LHT7" s="565" t="s">
        <v>59</v>
      </c>
      <c r="LHU7" s="565" t="s">
        <v>59</v>
      </c>
      <c r="LHV7" s="565" t="s">
        <v>59</v>
      </c>
      <c r="LHW7" s="565">
        <v>0.4</v>
      </c>
      <c r="LHX7" s="565">
        <v>1.4</v>
      </c>
      <c r="LHY7" s="564" t="s">
        <v>149</v>
      </c>
      <c r="LHZ7" s="206"/>
      <c r="LIA7" s="557"/>
      <c r="LIB7" s="565" t="s">
        <v>59</v>
      </c>
      <c r="LIC7" s="565" t="s">
        <v>59</v>
      </c>
      <c r="LID7" s="565" t="s">
        <v>59</v>
      </c>
      <c r="LIE7" s="565">
        <v>0.4</v>
      </c>
      <c r="LIF7" s="565">
        <v>1.4</v>
      </c>
      <c r="LIG7" s="564" t="s">
        <v>149</v>
      </c>
      <c r="LIH7" s="206"/>
      <c r="LII7" s="557"/>
      <c r="LIJ7" s="565" t="s">
        <v>59</v>
      </c>
      <c r="LIK7" s="565" t="s">
        <v>59</v>
      </c>
      <c r="LIL7" s="565" t="s">
        <v>59</v>
      </c>
      <c r="LIM7" s="565">
        <v>0.4</v>
      </c>
      <c r="LIN7" s="565">
        <v>1.4</v>
      </c>
      <c r="LIO7" s="564" t="s">
        <v>149</v>
      </c>
      <c r="LIP7" s="206"/>
      <c r="LIQ7" s="557"/>
      <c r="LIR7" s="565" t="s">
        <v>59</v>
      </c>
      <c r="LIS7" s="565" t="s">
        <v>59</v>
      </c>
      <c r="LIT7" s="565" t="s">
        <v>59</v>
      </c>
      <c r="LIU7" s="565">
        <v>0.4</v>
      </c>
      <c r="LIV7" s="565">
        <v>1.4</v>
      </c>
      <c r="LIW7" s="564" t="s">
        <v>149</v>
      </c>
      <c r="LIX7" s="206"/>
      <c r="LIY7" s="557"/>
      <c r="LIZ7" s="565" t="s">
        <v>59</v>
      </c>
      <c r="LJA7" s="565" t="s">
        <v>59</v>
      </c>
      <c r="LJB7" s="565" t="s">
        <v>59</v>
      </c>
      <c r="LJC7" s="565">
        <v>0.4</v>
      </c>
      <c r="LJD7" s="565">
        <v>1.4</v>
      </c>
      <c r="LJE7" s="564" t="s">
        <v>149</v>
      </c>
      <c r="LJF7" s="206"/>
      <c r="LJG7" s="557"/>
      <c r="LJH7" s="565" t="s">
        <v>59</v>
      </c>
      <c r="LJI7" s="565" t="s">
        <v>59</v>
      </c>
      <c r="LJJ7" s="565" t="s">
        <v>59</v>
      </c>
      <c r="LJK7" s="565">
        <v>0.4</v>
      </c>
      <c r="LJL7" s="565">
        <v>1.4</v>
      </c>
      <c r="LJM7" s="564" t="s">
        <v>149</v>
      </c>
      <c r="LJN7" s="206"/>
      <c r="LJO7" s="557"/>
      <c r="LJP7" s="565" t="s">
        <v>59</v>
      </c>
      <c r="LJQ7" s="565" t="s">
        <v>59</v>
      </c>
      <c r="LJR7" s="565" t="s">
        <v>59</v>
      </c>
      <c r="LJS7" s="565">
        <v>0.4</v>
      </c>
      <c r="LJT7" s="565">
        <v>1.4</v>
      </c>
      <c r="LJU7" s="564" t="s">
        <v>149</v>
      </c>
      <c r="LJV7" s="206"/>
      <c r="LJW7" s="557"/>
      <c r="LJX7" s="565" t="s">
        <v>59</v>
      </c>
      <c r="LJY7" s="565" t="s">
        <v>59</v>
      </c>
      <c r="LJZ7" s="565" t="s">
        <v>59</v>
      </c>
      <c r="LKA7" s="565">
        <v>0.4</v>
      </c>
      <c r="LKB7" s="565">
        <v>1.4</v>
      </c>
      <c r="LKC7" s="564" t="s">
        <v>149</v>
      </c>
      <c r="LKD7" s="206"/>
      <c r="LKE7" s="557"/>
      <c r="LKF7" s="565" t="s">
        <v>59</v>
      </c>
      <c r="LKG7" s="565" t="s">
        <v>59</v>
      </c>
      <c r="LKH7" s="565" t="s">
        <v>59</v>
      </c>
      <c r="LKI7" s="565">
        <v>0.4</v>
      </c>
      <c r="LKJ7" s="565">
        <v>1.4</v>
      </c>
      <c r="LKK7" s="564" t="s">
        <v>149</v>
      </c>
      <c r="LKL7" s="206"/>
      <c r="LKM7" s="557"/>
      <c r="LKN7" s="565" t="s">
        <v>59</v>
      </c>
      <c r="LKO7" s="565" t="s">
        <v>59</v>
      </c>
      <c r="LKP7" s="565" t="s">
        <v>59</v>
      </c>
      <c r="LKQ7" s="565">
        <v>0.4</v>
      </c>
      <c r="LKR7" s="565">
        <v>1.4</v>
      </c>
      <c r="LKS7" s="564" t="s">
        <v>149</v>
      </c>
      <c r="LKT7" s="206"/>
      <c r="LKU7" s="557"/>
      <c r="LKV7" s="565" t="s">
        <v>59</v>
      </c>
      <c r="LKW7" s="565" t="s">
        <v>59</v>
      </c>
      <c r="LKX7" s="565" t="s">
        <v>59</v>
      </c>
      <c r="LKY7" s="565">
        <v>0.4</v>
      </c>
      <c r="LKZ7" s="565">
        <v>1.4</v>
      </c>
      <c r="LLA7" s="564" t="s">
        <v>149</v>
      </c>
      <c r="LLB7" s="206"/>
      <c r="LLC7" s="557"/>
      <c r="LLD7" s="565" t="s">
        <v>59</v>
      </c>
      <c r="LLE7" s="565" t="s">
        <v>59</v>
      </c>
      <c r="LLF7" s="565" t="s">
        <v>59</v>
      </c>
      <c r="LLG7" s="565">
        <v>0.4</v>
      </c>
      <c r="LLH7" s="565">
        <v>1.4</v>
      </c>
      <c r="LLI7" s="564" t="s">
        <v>149</v>
      </c>
      <c r="LLJ7" s="206"/>
      <c r="LLK7" s="557"/>
      <c r="LLL7" s="565" t="s">
        <v>59</v>
      </c>
      <c r="LLM7" s="565" t="s">
        <v>59</v>
      </c>
      <c r="LLN7" s="565" t="s">
        <v>59</v>
      </c>
      <c r="LLO7" s="565">
        <v>0.4</v>
      </c>
      <c r="LLP7" s="565">
        <v>1.4</v>
      </c>
      <c r="LLQ7" s="564" t="s">
        <v>149</v>
      </c>
      <c r="LLR7" s="206"/>
      <c r="LLS7" s="557"/>
      <c r="LLT7" s="565" t="s">
        <v>59</v>
      </c>
      <c r="LLU7" s="565" t="s">
        <v>59</v>
      </c>
      <c r="LLV7" s="565" t="s">
        <v>59</v>
      </c>
      <c r="LLW7" s="565">
        <v>0.4</v>
      </c>
      <c r="LLX7" s="565">
        <v>1.4</v>
      </c>
      <c r="LLY7" s="564" t="s">
        <v>149</v>
      </c>
      <c r="LLZ7" s="206"/>
      <c r="LMA7" s="557"/>
      <c r="LMB7" s="565" t="s">
        <v>59</v>
      </c>
      <c r="LMC7" s="565" t="s">
        <v>59</v>
      </c>
      <c r="LMD7" s="565" t="s">
        <v>59</v>
      </c>
      <c r="LME7" s="565">
        <v>0.4</v>
      </c>
      <c r="LMF7" s="565">
        <v>1.4</v>
      </c>
      <c r="LMG7" s="564" t="s">
        <v>149</v>
      </c>
      <c r="LMH7" s="206"/>
      <c r="LMI7" s="557"/>
      <c r="LMJ7" s="565" t="s">
        <v>59</v>
      </c>
      <c r="LMK7" s="565" t="s">
        <v>59</v>
      </c>
      <c r="LML7" s="565" t="s">
        <v>59</v>
      </c>
      <c r="LMM7" s="565">
        <v>0.4</v>
      </c>
      <c r="LMN7" s="565">
        <v>1.4</v>
      </c>
      <c r="LMO7" s="564" t="s">
        <v>149</v>
      </c>
      <c r="LMP7" s="206"/>
      <c r="LMQ7" s="557"/>
      <c r="LMR7" s="565" t="s">
        <v>59</v>
      </c>
      <c r="LMS7" s="565" t="s">
        <v>59</v>
      </c>
      <c r="LMT7" s="565" t="s">
        <v>59</v>
      </c>
      <c r="LMU7" s="565">
        <v>0.4</v>
      </c>
      <c r="LMV7" s="565">
        <v>1.4</v>
      </c>
      <c r="LMW7" s="564" t="s">
        <v>149</v>
      </c>
      <c r="LMX7" s="206"/>
      <c r="LMY7" s="557"/>
      <c r="LMZ7" s="565" t="s">
        <v>59</v>
      </c>
      <c r="LNA7" s="565" t="s">
        <v>59</v>
      </c>
      <c r="LNB7" s="565" t="s">
        <v>59</v>
      </c>
      <c r="LNC7" s="565">
        <v>0.4</v>
      </c>
      <c r="LND7" s="565">
        <v>1.4</v>
      </c>
      <c r="LNE7" s="564" t="s">
        <v>149</v>
      </c>
      <c r="LNF7" s="206"/>
      <c r="LNG7" s="557"/>
      <c r="LNH7" s="565" t="s">
        <v>59</v>
      </c>
      <c r="LNI7" s="565" t="s">
        <v>59</v>
      </c>
      <c r="LNJ7" s="565" t="s">
        <v>59</v>
      </c>
      <c r="LNK7" s="565">
        <v>0.4</v>
      </c>
      <c r="LNL7" s="565">
        <v>1.4</v>
      </c>
      <c r="LNM7" s="564" t="s">
        <v>149</v>
      </c>
      <c r="LNN7" s="206"/>
      <c r="LNO7" s="557"/>
      <c r="LNP7" s="565" t="s">
        <v>59</v>
      </c>
      <c r="LNQ7" s="565" t="s">
        <v>59</v>
      </c>
      <c r="LNR7" s="565" t="s">
        <v>59</v>
      </c>
      <c r="LNS7" s="565">
        <v>0.4</v>
      </c>
      <c r="LNT7" s="565">
        <v>1.4</v>
      </c>
      <c r="LNU7" s="564" t="s">
        <v>149</v>
      </c>
      <c r="LNV7" s="206"/>
      <c r="LNW7" s="557"/>
      <c r="LNX7" s="565" t="s">
        <v>59</v>
      </c>
      <c r="LNY7" s="565" t="s">
        <v>59</v>
      </c>
      <c r="LNZ7" s="565" t="s">
        <v>59</v>
      </c>
      <c r="LOA7" s="565">
        <v>0.4</v>
      </c>
      <c r="LOB7" s="565">
        <v>1.4</v>
      </c>
      <c r="LOC7" s="564" t="s">
        <v>149</v>
      </c>
      <c r="LOD7" s="206"/>
      <c r="LOE7" s="557"/>
      <c r="LOF7" s="565" t="s">
        <v>59</v>
      </c>
      <c r="LOG7" s="565" t="s">
        <v>59</v>
      </c>
      <c r="LOH7" s="565" t="s">
        <v>59</v>
      </c>
      <c r="LOI7" s="565">
        <v>0.4</v>
      </c>
      <c r="LOJ7" s="565">
        <v>1.4</v>
      </c>
      <c r="LOK7" s="564" t="s">
        <v>149</v>
      </c>
      <c r="LOL7" s="206"/>
      <c r="LOM7" s="557"/>
      <c r="LON7" s="565" t="s">
        <v>59</v>
      </c>
      <c r="LOO7" s="565" t="s">
        <v>59</v>
      </c>
      <c r="LOP7" s="565" t="s">
        <v>59</v>
      </c>
      <c r="LOQ7" s="565">
        <v>0.4</v>
      </c>
      <c r="LOR7" s="565">
        <v>1.4</v>
      </c>
      <c r="LOS7" s="564" t="s">
        <v>149</v>
      </c>
      <c r="LOT7" s="206"/>
      <c r="LOU7" s="557"/>
      <c r="LOV7" s="565" t="s">
        <v>59</v>
      </c>
      <c r="LOW7" s="565" t="s">
        <v>59</v>
      </c>
      <c r="LOX7" s="565" t="s">
        <v>59</v>
      </c>
      <c r="LOY7" s="565">
        <v>0.4</v>
      </c>
      <c r="LOZ7" s="565">
        <v>1.4</v>
      </c>
      <c r="LPA7" s="564" t="s">
        <v>149</v>
      </c>
      <c r="LPB7" s="206"/>
      <c r="LPC7" s="557"/>
      <c r="LPD7" s="565" t="s">
        <v>59</v>
      </c>
      <c r="LPE7" s="565" t="s">
        <v>59</v>
      </c>
      <c r="LPF7" s="565" t="s">
        <v>59</v>
      </c>
      <c r="LPG7" s="565">
        <v>0.4</v>
      </c>
      <c r="LPH7" s="565">
        <v>1.4</v>
      </c>
      <c r="LPI7" s="564" t="s">
        <v>149</v>
      </c>
      <c r="LPJ7" s="206"/>
      <c r="LPK7" s="557"/>
      <c r="LPL7" s="565" t="s">
        <v>59</v>
      </c>
      <c r="LPM7" s="565" t="s">
        <v>59</v>
      </c>
      <c r="LPN7" s="565" t="s">
        <v>59</v>
      </c>
      <c r="LPO7" s="565">
        <v>0.4</v>
      </c>
      <c r="LPP7" s="565">
        <v>1.4</v>
      </c>
      <c r="LPQ7" s="564" t="s">
        <v>149</v>
      </c>
      <c r="LPR7" s="206"/>
      <c r="LPS7" s="557"/>
      <c r="LPT7" s="565" t="s">
        <v>59</v>
      </c>
      <c r="LPU7" s="565" t="s">
        <v>59</v>
      </c>
      <c r="LPV7" s="565" t="s">
        <v>59</v>
      </c>
      <c r="LPW7" s="565">
        <v>0.4</v>
      </c>
      <c r="LPX7" s="565">
        <v>1.4</v>
      </c>
      <c r="LPY7" s="564" t="s">
        <v>149</v>
      </c>
      <c r="LPZ7" s="206"/>
      <c r="LQA7" s="557"/>
      <c r="LQB7" s="565" t="s">
        <v>59</v>
      </c>
      <c r="LQC7" s="565" t="s">
        <v>59</v>
      </c>
      <c r="LQD7" s="565" t="s">
        <v>59</v>
      </c>
      <c r="LQE7" s="565">
        <v>0.4</v>
      </c>
      <c r="LQF7" s="565">
        <v>1.4</v>
      </c>
      <c r="LQG7" s="564" t="s">
        <v>149</v>
      </c>
      <c r="LQH7" s="206"/>
      <c r="LQI7" s="557"/>
      <c r="LQJ7" s="565" t="s">
        <v>59</v>
      </c>
      <c r="LQK7" s="565" t="s">
        <v>59</v>
      </c>
      <c r="LQL7" s="565" t="s">
        <v>59</v>
      </c>
      <c r="LQM7" s="565">
        <v>0.4</v>
      </c>
      <c r="LQN7" s="565">
        <v>1.4</v>
      </c>
      <c r="LQO7" s="564" t="s">
        <v>149</v>
      </c>
      <c r="LQP7" s="206"/>
      <c r="LQQ7" s="557"/>
      <c r="LQR7" s="565" t="s">
        <v>59</v>
      </c>
      <c r="LQS7" s="565" t="s">
        <v>59</v>
      </c>
      <c r="LQT7" s="565" t="s">
        <v>59</v>
      </c>
      <c r="LQU7" s="565">
        <v>0.4</v>
      </c>
      <c r="LQV7" s="565">
        <v>1.4</v>
      </c>
      <c r="LQW7" s="564" t="s">
        <v>149</v>
      </c>
      <c r="LQX7" s="206"/>
      <c r="LQY7" s="557"/>
      <c r="LQZ7" s="565" t="s">
        <v>59</v>
      </c>
      <c r="LRA7" s="565" t="s">
        <v>59</v>
      </c>
      <c r="LRB7" s="565" t="s">
        <v>59</v>
      </c>
      <c r="LRC7" s="565">
        <v>0.4</v>
      </c>
      <c r="LRD7" s="565">
        <v>1.4</v>
      </c>
      <c r="LRE7" s="564" t="s">
        <v>149</v>
      </c>
      <c r="LRF7" s="206"/>
      <c r="LRG7" s="557"/>
      <c r="LRH7" s="565" t="s">
        <v>59</v>
      </c>
      <c r="LRI7" s="565" t="s">
        <v>59</v>
      </c>
      <c r="LRJ7" s="565" t="s">
        <v>59</v>
      </c>
      <c r="LRK7" s="565">
        <v>0.4</v>
      </c>
      <c r="LRL7" s="565">
        <v>1.4</v>
      </c>
      <c r="LRM7" s="564" t="s">
        <v>149</v>
      </c>
      <c r="LRN7" s="206"/>
      <c r="LRO7" s="557"/>
      <c r="LRP7" s="565" t="s">
        <v>59</v>
      </c>
      <c r="LRQ7" s="565" t="s">
        <v>59</v>
      </c>
      <c r="LRR7" s="565" t="s">
        <v>59</v>
      </c>
      <c r="LRS7" s="565">
        <v>0.4</v>
      </c>
      <c r="LRT7" s="565">
        <v>1.4</v>
      </c>
      <c r="LRU7" s="564" t="s">
        <v>149</v>
      </c>
      <c r="LRV7" s="206"/>
      <c r="LRW7" s="557"/>
      <c r="LRX7" s="565" t="s">
        <v>59</v>
      </c>
      <c r="LRY7" s="565" t="s">
        <v>59</v>
      </c>
      <c r="LRZ7" s="565" t="s">
        <v>59</v>
      </c>
      <c r="LSA7" s="565">
        <v>0.4</v>
      </c>
      <c r="LSB7" s="565">
        <v>1.4</v>
      </c>
      <c r="LSC7" s="564" t="s">
        <v>149</v>
      </c>
      <c r="LSD7" s="206"/>
      <c r="LSE7" s="557"/>
      <c r="LSF7" s="565" t="s">
        <v>59</v>
      </c>
      <c r="LSG7" s="565" t="s">
        <v>59</v>
      </c>
      <c r="LSH7" s="565" t="s">
        <v>59</v>
      </c>
      <c r="LSI7" s="565">
        <v>0.4</v>
      </c>
      <c r="LSJ7" s="565">
        <v>1.4</v>
      </c>
      <c r="LSK7" s="564" t="s">
        <v>149</v>
      </c>
      <c r="LSL7" s="206"/>
      <c r="LSM7" s="557"/>
      <c r="LSN7" s="565" t="s">
        <v>59</v>
      </c>
      <c r="LSO7" s="565" t="s">
        <v>59</v>
      </c>
      <c r="LSP7" s="565" t="s">
        <v>59</v>
      </c>
      <c r="LSQ7" s="565">
        <v>0.4</v>
      </c>
      <c r="LSR7" s="565">
        <v>1.4</v>
      </c>
      <c r="LSS7" s="564" t="s">
        <v>149</v>
      </c>
      <c r="LST7" s="206"/>
      <c r="LSU7" s="557"/>
      <c r="LSV7" s="565" t="s">
        <v>59</v>
      </c>
      <c r="LSW7" s="565" t="s">
        <v>59</v>
      </c>
      <c r="LSX7" s="565" t="s">
        <v>59</v>
      </c>
      <c r="LSY7" s="565">
        <v>0.4</v>
      </c>
      <c r="LSZ7" s="565">
        <v>1.4</v>
      </c>
      <c r="LTA7" s="564" t="s">
        <v>149</v>
      </c>
      <c r="LTB7" s="206"/>
      <c r="LTC7" s="557"/>
      <c r="LTD7" s="565" t="s">
        <v>59</v>
      </c>
      <c r="LTE7" s="565" t="s">
        <v>59</v>
      </c>
      <c r="LTF7" s="565" t="s">
        <v>59</v>
      </c>
      <c r="LTG7" s="565">
        <v>0.4</v>
      </c>
      <c r="LTH7" s="565">
        <v>1.4</v>
      </c>
      <c r="LTI7" s="564" t="s">
        <v>149</v>
      </c>
      <c r="LTJ7" s="206"/>
      <c r="LTK7" s="557"/>
      <c r="LTL7" s="565" t="s">
        <v>59</v>
      </c>
      <c r="LTM7" s="565" t="s">
        <v>59</v>
      </c>
      <c r="LTN7" s="565" t="s">
        <v>59</v>
      </c>
      <c r="LTO7" s="565">
        <v>0.4</v>
      </c>
      <c r="LTP7" s="565">
        <v>1.4</v>
      </c>
      <c r="LTQ7" s="564" t="s">
        <v>149</v>
      </c>
      <c r="LTR7" s="206"/>
      <c r="LTS7" s="557"/>
      <c r="LTT7" s="565" t="s">
        <v>59</v>
      </c>
      <c r="LTU7" s="565" t="s">
        <v>59</v>
      </c>
      <c r="LTV7" s="565" t="s">
        <v>59</v>
      </c>
      <c r="LTW7" s="565">
        <v>0.4</v>
      </c>
      <c r="LTX7" s="565">
        <v>1.4</v>
      </c>
      <c r="LTY7" s="564" t="s">
        <v>149</v>
      </c>
      <c r="LTZ7" s="206"/>
      <c r="LUA7" s="557"/>
      <c r="LUB7" s="565" t="s">
        <v>59</v>
      </c>
      <c r="LUC7" s="565" t="s">
        <v>59</v>
      </c>
      <c r="LUD7" s="565" t="s">
        <v>59</v>
      </c>
      <c r="LUE7" s="565">
        <v>0.4</v>
      </c>
      <c r="LUF7" s="565">
        <v>1.4</v>
      </c>
      <c r="LUG7" s="564" t="s">
        <v>149</v>
      </c>
      <c r="LUH7" s="206"/>
      <c r="LUI7" s="557"/>
      <c r="LUJ7" s="565" t="s">
        <v>59</v>
      </c>
      <c r="LUK7" s="565" t="s">
        <v>59</v>
      </c>
      <c r="LUL7" s="565" t="s">
        <v>59</v>
      </c>
      <c r="LUM7" s="565">
        <v>0.4</v>
      </c>
      <c r="LUN7" s="565">
        <v>1.4</v>
      </c>
      <c r="LUO7" s="564" t="s">
        <v>149</v>
      </c>
      <c r="LUP7" s="206"/>
      <c r="LUQ7" s="557"/>
      <c r="LUR7" s="565" t="s">
        <v>59</v>
      </c>
      <c r="LUS7" s="565" t="s">
        <v>59</v>
      </c>
      <c r="LUT7" s="565" t="s">
        <v>59</v>
      </c>
      <c r="LUU7" s="565">
        <v>0.4</v>
      </c>
      <c r="LUV7" s="565">
        <v>1.4</v>
      </c>
      <c r="LUW7" s="564" t="s">
        <v>149</v>
      </c>
      <c r="LUX7" s="206"/>
      <c r="LUY7" s="557"/>
      <c r="LUZ7" s="565" t="s">
        <v>59</v>
      </c>
      <c r="LVA7" s="565" t="s">
        <v>59</v>
      </c>
      <c r="LVB7" s="565" t="s">
        <v>59</v>
      </c>
      <c r="LVC7" s="565">
        <v>0.4</v>
      </c>
      <c r="LVD7" s="565">
        <v>1.4</v>
      </c>
      <c r="LVE7" s="564" t="s">
        <v>149</v>
      </c>
      <c r="LVF7" s="206"/>
      <c r="LVG7" s="557"/>
      <c r="LVH7" s="565" t="s">
        <v>59</v>
      </c>
      <c r="LVI7" s="565" t="s">
        <v>59</v>
      </c>
      <c r="LVJ7" s="565" t="s">
        <v>59</v>
      </c>
      <c r="LVK7" s="565">
        <v>0.4</v>
      </c>
      <c r="LVL7" s="565">
        <v>1.4</v>
      </c>
      <c r="LVM7" s="564" t="s">
        <v>149</v>
      </c>
      <c r="LVN7" s="206"/>
      <c r="LVO7" s="557"/>
      <c r="LVP7" s="565" t="s">
        <v>59</v>
      </c>
      <c r="LVQ7" s="565" t="s">
        <v>59</v>
      </c>
      <c r="LVR7" s="565" t="s">
        <v>59</v>
      </c>
      <c r="LVS7" s="565">
        <v>0.4</v>
      </c>
      <c r="LVT7" s="565">
        <v>1.4</v>
      </c>
      <c r="LVU7" s="564" t="s">
        <v>149</v>
      </c>
      <c r="LVV7" s="206"/>
      <c r="LVW7" s="557"/>
      <c r="LVX7" s="565" t="s">
        <v>59</v>
      </c>
      <c r="LVY7" s="565" t="s">
        <v>59</v>
      </c>
      <c r="LVZ7" s="565" t="s">
        <v>59</v>
      </c>
      <c r="LWA7" s="565">
        <v>0.4</v>
      </c>
      <c r="LWB7" s="565">
        <v>1.4</v>
      </c>
      <c r="LWC7" s="564" t="s">
        <v>149</v>
      </c>
      <c r="LWD7" s="206"/>
      <c r="LWE7" s="557"/>
      <c r="LWF7" s="565" t="s">
        <v>59</v>
      </c>
      <c r="LWG7" s="565" t="s">
        <v>59</v>
      </c>
      <c r="LWH7" s="565" t="s">
        <v>59</v>
      </c>
      <c r="LWI7" s="565">
        <v>0.4</v>
      </c>
      <c r="LWJ7" s="565">
        <v>1.4</v>
      </c>
      <c r="LWK7" s="564" t="s">
        <v>149</v>
      </c>
      <c r="LWL7" s="206"/>
      <c r="LWM7" s="557"/>
      <c r="LWN7" s="565" t="s">
        <v>59</v>
      </c>
      <c r="LWO7" s="565" t="s">
        <v>59</v>
      </c>
      <c r="LWP7" s="565" t="s">
        <v>59</v>
      </c>
      <c r="LWQ7" s="565">
        <v>0.4</v>
      </c>
      <c r="LWR7" s="565">
        <v>1.4</v>
      </c>
      <c r="LWS7" s="564" t="s">
        <v>149</v>
      </c>
      <c r="LWT7" s="206"/>
      <c r="LWU7" s="557"/>
      <c r="LWV7" s="565" t="s">
        <v>59</v>
      </c>
      <c r="LWW7" s="565" t="s">
        <v>59</v>
      </c>
      <c r="LWX7" s="565" t="s">
        <v>59</v>
      </c>
      <c r="LWY7" s="565">
        <v>0.4</v>
      </c>
      <c r="LWZ7" s="565">
        <v>1.4</v>
      </c>
      <c r="LXA7" s="564" t="s">
        <v>149</v>
      </c>
      <c r="LXB7" s="206"/>
      <c r="LXC7" s="557"/>
      <c r="LXD7" s="565" t="s">
        <v>59</v>
      </c>
      <c r="LXE7" s="565" t="s">
        <v>59</v>
      </c>
      <c r="LXF7" s="565" t="s">
        <v>59</v>
      </c>
      <c r="LXG7" s="565">
        <v>0.4</v>
      </c>
      <c r="LXH7" s="565">
        <v>1.4</v>
      </c>
      <c r="LXI7" s="564" t="s">
        <v>149</v>
      </c>
      <c r="LXJ7" s="206"/>
      <c r="LXK7" s="557"/>
      <c r="LXL7" s="565" t="s">
        <v>59</v>
      </c>
      <c r="LXM7" s="565" t="s">
        <v>59</v>
      </c>
      <c r="LXN7" s="565" t="s">
        <v>59</v>
      </c>
      <c r="LXO7" s="565">
        <v>0.4</v>
      </c>
      <c r="LXP7" s="565">
        <v>1.4</v>
      </c>
      <c r="LXQ7" s="564" t="s">
        <v>149</v>
      </c>
      <c r="LXR7" s="206"/>
      <c r="LXS7" s="557"/>
      <c r="LXT7" s="565" t="s">
        <v>59</v>
      </c>
      <c r="LXU7" s="565" t="s">
        <v>59</v>
      </c>
      <c r="LXV7" s="565" t="s">
        <v>59</v>
      </c>
      <c r="LXW7" s="565">
        <v>0.4</v>
      </c>
      <c r="LXX7" s="565">
        <v>1.4</v>
      </c>
      <c r="LXY7" s="564" t="s">
        <v>149</v>
      </c>
      <c r="LXZ7" s="206"/>
      <c r="LYA7" s="557"/>
      <c r="LYB7" s="565" t="s">
        <v>59</v>
      </c>
      <c r="LYC7" s="565" t="s">
        <v>59</v>
      </c>
      <c r="LYD7" s="565" t="s">
        <v>59</v>
      </c>
      <c r="LYE7" s="565">
        <v>0.4</v>
      </c>
      <c r="LYF7" s="565">
        <v>1.4</v>
      </c>
      <c r="LYG7" s="564" t="s">
        <v>149</v>
      </c>
      <c r="LYH7" s="206"/>
      <c r="LYI7" s="557"/>
      <c r="LYJ7" s="565" t="s">
        <v>59</v>
      </c>
      <c r="LYK7" s="565" t="s">
        <v>59</v>
      </c>
      <c r="LYL7" s="565" t="s">
        <v>59</v>
      </c>
      <c r="LYM7" s="565">
        <v>0.4</v>
      </c>
      <c r="LYN7" s="565">
        <v>1.4</v>
      </c>
      <c r="LYO7" s="564" t="s">
        <v>149</v>
      </c>
      <c r="LYP7" s="206"/>
      <c r="LYQ7" s="557"/>
      <c r="LYR7" s="565" t="s">
        <v>59</v>
      </c>
      <c r="LYS7" s="565" t="s">
        <v>59</v>
      </c>
      <c r="LYT7" s="565" t="s">
        <v>59</v>
      </c>
      <c r="LYU7" s="565">
        <v>0.4</v>
      </c>
      <c r="LYV7" s="565">
        <v>1.4</v>
      </c>
      <c r="LYW7" s="564" t="s">
        <v>149</v>
      </c>
      <c r="LYX7" s="206"/>
      <c r="LYY7" s="557"/>
      <c r="LYZ7" s="565" t="s">
        <v>59</v>
      </c>
      <c r="LZA7" s="565" t="s">
        <v>59</v>
      </c>
      <c r="LZB7" s="565" t="s">
        <v>59</v>
      </c>
      <c r="LZC7" s="565">
        <v>0.4</v>
      </c>
      <c r="LZD7" s="565">
        <v>1.4</v>
      </c>
      <c r="LZE7" s="564" t="s">
        <v>149</v>
      </c>
      <c r="LZF7" s="206"/>
      <c r="LZG7" s="557"/>
      <c r="LZH7" s="565" t="s">
        <v>59</v>
      </c>
      <c r="LZI7" s="565" t="s">
        <v>59</v>
      </c>
      <c r="LZJ7" s="565" t="s">
        <v>59</v>
      </c>
      <c r="LZK7" s="565">
        <v>0.4</v>
      </c>
      <c r="LZL7" s="565">
        <v>1.4</v>
      </c>
      <c r="LZM7" s="564" t="s">
        <v>149</v>
      </c>
      <c r="LZN7" s="206"/>
      <c r="LZO7" s="557"/>
      <c r="LZP7" s="565" t="s">
        <v>59</v>
      </c>
      <c r="LZQ7" s="565" t="s">
        <v>59</v>
      </c>
      <c r="LZR7" s="565" t="s">
        <v>59</v>
      </c>
      <c r="LZS7" s="565">
        <v>0.4</v>
      </c>
      <c r="LZT7" s="565">
        <v>1.4</v>
      </c>
      <c r="LZU7" s="564" t="s">
        <v>149</v>
      </c>
      <c r="LZV7" s="206"/>
      <c r="LZW7" s="557"/>
      <c r="LZX7" s="565" t="s">
        <v>59</v>
      </c>
      <c r="LZY7" s="565" t="s">
        <v>59</v>
      </c>
      <c r="LZZ7" s="565" t="s">
        <v>59</v>
      </c>
      <c r="MAA7" s="565">
        <v>0.4</v>
      </c>
      <c r="MAB7" s="565">
        <v>1.4</v>
      </c>
      <c r="MAC7" s="564" t="s">
        <v>149</v>
      </c>
      <c r="MAD7" s="206"/>
      <c r="MAE7" s="557"/>
      <c r="MAF7" s="565" t="s">
        <v>59</v>
      </c>
      <c r="MAG7" s="565" t="s">
        <v>59</v>
      </c>
      <c r="MAH7" s="565" t="s">
        <v>59</v>
      </c>
      <c r="MAI7" s="565">
        <v>0.4</v>
      </c>
      <c r="MAJ7" s="565">
        <v>1.4</v>
      </c>
      <c r="MAK7" s="564" t="s">
        <v>149</v>
      </c>
      <c r="MAL7" s="206"/>
      <c r="MAM7" s="557"/>
      <c r="MAN7" s="565" t="s">
        <v>59</v>
      </c>
      <c r="MAO7" s="565" t="s">
        <v>59</v>
      </c>
      <c r="MAP7" s="565" t="s">
        <v>59</v>
      </c>
      <c r="MAQ7" s="565">
        <v>0.4</v>
      </c>
      <c r="MAR7" s="565">
        <v>1.4</v>
      </c>
      <c r="MAS7" s="564" t="s">
        <v>149</v>
      </c>
      <c r="MAT7" s="206"/>
      <c r="MAU7" s="557"/>
      <c r="MAV7" s="565" t="s">
        <v>59</v>
      </c>
      <c r="MAW7" s="565" t="s">
        <v>59</v>
      </c>
      <c r="MAX7" s="565" t="s">
        <v>59</v>
      </c>
      <c r="MAY7" s="565">
        <v>0.4</v>
      </c>
      <c r="MAZ7" s="565">
        <v>1.4</v>
      </c>
      <c r="MBA7" s="564" t="s">
        <v>149</v>
      </c>
      <c r="MBB7" s="206"/>
      <c r="MBC7" s="557"/>
      <c r="MBD7" s="565" t="s">
        <v>59</v>
      </c>
      <c r="MBE7" s="565" t="s">
        <v>59</v>
      </c>
      <c r="MBF7" s="565" t="s">
        <v>59</v>
      </c>
      <c r="MBG7" s="565">
        <v>0.4</v>
      </c>
      <c r="MBH7" s="565">
        <v>1.4</v>
      </c>
      <c r="MBI7" s="564" t="s">
        <v>149</v>
      </c>
      <c r="MBJ7" s="206"/>
      <c r="MBK7" s="557"/>
      <c r="MBL7" s="565" t="s">
        <v>59</v>
      </c>
      <c r="MBM7" s="565" t="s">
        <v>59</v>
      </c>
      <c r="MBN7" s="565" t="s">
        <v>59</v>
      </c>
      <c r="MBO7" s="565">
        <v>0.4</v>
      </c>
      <c r="MBP7" s="565">
        <v>1.4</v>
      </c>
      <c r="MBQ7" s="564" t="s">
        <v>149</v>
      </c>
      <c r="MBR7" s="206"/>
      <c r="MBS7" s="557"/>
      <c r="MBT7" s="565" t="s">
        <v>59</v>
      </c>
      <c r="MBU7" s="565" t="s">
        <v>59</v>
      </c>
      <c r="MBV7" s="565" t="s">
        <v>59</v>
      </c>
      <c r="MBW7" s="565">
        <v>0.4</v>
      </c>
      <c r="MBX7" s="565">
        <v>1.4</v>
      </c>
      <c r="MBY7" s="564" t="s">
        <v>149</v>
      </c>
      <c r="MBZ7" s="206"/>
      <c r="MCA7" s="557"/>
      <c r="MCB7" s="565" t="s">
        <v>59</v>
      </c>
      <c r="MCC7" s="565" t="s">
        <v>59</v>
      </c>
      <c r="MCD7" s="565" t="s">
        <v>59</v>
      </c>
      <c r="MCE7" s="565">
        <v>0.4</v>
      </c>
      <c r="MCF7" s="565">
        <v>1.4</v>
      </c>
      <c r="MCG7" s="564" t="s">
        <v>149</v>
      </c>
      <c r="MCH7" s="206"/>
      <c r="MCI7" s="557"/>
      <c r="MCJ7" s="565" t="s">
        <v>59</v>
      </c>
      <c r="MCK7" s="565" t="s">
        <v>59</v>
      </c>
      <c r="MCL7" s="565" t="s">
        <v>59</v>
      </c>
      <c r="MCM7" s="565">
        <v>0.4</v>
      </c>
      <c r="MCN7" s="565">
        <v>1.4</v>
      </c>
      <c r="MCO7" s="564" t="s">
        <v>149</v>
      </c>
      <c r="MCP7" s="206"/>
      <c r="MCQ7" s="557"/>
      <c r="MCR7" s="565" t="s">
        <v>59</v>
      </c>
      <c r="MCS7" s="565" t="s">
        <v>59</v>
      </c>
      <c r="MCT7" s="565" t="s">
        <v>59</v>
      </c>
      <c r="MCU7" s="565">
        <v>0.4</v>
      </c>
      <c r="MCV7" s="565">
        <v>1.4</v>
      </c>
      <c r="MCW7" s="564" t="s">
        <v>149</v>
      </c>
      <c r="MCX7" s="206"/>
      <c r="MCY7" s="557"/>
      <c r="MCZ7" s="565" t="s">
        <v>59</v>
      </c>
      <c r="MDA7" s="565" t="s">
        <v>59</v>
      </c>
      <c r="MDB7" s="565" t="s">
        <v>59</v>
      </c>
      <c r="MDC7" s="565">
        <v>0.4</v>
      </c>
      <c r="MDD7" s="565">
        <v>1.4</v>
      </c>
      <c r="MDE7" s="564" t="s">
        <v>149</v>
      </c>
      <c r="MDF7" s="206"/>
      <c r="MDG7" s="557"/>
      <c r="MDH7" s="565" t="s">
        <v>59</v>
      </c>
      <c r="MDI7" s="565" t="s">
        <v>59</v>
      </c>
      <c r="MDJ7" s="565" t="s">
        <v>59</v>
      </c>
      <c r="MDK7" s="565">
        <v>0.4</v>
      </c>
      <c r="MDL7" s="565">
        <v>1.4</v>
      </c>
      <c r="MDM7" s="564" t="s">
        <v>149</v>
      </c>
      <c r="MDN7" s="206"/>
      <c r="MDO7" s="557"/>
      <c r="MDP7" s="565" t="s">
        <v>59</v>
      </c>
      <c r="MDQ7" s="565" t="s">
        <v>59</v>
      </c>
      <c r="MDR7" s="565" t="s">
        <v>59</v>
      </c>
      <c r="MDS7" s="565">
        <v>0.4</v>
      </c>
      <c r="MDT7" s="565">
        <v>1.4</v>
      </c>
      <c r="MDU7" s="564" t="s">
        <v>149</v>
      </c>
      <c r="MDV7" s="206"/>
      <c r="MDW7" s="557"/>
      <c r="MDX7" s="565" t="s">
        <v>59</v>
      </c>
      <c r="MDY7" s="565" t="s">
        <v>59</v>
      </c>
      <c r="MDZ7" s="565" t="s">
        <v>59</v>
      </c>
      <c r="MEA7" s="565">
        <v>0.4</v>
      </c>
      <c r="MEB7" s="565">
        <v>1.4</v>
      </c>
      <c r="MEC7" s="564" t="s">
        <v>149</v>
      </c>
      <c r="MED7" s="206"/>
      <c r="MEE7" s="557"/>
      <c r="MEF7" s="565" t="s">
        <v>59</v>
      </c>
      <c r="MEG7" s="565" t="s">
        <v>59</v>
      </c>
      <c r="MEH7" s="565" t="s">
        <v>59</v>
      </c>
      <c r="MEI7" s="565">
        <v>0.4</v>
      </c>
      <c r="MEJ7" s="565">
        <v>1.4</v>
      </c>
      <c r="MEK7" s="564" t="s">
        <v>149</v>
      </c>
      <c r="MEL7" s="206"/>
      <c r="MEM7" s="557"/>
      <c r="MEN7" s="565" t="s">
        <v>59</v>
      </c>
      <c r="MEO7" s="565" t="s">
        <v>59</v>
      </c>
      <c r="MEP7" s="565" t="s">
        <v>59</v>
      </c>
      <c r="MEQ7" s="565">
        <v>0.4</v>
      </c>
      <c r="MER7" s="565">
        <v>1.4</v>
      </c>
      <c r="MES7" s="564" t="s">
        <v>149</v>
      </c>
      <c r="MET7" s="206"/>
      <c r="MEU7" s="557"/>
      <c r="MEV7" s="565" t="s">
        <v>59</v>
      </c>
      <c r="MEW7" s="565" t="s">
        <v>59</v>
      </c>
      <c r="MEX7" s="565" t="s">
        <v>59</v>
      </c>
      <c r="MEY7" s="565">
        <v>0.4</v>
      </c>
      <c r="MEZ7" s="565">
        <v>1.4</v>
      </c>
      <c r="MFA7" s="564" t="s">
        <v>149</v>
      </c>
      <c r="MFB7" s="206"/>
      <c r="MFC7" s="557"/>
      <c r="MFD7" s="565" t="s">
        <v>59</v>
      </c>
      <c r="MFE7" s="565" t="s">
        <v>59</v>
      </c>
      <c r="MFF7" s="565" t="s">
        <v>59</v>
      </c>
      <c r="MFG7" s="565">
        <v>0.4</v>
      </c>
      <c r="MFH7" s="565">
        <v>1.4</v>
      </c>
      <c r="MFI7" s="564" t="s">
        <v>149</v>
      </c>
      <c r="MFJ7" s="206"/>
      <c r="MFK7" s="557"/>
      <c r="MFL7" s="565" t="s">
        <v>59</v>
      </c>
      <c r="MFM7" s="565" t="s">
        <v>59</v>
      </c>
      <c r="MFN7" s="565" t="s">
        <v>59</v>
      </c>
      <c r="MFO7" s="565">
        <v>0.4</v>
      </c>
      <c r="MFP7" s="565">
        <v>1.4</v>
      </c>
      <c r="MFQ7" s="564" t="s">
        <v>149</v>
      </c>
      <c r="MFR7" s="206"/>
      <c r="MFS7" s="557"/>
      <c r="MFT7" s="565" t="s">
        <v>59</v>
      </c>
      <c r="MFU7" s="565" t="s">
        <v>59</v>
      </c>
      <c r="MFV7" s="565" t="s">
        <v>59</v>
      </c>
      <c r="MFW7" s="565">
        <v>0.4</v>
      </c>
      <c r="MFX7" s="565">
        <v>1.4</v>
      </c>
      <c r="MFY7" s="564" t="s">
        <v>149</v>
      </c>
      <c r="MFZ7" s="206"/>
      <c r="MGA7" s="557"/>
      <c r="MGB7" s="565" t="s">
        <v>59</v>
      </c>
      <c r="MGC7" s="565" t="s">
        <v>59</v>
      </c>
      <c r="MGD7" s="565" t="s">
        <v>59</v>
      </c>
      <c r="MGE7" s="565">
        <v>0.4</v>
      </c>
      <c r="MGF7" s="565">
        <v>1.4</v>
      </c>
      <c r="MGG7" s="564" t="s">
        <v>149</v>
      </c>
      <c r="MGH7" s="206"/>
      <c r="MGI7" s="557"/>
      <c r="MGJ7" s="565" t="s">
        <v>59</v>
      </c>
      <c r="MGK7" s="565" t="s">
        <v>59</v>
      </c>
      <c r="MGL7" s="565" t="s">
        <v>59</v>
      </c>
      <c r="MGM7" s="565">
        <v>0.4</v>
      </c>
      <c r="MGN7" s="565">
        <v>1.4</v>
      </c>
      <c r="MGO7" s="564" t="s">
        <v>149</v>
      </c>
      <c r="MGP7" s="206"/>
      <c r="MGQ7" s="557"/>
      <c r="MGR7" s="565" t="s">
        <v>59</v>
      </c>
      <c r="MGS7" s="565" t="s">
        <v>59</v>
      </c>
      <c r="MGT7" s="565" t="s">
        <v>59</v>
      </c>
      <c r="MGU7" s="565">
        <v>0.4</v>
      </c>
      <c r="MGV7" s="565">
        <v>1.4</v>
      </c>
      <c r="MGW7" s="564" t="s">
        <v>149</v>
      </c>
      <c r="MGX7" s="206"/>
      <c r="MGY7" s="557"/>
      <c r="MGZ7" s="565" t="s">
        <v>59</v>
      </c>
      <c r="MHA7" s="565" t="s">
        <v>59</v>
      </c>
      <c r="MHB7" s="565" t="s">
        <v>59</v>
      </c>
      <c r="MHC7" s="565">
        <v>0.4</v>
      </c>
      <c r="MHD7" s="565">
        <v>1.4</v>
      </c>
      <c r="MHE7" s="564" t="s">
        <v>149</v>
      </c>
      <c r="MHF7" s="206"/>
      <c r="MHG7" s="557"/>
      <c r="MHH7" s="565" t="s">
        <v>59</v>
      </c>
      <c r="MHI7" s="565" t="s">
        <v>59</v>
      </c>
      <c r="MHJ7" s="565" t="s">
        <v>59</v>
      </c>
      <c r="MHK7" s="565">
        <v>0.4</v>
      </c>
      <c r="MHL7" s="565">
        <v>1.4</v>
      </c>
      <c r="MHM7" s="564" t="s">
        <v>149</v>
      </c>
      <c r="MHN7" s="206"/>
      <c r="MHO7" s="557"/>
      <c r="MHP7" s="565" t="s">
        <v>59</v>
      </c>
      <c r="MHQ7" s="565" t="s">
        <v>59</v>
      </c>
      <c r="MHR7" s="565" t="s">
        <v>59</v>
      </c>
      <c r="MHS7" s="565">
        <v>0.4</v>
      </c>
      <c r="MHT7" s="565">
        <v>1.4</v>
      </c>
      <c r="MHU7" s="564" t="s">
        <v>149</v>
      </c>
      <c r="MHV7" s="206"/>
      <c r="MHW7" s="557"/>
      <c r="MHX7" s="565" t="s">
        <v>59</v>
      </c>
      <c r="MHY7" s="565" t="s">
        <v>59</v>
      </c>
      <c r="MHZ7" s="565" t="s">
        <v>59</v>
      </c>
      <c r="MIA7" s="565">
        <v>0.4</v>
      </c>
      <c r="MIB7" s="565">
        <v>1.4</v>
      </c>
      <c r="MIC7" s="564" t="s">
        <v>149</v>
      </c>
      <c r="MID7" s="206"/>
      <c r="MIE7" s="557"/>
      <c r="MIF7" s="565" t="s">
        <v>59</v>
      </c>
      <c r="MIG7" s="565" t="s">
        <v>59</v>
      </c>
      <c r="MIH7" s="565" t="s">
        <v>59</v>
      </c>
      <c r="MII7" s="565">
        <v>0.4</v>
      </c>
      <c r="MIJ7" s="565">
        <v>1.4</v>
      </c>
      <c r="MIK7" s="564" t="s">
        <v>149</v>
      </c>
      <c r="MIL7" s="206"/>
      <c r="MIM7" s="557"/>
      <c r="MIN7" s="565" t="s">
        <v>59</v>
      </c>
      <c r="MIO7" s="565" t="s">
        <v>59</v>
      </c>
      <c r="MIP7" s="565" t="s">
        <v>59</v>
      </c>
      <c r="MIQ7" s="565">
        <v>0.4</v>
      </c>
      <c r="MIR7" s="565">
        <v>1.4</v>
      </c>
      <c r="MIS7" s="564" t="s">
        <v>149</v>
      </c>
      <c r="MIT7" s="206"/>
      <c r="MIU7" s="557"/>
      <c r="MIV7" s="565" t="s">
        <v>59</v>
      </c>
      <c r="MIW7" s="565" t="s">
        <v>59</v>
      </c>
      <c r="MIX7" s="565" t="s">
        <v>59</v>
      </c>
      <c r="MIY7" s="565">
        <v>0.4</v>
      </c>
      <c r="MIZ7" s="565">
        <v>1.4</v>
      </c>
      <c r="MJA7" s="564" t="s">
        <v>149</v>
      </c>
      <c r="MJB7" s="206"/>
      <c r="MJC7" s="557"/>
      <c r="MJD7" s="565" t="s">
        <v>59</v>
      </c>
      <c r="MJE7" s="565" t="s">
        <v>59</v>
      </c>
      <c r="MJF7" s="565" t="s">
        <v>59</v>
      </c>
      <c r="MJG7" s="565">
        <v>0.4</v>
      </c>
      <c r="MJH7" s="565">
        <v>1.4</v>
      </c>
      <c r="MJI7" s="564" t="s">
        <v>149</v>
      </c>
      <c r="MJJ7" s="206"/>
      <c r="MJK7" s="557"/>
      <c r="MJL7" s="565" t="s">
        <v>59</v>
      </c>
      <c r="MJM7" s="565" t="s">
        <v>59</v>
      </c>
      <c r="MJN7" s="565" t="s">
        <v>59</v>
      </c>
      <c r="MJO7" s="565">
        <v>0.4</v>
      </c>
      <c r="MJP7" s="565">
        <v>1.4</v>
      </c>
      <c r="MJQ7" s="564" t="s">
        <v>149</v>
      </c>
      <c r="MJR7" s="206"/>
      <c r="MJS7" s="557"/>
      <c r="MJT7" s="565" t="s">
        <v>59</v>
      </c>
      <c r="MJU7" s="565" t="s">
        <v>59</v>
      </c>
      <c r="MJV7" s="565" t="s">
        <v>59</v>
      </c>
      <c r="MJW7" s="565">
        <v>0.4</v>
      </c>
      <c r="MJX7" s="565">
        <v>1.4</v>
      </c>
      <c r="MJY7" s="564" t="s">
        <v>149</v>
      </c>
      <c r="MJZ7" s="206"/>
      <c r="MKA7" s="557"/>
      <c r="MKB7" s="565" t="s">
        <v>59</v>
      </c>
      <c r="MKC7" s="565" t="s">
        <v>59</v>
      </c>
      <c r="MKD7" s="565" t="s">
        <v>59</v>
      </c>
      <c r="MKE7" s="565">
        <v>0.4</v>
      </c>
      <c r="MKF7" s="565">
        <v>1.4</v>
      </c>
      <c r="MKG7" s="564" t="s">
        <v>149</v>
      </c>
      <c r="MKH7" s="206"/>
      <c r="MKI7" s="557"/>
      <c r="MKJ7" s="565" t="s">
        <v>59</v>
      </c>
      <c r="MKK7" s="565" t="s">
        <v>59</v>
      </c>
      <c r="MKL7" s="565" t="s">
        <v>59</v>
      </c>
      <c r="MKM7" s="565">
        <v>0.4</v>
      </c>
      <c r="MKN7" s="565">
        <v>1.4</v>
      </c>
      <c r="MKO7" s="564" t="s">
        <v>149</v>
      </c>
      <c r="MKP7" s="206"/>
      <c r="MKQ7" s="557"/>
      <c r="MKR7" s="565" t="s">
        <v>59</v>
      </c>
      <c r="MKS7" s="565" t="s">
        <v>59</v>
      </c>
      <c r="MKT7" s="565" t="s">
        <v>59</v>
      </c>
      <c r="MKU7" s="565">
        <v>0.4</v>
      </c>
      <c r="MKV7" s="565">
        <v>1.4</v>
      </c>
      <c r="MKW7" s="564" t="s">
        <v>149</v>
      </c>
      <c r="MKX7" s="206"/>
      <c r="MKY7" s="557"/>
      <c r="MKZ7" s="565" t="s">
        <v>59</v>
      </c>
      <c r="MLA7" s="565" t="s">
        <v>59</v>
      </c>
      <c r="MLB7" s="565" t="s">
        <v>59</v>
      </c>
      <c r="MLC7" s="565">
        <v>0.4</v>
      </c>
      <c r="MLD7" s="565">
        <v>1.4</v>
      </c>
      <c r="MLE7" s="564" t="s">
        <v>149</v>
      </c>
      <c r="MLF7" s="206"/>
      <c r="MLG7" s="557"/>
      <c r="MLH7" s="565" t="s">
        <v>59</v>
      </c>
      <c r="MLI7" s="565" t="s">
        <v>59</v>
      </c>
      <c r="MLJ7" s="565" t="s">
        <v>59</v>
      </c>
      <c r="MLK7" s="565">
        <v>0.4</v>
      </c>
      <c r="MLL7" s="565">
        <v>1.4</v>
      </c>
      <c r="MLM7" s="564" t="s">
        <v>149</v>
      </c>
      <c r="MLN7" s="206"/>
      <c r="MLO7" s="557"/>
      <c r="MLP7" s="565" t="s">
        <v>59</v>
      </c>
      <c r="MLQ7" s="565" t="s">
        <v>59</v>
      </c>
      <c r="MLR7" s="565" t="s">
        <v>59</v>
      </c>
      <c r="MLS7" s="565">
        <v>0.4</v>
      </c>
      <c r="MLT7" s="565">
        <v>1.4</v>
      </c>
      <c r="MLU7" s="564" t="s">
        <v>149</v>
      </c>
      <c r="MLV7" s="206"/>
      <c r="MLW7" s="557"/>
      <c r="MLX7" s="565" t="s">
        <v>59</v>
      </c>
      <c r="MLY7" s="565" t="s">
        <v>59</v>
      </c>
      <c r="MLZ7" s="565" t="s">
        <v>59</v>
      </c>
      <c r="MMA7" s="565">
        <v>0.4</v>
      </c>
      <c r="MMB7" s="565">
        <v>1.4</v>
      </c>
      <c r="MMC7" s="564" t="s">
        <v>149</v>
      </c>
      <c r="MMD7" s="206"/>
      <c r="MME7" s="557"/>
      <c r="MMF7" s="565" t="s">
        <v>59</v>
      </c>
      <c r="MMG7" s="565" t="s">
        <v>59</v>
      </c>
      <c r="MMH7" s="565" t="s">
        <v>59</v>
      </c>
      <c r="MMI7" s="565">
        <v>0.4</v>
      </c>
      <c r="MMJ7" s="565">
        <v>1.4</v>
      </c>
      <c r="MMK7" s="564" t="s">
        <v>149</v>
      </c>
      <c r="MML7" s="206"/>
      <c r="MMM7" s="557"/>
      <c r="MMN7" s="565" t="s">
        <v>59</v>
      </c>
      <c r="MMO7" s="565" t="s">
        <v>59</v>
      </c>
      <c r="MMP7" s="565" t="s">
        <v>59</v>
      </c>
      <c r="MMQ7" s="565">
        <v>0.4</v>
      </c>
      <c r="MMR7" s="565">
        <v>1.4</v>
      </c>
      <c r="MMS7" s="564" t="s">
        <v>149</v>
      </c>
      <c r="MMT7" s="206"/>
      <c r="MMU7" s="557"/>
      <c r="MMV7" s="565" t="s">
        <v>59</v>
      </c>
      <c r="MMW7" s="565" t="s">
        <v>59</v>
      </c>
      <c r="MMX7" s="565" t="s">
        <v>59</v>
      </c>
      <c r="MMY7" s="565">
        <v>0.4</v>
      </c>
      <c r="MMZ7" s="565">
        <v>1.4</v>
      </c>
      <c r="MNA7" s="564" t="s">
        <v>149</v>
      </c>
      <c r="MNB7" s="206"/>
      <c r="MNC7" s="557"/>
      <c r="MND7" s="565" t="s">
        <v>59</v>
      </c>
      <c r="MNE7" s="565" t="s">
        <v>59</v>
      </c>
      <c r="MNF7" s="565" t="s">
        <v>59</v>
      </c>
      <c r="MNG7" s="565">
        <v>0.4</v>
      </c>
      <c r="MNH7" s="565">
        <v>1.4</v>
      </c>
      <c r="MNI7" s="564" t="s">
        <v>149</v>
      </c>
      <c r="MNJ7" s="206"/>
      <c r="MNK7" s="557"/>
      <c r="MNL7" s="565" t="s">
        <v>59</v>
      </c>
      <c r="MNM7" s="565" t="s">
        <v>59</v>
      </c>
      <c r="MNN7" s="565" t="s">
        <v>59</v>
      </c>
      <c r="MNO7" s="565">
        <v>0.4</v>
      </c>
      <c r="MNP7" s="565">
        <v>1.4</v>
      </c>
      <c r="MNQ7" s="564" t="s">
        <v>149</v>
      </c>
      <c r="MNR7" s="206"/>
      <c r="MNS7" s="557"/>
      <c r="MNT7" s="565" t="s">
        <v>59</v>
      </c>
      <c r="MNU7" s="565" t="s">
        <v>59</v>
      </c>
      <c r="MNV7" s="565" t="s">
        <v>59</v>
      </c>
      <c r="MNW7" s="565">
        <v>0.4</v>
      </c>
      <c r="MNX7" s="565">
        <v>1.4</v>
      </c>
      <c r="MNY7" s="564" t="s">
        <v>149</v>
      </c>
      <c r="MNZ7" s="206"/>
      <c r="MOA7" s="557"/>
      <c r="MOB7" s="565" t="s">
        <v>59</v>
      </c>
      <c r="MOC7" s="565" t="s">
        <v>59</v>
      </c>
      <c r="MOD7" s="565" t="s">
        <v>59</v>
      </c>
      <c r="MOE7" s="565">
        <v>0.4</v>
      </c>
      <c r="MOF7" s="565">
        <v>1.4</v>
      </c>
      <c r="MOG7" s="564" t="s">
        <v>149</v>
      </c>
      <c r="MOH7" s="206"/>
      <c r="MOI7" s="557"/>
      <c r="MOJ7" s="565" t="s">
        <v>59</v>
      </c>
      <c r="MOK7" s="565" t="s">
        <v>59</v>
      </c>
      <c r="MOL7" s="565" t="s">
        <v>59</v>
      </c>
      <c r="MOM7" s="565">
        <v>0.4</v>
      </c>
      <c r="MON7" s="565">
        <v>1.4</v>
      </c>
      <c r="MOO7" s="564" t="s">
        <v>149</v>
      </c>
      <c r="MOP7" s="206"/>
      <c r="MOQ7" s="557"/>
      <c r="MOR7" s="565" t="s">
        <v>59</v>
      </c>
      <c r="MOS7" s="565" t="s">
        <v>59</v>
      </c>
      <c r="MOT7" s="565" t="s">
        <v>59</v>
      </c>
      <c r="MOU7" s="565">
        <v>0.4</v>
      </c>
      <c r="MOV7" s="565">
        <v>1.4</v>
      </c>
      <c r="MOW7" s="564" t="s">
        <v>149</v>
      </c>
      <c r="MOX7" s="206"/>
      <c r="MOY7" s="557"/>
      <c r="MOZ7" s="565" t="s">
        <v>59</v>
      </c>
      <c r="MPA7" s="565" t="s">
        <v>59</v>
      </c>
      <c r="MPB7" s="565" t="s">
        <v>59</v>
      </c>
      <c r="MPC7" s="565">
        <v>0.4</v>
      </c>
      <c r="MPD7" s="565">
        <v>1.4</v>
      </c>
      <c r="MPE7" s="564" t="s">
        <v>149</v>
      </c>
      <c r="MPF7" s="206"/>
      <c r="MPG7" s="557"/>
      <c r="MPH7" s="565" t="s">
        <v>59</v>
      </c>
      <c r="MPI7" s="565" t="s">
        <v>59</v>
      </c>
      <c r="MPJ7" s="565" t="s">
        <v>59</v>
      </c>
      <c r="MPK7" s="565">
        <v>0.4</v>
      </c>
      <c r="MPL7" s="565">
        <v>1.4</v>
      </c>
      <c r="MPM7" s="564" t="s">
        <v>149</v>
      </c>
      <c r="MPN7" s="206"/>
      <c r="MPO7" s="557"/>
      <c r="MPP7" s="565" t="s">
        <v>59</v>
      </c>
      <c r="MPQ7" s="565" t="s">
        <v>59</v>
      </c>
      <c r="MPR7" s="565" t="s">
        <v>59</v>
      </c>
      <c r="MPS7" s="565">
        <v>0.4</v>
      </c>
      <c r="MPT7" s="565">
        <v>1.4</v>
      </c>
      <c r="MPU7" s="564" t="s">
        <v>149</v>
      </c>
      <c r="MPV7" s="206"/>
      <c r="MPW7" s="557"/>
      <c r="MPX7" s="565" t="s">
        <v>59</v>
      </c>
      <c r="MPY7" s="565" t="s">
        <v>59</v>
      </c>
      <c r="MPZ7" s="565" t="s">
        <v>59</v>
      </c>
      <c r="MQA7" s="565">
        <v>0.4</v>
      </c>
      <c r="MQB7" s="565">
        <v>1.4</v>
      </c>
      <c r="MQC7" s="564" t="s">
        <v>149</v>
      </c>
      <c r="MQD7" s="206"/>
      <c r="MQE7" s="557"/>
      <c r="MQF7" s="565" t="s">
        <v>59</v>
      </c>
      <c r="MQG7" s="565" t="s">
        <v>59</v>
      </c>
      <c r="MQH7" s="565" t="s">
        <v>59</v>
      </c>
      <c r="MQI7" s="565">
        <v>0.4</v>
      </c>
      <c r="MQJ7" s="565">
        <v>1.4</v>
      </c>
      <c r="MQK7" s="564" t="s">
        <v>149</v>
      </c>
      <c r="MQL7" s="206"/>
      <c r="MQM7" s="557"/>
      <c r="MQN7" s="565" t="s">
        <v>59</v>
      </c>
      <c r="MQO7" s="565" t="s">
        <v>59</v>
      </c>
      <c r="MQP7" s="565" t="s">
        <v>59</v>
      </c>
      <c r="MQQ7" s="565">
        <v>0.4</v>
      </c>
      <c r="MQR7" s="565">
        <v>1.4</v>
      </c>
      <c r="MQS7" s="564" t="s">
        <v>149</v>
      </c>
      <c r="MQT7" s="206"/>
      <c r="MQU7" s="557"/>
      <c r="MQV7" s="565" t="s">
        <v>59</v>
      </c>
      <c r="MQW7" s="565" t="s">
        <v>59</v>
      </c>
      <c r="MQX7" s="565" t="s">
        <v>59</v>
      </c>
      <c r="MQY7" s="565">
        <v>0.4</v>
      </c>
      <c r="MQZ7" s="565">
        <v>1.4</v>
      </c>
      <c r="MRA7" s="564" t="s">
        <v>149</v>
      </c>
      <c r="MRB7" s="206"/>
      <c r="MRC7" s="557"/>
      <c r="MRD7" s="565" t="s">
        <v>59</v>
      </c>
      <c r="MRE7" s="565" t="s">
        <v>59</v>
      </c>
      <c r="MRF7" s="565" t="s">
        <v>59</v>
      </c>
      <c r="MRG7" s="565">
        <v>0.4</v>
      </c>
      <c r="MRH7" s="565">
        <v>1.4</v>
      </c>
      <c r="MRI7" s="564" t="s">
        <v>149</v>
      </c>
      <c r="MRJ7" s="206"/>
      <c r="MRK7" s="557"/>
      <c r="MRL7" s="565" t="s">
        <v>59</v>
      </c>
      <c r="MRM7" s="565" t="s">
        <v>59</v>
      </c>
      <c r="MRN7" s="565" t="s">
        <v>59</v>
      </c>
      <c r="MRO7" s="565">
        <v>0.4</v>
      </c>
      <c r="MRP7" s="565">
        <v>1.4</v>
      </c>
      <c r="MRQ7" s="564" t="s">
        <v>149</v>
      </c>
      <c r="MRR7" s="206"/>
      <c r="MRS7" s="557"/>
      <c r="MRT7" s="565" t="s">
        <v>59</v>
      </c>
      <c r="MRU7" s="565" t="s">
        <v>59</v>
      </c>
      <c r="MRV7" s="565" t="s">
        <v>59</v>
      </c>
      <c r="MRW7" s="565">
        <v>0.4</v>
      </c>
      <c r="MRX7" s="565">
        <v>1.4</v>
      </c>
      <c r="MRY7" s="564" t="s">
        <v>149</v>
      </c>
      <c r="MRZ7" s="206"/>
      <c r="MSA7" s="557"/>
      <c r="MSB7" s="565" t="s">
        <v>59</v>
      </c>
      <c r="MSC7" s="565" t="s">
        <v>59</v>
      </c>
      <c r="MSD7" s="565" t="s">
        <v>59</v>
      </c>
      <c r="MSE7" s="565">
        <v>0.4</v>
      </c>
      <c r="MSF7" s="565">
        <v>1.4</v>
      </c>
      <c r="MSG7" s="564" t="s">
        <v>149</v>
      </c>
      <c r="MSH7" s="206"/>
      <c r="MSI7" s="557"/>
      <c r="MSJ7" s="565" t="s">
        <v>59</v>
      </c>
      <c r="MSK7" s="565" t="s">
        <v>59</v>
      </c>
      <c r="MSL7" s="565" t="s">
        <v>59</v>
      </c>
      <c r="MSM7" s="565">
        <v>0.4</v>
      </c>
      <c r="MSN7" s="565">
        <v>1.4</v>
      </c>
      <c r="MSO7" s="564" t="s">
        <v>149</v>
      </c>
      <c r="MSP7" s="206"/>
      <c r="MSQ7" s="557"/>
      <c r="MSR7" s="565" t="s">
        <v>59</v>
      </c>
      <c r="MSS7" s="565" t="s">
        <v>59</v>
      </c>
      <c r="MST7" s="565" t="s">
        <v>59</v>
      </c>
      <c r="MSU7" s="565">
        <v>0.4</v>
      </c>
      <c r="MSV7" s="565">
        <v>1.4</v>
      </c>
      <c r="MSW7" s="564" t="s">
        <v>149</v>
      </c>
      <c r="MSX7" s="206"/>
      <c r="MSY7" s="557"/>
      <c r="MSZ7" s="565" t="s">
        <v>59</v>
      </c>
      <c r="MTA7" s="565" t="s">
        <v>59</v>
      </c>
      <c r="MTB7" s="565" t="s">
        <v>59</v>
      </c>
      <c r="MTC7" s="565">
        <v>0.4</v>
      </c>
      <c r="MTD7" s="565">
        <v>1.4</v>
      </c>
      <c r="MTE7" s="564" t="s">
        <v>149</v>
      </c>
      <c r="MTF7" s="206"/>
      <c r="MTG7" s="557"/>
      <c r="MTH7" s="565" t="s">
        <v>59</v>
      </c>
      <c r="MTI7" s="565" t="s">
        <v>59</v>
      </c>
      <c r="MTJ7" s="565" t="s">
        <v>59</v>
      </c>
      <c r="MTK7" s="565">
        <v>0.4</v>
      </c>
      <c r="MTL7" s="565">
        <v>1.4</v>
      </c>
      <c r="MTM7" s="564" t="s">
        <v>149</v>
      </c>
      <c r="MTN7" s="206"/>
      <c r="MTO7" s="557"/>
      <c r="MTP7" s="565" t="s">
        <v>59</v>
      </c>
      <c r="MTQ7" s="565" t="s">
        <v>59</v>
      </c>
      <c r="MTR7" s="565" t="s">
        <v>59</v>
      </c>
      <c r="MTS7" s="565">
        <v>0.4</v>
      </c>
      <c r="MTT7" s="565">
        <v>1.4</v>
      </c>
      <c r="MTU7" s="564" t="s">
        <v>149</v>
      </c>
      <c r="MTV7" s="206"/>
      <c r="MTW7" s="557"/>
      <c r="MTX7" s="565" t="s">
        <v>59</v>
      </c>
      <c r="MTY7" s="565" t="s">
        <v>59</v>
      </c>
      <c r="MTZ7" s="565" t="s">
        <v>59</v>
      </c>
      <c r="MUA7" s="565">
        <v>0.4</v>
      </c>
      <c r="MUB7" s="565">
        <v>1.4</v>
      </c>
      <c r="MUC7" s="564" t="s">
        <v>149</v>
      </c>
      <c r="MUD7" s="206"/>
      <c r="MUE7" s="557"/>
      <c r="MUF7" s="565" t="s">
        <v>59</v>
      </c>
      <c r="MUG7" s="565" t="s">
        <v>59</v>
      </c>
      <c r="MUH7" s="565" t="s">
        <v>59</v>
      </c>
      <c r="MUI7" s="565">
        <v>0.4</v>
      </c>
      <c r="MUJ7" s="565">
        <v>1.4</v>
      </c>
      <c r="MUK7" s="564" t="s">
        <v>149</v>
      </c>
      <c r="MUL7" s="206"/>
      <c r="MUM7" s="557"/>
      <c r="MUN7" s="565" t="s">
        <v>59</v>
      </c>
      <c r="MUO7" s="565" t="s">
        <v>59</v>
      </c>
      <c r="MUP7" s="565" t="s">
        <v>59</v>
      </c>
      <c r="MUQ7" s="565">
        <v>0.4</v>
      </c>
      <c r="MUR7" s="565">
        <v>1.4</v>
      </c>
      <c r="MUS7" s="564" t="s">
        <v>149</v>
      </c>
      <c r="MUT7" s="206"/>
      <c r="MUU7" s="557"/>
      <c r="MUV7" s="565" t="s">
        <v>59</v>
      </c>
      <c r="MUW7" s="565" t="s">
        <v>59</v>
      </c>
      <c r="MUX7" s="565" t="s">
        <v>59</v>
      </c>
      <c r="MUY7" s="565">
        <v>0.4</v>
      </c>
      <c r="MUZ7" s="565">
        <v>1.4</v>
      </c>
      <c r="MVA7" s="564" t="s">
        <v>149</v>
      </c>
      <c r="MVB7" s="206"/>
      <c r="MVC7" s="557"/>
      <c r="MVD7" s="565" t="s">
        <v>59</v>
      </c>
      <c r="MVE7" s="565" t="s">
        <v>59</v>
      </c>
      <c r="MVF7" s="565" t="s">
        <v>59</v>
      </c>
      <c r="MVG7" s="565">
        <v>0.4</v>
      </c>
      <c r="MVH7" s="565">
        <v>1.4</v>
      </c>
      <c r="MVI7" s="564" t="s">
        <v>149</v>
      </c>
      <c r="MVJ7" s="206"/>
      <c r="MVK7" s="557"/>
      <c r="MVL7" s="565" t="s">
        <v>59</v>
      </c>
      <c r="MVM7" s="565" t="s">
        <v>59</v>
      </c>
      <c r="MVN7" s="565" t="s">
        <v>59</v>
      </c>
      <c r="MVO7" s="565">
        <v>0.4</v>
      </c>
      <c r="MVP7" s="565">
        <v>1.4</v>
      </c>
      <c r="MVQ7" s="564" t="s">
        <v>149</v>
      </c>
      <c r="MVR7" s="206"/>
      <c r="MVS7" s="557"/>
      <c r="MVT7" s="565" t="s">
        <v>59</v>
      </c>
      <c r="MVU7" s="565" t="s">
        <v>59</v>
      </c>
      <c r="MVV7" s="565" t="s">
        <v>59</v>
      </c>
      <c r="MVW7" s="565">
        <v>0.4</v>
      </c>
      <c r="MVX7" s="565">
        <v>1.4</v>
      </c>
      <c r="MVY7" s="564" t="s">
        <v>149</v>
      </c>
      <c r="MVZ7" s="206"/>
      <c r="MWA7" s="557"/>
      <c r="MWB7" s="565" t="s">
        <v>59</v>
      </c>
      <c r="MWC7" s="565" t="s">
        <v>59</v>
      </c>
      <c r="MWD7" s="565" t="s">
        <v>59</v>
      </c>
      <c r="MWE7" s="565">
        <v>0.4</v>
      </c>
      <c r="MWF7" s="565">
        <v>1.4</v>
      </c>
      <c r="MWG7" s="564" t="s">
        <v>149</v>
      </c>
      <c r="MWH7" s="206"/>
      <c r="MWI7" s="557"/>
      <c r="MWJ7" s="565" t="s">
        <v>59</v>
      </c>
      <c r="MWK7" s="565" t="s">
        <v>59</v>
      </c>
      <c r="MWL7" s="565" t="s">
        <v>59</v>
      </c>
      <c r="MWM7" s="565">
        <v>0.4</v>
      </c>
      <c r="MWN7" s="565">
        <v>1.4</v>
      </c>
      <c r="MWO7" s="564" t="s">
        <v>149</v>
      </c>
      <c r="MWP7" s="206"/>
      <c r="MWQ7" s="557"/>
      <c r="MWR7" s="565" t="s">
        <v>59</v>
      </c>
      <c r="MWS7" s="565" t="s">
        <v>59</v>
      </c>
      <c r="MWT7" s="565" t="s">
        <v>59</v>
      </c>
      <c r="MWU7" s="565">
        <v>0.4</v>
      </c>
      <c r="MWV7" s="565">
        <v>1.4</v>
      </c>
      <c r="MWW7" s="564" t="s">
        <v>149</v>
      </c>
      <c r="MWX7" s="206"/>
      <c r="MWY7" s="557"/>
      <c r="MWZ7" s="565" t="s">
        <v>59</v>
      </c>
      <c r="MXA7" s="565" t="s">
        <v>59</v>
      </c>
      <c r="MXB7" s="565" t="s">
        <v>59</v>
      </c>
      <c r="MXC7" s="565">
        <v>0.4</v>
      </c>
      <c r="MXD7" s="565">
        <v>1.4</v>
      </c>
      <c r="MXE7" s="564" t="s">
        <v>149</v>
      </c>
      <c r="MXF7" s="206"/>
      <c r="MXG7" s="557"/>
      <c r="MXH7" s="565" t="s">
        <v>59</v>
      </c>
      <c r="MXI7" s="565" t="s">
        <v>59</v>
      </c>
      <c r="MXJ7" s="565" t="s">
        <v>59</v>
      </c>
      <c r="MXK7" s="565">
        <v>0.4</v>
      </c>
      <c r="MXL7" s="565">
        <v>1.4</v>
      </c>
      <c r="MXM7" s="564" t="s">
        <v>149</v>
      </c>
      <c r="MXN7" s="206"/>
      <c r="MXO7" s="557"/>
      <c r="MXP7" s="565" t="s">
        <v>59</v>
      </c>
      <c r="MXQ7" s="565" t="s">
        <v>59</v>
      </c>
      <c r="MXR7" s="565" t="s">
        <v>59</v>
      </c>
      <c r="MXS7" s="565">
        <v>0.4</v>
      </c>
      <c r="MXT7" s="565">
        <v>1.4</v>
      </c>
      <c r="MXU7" s="564" t="s">
        <v>149</v>
      </c>
      <c r="MXV7" s="206"/>
      <c r="MXW7" s="557"/>
      <c r="MXX7" s="565" t="s">
        <v>59</v>
      </c>
      <c r="MXY7" s="565" t="s">
        <v>59</v>
      </c>
      <c r="MXZ7" s="565" t="s">
        <v>59</v>
      </c>
      <c r="MYA7" s="565">
        <v>0.4</v>
      </c>
      <c r="MYB7" s="565">
        <v>1.4</v>
      </c>
      <c r="MYC7" s="564" t="s">
        <v>149</v>
      </c>
      <c r="MYD7" s="206"/>
      <c r="MYE7" s="557"/>
      <c r="MYF7" s="565" t="s">
        <v>59</v>
      </c>
      <c r="MYG7" s="565" t="s">
        <v>59</v>
      </c>
      <c r="MYH7" s="565" t="s">
        <v>59</v>
      </c>
      <c r="MYI7" s="565">
        <v>0.4</v>
      </c>
      <c r="MYJ7" s="565">
        <v>1.4</v>
      </c>
      <c r="MYK7" s="564" t="s">
        <v>149</v>
      </c>
      <c r="MYL7" s="206"/>
      <c r="MYM7" s="557"/>
      <c r="MYN7" s="565" t="s">
        <v>59</v>
      </c>
      <c r="MYO7" s="565" t="s">
        <v>59</v>
      </c>
      <c r="MYP7" s="565" t="s">
        <v>59</v>
      </c>
      <c r="MYQ7" s="565">
        <v>0.4</v>
      </c>
      <c r="MYR7" s="565">
        <v>1.4</v>
      </c>
      <c r="MYS7" s="564" t="s">
        <v>149</v>
      </c>
      <c r="MYT7" s="206"/>
      <c r="MYU7" s="557"/>
      <c r="MYV7" s="565" t="s">
        <v>59</v>
      </c>
      <c r="MYW7" s="565" t="s">
        <v>59</v>
      </c>
      <c r="MYX7" s="565" t="s">
        <v>59</v>
      </c>
      <c r="MYY7" s="565">
        <v>0.4</v>
      </c>
      <c r="MYZ7" s="565">
        <v>1.4</v>
      </c>
      <c r="MZA7" s="564" t="s">
        <v>149</v>
      </c>
      <c r="MZB7" s="206"/>
      <c r="MZC7" s="557"/>
      <c r="MZD7" s="565" t="s">
        <v>59</v>
      </c>
      <c r="MZE7" s="565" t="s">
        <v>59</v>
      </c>
      <c r="MZF7" s="565" t="s">
        <v>59</v>
      </c>
      <c r="MZG7" s="565">
        <v>0.4</v>
      </c>
      <c r="MZH7" s="565">
        <v>1.4</v>
      </c>
      <c r="MZI7" s="564" t="s">
        <v>149</v>
      </c>
      <c r="MZJ7" s="206"/>
      <c r="MZK7" s="557"/>
      <c r="MZL7" s="565" t="s">
        <v>59</v>
      </c>
      <c r="MZM7" s="565" t="s">
        <v>59</v>
      </c>
      <c r="MZN7" s="565" t="s">
        <v>59</v>
      </c>
      <c r="MZO7" s="565">
        <v>0.4</v>
      </c>
      <c r="MZP7" s="565">
        <v>1.4</v>
      </c>
      <c r="MZQ7" s="564" t="s">
        <v>149</v>
      </c>
      <c r="MZR7" s="206"/>
      <c r="MZS7" s="557"/>
      <c r="MZT7" s="565" t="s">
        <v>59</v>
      </c>
      <c r="MZU7" s="565" t="s">
        <v>59</v>
      </c>
      <c r="MZV7" s="565" t="s">
        <v>59</v>
      </c>
      <c r="MZW7" s="565">
        <v>0.4</v>
      </c>
      <c r="MZX7" s="565">
        <v>1.4</v>
      </c>
      <c r="MZY7" s="564" t="s">
        <v>149</v>
      </c>
      <c r="MZZ7" s="206"/>
      <c r="NAA7" s="557"/>
      <c r="NAB7" s="565" t="s">
        <v>59</v>
      </c>
      <c r="NAC7" s="565" t="s">
        <v>59</v>
      </c>
      <c r="NAD7" s="565" t="s">
        <v>59</v>
      </c>
      <c r="NAE7" s="565">
        <v>0.4</v>
      </c>
      <c r="NAF7" s="565">
        <v>1.4</v>
      </c>
      <c r="NAG7" s="564" t="s">
        <v>149</v>
      </c>
      <c r="NAH7" s="206"/>
      <c r="NAI7" s="557"/>
      <c r="NAJ7" s="565" t="s">
        <v>59</v>
      </c>
      <c r="NAK7" s="565" t="s">
        <v>59</v>
      </c>
      <c r="NAL7" s="565" t="s">
        <v>59</v>
      </c>
      <c r="NAM7" s="565">
        <v>0.4</v>
      </c>
      <c r="NAN7" s="565">
        <v>1.4</v>
      </c>
      <c r="NAO7" s="564" t="s">
        <v>149</v>
      </c>
      <c r="NAP7" s="206"/>
      <c r="NAQ7" s="557"/>
      <c r="NAR7" s="565" t="s">
        <v>59</v>
      </c>
      <c r="NAS7" s="565" t="s">
        <v>59</v>
      </c>
      <c r="NAT7" s="565" t="s">
        <v>59</v>
      </c>
      <c r="NAU7" s="565">
        <v>0.4</v>
      </c>
      <c r="NAV7" s="565">
        <v>1.4</v>
      </c>
      <c r="NAW7" s="564" t="s">
        <v>149</v>
      </c>
      <c r="NAX7" s="206"/>
      <c r="NAY7" s="557"/>
      <c r="NAZ7" s="565" t="s">
        <v>59</v>
      </c>
      <c r="NBA7" s="565" t="s">
        <v>59</v>
      </c>
      <c r="NBB7" s="565" t="s">
        <v>59</v>
      </c>
      <c r="NBC7" s="565">
        <v>0.4</v>
      </c>
      <c r="NBD7" s="565">
        <v>1.4</v>
      </c>
      <c r="NBE7" s="564" t="s">
        <v>149</v>
      </c>
      <c r="NBF7" s="206"/>
      <c r="NBG7" s="557"/>
      <c r="NBH7" s="565" t="s">
        <v>59</v>
      </c>
      <c r="NBI7" s="565" t="s">
        <v>59</v>
      </c>
      <c r="NBJ7" s="565" t="s">
        <v>59</v>
      </c>
      <c r="NBK7" s="565">
        <v>0.4</v>
      </c>
      <c r="NBL7" s="565">
        <v>1.4</v>
      </c>
      <c r="NBM7" s="564" t="s">
        <v>149</v>
      </c>
      <c r="NBN7" s="206"/>
      <c r="NBO7" s="557"/>
      <c r="NBP7" s="565" t="s">
        <v>59</v>
      </c>
      <c r="NBQ7" s="565" t="s">
        <v>59</v>
      </c>
      <c r="NBR7" s="565" t="s">
        <v>59</v>
      </c>
      <c r="NBS7" s="565">
        <v>0.4</v>
      </c>
      <c r="NBT7" s="565">
        <v>1.4</v>
      </c>
      <c r="NBU7" s="564" t="s">
        <v>149</v>
      </c>
      <c r="NBV7" s="206"/>
      <c r="NBW7" s="557"/>
      <c r="NBX7" s="565" t="s">
        <v>59</v>
      </c>
      <c r="NBY7" s="565" t="s">
        <v>59</v>
      </c>
      <c r="NBZ7" s="565" t="s">
        <v>59</v>
      </c>
      <c r="NCA7" s="565">
        <v>0.4</v>
      </c>
      <c r="NCB7" s="565">
        <v>1.4</v>
      </c>
      <c r="NCC7" s="564" t="s">
        <v>149</v>
      </c>
      <c r="NCD7" s="206"/>
      <c r="NCE7" s="557"/>
      <c r="NCF7" s="565" t="s">
        <v>59</v>
      </c>
      <c r="NCG7" s="565" t="s">
        <v>59</v>
      </c>
      <c r="NCH7" s="565" t="s">
        <v>59</v>
      </c>
      <c r="NCI7" s="565">
        <v>0.4</v>
      </c>
      <c r="NCJ7" s="565">
        <v>1.4</v>
      </c>
      <c r="NCK7" s="564" t="s">
        <v>149</v>
      </c>
      <c r="NCL7" s="206"/>
      <c r="NCM7" s="557"/>
      <c r="NCN7" s="565" t="s">
        <v>59</v>
      </c>
      <c r="NCO7" s="565" t="s">
        <v>59</v>
      </c>
      <c r="NCP7" s="565" t="s">
        <v>59</v>
      </c>
      <c r="NCQ7" s="565">
        <v>0.4</v>
      </c>
      <c r="NCR7" s="565">
        <v>1.4</v>
      </c>
      <c r="NCS7" s="564" t="s">
        <v>149</v>
      </c>
      <c r="NCT7" s="206"/>
      <c r="NCU7" s="557"/>
      <c r="NCV7" s="565" t="s">
        <v>59</v>
      </c>
      <c r="NCW7" s="565" t="s">
        <v>59</v>
      </c>
      <c r="NCX7" s="565" t="s">
        <v>59</v>
      </c>
      <c r="NCY7" s="565">
        <v>0.4</v>
      </c>
      <c r="NCZ7" s="565">
        <v>1.4</v>
      </c>
      <c r="NDA7" s="564" t="s">
        <v>149</v>
      </c>
      <c r="NDB7" s="206"/>
      <c r="NDC7" s="557"/>
      <c r="NDD7" s="565" t="s">
        <v>59</v>
      </c>
      <c r="NDE7" s="565" t="s">
        <v>59</v>
      </c>
      <c r="NDF7" s="565" t="s">
        <v>59</v>
      </c>
      <c r="NDG7" s="565">
        <v>0.4</v>
      </c>
      <c r="NDH7" s="565">
        <v>1.4</v>
      </c>
      <c r="NDI7" s="564" t="s">
        <v>149</v>
      </c>
      <c r="NDJ7" s="206"/>
      <c r="NDK7" s="557"/>
      <c r="NDL7" s="565" t="s">
        <v>59</v>
      </c>
      <c r="NDM7" s="565" t="s">
        <v>59</v>
      </c>
      <c r="NDN7" s="565" t="s">
        <v>59</v>
      </c>
      <c r="NDO7" s="565">
        <v>0.4</v>
      </c>
      <c r="NDP7" s="565">
        <v>1.4</v>
      </c>
      <c r="NDQ7" s="564" t="s">
        <v>149</v>
      </c>
      <c r="NDR7" s="206"/>
      <c r="NDS7" s="557"/>
      <c r="NDT7" s="565" t="s">
        <v>59</v>
      </c>
      <c r="NDU7" s="565" t="s">
        <v>59</v>
      </c>
      <c r="NDV7" s="565" t="s">
        <v>59</v>
      </c>
      <c r="NDW7" s="565">
        <v>0.4</v>
      </c>
      <c r="NDX7" s="565">
        <v>1.4</v>
      </c>
      <c r="NDY7" s="564" t="s">
        <v>149</v>
      </c>
      <c r="NDZ7" s="206"/>
      <c r="NEA7" s="557"/>
      <c r="NEB7" s="565" t="s">
        <v>59</v>
      </c>
      <c r="NEC7" s="565" t="s">
        <v>59</v>
      </c>
      <c r="NED7" s="565" t="s">
        <v>59</v>
      </c>
      <c r="NEE7" s="565">
        <v>0.4</v>
      </c>
      <c r="NEF7" s="565">
        <v>1.4</v>
      </c>
      <c r="NEG7" s="564" t="s">
        <v>149</v>
      </c>
      <c r="NEH7" s="206"/>
      <c r="NEI7" s="557"/>
      <c r="NEJ7" s="565" t="s">
        <v>59</v>
      </c>
      <c r="NEK7" s="565" t="s">
        <v>59</v>
      </c>
      <c r="NEL7" s="565" t="s">
        <v>59</v>
      </c>
      <c r="NEM7" s="565">
        <v>0.4</v>
      </c>
      <c r="NEN7" s="565">
        <v>1.4</v>
      </c>
      <c r="NEO7" s="564" t="s">
        <v>149</v>
      </c>
      <c r="NEP7" s="206"/>
      <c r="NEQ7" s="557"/>
      <c r="NER7" s="565" t="s">
        <v>59</v>
      </c>
      <c r="NES7" s="565" t="s">
        <v>59</v>
      </c>
      <c r="NET7" s="565" t="s">
        <v>59</v>
      </c>
      <c r="NEU7" s="565">
        <v>0.4</v>
      </c>
      <c r="NEV7" s="565">
        <v>1.4</v>
      </c>
      <c r="NEW7" s="564" t="s">
        <v>149</v>
      </c>
      <c r="NEX7" s="206"/>
      <c r="NEY7" s="557"/>
      <c r="NEZ7" s="565" t="s">
        <v>59</v>
      </c>
      <c r="NFA7" s="565" t="s">
        <v>59</v>
      </c>
      <c r="NFB7" s="565" t="s">
        <v>59</v>
      </c>
      <c r="NFC7" s="565">
        <v>0.4</v>
      </c>
      <c r="NFD7" s="565">
        <v>1.4</v>
      </c>
      <c r="NFE7" s="564" t="s">
        <v>149</v>
      </c>
      <c r="NFF7" s="206"/>
      <c r="NFG7" s="557"/>
      <c r="NFH7" s="565" t="s">
        <v>59</v>
      </c>
      <c r="NFI7" s="565" t="s">
        <v>59</v>
      </c>
      <c r="NFJ7" s="565" t="s">
        <v>59</v>
      </c>
      <c r="NFK7" s="565">
        <v>0.4</v>
      </c>
      <c r="NFL7" s="565">
        <v>1.4</v>
      </c>
      <c r="NFM7" s="564" t="s">
        <v>149</v>
      </c>
      <c r="NFN7" s="206"/>
      <c r="NFO7" s="557"/>
      <c r="NFP7" s="565" t="s">
        <v>59</v>
      </c>
      <c r="NFQ7" s="565" t="s">
        <v>59</v>
      </c>
      <c r="NFR7" s="565" t="s">
        <v>59</v>
      </c>
      <c r="NFS7" s="565">
        <v>0.4</v>
      </c>
      <c r="NFT7" s="565">
        <v>1.4</v>
      </c>
      <c r="NFU7" s="564" t="s">
        <v>149</v>
      </c>
      <c r="NFV7" s="206"/>
      <c r="NFW7" s="557"/>
      <c r="NFX7" s="565" t="s">
        <v>59</v>
      </c>
      <c r="NFY7" s="565" t="s">
        <v>59</v>
      </c>
      <c r="NFZ7" s="565" t="s">
        <v>59</v>
      </c>
      <c r="NGA7" s="565">
        <v>0.4</v>
      </c>
      <c r="NGB7" s="565">
        <v>1.4</v>
      </c>
      <c r="NGC7" s="564" t="s">
        <v>149</v>
      </c>
      <c r="NGD7" s="206"/>
      <c r="NGE7" s="557"/>
      <c r="NGF7" s="565" t="s">
        <v>59</v>
      </c>
      <c r="NGG7" s="565" t="s">
        <v>59</v>
      </c>
      <c r="NGH7" s="565" t="s">
        <v>59</v>
      </c>
      <c r="NGI7" s="565">
        <v>0.4</v>
      </c>
      <c r="NGJ7" s="565">
        <v>1.4</v>
      </c>
      <c r="NGK7" s="564" t="s">
        <v>149</v>
      </c>
      <c r="NGL7" s="206"/>
      <c r="NGM7" s="557"/>
      <c r="NGN7" s="565" t="s">
        <v>59</v>
      </c>
      <c r="NGO7" s="565" t="s">
        <v>59</v>
      </c>
      <c r="NGP7" s="565" t="s">
        <v>59</v>
      </c>
      <c r="NGQ7" s="565">
        <v>0.4</v>
      </c>
      <c r="NGR7" s="565">
        <v>1.4</v>
      </c>
      <c r="NGS7" s="564" t="s">
        <v>149</v>
      </c>
      <c r="NGT7" s="206"/>
      <c r="NGU7" s="557"/>
      <c r="NGV7" s="565" t="s">
        <v>59</v>
      </c>
      <c r="NGW7" s="565" t="s">
        <v>59</v>
      </c>
      <c r="NGX7" s="565" t="s">
        <v>59</v>
      </c>
      <c r="NGY7" s="565">
        <v>0.4</v>
      </c>
      <c r="NGZ7" s="565">
        <v>1.4</v>
      </c>
      <c r="NHA7" s="564" t="s">
        <v>149</v>
      </c>
      <c r="NHB7" s="206"/>
      <c r="NHC7" s="557"/>
      <c r="NHD7" s="565" t="s">
        <v>59</v>
      </c>
      <c r="NHE7" s="565" t="s">
        <v>59</v>
      </c>
      <c r="NHF7" s="565" t="s">
        <v>59</v>
      </c>
      <c r="NHG7" s="565">
        <v>0.4</v>
      </c>
      <c r="NHH7" s="565">
        <v>1.4</v>
      </c>
      <c r="NHI7" s="564" t="s">
        <v>149</v>
      </c>
      <c r="NHJ7" s="206"/>
      <c r="NHK7" s="557"/>
      <c r="NHL7" s="565" t="s">
        <v>59</v>
      </c>
      <c r="NHM7" s="565" t="s">
        <v>59</v>
      </c>
      <c r="NHN7" s="565" t="s">
        <v>59</v>
      </c>
      <c r="NHO7" s="565">
        <v>0.4</v>
      </c>
      <c r="NHP7" s="565">
        <v>1.4</v>
      </c>
      <c r="NHQ7" s="564" t="s">
        <v>149</v>
      </c>
      <c r="NHR7" s="206"/>
      <c r="NHS7" s="557"/>
      <c r="NHT7" s="565" t="s">
        <v>59</v>
      </c>
      <c r="NHU7" s="565" t="s">
        <v>59</v>
      </c>
      <c r="NHV7" s="565" t="s">
        <v>59</v>
      </c>
      <c r="NHW7" s="565">
        <v>0.4</v>
      </c>
      <c r="NHX7" s="565">
        <v>1.4</v>
      </c>
      <c r="NHY7" s="564" t="s">
        <v>149</v>
      </c>
      <c r="NHZ7" s="206"/>
      <c r="NIA7" s="557"/>
      <c r="NIB7" s="565" t="s">
        <v>59</v>
      </c>
      <c r="NIC7" s="565" t="s">
        <v>59</v>
      </c>
      <c r="NID7" s="565" t="s">
        <v>59</v>
      </c>
      <c r="NIE7" s="565">
        <v>0.4</v>
      </c>
      <c r="NIF7" s="565">
        <v>1.4</v>
      </c>
      <c r="NIG7" s="564" t="s">
        <v>149</v>
      </c>
      <c r="NIH7" s="206"/>
      <c r="NII7" s="557"/>
      <c r="NIJ7" s="565" t="s">
        <v>59</v>
      </c>
      <c r="NIK7" s="565" t="s">
        <v>59</v>
      </c>
      <c r="NIL7" s="565" t="s">
        <v>59</v>
      </c>
      <c r="NIM7" s="565">
        <v>0.4</v>
      </c>
      <c r="NIN7" s="565">
        <v>1.4</v>
      </c>
      <c r="NIO7" s="564" t="s">
        <v>149</v>
      </c>
      <c r="NIP7" s="206"/>
      <c r="NIQ7" s="557"/>
      <c r="NIR7" s="565" t="s">
        <v>59</v>
      </c>
      <c r="NIS7" s="565" t="s">
        <v>59</v>
      </c>
      <c r="NIT7" s="565" t="s">
        <v>59</v>
      </c>
      <c r="NIU7" s="565">
        <v>0.4</v>
      </c>
      <c r="NIV7" s="565">
        <v>1.4</v>
      </c>
      <c r="NIW7" s="564" t="s">
        <v>149</v>
      </c>
      <c r="NIX7" s="206"/>
      <c r="NIY7" s="557"/>
      <c r="NIZ7" s="565" t="s">
        <v>59</v>
      </c>
      <c r="NJA7" s="565" t="s">
        <v>59</v>
      </c>
      <c r="NJB7" s="565" t="s">
        <v>59</v>
      </c>
      <c r="NJC7" s="565">
        <v>0.4</v>
      </c>
      <c r="NJD7" s="565">
        <v>1.4</v>
      </c>
      <c r="NJE7" s="564" t="s">
        <v>149</v>
      </c>
      <c r="NJF7" s="206"/>
      <c r="NJG7" s="557"/>
      <c r="NJH7" s="565" t="s">
        <v>59</v>
      </c>
      <c r="NJI7" s="565" t="s">
        <v>59</v>
      </c>
      <c r="NJJ7" s="565" t="s">
        <v>59</v>
      </c>
      <c r="NJK7" s="565">
        <v>0.4</v>
      </c>
      <c r="NJL7" s="565">
        <v>1.4</v>
      </c>
      <c r="NJM7" s="564" t="s">
        <v>149</v>
      </c>
      <c r="NJN7" s="206"/>
      <c r="NJO7" s="557"/>
      <c r="NJP7" s="565" t="s">
        <v>59</v>
      </c>
      <c r="NJQ7" s="565" t="s">
        <v>59</v>
      </c>
      <c r="NJR7" s="565" t="s">
        <v>59</v>
      </c>
      <c r="NJS7" s="565">
        <v>0.4</v>
      </c>
      <c r="NJT7" s="565">
        <v>1.4</v>
      </c>
      <c r="NJU7" s="564" t="s">
        <v>149</v>
      </c>
      <c r="NJV7" s="206"/>
      <c r="NJW7" s="557"/>
      <c r="NJX7" s="565" t="s">
        <v>59</v>
      </c>
      <c r="NJY7" s="565" t="s">
        <v>59</v>
      </c>
      <c r="NJZ7" s="565" t="s">
        <v>59</v>
      </c>
      <c r="NKA7" s="565">
        <v>0.4</v>
      </c>
      <c r="NKB7" s="565">
        <v>1.4</v>
      </c>
      <c r="NKC7" s="564" t="s">
        <v>149</v>
      </c>
      <c r="NKD7" s="206"/>
      <c r="NKE7" s="557"/>
      <c r="NKF7" s="565" t="s">
        <v>59</v>
      </c>
      <c r="NKG7" s="565" t="s">
        <v>59</v>
      </c>
      <c r="NKH7" s="565" t="s">
        <v>59</v>
      </c>
      <c r="NKI7" s="565">
        <v>0.4</v>
      </c>
      <c r="NKJ7" s="565">
        <v>1.4</v>
      </c>
      <c r="NKK7" s="564" t="s">
        <v>149</v>
      </c>
      <c r="NKL7" s="206"/>
      <c r="NKM7" s="557"/>
      <c r="NKN7" s="565" t="s">
        <v>59</v>
      </c>
      <c r="NKO7" s="565" t="s">
        <v>59</v>
      </c>
      <c r="NKP7" s="565" t="s">
        <v>59</v>
      </c>
      <c r="NKQ7" s="565">
        <v>0.4</v>
      </c>
      <c r="NKR7" s="565">
        <v>1.4</v>
      </c>
      <c r="NKS7" s="564" t="s">
        <v>149</v>
      </c>
      <c r="NKT7" s="206"/>
      <c r="NKU7" s="557"/>
      <c r="NKV7" s="565" t="s">
        <v>59</v>
      </c>
      <c r="NKW7" s="565" t="s">
        <v>59</v>
      </c>
      <c r="NKX7" s="565" t="s">
        <v>59</v>
      </c>
      <c r="NKY7" s="565">
        <v>0.4</v>
      </c>
      <c r="NKZ7" s="565">
        <v>1.4</v>
      </c>
      <c r="NLA7" s="564" t="s">
        <v>149</v>
      </c>
      <c r="NLB7" s="206"/>
      <c r="NLC7" s="557"/>
      <c r="NLD7" s="565" t="s">
        <v>59</v>
      </c>
      <c r="NLE7" s="565" t="s">
        <v>59</v>
      </c>
      <c r="NLF7" s="565" t="s">
        <v>59</v>
      </c>
      <c r="NLG7" s="565">
        <v>0.4</v>
      </c>
      <c r="NLH7" s="565">
        <v>1.4</v>
      </c>
      <c r="NLI7" s="564" t="s">
        <v>149</v>
      </c>
      <c r="NLJ7" s="206"/>
      <c r="NLK7" s="557"/>
      <c r="NLL7" s="565" t="s">
        <v>59</v>
      </c>
      <c r="NLM7" s="565" t="s">
        <v>59</v>
      </c>
      <c r="NLN7" s="565" t="s">
        <v>59</v>
      </c>
      <c r="NLO7" s="565">
        <v>0.4</v>
      </c>
      <c r="NLP7" s="565">
        <v>1.4</v>
      </c>
      <c r="NLQ7" s="564" t="s">
        <v>149</v>
      </c>
      <c r="NLR7" s="206"/>
      <c r="NLS7" s="557"/>
      <c r="NLT7" s="565" t="s">
        <v>59</v>
      </c>
      <c r="NLU7" s="565" t="s">
        <v>59</v>
      </c>
      <c r="NLV7" s="565" t="s">
        <v>59</v>
      </c>
      <c r="NLW7" s="565">
        <v>0.4</v>
      </c>
      <c r="NLX7" s="565">
        <v>1.4</v>
      </c>
      <c r="NLY7" s="564" t="s">
        <v>149</v>
      </c>
      <c r="NLZ7" s="206"/>
      <c r="NMA7" s="557"/>
      <c r="NMB7" s="565" t="s">
        <v>59</v>
      </c>
      <c r="NMC7" s="565" t="s">
        <v>59</v>
      </c>
      <c r="NMD7" s="565" t="s">
        <v>59</v>
      </c>
      <c r="NME7" s="565">
        <v>0.4</v>
      </c>
      <c r="NMF7" s="565">
        <v>1.4</v>
      </c>
      <c r="NMG7" s="564" t="s">
        <v>149</v>
      </c>
      <c r="NMH7" s="206"/>
      <c r="NMI7" s="557"/>
      <c r="NMJ7" s="565" t="s">
        <v>59</v>
      </c>
      <c r="NMK7" s="565" t="s">
        <v>59</v>
      </c>
      <c r="NML7" s="565" t="s">
        <v>59</v>
      </c>
      <c r="NMM7" s="565">
        <v>0.4</v>
      </c>
      <c r="NMN7" s="565">
        <v>1.4</v>
      </c>
      <c r="NMO7" s="564" t="s">
        <v>149</v>
      </c>
      <c r="NMP7" s="206"/>
      <c r="NMQ7" s="557"/>
      <c r="NMR7" s="565" t="s">
        <v>59</v>
      </c>
      <c r="NMS7" s="565" t="s">
        <v>59</v>
      </c>
      <c r="NMT7" s="565" t="s">
        <v>59</v>
      </c>
      <c r="NMU7" s="565">
        <v>0.4</v>
      </c>
      <c r="NMV7" s="565">
        <v>1.4</v>
      </c>
      <c r="NMW7" s="564" t="s">
        <v>149</v>
      </c>
      <c r="NMX7" s="206"/>
      <c r="NMY7" s="557"/>
      <c r="NMZ7" s="565" t="s">
        <v>59</v>
      </c>
      <c r="NNA7" s="565" t="s">
        <v>59</v>
      </c>
      <c r="NNB7" s="565" t="s">
        <v>59</v>
      </c>
      <c r="NNC7" s="565">
        <v>0.4</v>
      </c>
      <c r="NND7" s="565">
        <v>1.4</v>
      </c>
      <c r="NNE7" s="564" t="s">
        <v>149</v>
      </c>
      <c r="NNF7" s="206"/>
      <c r="NNG7" s="557"/>
      <c r="NNH7" s="565" t="s">
        <v>59</v>
      </c>
      <c r="NNI7" s="565" t="s">
        <v>59</v>
      </c>
      <c r="NNJ7" s="565" t="s">
        <v>59</v>
      </c>
      <c r="NNK7" s="565">
        <v>0.4</v>
      </c>
      <c r="NNL7" s="565">
        <v>1.4</v>
      </c>
      <c r="NNM7" s="564" t="s">
        <v>149</v>
      </c>
      <c r="NNN7" s="206"/>
      <c r="NNO7" s="557"/>
      <c r="NNP7" s="565" t="s">
        <v>59</v>
      </c>
      <c r="NNQ7" s="565" t="s">
        <v>59</v>
      </c>
      <c r="NNR7" s="565" t="s">
        <v>59</v>
      </c>
      <c r="NNS7" s="565">
        <v>0.4</v>
      </c>
      <c r="NNT7" s="565">
        <v>1.4</v>
      </c>
      <c r="NNU7" s="564" t="s">
        <v>149</v>
      </c>
      <c r="NNV7" s="206"/>
      <c r="NNW7" s="557"/>
      <c r="NNX7" s="565" t="s">
        <v>59</v>
      </c>
      <c r="NNY7" s="565" t="s">
        <v>59</v>
      </c>
      <c r="NNZ7" s="565" t="s">
        <v>59</v>
      </c>
      <c r="NOA7" s="565">
        <v>0.4</v>
      </c>
      <c r="NOB7" s="565">
        <v>1.4</v>
      </c>
      <c r="NOC7" s="564" t="s">
        <v>149</v>
      </c>
      <c r="NOD7" s="206"/>
      <c r="NOE7" s="557"/>
      <c r="NOF7" s="565" t="s">
        <v>59</v>
      </c>
      <c r="NOG7" s="565" t="s">
        <v>59</v>
      </c>
      <c r="NOH7" s="565" t="s">
        <v>59</v>
      </c>
      <c r="NOI7" s="565">
        <v>0.4</v>
      </c>
      <c r="NOJ7" s="565">
        <v>1.4</v>
      </c>
      <c r="NOK7" s="564" t="s">
        <v>149</v>
      </c>
      <c r="NOL7" s="206"/>
      <c r="NOM7" s="557"/>
      <c r="NON7" s="565" t="s">
        <v>59</v>
      </c>
      <c r="NOO7" s="565" t="s">
        <v>59</v>
      </c>
      <c r="NOP7" s="565" t="s">
        <v>59</v>
      </c>
      <c r="NOQ7" s="565">
        <v>0.4</v>
      </c>
      <c r="NOR7" s="565">
        <v>1.4</v>
      </c>
      <c r="NOS7" s="564" t="s">
        <v>149</v>
      </c>
      <c r="NOT7" s="206"/>
      <c r="NOU7" s="557"/>
      <c r="NOV7" s="565" t="s">
        <v>59</v>
      </c>
      <c r="NOW7" s="565" t="s">
        <v>59</v>
      </c>
      <c r="NOX7" s="565" t="s">
        <v>59</v>
      </c>
      <c r="NOY7" s="565">
        <v>0.4</v>
      </c>
      <c r="NOZ7" s="565">
        <v>1.4</v>
      </c>
      <c r="NPA7" s="564" t="s">
        <v>149</v>
      </c>
      <c r="NPB7" s="206"/>
      <c r="NPC7" s="557"/>
      <c r="NPD7" s="565" t="s">
        <v>59</v>
      </c>
      <c r="NPE7" s="565" t="s">
        <v>59</v>
      </c>
      <c r="NPF7" s="565" t="s">
        <v>59</v>
      </c>
      <c r="NPG7" s="565">
        <v>0.4</v>
      </c>
      <c r="NPH7" s="565">
        <v>1.4</v>
      </c>
      <c r="NPI7" s="564" t="s">
        <v>149</v>
      </c>
      <c r="NPJ7" s="206"/>
      <c r="NPK7" s="557"/>
      <c r="NPL7" s="565" t="s">
        <v>59</v>
      </c>
      <c r="NPM7" s="565" t="s">
        <v>59</v>
      </c>
      <c r="NPN7" s="565" t="s">
        <v>59</v>
      </c>
      <c r="NPO7" s="565">
        <v>0.4</v>
      </c>
      <c r="NPP7" s="565">
        <v>1.4</v>
      </c>
      <c r="NPQ7" s="564" t="s">
        <v>149</v>
      </c>
      <c r="NPR7" s="206"/>
      <c r="NPS7" s="557"/>
      <c r="NPT7" s="565" t="s">
        <v>59</v>
      </c>
      <c r="NPU7" s="565" t="s">
        <v>59</v>
      </c>
      <c r="NPV7" s="565" t="s">
        <v>59</v>
      </c>
      <c r="NPW7" s="565">
        <v>0.4</v>
      </c>
      <c r="NPX7" s="565">
        <v>1.4</v>
      </c>
      <c r="NPY7" s="564" t="s">
        <v>149</v>
      </c>
      <c r="NPZ7" s="206"/>
      <c r="NQA7" s="557"/>
      <c r="NQB7" s="565" t="s">
        <v>59</v>
      </c>
      <c r="NQC7" s="565" t="s">
        <v>59</v>
      </c>
      <c r="NQD7" s="565" t="s">
        <v>59</v>
      </c>
      <c r="NQE7" s="565">
        <v>0.4</v>
      </c>
      <c r="NQF7" s="565">
        <v>1.4</v>
      </c>
      <c r="NQG7" s="564" t="s">
        <v>149</v>
      </c>
      <c r="NQH7" s="206"/>
      <c r="NQI7" s="557"/>
      <c r="NQJ7" s="565" t="s">
        <v>59</v>
      </c>
      <c r="NQK7" s="565" t="s">
        <v>59</v>
      </c>
      <c r="NQL7" s="565" t="s">
        <v>59</v>
      </c>
      <c r="NQM7" s="565">
        <v>0.4</v>
      </c>
      <c r="NQN7" s="565">
        <v>1.4</v>
      </c>
      <c r="NQO7" s="564" t="s">
        <v>149</v>
      </c>
      <c r="NQP7" s="206"/>
      <c r="NQQ7" s="557"/>
      <c r="NQR7" s="565" t="s">
        <v>59</v>
      </c>
      <c r="NQS7" s="565" t="s">
        <v>59</v>
      </c>
      <c r="NQT7" s="565" t="s">
        <v>59</v>
      </c>
      <c r="NQU7" s="565">
        <v>0.4</v>
      </c>
      <c r="NQV7" s="565">
        <v>1.4</v>
      </c>
      <c r="NQW7" s="564" t="s">
        <v>149</v>
      </c>
      <c r="NQX7" s="206"/>
      <c r="NQY7" s="557"/>
      <c r="NQZ7" s="565" t="s">
        <v>59</v>
      </c>
      <c r="NRA7" s="565" t="s">
        <v>59</v>
      </c>
      <c r="NRB7" s="565" t="s">
        <v>59</v>
      </c>
      <c r="NRC7" s="565">
        <v>0.4</v>
      </c>
      <c r="NRD7" s="565">
        <v>1.4</v>
      </c>
      <c r="NRE7" s="564" t="s">
        <v>149</v>
      </c>
      <c r="NRF7" s="206"/>
      <c r="NRG7" s="557"/>
      <c r="NRH7" s="565" t="s">
        <v>59</v>
      </c>
      <c r="NRI7" s="565" t="s">
        <v>59</v>
      </c>
      <c r="NRJ7" s="565" t="s">
        <v>59</v>
      </c>
      <c r="NRK7" s="565">
        <v>0.4</v>
      </c>
      <c r="NRL7" s="565">
        <v>1.4</v>
      </c>
      <c r="NRM7" s="564" t="s">
        <v>149</v>
      </c>
      <c r="NRN7" s="206"/>
      <c r="NRO7" s="557"/>
      <c r="NRP7" s="565" t="s">
        <v>59</v>
      </c>
      <c r="NRQ7" s="565" t="s">
        <v>59</v>
      </c>
      <c r="NRR7" s="565" t="s">
        <v>59</v>
      </c>
      <c r="NRS7" s="565">
        <v>0.4</v>
      </c>
      <c r="NRT7" s="565">
        <v>1.4</v>
      </c>
      <c r="NRU7" s="564" t="s">
        <v>149</v>
      </c>
      <c r="NRV7" s="206"/>
      <c r="NRW7" s="557"/>
      <c r="NRX7" s="565" t="s">
        <v>59</v>
      </c>
      <c r="NRY7" s="565" t="s">
        <v>59</v>
      </c>
      <c r="NRZ7" s="565" t="s">
        <v>59</v>
      </c>
      <c r="NSA7" s="565">
        <v>0.4</v>
      </c>
      <c r="NSB7" s="565">
        <v>1.4</v>
      </c>
      <c r="NSC7" s="564" t="s">
        <v>149</v>
      </c>
      <c r="NSD7" s="206"/>
      <c r="NSE7" s="557"/>
      <c r="NSF7" s="565" t="s">
        <v>59</v>
      </c>
      <c r="NSG7" s="565" t="s">
        <v>59</v>
      </c>
      <c r="NSH7" s="565" t="s">
        <v>59</v>
      </c>
      <c r="NSI7" s="565">
        <v>0.4</v>
      </c>
      <c r="NSJ7" s="565">
        <v>1.4</v>
      </c>
      <c r="NSK7" s="564" t="s">
        <v>149</v>
      </c>
      <c r="NSL7" s="206"/>
      <c r="NSM7" s="557"/>
      <c r="NSN7" s="565" t="s">
        <v>59</v>
      </c>
      <c r="NSO7" s="565" t="s">
        <v>59</v>
      </c>
      <c r="NSP7" s="565" t="s">
        <v>59</v>
      </c>
      <c r="NSQ7" s="565">
        <v>0.4</v>
      </c>
      <c r="NSR7" s="565">
        <v>1.4</v>
      </c>
      <c r="NSS7" s="564" t="s">
        <v>149</v>
      </c>
      <c r="NST7" s="206"/>
      <c r="NSU7" s="557"/>
      <c r="NSV7" s="565" t="s">
        <v>59</v>
      </c>
      <c r="NSW7" s="565" t="s">
        <v>59</v>
      </c>
      <c r="NSX7" s="565" t="s">
        <v>59</v>
      </c>
      <c r="NSY7" s="565">
        <v>0.4</v>
      </c>
      <c r="NSZ7" s="565">
        <v>1.4</v>
      </c>
      <c r="NTA7" s="564" t="s">
        <v>149</v>
      </c>
      <c r="NTB7" s="206"/>
      <c r="NTC7" s="557"/>
      <c r="NTD7" s="565" t="s">
        <v>59</v>
      </c>
      <c r="NTE7" s="565" t="s">
        <v>59</v>
      </c>
      <c r="NTF7" s="565" t="s">
        <v>59</v>
      </c>
      <c r="NTG7" s="565">
        <v>0.4</v>
      </c>
      <c r="NTH7" s="565">
        <v>1.4</v>
      </c>
      <c r="NTI7" s="564" t="s">
        <v>149</v>
      </c>
      <c r="NTJ7" s="206"/>
      <c r="NTK7" s="557"/>
      <c r="NTL7" s="565" t="s">
        <v>59</v>
      </c>
      <c r="NTM7" s="565" t="s">
        <v>59</v>
      </c>
      <c r="NTN7" s="565" t="s">
        <v>59</v>
      </c>
      <c r="NTO7" s="565">
        <v>0.4</v>
      </c>
      <c r="NTP7" s="565">
        <v>1.4</v>
      </c>
      <c r="NTQ7" s="564" t="s">
        <v>149</v>
      </c>
      <c r="NTR7" s="206"/>
      <c r="NTS7" s="557"/>
      <c r="NTT7" s="565" t="s">
        <v>59</v>
      </c>
      <c r="NTU7" s="565" t="s">
        <v>59</v>
      </c>
      <c r="NTV7" s="565" t="s">
        <v>59</v>
      </c>
      <c r="NTW7" s="565">
        <v>0.4</v>
      </c>
      <c r="NTX7" s="565">
        <v>1.4</v>
      </c>
      <c r="NTY7" s="564" t="s">
        <v>149</v>
      </c>
      <c r="NTZ7" s="206"/>
      <c r="NUA7" s="557"/>
      <c r="NUB7" s="565" t="s">
        <v>59</v>
      </c>
      <c r="NUC7" s="565" t="s">
        <v>59</v>
      </c>
      <c r="NUD7" s="565" t="s">
        <v>59</v>
      </c>
      <c r="NUE7" s="565">
        <v>0.4</v>
      </c>
      <c r="NUF7" s="565">
        <v>1.4</v>
      </c>
      <c r="NUG7" s="564" t="s">
        <v>149</v>
      </c>
      <c r="NUH7" s="206"/>
      <c r="NUI7" s="557"/>
      <c r="NUJ7" s="565" t="s">
        <v>59</v>
      </c>
      <c r="NUK7" s="565" t="s">
        <v>59</v>
      </c>
      <c r="NUL7" s="565" t="s">
        <v>59</v>
      </c>
      <c r="NUM7" s="565">
        <v>0.4</v>
      </c>
      <c r="NUN7" s="565">
        <v>1.4</v>
      </c>
      <c r="NUO7" s="564" t="s">
        <v>149</v>
      </c>
      <c r="NUP7" s="206"/>
      <c r="NUQ7" s="557"/>
      <c r="NUR7" s="565" t="s">
        <v>59</v>
      </c>
      <c r="NUS7" s="565" t="s">
        <v>59</v>
      </c>
      <c r="NUT7" s="565" t="s">
        <v>59</v>
      </c>
      <c r="NUU7" s="565">
        <v>0.4</v>
      </c>
      <c r="NUV7" s="565">
        <v>1.4</v>
      </c>
      <c r="NUW7" s="564" t="s">
        <v>149</v>
      </c>
      <c r="NUX7" s="206"/>
      <c r="NUY7" s="557"/>
      <c r="NUZ7" s="565" t="s">
        <v>59</v>
      </c>
      <c r="NVA7" s="565" t="s">
        <v>59</v>
      </c>
      <c r="NVB7" s="565" t="s">
        <v>59</v>
      </c>
      <c r="NVC7" s="565">
        <v>0.4</v>
      </c>
      <c r="NVD7" s="565">
        <v>1.4</v>
      </c>
      <c r="NVE7" s="564" t="s">
        <v>149</v>
      </c>
      <c r="NVF7" s="206"/>
      <c r="NVG7" s="557"/>
      <c r="NVH7" s="565" t="s">
        <v>59</v>
      </c>
      <c r="NVI7" s="565" t="s">
        <v>59</v>
      </c>
      <c r="NVJ7" s="565" t="s">
        <v>59</v>
      </c>
      <c r="NVK7" s="565">
        <v>0.4</v>
      </c>
      <c r="NVL7" s="565">
        <v>1.4</v>
      </c>
      <c r="NVM7" s="564" t="s">
        <v>149</v>
      </c>
      <c r="NVN7" s="206"/>
      <c r="NVO7" s="557"/>
      <c r="NVP7" s="565" t="s">
        <v>59</v>
      </c>
      <c r="NVQ7" s="565" t="s">
        <v>59</v>
      </c>
      <c r="NVR7" s="565" t="s">
        <v>59</v>
      </c>
      <c r="NVS7" s="565">
        <v>0.4</v>
      </c>
      <c r="NVT7" s="565">
        <v>1.4</v>
      </c>
      <c r="NVU7" s="564" t="s">
        <v>149</v>
      </c>
      <c r="NVV7" s="206"/>
      <c r="NVW7" s="557"/>
      <c r="NVX7" s="565" t="s">
        <v>59</v>
      </c>
      <c r="NVY7" s="565" t="s">
        <v>59</v>
      </c>
      <c r="NVZ7" s="565" t="s">
        <v>59</v>
      </c>
      <c r="NWA7" s="565">
        <v>0.4</v>
      </c>
      <c r="NWB7" s="565">
        <v>1.4</v>
      </c>
      <c r="NWC7" s="564" t="s">
        <v>149</v>
      </c>
      <c r="NWD7" s="206"/>
      <c r="NWE7" s="557"/>
      <c r="NWF7" s="565" t="s">
        <v>59</v>
      </c>
      <c r="NWG7" s="565" t="s">
        <v>59</v>
      </c>
      <c r="NWH7" s="565" t="s">
        <v>59</v>
      </c>
      <c r="NWI7" s="565">
        <v>0.4</v>
      </c>
      <c r="NWJ7" s="565">
        <v>1.4</v>
      </c>
      <c r="NWK7" s="564" t="s">
        <v>149</v>
      </c>
      <c r="NWL7" s="206"/>
      <c r="NWM7" s="557"/>
      <c r="NWN7" s="565" t="s">
        <v>59</v>
      </c>
      <c r="NWO7" s="565" t="s">
        <v>59</v>
      </c>
      <c r="NWP7" s="565" t="s">
        <v>59</v>
      </c>
      <c r="NWQ7" s="565">
        <v>0.4</v>
      </c>
      <c r="NWR7" s="565">
        <v>1.4</v>
      </c>
      <c r="NWS7" s="564" t="s">
        <v>149</v>
      </c>
      <c r="NWT7" s="206"/>
      <c r="NWU7" s="557"/>
      <c r="NWV7" s="565" t="s">
        <v>59</v>
      </c>
      <c r="NWW7" s="565" t="s">
        <v>59</v>
      </c>
      <c r="NWX7" s="565" t="s">
        <v>59</v>
      </c>
      <c r="NWY7" s="565">
        <v>0.4</v>
      </c>
      <c r="NWZ7" s="565">
        <v>1.4</v>
      </c>
      <c r="NXA7" s="564" t="s">
        <v>149</v>
      </c>
      <c r="NXB7" s="206"/>
      <c r="NXC7" s="557"/>
      <c r="NXD7" s="565" t="s">
        <v>59</v>
      </c>
      <c r="NXE7" s="565" t="s">
        <v>59</v>
      </c>
      <c r="NXF7" s="565" t="s">
        <v>59</v>
      </c>
      <c r="NXG7" s="565">
        <v>0.4</v>
      </c>
      <c r="NXH7" s="565">
        <v>1.4</v>
      </c>
      <c r="NXI7" s="564" t="s">
        <v>149</v>
      </c>
      <c r="NXJ7" s="206"/>
      <c r="NXK7" s="557"/>
      <c r="NXL7" s="565" t="s">
        <v>59</v>
      </c>
      <c r="NXM7" s="565" t="s">
        <v>59</v>
      </c>
      <c r="NXN7" s="565" t="s">
        <v>59</v>
      </c>
      <c r="NXO7" s="565">
        <v>0.4</v>
      </c>
      <c r="NXP7" s="565">
        <v>1.4</v>
      </c>
      <c r="NXQ7" s="564" t="s">
        <v>149</v>
      </c>
      <c r="NXR7" s="206"/>
      <c r="NXS7" s="557"/>
      <c r="NXT7" s="565" t="s">
        <v>59</v>
      </c>
      <c r="NXU7" s="565" t="s">
        <v>59</v>
      </c>
      <c r="NXV7" s="565" t="s">
        <v>59</v>
      </c>
      <c r="NXW7" s="565">
        <v>0.4</v>
      </c>
      <c r="NXX7" s="565">
        <v>1.4</v>
      </c>
      <c r="NXY7" s="564" t="s">
        <v>149</v>
      </c>
      <c r="NXZ7" s="206"/>
      <c r="NYA7" s="557"/>
      <c r="NYB7" s="565" t="s">
        <v>59</v>
      </c>
      <c r="NYC7" s="565" t="s">
        <v>59</v>
      </c>
      <c r="NYD7" s="565" t="s">
        <v>59</v>
      </c>
      <c r="NYE7" s="565">
        <v>0.4</v>
      </c>
      <c r="NYF7" s="565">
        <v>1.4</v>
      </c>
      <c r="NYG7" s="564" t="s">
        <v>149</v>
      </c>
      <c r="NYH7" s="206"/>
      <c r="NYI7" s="557"/>
      <c r="NYJ7" s="565" t="s">
        <v>59</v>
      </c>
      <c r="NYK7" s="565" t="s">
        <v>59</v>
      </c>
      <c r="NYL7" s="565" t="s">
        <v>59</v>
      </c>
      <c r="NYM7" s="565">
        <v>0.4</v>
      </c>
      <c r="NYN7" s="565">
        <v>1.4</v>
      </c>
      <c r="NYO7" s="564" t="s">
        <v>149</v>
      </c>
      <c r="NYP7" s="206"/>
      <c r="NYQ7" s="557"/>
      <c r="NYR7" s="565" t="s">
        <v>59</v>
      </c>
      <c r="NYS7" s="565" t="s">
        <v>59</v>
      </c>
      <c r="NYT7" s="565" t="s">
        <v>59</v>
      </c>
      <c r="NYU7" s="565">
        <v>0.4</v>
      </c>
      <c r="NYV7" s="565">
        <v>1.4</v>
      </c>
      <c r="NYW7" s="564" t="s">
        <v>149</v>
      </c>
      <c r="NYX7" s="206"/>
      <c r="NYY7" s="557"/>
      <c r="NYZ7" s="565" t="s">
        <v>59</v>
      </c>
      <c r="NZA7" s="565" t="s">
        <v>59</v>
      </c>
      <c r="NZB7" s="565" t="s">
        <v>59</v>
      </c>
      <c r="NZC7" s="565">
        <v>0.4</v>
      </c>
      <c r="NZD7" s="565">
        <v>1.4</v>
      </c>
      <c r="NZE7" s="564" t="s">
        <v>149</v>
      </c>
      <c r="NZF7" s="206"/>
      <c r="NZG7" s="557"/>
      <c r="NZH7" s="565" t="s">
        <v>59</v>
      </c>
      <c r="NZI7" s="565" t="s">
        <v>59</v>
      </c>
      <c r="NZJ7" s="565" t="s">
        <v>59</v>
      </c>
      <c r="NZK7" s="565">
        <v>0.4</v>
      </c>
      <c r="NZL7" s="565">
        <v>1.4</v>
      </c>
      <c r="NZM7" s="564" t="s">
        <v>149</v>
      </c>
      <c r="NZN7" s="206"/>
      <c r="NZO7" s="557"/>
      <c r="NZP7" s="565" t="s">
        <v>59</v>
      </c>
      <c r="NZQ7" s="565" t="s">
        <v>59</v>
      </c>
      <c r="NZR7" s="565" t="s">
        <v>59</v>
      </c>
      <c r="NZS7" s="565">
        <v>0.4</v>
      </c>
      <c r="NZT7" s="565">
        <v>1.4</v>
      </c>
      <c r="NZU7" s="564" t="s">
        <v>149</v>
      </c>
      <c r="NZV7" s="206"/>
      <c r="NZW7" s="557"/>
      <c r="NZX7" s="565" t="s">
        <v>59</v>
      </c>
      <c r="NZY7" s="565" t="s">
        <v>59</v>
      </c>
      <c r="NZZ7" s="565" t="s">
        <v>59</v>
      </c>
      <c r="OAA7" s="565">
        <v>0.4</v>
      </c>
      <c r="OAB7" s="565">
        <v>1.4</v>
      </c>
      <c r="OAC7" s="564" t="s">
        <v>149</v>
      </c>
      <c r="OAD7" s="206"/>
      <c r="OAE7" s="557"/>
      <c r="OAF7" s="565" t="s">
        <v>59</v>
      </c>
      <c r="OAG7" s="565" t="s">
        <v>59</v>
      </c>
      <c r="OAH7" s="565" t="s">
        <v>59</v>
      </c>
      <c r="OAI7" s="565">
        <v>0.4</v>
      </c>
      <c r="OAJ7" s="565">
        <v>1.4</v>
      </c>
      <c r="OAK7" s="564" t="s">
        <v>149</v>
      </c>
      <c r="OAL7" s="206"/>
      <c r="OAM7" s="557"/>
      <c r="OAN7" s="565" t="s">
        <v>59</v>
      </c>
      <c r="OAO7" s="565" t="s">
        <v>59</v>
      </c>
      <c r="OAP7" s="565" t="s">
        <v>59</v>
      </c>
      <c r="OAQ7" s="565">
        <v>0.4</v>
      </c>
      <c r="OAR7" s="565">
        <v>1.4</v>
      </c>
      <c r="OAS7" s="564" t="s">
        <v>149</v>
      </c>
      <c r="OAT7" s="206"/>
      <c r="OAU7" s="557"/>
      <c r="OAV7" s="565" t="s">
        <v>59</v>
      </c>
      <c r="OAW7" s="565" t="s">
        <v>59</v>
      </c>
      <c r="OAX7" s="565" t="s">
        <v>59</v>
      </c>
      <c r="OAY7" s="565">
        <v>0.4</v>
      </c>
      <c r="OAZ7" s="565">
        <v>1.4</v>
      </c>
      <c r="OBA7" s="564" t="s">
        <v>149</v>
      </c>
      <c r="OBB7" s="206"/>
      <c r="OBC7" s="557"/>
      <c r="OBD7" s="565" t="s">
        <v>59</v>
      </c>
      <c r="OBE7" s="565" t="s">
        <v>59</v>
      </c>
      <c r="OBF7" s="565" t="s">
        <v>59</v>
      </c>
      <c r="OBG7" s="565">
        <v>0.4</v>
      </c>
      <c r="OBH7" s="565">
        <v>1.4</v>
      </c>
      <c r="OBI7" s="564" t="s">
        <v>149</v>
      </c>
      <c r="OBJ7" s="206"/>
      <c r="OBK7" s="557"/>
      <c r="OBL7" s="565" t="s">
        <v>59</v>
      </c>
      <c r="OBM7" s="565" t="s">
        <v>59</v>
      </c>
      <c r="OBN7" s="565" t="s">
        <v>59</v>
      </c>
      <c r="OBO7" s="565">
        <v>0.4</v>
      </c>
      <c r="OBP7" s="565">
        <v>1.4</v>
      </c>
      <c r="OBQ7" s="564" t="s">
        <v>149</v>
      </c>
      <c r="OBR7" s="206"/>
      <c r="OBS7" s="557"/>
      <c r="OBT7" s="565" t="s">
        <v>59</v>
      </c>
      <c r="OBU7" s="565" t="s">
        <v>59</v>
      </c>
      <c r="OBV7" s="565" t="s">
        <v>59</v>
      </c>
      <c r="OBW7" s="565">
        <v>0.4</v>
      </c>
      <c r="OBX7" s="565">
        <v>1.4</v>
      </c>
      <c r="OBY7" s="564" t="s">
        <v>149</v>
      </c>
      <c r="OBZ7" s="206"/>
      <c r="OCA7" s="557"/>
      <c r="OCB7" s="565" t="s">
        <v>59</v>
      </c>
      <c r="OCC7" s="565" t="s">
        <v>59</v>
      </c>
      <c r="OCD7" s="565" t="s">
        <v>59</v>
      </c>
      <c r="OCE7" s="565">
        <v>0.4</v>
      </c>
      <c r="OCF7" s="565">
        <v>1.4</v>
      </c>
      <c r="OCG7" s="564" t="s">
        <v>149</v>
      </c>
      <c r="OCH7" s="206"/>
      <c r="OCI7" s="557"/>
      <c r="OCJ7" s="565" t="s">
        <v>59</v>
      </c>
      <c r="OCK7" s="565" t="s">
        <v>59</v>
      </c>
      <c r="OCL7" s="565" t="s">
        <v>59</v>
      </c>
      <c r="OCM7" s="565">
        <v>0.4</v>
      </c>
      <c r="OCN7" s="565">
        <v>1.4</v>
      </c>
      <c r="OCO7" s="564" t="s">
        <v>149</v>
      </c>
      <c r="OCP7" s="206"/>
      <c r="OCQ7" s="557"/>
      <c r="OCR7" s="565" t="s">
        <v>59</v>
      </c>
      <c r="OCS7" s="565" t="s">
        <v>59</v>
      </c>
      <c r="OCT7" s="565" t="s">
        <v>59</v>
      </c>
      <c r="OCU7" s="565">
        <v>0.4</v>
      </c>
      <c r="OCV7" s="565">
        <v>1.4</v>
      </c>
      <c r="OCW7" s="564" t="s">
        <v>149</v>
      </c>
      <c r="OCX7" s="206"/>
      <c r="OCY7" s="557"/>
      <c r="OCZ7" s="565" t="s">
        <v>59</v>
      </c>
      <c r="ODA7" s="565" t="s">
        <v>59</v>
      </c>
      <c r="ODB7" s="565" t="s">
        <v>59</v>
      </c>
      <c r="ODC7" s="565">
        <v>0.4</v>
      </c>
      <c r="ODD7" s="565">
        <v>1.4</v>
      </c>
      <c r="ODE7" s="564" t="s">
        <v>149</v>
      </c>
      <c r="ODF7" s="206"/>
      <c r="ODG7" s="557"/>
      <c r="ODH7" s="565" t="s">
        <v>59</v>
      </c>
      <c r="ODI7" s="565" t="s">
        <v>59</v>
      </c>
      <c r="ODJ7" s="565" t="s">
        <v>59</v>
      </c>
      <c r="ODK7" s="565">
        <v>0.4</v>
      </c>
      <c r="ODL7" s="565">
        <v>1.4</v>
      </c>
      <c r="ODM7" s="564" t="s">
        <v>149</v>
      </c>
      <c r="ODN7" s="206"/>
      <c r="ODO7" s="557"/>
      <c r="ODP7" s="565" t="s">
        <v>59</v>
      </c>
      <c r="ODQ7" s="565" t="s">
        <v>59</v>
      </c>
      <c r="ODR7" s="565" t="s">
        <v>59</v>
      </c>
      <c r="ODS7" s="565">
        <v>0.4</v>
      </c>
      <c r="ODT7" s="565">
        <v>1.4</v>
      </c>
      <c r="ODU7" s="564" t="s">
        <v>149</v>
      </c>
      <c r="ODV7" s="206"/>
      <c r="ODW7" s="557"/>
      <c r="ODX7" s="565" t="s">
        <v>59</v>
      </c>
      <c r="ODY7" s="565" t="s">
        <v>59</v>
      </c>
      <c r="ODZ7" s="565" t="s">
        <v>59</v>
      </c>
      <c r="OEA7" s="565">
        <v>0.4</v>
      </c>
      <c r="OEB7" s="565">
        <v>1.4</v>
      </c>
      <c r="OEC7" s="564" t="s">
        <v>149</v>
      </c>
      <c r="OED7" s="206"/>
      <c r="OEE7" s="557"/>
      <c r="OEF7" s="565" t="s">
        <v>59</v>
      </c>
      <c r="OEG7" s="565" t="s">
        <v>59</v>
      </c>
      <c r="OEH7" s="565" t="s">
        <v>59</v>
      </c>
      <c r="OEI7" s="565">
        <v>0.4</v>
      </c>
      <c r="OEJ7" s="565">
        <v>1.4</v>
      </c>
      <c r="OEK7" s="564" t="s">
        <v>149</v>
      </c>
      <c r="OEL7" s="206"/>
      <c r="OEM7" s="557"/>
      <c r="OEN7" s="565" t="s">
        <v>59</v>
      </c>
      <c r="OEO7" s="565" t="s">
        <v>59</v>
      </c>
      <c r="OEP7" s="565" t="s">
        <v>59</v>
      </c>
      <c r="OEQ7" s="565">
        <v>0.4</v>
      </c>
      <c r="OER7" s="565">
        <v>1.4</v>
      </c>
      <c r="OES7" s="564" t="s">
        <v>149</v>
      </c>
      <c r="OET7" s="206"/>
      <c r="OEU7" s="557"/>
      <c r="OEV7" s="565" t="s">
        <v>59</v>
      </c>
      <c r="OEW7" s="565" t="s">
        <v>59</v>
      </c>
      <c r="OEX7" s="565" t="s">
        <v>59</v>
      </c>
      <c r="OEY7" s="565">
        <v>0.4</v>
      </c>
      <c r="OEZ7" s="565">
        <v>1.4</v>
      </c>
      <c r="OFA7" s="564" t="s">
        <v>149</v>
      </c>
      <c r="OFB7" s="206"/>
      <c r="OFC7" s="557"/>
      <c r="OFD7" s="565" t="s">
        <v>59</v>
      </c>
      <c r="OFE7" s="565" t="s">
        <v>59</v>
      </c>
      <c r="OFF7" s="565" t="s">
        <v>59</v>
      </c>
      <c r="OFG7" s="565">
        <v>0.4</v>
      </c>
      <c r="OFH7" s="565">
        <v>1.4</v>
      </c>
      <c r="OFI7" s="564" t="s">
        <v>149</v>
      </c>
      <c r="OFJ7" s="206"/>
      <c r="OFK7" s="557"/>
      <c r="OFL7" s="565" t="s">
        <v>59</v>
      </c>
      <c r="OFM7" s="565" t="s">
        <v>59</v>
      </c>
      <c r="OFN7" s="565" t="s">
        <v>59</v>
      </c>
      <c r="OFO7" s="565">
        <v>0.4</v>
      </c>
      <c r="OFP7" s="565">
        <v>1.4</v>
      </c>
      <c r="OFQ7" s="564" t="s">
        <v>149</v>
      </c>
      <c r="OFR7" s="206"/>
      <c r="OFS7" s="557"/>
      <c r="OFT7" s="565" t="s">
        <v>59</v>
      </c>
      <c r="OFU7" s="565" t="s">
        <v>59</v>
      </c>
      <c r="OFV7" s="565" t="s">
        <v>59</v>
      </c>
      <c r="OFW7" s="565">
        <v>0.4</v>
      </c>
      <c r="OFX7" s="565">
        <v>1.4</v>
      </c>
      <c r="OFY7" s="564" t="s">
        <v>149</v>
      </c>
      <c r="OFZ7" s="206"/>
      <c r="OGA7" s="557"/>
      <c r="OGB7" s="565" t="s">
        <v>59</v>
      </c>
      <c r="OGC7" s="565" t="s">
        <v>59</v>
      </c>
      <c r="OGD7" s="565" t="s">
        <v>59</v>
      </c>
      <c r="OGE7" s="565">
        <v>0.4</v>
      </c>
      <c r="OGF7" s="565">
        <v>1.4</v>
      </c>
      <c r="OGG7" s="564" t="s">
        <v>149</v>
      </c>
      <c r="OGH7" s="206"/>
      <c r="OGI7" s="557"/>
      <c r="OGJ7" s="565" t="s">
        <v>59</v>
      </c>
      <c r="OGK7" s="565" t="s">
        <v>59</v>
      </c>
      <c r="OGL7" s="565" t="s">
        <v>59</v>
      </c>
      <c r="OGM7" s="565">
        <v>0.4</v>
      </c>
      <c r="OGN7" s="565">
        <v>1.4</v>
      </c>
      <c r="OGO7" s="564" t="s">
        <v>149</v>
      </c>
      <c r="OGP7" s="206"/>
      <c r="OGQ7" s="557"/>
      <c r="OGR7" s="565" t="s">
        <v>59</v>
      </c>
      <c r="OGS7" s="565" t="s">
        <v>59</v>
      </c>
      <c r="OGT7" s="565" t="s">
        <v>59</v>
      </c>
      <c r="OGU7" s="565">
        <v>0.4</v>
      </c>
      <c r="OGV7" s="565">
        <v>1.4</v>
      </c>
      <c r="OGW7" s="564" t="s">
        <v>149</v>
      </c>
      <c r="OGX7" s="206"/>
      <c r="OGY7" s="557"/>
      <c r="OGZ7" s="565" t="s">
        <v>59</v>
      </c>
      <c r="OHA7" s="565" t="s">
        <v>59</v>
      </c>
      <c r="OHB7" s="565" t="s">
        <v>59</v>
      </c>
      <c r="OHC7" s="565">
        <v>0.4</v>
      </c>
      <c r="OHD7" s="565">
        <v>1.4</v>
      </c>
      <c r="OHE7" s="564" t="s">
        <v>149</v>
      </c>
      <c r="OHF7" s="206"/>
      <c r="OHG7" s="557"/>
      <c r="OHH7" s="565" t="s">
        <v>59</v>
      </c>
      <c r="OHI7" s="565" t="s">
        <v>59</v>
      </c>
      <c r="OHJ7" s="565" t="s">
        <v>59</v>
      </c>
      <c r="OHK7" s="565">
        <v>0.4</v>
      </c>
      <c r="OHL7" s="565">
        <v>1.4</v>
      </c>
      <c r="OHM7" s="564" t="s">
        <v>149</v>
      </c>
      <c r="OHN7" s="206"/>
      <c r="OHO7" s="557"/>
      <c r="OHP7" s="565" t="s">
        <v>59</v>
      </c>
      <c r="OHQ7" s="565" t="s">
        <v>59</v>
      </c>
      <c r="OHR7" s="565" t="s">
        <v>59</v>
      </c>
      <c r="OHS7" s="565">
        <v>0.4</v>
      </c>
      <c r="OHT7" s="565">
        <v>1.4</v>
      </c>
      <c r="OHU7" s="564" t="s">
        <v>149</v>
      </c>
      <c r="OHV7" s="206"/>
      <c r="OHW7" s="557"/>
      <c r="OHX7" s="565" t="s">
        <v>59</v>
      </c>
      <c r="OHY7" s="565" t="s">
        <v>59</v>
      </c>
      <c r="OHZ7" s="565" t="s">
        <v>59</v>
      </c>
      <c r="OIA7" s="565">
        <v>0.4</v>
      </c>
      <c r="OIB7" s="565">
        <v>1.4</v>
      </c>
      <c r="OIC7" s="564" t="s">
        <v>149</v>
      </c>
      <c r="OID7" s="206"/>
      <c r="OIE7" s="557"/>
      <c r="OIF7" s="565" t="s">
        <v>59</v>
      </c>
      <c r="OIG7" s="565" t="s">
        <v>59</v>
      </c>
      <c r="OIH7" s="565" t="s">
        <v>59</v>
      </c>
      <c r="OII7" s="565">
        <v>0.4</v>
      </c>
      <c r="OIJ7" s="565">
        <v>1.4</v>
      </c>
      <c r="OIK7" s="564" t="s">
        <v>149</v>
      </c>
      <c r="OIL7" s="206"/>
      <c r="OIM7" s="557"/>
      <c r="OIN7" s="565" t="s">
        <v>59</v>
      </c>
      <c r="OIO7" s="565" t="s">
        <v>59</v>
      </c>
      <c r="OIP7" s="565" t="s">
        <v>59</v>
      </c>
      <c r="OIQ7" s="565">
        <v>0.4</v>
      </c>
      <c r="OIR7" s="565">
        <v>1.4</v>
      </c>
      <c r="OIS7" s="564" t="s">
        <v>149</v>
      </c>
      <c r="OIT7" s="206"/>
      <c r="OIU7" s="557"/>
      <c r="OIV7" s="565" t="s">
        <v>59</v>
      </c>
      <c r="OIW7" s="565" t="s">
        <v>59</v>
      </c>
      <c r="OIX7" s="565" t="s">
        <v>59</v>
      </c>
      <c r="OIY7" s="565">
        <v>0.4</v>
      </c>
      <c r="OIZ7" s="565">
        <v>1.4</v>
      </c>
      <c r="OJA7" s="564" t="s">
        <v>149</v>
      </c>
      <c r="OJB7" s="206"/>
      <c r="OJC7" s="557"/>
      <c r="OJD7" s="565" t="s">
        <v>59</v>
      </c>
      <c r="OJE7" s="565" t="s">
        <v>59</v>
      </c>
      <c r="OJF7" s="565" t="s">
        <v>59</v>
      </c>
      <c r="OJG7" s="565">
        <v>0.4</v>
      </c>
      <c r="OJH7" s="565">
        <v>1.4</v>
      </c>
      <c r="OJI7" s="564" t="s">
        <v>149</v>
      </c>
      <c r="OJJ7" s="206"/>
      <c r="OJK7" s="557"/>
      <c r="OJL7" s="565" t="s">
        <v>59</v>
      </c>
      <c r="OJM7" s="565" t="s">
        <v>59</v>
      </c>
      <c r="OJN7" s="565" t="s">
        <v>59</v>
      </c>
      <c r="OJO7" s="565">
        <v>0.4</v>
      </c>
      <c r="OJP7" s="565">
        <v>1.4</v>
      </c>
      <c r="OJQ7" s="564" t="s">
        <v>149</v>
      </c>
      <c r="OJR7" s="206"/>
      <c r="OJS7" s="557"/>
      <c r="OJT7" s="565" t="s">
        <v>59</v>
      </c>
      <c r="OJU7" s="565" t="s">
        <v>59</v>
      </c>
      <c r="OJV7" s="565" t="s">
        <v>59</v>
      </c>
      <c r="OJW7" s="565">
        <v>0.4</v>
      </c>
      <c r="OJX7" s="565">
        <v>1.4</v>
      </c>
      <c r="OJY7" s="564" t="s">
        <v>149</v>
      </c>
      <c r="OJZ7" s="206"/>
      <c r="OKA7" s="557"/>
      <c r="OKB7" s="565" t="s">
        <v>59</v>
      </c>
      <c r="OKC7" s="565" t="s">
        <v>59</v>
      </c>
      <c r="OKD7" s="565" t="s">
        <v>59</v>
      </c>
      <c r="OKE7" s="565">
        <v>0.4</v>
      </c>
      <c r="OKF7" s="565">
        <v>1.4</v>
      </c>
      <c r="OKG7" s="564" t="s">
        <v>149</v>
      </c>
      <c r="OKH7" s="206"/>
      <c r="OKI7" s="557"/>
      <c r="OKJ7" s="565" t="s">
        <v>59</v>
      </c>
      <c r="OKK7" s="565" t="s">
        <v>59</v>
      </c>
      <c r="OKL7" s="565" t="s">
        <v>59</v>
      </c>
      <c r="OKM7" s="565">
        <v>0.4</v>
      </c>
      <c r="OKN7" s="565">
        <v>1.4</v>
      </c>
      <c r="OKO7" s="564" t="s">
        <v>149</v>
      </c>
      <c r="OKP7" s="206"/>
      <c r="OKQ7" s="557"/>
      <c r="OKR7" s="565" t="s">
        <v>59</v>
      </c>
      <c r="OKS7" s="565" t="s">
        <v>59</v>
      </c>
      <c r="OKT7" s="565" t="s">
        <v>59</v>
      </c>
      <c r="OKU7" s="565">
        <v>0.4</v>
      </c>
      <c r="OKV7" s="565">
        <v>1.4</v>
      </c>
      <c r="OKW7" s="564" t="s">
        <v>149</v>
      </c>
      <c r="OKX7" s="206"/>
      <c r="OKY7" s="557"/>
      <c r="OKZ7" s="565" t="s">
        <v>59</v>
      </c>
      <c r="OLA7" s="565" t="s">
        <v>59</v>
      </c>
      <c r="OLB7" s="565" t="s">
        <v>59</v>
      </c>
      <c r="OLC7" s="565">
        <v>0.4</v>
      </c>
      <c r="OLD7" s="565">
        <v>1.4</v>
      </c>
      <c r="OLE7" s="564" t="s">
        <v>149</v>
      </c>
      <c r="OLF7" s="206"/>
      <c r="OLG7" s="557"/>
      <c r="OLH7" s="565" t="s">
        <v>59</v>
      </c>
      <c r="OLI7" s="565" t="s">
        <v>59</v>
      </c>
      <c r="OLJ7" s="565" t="s">
        <v>59</v>
      </c>
      <c r="OLK7" s="565">
        <v>0.4</v>
      </c>
      <c r="OLL7" s="565">
        <v>1.4</v>
      </c>
      <c r="OLM7" s="564" t="s">
        <v>149</v>
      </c>
      <c r="OLN7" s="206"/>
      <c r="OLO7" s="557"/>
      <c r="OLP7" s="565" t="s">
        <v>59</v>
      </c>
      <c r="OLQ7" s="565" t="s">
        <v>59</v>
      </c>
      <c r="OLR7" s="565" t="s">
        <v>59</v>
      </c>
      <c r="OLS7" s="565">
        <v>0.4</v>
      </c>
      <c r="OLT7" s="565">
        <v>1.4</v>
      </c>
      <c r="OLU7" s="564" t="s">
        <v>149</v>
      </c>
      <c r="OLV7" s="206"/>
      <c r="OLW7" s="557"/>
      <c r="OLX7" s="565" t="s">
        <v>59</v>
      </c>
      <c r="OLY7" s="565" t="s">
        <v>59</v>
      </c>
      <c r="OLZ7" s="565" t="s">
        <v>59</v>
      </c>
      <c r="OMA7" s="565">
        <v>0.4</v>
      </c>
      <c r="OMB7" s="565">
        <v>1.4</v>
      </c>
      <c r="OMC7" s="564" t="s">
        <v>149</v>
      </c>
      <c r="OMD7" s="206"/>
      <c r="OME7" s="557"/>
      <c r="OMF7" s="565" t="s">
        <v>59</v>
      </c>
      <c r="OMG7" s="565" t="s">
        <v>59</v>
      </c>
      <c r="OMH7" s="565" t="s">
        <v>59</v>
      </c>
      <c r="OMI7" s="565">
        <v>0.4</v>
      </c>
      <c r="OMJ7" s="565">
        <v>1.4</v>
      </c>
      <c r="OMK7" s="564" t="s">
        <v>149</v>
      </c>
      <c r="OML7" s="206"/>
      <c r="OMM7" s="557"/>
      <c r="OMN7" s="565" t="s">
        <v>59</v>
      </c>
      <c r="OMO7" s="565" t="s">
        <v>59</v>
      </c>
      <c r="OMP7" s="565" t="s">
        <v>59</v>
      </c>
      <c r="OMQ7" s="565">
        <v>0.4</v>
      </c>
      <c r="OMR7" s="565">
        <v>1.4</v>
      </c>
      <c r="OMS7" s="564" t="s">
        <v>149</v>
      </c>
      <c r="OMT7" s="206"/>
      <c r="OMU7" s="557"/>
      <c r="OMV7" s="565" t="s">
        <v>59</v>
      </c>
      <c r="OMW7" s="565" t="s">
        <v>59</v>
      </c>
      <c r="OMX7" s="565" t="s">
        <v>59</v>
      </c>
      <c r="OMY7" s="565">
        <v>0.4</v>
      </c>
      <c r="OMZ7" s="565">
        <v>1.4</v>
      </c>
      <c r="ONA7" s="564" t="s">
        <v>149</v>
      </c>
      <c r="ONB7" s="206"/>
      <c r="ONC7" s="557"/>
      <c r="OND7" s="565" t="s">
        <v>59</v>
      </c>
      <c r="ONE7" s="565" t="s">
        <v>59</v>
      </c>
      <c r="ONF7" s="565" t="s">
        <v>59</v>
      </c>
      <c r="ONG7" s="565">
        <v>0.4</v>
      </c>
      <c r="ONH7" s="565">
        <v>1.4</v>
      </c>
      <c r="ONI7" s="564" t="s">
        <v>149</v>
      </c>
      <c r="ONJ7" s="206"/>
      <c r="ONK7" s="557"/>
      <c r="ONL7" s="565" t="s">
        <v>59</v>
      </c>
      <c r="ONM7" s="565" t="s">
        <v>59</v>
      </c>
      <c r="ONN7" s="565" t="s">
        <v>59</v>
      </c>
      <c r="ONO7" s="565">
        <v>0.4</v>
      </c>
      <c r="ONP7" s="565">
        <v>1.4</v>
      </c>
      <c r="ONQ7" s="564" t="s">
        <v>149</v>
      </c>
      <c r="ONR7" s="206"/>
      <c r="ONS7" s="557"/>
      <c r="ONT7" s="565" t="s">
        <v>59</v>
      </c>
      <c r="ONU7" s="565" t="s">
        <v>59</v>
      </c>
      <c r="ONV7" s="565" t="s">
        <v>59</v>
      </c>
      <c r="ONW7" s="565">
        <v>0.4</v>
      </c>
      <c r="ONX7" s="565">
        <v>1.4</v>
      </c>
      <c r="ONY7" s="564" t="s">
        <v>149</v>
      </c>
      <c r="ONZ7" s="206"/>
      <c r="OOA7" s="557"/>
      <c r="OOB7" s="565" t="s">
        <v>59</v>
      </c>
      <c r="OOC7" s="565" t="s">
        <v>59</v>
      </c>
      <c r="OOD7" s="565" t="s">
        <v>59</v>
      </c>
      <c r="OOE7" s="565">
        <v>0.4</v>
      </c>
      <c r="OOF7" s="565">
        <v>1.4</v>
      </c>
      <c r="OOG7" s="564" t="s">
        <v>149</v>
      </c>
      <c r="OOH7" s="206"/>
      <c r="OOI7" s="557"/>
      <c r="OOJ7" s="565" t="s">
        <v>59</v>
      </c>
      <c r="OOK7" s="565" t="s">
        <v>59</v>
      </c>
      <c r="OOL7" s="565" t="s">
        <v>59</v>
      </c>
      <c r="OOM7" s="565">
        <v>0.4</v>
      </c>
      <c r="OON7" s="565">
        <v>1.4</v>
      </c>
      <c r="OOO7" s="564" t="s">
        <v>149</v>
      </c>
      <c r="OOP7" s="206"/>
      <c r="OOQ7" s="557"/>
      <c r="OOR7" s="565" t="s">
        <v>59</v>
      </c>
      <c r="OOS7" s="565" t="s">
        <v>59</v>
      </c>
      <c r="OOT7" s="565" t="s">
        <v>59</v>
      </c>
      <c r="OOU7" s="565">
        <v>0.4</v>
      </c>
      <c r="OOV7" s="565">
        <v>1.4</v>
      </c>
      <c r="OOW7" s="564" t="s">
        <v>149</v>
      </c>
      <c r="OOX7" s="206"/>
      <c r="OOY7" s="557"/>
      <c r="OOZ7" s="565" t="s">
        <v>59</v>
      </c>
      <c r="OPA7" s="565" t="s">
        <v>59</v>
      </c>
      <c r="OPB7" s="565" t="s">
        <v>59</v>
      </c>
      <c r="OPC7" s="565">
        <v>0.4</v>
      </c>
      <c r="OPD7" s="565">
        <v>1.4</v>
      </c>
      <c r="OPE7" s="564" t="s">
        <v>149</v>
      </c>
      <c r="OPF7" s="206"/>
      <c r="OPG7" s="557"/>
      <c r="OPH7" s="565" t="s">
        <v>59</v>
      </c>
      <c r="OPI7" s="565" t="s">
        <v>59</v>
      </c>
      <c r="OPJ7" s="565" t="s">
        <v>59</v>
      </c>
      <c r="OPK7" s="565">
        <v>0.4</v>
      </c>
      <c r="OPL7" s="565">
        <v>1.4</v>
      </c>
      <c r="OPM7" s="564" t="s">
        <v>149</v>
      </c>
      <c r="OPN7" s="206"/>
      <c r="OPO7" s="557"/>
      <c r="OPP7" s="565" t="s">
        <v>59</v>
      </c>
      <c r="OPQ7" s="565" t="s">
        <v>59</v>
      </c>
      <c r="OPR7" s="565" t="s">
        <v>59</v>
      </c>
      <c r="OPS7" s="565">
        <v>0.4</v>
      </c>
      <c r="OPT7" s="565">
        <v>1.4</v>
      </c>
      <c r="OPU7" s="564" t="s">
        <v>149</v>
      </c>
      <c r="OPV7" s="206"/>
      <c r="OPW7" s="557"/>
      <c r="OPX7" s="565" t="s">
        <v>59</v>
      </c>
      <c r="OPY7" s="565" t="s">
        <v>59</v>
      </c>
      <c r="OPZ7" s="565" t="s">
        <v>59</v>
      </c>
      <c r="OQA7" s="565">
        <v>0.4</v>
      </c>
      <c r="OQB7" s="565">
        <v>1.4</v>
      </c>
      <c r="OQC7" s="564" t="s">
        <v>149</v>
      </c>
      <c r="OQD7" s="206"/>
      <c r="OQE7" s="557"/>
      <c r="OQF7" s="565" t="s">
        <v>59</v>
      </c>
      <c r="OQG7" s="565" t="s">
        <v>59</v>
      </c>
      <c r="OQH7" s="565" t="s">
        <v>59</v>
      </c>
      <c r="OQI7" s="565">
        <v>0.4</v>
      </c>
      <c r="OQJ7" s="565">
        <v>1.4</v>
      </c>
      <c r="OQK7" s="564" t="s">
        <v>149</v>
      </c>
      <c r="OQL7" s="206"/>
      <c r="OQM7" s="557"/>
      <c r="OQN7" s="565" t="s">
        <v>59</v>
      </c>
      <c r="OQO7" s="565" t="s">
        <v>59</v>
      </c>
      <c r="OQP7" s="565" t="s">
        <v>59</v>
      </c>
      <c r="OQQ7" s="565">
        <v>0.4</v>
      </c>
      <c r="OQR7" s="565">
        <v>1.4</v>
      </c>
      <c r="OQS7" s="564" t="s">
        <v>149</v>
      </c>
      <c r="OQT7" s="206"/>
      <c r="OQU7" s="557"/>
      <c r="OQV7" s="565" t="s">
        <v>59</v>
      </c>
      <c r="OQW7" s="565" t="s">
        <v>59</v>
      </c>
      <c r="OQX7" s="565" t="s">
        <v>59</v>
      </c>
      <c r="OQY7" s="565">
        <v>0.4</v>
      </c>
      <c r="OQZ7" s="565">
        <v>1.4</v>
      </c>
      <c r="ORA7" s="564" t="s">
        <v>149</v>
      </c>
      <c r="ORB7" s="206"/>
      <c r="ORC7" s="557"/>
      <c r="ORD7" s="565" t="s">
        <v>59</v>
      </c>
      <c r="ORE7" s="565" t="s">
        <v>59</v>
      </c>
      <c r="ORF7" s="565" t="s">
        <v>59</v>
      </c>
      <c r="ORG7" s="565">
        <v>0.4</v>
      </c>
      <c r="ORH7" s="565">
        <v>1.4</v>
      </c>
      <c r="ORI7" s="564" t="s">
        <v>149</v>
      </c>
      <c r="ORJ7" s="206"/>
      <c r="ORK7" s="557"/>
      <c r="ORL7" s="565" t="s">
        <v>59</v>
      </c>
      <c r="ORM7" s="565" t="s">
        <v>59</v>
      </c>
      <c r="ORN7" s="565" t="s">
        <v>59</v>
      </c>
      <c r="ORO7" s="565">
        <v>0.4</v>
      </c>
      <c r="ORP7" s="565">
        <v>1.4</v>
      </c>
      <c r="ORQ7" s="564" t="s">
        <v>149</v>
      </c>
      <c r="ORR7" s="206"/>
      <c r="ORS7" s="557"/>
      <c r="ORT7" s="565" t="s">
        <v>59</v>
      </c>
      <c r="ORU7" s="565" t="s">
        <v>59</v>
      </c>
      <c r="ORV7" s="565" t="s">
        <v>59</v>
      </c>
      <c r="ORW7" s="565">
        <v>0.4</v>
      </c>
      <c r="ORX7" s="565">
        <v>1.4</v>
      </c>
      <c r="ORY7" s="564" t="s">
        <v>149</v>
      </c>
      <c r="ORZ7" s="206"/>
      <c r="OSA7" s="557"/>
      <c r="OSB7" s="565" t="s">
        <v>59</v>
      </c>
      <c r="OSC7" s="565" t="s">
        <v>59</v>
      </c>
      <c r="OSD7" s="565" t="s">
        <v>59</v>
      </c>
      <c r="OSE7" s="565">
        <v>0.4</v>
      </c>
      <c r="OSF7" s="565">
        <v>1.4</v>
      </c>
      <c r="OSG7" s="564" t="s">
        <v>149</v>
      </c>
      <c r="OSH7" s="206"/>
      <c r="OSI7" s="557"/>
      <c r="OSJ7" s="565" t="s">
        <v>59</v>
      </c>
      <c r="OSK7" s="565" t="s">
        <v>59</v>
      </c>
      <c r="OSL7" s="565" t="s">
        <v>59</v>
      </c>
      <c r="OSM7" s="565">
        <v>0.4</v>
      </c>
      <c r="OSN7" s="565">
        <v>1.4</v>
      </c>
      <c r="OSO7" s="564" t="s">
        <v>149</v>
      </c>
      <c r="OSP7" s="206"/>
      <c r="OSQ7" s="557"/>
      <c r="OSR7" s="565" t="s">
        <v>59</v>
      </c>
      <c r="OSS7" s="565" t="s">
        <v>59</v>
      </c>
      <c r="OST7" s="565" t="s">
        <v>59</v>
      </c>
      <c r="OSU7" s="565">
        <v>0.4</v>
      </c>
      <c r="OSV7" s="565">
        <v>1.4</v>
      </c>
      <c r="OSW7" s="564" t="s">
        <v>149</v>
      </c>
      <c r="OSX7" s="206"/>
      <c r="OSY7" s="557"/>
      <c r="OSZ7" s="565" t="s">
        <v>59</v>
      </c>
      <c r="OTA7" s="565" t="s">
        <v>59</v>
      </c>
      <c r="OTB7" s="565" t="s">
        <v>59</v>
      </c>
      <c r="OTC7" s="565">
        <v>0.4</v>
      </c>
      <c r="OTD7" s="565">
        <v>1.4</v>
      </c>
      <c r="OTE7" s="564" t="s">
        <v>149</v>
      </c>
      <c r="OTF7" s="206"/>
      <c r="OTG7" s="557"/>
      <c r="OTH7" s="565" t="s">
        <v>59</v>
      </c>
      <c r="OTI7" s="565" t="s">
        <v>59</v>
      </c>
      <c r="OTJ7" s="565" t="s">
        <v>59</v>
      </c>
      <c r="OTK7" s="565">
        <v>0.4</v>
      </c>
      <c r="OTL7" s="565">
        <v>1.4</v>
      </c>
      <c r="OTM7" s="564" t="s">
        <v>149</v>
      </c>
      <c r="OTN7" s="206"/>
      <c r="OTO7" s="557"/>
      <c r="OTP7" s="565" t="s">
        <v>59</v>
      </c>
      <c r="OTQ7" s="565" t="s">
        <v>59</v>
      </c>
      <c r="OTR7" s="565" t="s">
        <v>59</v>
      </c>
      <c r="OTS7" s="565">
        <v>0.4</v>
      </c>
      <c r="OTT7" s="565">
        <v>1.4</v>
      </c>
      <c r="OTU7" s="564" t="s">
        <v>149</v>
      </c>
      <c r="OTV7" s="206"/>
      <c r="OTW7" s="557"/>
      <c r="OTX7" s="565" t="s">
        <v>59</v>
      </c>
      <c r="OTY7" s="565" t="s">
        <v>59</v>
      </c>
      <c r="OTZ7" s="565" t="s">
        <v>59</v>
      </c>
      <c r="OUA7" s="565">
        <v>0.4</v>
      </c>
      <c r="OUB7" s="565">
        <v>1.4</v>
      </c>
      <c r="OUC7" s="564" t="s">
        <v>149</v>
      </c>
      <c r="OUD7" s="206"/>
      <c r="OUE7" s="557"/>
      <c r="OUF7" s="565" t="s">
        <v>59</v>
      </c>
      <c r="OUG7" s="565" t="s">
        <v>59</v>
      </c>
      <c r="OUH7" s="565" t="s">
        <v>59</v>
      </c>
      <c r="OUI7" s="565">
        <v>0.4</v>
      </c>
      <c r="OUJ7" s="565">
        <v>1.4</v>
      </c>
      <c r="OUK7" s="564" t="s">
        <v>149</v>
      </c>
      <c r="OUL7" s="206"/>
      <c r="OUM7" s="557"/>
      <c r="OUN7" s="565" t="s">
        <v>59</v>
      </c>
      <c r="OUO7" s="565" t="s">
        <v>59</v>
      </c>
      <c r="OUP7" s="565" t="s">
        <v>59</v>
      </c>
      <c r="OUQ7" s="565">
        <v>0.4</v>
      </c>
      <c r="OUR7" s="565">
        <v>1.4</v>
      </c>
      <c r="OUS7" s="564" t="s">
        <v>149</v>
      </c>
      <c r="OUT7" s="206"/>
      <c r="OUU7" s="557"/>
      <c r="OUV7" s="565" t="s">
        <v>59</v>
      </c>
      <c r="OUW7" s="565" t="s">
        <v>59</v>
      </c>
      <c r="OUX7" s="565" t="s">
        <v>59</v>
      </c>
      <c r="OUY7" s="565">
        <v>0.4</v>
      </c>
      <c r="OUZ7" s="565">
        <v>1.4</v>
      </c>
      <c r="OVA7" s="564" t="s">
        <v>149</v>
      </c>
      <c r="OVB7" s="206"/>
      <c r="OVC7" s="557"/>
      <c r="OVD7" s="565" t="s">
        <v>59</v>
      </c>
      <c r="OVE7" s="565" t="s">
        <v>59</v>
      </c>
      <c r="OVF7" s="565" t="s">
        <v>59</v>
      </c>
      <c r="OVG7" s="565">
        <v>0.4</v>
      </c>
      <c r="OVH7" s="565">
        <v>1.4</v>
      </c>
      <c r="OVI7" s="564" t="s">
        <v>149</v>
      </c>
      <c r="OVJ7" s="206"/>
      <c r="OVK7" s="557"/>
      <c r="OVL7" s="565" t="s">
        <v>59</v>
      </c>
      <c r="OVM7" s="565" t="s">
        <v>59</v>
      </c>
      <c r="OVN7" s="565" t="s">
        <v>59</v>
      </c>
      <c r="OVO7" s="565">
        <v>0.4</v>
      </c>
      <c r="OVP7" s="565">
        <v>1.4</v>
      </c>
      <c r="OVQ7" s="564" t="s">
        <v>149</v>
      </c>
      <c r="OVR7" s="206"/>
      <c r="OVS7" s="557"/>
      <c r="OVT7" s="565" t="s">
        <v>59</v>
      </c>
      <c r="OVU7" s="565" t="s">
        <v>59</v>
      </c>
      <c r="OVV7" s="565" t="s">
        <v>59</v>
      </c>
      <c r="OVW7" s="565">
        <v>0.4</v>
      </c>
      <c r="OVX7" s="565">
        <v>1.4</v>
      </c>
      <c r="OVY7" s="564" t="s">
        <v>149</v>
      </c>
      <c r="OVZ7" s="206"/>
      <c r="OWA7" s="557"/>
      <c r="OWB7" s="565" t="s">
        <v>59</v>
      </c>
      <c r="OWC7" s="565" t="s">
        <v>59</v>
      </c>
      <c r="OWD7" s="565" t="s">
        <v>59</v>
      </c>
      <c r="OWE7" s="565">
        <v>0.4</v>
      </c>
      <c r="OWF7" s="565">
        <v>1.4</v>
      </c>
      <c r="OWG7" s="564" t="s">
        <v>149</v>
      </c>
      <c r="OWH7" s="206"/>
      <c r="OWI7" s="557"/>
      <c r="OWJ7" s="565" t="s">
        <v>59</v>
      </c>
      <c r="OWK7" s="565" t="s">
        <v>59</v>
      </c>
      <c r="OWL7" s="565" t="s">
        <v>59</v>
      </c>
      <c r="OWM7" s="565">
        <v>0.4</v>
      </c>
      <c r="OWN7" s="565">
        <v>1.4</v>
      </c>
      <c r="OWO7" s="564" t="s">
        <v>149</v>
      </c>
      <c r="OWP7" s="206"/>
      <c r="OWQ7" s="557"/>
      <c r="OWR7" s="565" t="s">
        <v>59</v>
      </c>
      <c r="OWS7" s="565" t="s">
        <v>59</v>
      </c>
      <c r="OWT7" s="565" t="s">
        <v>59</v>
      </c>
      <c r="OWU7" s="565">
        <v>0.4</v>
      </c>
      <c r="OWV7" s="565">
        <v>1.4</v>
      </c>
      <c r="OWW7" s="564" t="s">
        <v>149</v>
      </c>
      <c r="OWX7" s="206"/>
      <c r="OWY7" s="557"/>
      <c r="OWZ7" s="565" t="s">
        <v>59</v>
      </c>
      <c r="OXA7" s="565" t="s">
        <v>59</v>
      </c>
      <c r="OXB7" s="565" t="s">
        <v>59</v>
      </c>
      <c r="OXC7" s="565">
        <v>0.4</v>
      </c>
      <c r="OXD7" s="565">
        <v>1.4</v>
      </c>
      <c r="OXE7" s="564" t="s">
        <v>149</v>
      </c>
      <c r="OXF7" s="206"/>
      <c r="OXG7" s="557"/>
      <c r="OXH7" s="565" t="s">
        <v>59</v>
      </c>
      <c r="OXI7" s="565" t="s">
        <v>59</v>
      </c>
      <c r="OXJ7" s="565" t="s">
        <v>59</v>
      </c>
      <c r="OXK7" s="565">
        <v>0.4</v>
      </c>
      <c r="OXL7" s="565">
        <v>1.4</v>
      </c>
      <c r="OXM7" s="564" t="s">
        <v>149</v>
      </c>
      <c r="OXN7" s="206"/>
      <c r="OXO7" s="557"/>
      <c r="OXP7" s="565" t="s">
        <v>59</v>
      </c>
      <c r="OXQ7" s="565" t="s">
        <v>59</v>
      </c>
      <c r="OXR7" s="565" t="s">
        <v>59</v>
      </c>
      <c r="OXS7" s="565">
        <v>0.4</v>
      </c>
      <c r="OXT7" s="565">
        <v>1.4</v>
      </c>
      <c r="OXU7" s="564" t="s">
        <v>149</v>
      </c>
      <c r="OXV7" s="206"/>
      <c r="OXW7" s="557"/>
      <c r="OXX7" s="565" t="s">
        <v>59</v>
      </c>
      <c r="OXY7" s="565" t="s">
        <v>59</v>
      </c>
      <c r="OXZ7" s="565" t="s">
        <v>59</v>
      </c>
      <c r="OYA7" s="565">
        <v>0.4</v>
      </c>
      <c r="OYB7" s="565">
        <v>1.4</v>
      </c>
      <c r="OYC7" s="564" t="s">
        <v>149</v>
      </c>
      <c r="OYD7" s="206"/>
      <c r="OYE7" s="557"/>
      <c r="OYF7" s="565" t="s">
        <v>59</v>
      </c>
      <c r="OYG7" s="565" t="s">
        <v>59</v>
      </c>
      <c r="OYH7" s="565" t="s">
        <v>59</v>
      </c>
      <c r="OYI7" s="565">
        <v>0.4</v>
      </c>
      <c r="OYJ7" s="565">
        <v>1.4</v>
      </c>
      <c r="OYK7" s="564" t="s">
        <v>149</v>
      </c>
      <c r="OYL7" s="206"/>
      <c r="OYM7" s="557"/>
      <c r="OYN7" s="565" t="s">
        <v>59</v>
      </c>
      <c r="OYO7" s="565" t="s">
        <v>59</v>
      </c>
      <c r="OYP7" s="565" t="s">
        <v>59</v>
      </c>
      <c r="OYQ7" s="565">
        <v>0.4</v>
      </c>
      <c r="OYR7" s="565">
        <v>1.4</v>
      </c>
      <c r="OYS7" s="564" t="s">
        <v>149</v>
      </c>
      <c r="OYT7" s="206"/>
      <c r="OYU7" s="557"/>
      <c r="OYV7" s="565" t="s">
        <v>59</v>
      </c>
      <c r="OYW7" s="565" t="s">
        <v>59</v>
      </c>
      <c r="OYX7" s="565" t="s">
        <v>59</v>
      </c>
      <c r="OYY7" s="565">
        <v>0.4</v>
      </c>
      <c r="OYZ7" s="565">
        <v>1.4</v>
      </c>
      <c r="OZA7" s="564" t="s">
        <v>149</v>
      </c>
      <c r="OZB7" s="206"/>
      <c r="OZC7" s="557"/>
      <c r="OZD7" s="565" t="s">
        <v>59</v>
      </c>
      <c r="OZE7" s="565" t="s">
        <v>59</v>
      </c>
      <c r="OZF7" s="565" t="s">
        <v>59</v>
      </c>
      <c r="OZG7" s="565">
        <v>0.4</v>
      </c>
      <c r="OZH7" s="565">
        <v>1.4</v>
      </c>
      <c r="OZI7" s="564" t="s">
        <v>149</v>
      </c>
      <c r="OZJ7" s="206"/>
      <c r="OZK7" s="557"/>
      <c r="OZL7" s="565" t="s">
        <v>59</v>
      </c>
      <c r="OZM7" s="565" t="s">
        <v>59</v>
      </c>
      <c r="OZN7" s="565" t="s">
        <v>59</v>
      </c>
      <c r="OZO7" s="565">
        <v>0.4</v>
      </c>
      <c r="OZP7" s="565">
        <v>1.4</v>
      </c>
      <c r="OZQ7" s="564" t="s">
        <v>149</v>
      </c>
      <c r="OZR7" s="206"/>
      <c r="OZS7" s="557"/>
      <c r="OZT7" s="565" t="s">
        <v>59</v>
      </c>
      <c r="OZU7" s="565" t="s">
        <v>59</v>
      </c>
      <c r="OZV7" s="565" t="s">
        <v>59</v>
      </c>
      <c r="OZW7" s="565">
        <v>0.4</v>
      </c>
      <c r="OZX7" s="565">
        <v>1.4</v>
      </c>
      <c r="OZY7" s="564" t="s">
        <v>149</v>
      </c>
      <c r="OZZ7" s="206"/>
      <c r="PAA7" s="557"/>
      <c r="PAB7" s="565" t="s">
        <v>59</v>
      </c>
      <c r="PAC7" s="565" t="s">
        <v>59</v>
      </c>
      <c r="PAD7" s="565" t="s">
        <v>59</v>
      </c>
      <c r="PAE7" s="565">
        <v>0.4</v>
      </c>
      <c r="PAF7" s="565">
        <v>1.4</v>
      </c>
      <c r="PAG7" s="564" t="s">
        <v>149</v>
      </c>
      <c r="PAH7" s="206"/>
      <c r="PAI7" s="557"/>
      <c r="PAJ7" s="565" t="s">
        <v>59</v>
      </c>
      <c r="PAK7" s="565" t="s">
        <v>59</v>
      </c>
      <c r="PAL7" s="565" t="s">
        <v>59</v>
      </c>
      <c r="PAM7" s="565">
        <v>0.4</v>
      </c>
      <c r="PAN7" s="565">
        <v>1.4</v>
      </c>
      <c r="PAO7" s="564" t="s">
        <v>149</v>
      </c>
      <c r="PAP7" s="206"/>
      <c r="PAQ7" s="557"/>
      <c r="PAR7" s="565" t="s">
        <v>59</v>
      </c>
      <c r="PAS7" s="565" t="s">
        <v>59</v>
      </c>
      <c r="PAT7" s="565" t="s">
        <v>59</v>
      </c>
      <c r="PAU7" s="565">
        <v>0.4</v>
      </c>
      <c r="PAV7" s="565">
        <v>1.4</v>
      </c>
      <c r="PAW7" s="564" t="s">
        <v>149</v>
      </c>
      <c r="PAX7" s="206"/>
      <c r="PAY7" s="557"/>
      <c r="PAZ7" s="565" t="s">
        <v>59</v>
      </c>
      <c r="PBA7" s="565" t="s">
        <v>59</v>
      </c>
      <c r="PBB7" s="565" t="s">
        <v>59</v>
      </c>
      <c r="PBC7" s="565">
        <v>0.4</v>
      </c>
      <c r="PBD7" s="565">
        <v>1.4</v>
      </c>
      <c r="PBE7" s="564" t="s">
        <v>149</v>
      </c>
      <c r="PBF7" s="206"/>
      <c r="PBG7" s="557"/>
      <c r="PBH7" s="565" t="s">
        <v>59</v>
      </c>
      <c r="PBI7" s="565" t="s">
        <v>59</v>
      </c>
      <c r="PBJ7" s="565" t="s">
        <v>59</v>
      </c>
      <c r="PBK7" s="565">
        <v>0.4</v>
      </c>
      <c r="PBL7" s="565">
        <v>1.4</v>
      </c>
      <c r="PBM7" s="564" t="s">
        <v>149</v>
      </c>
      <c r="PBN7" s="206"/>
      <c r="PBO7" s="557"/>
      <c r="PBP7" s="565" t="s">
        <v>59</v>
      </c>
      <c r="PBQ7" s="565" t="s">
        <v>59</v>
      </c>
      <c r="PBR7" s="565" t="s">
        <v>59</v>
      </c>
      <c r="PBS7" s="565">
        <v>0.4</v>
      </c>
      <c r="PBT7" s="565">
        <v>1.4</v>
      </c>
      <c r="PBU7" s="564" t="s">
        <v>149</v>
      </c>
      <c r="PBV7" s="206"/>
      <c r="PBW7" s="557"/>
      <c r="PBX7" s="565" t="s">
        <v>59</v>
      </c>
      <c r="PBY7" s="565" t="s">
        <v>59</v>
      </c>
      <c r="PBZ7" s="565" t="s">
        <v>59</v>
      </c>
      <c r="PCA7" s="565">
        <v>0.4</v>
      </c>
      <c r="PCB7" s="565">
        <v>1.4</v>
      </c>
      <c r="PCC7" s="564" t="s">
        <v>149</v>
      </c>
      <c r="PCD7" s="206"/>
      <c r="PCE7" s="557"/>
      <c r="PCF7" s="565" t="s">
        <v>59</v>
      </c>
      <c r="PCG7" s="565" t="s">
        <v>59</v>
      </c>
      <c r="PCH7" s="565" t="s">
        <v>59</v>
      </c>
      <c r="PCI7" s="565">
        <v>0.4</v>
      </c>
      <c r="PCJ7" s="565">
        <v>1.4</v>
      </c>
      <c r="PCK7" s="564" t="s">
        <v>149</v>
      </c>
      <c r="PCL7" s="206"/>
      <c r="PCM7" s="557"/>
      <c r="PCN7" s="565" t="s">
        <v>59</v>
      </c>
      <c r="PCO7" s="565" t="s">
        <v>59</v>
      </c>
      <c r="PCP7" s="565" t="s">
        <v>59</v>
      </c>
      <c r="PCQ7" s="565">
        <v>0.4</v>
      </c>
      <c r="PCR7" s="565">
        <v>1.4</v>
      </c>
      <c r="PCS7" s="564" t="s">
        <v>149</v>
      </c>
      <c r="PCT7" s="206"/>
      <c r="PCU7" s="557"/>
      <c r="PCV7" s="565" t="s">
        <v>59</v>
      </c>
      <c r="PCW7" s="565" t="s">
        <v>59</v>
      </c>
      <c r="PCX7" s="565" t="s">
        <v>59</v>
      </c>
      <c r="PCY7" s="565">
        <v>0.4</v>
      </c>
      <c r="PCZ7" s="565">
        <v>1.4</v>
      </c>
      <c r="PDA7" s="564" t="s">
        <v>149</v>
      </c>
      <c r="PDB7" s="206"/>
      <c r="PDC7" s="557"/>
      <c r="PDD7" s="565" t="s">
        <v>59</v>
      </c>
      <c r="PDE7" s="565" t="s">
        <v>59</v>
      </c>
      <c r="PDF7" s="565" t="s">
        <v>59</v>
      </c>
      <c r="PDG7" s="565">
        <v>0.4</v>
      </c>
      <c r="PDH7" s="565">
        <v>1.4</v>
      </c>
      <c r="PDI7" s="564" t="s">
        <v>149</v>
      </c>
      <c r="PDJ7" s="206"/>
      <c r="PDK7" s="557"/>
      <c r="PDL7" s="565" t="s">
        <v>59</v>
      </c>
      <c r="PDM7" s="565" t="s">
        <v>59</v>
      </c>
      <c r="PDN7" s="565" t="s">
        <v>59</v>
      </c>
      <c r="PDO7" s="565">
        <v>0.4</v>
      </c>
      <c r="PDP7" s="565">
        <v>1.4</v>
      </c>
      <c r="PDQ7" s="564" t="s">
        <v>149</v>
      </c>
      <c r="PDR7" s="206"/>
      <c r="PDS7" s="557"/>
      <c r="PDT7" s="565" t="s">
        <v>59</v>
      </c>
      <c r="PDU7" s="565" t="s">
        <v>59</v>
      </c>
      <c r="PDV7" s="565" t="s">
        <v>59</v>
      </c>
      <c r="PDW7" s="565">
        <v>0.4</v>
      </c>
      <c r="PDX7" s="565">
        <v>1.4</v>
      </c>
      <c r="PDY7" s="564" t="s">
        <v>149</v>
      </c>
      <c r="PDZ7" s="206"/>
      <c r="PEA7" s="557"/>
      <c r="PEB7" s="565" t="s">
        <v>59</v>
      </c>
      <c r="PEC7" s="565" t="s">
        <v>59</v>
      </c>
      <c r="PED7" s="565" t="s">
        <v>59</v>
      </c>
      <c r="PEE7" s="565">
        <v>0.4</v>
      </c>
      <c r="PEF7" s="565">
        <v>1.4</v>
      </c>
      <c r="PEG7" s="564" t="s">
        <v>149</v>
      </c>
      <c r="PEH7" s="206"/>
      <c r="PEI7" s="557"/>
      <c r="PEJ7" s="565" t="s">
        <v>59</v>
      </c>
      <c r="PEK7" s="565" t="s">
        <v>59</v>
      </c>
      <c r="PEL7" s="565" t="s">
        <v>59</v>
      </c>
      <c r="PEM7" s="565">
        <v>0.4</v>
      </c>
      <c r="PEN7" s="565">
        <v>1.4</v>
      </c>
      <c r="PEO7" s="564" t="s">
        <v>149</v>
      </c>
      <c r="PEP7" s="206"/>
      <c r="PEQ7" s="557"/>
      <c r="PER7" s="565" t="s">
        <v>59</v>
      </c>
      <c r="PES7" s="565" t="s">
        <v>59</v>
      </c>
      <c r="PET7" s="565" t="s">
        <v>59</v>
      </c>
      <c r="PEU7" s="565">
        <v>0.4</v>
      </c>
      <c r="PEV7" s="565">
        <v>1.4</v>
      </c>
      <c r="PEW7" s="564" t="s">
        <v>149</v>
      </c>
      <c r="PEX7" s="206"/>
      <c r="PEY7" s="557"/>
      <c r="PEZ7" s="565" t="s">
        <v>59</v>
      </c>
      <c r="PFA7" s="565" t="s">
        <v>59</v>
      </c>
      <c r="PFB7" s="565" t="s">
        <v>59</v>
      </c>
      <c r="PFC7" s="565">
        <v>0.4</v>
      </c>
      <c r="PFD7" s="565">
        <v>1.4</v>
      </c>
      <c r="PFE7" s="564" t="s">
        <v>149</v>
      </c>
      <c r="PFF7" s="206"/>
      <c r="PFG7" s="557"/>
      <c r="PFH7" s="565" t="s">
        <v>59</v>
      </c>
      <c r="PFI7" s="565" t="s">
        <v>59</v>
      </c>
      <c r="PFJ7" s="565" t="s">
        <v>59</v>
      </c>
      <c r="PFK7" s="565">
        <v>0.4</v>
      </c>
      <c r="PFL7" s="565">
        <v>1.4</v>
      </c>
      <c r="PFM7" s="564" t="s">
        <v>149</v>
      </c>
      <c r="PFN7" s="206"/>
      <c r="PFO7" s="557"/>
      <c r="PFP7" s="565" t="s">
        <v>59</v>
      </c>
      <c r="PFQ7" s="565" t="s">
        <v>59</v>
      </c>
      <c r="PFR7" s="565" t="s">
        <v>59</v>
      </c>
      <c r="PFS7" s="565">
        <v>0.4</v>
      </c>
      <c r="PFT7" s="565">
        <v>1.4</v>
      </c>
      <c r="PFU7" s="564" t="s">
        <v>149</v>
      </c>
      <c r="PFV7" s="206"/>
      <c r="PFW7" s="557"/>
      <c r="PFX7" s="565" t="s">
        <v>59</v>
      </c>
      <c r="PFY7" s="565" t="s">
        <v>59</v>
      </c>
      <c r="PFZ7" s="565" t="s">
        <v>59</v>
      </c>
      <c r="PGA7" s="565">
        <v>0.4</v>
      </c>
      <c r="PGB7" s="565">
        <v>1.4</v>
      </c>
      <c r="PGC7" s="564" t="s">
        <v>149</v>
      </c>
      <c r="PGD7" s="206"/>
      <c r="PGE7" s="557"/>
      <c r="PGF7" s="565" t="s">
        <v>59</v>
      </c>
      <c r="PGG7" s="565" t="s">
        <v>59</v>
      </c>
      <c r="PGH7" s="565" t="s">
        <v>59</v>
      </c>
      <c r="PGI7" s="565">
        <v>0.4</v>
      </c>
      <c r="PGJ7" s="565">
        <v>1.4</v>
      </c>
      <c r="PGK7" s="564" t="s">
        <v>149</v>
      </c>
      <c r="PGL7" s="206"/>
      <c r="PGM7" s="557"/>
      <c r="PGN7" s="565" t="s">
        <v>59</v>
      </c>
      <c r="PGO7" s="565" t="s">
        <v>59</v>
      </c>
      <c r="PGP7" s="565" t="s">
        <v>59</v>
      </c>
      <c r="PGQ7" s="565">
        <v>0.4</v>
      </c>
      <c r="PGR7" s="565">
        <v>1.4</v>
      </c>
      <c r="PGS7" s="564" t="s">
        <v>149</v>
      </c>
      <c r="PGT7" s="206"/>
      <c r="PGU7" s="557"/>
      <c r="PGV7" s="565" t="s">
        <v>59</v>
      </c>
      <c r="PGW7" s="565" t="s">
        <v>59</v>
      </c>
      <c r="PGX7" s="565" t="s">
        <v>59</v>
      </c>
      <c r="PGY7" s="565">
        <v>0.4</v>
      </c>
      <c r="PGZ7" s="565">
        <v>1.4</v>
      </c>
      <c r="PHA7" s="564" t="s">
        <v>149</v>
      </c>
      <c r="PHB7" s="206"/>
      <c r="PHC7" s="557"/>
      <c r="PHD7" s="565" t="s">
        <v>59</v>
      </c>
      <c r="PHE7" s="565" t="s">
        <v>59</v>
      </c>
      <c r="PHF7" s="565" t="s">
        <v>59</v>
      </c>
      <c r="PHG7" s="565">
        <v>0.4</v>
      </c>
      <c r="PHH7" s="565">
        <v>1.4</v>
      </c>
      <c r="PHI7" s="564" t="s">
        <v>149</v>
      </c>
      <c r="PHJ7" s="206"/>
      <c r="PHK7" s="557"/>
      <c r="PHL7" s="565" t="s">
        <v>59</v>
      </c>
      <c r="PHM7" s="565" t="s">
        <v>59</v>
      </c>
      <c r="PHN7" s="565" t="s">
        <v>59</v>
      </c>
      <c r="PHO7" s="565">
        <v>0.4</v>
      </c>
      <c r="PHP7" s="565">
        <v>1.4</v>
      </c>
      <c r="PHQ7" s="564" t="s">
        <v>149</v>
      </c>
      <c r="PHR7" s="206"/>
      <c r="PHS7" s="557"/>
      <c r="PHT7" s="565" t="s">
        <v>59</v>
      </c>
      <c r="PHU7" s="565" t="s">
        <v>59</v>
      </c>
      <c r="PHV7" s="565" t="s">
        <v>59</v>
      </c>
      <c r="PHW7" s="565">
        <v>0.4</v>
      </c>
      <c r="PHX7" s="565">
        <v>1.4</v>
      </c>
      <c r="PHY7" s="564" t="s">
        <v>149</v>
      </c>
      <c r="PHZ7" s="206"/>
      <c r="PIA7" s="557"/>
      <c r="PIB7" s="565" t="s">
        <v>59</v>
      </c>
      <c r="PIC7" s="565" t="s">
        <v>59</v>
      </c>
      <c r="PID7" s="565" t="s">
        <v>59</v>
      </c>
      <c r="PIE7" s="565">
        <v>0.4</v>
      </c>
      <c r="PIF7" s="565">
        <v>1.4</v>
      </c>
      <c r="PIG7" s="564" t="s">
        <v>149</v>
      </c>
      <c r="PIH7" s="206"/>
      <c r="PII7" s="557"/>
      <c r="PIJ7" s="565" t="s">
        <v>59</v>
      </c>
      <c r="PIK7" s="565" t="s">
        <v>59</v>
      </c>
      <c r="PIL7" s="565" t="s">
        <v>59</v>
      </c>
      <c r="PIM7" s="565">
        <v>0.4</v>
      </c>
      <c r="PIN7" s="565">
        <v>1.4</v>
      </c>
      <c r="PIO7" s="564" t="s">
        <v>149</v>
      </c>
      <c r="PIP7" s="206"/>
      <c r="PIQ7" s="557"/>
      <c r="PIR7" s="565" t="s">
        <v>59</v>
      </c>
      <c r="PIS7" s="565" t="s">
        <v>59</v>
      </c>
      <c r="PIT7" s="565" t="s">
        <v>59</v>
      </c>
      <c r="PIU7" s="565">
        <v>0.4</v>
      </c>
      <c r="PIV7" s="565">
        <v>1.4</v>
      </c>
      <c r="PIW7" s="564" t="s">
        <v>149</v>
      </c>
      <c r="PIX7" s="206"/>
      <c r="PIY7" s="557"/>
      <c r="PIZ7" s="565" t="s">
        <v>59</v>
      </c>
      <c r="PJA7" s="565" t="s">
        <v>59</v>
      </c>
      <c r="PJB7" s="565" t="s">
        <v>59</v>
      </c>
      <c r="PJC7" s="565">
        <v>0.4</v>
      </c>
      <c r="PJD7" s="565">
        <v>1.4</v>
      </c>
      <c r="PJE7" s="564" t="s">
        <v>149</v>
      </c>
      <c r="PJF7" s="206"/>
      <c r="PJG7" s="557"/>
      <c r="PJH7" s="565" t="s">
        <v>59</v>
      </c>
      <c r="PJI7" s="565" t="s">
        <v>59</v>
      </c>
      <c r="PJJ7" s="565" t="s">
        <v>59</v>
      </c>
      <c r="PJK7" s="565">
        <v>0.4</v>
      </c>
      <c r="PJL7" s="565">
        <v>1.4</v>
      </c>
      <c r="PJM7" s="564" t="s">
        <v>149</v>
      </c>
      <c r="PJN7" s="206"/>
      <c r="PJO7" s="557"/>
      <c r="PJP7" s="565" t="s">
        <v>59</v>
      </c>
      <c r="PJQ7" s="565" t="s">
        <v>59</v>
      </c>
      <c r="PJR7" s="565" t="s">
        <v>59</v>
      </c>
      <c r="PJS7" s="565">
        <v>0.4</v>
      </c>
      <c r="PJT7" s="565">
        <v>1.4</v>
      </c>
      <c r="PJU7" s="564" t="s">
        <v>149</v>
      </c>
      <c r="PJV7" s="206"/>
      <c r="PJW7" s="557"/>
      <c r="PJX7" s="565" t="s">
        <v>59</v>
      </c>
      <c r="PJY7" s="565" t="s">
        <v>59</v>
      </c>
      <c r="PJZ7" s="565" t="s">
        <v>59</v>
      </c>
      <c r="PKA7" s="565">
        <v>0.4</v>
      </c>
      <c r="PKB7" s="565">
        <v>1.4</v>
      </c>
      <c r="PKC7" s="564" t="s">
        <v>149</v>
      </c>
      <c r="PKD7" s="206"/>
      <c r="PKE7" s="557"/>
      <c r="PKF7" s="565" t="s">
        <v>59</v>
      </c>
      <c r="PKG7" s="565" t="s">
        <v>59</v>
      </c>
      <c r="PKH7" s="565" t="s">
        <v>59</v>
      </c>
      <c r="PKI7" s="565">
        <v>0.4</v>
      </c>
      <c r="PKJ7" s="565">
        <v>1.4</v>
      </c>
      <c r="PKK7" s="564" t="s">
        <v>149</v>
      </c>
      <c r="PKL7" s="206"/>
      <c r="PKM7" s="557"/>
      <c r="PKN7" s="565" t="s">
        <v>59</v>
      </c>
      <c r="PKO7" s="565" t="s">
        <v>59</v>
      </c>
      <c r="PKP7" s="565" t="s">
        <v>59</v>
      </c>
      <c r="PKQ7" s="565">
        <v>0.4</v>
      </c>
      <c r="PKR7" s="565">
        <v>1.4</v>
      </c>
      <c r="PKS7" s="564" t="s">
        <v>149</v>
      </c>
      <c r="PKT7" s="206"/>
      <c r="PKU7" s="557"/>
      <c r="PKV7" s="565" t="s">
        <v>59</v>
      </c>
      <c r="PKW7" s="565" t="s">
        <v>59</v>
      </c>
      <c r="PKX7" s="565" t="s">
        <v>59</v>
      </c>
      <c r="PKY7" s="565">
        <v>0.4</v>
      </c>
      <c r="PKZ7" s="565">
        <v>1.4</v>
      </c>
      <c r="PLA7" s="564" t="s">
        <v>149</v>
      </c>
      <c r="PLB7" s="206"/>
      <c r="PLC7" s="557"/>
      <c r="PLD7" s="565" t="s">
        <v>59</v>
      </c>
      <c r="PLE7" s="565" t="s">
        <v>59</v>
      </c>
      <c r="PLF7" s="565" t="s">
        <v>59</v>
      </c>
      <c r="PLG7" s="565">
        <v>0.4</v>
      </c>
      <c r="PLH7" s="565">
        <v>1.4</v>
      </c>
      <c r="PLI7" s="564" t="s">
        <v>149</v>
      </c>
      <c r="PLJ7" s="206"/>
      <c r="PLK7" s="557"/>
      <c r="PLL7" s="565" t="s">
        <v>59</v>
      </c>
      <c r="PLM7" s="565" t="s">
        <v>59</v>
      </c>
      <c r="PLN7" s="565" t="s">
        <v>59</v>
      </c>
      <c r="PLO7" s="565">
        <v>0.4</v>
      </c>
      <c r="PLP7" s="565">
        <v>1.4</v>
      </c>
      <c r="PLQ7" s="564" t="s">
        <v>149</v>
      </c>
      <c r="PLR7" s="206"/>
      <c r="PLS7" s="557"/>
      <c r="PLT7" s="565" t="s">
        <v>59</v>
      </c>
      <c r="PLU7" s="565" t="s">
        <v>59</v>
      </c>
      <c r="PLV7" s="565" t="s">
        <v>59</v>
      </c>
      <c r="PLW7" s="565">
        <v>0.4</v>
      </c>
      <c r="PLX7" s="565">
        <v>1.4</v>
      </c>
      <c r="PLY7" s="564" t="s">
        <v>149</v>
      </c>
      <c r="PLZ7" s="206"/>
      <c r="PMA7" s="557"/>
      <c r="PMB7" s="565" t="s">
        <v>59</v>
      </c>
      <c r="PMC7" s="565" t="s">
        <v>59</v>
      </c>
      <c r="PMD7" s="565" t="s">
        <v>59</v>
      </c>
      <c r="PME7" s="565">
        <v>0.4</v>
      </c>
      <c r="PMF7" s="565">
        <v>1.4</v>
      </c>
      <c r="PMG7" s="564" t="s">
        <v>149</v>
      </c>
      <c r="PMH7" s="206"/>
      <c r="PMI7" s="557"/>
      <c r="PMJ7" s="565" t="s">
        <v>59</v>
      </c>
      <c r="PMK7" s="565" t="s">
        <v>59</v>
      </c>
      <c r="PML7" s="565" t="s">
        <v>59</v>
      </c>
      <c r="PMM7" s="565">
        <v>0.4</v>
      </c>
      <c r="PMN7" s="565">
        <v>1.4</v>
      </c>
      <c r="PMO7" s="564" t="s">
        <v>149</v>
      </c>
      <c r="PMP7" s="206"/>
      <c r="PMQ7" s="557"/>
      <c r="PMR7" s="565" t="s">
        <v>59</v>
      </c>
      <c r="PMS7" s="565" t="s">
        <v>59</v>
      </c>
      <c r="PMT7" s="565" t="s">
        <v>59</v>
      </c>
      <c r="PMU7" s="565">
        <v>0.4</v>
      </c>
      <c r="PMV7" s="565">
        <v>1.4</v>
      </c>
      <c r="PMW7" s="564" t="s">
        <v>149</v>
      </c>
      <c r="PMX7" s="206"/>
      <c r="PMY7" s="557"/>
      <c r="PMZ7" s="565" t="s">
        <v>59</v>
      </c>
      <c r="PNA7" s="565" t="s">
        <v>59</v>
      </c>
      <c r="PNB7" s="565" t="s">
        <v>59</v>
      </c>
      <c r="PNC7" s="565">
        <v>0.4</v>
      </c>
      <c r="PND7" s="565">
        <v>1.4</v>
      </c>
      <c r="PNE7" s="564" t="s">
        <v>149</v>
      </c>
      <c r="PNF7" s="206"/>
      <c r="PNG7" s="557"/>
      <c r="PNH7" s="565" t="s">
        <v>59</v>
      </c>
      <c r="PNI7" s="565" t="s">
        <v>59</v>
      </c>
      <c r="PNJ7" s="565" t="s">
        <v>59</v>
      </c>
      <c r="PNK7" s="565">
        <v>0.4</v>
      </c>
      <c r="PNL7" s="565">
        <v>1.4</v>
      </c>
      <c r="PNM7" s="564" t="s">
        <v>149</v>
      </c>
      <c r="PNN7" s="206"/>
      <c r="PNO7" s="557"/>
      <c r="PNP7" s="565" t="s">
        <v>59</v>
      </c>
      <c r="PNQ7" s="565" t="s">
        <v>59</v>
      </c>
      <c r="PNR7" s="565" t="s">
        <v>59</v>
      </c>
      <c r="PNS7" s="565">
        <v>0.4</v>
      </c>
      <c r="PNT7" s="565">
        <v>1.4</v>
      </c>
      <c r="PNU7" s="564" t="s">
        <v>149</v>
      </c>
      <c r="PNV7" s="206"/>
      <c r="PNW7" s="557"/>
      <c r="PNX7" s="565" t="s">
        <v>59</v>
      </c>
      <c r="PNY7" s="565" t="s">
        <v>59</v>
      </c>
      <c r="PNZ7" s="565" t="s">
        <v>59</v>
      </c>
      <c r="POA7" s="565">
        <v>0.4</v>
      </c>
      <c r="POB7" s="565">
        <v>1.4</v>
      </c>
      <c r="POC7" s="564" t="s">
        <v>149</v>
      </c>
      <c r="POD7" s="206"/>
      <c r="POE7" s="557"/>
      <c r="POF7" s="565" t="s">
        <v>59</v>
      </c>
      <c r="POG7" s="565" t="s">
        <v>59</v>
      </c>
      <c r="POH7" s="565" t="s">
        <v>59</v>
      </c>
      <c r="POI7" s="565">
        <v>0.4</v>
      </c>
      <c r="POJ7" s="565">
        <v>1.4</v>
      </c>
      <c r="POK7" s="564" t="s">
        <v>149</v>
      </c>
      <c r="POL7" s="206"/>
      <c r="POM7" s="557"/>
      <c r="PON7" s="565" t="s">
        <v>59</v>
      </c>
      <c r="POO7" s="565" t="s">
        <v>59</v>
      </c>
      <c r="POP7" s="565" t="s">
        <v>59</v>
      </c>
      <c r="POQ7" s="565">
        <v>0.4</v>
      </c>
      <c r="POR7" s="565">
        <v>1.4</v>
      </c>
      <c r="POS7" s="564" t="s">
        <v>149</v>
      </c>
      <c r="POT7" s="206"/>
      <c r="POU7" s="557"/>
      <c r="POV7" s="565" t="s">
        <v>59</v>
      </c>
      <c r="POW7" s="565" t="s">
        <v>59</v>
      </c>
      <c r="POX7" s="565" t="s">
        <v>59</v>
      </c>
      <c r="POY7" s="565">
        <v>0.4</v>
      </c>
      <c r="POZ7" s="565">
        <v>1.4</v>
      </c>
      <c r="PPA7" s="564" t="s">
        <v>149</v>
      </c>
      <c r="PPB7" s="206"/>
      <c r="PPC7" s="557"/>
      <c r="PPD7" s="565" t="s">
        <v>59</v>
      </c>
      <c r="PPE7" s="565" t="s">
        <v>59</v>
      </c>
      <c r="PPF7" s="565" t="s">
        <v>59</v>
      </c>
      <c r="PPG7" s="565">
        <v>0.4</v>
      </c>
      <c r="PPH7" s="565">
        <v>1.4</v>
      </c>
      <c r="PPI7" s="564" t="s">
        <v>149</v>
      </c>
      <c r="PPJ7" s="206"/>
      <c r="PPK7" s="557"/>
      <c r="PPL7" s="565" t="s">
        <v>59</v>
      </c>
      <c r="PPM7" s="565" t="s">
        <v>59</v>
      </c>
      <c r="PPN7" s="565" t="s">
        <v>59</v>
      </c>
      <c r="PPO7" s="565">
        <v>0.4</v>
      </c>
      <c r="PPP7" s="565">
        <v>1.4</v>
      </c>
      <c r="PPQ7" s="564" t="s">
        <v>149</v>
      </c>
      <c r="PPR7" s="206"/>
      <c r="PPS7" s="557"/>
      <c r="PPT7" s="565" t="s">
        <v>59</v>
      </c>
      <c r="PPU7" s="565" t="s">
        <v>59</v>
      </c>
      <c r="PPV7" s="565" t="s">
        <v>59</v>
      </c>
      <c r="PPW7" s="565">
        <v>0.4</v>
      </c>
      <c r="PPX7" s="565">
        <v>1.4</v>
      </c>
      <c r="PPY7" s="564" t="s">
        <v>149</v>
      </c>
      <c r="PPZ7" s="206"/>
      <c r="PQA7" s="557"/>
      <c r="PQB7" s="565" t="s">
        <v>59</v>
      </c>
      <c r="PQC7" s="565" t="s">
        <v>59</v>
      </c>
      <c r="PQD7" s="565" t="s">
        <v>59</v>
      </c>
      <c r="PQE7" s="565">
        <v>0.4</v>
      </c>
      <c r="PQF7" s="565">
        <v>1.4</v>
      </c>
      <c r="PQG7" s="564" t="s">
        <v>149</v>
      </c>
      <c r="PQH7" s="206"/>
      <c r="PQI7" s="557"/>
      <c r="PQJ7" s="565" t="s">
        <v>59</v>
      </c>
      <c r="PQK7" s="565" t="s">
        <v>59</v>
      </c>
      <c r="PQL7" s="565" t="s">
        <v>59</v>
      </c>
      <c r="PQM7" s="565">
        <v>0.4</v>
      </c>
      <c r="PQN7" s="565">
        <v>1.4</v>
      </c>
      <c r="PQO7" s="564" t="s">
        <v>149</v>
      </c>
      <c r="PQP7" s="206"/>
      <c r="PQQ7" s="557"/>
      <c r="PQR7" s="565" t="s">
        <v>59</v>
      </c>
      <c r="PQS7" s="565" t="s">
        <v>59</v>
      </c>
      <c r="PQT7" s="565" t="s">
        <v>59</v>
      </c>
      <c r="PQU7" s="565">
        <v>0.4</v>
      </c>
      <c r="PQV7" s="565">
        <v>1.4</v>
      </c>
      <c r="PQW7" s="564" t="s">
        <v>149</v>
      </c>
      <c r="PQX7" s="206"/>
      <c r="PQY7" s="557"/>
      <c r="PQZ7" s="565" t="s">
        <v>59</v>
      </c>
      <c r="PRA7" s="565" t="s">
        <v>59</v>
      </c>
      <c r="PRB7" s="565" t="s">
        <v>59</v>
      </c>
      <c r="PRC7" s="565">
        <v>0.4</v>
      </c>
      <c r="PRD7" s="565">
        <v>1.4</v>
      </c>
      <c r="PRE7" s="564" t="s">
        <v>149</v>
      </c>
      <c r="PRF7" s="206"/>
      <c r="PRG7" s="557"/>
      <c r="PRH7" s="565" t="s">
        <v>59</v>
      </c>
      <c r="PRI7" s="565" t="s">
        <v>59</v>
      </c>
      <c r="PRJ7" s="565" t="s">
        <v>59</v>
      </c>
      <c r="PRK7" s="565">
        <v>0.4</v>
      </c>
      <c r="PRL7" s="565">
        <v>1.4</v>
      </c>
      <c r="PRM7" s="564" t="s">
        <v>149</v>
      </c>
      <c r="PRN7" s="206"/>
      <c r="PRO7" s="557"/>
      <c r="PRP7" s="565" t="s">
        <v>59</v>
      </c>
      <c r="PRQ7" s="565" t="s">
        <v>59</v>
      </c>
      <c r="PRR7" s="565" t="s">
        <v>59</v>
      </c>
      <c r="PRS7" s="565">
        <v>0.4</v>
      </c>
      <c r="PRT7" s="565">
        <v>1.4</v>
      </c>
      <c r="PRU7" s="564" t="s">
        <v>149</v>
      </c>
      <c r="PRV7" s="206"/>
      <c r="PRW7" s="557"/>
      <c r="PRX7" s="565" t="s">
        <v>59</v>
      </c>
      <c r="PRY7" s="565" t="s">
        <v>59</v>
      </c>
      <c r="PRZ7" s="565" t="s">
        <v>59</v>
      </c>
      <c r="PSA7" s="565">
        <v>0.4</v>
      </c>
      <c r="PSB7" s="565">
        <v>1.4</v>
      </c>
      <c r="PSC7" s="564" t="s">
        <v>149</v>
      </c>
      <c r="PSD7" s="206"/>
      <c r="PSE7" s="557"/>
      <c r="PSF7" s="565" t="s">
        <v>59</v>
      </c>
      <c r="PSG7" s="565" t="s">
        <v>59</v>
      </c>
      <c r="PSH7" s="565" t="s">
        <v>59</v>
      </c>
      <c r="PSI7" s="565">
        <v>0.4</v>
      </c>
      <c r="PSJ7" s="565">
        <v>1.4</v>
      </c>
      <c r="PSK7" s="564" t="s">
        <v>149</v>
      </c>
      <c r="PSL7" s="206"/>
      <c r="PSM7" s="557"/>
      <c r="PSN7" s="565" t="s">
        <v>59</v>
      </c>
      <c r="PSO7" s="565" t="s">
        <v>59</v>
      </c>
      <c r="PSP7" s="565" t="s">
        <v>59</v>
      </c>
      <c r="PSQ7" s="565">
        <v>0.4</v>
      </c>
      <c r="PSR7" s="565">
        <v>1.4</v>
      </c>
      <c r="PSS7" s="564" t="s">
        <v>149</v>
      </c>
      <c r="PST7" s="206"/>
      <c r="PSU7" s="557"/>
      <c r="PSV7" s="565" t="s">
        <v>59</v>
      </c>
      <c r="PSW7" s="565" t="s">
        <v>59</v>
      </c>
      <c r="PSX7" s="565" t="s">
        <v>59</v>
      </c>
      <c r="PSY7" s="565">
        <v>0.4</v>
      </c>
      <c r="PSZ7" s="565">
        <v>1.4</v>
      </c>
      <c r="PTA7" s="564" t="s">
        <v>149</v>
      </c>
      <c r="PTB7" s="206"/>
      <c r="PTC7" s="557"/>
      <c r="PTD7" s="565" t="s">
        <v>59</v>
      </c>
      <c r="PTE7" s="565" t="s">
        <v>59</v>
      </c>
      <c r="PTF7" s="565" t="s">
        <v>59</v>
      </c>
      <c r="PTG7" s="565">
        <v>0.4</v>
      </c>
      <c r="PTH7" s="565">
        <v>1.4</v>
      </c>
      <c r="PTI7" s="564" t="s">
        <v>149</v>
      </c>
      <c r="PTJ7" s="206"/>
      <c r="PTK7" s="557"/>
      <c r="PTL7" s="565" t="s">
        <v>59</v>
      </c>
      <c r="PTM7" s="565" t="s">
        <v>59</v>
      </c>
      <c r="PTN7" s="565" t="s">
        <v>59</v>
      </c>
      <c r="PTO7" s="565">
        <v>0.4</v>
      </c>
      <c r="PTP7" s="565">
        <v>1.4</v>
      </c>
      <c r="PTQ7" s="564" t="s">
        <v>149</v>
      </c>
      <c r="PTR7" s="206"/>
      <c r="PTS7" s="557"/>
      <c r="PTT7" s="565" t="s">
        <v>59</v>
      </c>
      <c r="PTU7" s="565" t="s">
        <v>59</v>
      </c>
      <c r="PTV7" s="565" t="s">
        <v>59</v>
      </c>
      <c r="PTW7" s="565">
        <v>0.4</v>
      </c>
      <c r="PTX7" s="565">
        <v>1.4</v>
      </c>
      <c r="PTY7" s="564" t="s">
        <v>149</v>
      </c>
      <c r="PTZ7" s="206"/>
      <c r="PUA7" s="557"/>
      <c r="PUB7" s="565" t="s">
        <v>59</v>
      </c>
      <c r="PUC7" s="565" t="s">
        <v>59</v>
      </c>
      <c r="PUD7" s="565" t="s">
        <v>59</v>
      </c>
      <c r="PUE7" s="565">
        <v>0.4</v>
      </c>
      <c r="PUF7" s="565">
        <v>1.4</v>
      </c>
      <c r="PUG7" s="564" t="s">
        <v>149</v>
      </c>
      <c r="PUH7" s="206"/>
      <c r="PUI7" s="557"/>
      <c r="PUJ7" s="565" t="s">
        <v>59</v>
      </c>
      <c r="PUK7" s="565" t="s">
        <v>59</v>
      </c>
      <c r="PUL7" s="565" t="s">
        <v>59</v>
      </c>
      <c r="PUM7" s="565">
        <v>0.4</v>
      </c>
      <c r="PUN7" s="565">
        <v>1.4</v>
      </c>
      <c r="PUO7" s="564" t="s">
        <v>149</v>
      </c>
      <c r="PUP7" s="206"/>
      <c r="PUQ7" s="557"/>
      <c r="PUR7" s="565" t="s">
        <v>59</v>
      </c>
      <c r="PUS7" s="565" t="s">
        <v>59</v>
      </c>
      <c r="PUT7" s="565" t="s">
        <v>59</v>
      </c>
      <c r="PUU7" s="565">
        <v>0.4</v>
      </c>
      <c r="PUV7" s="565">
        <v>1.4</v>
      </c>
      <c r="PUW7" s="564" t="s">
        <v>149</v>
      </c>
      <c r="PUX7" s="206"/>
      <c r="PUY7" s="557"/>
      <c r="PUZ7" s="565" t="s">
        <v>59</v>
      </c>
      <c r="PVA7" s="565" t="s">
        <v>59</v>
      </c>
      <c r="PVB7" s="565" t="s">
        <v>59</v>
      </c>
      <c r="PVC7" s="565">
        <v>0.4</v>
      </c>
      <c r="PVD7" s="565">
        <v>1.4</v>
      </c>
      <c r="PVE7" s="564" t="s">
        <v>149</v>
      </c>
      <c r="PVF7" s="206"/>
      <c r="PVG7" s="557"/>
      <c r="PVH7" s="565" t="s">
        <v>59</v>
      </c>
      <c r="PVI7" s="565" t="s">
        <v>59</v>
      </c>
      <c r="PVJ7" s="565" t="s">
        <v>59</v>
      </c>
      <c r="PVK7" s="565">
        <v>0.4</v>
      </c>
      <c r="PVL7" s="565">
        <v>1.4</v>
      </c>
      <c r="PVM7" s="564" t="s">
        <v>149</v>
      </c>
      <c r="PVN7" s="206"/>
      <c r="PVO7" s="557"/>
      <c r="PVP7" s="565" t="s">
        <v>59</v>
      </c>
      <c r="PVQ7" s="565" t="s">
        <v>59</v>
      </c>
      <c r="PVR7" s="565" t="s">
        <v>59</v>
      </c>
      <c r="PVS7" s="565">
        <v>0.4</v>
      </c>
      <c r="PVT7" s="565">
        <v>1.4</v>
      </c>
      <c r="PVU7" s="564" t="s">
        <v>149</v>
      </c>
      <c r="PVV7" s="206"/>
      <c r="PVW7" s="557"/>
      <c r="PVX7" s="565" t="s">
        <v>59</v>
      </c>
      <c r="PVY7" s="565" t="s">
        <v>59</v>
      </c>
      <c r="PVZ7" s="565" t="s">
        <v>59</v>
      </c>
      <c r="PWA7" s="565">
        <v>0.4</v>
      </c>
      <c r="PWB7" s="565">
        <v>1.4</v>
      </c>
      <c r="PWC7" s="564" t="s">
        <v>149</v>
      </c>
      <c r="PWD7" s="206"/>
      <c r="PWE7" s="557"/>
      <c r="PWF7" s="565" t="s">
        <v>59</v>
      </c>
      <c r="PWG7" s="565" t="s">
        <v>59</v>
      </c>
      <c r="PWH7" s="565" t="s">
        <v>59</v>
      </c>
      <c r="PWI7" s="565">
        <v>0.4</v>
      </c>
      <c r="PWJ7" s="565">
        <v>1.4</v>
      </c>
      <c r="PWK7" s="564" t="s">
        <v>149</v>
      </c>
      <c r="PWL7" s="206"/>
      <c r="PWM7" s="557"/>
      <c r="PWN7" s="565" t="s">
        <v>59</v>
      </c>
      <c r="PWO7" s="565" t="s">
        <v>59</v>
      </c>
      <c r="PWP7" s="565" t="s">
        <v>59</v>
      </c>
      <c r="PWQ7" s="565">
        <v>0.4</v>
      </c>
      <c r="PWR7" s="565">
        <v>1.4</v>
      </c>
      <c r="PWS7" s="564" t="s">
        <v>149</v>
      </c>
      <c r="PWT7" s="206"/>
      <c r="PWU7" s="557"/>
      <c r="PWV7" s="565" t="s">
        <v>59</v>
      </c>
      <c r="PWW7" s="565" t="s">
        <v>59</v>
      </c>
      <c r="PWX7" s="565" t="s">
        <v>59</v>
      </c>
      <c r="PWY7" s="565">
        <v>0.4</v>
      </c>
      <c r="PWZ7" s="565">
        <v>1.4</v>
      </c>
      <c r="PXA7" s="564" t="s">
        <v>149</v>
      </c>
      <c r="PXB7" s="206"/>
      <c r="PXC7" s="557"/>
      <c r="PXD7" s="565" t="s">
        <v>59</v>
      </c>
      <c r="PXE7" s="565" t="s">
        <v>59</v>
      </c>
      <c r="PXF7" s="565" t="s">
        <v>59</v>
      </c>
      <c r="PXG7" s="565">
        <v>0.4</v>
      </c>
      <c r="PXH7" s="565">
        <v>1.4</v>
      </c>
      <c r="PXI7" s="564" t="s">
        <v>149</v>
      </c>
      <c r="PXJ7" s="206"/>
      <c r="PXK7" s="557"/>
      <c r="PXL7" s="565" t="s">
        <v>59</v>
      </c>
      <c r="PXM7" s="565" t="s">
        <v>59</v>
      </c>
      <c r="PXN7" s="565" t="s">
        <v>59</v>
      </c>
      <c r="PXO7" s="565">
        <v>0.4</v>
      </c>
      <c r="PXP7" s="565">
        <v>1.4</v>
      </c>
      <c r="PXQ7" s="564" t="s">
        <v>149</v>
      </c>
      <c r="PXR7" s="206"/>
      <c r="PXS7" s="557"/>
      <c r="PXT7" s="565" t="s">
        <v>59</v>
      </c>
      <c r="PXU7" s="565" t="s">
        <v>59</v>
      </c>
      <c r="PXV7" s="565" t="s">
        <v>59</v>
      </c>
      <c r="PXW7" s="565">
        <v>0.4</v>
      </c>
      <c r="PXX7" s="565">
        <v>1.4</v>
      </c>
      <c r="PXY7" s="564" t="s">
        <v>149</v>
      </c>
      <c r="PXZ7" s="206"/>
      <c r="PYA7" s="557"/>
      <c r="PYB7" s="565" t="s">
        <v>59</v>
      </c>
      <c r="PYC7" s="565" t="s">
        <v>59</v>
      </c>
      <c r="PYD7" s="565" t="s">
        <v>59</v>
      </c>
      <c r="PYE7" s="565">
        <v>0.4</v>
      </c>
      <c r="PYF7" s="565">
        <v>1.4</v>
      </c>
      <c r="PYG7" s="564" t="s">
        <v>149</v>
      </c>
      <c r="PYH7" s="206"/>
      <c r="PYI7" s="557"/>
      <c r="PYJ7" s="565" t="s">
        <v>59</v>
      </c>
      <c r="PYK7" s="565" t="s">
        <v>59</v>
      </c>
      <c r="PYL7" s="565" t="s">
        <v>59</v>
      </c>
      <c r="PYM7" s="565">
        <v>0.4</v>
      </c>
      <c r="PYN7" s="565">
        <v>1.4</v>
      </c>
      <c r="PYO7" s="564" t="s">
        <v>149</v>
      </c>
      <c r="PYP7" s="206"/>
      <c r="PYQ7" s="557"/>
      <c r="PYR7" s="565" t="s">
        <v>59</v>
      </c>
      <c r="PYS7" s="565" t="s">
        <v>59</v>
      </c>
      <c r="PYT7" s="565" t="s">
        <v>59</v>
      </c>
      <c r="PYU7" s="565">
        <v>0.4</v>
      </c>
      <c r="PYV7" s="565">
        <v>1.4</v>
      </c>
      <c r="PYW7" s="564" t="s">
        <v>149</v>
      </c>
      <c r="PYX7" s="206"/>
      <c r="PYY7" s="557"/>
      <c r="PYZ7" s="565" t="s">
        <v>59</v>
      </c>
      <c r="PZA7" s="565" t="s">
        <v>59</v>
      </c>
      <c r="PZB7" s="565" t="s">
        <v>59</v>
      </c>
      <c r="PZC7" s="565">
        <v>0.4</v>
      </c>
      <c r="PZD7" s="565">
        <v>1.4</v>
      </c>
      <c r="PZE7" s="564" t="s">
        <v>149</v>
      </c>
      <c r="PZF7" s="206"/>
      <c r="PZG7" s="557"/>
      <c r="PZH7" s="565" t="s">
        <v>59</v>
      </c>
      <c r="PZI7" s="565" t="s">
        <v>59</v>
      </c>
      <c r="PZJ7" s="565" t="s">
        <v>59</v>
      </c>
      <c r="PZK7" s="565">
        <v>0.4</v>
      </c>
      <c r="PZL7" s="565">
        <v>1.4</v>
      </c>
      <c r="PZM7" s="564" t="s">
        <v>149</v>
      </c>
      <c r="PZN7" s="206"/>
      <c r="PZO7" s="557"/>
      <c r="PZP7" s="565" t="s">
        <v>59</v>
      </c>
      <c r="PZQ7" s="565" t="s">
        <v>59</v>
      </c>
      <c r="PZR7" s="565" t="s">
        <v>59</v>
      </c>
      <c r="PZS7" s="565">
        <v>0.4</v>
      </c>
      <c r="PZT7" s="565">
        <v>1.4</v>
      </c>
      <c r="PZU7" s="564" t="s">
        <v>149</v>
      </c>
      <c r="PZV7" s="206"/>
      <c r="PZW7" s="557"/>
      <c r="PZX7" s="565" t="s">
        <v>59</v>
      </c>
      <c r="PZY7" s="565" t="s">
        <v>59</v>
      </c>
      <c r="PZZ7" s="565" t="s">
        <v>59</v>
      </c>
      <c r="QAA7" s="565">
        <v>0.4</v>
      </c>
      <c r="QAB7" s="565">
        <v>1.4</v>
      </c>
      <c r="QAC7" s="564" t="s">
        <v>149</v>
      </c>
      <c r="QAD7" s="206"/>
      <c r="QAE7" s="557"/>
      <c r="QAF7" s="565" t="s">
        <v>59</v>
      </c>
      <c r="QAG7" s="565" t="s">
        <v>59</v>
      </c>
      <c r="QAH7" s="565" t="s">
        <v>59</v>
      </c>
      <c r="QAI7" s="565">
        <v>0.4</v>
      </c>
      <c r="QAJ7" s="565">
        <v>1.4</v>
      </c>
      <c r="QAK7" s="564" t="s">
        <v>149</v>
      </c>
      <c r="QAL7" s="206"/>
      <c r="QAM7" s="557"/>
      <c r="QAN7" s="565" t="s">
        <v>59</v>
      </c>
      <c r="QAO7" s="565" t="s">
        <v>59</v>
      </c>
      <c r="QAP7" s="565" t="s">
        <v>59</v>
      </c>
      <c r="QAQ7" s="565">
        <v>0.4</v>
      </c>
      <c r="QAR7" s="565">
        <v>1.4</v>
      </c>
      <c r="QAS7" s="564" t="s">
        <v>149</v>
      </c>
      <c r="QAT7" s="206"/>
      <c r="QAU7" s="557"/>
      <c r="QAV7" s="565" t="s">
        <v>59</v>
      </c>
      <c r="QAW7" s="565" t="s">
        <v>59</v>
      </c>
      <c r="QAX7" s="565" t="s">
        <v>59</v>
      </c>
      <c r="QAY7" s="565">
        <v>0.4</v>
      </c>
      <c r="QAZ7" s="565">
        <v>1.4</v>
      </c>
      <c r="QBA7" s="564" t="s">
        <v>149</v>
      </c>
      <c r="QBB7" s="206"/>
      <c r="QBC7" s="557"/>
      <c r="QBD7" s="565" t="s">
        <v>59</v>
      </c>
      <c r="QBE7" s="565" t="s">
        <v>59</v>
      </c>
      <c r="QBF7" s="565" t="s">
        <v>59</v>
      </c>
      <c r="QBG7" s="565">
        <v>0.4</v>
      </c>
      <c r="QBH7" s="565">
        <v>1.4</v>
      </c>
      <c r="QBI7" s="564" t="s">
        <v>149</v>
      </c>
      <c r="QBJ7" s="206"/>
      <c r="QBK7" s="557"/>
      <c r="QBL7" s="565" t="s">
        <v>59</v>
      </c>
      <c r="QBM7" s="565" t="s">
        <v>59</v>
      </c>
      <c r="QBN7" s="565" t="s">
        <v>59</v>
      </c>
      <c r="QBO7" s="565">
        <v>0.4</v>
      </c>
      <c r="QBP7" s="565">
        <v>1.4</v>
      </c>
      <c r="QBQ7" s="564" t="s">
        <v>149</v>
      </c>
      <c r="QBR7" s="206"/>
      <c r="QBS7" s="557"/>
      <c r="QBT7" s="565" t="s">
        <v>59</v>
      </c>
      <c r="QBU7" s="565" t="s">
        <v>59</v>
      </c>
      <c r="QBV7" s="565" t="s">
        <v>59</v>
      </c>
      <c r="QBW7" s="565">
        <v>0.4</v>
      </c>
      <c r="QBX7" s="565">
        <v>1.4</v>
      </c>
      <c r="QBY7" s="564" t="s">
        <v>149</v>
      </c>
      <c r="QBZ7" s="206"/>
      <c r="QCA7" s="557"/>
      <c r="QCB7" s="565" t="s">
        <v>59</v>
      </c>
      <c r="QCC7" s="565" t="s">
        <v>59</v>
      </c>
      <c r="QCD7" s="565" t="s">
        <v>59</v>
      </c>
      <c r="QCE7" s="565">
        <v>0.4</v>
      </c>
      <c r="QCF7" s="565">
        <v>1.4</v>
      </c>
      <c r="QCG7" s="564" t="s">
        <v>149</v>
      </c>
      <c r="QCH7" s="206"/>
      <c r="QCI7" s="557"/>
      <c r="QCJ7" s="565" t="s">
        <v>59</v>
      </c>
      <c r="QCK7" s="565" t="s">
        <v>59</v>
      </c>
      <c r="QCL7" s="565" t="s">
        <v>59</v>
      </c>
      <c r="QCM7" s="565">
        <v>0.4</v>
      </c>
      <c r="QCN7" s="565">
        <v>1.4</v>
      </c>
      <c r="QCO7" s="564" t="s">
        <v>149</v>
      </c>
      <c r="QCP7" s="206"/>
      <c r="QCQ7" s="557"/>
      <c r="QCR7" s="565" t="s">
        <v>59</v>
      </c>
      <c r="QCS7" s="565" t="s">
        <v>59</v>
      </c>
      <c r="QCT7" s="565" t="s">
        <v>59</v>
      </c>
      <c r="QCU7" s="565">
        <v>0.4</v>
      </c>
      <c r="QCV7" s="565">
        <v>1.4</v>
      </c>
      <c r="QCW7" s="564" t="s">
        <v>149</v>
      </c>
      <c r="QCX7" s="206"/>
      <c r="QCY7" s="557"/>
      <c r="QCZ7" s="565" t="s">
        <v>59</v>
      </c>
      <c r="QDA7" s="565" t="s">
        <v>59</v>
      </c>
      <c r="QDB7" s="565" t="s">
        <v>59</v>
      </c>
      <c r="QDC7" s="565">
        <v>0.4</v>
      </c>
      <c r="QDD7" s="565">
        <v>1.4</v>
      </c>
      <c r="QDE7" s="564" t="s">
        <v>149</v>
      </c>
      <c r="QDF7" s="206"/>
      <c r="QDG7" s="557"/>
      <c r="QDH7" s="565" t="s">
        <v>59</v>
      </c>
      <c r="QDI7" s="565" t="s">
        <v>59</v>
      </c>
      <c r="QDJ7" s="565" t="s">
        <v>59</v>
      </c>
      <c r="QDK7" s="565">
        <v>0.4</v>
      </c>
      <c r="QDL7" s="565">
        <v>1.4</v>
      </c>
      <c r="QDM7" s="564" t="s">
        <v>149</v>
      </c>
      <c r="QDN7" s="206"/>
      <c r="QDO7" s="557"/>
      <c r="QDP7" s="565" t="s">
        <v>59</v>
      </c>
      <c r="QDQ7" s="565" t="s">
        <v>59</v>
      </c>
      <c r="QDR7" s="565" t="s">
        <v>59</v>
      </c>
      <c r="QDS7" s="565">
        <v>0.4</v>
      </c>
      <c r="QDT7" s="565">
        <v>1.4</v>
      </c>
      <c r="QDU7" s="564" t="s">
        <v>149</v>
      </c>
      <c r="QDV7" s="206"/>
      <c r="QDW7" s="557"/>
      <c r="QDX7" s="565" t="s">
        <v>59</v>
      </c>
      <c r="QDY7" s="565" t="s">
        <v>59</v>
      </c>
      <c r="QDZ7" s="565" t="s">
        <v>59</v>
      </c>
      <c r="QEA7" s="565">
        <v>0.4</v>
      </c>
      <c r="QEB7" s="565">
        <v>1.4</v>
      </c>
      <c r="QEC7" s="564" t="s">
        <v>149</v>
      </c>
      <c r="QED7" s="206"/>
      <c r="QEE7" s="557"/>
      <c r="QEF7" s="565" t="s">
        <v>59</v>
      </c>
      <c r="QEG7" s="565" t="s">
        <v>59</v>
      </c>
      <c r="QEH7" s="565" t="s">
        <v>59</v>
      </c>
      <c r="QEI7" s="565">
        <v>0.4</v>
      </c>
      <c r="QEJ7" s="565">
        <v>1.4</v>
      </c>
      <c r="QEK7" s="564" t="s">
        <v>149</v>
      </c>
      <c r="QEL7" s="206"/>
      <c r="QEM7" s="557"/>
      <c r="QEN7" s="565" t="s">
        <v>59</v>
      </c>
      <c r="QEO7" s="565" t="s">
        <v>59</v>
      </c>
      <c r="QEP7" s="565" t="s">
        <v>59</v>
      </c>
      <c r="QEQ7" s="565">
        <v>0.4</v>
      </c>
      <c r="QER7" s="565">
        <v>1.4</v>
      </c>
      <c r="QES7" s="564" t="s">
        <v>149</v>
      </c>
      <c r="QET7" s="206"/>
      <c r="QEU7" s="557"/>
      <c r="QEV7" s="565" t="s">
        <v>59</v>
      </c>
      <c r="QEW7" s="565" t="s">
        <v>59</v>
      </c>
      <c r="QEX7" s="565" t="s">
        <v>59</v>
      </c>
      <c r="QEY7" s="565">
        <v>0.4</v>
      </c>
      <c r="QEZ7" s="565">
        <v>1.4</v>
      </c>
      <c r="QFA7" s="564" t="s">
        <v>149</v>
      </c>
      <c r="QFB7" s="206"/>
      <c r="QFC7" s="557"/>
      <c r="QFD7" s="565" t="s">
        <v>59</v>
      </c>
      <c r="QFE7" s="565" t="s">
        <v>59</v>
      </c>
      <c r="QFF7" s="565" t="s">
        <v>59</v>
      </c>
      <c r="QFG7" s="565">
        <v>0.4</v>
      </c>
      <c r="QFH7" s="565">
        <v>1.4</v>
      </c>
      <c r="QFI7" s="564" t="s">
        <v>149</v>
      </c>
      <c r="QFJ7" s="206"/>
      <c r="QFK7" s="557"/>
      <c r="QFL7" s="565" t="s">
        <v>59</v>
      </c>
      <c r="QFM7" s="565" t="s">
        <v>59</v>
      </c>
      <c r="QFN7" s="565" t="s">
        <v>59</v>
      </c>
      <c r="QFO7" s="565">
        <v>0.4</v>
      </c>
      <c r="QFP7" s="565">
        <v>1.4</v>
      </c>
      <c r="QFQ7" s="564" t="s">
        <v>149</v>
      </c>
      <c r="QFR7" s="206"/>
      <c r="QFS7" s="557"/>
      <c r="QFT7" s="565" t="s">
        <v>59</v>
      </c>
      <c r="QFU7" s="565" t="s">
        <v>59</v>
      </c>
      <c r="QFV7" s="565" t="s">
        <v>59</v>
      </c>
      <c r="QFW7" s="565">
        <v>0.4</v>
      </c>
      <c r="QFX7" s="565">
        <v>1.4</v>
      </c>
      <c r="QFY7" s="564" t="s">
        <v>149</v>
      </c>
      <c r="QFZ7" s="206"/>
      <c r="QGA7" s="557"/>
      <c r="QGB7" s="565" t="s">
        <v>59</v>
      </c>
      <c r="QGC7" s="565" t="s">
        <v>59</v>
      </c>
      <c r="QGD7" s="565" t="s">
        <v>59</v>
      </c>
      <c r="QGE7" s="565">
        <v>0.4</v>
      </c>
      <c r="QGF7" s="565">
        <v>1.4</v>
      </c>
      <c r="QGG7" s="564" t="s">
        <v>149</v>
      </c>
      <c r="QGH7" s="206"/>
      <c r="QGI7" s="557"/>
      <c r="QGJ7" s="565" t="s">
        <v>59</v>
      </c>
      <c r="QGK7" s="565" t="s">
        <v>59</v>
      </c>
      <c r="QGL7" s="565" t="s">
        <v>59</v>
      </c>
      <c r="QGM7" s="565">
        <v>0.4</v>
      </c>
      <c r="QGN7" s="565">
        <v>1.4</v>
      </c>
      <c r="QGO7" s="564" t="s">
        <v>149</v>
      </c>
      <c r="QGP7" s="206"/>
      <c r="QGQ7" s="557"/>
      <c r="QGR7" s="565" t="s">
        <v>59</v>
      </c>
      <c r="QGS7" s="565" t="s">
        <v>59</v>
      </c>
      <c r="QGT7" s="565" t="s">
        <v>59</v>
      </c>
      <c r="QGU7" s="565">
        <v>0.4</v>
      </c>
      <c r="QGV7" s="565">
        <v>1.4</v>
      </c>
      <c r="QGW7" s="564" t="s">
        <v>149</v>
      </c>
      <c r="QGX7" s="206"/>
      <c r="QGY7" s="557"/>
      <c r="QGZ7" s="565" t="s">
        <v>59</v>
      </c>
      <c r="QHA7" s="565" t="s">
        <v>59</v>
      </c>
      <c r="QHB7" s="565" t="s">
        <v>59</v>
      </c>
      <c r="QHC7" s="565">
        <v>0.4</v>
      </c>
      <c r="QHD7" s="565">
        <v>1.4</v>
      </c>
      <c r="QHE7" s="564" t="s">
        <v>149</v>
      </c>
      <c r="QHF7" s="206"/>
      <c r="QHG7" s="557"/>
      <c r="QHH7" s="565" t="s">
        <v>59</v>
      </c>
      <c r="QHI7" s="565" t="s">
        <v>59</v>
      </c>
      <c r="QHJ7" s="565" t="s">
        <v>59</v>
      </c>
      <c r="QHK7" s="565">
        <v>0.4</v>
      </c>
      <c r="QHL7" s="565">
        <v>1.4</v>
      </c>
      <c r="QHM7" s="564" t="s">
        <v>149</v>
      </c>
      <c r="QHN7" s="206"/>
      <c r="QHO7" s="557"/>
      <c r="QHP7" s="565" t="s">
        <v>59</v>
      </c>
      <c r="QHQ7" s="565" t="s">
        <v>59</v>
      </c>
      <c r="QHR7" s="565" t="s">
        <v>59</v>
      </c>
      <c r="QHS7" s="565">
        <v>0.4</v>
      </c>
      <c r="QHT7" s="565">
        <v>1.4</v>
      </c>
      <c r="QHU7" s="564" t="s">
        <v>149</v>
      </c>
      <c r="QHV7" s="206"/>
      <c r="QHW7" s="557"/>
      <c r="QHX7" s="565" t="s">
        <v>59</v>
      </c>
      <c r="QHY7" s="565" t="s">
        <v>59</v>
      </c>
      <c r="QHZ7" s="565" t="s">
        <v>59</v>
      </c>
      <c r="QIA7" s="565">
        <v>0.4</v>
      </c>
      <c r="QIB7" s="565">
        <v>1.4</v>
      </c>
      <c r="QIC7" s="564" t="s">
        <v>149</v>
      </c>
      <c r="QID7" s="206"/>
      <c r="QIE7" s="557"/>
      <c r="QIF7" s="565" t="s">
        <v>59</v>
      </c>
      <c r="QIG7" s="565" t="s">
        <v>59</v>
      </c>
      <c r="QIH7" s="565" t="s">
        <v>59</v>
      </c>
      <c r="QII7" s="565">
        <v>0.4</v>
      </c>
      <c r="QIJ7" s="565">
        <v>1.4</v>
      </c>
      <c r="QIK7" s="564" t="s">
        <v>149</v>
      </c>
      <c r="QIL7" s="206"/>
      <c r="QIM7" s="557"/>
      <c r="QIN7" s="565" t="s">
        <v>59</v>
      </c>
      <c r="QIO7" s="565" t="s">
        <v>59</v>
      </c>
      <c r="QIP7" s="565" t="s">
        <v>59</v>
      </c>
      <c r="QIQ7" s="565">
        <v>0.4</v>
      </c>
      <c r="QIR7" s="565">
        <v>1.4</v>
      </c>
      <c r="QIS7" s="564" t="s">
        <v>149</v>
      </c>
      <c r="QIT7" s="206"/>
      <c r="QIU7" s="557"/>
      <c r="QIV7" s="565" t="s">
        <v>59</v>
      </c>
      <c r="QIW7" s="565" t="s">
        <v>59</v>
      </c>
      <c r="QIX7" s="565" t="s">
        <v>59</v>
      </c>
      <c r="QIY7" s="565">
        <v>0.4</v>
      </c>
      <c r="QIZ7" s="565">
        <v>1.4</v>
      </c>
      <c r="QJA7" s="564" t="s">
        <v>149</v>
      </c>
      <c r="QJB7" s="206"/>
      <c r="QJC7" s="557"/>
      <c r="QJD7" s="565" t="s">
        <v>59</v>
      </c>
      <c r="QJE7" s="565" t="s">
        <v>59</v>
      </c>
      <c r="QJF7" s="565" t="s">
        <v>59</v>
      </c>
      <c r="QJG7" s="565">
        <v>0.4</v>
      </c>
      <c r="QJH7" s="565">
        <v>1.4</v>
      </c>
      <c r="QJI7" s="564" t="s">
        <v>149</v>
      </c>
      <c r="QJJ7" s="206"/>
      <c r="QJK7" s="557"/>
      <c r="QJL7" s="565" t="s">
        <v>59</v>
      </c>
      <c r="QJM7" s="565" t="s">
        <v>59</v>
      </c>
      <c r="QJN7" s="565" t="s">
        <v>59</v>
      </c>
      <c r="QJO7" s="565">
        <v>0.4</v>
      </c>
      <c r="QJP7" s="565">
        <v>1.4</v>
      </c>
      <c r="QJQ7" s="564" t="s">
        <v>149</v>
      </c>
      <c r="QJR7" s="206"/>
      <c r="QJS7" s="557"/>
      <c r="QJT7" s="565" t="s">
        <v>59</v>
      </c>
      <c r="QJU7" s="565" t="s">
        <v>59</v>
      </c>
      <c r="QJV7" s="565" t="s">
        <v>59</v>
      </c>
      <c r="QJW7" s="565">
        <v>0.4</v>
      </c>
      <c r="QJX7" s="565">
        <v>1.4</v>
      </c>
      <c r="QJY7" s="564" t="s">
        <v>149</v>
      </c>
      <c r="QJZ7" s="206"/>
      <c r="QKA7" s="557"/>
      <c r="QKB7" s="565" t="s">
        <v>59</v>
      </c>
      <c r="QKC7" s="565" t="s">
        <v>59</v>
      </c>
      <c r="QKD7" s="565" t="s">
        <v>59</v>
      </c>
      <c r="QKE7" s="565">
        <v>0.4</v>
      </c>
      <c r="QKF7" s="565">
        <v>1.4</v>
      </c>
      <c r="QKG7" s="564" t="s">
        <v>149</v>
      </c>
      <c r="QKH7" s="206"/>
      <c r="QKI7" s="557"/>
      <c r="QKJ7" s="565" t="s">
        <v>59</v>
      </c>
      <c r="QKK7" s="565" t="s">
        <v>59</v>
      </c>
      <c r="QKL7" s="565" t="s">
        <v>59</v>
      </c>
      <c r="QKM7" s="565">
        <v>0.4</v>
      </c>
      <c r="QKN7" s="565">
        <v>1.4</v>
      </c>
      <c r="QKO7" s="564" t="s">
        <v>149</v>
      </c>
      <c r="QKP7" s="206"/>
      <c r="QKQ7" s="557"/>
      <c r="QKR7" s="565" t="s">
        <v>59</v>
      </c>
      <c r="QKS7" s="565" t="s">
        <v>59</v>
      </c>
      <c r="QKT7" s="565" t="s">
        <v>59</v>
      </c>
      <c r="QKU7" s="565">
        <v>0.4</v>
      </c>
      <c r="QKV7" s="565">
        <v>1.4</v>
      </c>
      <c r="QKW7" s="564" t="s">
        <v>149</v>
      </c>
      <c r="QKX7" s="206"/>
      <c r="QKY7" s="557"/>
      <c r="QKZ7" s="565" t="s">
        <v>59</v>
      </c>
      <c r="QLA7" s="565" t="s">
        <v>59</v>
      </c>
      <c r="QLB7" s="565" t="s">
        <v>59</v>
      </c>
      <c r="QLC7" s="565">
        <v>0.4</v>
      </c>
      <c r="QLD7" s="565">
        <v>1.4</v>
      </c>
      <c r="QLE7" s="564" t="s">
        <v>149</v>
      </c>
      <c r="QLF7" s="206"/>
      <c r="QLG7" s="557"/>
      <c r="QLH7" s="565" t="s">
        <v>59</v>
      </c>
      <c r="QLI7" s="565" t="s">
        <v>59</v>
      </c>
      <c r="QLJ7" s="565" t="s">
        <v>59</v>
      </c>
      <c r="QLK7" s="565">
        <v>0.4</v>
      </c>
      <c r="QLL7" s="565">
        <v>1.4</v>
      </c>
      <c r="QLM7" s="564" t="s">
        <v>149</v>
      </c>
      <c r="QLN7" s="206"/>
      <c r="QLO7" s="557"/>
      <c r="QLP7" s="565" t="s">
        <v>59</v>
      </c>
      <c r="QLQ7" s="565" t="s">
        <v>59</v>
      </c>
      <c r="QLR7" s="565" t="s">
        <v>59</v>
      </c>
      <c r="QLS7" s="565">
        <v>0.4</v>
      </c>
      <c r="QLT7" s="565">
        <v>1.4</v>
      </c>
      <c r="QLU7" s="564" t="s">
        <v>149</v>
      </c>
      <c r="QLV7" s="206"/>
      <c r="QLW7" s="557"/>
      <c r="QLX7" s="565" t="s">
        <v>59</v>
      </c>
      <c r="QLY7" s="565" t="s">
        <v>59</v>
      </c>
      <c r="QLZ7" s="565" t="s">
        <v>59</v>
      </c>
      <c r="QMA7" s="565">
        <v>0.4</v>
      </c>
      <c r="QMB7" s="565">
        <v>1.4</v>
      </c>
      <c r="QMC7" s="564" t="s">
        <v>149</v>
      </c>
      <c r="QMD7" s="206"/>
      <c r="QME7" s="557"/>
      <c r="QMF7" s="565" t="s">
        <v>59</v>
      </c>
      <c r="QMG7" s="565" t="s">
        <v>59</v>
      </c>
      <c r="QMH7" s="565" t="s">
        <v>59</v>
      </c>
      <c r="QMI7" s="565">
        <v>0.4</v>
      </c>
      <c r="QMJ7" s="565">
        <v>1.4</v>
      </c>
      <c r="QMK7" s="564" t="s">
        <v>149</v>
      </c>
      <c r="QML7" s="206"/>
      <c r="QMM7" s="557"/>
      <c r="QMN7" s="565" t="s">
        <v>59</v>
      </c>
      <c r="QMO7" s="565" t="s">
        <v>59</v>
      </c>
      <c r="QMP7" s="565" t="s">
        <v>59</v>
      </c>
      <c r="QMQ7" s="565">
        <v>0.4</v>
      </c>
      <c r="QMR7" s="565">
        <v>1.4</v>
      </c>
      <c r="QMS7" s="564" t="s">
        <v>149</v>
      </c>
      <c r="QMT7" s="206"/>
      <c r="QMU7" s="557"/>
      <c r="QMV7" s="565" t="s">
        <v>59</v>
      </c>
      <c r="QMW7" s="565" t="s">
        <v>59</v>
      </c>
      <c r="QMX7" s="565" t="s">
        <v>59</v>
      </c>
      <c r="QMY7" s="565">
        <v>0.4</v>
      </c>
      <c r="QMZ7" s="565">
        <v>1.4</v>
      </c>
      <c r="QNA7" s="564" t="s">
        <v>149</v>
      </c>
      <c r="QNB7" s="206"/>
      <c r="QNC7" s="557"/>
      <c r="QND7" s="565" t="s">
        <v>59</v>
      </c>
      <c r="QNE7" s="565" t="s">
        <v>59</v>
      </c>
      <c r="QNF7" s="565" t="s">
        <v>59</v>
      </c>
      <c r="QNG7" s="565">
        <v>0.4</v>
      </c>
      <c r="QNH7" s="565">
        <v>1.4</v>
      </c>
      <c r="QNI7" s="564" t="s">
        <v>149</v>
      </c>
      <c r="QNJ7" s="206"/>
      <c r="QNK7" s="557"/>
      <c r="QNL7" s="565" t="s">
        <v>59</v>
      </c>
      <c r="QNM7" s="565" t="s">
        <v>59</v>
      </c>
      <c r="QNN7" s="565" t="s">
        <v>59</v>
      </c>
      <c r="QNO7" s="565">
        <v>0.4</v>
      </c>
      <c r="QNP7" s="565">
        <v>1.4</v>
      </c>
      <c r="QNQ7" s="564" t="s">
        <v>149</v>
      </c>
      <c r="QNR7" s="206"/>
      <c r="QNS7" s="557"/>
      <c r="QNT7" s="565" t="s">
        <v>59</v>
      </c>
      <c r="QNU7" s="565" t="s">
        <v>59</v>
      </c>
      <c r="QNV7" s="565" t="s">
        <v>59</v>
      </c>
      <c r="QNW7" s="565">
        <v>0.4</v>
      </c>
      <c r="QNX7" s="565">
        <v>1.4</v>
      </c>
      <c r="QNY7" s="564" t="s">
        <v>149</v>
      </c>
      <c r="QNZ7" s="206"/>
      <c r="QOA7" s="557"/>
      <c r="QOB7" s="565" t="s">
        <v>59</v>
      </c>
      <c r="QOC7" s="565" t="s">
        <v>59</v>
      </c>
      <c r="QOD7" s="565" t="s">
        <v>59</v>
      </c>
      <c r="QOE7" s="565">
        <v>0.4</v>
      </c>
      <c r="QOF7" s="565">
        <v>1.4</v>
      </c>
      <c r="QOG7" s="564" t="s">
        <v>149</v>
      </c>
      <c r="QOH7" s="206"/>
      <c r="QOI7" s="557"/>
      <c r="QOJ7" s="565" t="s">
        <v>59</v>
      </c>
      <c r="QOK7" s="565" t="s">
        <v>59</v>
      </c>
      <c r="QOL7" s="565" t="s">
        <v>59</v>
      </c>
      <c r="QOM7" s="565">
        <v>0.4</v>
      </c>
      <c r="QON7" s="565">
        <v>1.4</v>
      </c>
      <c r="QOO7" s="564" t="s">
        <v>149</v>
      </c>
      <c r="QOP7" s="206"/>
      <c r="QOQ7" s="557"/>
      <c r="QOR7" s="565" t="s">
        <v>59</v>
      </c>
      <c r="QOS7" s="565" t="s">
        <v>59</v>
      </c>
      <c r="QOT7" s="565" t="s">
        <v>59</v>
      </c>
      <c r="QOU7" s="565">
        <v>0.4</v>
      </c>
      <c r="QOV7" s="565">
        <v>1.4</v>
      </c>
      <c r="QOW7" s="564" t="s">
        <v>149</v>
      </c>
      <c r="QOX7" s="206"/>
      <c r="QOY7" s="557"/>
      <c r="QOZ7" s="565" t="s">
        <v>59</v>
      </c>
      <c r="QPA7" s="565" t="s">
        <v>59</v>
      </c>
      <c r="QPB7" s="565" t="s">
        <v>59</v>
      </c>
      <c r="QPC7" s="565">
        <v>0.4</v>
      </c>
      <c r="QPD7" s="565">
        <v>1.4</v>
      </c>
      <c r="QPE7" s="564" t="s">
        <v>149</v>
      </c>
      <c r="QPF7" s="206"/>
      <c r="QPG7" s="557"/>
      <c r="QPH7" s="565" t="s">
        <v>59</v>
      </c>
      <c r="QPI7" s="565" t="s">
        <v>59</v>
      </c>
      <c r="QPJ7" s="565" t="s">
        <v>59</v>
      </c>
      <c r="QPK7" s="565">
        <v>0.4</v>
      </c>
      <c r="QPL7" s="565">
        <v>1.4</v>
      </c>
      <c r="QPM7" s="564" t="s">
        <v>149</v>
      </c>
      <c r="QPN7" s="206"/>
      <c r="QPO7" s="557"/>
      <c r="QPP7" s="565" t="s">
        <v>59</v>
      </c>
      <c r="QPQ7" s="565" t="s">
        <v>59</v>
      </c>
      <c r="QPR7" s="565" t="s">
        <v>59</v>
      </c>
      <c r="QPS7" s="565">
        <v>0.4</v>
      </c>
      <c r="QPT7" s="565">
        <v>1.4</v>
      </c>
      <c r="QPU7" s="564" t="s">
        <v>149</v>
      </c>
      <c r="QPV7" s="206"/>
      <c r="QPW7" s="557"/>
      <c r="QPX7" s="565" t="s">
        <v>59</v>
      </c>
      <c r="QPY7" s="565" t="s">
        <v>59</v>
      </c>
      <c r="QPZ7" s="565" t="s">
        <v>59</v>
      </c>
      <c r="QQA7" s="565">
        <v>0.4</v>
      </c>
      <c r="QQB7" s="565">
        <v>1.4</v>
      </c>
      <c r="QQC7" s="564" t="s">
        <v>149</v>
      </c>
      <c r="QQD7" s="206"/>
      <c r="QQE7" s="557"/>
      <c r="QQF7" s="565" t="s">
        <v>59</v>
      </c>
      <c r="QQG7" s="565" t="s">
        <v>59</v>
      </c>
      <c r="QQH7" s="565" t="s">
        <v>59</v>
      </c>
      <c r="QQI7" s="565">
        <v>0.4</v>
      </c>
      <c r="QQJ7" s="565">
        <v>1.4</v>
      </c>
      <c r="QQK7" s="564" t="s">
        <v>149</v>
      </c>
      <c r="QQL7" s="206"/>
      <c r="QQM7" s="557"/>
      <c r="QQN7" s="565" t="s">
        <v>59</v>
      </c>
      <c r="QQO7" s="565" t="s">
        <v>59</v>
      </c>
      <c r="QQP7" s="565" t="s">
        <v>59</v>
      </c>
      <c r="QQQ7" s="565">
        <v>0.4</v>
      </c>
      <c r="QQR7" s="565">
        <v>1.4</v>
      </c>
      <c r="QQS7" s="564" t="s">
        <v>149</v>
      </c>
      <c r="QQT7" s="206"/>
      <c r="QQU7" s="557"/>
      <c r="QQV7" s="565" t="s">
        <v>59</v>
      </c>
      <c r="QQW7" s="565" t="s">
        <v>59</v>
      </c>
      <c r="QQX7" s="565" t="s">
        <v>59</v>
      </c>
      <c r="QQY7" s="565">
        <v>0.4</v>
      </c>
      <c r="QQZ7" s="565">
        <v>1.4</v>
      </c>
      <c r="QRA7" s="564" t="s">
        <v>149</v>
      </c>
      <c r="QRB7" s="206"/>
      <c r="QRC7" s="557"/>
      <c r="QRD7" s="565" t="s">
        <v>59</v>
      </c>
      <c r="QRE7" s="565" t="s">
        <v>59</v>
      </c>
      <c r="QRF7" s="565" t="s">
        <v>59</v>
      </c>
      <c r="QRG7" s="565">
        <v>0.4</v>
      </c>
      <c r="QRH7" s="565">
        <v>1.4</v>
      </c>
      <c r="QRI7" s="564" t="s">
        <v>149</v>
      </c>
      <c r="QRJ7" s="206"/>
      <c r="QRK7" s="557"/>
      <c r="QRL7" s="565" t="s">
        <v>59</v>
      </c>
      <c r="QRM7" s="565" t="s">
        <v>59</v>
      </c>
      <c r="QRN7" s="565" t="s">
        <v>59</v>
      </c>
      <c r="QRO7" s="565">
        <v>0.4</v>
      </c>
      <c r="QRP7" s="565">
        <v>1.4</v>
      </c>
      <c r="QRQ7" s="564" t="s">
        <v>149</v>
      </c>
      <c r="QRR7" s="206"/>
      <c r="QRS7" s="557"/>
      <c r="QRT7" s="565" t="s">
        <v>59</v>
      </c>
      <c r="QRU7" s="565" t="s">
        <v>59</v>
      </c>
      <c r="QRV7" s="565" t="s">
        <v>59</v>
      </c>
      <c r="QRW7" s="565">
        <v>0.4</v>
      </c>
      <c r="QRX7" s="565">
        <v>1.4</v>
      </c>
      <c r="QRY7" s="564" t="s">
        <v>149</v>
      </c>
      <c r="QRZ7" s="206"/>
      <c r="QSA7" s="557"/>
      <c r="QSB7" s="565" t="s">
        <v>59</v>
      </c>
      <c r="QSC7" s="565" t="s">
        <v>59</v>
      </c>
      <c r="QSD7" s="565" t="s">
        <v>59</v>
      </c>
      <c r="QSE7" s="565">
        <v>0.4</v>
      </c>
      <c r="QSF7" s="565">
        <v>1.4</v>
      </c>
      <c r="QSG7" s="564" t="s">
        <v>149</v>
      </c>
      <c r="QSH7" s="206"/>
      <c r="QSI7" s="557"/>
      <c r="QSJ7" s="565" t="s">
        <v>59</v>
      </c>
      <c r="QSK7" s="565" t="s">
        <v>59</v>
      </c>
      <c r="QSL7" s="565" t="s">
        <v>59</v>
      </c>
      <c r="QSM7" s="565">
        <v>0.4</v>
      </c>
      <c r="QSN7" s="565">
        <v>1.4</v>
      </c>
      <c r="QSO7" s="564" t="s">
        <v>149</v>
      </c>
      <c r="QSP7" s="206"/>
      <c r="QSQ7" s="557"/>
      <c r="QSR7" s="565" t="s">
        <v>59</v>
      </c>
      <c r="QSS7" s="565" t="s">
        <v>59</v>
      </c>
      <c r="QST7" s="565" t="s">
        <v>59</v>
      </c>
      <c r="QSU7" s="565">
        <v>0.4</v>
      </c>
      <c r="QSV7" s="565">
        <v>1.4</v>
      </c>
      <c r="QSW7" s="564" t="s">
        <v>149</v>
      </c>
      <c r="QSX7" s="206"/>
      <c r="QSY7" s="557"/>
      <c r="QSZ7" s="565" t="s">
        <v>59</v>
      </c>
      <c r="QTA7" s="565" t="s">
        <v>59</v>
      </c>
      <c r="QTB7" s="565" t="s">
        <v>59</v>
      </c>
      <c r="QTC7" s="565">
        <v>0.4</v>
      </c>
      <c r="QTD7" s="565">
        <v>1.4</v>
      </c>
      <c r="QTE7" s="564" t="s">
        <v>149</v>
      </c>
      <c r="QTF7" s="206"/>
      <c r="QTG7" s="557"/>
      <c r="QTH7" s="565" t="s">
        <v>59</v>
      </c>
      <c r="QTI7" s="565" t="s">
        <v>59</v>
      </c>
      <c r="QTJ7" s="565" t="s">
        <v>59</v>
      </c>
      <c r="QTK7" s="565">
        <v>0.4</v>
      </c>
      <c r="QTL7" s="565">
        <v>1.4</v>
      </c>
      <c r="QTM7" s="564" t="s">
        <v>149</v>
      </c>
      <c r="QTN7" s="206"/>
      <c r="QTO7" s="557"/>
      <c r="QTP7" s="565" t="s">
        <v>59</v>
      </c>
      <c r="QTQ7" s="565" t="s">
        <v>59</v>
      </c>
      <c r="QTR7" s="565" t="s">
        <v>59</v>
      </c>
      <c r="QTS7" s="565">
        <v>0.4</v>
      </c>
      <c r="QTT7" s="565">
        <v>1.4</v>
      </c>
      <c r="QTU7" s="564" t="s">
        <v>149</v>
      </c>
      <c r="QTV7" s="206"/>
      <c r="QTW7" s="557"/>
      <c r="QTX7" s="565" t="s">
        <v>59</v>
      </c>
      <c r="QTY7" s="565" t="s">
        <v>59</v>
      </c>
      <c r="QTZ7" s="565" t="s">
        <v>59</v>
      </c>
      <c r="QUA7" s="565">
        <v>0.4</v>
      </c>
      <c r="QUB7" s="565">
        <v>1.4</v>
      </c>
      <c r="QUC7" s="564" t="s">
        <v>149</v>
      </c>
      <c r="QUD7" s="206"/>
      <c r="QUE7" s="557"/>
      <c r="QUF7" s="565" t="s">
        <v>59</v>
      </c>
      <c r="QUG7" s="565" t="s">
        <v>59</v>
      </c>
      <c r="QUH7" s="565" t="s">
        <v>59</v>
      </c>
      <c r="QUI7" s="565">
        <v>0.4</v>
      </c>
      <c r="QUJ7" s="565">
        <v>1.4</v>
      </c>
      <c r="QUK7" s="564" t="s">
        <v>149</v>
      </c>
      <c r="QUL7" s="206"/>
      <c r="QUM7" s="557"/>
      <c r="QUN7" s="565" t="s">
        <v>59</v>
      </c>
      <c r="QUO7" s="565" t="s">
        <v>59</v>
      </c>
      <c r="QUP7" s="565" t="s">
        <v>59</v>
      </c>
      <c r="QUQ7" s="565">
        <v>0.4</v>
      </c>
      <c r="QUR7" s="565">
        <v>1.4</v>
      </c>
      <c r="QUS7" s="564" t="s">
        <v>149</v>
      </c>
      <c r="QUT7" s="206"/>
      <c r="QUU7" s="557"/>
      <c r="QUV7" s="565" t="s">
        <v>59</v>
      </c>
      <c r="QUW7" s="565" t="s">
        <v>59</v>
      </c>
      <c r="QUX7" s="565" t="s">
        <v>59</v>
      </c>
      <c r="QUY7" s="565">
        <v>0.4</v>
      </c>
      <c r="QUZ7" s="565">
        <v>1.4</v>
      </c>
      <c r="QVA7" s="564" t="s">
        <v>149</v>
      </c>
      <c r="QVB7" s="206"/>
      <c r="QVC7" s="557"/>
      <c r="QVD7" s="565" t="s">
        <v>59</v>
      </c>
      <c r="QVE7" s="565" t="s">
        <v>59</v>
      </c>
      <c r="QVF7" s="565" t="s">
        <v>59</v>
      </c>
      <c r="QVG7" s="565">
        <v>0.4</v>
      </c>
      <c r="QVH7" s="565">
        <v>1.4</v>
      </c>
      <c r="QVI7" s="564" t="s">
        <v>149</v>
      </c>
      <c r="QVJ7" s="206"/>
      <c r="QVK7" s="557"/>
      <c r="QVL7" s="565" t="s">
        <v>59</v>
      </c>
      <c r="QVM7" s="565" t="s">
        <v>59</v>
      </c>
      <c r="QVN7" s="565" t="s">
        <v>59</v>
      </c>
      <c r="QVO7" s="565">
        <v>0.4</v>
      </c>
      <c r="QVP7" s="565">
        <v>1.4</v>
      </c>
      <c r="QVQ7" s="564" t="s">
        <v>149</v>
      </c>
      <c r="QVR7" s="206"/>
      <c r="QVS7" s="557"/>
      <c r="QVT7" s="565" t="s">
        <v>59</v>
      </c>
      <c r="QVU7" s="565" t="s">
        <v>59</v>
      </c>
      <c r="QVV7" s="565" t="s">
        <v>59</v>
      </c>
      <c r="QVW7" s="565">
        <v>0.4</v>
      </c>
      <c r="QVX7" s="565">
        <v>1.4</v>
      </c>
      <c r="QVY7" s="564" t="s">
        <v>149</v>
      </c>
      <c r="QVZ7" s="206"/>
      <c r="QWA7" s="557"/>
      <c r="QWB7" s="565" t="s">
        <v>59</v>
      </c>
      <c r="QWC7" s="565" t="s">
        <v>59</v>
      </c>
      <c r="QWD7" s="565" t="s">
        <v>59</v>
      </c>
      <c r="QWE7" s="565">
        <v>0.4</v>
      </c>
      <c r="QWF7" s="565">
        <v>1.4</v>
      </c>
      <c r="QWG7" s="564" t="s">
        <v>149</v>
      </c>
      <c r="QWH7" s="206"/>
      <c r="QWI7" s="557"/>
      <c r="QWJ7" s="565" t="s">
        <v>59</v>
      </c>
      <c r="QWK7" s="565" t="s">
        <v>59</v>
      </c>
      <c r="QWL7" s="565" t="s">
        <v>59</v>
      </c>
      <c r="QWM7" s="565">
        <v>0.4</v>
      </c>
      <c r="QWN7" s="565">
        <v>1.4</v>
      </c>
      <c r="QWO7" s="564" t="s">
        <v>149</v>
      </c>
      <c r="QWP7" s="206"/>
      <c r="QWQ7" s="557"/>
      <c r="QWR7" s="565" t="s">
        <v>59</v>
      </c>
      <c r="QWS7" s="565" t="s">
        <v>59</v>
      </c>
      <c r="QWT7" s="565" t="s">
        <v>59</v>
      </c>
      <c r="QWU7" s="565">
        <v>0.4</v>
      </c>
      <c r="QWV7" s="565">
        <v>1.4</v>
      </c>
      <c r="QWW7" s="564" t="s">
        <v>149</v>
      </c>
      <c r="QWX7" s="206"/>
      <c r="QWY7" s="557"/>
      <c r="QWZ7" s="565" t="s">
        <v>59</v>
      </c>
      <c r="QXA7" s="565" t="s">
        <v>59</v>
      </c>
      <c r="QXB7" s="565" t="s">
        <v>59</v>
      </c>
      <c r="QXC7" s="565">
        <v>0.4</v>
      </c>
      <c r="QXD7" s="565">
        <v>1.4</v>
      </c>
      <c r="QXE7" s="564" t="s">
        <v>149</v>
      </c>
      <c r="QXF7" s="206"/>
      <c r="QXG7" s="557"/>
      <c r="QXH7" s="565" t="s">
        <v>59</v>
      </c>
      <c r="QXI7" s="565" t="s">
        <v>59</v>
      </c>
      <c r="QXJ7" s="565" t="s">
        <v>59</v>
      </c>
      <c r="QXK7" s="565">
        <v>0.4</v>
      </c>
      <c r="QXL7" s="565">
        <v>1.4</v>
      </c>
      <c r="QXM7" s="564" t="s">
        <v>149</v>
      </c>
      <c r="QXN7" s="206"/>
      <c r="QXO7" s="557"/>
      <c r="QXP7" s="565" t="s">
        <v>59</v>
      </c>
      <c r="QXQ7" s="565" t="s">
        <v>59</v>
      </c>
      <c r="QXR7" s="565" t="s">
        <v>59</v>
      </c>
      <c r="QXS7" s="565">
        <v>0.4</v>
      </c>
      <c r="QXT7" s="565">
        <v>1.4</v>
      </c>
      <c r="QXU7" s="564" t="s">
        <v>149</v>
      </c>
      <c r="QXV7" s="206"/>
      <c r="QXW7" s="557"/>
      <c r="QXX7" s="565" t="s">
        <v>59</v>
      </c>
      <c r="QXY7" s="565" t="s">
        <v>59</v>
      </c>
      <c r="QXZ7" s="565" t="s">
        <v>59</v>
      </c>
      <c r="QYA7" s="565">
        <v>0.4</v>
      </c>
      <c r="QYB7" s="565">
        <v>1.4</v>
      </c>
      <c r="QYC7" s="564" t="s">
        <v>149</v>
      </c>
      <c r="QYD7" s="206"/>
      <c r="QYE7" s="557"/>
      <c r="QYF7" s="565" t="s">
        <v>59</v>
      </c>
      <c r="QYG7" s="565" t="s">
        <v>59</v>
      </c>
      <c r="QYH7" s="565" t="s">
        <v>59</v>
      </c>
      <c r="QYI7" s="565">
        <v>0.4</v>
      </c>
      <c r="QYJ7" s="565">
        <v>1.4</v>
      </c>
      <c r="QYK7" s="564" t="s">
        <v>149</v>
      </c>
      <c r="QYL7" s="206"/>
      <c r="QYM7" s="557"/>
      <c r="QYN7" s="565" t="s">
        <v>59</v>
      </c>
      <c r="QYO7" s="565" t="s">
        <v>59</v>
      </c>
      <c r="QYP7" s="565" t="s">
        <v>59</v>
      </c>
      <c r="QYQ7" s="565">
        <v>0.4</v>
      </c>
      <c r="QYR7" s="565">
        <v>1.4</v>
      </c>
      <c r="QYS7" s="564" t="s">
        <v>149</v>
      </c>
      <c r="QYT7" s="206"/>
      <c r="QYU7" s="557"/>
      <c r="QYV7" s="565" t="s">
        <v>59</v>
      </c>
      <c r="QYW7" s="565" t="s">
        <v>59</v>
      </c>
      <c r="QYX7" s="565" t="s">
        <v>59</v>
      </c>
      <c r="QYY7" s="565">
        <v>0.4</v>
      </c>
      <c r="QYZ7" s="565">
        <v>1.4</v>
      </c>
      <c r="QZA7" s="564" t="s">
        <v>149</v>
      </c>
      <c r="QZB7" s="206"/>
      <c r="QZC7" s="557"/>
      <c r="QZD7" s="565" t="s">
        <v>59</v>
      </c>
      <c r="QZE7" s="565" t="s">
        <v>59</v>
      </c>
      <c r="QZF7" s="565" t="s">
        <v>59</v>
      </c>
      <c r="QZG7" s="565">
        <v>0.4</v>
      </c>
      <c r="QZH7" s="565">
        <v>1.4</v>
      </c>
      <c r="QZI7" s="564" t="s">
        <v>149</v>
      </c>
      <c r="QZJ7" s="206"/>
      <c r="QZK7" s="557"/>
      <c r="QZL7" s="565" t="s">
        <v>59</v>
      </c>
      <c r="QZM7" s="565" t="s">
        <v>59</v>
      </c>
      <c r="QZN7" s="565" t="s">
        <v>59</v>
      </c>
      <c r="QZO7" s="565">
        <v>0.4</v>
      </c>
      <c r="QZP7" s="565">
        <v>1.4</v>
      </c>
      <c r="QZQ7" s="564" t="s">
        <v>149</v>
      </c>
      <c r="QZR7" s="206"/>
      <c r="QZS7" s="557"/>
      <c r="QZT7" s="565" t="s">
        <v>59</v>
      </c>
      <c r="QZU7" s="565" t="s">
        <v>59</v>
      </c>
      <c r="QZV7" s="565" t="s">
        <v>59</v>
      </c>
      <c r="QZW7" s="565">
        <v>0.4</v>
      </c>
      <c r="QZX7" s="565">
        <v>1.4</v>
      </c>
      <c r="QZY7" s="564" t="s">
        <v>149</v>
      </c>
      <c r="QZZ7" s="206"/>
      <c r="RAA7" s="557"/>
      <c r="RAB7" s="565" t="s">
        <v>59</v>
      </c>
      <c r="RAC7" s="565" t="s">
        <v>59</v>
      </c>
      <c r="RAD7" s="565" t="s">
        <v>59</v>
      </c>
      <c r="RAE7" s="565">
        <v>0.4</v>
      </c>
      <c r="RAF7" s="565">
        <v>1.4</v>
      </c>
      <c r="RAG7" s="564" t="s">
        <v>149</v>
      </c>
      <c r="RAH7" s="206"/>
      <c r="RAI7" s="557"/>
      <c r="RAJ7" s="565" t="s">
        <v>59</v>
      </c>
      <c r="RAK7" s="565" t="s">
        <v>59</v>
      </c>
      <c r="RAL7" s="565" t="s">
        <v>59</v>
      </c>
      <c r="RAM7" s="565">
        <v>0.4</v>
      </c>
      <c r="RAN7" s="565">
        <v>1.4</v>
      </c>
      <c r="RAO7" s="564" t="s">
        <v>149</v>
      </c>
      <c r="RAP7" s="206"/>
      <c r="RAQ7" s="557"/>
      <c r="RAR7" s="565" t="s">
        <v>59</v>
      </c>
      <c r="RAS7" s="565" t="s">
        <v>59</v>
      </c>
      <c r="RAT7" s="565" t="s">
        <v>59</v>
      </c>
      <c r="RAU7" s="565">
        <v>0.4</v>
      </c>
      <c r="RAV7" s="565">
        <v>1.4</v>
      </c>
      <c r="RAW7" s="564" t="s">
        <v>149</v>
      </c>
      <c r="RAX7" s="206"/>
      <c r="RAY7" s="557"/>
      <c r="RAZ7" s="565" t="s">
        <v>59</v>
      </c>
      <c r="RBA7" s="565" t="s">
        <v>59</v>
      </c>
      <c r="RBB7" s="565" t="s">
        <v>59</v>
      </c>
      <c r="RBC7" s="565">
        <v>0.4</v>
      </c>
      <c r="RBD7" s="565">
        <v>1.4</v>
      </c>
      <c r="RBE7" s="564" t="s">
        <v>149</v>
      </c>
      <c r="RBF7" s="206"/>
      <c r="RBG7" s="557"/>
      <c r="RBH7" s="565" t="s">
        <v>59</v>
      </c>
      <c r="RBI7" s="565" t="s">
        <v>59</v>
      </c>
      <c r="RBJ7" s="565" t="s">
        <v>59</v>
      </c>
      <c r="RBK7" s="565">
        <v>0.4</v>
      </c>
      <c r="RBL7" s="565">
        <v>1.4</v>
      </c>
      <c r="RBM7" s="564" t="s">
        <v>149</v>
      </c>
      <c r="RBN7" s="206"/>
      <c r="RBO7" s="557"/>
      <c r="RBP7" s="565" t="s">
        <v>59</v>
      </c>
      <c r="RBQ7" s="565" t="s">
        <v>59</v>
      </c>
      <c r="RBR7" s="565" t="s">
        <v>59</v>
      </c>
      <c r="RBS7" s="565">
        <v>0.4</v>
      </c>
      <c r="RBT7" s="565">
        <v>1.4</v>
      </c>
      <c r="RBU7" s="564" t="s">
        <v>149</v>
      </c>
      <c r="RBV7" s="206"/>
      <c r="RBW7" s="557"/>
      <c r="RBX7" s="565" t="s">
        <v>59</v>
      </c>
      <c r="RBY7" s="565" t="s">
        <v>59</v>
      </c>
      <c r="RBZ7" s="565" t="s">
        <v>59</v>
      </c>
      <c r="RCA7" s="565">
        <v>0.4</v>
      </c>
      <c r="RCB7" s="565">
        <v>1.4</v>
      </c>
      <c r="RCC7" s="564" t="s">
        <v>149</v>
      </c>
      <c r="RCD7" s="206"/>
      <c r="RCE7" s="557"/>
      <c r="RCF7" s="565" t="s">
        <v>59</v>
      </c>
      <c r="RCG7" s="565" t="s">
        <v>59</v>
      </c>
      <c r="RCH7" s="565" t="s">
        <v>59</v>
      </c>
      <c r="RCI7" s="565">
        <v>0.4</v>
      </c>
      <c r="RCJ7" s="565">
        <v>1.4</v>
      </c>
      <c r="RCK7" s="564" t="s">
        <v>149</v>
      </c>
      <c r="RCL7" s="206"/>
      <c r="RCM7" s="557"/>
      <c r="RCN7" s="565" t="s">
        <v>59</v>
      </c>
      <c r="RCO7" s="565" t="s">
        <v>59</v>
      </c>
      <c r="RCP7" s="565" t="s">
        <v>59</v>
      </c>
      <c r="RCQ7" s="565">
        <v>0.4</v>
      </c>
      <c r="RCR7" s="565">
        <v>1.4</v>
      </c>
      <c r="RCS7" s="564" t="s">
        <v>149</v>
      </c>
      <c r="RCT7" s="206"/>
      <c r="RCU7" s="557"/>
      <c r="RCV7" s="565" t="s">
        <v>59</v>
      </c>
      <c r="RCW7" s="565" t="s">
        <v>59</v>
      </c>
      <c r="RCX7" s="565" t="s">
        <v>59</v>
      </c>
      <c r="RCY7" s="565">
        <v>0.4</v>
      </c>
      <c r="RCZ7" s="565">
        <v>1.4</v>
      </c>
      <c r="RDA7" s="564" t="s">
        <v>149</v>
      </c>
      <c r="RDB7" s="206"/>
      <c r="RDC7" s="557"/>
      <c r="RDD7" s="565" t="s">
        <v>59</v>
      </c>
      <c r="RDE7" s="565" t="s">
        <v>59</v>
      </c>
      <c r="RDF7" s="565" t="s">
        <v>59</v>
      </c>
      <c r="RDG7" s="565">
        <v>0.4</v>
      </c>
      <c r="RDH7" s="565">
        <v>1.4</v>
      </c>
      <c r="RDI7" s="564" t="s">
        <v>149</v>
      </c>
      <c r="RDJ7" s="206"/>
      <c r="RDK7" s="557"/>
      <c r="RDL7" s="565" t="s">
        <v>59</v>
      </c>
      <c r="RDM7" s="565" t="s">
        <v>59</v>
      </c>
      <c r="RDN7" s="565" t="s">
        <v>59</v>
      </c>
      <c r="RDO7" s="565">
        <v>0.4</v>
      </c>
      <c r="RDP7" s="565">
        <v>1.4</v>
      </c>
      <c r="RDQ7" s="564" t="s">
        <v>149</v>
      </c>
      <c r="RDR7" s="206"/>
      <c r="RDS7" s="557"/>
      <c r="RDT7" s="565" t="s">
        <v>59</v>
      </c>
      <c r="RDU7" s="565" t="s">
        <v>59</v>
      </c>
      <c r="RDV7" s="565" t="s">
        <v>59</v>
      </c>
      <c r="RDW7" s="565">
        <v>0.4</v>
      </c>
      <c r="RDX7" s="565">
        <v>1.4</v>
      </c>
      <c r="RDY7" s="564" t="s">
        <v>149</v>
      </c>
      <c r="RDZ7" s="206"/>
      <c r="REA7" s="557"/>
      <c r="REB7" s="565" t="s">
        <v>59</v>
      </c>
      <c r="REC7" s="565" t="s">
        <v>59</v>
      </c>
      <c r="RED7" s="565" t="s">
        <v>59</v>
      </c>
      <c r="REE7" s="565">
        <v>0.4</v>
      </c>
      <c r="REF7" s="565">
        <v>1.4</v>
      </c>
      <c r="REG7" s="564" t="s">
        <v>149</v>
      </c>
      <c r="REH7" s="206"/>
      <c r="REI7" s="557"/>
      <c r="REJ7" s="565" t="s">
        <v>59</v>
      </c>
      <c r="REK7" s="565" t="s">
        <v>59</v>
      </c>
      <c r="REL7" s="565" t="s">
        <v>59</v>
      </c>
      <c r="REM7" s="565">
        <v>0.4</v>
      </c>
      <c r="REN7" s="565">
        <v>1.4</v>
      </c>
      <c r="REO7" s="564" t="s">
        <v>149</v>
      </c>
      <c r="REP7" s="206"/>
      <c r="REQ7" s="557"/>
      <c r="RER7" s="565" t="s">
        <v>59</v>
      </c>
      <c r="RES7" s="565" t="s">
        <v>59</v>
      </c>
      <c r="RET7" s="565" t="s">
        <v>59</v>
      </c>
      <c r="REU7" s="565">
        <v>0.4</v>
      </c>
      <c r="REV7" s="565">
        <v>1.4</v>
      </c>
      <c r="REW7" s="564" t="s">
        <v>149</v>
      </c>
      <c r="REX7" s="206"/>
      <c r="REY7" s="557"/>
      <c r="REZ7" s="565" t="s">
        <v>59</v>
      </c>
      <c r="RFA7" s="565" t="s">
        <v>59</v>
      </c>
      <c r="RFB7" s="565" t="s">
        <v>59</v>
      </c>
      <c r="RFC7" s="565">
        <v>0.4</v>
      </c>
      <c r="RFD7" s="565">
        <v>1.4</v>
      </c>
      <c r="RFE7" s="564" t="s">
        <v>149</v>
      </c>
      <c r="RFF7" s="206"/>
      <c r="RFG7" s="557"/>
      <c r="RFH7" s="565" t="s">
        <v>59</v>
      </c>
      <c r="RFI7" s="565" t="s">
        <v>59</v>
      </c>
      <c r="RFJ7" s="565" t="s">
        <v>59</v>
      </c>
      <c r="RFK7" s="565">
        <v>0.4</v>
      </c>
      <c r="RFL7" s="565">
        <v>1.4</v>
      </c>
      <c r="RFM7" s="564" t="s">
        <v>149</v>
      </c>
      <c r="RFN7" s="206"/>
      <c r="RFO7" s="557"/>
      <c r="RFP7" s="565" t="s">
        <v>59</v>
      </c>
      <c r="RFQ7" s="565" t="s">
        <v>59</v>
      </c>
      <c r="RFR7" s="565" t="s">
        <v>59</v>
      </c>
      <c r="RFS7" s="565">
        <v>0.4</v>
      </c>
      <c r="RFT7" s="565">
        <v>1.4</v>
      </c>
      <c r="RFU7" s="564" t="s">
        <v>149</v>
      </c>
      <c r="RFV7" s="206"/>
      <c r="RFW7" s="557"/>
      <c r="RFX7" s="565" t="s">
        <v>59</v>
      </c>
      <c r="RFY7" s="565" t="s">
        <v>59</v>
      </c>
      <c r="RFZ7" s="565" t="s">
        <v>59</v>
      </c>
      <c r="RGA7" s="565">
        <v>0.4</v>
      </c>
      <c r="RGB7" s="565">
        <v>1.4</v>
      </c>
      <c r="RGC7" s="564" t="s">
        <v>149</v>
      </c>
      <c r="RGD7" s="206"/>
      <c r="RGE7" s="557"/>
      <c r="RGF7" s="565" t="s">
        <v>59</v>
      </c>
      <c r="RGG7" s="565" t="s">
        <v>59</v>
      </c>
      <c r="RGH7" s="565" t="s">
        <v>59</v>
      </c>
      <c r="RGI7" s="565">
        <v>0.4</v>
      </c>
      <c r="RGJ7" s="565">
        <v>1.4</v>
      </c>
      <c r="RGK7" s="564" t="s">
        <v>149</v>
      </c>
      <c r="RGL7" s="206"/>
      <c r="RGM7" s="557"/>
      <c r="RGN7" s="565" t="s">
        <v>59</v>
      </c>
      <c r="RGO7" s="565" t="s">
        <v>59</v>
      </c>
      <c r="RGP7" s="565" t="s">
        <v>59</v>
      </c>
      <c r="RGQ7" s="565">
        <v>0.4</v>
      </c>
      <c r="RGR7" s="565">
        <v>1.4</v>
      </c>
      <c r="RGS7" s="564" t="s">
        <v>149</v>
      </c>
      <c r="RGT7" s="206"/>
      <c r="RGU7" s="557"/>
      <c r="RGV7" s="565" t="s">
        <v>59</v>
      </c>
      <c r="RGW7" s="565" t="s">
        <v>59</v>
      </c>
      <c r="RGX7" s="565" t="s">
        <v>59</v>
      </c>
      <c r="RGY7" s="565">
        <v>0.4</v>
      </c>
      <c r="RGZ7" s="565">
        <v>1.4</v>
      </c>
      <c r="RHA7" s="564" t="s">
        <v>149</v>
      </c>
      <c r="RHB7" s="206"/>
      <c r="RHC7" s="557"/>
      <c r="RHD7" s="565" t="s">
        <v>59</v>
      </c>
      <c r="RHE7" s="565" t="s">
        <v>59</v>
      </c>
      <c r="RHF7" s="565" t="s">
        <v>59</v>
      </c>
      <c r="RHG7" s="565">
        <v>0.4</v>
      </c>
      <c r="RHH7" s="565">
        <v>1.4</v>
      </c>
      <c r="RHI7" s="564" t="s">
        <v>149</v>
      </c>
      <c r="RHJ7" s="206"/>
      <c r="RHK7" s="557"/>
      <c r="RHL7" s="565" t="s">
        <v>59</v>
      </c>
      <c r="RHM7" s="565" t="s">
        <v>59</v>
      </c>
      <c r="RHN7" s="565" t="s">
        <v>59</v>
      </c>
      <c r="RHO7" s="565">
        <v>0.4</v>
      </c>
      <c r="RHP7" s="565">
        <v>1.4</v>
      </c>
      <c r="RHQ7" s="564" t="s">
        <v>149</v>
      </c>
      <c r="RHR7" s="206"/>
      <c r="RHS7" s="557"/>
      <c r="RHT7" s="565" t="s">
        <v>59</v>
      </c>
      <c r="RHU7" s="565" t="s">
        <v>59</v>
      </c>
      <c r="RHV7" s="565" t="s">
        <v>59</v>
      </c>
      <c r="RHW7" s="565">
        <v>0.4</v>
      </c>
      <c r="RHX7" s="565">
        <v>1.4</v>
      </c>
      <c r="RHY7" s="564" t="s">
        <v>149</v>
      </c>
      <c r="RHZ7" s="206"/>
      <c r="RIA7" s="557"/>
      <c r="RIB7" s="565" t="s">
        <v>59</v>
      </c>
      <c r="RIC7" s="565" t="s">
        <v>59</v>
      </c>
      <c r="RID7" s="565" t="s">
        <v>59</v>
      </c>
      <c r="RIE7" s="565">
        <v>0.4</v>
      </c>
      <c r="RIF7" s="565">
        <v>1.4</v>
      </c>
      <c r="RIG7" s="564" t="s">
        <v>149</v>
      </c>
      <c r="RIH7" s="206"/>
      <c r="RII7" s="557"/>
      <c r="RIJ7" s="565" t="s">
        <v>59</v>
      </c>
      <c r="RIK7" s="565" t="s">
        <v>59</v>
      </c>
      <c r="RIL7" s="565" t="s">
        <v>59</v>
      </c>
      <c r="RIM7" s="565">
        <v>0.4</v>
      </c>
      <c r="RIN7" s="565">
        <v>1.4</v>
      </c>
      <c r="RIO7" s="564" t="s">
        <v>149</v>
      </c>
      <c r="RIP7" s="206"/>
      <c r="RIQ7" s="557"/>
      <c r="RIR7" s="565" t="s">
        <v>59</v>
      </c>
      <c r="RIS7" s="565" t="s">
        <v>59</v>
      </c>
      <c r="RIT7" s="565" t="s">
        <v>59</v>
      </c>
      <c r="RIU7" s="565">
        <v>0.4</v>
      </c>
      <c r="RIV7" s="565">
        <v>1.4</v>
      </c>
      <c r="RIW7" s="564" t="s">
        <v>149</v>
      </c>
      <c r="RIX7" s="206"/>
      <c r="RIY7" s="557"/>
      <c r="RIZ7" s="565" t="s">
        <v>59</v>
      </c>
      <c r="RJA7" s="565" t="s">
        <v>59</v>
      </c>
      <c r="RJB7" s="565" t="s">
        <v>59</v>
      </c>
      <c r="RJC7" s="565">
        <v>0.4</v>
      </c>
      <c r="RJD7" s="565">
        <v>1.4</v>
      </c>
      <c r="RJE7" s="564" t="s">
        <v>149</v>
      </c>
      <c r="RJF7" s="206"/>
      <c r="RJG7" s="557"/>
      <c r="RJH7" s="565" t="s">
        <v>59</v>
      </c>
      <c r="RJI7" s="565" t="s">
        <v>59</v>
      </c>
      <c r="RJJ7" s="565" t="s">
        <v>59</v>
      </c>
      <c r="RJK7" s="565">
        <v>0.4</v>
      </c>
      <c r="RJL7" s="565">
        <v>1.4</v>
      </c>
      <c r="RJM7" s="564" t="s">
        <v>149</v>
      </c>
      <c r="RJN7" s="206"/>
      <c r="RJO7" s="557"/>
      <c r="RJP7" s="565" t="s">
        <v>59</v>
      </c>
      <c r="RJQ7" s="565" t="s">
        <v>59</v>
      </c>
      <c r="RJR7" s="565" t="s">
        <v>59</v>
      </c>
      <c r="RJS7" s="565">
        <v>0.4</v>
      </c>
      <c r="RJT7" s="565">
        <v>1.4</v>
      </c>
      <c r="RJU7" s="564" t="s">
        <v>149</v>
      </c>
      <c r="RJV7" s="206"/>
      <c r="RJW7" s="557"/>
      <c r="RJX7" s="565" t="s">
        <v>59</v>
      </c>
      <c r="RJY7" s="565" t="s">
        <v>59</v>
      </c>
      <c r="RJZ7" s="565" t="s">
        <v>59</v>
      </c>
      <c r="RKA7" s="565">
        <v>0.4</v>
      </c>
      <c r="RKB7" s="565">
        <v>1.4</v>
      </c>
      <c r="RKC7" s="564" t="s">
        <v>149</v>
      </c>
      <c r="RKD7" s="206"/>
      <c r="RKE7" s="557"/>
      <c r="RKF7" s="565" t="s">
        <v>59</v>
      </c>
      <c r="RKG7" s="565" t="s">
        <v>59</v>
      </c>
      <c r="RKH7" s="565" t="s">
        <v>59</v>
      </c>
      <c r="RKI7" s="565">
        <v>0.4</v>
      </c>
      <c r="RKJ7" s="565">
        <v>1.4</v>
      </c>
      <c r="RKK7" s="564" t="s">
        <v>149</v>
      </c>
      <c r="RKL7" s="206"/>
      <c r="RKM7" s="557"/>
      <c r="RKN7" s="565" t="s">
        <v>59</v>
      </c>
      <c r="RKO7" s="565" t="s">
        <v>59</v>
      </c>
      <c r="RKP7" s="565" t="s">
        <v>59</v>
      </c>
      <c r="RKQ7" s="565">
        <v>0.4</v>
      </c>
      <c r="RKR7" s="565">
        <v>1.4</v>
      </c>
      <c r="RKS7" s="564" t="s">
        <v>149</v>
      </c>
      <c r="RKT7" s="206"/>
      <c r="RKU7" s="557"/>
      <c r="RKV7" s="565" t="s">
        <v>59</v>
      </c>
      <c r="RKW7" s="565" t="s">
        <v>59</v>
      </c>
      <c r="RKX7" s="565" t="s">
        <v>59</v>
      </c>
      <c r="RKY7" s="565">
        <v>0.4</v>
      </c>
      <c r="RKZ7" s="565">
        <v>1.4</v>
      </c>
      <c r="RLA7" s="564" t="s">
        <v>149</v>
      </c>
      <c r="RLB7" s="206"/>
      <c r="RLC7" s="557"/>
      <c r="RLD7" s="565" t="s">
        <v>59</v>
      </c>
      <c r="RLE7" s="565" t="s">
        <v>59</v>
      </c>
      <c r="RLF7" s="565" t="s">
        <v>59</v>
      </c>
      <c r="RLG7" s="565">
        <v>0.4</v>
      </c>
      <c r="RLH7" s="565">
        <v>1.4</v>
      </c>
      <c r="RLI7" s="564" t="s">
        <v>149</v>
      </c>
      <c r="RLJ7" s="206"/>
      <c r="RLK7" s="557"/>
      <c r="RLL7" s="565" t="s">
        <v>59</v>
      </c>
      <c r="RLM7" s="565" t="s">
        <v>59</v>
      </c>
      <c r="RLN7" s="565" t="s">
        <v>59</v>
      </c>
      <c r="RLO7" s="565">
        <v>0.4</v>
      </c>
      <c r="RLP7" s="565">
        <v>1.4</v>
      </c>
      <c r="RLQ7" s="564" t="s">
        <v>149</v>
      </c>
      <c r="RLR7" s="206"/>
      <c r="RLS7" s="557"/>
      <c r="RLT7" s="565" t="s">
        <v>59</v>
      </c>
      <c r="RLU7" s="565" t="s">
        <v>59</v>
      </c>
      <c r="RLV7" s="565" t="s">
        <v>59</v>
      </c>
      <c r="RLW7" s="565">
        <v>0.4</v>
      </c>
      <c r="RLX7" s="565">
        <v>1.4</v>
      </c>
      <c r="RLY7" s="564" t="s">
        <v>149</v>
      </c>
      <c r="RLZ7" s="206"/>
      <c r="RMA7" s="557"/>
      <c r="RMB7" s="565" t="s">
        <v>59</v>
      </c>
      <c r="RMC7" s="565" t="s">
        <v>59</v>
      </c>
      <c r="RMD7" s="565" t="s">
        <v>59</v>
      </c>
      <c r="RME7" s="565">
        <v>0.4</v>
      </c>
      <c r="RMF7" s="565">
        <v>1.4</v>
      </c>
      <c r="RMG7" s="564" t="s">
        <v>149</v>
      </c>
      <c r="RMH7" s="206"/>
      <c r="RMI7" s="557"/>
      <c r="RMJ7" s="565" t="s">
        <v>59</v>
      </c>
      <c r="RMK7" s="565" t="s">
        <v>59</v>
      </c>
      <c r="RML7" s="565" t="s">
        <v>59</v>
      </c>
      <c r="RMM7" s="565">
        <v>0.4</v>
      </c>
      <c r="RMN7" s="565">
        <v>1.4</v>
      </c>
      <c r="RMO7" s="564" t="s">
        <v>149</v>
      </c>
      <c r="RMP7" s="206"/>
      <c r="RMQ7" s="557"/>
      <c r="RMR7" s="565" t="s">
        <v>59</v>
      </c>
      <c r="RMS7" s="565" t="s">
        <v>59</v>
      </c>
      <c r="RMT7" s="565" t="s">
        <v>59</v>
      </c>
      <c r="RMU7" s="565">
        <v>0.4</v>
      </c>
      <c r="RMV7" s="565">
        <v>1.4</v>
      </c>
      <c r="RMW7" s="564" t="s">
        <v>149</v>
      </c>
      <c r="RMX7" s="206"/>
      <c r="RMY7" s="557"/>
      <c r="RMZ7" s="565" t="s">
        <v>59</v>
      </c>
      <c r="RNA7" s="565" t="s">
        <v>59</v>
      </c>
      <c r="RNB7" s="565" t="s">
        <v>59</v>
      </c>
      <c r="RNC7" s="565">
        <v>0.4</v>
      </c>
      <c r="RND7" s="565">
        <v>1.4</v>
      </c>
      <c r="RNE7" s="564" t="s">
        <v>149</v>
      </c>
      <c r="RNF7" s="206"/>
      <c r="RNG7" s="557"/>
      <c r="RNH7" s="565" t="s">
        <v>59</v>
      </c>
      <c r="RNI7" s="565" t="s">
        <v>59</v>
      </c>
      <c r="RNJ7" s="565" t="s">
        <v>59</v>
      </c>
      <c r="RNK7" s="565">
        <v>0.4</v>
      </c>
      <c r="RNL7" s="565">
        <v>1.4</v>
      </c>
      <c r="RNM7" s="564" t="s">
        <v>149</v>
      </c>
      <c r="RNN7" s="206"/>
      <c r="RNO7" s="557"/>
      <c r="RNP7" s="565" t="s">
        <v>59</v>
      </c>
      <c r="RNQ7" s="565" t="s">
        <v>59</v>
      </c>
      <c r="RNR7" s="565" t="s">
        <v>59</v>
      </c>
      <c r="RNS7" s="565">
        <v>0.4</v>
      </c>
      <c r="RNT7" s="565">
        <v>1.4</v>
      </c>
      <c r="RNU7" s="564" t="s">
        <v>149</v>
      </c>
      <c r="RNV7" s="206"/>
      <c r="RNW7" s="557"/>
      <c r="RNX7" s="565" t="s">
        <v>59</v>
      </c>
      <c r="RNY7" s="565" t="s">
        <v>59</v>
      </c>
      <c r="RNZ7" s="565" t="s">
        <v>59</v>
      </c>
      <c r="ROA7" s="565">
        <v>0.4</v>
      </c>
      <c r="ROB7" s="565">
        <v>1.4</v>
      </c>
      <c r="ROC7" s="564" t="s">
        <v>149</v>
      </c>
      <c r="ROD7" s="206"/>
      <c r="ROE7" s="557"/>
      <c r="ROF7" s="565" t="s">
        <v>59</v>
      </c>
      <c r="ROG7" s="565" t="s">
        <v>59</v>
      </c>
      <c r="ROH7" s="565" t="s">
        <v>59</v>
      </c>
      <c r="ROI7" s="565">
        <v>0.4</v>
      </c>
      <c r="ROJ7" s="565">
        <v>1.4</v>
      </c>
      <c r="ROK7" s="564" t="s">
        <v>149</v>
      </c>
      <c r="ROL7" s="206"/>
      <c r="ROM7" s="557"/>
      <c r="RON7" s="565" t="s">
        <v>59</v>
      </c>
      <c r="ROO7" s="565" t="s">
        <v>59</v>
      </c>
      <c r="ROP7" s="565" t="s">
        <v>59</v>
      </c>
      <c r="ROQ7" s="565">
        <v>0.4</v>
      </c>
      <c r="ROR7" s="565">
        <v>1.4</v>
      </c>
      <c r="ROS7" s="564" t="s">
        <v>149</v>
      </c>
      <c r="ROT7" s="206"/>
      <c r="ROU7" s="557"/>
      <c r="ROV7" s="565" t="s">
        <v>59</v>
      </c>
      <c r="ROW7" s="565" t="s">
        <v>59</v>
      </c>
      <c r="ROX7" s="565" t="s">
        <v>59</v>
      </c>
      <c r="ROY7" s="565">
        <v>0.4</v>
      </c>
      <c r="ROZ7" s="565">
        <v>1.4</v>
      </c>
      <c r="RPA7" s="564" t="s">
        <v>149</v>
      </c>
      <c r="RPB7" s="206"/>
      <c r="RPC7" s="557"/>
      <c r="RPD7" s="565" t="s">
        <v>59</v>
      </c>
      <c r="RPE7" s="565" t="s">
        <v>59</v>
      </c>
      <c r="RPF7" s="565" t="s">
        <v>59</v>
      </c>
      <c r="RPG7" s="565">
        <v>0.4</v>
      </c>
      <c r="RPH7" s="565">
        <v>1.4</v>
      </c>
      <c r="RPI7" s="564" t="s">
        <v>149</v>
      </c>
      <c r="RPJ7" s="206"/>
      <c r="RPK7" s="557"/>
      <c r="RPL7" s="565" t="s">
        <v>59</v>
      </c>
      <c r="RPM7" s="565" t="s">
        <v>59</v>
      </c>
      <c r="RPN7" s="565" t="s">
        <v>59</v>
      </c>
      <c r="RPO7" s="565">
        <v>0.4</v>
      </c>
      <c r="RPP7" s="565">
        <v>1.4</v>
      </c>
      <c r="RPQ7" s="564" t="s">
        <v>149</v>
      </c>
      <c r="RPR7" s="206"/>
      <c r="RPS7" s="557"/>
      <c r="RPT7" s="565" t="s">
        <v>59</v>
      </c>
      <c r="RPU7" s="565" t="s">
        <v>59</v>
      </c>
      <c r="RPV7" s="565" t="s">
        <v>59</v>
      </c>
      <c r="RPW7" s="565">
        <v>0.4</v>
      </c>
      <c r="RPX7" s="565">
        <v>1.4</v>
      </c>
      <c r="RPY7" s="564" t="s">
        <v>149</v>
      </c>
      <c r="RPZ7" s="206"/>
      <c r="RQA7" s="557"/>
      <c r="RQB7" s="565" t="s">
        <v>59</v>
      </c>
      <c r="RQC7" s="565" t="s">
        <v>59</v>
      </c>
      <c r="RQD7" s="565" t="s">
        <v>59</v>
      </c>
      <c r="RQE7" s="565">
        <v>0.4</v>
      </c>
      <c r="RQF7" s="565">
        <v>1.4</v>
      </c>
      <c r="RQG7" s="564" t="s">
        <v>149</v>
      </c>
      <c r="RQH7" s="206"/>
      <c r="RQI7" s="557"/>
      <c r="RQJ7" s="565" t="s">
        <v>59</v>
      </c>
      <c r="RQK7" s="565" t="s">
        <v>59</v>
      </c>
      <c r="RQL7" s="565" t="s">
        <v>59</v>
      </c>
      <c r="RQM7" s="565">
        <v>0.4</v>
      </c>
      <c r="RQN7" s="565">
        <v>1.4</v>
      </c>
      <c r="RQO7" s="564" t="s">
        <v>149</v>
      </c>
      <c r="RQP7" s="206"/>
      <c r="RQQ7" s="557"/>
      <c r="RQR7" s="565" t="s">
        <v>59</v>
      </c>
      <c r="RQS7" s="565" t="s">
        <v>59</v>
      </c>
      <c r="RQT7" s="565" t="s">
        <v>59</v>
      </c>
      <c r="RQU7" s="565">
        <v>0.4</v>
      </c>
      <c r="RQV7" s="565">
        <v>1.4</v>
      </c>
      <c r="RQW7" s="564" t="s">
        <v>149</v>
      </c>
      <c r="RQX7" s="206"/>
      <c r="RQY7" s="557"/>
      <c r="RQZ7" s="565" t="s">
        <v>59</v>
      </c>
      <c r="RRA7" s="565" t="s">
        <v>59</v>
      </c>
      <c r="RRB7" s="565" t="s">
        <v>59</v>
      </c>
      <c r="RRC7" s="565">
        <v>0.4</v>
      </c>
      <c r="RRD7" s="565">
        <v>1.4</v>
      </c>
      <c r="RRE7" s="564" t="s">
        <v>149</v>
      </c>
      <c r="RRF7" s="206"/>
      <c r="RRG7" s="557"/>
      <c r="RRH7" s="565" t="s">
        <v>59</v>
      </c>
      <c r="RRI7" s="565" t="s">
        <v>59</v>
      </c>
      <c r="RRJ7" s="565" t="s">
        <v>59</v>
      </c>
      <c r="RRK7" s="565">
        <v>0.4</v>
      </c>
      <c r="RRL7" s="565">
        <v>1.4</v>
      </c>
      <c r="RRM7" s="564" t="s">
        <v>149</v>
      </c>
      <c r="RRN7" s="206"/>
      <c r="RRO7" s="557"/>
      <c r="RRP7" s="565" t="s">
        <v>59</v>
      </c>
      <c r="RRQ7" s="565" t="s">
        <v>59</v>
      </c>
      <c r="RRR7" s="565" t="s">
        <v>59</v>
      </c>
      <c r="RRS7" s="565">
        <v>0.4</v>
      </c>
      <c r="RRT7" s="565">
        <v>1.4</v>
      </c>
      <c r="RRU7" s="564" t="s">
        <v>149</v>
      </c>
      <c r="RRV7" s="206"/>
      <c r="RRW7" s="557"/>
      <c r="RRX7" s="565" t="s">
        <v>59</v>
      </c>
      <c r="RRY7" s="565" t="s">
        <v>59</v>
      </c>
      <c r="RRZ7" s="565" t="s">
        <v>59</v>
      </c>
      <c r="RSA7" s="565">
        <v>0.4</v>
      </c>
      <c r="RSB7" s="565">
        <v>1.4</v>
      </c>
      <c r="RSC7" s="564" t="s">
        <v>149</v>
      </c>
      <c r="RSD7" s="206"/>
      <c r="RSE7" s="557"/>
      <c r="RSF7" s="565" t="s">
        <v>59</v>
      </c>
      <c r="RSG7" s="565" t="s">
        <v>59</v>
      </c>
      <c r="RSH7" s="565" t="s">
        <v>59</v>
      </c>
      <c r="RSI7" s="565">
        <v>0.4</v>
      </c>
      <c r="RSJ7" s="565">
        <v>1.4</v>
      </c>
      <c r="RSK7" s="564" t="s">
        <v>149</v>
      </c>
      <c r="RSL7" s="206"/>
      <c r="RSM7" s="557"/>
      <c r="RSN7" s="565" t="s">
        <v>59</v>
      </c>
      <c r="RSO7" s="565" t="s">
        <v>59</v>
      </c>
      <c r="RSP7" s="565" t="s">
        <v>59</v>
      </c>
      <c r="RSQ7" s="565">
        <v>0.4</v>
      </c>
      <c r="RSR7" s="565">
        <v>1.4</v>
      </c>
      <c r="RSS7" s="564" t="s">
        <v>149</v>
      </c>
      <c r="RST7" s="206"/>
      <c r="RSU7" s="557"/>
      <c r="RSV7" s="565" t="s">
        <v>59</v>
      </c>
      <c r="RSW7" s="565" t="s">
        <v>59</v>
      </c>
      <c r="RSX7" s="565" t="s">
        <v>59</v>
      </c>
      <c r="RSY7" s="565">
        <v>0.4</v>
      </c>
      <c r="RSZ7" s="565">
        <v>1.4</v>
      </c>
      <c r="RTA7" s="564" t="s">
        <v>149</v>
      </c>
      <c r="RTB7" s="206"/>
      <c r="RTC7" s="557"/>
      <c r="RTD7" s="565" t="s">
        <v>59</v>
      </c>
      <c r="RTE7" s="565" t="s">
        <v>59</v>
      </c>
      <c r="RTF7" s="565" t="s">
        <v>59</v>
      </c>
      <c r="RTG7" s="565">
        <v>0.4</v>
      </c>
      <c r="RTH7" s="565">
        <v>1.4</v>
      </c>
      <c r="RTI7" s="564" t="s">
        <v>149</v>
      </c>
      <c r="RTJ7" s="206"/>
      <c r="RTK7" s="557"/>
      <c r="RTL7" s="565" t="s">
        <v>59</v>
      </c>
      <c r="RTM7" s="565" t="s">
        <v>59</v>
      </c>
      <c r="RTN7" s="565" t="s">
        <v>59</v>
      </c>
      <c r="RTO7" s="565">
        <v>0.4</v>
      </c>
      <c r="RTP7" s="565">
        <v>1.4</v>
      </c>
      <c r="RTQ7" s="564" t="s">
        <v>149</v>
      </c>
      <c r="RTR7" s="206"/>
      <c r="RTS7" s="557"/>
      <c r="RTT7" s="565" t="s">
        <v>59</v>
      </c>
      <c r="RTU7" s="565" t="s">
        <v>59</v>
      </c>
      <c r="RTV7" s="565" t="s">
        <v>59</v>
      </c>
      <c r="RTW7" s="565">
        <v>0.4</v>
      </c>
      <c r="RTX7" s="565">
        <v>1.4</v>
      </c>
      <c r="RTY7" s="564" t="s">
        <v>149</v>
      </c>
      <c r="RTZ7" s="206"/>
      <c r="RUA7" s="557"/>
      <c r="RUB7" s="565" t="s">
        <v>59</v>
      </c>
      <c r="RUC7" s="565" t="s">
        <v>59</v>
      </c>
      <c r="RUD7" s="565" t="s">
        <v>59</v>
      </c>
      <c r="RUE7" s="565">
        <v>0.4</v>
      </c>
      <c r="RUF7" s="565">
        <v>1.4</v>
      </c>
      <c r="RUG7" s="564" t="s">
        <v>149</v>
      </c>
      <c r="RUH7" s="206"/>
      <c r="RUI7" s="557"/>
      <c r="RUJ7" s="565" t="s">
        <v>59</v>
      </c>
      <c r="RUK7" s="565" t="s">
        <v>59</v>
      </c>
      <c r="RUL7" s="565" t="s">
        <v>59</v>
      </c>
      <c r="RUM7" s="565">
        <v>0.4</v>
      </c>
      <c r="RUN7" s="565">
        <v>1.4</v>
      </c>
      <c r="RUO7" s="564" t="s">
        <v>149</v>
      </c>
      <c r="RUP7" s="206"/>
      <c r="RUQ7" s="557"/>
      <c r="RUR7" s="565" t="s">
        <v>59</v>
      </c>
      <c r="RUS7" s="565" t="s">
        <v>59</v>
      </c>
      <c r="RUT7" s="565" t="s">
        <v>59</v>
      </c>
      <c r="RUU7" s="565">
        <v>0.4</v>
      </c>
      <c r="RUV7" s="565">
        <v>1.4</v>
      </c>
      <c r="RUW7" s="564" t="s">
        <v>149</v>
      </c>
      <c r="RUX7" s="206"/>
      <c r="RUY7" s="557"/>
      <c r="RUZ7" s="565" t="s">
        <v>59</v>
      </c>
      <c r="RVA7" s="565" t="s">
        <v>59</v>
      </c>
      <c r="RVB7" s="565" t="s">
        <v>59</v>
      </c>
      <c r="RVC7" s="565">
        <v>0.4</v>
      </c>
      <c r="RVD7" s="565">
        <v>1.4</v>
      </c>
      <c r="RVE7" s="564" t="s">
        <v>149</v>
      </c>
      <c r="RVF7" s="206"/>
      <c r="RVG7" s="557"/>
      <c r="RVH7" s="565" t="s">
        <v>59</v>
      </c>
      <c r="RVI7" s="565" t="s">
        <v>59</v>
      </c>
      <c r="RVJ7" s="565" t="s">
        <v>59</v>
      </c>
      <c r="RVK7" s="565">
        <v>0.4</v>
      </c>
      <c r="RVL7" s="565">
        <v>1.4</v>
      </c>
      <c r="RVM7" s="564" t="s">
        <v>149</v>
      </c>
      <c r="RVN7" s="206"/>
      <c r="RVO7" s="557"/>
      <c r="RVP7" s="565" t="s">
        <v>59</v>
      </c>
      <c r="RVQ7" s="565" t="s">
        <v>59</v>
      </c>
      <c r="RVR7" s="565" t="s">
        <v>59</v>
      </c>
      <c r="RVS7" s="565">
        <v>0.4</v>
      </c>
      <c r="RVT7" s="565">
        <v>1.4</v>
      </c>
      <c r="RVU7" s="564" t="s">
        <v>149</v>
      </c>
      <c r="RVV7" s="206"/>
      <c r="RVW7" s="557"/>
      <c r="RVX7" s="565" t="s">
        <v>59</v>
      </c>
      <c r="RVY7" s="565" t="s">
        <v>59</v>
      </c>
      <c r="RVZ7" s="565" t="s">
        <v>59</v>
      </c>
      <c r="RWA7" s="565">
        <v>0.4</v>
      </c>
      <c r="RWB7" s="565">
        <v>1.4</v>
      </c>
      <c r="RWC7" s="564" t="s">
        <v>149</v>
      </c>
      <c r="RWD7" s="206"/>
      <c r="RWE7" s="557"/>
      <c r="RWF7" s="565" t="s">
        <v>59</v>
      </c>
      <c r="RWG7" s="565" t="s">
        <v>59</v>
      </c>
      <c r="RWH7" s="565" t="s">
        <v>59</v>
      </c>
      <c r="RWI7" s="565">
        <v>0.4</v>
      </c>
      <c r="RWJ7" s="565">
        <v>1.4</v>
      </c>
      <c r="RWK7" s="564" t="s">
        <v>149</v>
      </c>
      <c r="RWL7" s="206"/>
      <c r="RWM7" s="557"/>
      <c r="RWN7" s="565" t="s">
        <v>59</v>
      </c>
      <c r="RWO7" s="565" t="s">
        <v>59</v>
      </c>
      <c r="RWP7" s="565" t="s">
        <v>59</v>
      </c>
      <c r="RWQ7" s="565">
        <v>0.4</v>
      </c>
      <c r="RWR7" s="565">
        <v>1.4</v>
      </c>
      <c r="RWS7" s="564" t="s">
        <v>149</v>
      </c>
      <c r="RWT7" s="206"/>
      <c r="RWU7" s="557"/>
      <c r="RWV7" s="565" t="s">
        <v>59</v>
      </c>
      <c r="RWW7" s="565" t="s">
        <v>59</v>
      </c>
      <c r="RWX7" s="565" t="s">
        <v>59</v>
      </c>
      <c r="RWY7" s="565">
        <v>0.4</v>
      </c>
      <c r="RWZ7" s="565">
        <v>1.4</v>
      </c>
      <c r="RXA7" s="564" t="s">
        <v>149</v>
      </c>
      <c r="RXB7" s="206"/>
      <c r="RXC7" s="557"/>
      <c r="RXD7" s="565" t="s">
        <v>59</v>
      </c>
      <c r="RXE7" s="565" t="s">
        <v>59</v>
      </c>
      <c r="RXF7" s="565" t="s">
        <v>59</v>
      </c>
      <c r="RXG7" s="565">
        <v>0.4</v>
      </c>
      <c r="RXH7" s="565">
        <v>1.4</v>
      </c>
      <c r="RXI7" s="564" t="s">
        <v>149</v>
      </c>
      <c r="RXJ7" s="206"/>
      <c r="RXK7" s="557"/>
      <c r="RXL7" s="565" t="s">
        <v>59</v>
      </c>
      <c r="RXM7" s="565" t="s">
        <v>59</v>
      </c>
      <c r="RXN7" s="565" t="s">
        <v>59</v>
      </c>
      <c r="RXO7" s="565">
        <v>0.4</v>
      </c>
      <c r="RXP7" s="565">
        <v>1.4</v>
      </c>
      <c r="RXQ7" s="564" t="s">
        <v>149</v>
      </c>
      <c r="RXR7" s="206"/>
      <c r="RXS7" s="557"/>
      <c r="RXT7" s="565" t="s">
        <v>59</v>
      </c>
      <c r="RXU7" s="565" t="s">
        <v>59</v>
      </c>
      <c r="RXV7" s="565" t="s">
        <v>59</v>
      </c>
      <c r="RXW7" s="565">
        <v>0.4</v>
      </c>
      <c r="RXX7" s="565">
        <v>1.4</v>
      </c>
      <c r="RXY7" s="564" t="s">
        <v>149</v>
      </c>
      <c r="RXZ7" s="206"/>
      <c r="RYA7" s="557"/>
      <c r="RYB7" s="565" t="s">
        <v>59</v>
      </c>
      <c r="RYC7" s="565" t="s">
        <v>59</v>
      </c>
      <c r="RYD7" s="565" t="s">
        <v>59</v>
      </c>
      <c r="RYE7" s="565">
        <v>0.4</v>
      </c>
      <c r="RYF7" s="565">
        <v>1.4</v>
      </c>
      <c r="RYG7" s="564" t="s">
        <v>149</v>
      </c>
      <c r="RYH7" s="206"/>
      <c r="RYI7" s="557"/>
      <c r="RYJ7" s="565" t="s">
        <v>59</v>
      </c>
      <c r="RYK7" s="565" t="s">
        <v>59</v>
      </c>
      <c r="RYL7" s="565" t="s">
        <v>59</v>
      </c>
      <c r="RYM7" s="565">
        <v>0.4</v>
      </c>
      <c r="RYN7" s="565">
        <v>1.4</v>
      </c>
      <c r="RYO7" s="564" t="s">
        <v>149</v>
      </c>
      <c r="RYP7" s="206"/>
      <c r="RYQ7" s="557"/>
      <c r="RYR7" s="565" t="s">
        <v>59</v>
      </c>
      <c r="RYS7" s="565" t="s">
        <v>59</v>
      </c>
      <c r="RYT7" s="565" t="s">
        <v>59</v>
      </c>
      <c r="RYU7" s="565">
        <v>0.4</v>
      </c>
      <c r="RYV7" s="565">
        <v>1.4</v>
      </c>
      <c r="RYW7" s="564" t="s">
        <v>149</v>
      </c>
      <c r="RYX7" s="206"/>
      <c r="RYY7" s="557"/>
      <c r="RYZ7" s="565" t="s">
        <v>59</v>
      </c>
      <c r="RZA7" s="565" t="s">
        <v>59</v>
      </c>
      <c r="RZB7" s="565" t="s">
        <v>59</v>
      </c>
      <c r="RZC7" s="565">
        <v>0.4</v>
      </c>
      <c r="RZD7" s="565">
        <v>1.4</v>
      </c>
      <c r="RZE7" s="564" t="s">
        <v>149</v>
      </c>
      <c r="RZF7" s="206"/>
      <c r="RZG7" s="557"/>
      <c r="RZH7" s="565" t="s">
        <v>59</v>
      </c>
      <c r="RZI7" s="565" t="s">
        <v>59</v>
      </c>
      <c r="RZJ7" s="565" t="s">
        <v>59</v>
      </c>
      <c r="RZK7" s="565">
        <v>0.4</v>
      </c>
      <c r="RZL7" s="565">
        <v>1.4</v>
      </c>
      <c r="RZM7" s="564" t="s">
        <v>149</v>
      </c>
      <c r="RZN7" s="206"/>
      <c r="RZO7" s="557"/>
      <c r="RZP7" s="565" t="s">
        <v>59</v>
      </c>
      <c r="RZQ7" s="565" t="s">
        <v>59</v>
      </c>
      <c r="RZR7" s="565" t="s">
        <v>59</v>
      </c>
      <c r="RZS7" s="565">
        <v>0.4</v>
      </c>
      <c r="RZT7" s="565">
        <v>1.4</v>
      </c>
      <c r="RZU7" s="564" t="s">
        <v>149</v>
      </c>
      <c r="RZV7" s="206"/>
      <c r="RZW7" s="557"/>
      <c r="RZX7" s="565" t="s">
        <v>59</v>
      </c>
      <c r="RZY7" s="565" t="s">
        <v>59</v>
      </c>
      <c r="RZZ7" s="565" t="s">
        <v>59</v>
      </c>
      <c r="SAA7" s="565">
        <v>0.4</v>
      </c>
      <c r="SAB7" s="565">
        <v>1.4</v>
      </c>
      <c r="SAC7" s="564" t="s">
        <v>149</v>
      </c>
      <c r="SAD7" s="206"/>
      <c r="SAE7" s="557"/>
      <c r="SAF7" s="565" t="s">
        <v>59</v>
      </c>
      <c r="SAG7" s="565" t="s">
        <v>59</v>
      </c>
      <c r="SAH7" s="565" t="s">
        <v>59</v>
      </c>
      <c r="SAI7" s="565">
        <v>0.4</v>
      </c>
      <c r="SAJ7" s="565">
        <v>1.4</v>
      </c>
      <c r="SAK7" s="564" t="s">
        <v>149</v>
      </c>
      <c r="SAL7" s="206"/>
      <c r="SAM7" s="557"/>
      <c r="SAN7" s="565" t="s">
        <v>59</v>
      </c>
      <c r="SAO7" s="565" t="s">
        <v>59</v>
      </c>
      <c r="SAP7" s="565" t="s">
        <v>59</v>
      </c>
      <c r="SAQ7" s="565">
        <v>0.4</v>
      </c>
      <c r="SAR7" s="565">
        <v>1.4</v>
      </c>
      <c r="SAS7" s="564" t="s">
        <v>149</v>
      </c>
      <c r="SAT7" s="206"/>
      <c r="SAU7" s="557"/>
      <c r="SAV7" s="565" t="s">
        <v>59</v>
      </c>
      <c r="SAW7" s="565" t="s">
        <v>59</v>
      </c>
      <c r="SAX7" s="565" t="s">
        <v>59</v>
      </c>
      <c r="SAY7" s="565">
        <v>0.4</v>
      </c>
      <c r="SAZ7" s="565">
        <v>1.4</v>
      </c>
      <c r="SBA7" s="564" t="s">
        <v>149</v>
      </c>
      <c r="SBB7" s="206"/>
      <c r="SBC7" s="557"/>
      <c r="SBD7" s="565" t="s">
        <v>59</v>
      </c>
      <c r="SBE7" s="565" t="s">
        <v>59</v>
      </c>
      <c r="SBF7" s="565" t="s">
        <v>59</v>
      </c>
      <c r="SBG7" s="565">
        <v>0.4</v>
      </c>
      <c r="SBH7" s="565">
        <v>1.4</v>
      </c>
      <c r="SBI7" s="564" t="s">
        <v>149</v>
      </c>
      <c r="SBJ7" s="206"/>
      <c r="SBK7" s="557"/>
      <c r="SBL7" s="565" t="s">
        <v>59</v>
      </c>
      <c r="SBM7" s="565" t="s">
        <v>59</v>
      </c>
      <c r="SBN7" s="565" t="s">
        <v>59</v>
      </c>
      <c r="SBO7" s="565">
        <v>0.4</v>
      </c>
      <c r="SBP7" s="565">
        <v>1.4</v>
      </c>
      <c r="SBQ7" s="564" t="s">
        <v>149</v>
      </c>
      <c r="SBR7" s="206"/>
      <c r="SBS7" s="557"/>
      <c r="SBT7" s="565" t="s">
        <v>59</v>
      </c>
      <c r="SBU7" s="565" t="s">
        <v>59</v>
      </c>
      <c r="SBV7" s="565" t="s">
        <v>59</v>
      </c>
      <c r="SBW7" s="565">
        <v>0.4</v>
      </c>
      <c r="SBX7" s="565">
        <v>1.4</v>
      </c>
      <c r="SBY7" s="564" t="s">
        <v>149</v>
      </c>
      <c r="SBZ7" s="206"/>
      <c r="SCA7" s="557"/>
      <c r="SCB7" s="565" t="s">
        <v>59</v>
      </c>
      <c r="SCC7" s="565" t="s">
        <v>59</v>
      </c>
      <c r="SCD7" s="565" t="s">
        <v>59</v>
      </c>
      <c r="SCE7" s="565">
        <v>0.4</v>
      </c>
      <c r="SCF7" s="565">
        <v>1.4</v>
      </c>
      <c r="SCG7" s="564" t="s">
        <v>149</v>
      </c>
      <c r="SCH7" s="206"/>
      <c r="SCI7" s="557"/>
      <c r="SCJ7" s="565" t="s">
        <v>59</v>
      </c>
      <c r="SCK7" s="565" t="s">
        <v>59</v>
      </c>
      <c r="SCL7" s="565" t="s">
        <v>59</v>
      </c>
      <c r="SCM7" s="565">
        <v>0.4</v>
      </c>
      <c r="SCN7" s="565">
        <v>1.4</v>
      </c>
      <c r="SCO7" s="564" t="s">
        <v>149</v>
      </c>
      <c r="SCP7" s="206"/>
      <c r="SCQ7" s="557"/>
      <c r="SCR7" s="565" t="s">
        <v>59</v>
      </c>
      <c r="SCS7" s="565" t="s">
        <v>59</v>
      </c>
      <c r="SCT7" s="565" t="s">
        <v>59</v>
      </c>
      <c r="SCU7" s="565">
        <v>0.4</v>
      </c>
      <c r="SCV7" s="565">
        <v>1.4</v>
      </c>
      <c r="SCW7" s="564" t="s">
        <v>149</v>
      </c>
      <c r="SCX7" s="206"/>
      <c r="SCY7" s="557"/>
      <c r="SCZ7" s="565" t="s">
        <v>59</v>
      </c>
      <c r="SDA7" s="565" t="s">
        <v>59</v>
      </c>
      <c r="SDB7" s="565" t="s">
        <v>59</v>
      </c>
      <c r="SDC7" s="565">
        <v>0.4</v>
      </c>
      <c r="SDD7" s="565">
        <v>1.4</v>
      </c>
      <c r="SDE7" s="564" t="s">
        <v>149</v>
      </c>
      <c r="SDF7" s="206"/>
      <c r="SDG7" s="557"/>
      <c r="SDH7" s="565" t="s">
        <v>59</v>
      </c>
      <c r="SDI7" s="565" t="s">
        <v>59</v>
      </c>
      <c r="SDJ7" s="565" t="s">
        <v>59</v>
      </c>
      <c r="SDK7" s="565">
        <v>0.4</v>
      </c>
      <c r="SDL7" s="565">
        <v>1.4</v>
      </c>
      <c r="SDM7" s="564" t="s">
        <v>149</v>
      </c>
      <c r="SDN7" s="206"/>
      <c r="SDO7" s="557"/>
      <c r="SDP7" s="565" t="s">
        <v>59</v>
      </c>
      <c r="SDQ7" s="565" t="s">
        <v>59</v>
      </c>
      <c r="SDR7" s="565" t="s">
        <v>59</v>
      </c>
      <c r="SDS7" s="565">
        <v>0.4</v>
      </c>
      <c r="SDT7" s="565">
        <v>1.4</v>
      </c>
      <c r="SDU7" s="564" t="s">
        <v>149</v>
      </c>
      <c r="SDV7" s="206"/>
      <c r="SDW7" s="557"/>
      <c r="SDX7" s="565" t="s">
        <v>59</v>
      </c>
      <c r="SDY7" s="565" t="s">
        <v>59</v>
      </c>
      <c r="SDZ7" s="565" t="s">
        <v>59</v>
      </c>
      <c r="SEA7" s="565">
        <v>0.4</v>
      </c>
      <c r="SEB7" s="565">
        <v>1.4</v>
      </c>
      <c r="SEC7" s="564" t="s">
        <v>149</v>
      </c>
      <c r="SED7" s="206"/>
      <c r="SEE7" s="557"/>
      <c r="SEF7" s="565" t="s">
        <v>59</v>
      </c>
      <c r="SEG7" s="565" t="s">
        <v>59</v>
      </c>
      <c r="SEH7" s="565" t="s">
        <v>59</v>
      </c>
      <c r="SEI7" s="565">
        <v>0.4</v>
      </c>
      <c r="SEJ7" s="565">
        <v>1.4</v>
      </c>
      <c r="SEK7" s="564" t="s">
        <v>149</v>
      </c>
      <c r="SEL7" s="206"/>
      <c r="SEM7" s="557"/>
      <c r="SEN7" s="565" t="s">
        <v>59</v>
      </c>
      <c r="SEO7" s="565" t="s">
        <v>59</v>
      </c>
      <c r="SEP7" s="565" t="s">
        <v>59</v>
      </c>
      <c r="SEQ7" s="565">
        <v>0.4</v>
      </c>
      <c r="SER7" s="565">
        <v>1.4</v>
      </c>
      <c r="SES7" s="564" t="s">
        <v>149</v>
      </c>
      <c r="SET7" s="206"/>
      <c r="SEU7" s="557"/>
      <c r="SEV7" s="565" t="s">
        <v>59</v>
      </c>
      <c r="SEW7" s="565" t="s">
        <v>59</v>
      </c>
      <c r="SEX7" s="565" t="s">
        <v>59</v>
      </c>
      <c r="SEY7" s="565">
        <v>0.4</v>
      </c>
      <c r="SEZ7" s="565">
        <v>1.4</v>
      </c>
      <c r="SFA7" s="564" t="s">
        <v>149</v>
      </c>
      <c r="SFB7" s="206"/>
      <c r="SFC7" s="557"/>
      <c r="SFD7" s="565" t="s">
        <v>59</v>
      </c>
      <c r="SFE7" s="565" t="s">
        <v>59</v>
      </c>
      <c r="SFF7" s="565" t="s">
        <v>59</v>
      </c>
      <c r="SFG7" s="565">
        <v>0.4</v>
      </c>
      <c r="SFH7" s="565">
        <v>1.4</v>
      </c>
      <c r="SFI7" s="564" t="s">
        <v>149</v>
      </c>
      <c r="SFJ7" s="206"/>
      <c r="SFK7" s="557"/>
      <c r="SFL7" s="565" t="s">
        <v>59</v>
      </c>
      <c r="SFM7" s="565" t="s">
        <v>59</v>
      </c>
      <c r="SFN7" s="565" t="s">
        <v>59</v>
      </c>
      <c r="SFO7" s="565">
        <v>0.4</v>
      </c>
      <c r="SFP7" s="565">
        <v>1.4</v>
      </c>
      <c r="SFQ7" s="564" t="s">
        <v>149</v>
      </c>
      <c r="SFR7" s="206"/>
      <c r="SFS7" s="557"/>
      <c r="SFT7" s="565" t="s">
        <v>59</v>
      </c>
      <c r="SFU7" s="565" t="s">
        <v>59</v>
      </c>
      <c r="SFV7" s="565" t="s">
        <v>59</v>
      </c>
      <c r="SFW7" s="565">
        <v>0.4</v>
      </c>
      <c r="SFX7" s="565">
        <v>1.4</v>
      </c>
      <c r="SFY7" s="564" t="s">
        <v>149</v>
      </c>
      <c r="SFZ7" s="206"/>
      <c r="SGA7" s="557"/>
      <c r="SGB7" s="565" t="s">
        <v>59</v>
      </c>
      <c r="SGC7" s="565" t="s">
        <v>59</v>
      </c>
      <c r="SGD7" s="565" t="s">
        <v>59</v>
      </c>
      <c r="SGE7" s="565">
        <v>0.4</v>
      </c>
      <c r="SGF7" s="565">
        <v>1.4</v>
      </c>
      <c r="SGG7" s="564" t="s">
        <v>149</v>
      </c>
      <c r="SGH7" s="206"/>
      <c r="SGI7" s="557"/>
      <c r="SGJ7" s="565" t="s">
        <v>59</v>
      </c>
      <c r="SGK7" s="565" t="s">
        <v>59</v>
      </c>
      <c r="SGL7" s="565" t="s">
        <v>59</v>
      </c>
      <c r="SGM7" s="565">
        <v>0.4</v>
      </c>
      <c r="SGN7" s="565">
        <v>1.4</v>
      </c>
      <c r="SGO7" s="564" t="s">
        <v>149</v>
      </c>
      <c r="SGP7" s="206"/>
      <c r="SGQ7" s="557"/>
      <c r="SGR7" s="565" t="s">
        <v>59</v>
      </c>
      <c r="SGS7" s="565" t="s">
        <v>59</v>
      </c>
      <c r="SGT7" s="565" t="s">
        <v>59</v>
      </c>
      <c r="SGU7" s="565">
        <v>0.4</v>
      </c>
      <c r="SGV7" s="565">
        <v>1.4</v>
      </c>
      <c r="SGW7" s="564" t="s">
        <v>149</v>
      </c>
      <c r="SGX7" s="206"/>
      <c r="SGY7" s="557"/>
      <c r="SGZ7" s="565" t="s">
        <v>59</v>
      </c>
      <c r="SHA7" s="565" t="s">
        <v>59</v>
      </c>
      <c r="SHB7" s="565" t="s">
        <v>59</v>
      </c>
      <c r="SHC7" s="565">
        <v>0.4</v>
      </c>
      <c r="SHD7" s="565">
        <v>1.4</v>
      </c>
      <c r="SHE7" s="564" t="s">
        <v>149</v>
      </c>
      <c r="SHF7" s="206"/>
      <c r="SHG7" s="557"/>
      <c r="SHH7" s="565" t="s">
        <v>59</v>
      </c>
      <c r="SHI7" s="565" t="s">
        <v>59</v>
      </c>
      <c r="SHJ7" s="565" t="s">
        <v>59</v>
      </c>
      <c r="SHK7" s="565">
        <v>0.4</v>
      </c>
      <c r="SHL7" s="565">
        <v>1.4</v>
      </c>
      <c r="SHM7" s="564" t="s">
        <v>149</v>
      </c>
      <c r="SHN7" s="206"/>
      <c r="SHO7" s="557"/>
      <c r="SHP7" s="565" t="s">
        <v>59</v>
      </c>
      <c r="SHQ7" s="565" t="s">
        <v>59</v>
      </c>
      <c r="SHR7" s="565" t="s">
        <v>59</v>
      </c>
      <c r="SHS7" s="565">
        <v>0.4</v>
      </c>
      <c r="SHT7" s="565">
        <v>1.4</v>
      </c>
      <c r="SHU7" s="564" t="s">
        <v>149</v>
      </c>
      <c r="SHV7" s="206"/>
      <c r="SHW7" s="557"/>
      <c r="SHX7" s="565" t="s">
        <v>59</v>
      </c>
      <c r="SHY7" s="565" t="s">
        <v>59</v>
      </c>
      <c r="SHZ7" s="565" t="s">
        <v>59</v>
      </c>
      <c r="SIA7" s="565">
        <v>0.4</v>
      </c>
      <c r="SIB7" s="565">
        <v>1.4</v>
      </c>
      <c r="SIC7" s="564" t="s">
        <v>149</v>
      </c>
      <c r="SID7" s="206"/>
      <c r="SIE7" s="557"/>
      <c r="SIF7" s="565" t="s">
        <v>59</v>
      </c>
      <c r="SIG7" s="565" t="s">
        <v>59</v>
      </c>
      <c r="SIH7" s="565" t="s">
        <v>59</v>
      </c>
      <c r="SII7" s="565">
        <v>0.4</v>
      </c>
      <c r="SIJ7" s="565">
        <v>1.4</v>
      </c>
      <c r="SIK7" s="564" t="s">
        <v>149</v>
      </c>
      <c r="SIL7" s="206"/>
      <c r="SIM7" s="557"/>
      <c r="SIN7" s="565" t="s">
        <v>59</v>
      </c>
      <c r="SIO7" s="565" t="s">
        <v>59</v>
      </c>
      <c r="SIP7" s="565" t="s">
        <v>59</v>
      </c>
      <c r="SIQ7" s="565">
        <v>0.4</v>
      </c>
      <c r="SIR7" s="565">
        <v>1.4</v>
      </c>
      <c r="SIS7" s="564" t="s">
        <v>149</v>
      </c>
      <c r="SIT7" s="206"/>
      <c r="SIU7" s="557"/>
      <c r="SIV7" s="565" t="s">
        <v>59</v>
      </c>
      <c r="SIW7" s="565" t="s">
        <v>59</v>
      </c>
      <c r="SIX7" s="565" t="s">
        <v>59</v>
      </c>
      <c r="SIY7" s="565">
        <v>0.4</v>
      </c>
      <c r="SIZ7" s="565">
        <v>1.4</v>
      </c>
      <c r="SJA7" s="564" t="s">
        <v>149</v>
      </c>
      <c r="SJB7" s="206"/>
      <c r="SJC7" s="557"/>
      <c r="SJD7" s="565" t="s">
        <v>59</v>
      </c>
      <c r="SJE7" s="565" t="s">
        <v>59</v>
      </c>
      <c r="SJF7" s="565" t="s">
        <v>59</v>
      </c>
      <c r="SJG7" s="565">
        <v>0.4</v>
      </c>
      <c r="SJH7" s="565">
        <v>1.4</v>
      </c>
      <c r="SJI7" s="564" t="s">
        <v>149</v>
      </c>
      <c r="SJJ7" s="206"/>
      <c r="SJK7" s="557"/>
      <c r="SJL7" s="565" t="s">
        <v>59</v>
      </c>
      <c r="SJM7" s="565" t="s">
        <v>59</v>
      </c>
      <c r="SJN7" s="565" t="s">
        <v>59</v>
      </c>
      <c r="SJO7" s="565">
        <v>0.4</v>
      </c>
      <c r="SJP7" s="565">
        <v>1.4</v>
      </c>
      <c r="SJQ7" s="564" t="s">
        <v>149</v>
      </c>
      <c r="SJR7" s="206"/>
      <c r="SJS7" s="557"/>
      <c r="SJT7" s="565" t="s">
        <v>59</v>
      </c>
      <c r="SJU7" s="565" t="s">
        <v>59</v>
      </c>
      <c r="SJV7" s="565" t="s">
        <v>59</v>
      </c>
      <c r="SJW7" s="565">
        <v>0.4</v>
      </c>
      <c r="SJX7" s="565">
        <v>1.4</v>
      </c>
      <c r="SJY7" s="564" t="s">
        <v>149</v>
      </c>
      <c r="SJZ7" s="206"/>
      <c r="SKA7" s="557"/>
      <c r="SKB7" s="565" t="s">
        <v>59</v>
      </c>
      <c r="SKC7" s="565" t="s">
        <v>59</v>
      </c>
      <c r="SKD7" s="565" t="s">
        <v>59</v>
      </c>
      <c r="SKE7" s="565">
        <v>0.4</v>
      </c>
      <c r="SKF7" s="565">
        <v>1.4</v>
      </c>
      <c r="SKG7" s="564" t="s">
        <v>149</v>
      </c>
      <c r="SKH7" s="206"/>
      <c r="SKI7" s="557"/>
      <c r="SKJ7" s="565" t="s">
        <v>59</v>
      </c>
      <c r="SKK7" s="565" t="s">
        <v>59</v>
      </c>
      <c r="SKL7" s="565" t="s">
        <v>59</v>
      </c>
      <c r="SKM7" s="565">
        <v>0.4</v>
      </c>
      <c r="SKN7" s="565">
        <v>1.4</v>
      </c>
      <c r="SKO7" s="564" t="s">
        <v>149</v>
      </c>
      <c r="SKP7" s="206"/>
      <c r="SKQ7" s="557"/>
      <c r="SKR7" s="565" t="s">
        <v>59</v>
      </c>
      <c r="SKS7" s="565" t="s">
        <v>59</v>
      </c>
      <c r="SKT7" s="565" t="s">
        <v>59</v>
      </c>
      <c r="SKU7" s="565">
        <v>0.4</v>
      </c>
      <c r="SKV7" s="565">
        <v>1.4</v>
      </c>
      <c r="SKW7" s="564" t="s">
        <v>149</v>
      </c>
      <c r="SKX7" s="206"/>
      <c r="SKY7" s="557"/>
      <c r="SKZ7" s="565" t="s">
        <v>59</v>
      </c>
      <c r="SLA7" s="565" t="s">
        <v>59</v>
      </c>
      <c r="SLB7" s="565" t="s">
        <v>59</v>
      </c>
      <c r="SLC7" s="565">
        <v>0.4</v>
      </c>
      <c r="SLD7" s="565">
        <v>1.4</v>
      </c>
      <c r="SLE7" s="564" t="s">
        <v>149</v>
      </c>
      <c r="SLF7" s="206"/>
      <c r="SLG7" s="557"/>
      <c r="SLH7" s="565" t="s">
        <v>59</v>
      </c>
      <c r="SLI7" s="565" t="s">
        <v>59</v>
      </c>
      <c r="SLJ7" s="565" t="s">
        <v>59</v>
      </c>
      <c r="SLK7" s="565">
        <v>0.4</v>
      </c>
      <c r="SLL7" s="565">
        <v>1.4</v>
      </c>
      <c r="SLM7" s="564" t="s">
        <v>149</v>
      </c>
      <c r="SLN7" s="206"/>
      <c r="SLO7" s="557"/>
      <c r="SLP7" s="565" t="s">
        <v>59</v>
      </c>
      <c r="SLQ7" s="565" t="s">
        <v>59</v>
      </c>
      <c r="SLR7" s="565" t="s">
        <v>59</v>
      </c>
      <c r="SLS7" s="565">
        <v>0.4</v>
      </c>
      <c r="SLT7" s="565">
        <v>1.4</v>
      </c>
      <c r="SLU7" s="564" t="s">
        <v>149</v>
      </c>
      <c r="SLV7" s="206"/>
      <c r="SLW7" s="557"/>
      <c r="SLX7" s="565" t="s">
        <v>59</v>
      </c>
      <c r="SLY7" s="565" t="s">
        <v>59</v>
      </c>
      <c r="SLZ7" s="565" t="s">
        <v>59</v>
      </c>
      <c r="SMA7" s="565">
        <v>0.4</v>
      </c>
      <c r="SMB7" s="565">
        <v>1.4</v>
      </c>
      <c r="SMC7" s="564" t="s">
        <v>149</v>
      </c>
      <c r="SMD7" s="206"/>
      <c r="SME7" s="557"/>
      <c r="SMF7" s="565" t="s">
        <v>59</v>
      </c>
      <c r="SMG7" s="565" t="s">
        <v>59</v>
      </c>
      <c r="SMH7" s="565" t="s">
        <v>59</v>
      </c>
      <c r="SMI7" s="565">
        <v>0.4</v>
      </c>
      <c r="SMJ7" s="565">
        <v>1.4</v>
      </c>
      <c r="SMK7" s="564" t="s">
        <v>149</v>
      </c>
      <c r="SML7" s="206"/>
      <c r="SMM7" s="557"/>
      <c r="SMN7" s="565" t="s">
        <v>59</v>
      </c>
      <c r="SMO7" s="565" t="s">
        <v>59</v>
      </c>
      <c r="SMP7" s="565" t="s">
        <v>59</v>
      </c>
      <c r="SMQ7" s="565">
        <v>0.4</v>
      </c>
      <c r="SMR7" s="565">
        <v>1.4</v>
      </c>
      <c r="SMS7" s="564" t="s">
        <v>149</v>
      </c>
      <c r="SMT7" s="206"/>
      <c r="SMU7" s="557"/>
      <c r="SMV7" s="565" t="s">
        <v>59</v>
      </c>
      <c r="SMW7" s="565" t="s">
        <v>59</v>
      </c>
      <c r="SMX7" s="565" t="s">
        <v>59</v>
      </c>
      <c r="SMY7" s="565">
        <v>0.4</v>
      </c>
      <c r="SMZ7" s="565">
        <v>1.4</v>
      </c>
      <c r="SNA7" s="564" t="s">
        <v>149</v>
      </c>
      <c r="SNB7" s="206"/>
      <c r="SNC7" s="557"/>
      <c r="SND7" s="565" t="s">
        <v>59</v>
      </c>
      <c r="SNE7" s="565" t="s">
        <v>59</v>
      </c>
      <c r="SNF7" s="565" t="s">
        <v>59</v>
      </c>
      <c r="SNG7" s="565">
        <v>0.4</v>
      </c>
      <c r="SNH7" s="565">
        <v>1.4</v>
      </c>
      <c r="SNI7" s="564" t="s">
        <v>149</v>
      </c>
      <c r="SNJ7" s="206"/>
      <c r="SNK7" s="557"/>
      <c r="SNL7" s="565" t="s">
        <v>59</v>
      </c>
      <c r="SNM7" s="565" t="s">
        <v>59</v>
      </c>
      <c r="SNN7" s="565" t="s">
        <v>59</v>
      </c>
      <c r="SNO7" s="565">
        <v>0.4</v>
      </c>
      <c r="SNP7" s="565">
        <v>1.4</v>
      </c>
      <c r="SNQ7" s="564" t="s">
        <v>149</v>
      </c>
      <c r="SNR7" s="206"/>
      <c r="SNS7" s="557"/>
      <c r="SNT7" s="565" t="s">
        <v>59</v>
      </c>
      <c r="SNU7" s="565" t="s">
        <v>59</v>
      </c>
      <c r="SNV7" s="565" t="s">
        <v>59</v>
      </c>
      <c r="SNW7" s="565">
        <v>0.4</v>
      </c>
      <c r="SNX7" s="565">
        <v>1.4</v>
      </c>
      <c r="SNY7" s="564" t="s">
        <v>149</v>
      </c>
      <c r="SNZ7" s="206"/>
      <c r="SOA7" s="557"/>
      <c r="SOB7" s="565" t="s">
        <v>59</v>
      </c>
      <c r="SOC7" s="565" t="s">
        <v>59</v>
      </c>
      <c r="SOD7" s="565" t="s">
        <v>59</v>
      </c>
      <c r="SOE7" s="565">
        <v>0.4</v>
      </c>
      <c r="SOF7" s="565">
        <v>1.4</v>
      </c>
      <c r="SOG7" s="564" t="s">
        <v>149</v>
      </c>
      <c r="SOH7" s="206"/>
      <c r="SOI7" s="557"/>
      <c r="SOJ7" s="565" t="s">
        <v>59</v>
      </c>
      <c r="SOK7" s="565" t="s">
        <v>59</v>
      </c>
      <c r="SOL7" s="565" t="s">
        <v>59</v>
      </c>
      <c r="SOM7" s="565">
        <v>0.4</v>
      </c>
      <c r="SON7" s="565">
        <v>1.4</v>
      </c>
      <c r="SOO7" s="564" t="s">
        <v>149</v>
      </c>
      <c r="SOP7" s="206"/>
      <c r="SOQ7" s="557"/>
      <c r="SOR7" s="565" t="s">
        <v>59</v>
      </c>
      <c r="SOS7" s="565" t="s">
        <v>59</v>
      </c>
      <c r="SOT7" s="565" t="s">
        <v>59</v>
      </c>
      <c r="SOU7" s="565">
        <v>0.4</v>
      </c>
      <c r="SOV7" s="565">
        <v>1.4</v>
      </c>
      <c r="SOW7" s="564" t="s">
        <v>149</v>
      </c>
      <c r="SOX7" s="206"/>
      <c r="SOY7" s="557"/>
      <c r="SOZ7" s="565" t="s">
        <v>59</v>
      </c>
      <c r="SPA7" s="565" t="s">
        <v>59</v>
      </c>
      <c r="SPB7" s="565" t="s">
        <v>59</v>
      </c>
      <c r="SPC7" s="565">
        <v>0.4</v>
      </c>
      <c r="SPD7" s="565">
        <v>1.4</v>
      </c>
      <c r="SPE7" s="564" t="s">
        <v>149</v>
      </c>
      <c r="SPF7" s="206"/>
      <c r="SPG7" s="557"/>
      <c r="SPH7" s="565" t="s">
        <v>59</v>
      </c>
      <c r="SPI7" s="565" t="s">
        <v>59</v>
      </c>
      <c r="SPJ7" s="565" t="s">
        <v>59</v>
      </c>
      <c r="SPK7" s="565">
        <v>0.4</v>
      </c>
      <c r="SPL7" s="565">
        <v>1.4</v>
      </c>
      <c r="SPM7" s="564" t="s">
        <v>149</v>
      </c>
      <c r="SPN7" s="206"/>
      <c r="SPO7" s="557"/>
      <c r="SPP7" s="565" t="s">
        <v>59</v>
      </c>
      <c r="SPQ7" s="565" t="s">
        <v>59</v>
      </c>
      <c r="SPR7" s="565" t="s">
        <v>59</v>
      </c>
      <c r="SPS7" s="565">
        <v>0.4</v>
      </c>
      <c r="SPT7" s="565">
        <v>1.4</v>
      </c>
      <c r="SPU7" s="564" t="s">
        <v>149</v>
      </c>
      <c r="SPV7" s="206"/>
      <c r="SPW7" s="557"/>
      <c r="SPX7" s="565" t="s">
        <v>59</v>
      </c>
      <c r="SPY7" s="565" t="s">
        <v>59</v>
      </c>
      <c r="SPZ7" s="565" t="s">
        <v>59</v>
      </c>
      <c r="SQA7" s="565">
        <v>0.4</v>
      </c>
      <c r="SQB7" s="565">
        <v>1.4</v>
      </c>
      <c r="SQC7" s="564" t="s">
        <v>149</v>
      </c>
      <c r="SQD7" s="206"/>
      <c r="SQE7" s="557"/>
      <c r="SQF7" s="565" t="s">
        <v>59</v>
      </c>
      <c r="SQG7" s="565" t="s">
        <v>59</v>
      </c>
      <c r="SQH7" s="565" t="s">
        <v>59</v>
      </c>
      <c r="SQI7" s="565">
        <v>0.4</v>
      </c>
      <c r="SQJ7" s="565">
        <v>1.4</v>
      </c>
      <c r="SQK7" s="564" t="s">
        <v>149</v>
      </c>
      <c r="SQL7" s="206"/>
      <c r="SQM7" s="557"/>
      <c r="SQN7" s="565" t="s">
        <v>59</v>
      </c>
      <c r="SQO7" s="565" t="s">
        <v>59</v>
      </c>
      <c r="SQP7" s="565" t="s">
        <v>59</v>
      </c>
      <c r="SQQ7" s="565">
        <v>0.4</v>
      </c>
      <c r="SQR7" s="565">
        <v>1.4</v>
      </c>
      <c r="SQS7" s="564" t="s">
        <v>149</v>
      </c>
      <c r="SQT7" s="206"/>
      <c r="SQU7" s="557"/>
      <c r="SQV7" s="565" t="s">
        <v>59</v>
      </c>
      <c r="SQW7" s="565" t="s">
        <v>59</v>
      </c>
      <c r="SQX7" s="565" t="s">
        <v>59</v>
      </c>
      <c r="SQY7" s="565">
        <v>0.4</v>
      </c>
      <c r="SQZ7" s="565">
        <v>1.4</v>
      </c>
      <c r="SRA7" s="564" t="s">
        <v>149</v>
      </c>
      <c r="SRB7" s="206"/>
      <c r="SRC7" s="557"/>
      <c r="SRD7" s="565" t="s">
        <v>59</v>
      </c>
      <c r="SRE7" s="565" t="s">
        <v>59</v>
      </c>
      <c r="SRF7" s="565" t="s">
        <v>59</v>
      </c>
      <c r="SRG7" s="565">
        <v>0.4</v>
      </c>
      <c r="SRH7" s="565">
        <v>1.4</v>
      </c>
      <c r="SRI7" s="564" t="s">
        <v>149</v>
      </c>
      <c r="SRJ7" s="206"/>
      <c r="SRK7" s="557"/>
      <c r="SRL7" s="565" t="s">
        <v>59</v>
      </c>
      <c r="SRM7" s="565" t="s">
        <v>59</v>
      </c>
      <c r="SRN7" s="565" t="s">
        <v>59</v>
      </c>
      <c r="SRO7" s="565">
        <v>0.4</v>
      </c>
      <c r="SRP7" s="565">
        <v>1.4</v>
      </c>
      <c r="SRQ7" s="564" t="s">
        <v>149</v>
      </c>
      <c r="SRR7" s="206"/>
      <c r="SRS7" s="557"/>
      <c r="SRT7" s="565" t="s">
        <v>59</v>
      </c>
      <c r="SRU7" s="565" t="s">
        <v>59</v>
      </c>
      <c r="SRV7" s="565" t="s">
        <v>59</v>
      </c>
      <c r="SRW7" s="565">
        <v>0.4</v>
      </c>
      <c r="SRX7" s="565">
        <v>1.4</v>
      </c>
      <c r="SRY7" s="564" t="s">
        <v>149</v>
      </c>
      <c r="SRZ7" s="206"/>
      <c r="SSA7" s="557"/>
      <c r="SSB7" s="565" t="s">
        <v>59</v>
      </c>
      <c r="SSC7" s="565" t="s">
        <v>59</v>
      </c>
      <c r="SSD7" s="565" t="s">
        <v>59</v>
      </c>
      <c r="SSE7" s="565">
        <v>0.4</v>
      </c>
      <c r="SSF7" s="565">
        <v>1.4</v>
      </c>
      <c r="SSG7" s="564" t="s">
        <v>149</v>
      </c>
      <c r="SSH7" s="206"/>
      <c r="SSI7" s="557"/>
      <c r="SSJ7" s="565" t="s">
        <v>59</v>
      </c>
      <c r="SSK7" s="565" t="s">
        <v>59</v>
      </c>
      <c r="SSL7" s="565" t="s">
        <v>59</v>
      </c>
      <c r="SSM7" s="565">
        <v>0.4</v>
      </c>
      <c r="SSN7" s="565">
        <v>1.4</v>
      </c>
      <c r="SSO7" s="564" t="s">
        <v>149</v>
      </c>
      <c r="SSP7" s="206"/>
      <c r="SSQ7" s="557"/>
      <c r="SSR7" s="565" t="s">
        <v>59</v>
      </c>
      <c r="SSS7" s="565" t="s">
        <v>59</v>
      </c>
      <c r="SST7" s="565" t="s">
        <v>59</v>
      </c>
      <c r="SSU7" s="565">
        <v>0.4</v>
      </c>
      <c r="SSV7" s="565">
        <v>1.4</v>
      </c>
      <c r="SSW7" s="564" t="s">
        <v>149</v>
      </c>
      <c r="SSX7" s="206"/>
      <c r="SSY7" s="557"/>
      <c r="SSZ7" s="565" t="s">
        <v>59</v>
      </c>
      <c r="STA7" s="565" t="s">
        <v>59</v>
      </c>
      <c r="STB7" s="565" t="s">
        <v>59</v>
      </c>
      <c r="STC7" s="565">
        <v>0.4</v>
      </c>
      <c r="STD7" s="565">
        <v>1.4</v>
      </c>
      <c r="STE7" s="564" t="s">
        <v>149</v>
      </c>
      <c r="STF7" s="206"/>
      <c r="STG7" s="557"/>
      <c r="STH7" s="565" t="s">
        <v>59</v>
      </c>
      <c r="STI7" s="565" t="s">
        <v>59</v>
      </c>
      <c r="STJ7" s="565" t="s">
        <v>59</v>
      </c>
      <c r="STK7" s="565">
        <v>0.4</v>
      </c>
      <c r="STL7" s="565">
        <v>1.4</v>
      </c>
      <c r="STM7" s="564" t="s">
        <v>149</v>
      </c>
      <c r="STN7" s="206"/>
      <c r="STO7" s="557"/>
      <c r="STP7" s="565" t="s">
        <v>59</v>
      </c>
      <c r="STQ7" s="565" t="s">
        <v>59</v>
      </c>
      <c r="STR7" s="565" t="s">
        <v>59</v>
      </c>
      <c r="STS7" s="565">
        <v>0.4</v>
      </c>
      <c r="STT7" s="565">
        <v>1.4</v>
      </c>
      <c r="STU7" s="564" t="s">
        <v>149</v>
      </c>
      <c r="STV7" s="206"/>
      <c r="STW7" s="557"/>
      <c r="STX7" s="565" t="s">
        <v>59</v>
      </c>
      <c r="STY7" s="565" t="s">
        <v>59</v>
      </c>
      <c r="STZ7" s="565" t="s">
        <v>59</v>
      </c>
      <c r="SUA7" s="565">
        <v>0.4</v>
      </c>
      <c r="SUB7" s="565">
        <v>1.4</v>
      </c>
      <c r="SUC7" s="564" t="s">
        <v>149</v>
      </c>
      <c r="SUD7" s="206"/>
      <c r="SUE7" s="557"/>
      <c r="SUF7" s="565" t="s">
        <v>59</v>
      </c>
      <c r="SUG7" s="565" t="s">
        <v>59</v>
      </c>
      <c r="SUH7" s="565" t="s">
        <v>59</v>
      </c>
      <c r="SUI7" s="565">
        <v>0.4</v>
      </c>
      <c r="SUJ7" s="565">
        <v>1.4</v>
      </c>
      <c r="SUK7" s="564" t="s">
        <v>149</v>
      </c>
      <c r="SUL7" s="206"/>
      <c r="SUM7" s="557"/>
      <c r="SUN7" s="565" t="s">
        <v>59</v>
      </c>
      <c r="SUO7" s="565" t="s">
        <v>59</v>
      </c>
      <c r="SUP7" s="565" t="s">
        <v>59</v>
      </c>
      <c r="SUQ7" s="565">
        <v>0.4</v>
      </c>
      <c r="SUR7" s="565">
        <v>1.4</v>
      </c>
      <c r="SUS7" s="564" t="s">
        <v>149</v>
      </c>
      <c r="SUT7" s="206"/>
      <c r="SUU7" s="557"/>
      <c r="SUV7" s="565" t="s">
        <v>59</v>
      </c>
      <c r="SUW7" s="565" t="s">
        <v>59</v>
      </c>
      <c r="SUX7" s="565" t="s">
        <v>59</v>
      </c>
      <c r="SUY7" s="565">
        <v>0.4</v>
      </c>
      <c r="SUZ7" s="565">
        <v>1.4</v>
      </c>
      <c r="SVA7" s="564" t="s">
        <v>149</v>
      </c>
      <c r="SVB7" s="206"/>
      <c r="SVC7" s="557"/>
      <c r="SVD7" s="565" t="s">
        <v>59</v>
      </c>
      <c r="SVE7" s="565" t="s">
        <v>59</v>
      </c>
      <c r="SVF7" s="565" t="s">
        <v>59</v>
      </c>
      <c r="SVG7" s="565">
        <v>0.4</v>
      </c>
      <c r="SVH7" s="565">
        <v>1.4</v>
      </c>
      <c r="SVI7" s="564" t="s">
        <v>149</v>
      </c>
      <c r="SVJ7" s="206"/>
      <c r="SVK7" s="557"/>
      <c r="SVL7" s="565" t="s">
        <v>59</v>
      </c>
      <c r="SVM7" s="565" t="s">
        <v>59</v>
      </c>
      <c r="SVN7" s="565" t="s">
        <v>59</v>
      </c>
      <c r="SVO7" s="565">
        <v>0.4</v>
      </c>
      <c r="SVP7" s="565">
        <v>1.4</v>
      </c>
      <c r="SVQ7" s="564" t="s">
        <v>149</v>
      </c>
      <c r="SVR7" s="206"/>
      <c r="SVS7" s="557"/>
      <c r="SVT7" s="565" t="s">
        <v>59</v>
      </c>
      <c r="SVU7" s="565" t="s">
        <v>59</v>
      </c>
      <c r="SVV7" s="565" t="s">
        <v>59</v>
      </c>
      <c r="SVW7" s="565">
        <v>0.4</v>
      </c>
      <c r="SVX7" s="565">
        <v>1.4</v>
      </c>
      <c r="SVY7" s="564" t="s">
        <v>149</v>
      </c>
      <c r="SVZ7" s="206"/>
      <c r="SWA7" s="557"/>
      <c r="SWB7" s="565" t="s">
        <v>59</v>
      </c>
      <c r="SWC7" s="565" t="s">
        <v>59</v>
      </c>
      <c r="SWD7" s="565" t="s">
        <v>59</v>
      </c>
      <c r="SWE7" s="565">
        <v>0.4</v>
      </c>
      <c r="SWF7" s="565">
        <v>1.4</v>
      </c>
      <c r="SWG7" s="564" t="s">
        <v>149</v>
      </c>
      <c r="SWH7" s="206"/>
      <c r="SWI7" s="557"/>
      <c r="SWJ7" s="565" t="s">
        <v>59</v>
      </c>
      <c r="SWK7" s="565" t="s">
        <v>59</v>
      </c>
      <c r="SWL7" s="565" t="s">
        <v>59</v>
      </c>
      <c r="SWM7" s="565">
        <v>0.4</v>
      </c>
      <c r="SWN7" s="565">
        <v>1.4</v>
      </c>
      <c r="SWO7" s="564" t="s">
        <v>149</v>
      </c>
      <c r="SWP7" s="206"/>
      <c r="SWQ7" s="557"/>
      <c r="SWR7" s="565" t="s">
        <v>59</v>
      </c>
      <c r="SWS7" s="565" t="s">
        <v>59</v>
      </c>
      <c r="SWT7" s="565" t="s">
        <v>59</v>
      </c>
      <c r="SWU7" s="565">
        <v>0.4</v>
      </c>
      <c r="SWV7" s="565">
        <v>1.4</v>
      </c>
      <c r="SWW7" s="564" t="s">
        <v>149</v>
      </c>
      <c r="SWX7" s="206"/>
      <c r="SWY7" s="557"/>
      <c r="SWZ7" s="565" t="s">
        <v>59</v>
      </c>
      <c r="SXA7" s="565" t="s">
        <v>59</v>
      </c>
      <c r="SXB7" s="565" t="s">
        <v>59</v>
      </c>
      <c r="SXC7" s="565">
        <v>0.4</v>
      </c>
      <c r="SXD7" s="565">
        <v>1.4</v>
      </c>
      <c r="SXE7" s="564" t="s">
        <v>149</v>
      </c>
      <c r="SXF7" s="206"/>
      <c r="SXG7" s="557"/>
      <c r="SXH7" s="565" t="s">
        <v>59</v>
      </c>
      <c r="SXI7" s="565" t="s">
        <v>59</v>
      </c>
      <c r="SXJ7" s="565" t="s">
        <v>59</v>
      </c>
      <c r="SXK7" s="565">
        <v>0.4</v>
      </c>
      <c r="SXL7" s="565">
        <v>1.4</v>
      </c>
      <c r="SXM7" s="564" t="s">
        <v>149</v>
      </c>
      <c r="SXN7" s="206"/>
      <c r="SXO7" s="557"/>
      <c r="SXP7" s="565" t="s">
        <v>59</v>
      </c>
      <c r="SXQ7" s="565" t="s">
        <v>59</v>
      </c>
      <c r="SXR7" s="565" t="s">
        <v>59</v>
      </c>
      <c r="SXS7" s="565">
        <v>0.4</v>
      </c>
      <c r="SXT7" s="565">
        <v>1.4</v>
      </c>
      <c r="SXU7" s="564" t="s">
        <v>149</v>
      </c>
      <c r="SXV7" s="206"/>
      <c r="SXW7" s="557"/>
      <c r="SXX7" s="565" t="s">
        <v>59</v>
      </c>
      <c r="SXY7" s="565" t="s">
        <v>59</v>
      </c>
      <c r="SXZ7" s="565" t="s">
        <v>59</v>
      </c>
      <c r="SYA7" s="565">
        <v>0.4</v>
      </c>
      <c r="SYB7" s="565">
        <v>1.4</v>
      </c>
      <c r="SYC7" s="564" t="s">
        <v>149</v>
      </c>
      <c r="SYD7" s="206"/>
      <c r="SYE7" s="557"/>
      <c r="SYF7" s="565" t="s">
        <v>59</v>
      </c>
      <c r="SYG7" s="565" t="s">
        <v>59</v>
      </c>
      <c r="SYH7" s="565" t="s">
        <v>59</v>
      </c>
      <c r="SYI7" s="565">
        <v>0.4</v>
      </c>
      <c r="SYJ7" s="565">
        <v>1.4</v>
      </c>
      <c r="SYK7" s="564" t="s">
        <v>149</v>
      </c>
      <c r="SYL7" s="206"/>
      <c r="SYM7" s="557"/>
      <c r="SYN7" s="565" t="s">
        <v>59</v>
      </c>
      <c r="SYO7" s="565" t="s">
        <v>59</v>
      </c>
      <c r="SYP7" s="565" t="s">
        <v>59</v>
      </c>
      <c r="SYQ7" s="565">
        <v>0.4</v>
      </c>
      <c r="SYR7" s="565">
        <v>1.4</v>
      </c>
      <c r="SYS7" s="564" t="s">
        <v>149</v>
      </c>
      <c r="SYT7" s="206"/>
      <c r="SYU7" s="557"/>
      <c r="SYV7" s="565" t="s">
        <v>59</v>
      </c>
      <c r="SYW7" s="565" t="s">
        <v>59</v>
      </c>
      <c r="SYX7" s="565" t="s">
        <v>59</v>
      </c>
      <c r="SYY7" s="565">
        <v>0.4</v>
      </c>
      <c r="SYZ7" s="565">
        <v>1.4</v>
      </c>
      <c r="SZA7" s="564" t="s">
        <v>149</v>
      </c>
      <c r="SZB7" s="206"/>
      <c r="SZC7" s="557"/>
      <c r="SZD7" s="565" t="s">
        <v>59</v>
      </c>
      <c r="SZE7" s="565" t="s">
        <v>59</v>
      </c>
      <c r="SZF7" s="565" t="s">
        <v>59</v>
      </c>
      <c r="SZG7" s="565">
        <v>0.4</v>
      </c>
      <c r="SZH7" s="565">
        <v>1.4</v>
      </c>
      <c r="SZI7" s="564" t="s">
        <v>149</v>
      </c>
      <c r="SZJ7" s="206"/>
      <c r="SZK7" s="557"/>
      <c r="SZL7" s="565" t="s">
        <v>59</v>
      </c>
      <c r="SZM7" s="565" t="s">
        <v>59</v>
      </c>
      <c r="SZN7" s="565" t="s">
        <v>59</v>
      </c>
      <c r="SZO7" s="565">
        <v>0.4</v>
      </c>
      <c r="SZP7" s="565">
        <v>1.4</v>
      </c>
      <c r="SZQ7" s="564" t="s">
        <v>149</v>
      </c>
      <c r="SZR7" s="206"/>
      <c r="SZS7" s="557"/>
      <c r="SZT7" s="565" t="s">
        <v>59</v>
      </c>
      <c r="SZU7" s="565" t="s">
        <v>59</v>
      </c>
      <c r="SZV7" s="565" t="s">
        <v>59</v>
      </c>
      <c r="SZW7" s="565">
        <v>0.4</v>
      </c>
      <c r="SZX7" s="565">
        <v>1.4</v>
      </c>
      <c r="SZY7" s="564" t="s">
        <v>149</v>
      </c>
      <c r="SZZ7" s="206"/>
      <c r="TAA7" s="557"/>
      <c r="TAB7" s="565" t="s">
        <v>59</v>
      </c>
      <c r="TAC7" s="565" t="s">
        <v>59</v>
      </c>
      <c r="TAD7" s="565" t="s">
        <v>59</v>
      </c>
      <c r="TAE7" s="565">
        <v>0.4</v>
      </c>
      <c r="TAF7" s="565">
        <v>1.4</v>
      </c>
      <c r="TAG7" s="564" t="s">
        <v>149</v>
      </c>
      <c r="TAH7" s="206"/>
      <c r="TAI7" s="557"/>
      <c r="TAJ7" s="565" t="s">
        <v>59</v>
      </c>
      <c r="TAK7" s="565" t="s">
        <v>59</v>
      </c>
      <c r="TAL7" s="565" t="s">
        <v>59</v>
      </c>
      <c r="TAM7" s="565">
        <v>0.4</v>
      </c>
      <c r="TAN7" s="565">
        <v>1.4</v>
      </c>
      <c r="TAO7" s="564" t="s">
        <v>149</v>
      </c>
      <c r="TAP7" s="206"/>
      <c r="TAQ7" s="557"/>
      <c r="TAR7" s="565" t="s">
        <v>59</v>
      </c>
      <c r="TAS7" s="565" t="s">
        <v>59</v>
      </c>
      <c r="TAT7" s="565" t="s">
        <v>59</v>
      </c>
      <c r="TAU7" s="565">
        <v>0.4</v>
      </c>
      <c r="TAV7" s="565">
        <v>1.4</v>
      </c>
      <c r="TAW7" s="564" t="s">
        <v>149</v>
      </c>
      <c r="TAX7" s="206"/>
      <c r="TAY7" s="557"/>
      <c r="TAZ7" s="565" t="s">
        <v>59</v>
      </c>
      <c r="TBA7" s="565" t="s">
        <v>59</v>
      </c>
      <c r="TBB7" s="565" t="s">
        <v>59</v>
      </c>
      <c r="TBC7" s="565">
        <v>0.4</v>
      </c>
      <c r="TBD7" s="565">
        <v>1.4</v>
      </c>
      <c r="TBE7" s="564" t="s">
        <v>149</v>
      </c>
      <c r="TBF7" s="206"/>
      <c r="TBG7" s="557"/>
      <c r="TBH7" s="565" t="s">
        <v>59</v>
      </c>
      <c r="TBI7" s="565" t="s">
        <v>59</v>
      </c>
      <c r="TBJ7" s="565" t="s">
        <v>59</v>
      </c>
      <c r="TBK7" s="565">
        <v>0.4</v>
      </c>
      <c r="TBL7" s="565">
        <v>1.4</v>
      </c>
      <c r="TBM7" s="564" t="s">
        <v>149</v>
      </c>
      <c r="TBN7" s="206"/>
      <c r="TBO7" s="557"/>
      <c r="TBP7" s="565" t="s">
        <v>59</v>
      </c>
      <c r="TBQ7" s="565" t="s">
        <v>59</v>
      </c>
      <c r="TBR7" s="565" t="s">
        <v>59</v>
      </c>
      <c r="TBS7" s="565">
        <v>0.4</v>
      </c>
      <c r="TBT7" s="565">
        <v>1.4</v>
      </c>
      <c r="TBU7" s="564" t="s">
        <v>149</v>
      </c>
      <c r="TBV7" s="206"/>
      <c r="TBW7" s="557"/>
      <c r="TBX7" s="565" t="s">
        <v>59</v>
      </c>
      <c r="TBY7" s="565" t="s">
        <v>59</v>
      </c>
      <c r="TBZ7" s="565" t="s">
        <v>59</v>
      </c>
      <c r="TCA7" s="565">
        <v>0.4</v>
      </c>
      <c r="TCB7" s="565">
        <v>1.4</v>
      </c>
      <c r="TCC7" s="564" t="s">
        <v>149</v>
      </c>
      <c r="TCD7" s="206"/>
      <c r="TCE7" s="557"/>
      <c r="TCF7" s="565" t="s">
        <v>59</v>
      </c>
      <c r="TCG7" s="565" t="s">
        <v>59</v>
      </c>
      <c r="TCH7" s="565" t="s">
        <v>59</v>
      </c>
      <c r="TCI7" s="565">
        <v>0.4</v>
      </c>
      <c r="TCJ7" s="565">
        <v>1.4</v>
      </c>
      <c r="TCK7" s="564" t="s">
        <v>149</v>
      </c>
      <c r="TCL7" s="206"/>
      <c r="TCM7" s="557"/>
      <c r="TCN7" s="565" t="s">
        <v>59</v>
      </c>
      <c r="TCO7" s="565" t="s">
        <v>59</v>
      </c>
      <c r="TCP7" s="565" t="s">
        <v>59</v>
      </c>
      <c r="TCQ7" s="565">
        <v>0.4</v>
      </c>
      <c r="TCR7" s="565">
        <v>1.4</v>
      </c>
      <c r="TCS7" s="564" t="s">
        <v>149</v>
      </c>
      <c r="TCT7" s="206"/>
      <c r="TCU7" s="557"/>
      <c r="TCV7" s="565" t="s">
        <v>59</v>
      </c>
      <c r="TCW7" s="565" t="s">
        <v>59</v>
      </c>
      <c r="TCX7" s="565" t="s">
        <v>59</v>
      </c>
      <c r="TCY7" s="565">
        <v>0.4</v>
      </c>
      <c r="TCZ7" s="565">
        <v>1.4</v>
      </c>
      <c r="TDA7" s="564" t="s">
        <v>149</v>
      </c>
      <c r="TDB7" s="206"/>
      <c r="TDC7" s="557"/>
      <c r="TDD7" s="565" t="s">
        <v>59</v>
      </c>
      <c r="TDE7" s="565" t="s">
        <v>59</v>
      </c>
      <c r="TDF7" s="565" t="s">
        <v>59</v>
      </c>
      <c r="TDG7" s="565">
        <v>0.4</v>
      </c>
      <c r="TDH7" s="565">
        <v>1.4</v>
      </c>
      <c r="TDI7" s="564" t="s">
        <v>149</v>
      </c>
      <c r="TDJ7" s="206"/>
      <c r="TDK7" s="557"/>
      <c r="TDL7" s="565" t="s">
        <v>59</v>
      </c>
      <c r="TDM7" s="565" t="s">
        <v>59</v>
      </c>
      <c r="TDN7" s="565" t="s">
        <v>59</v>
      </c>
      <c r="TDO7" s="565">
        <v>0.4</v>
      </c>
      <c r="TDP7" s="565">
        <v>1.4</v>
      </c>
      <c r="TDQ7" s="564" t="s">
        <v>149</v>
      </c>
      <c r="TDR7" s="206"/>
      <c r="TDS7" s="557"/>
      <c r="TDT7" s="565" t="s">
        <v>59</v>
      </c>
      <c r="TDU7" s="565" t="s">
        <v>59</v>
      </c>
      <c r="TDV7" s="565" t="s">
        <v>59</v>
      </c>
      <c r="TDW7" s="565">
        <v>0.4</v>
      </c>
      <c r="TDX7" s="565">
        <v>1.4</v>
      </c>
      <c r="TDY7" s="564" t="s">
        <v>149</v>
      </c>
      <c r="TDZ7" s="206"/>
      <c r="TEA7" s="557"/>
      <c r="TEB7" s="565" t="s">
        <v>59</v>
      </c>
      <c r="TEC7" s="565" t="s">
        <v>59</v>
      </c>
      <c r="TED7" s="565" t="s">
        <v>59</v>
      </c>
      <c r="TEE7" s="565">
        <v>0.4</v>
      </c>
      <c r="TEF7" s="565">
        <v>1.4</v>
      </c>
      <c r="TEG7" s="564" t="s">
        <v>149</v>
      </c>
      <c r="TEH7" s="206"/>
      <c r="TEI7" s="557"/>
      <c r="TEJ7" s="565" t="s">
        <v>59</v>
      </c>
      <c r="TEK7" s="565" t="s">
        <v>59</v>
      </c>
      <c r="TEL7" s="565" t="s">
        <v>59</v>
      </c>
      <c r="TEM7" s="565">
        <v>0.4</v>
      </c>
      <c r="TEN7" s="565">
        <v>1.4</v>
      </c>
      <c r="TEO7" s="564" t="s">
        <v>149</v>
      </c>
      <c r="TEP7" s="206"/>
      <c r="TEQ7" s="557"/>
      <c r="TER7" s="565" t="s">
        <v>59</v>
      </c>
      <c r="TES7" s="565" t="s">
        <v>59</v>
      </c>
      <c r="TET7" s="565" t="s">
        <v>59</v>
      </c>
      <c r="TEU7" s="565">
        <v>0.4</v>
      </c>
      <c r="TEV7" s="565">
        <v>1.4</v>
      </c>
      <c r="TEW7" s="564" t="s">
        <v>149</v>
      </c>
      <c r="TEX7" s="206"/>
      <c r="TEY7" s="557"/>
      <c r="TEZ7" s="565" t="s">
        <v>59</v>
      </c>
      <c r="TFA7" s="565" t="s">
        <v>59</v>
      </c>
      <c r="TFB7" s="565" t="s">
        <v>59</v>
      </c>
      <c r="TFC7" s="565">
        <v>0.4</v>
      </c>
      <c r="TFD7" s="565">
        <v>1.4</v>
      </c>
      <c r="TFE7" s="564" t="s">
        <v>149</v>
      </c>
      <c r="TFF7" s="206"/>
      <c r="TFG7" s="557"/>
      <c r="TFH7" s="565" t="s">
        <v>59</v>
      </c>
      <c r="TFI7" s="565" t="s">
        <v>59</v>
      </c>
      <c r="TFJ7" s="565" t="s">
        <v>59</v>
      </c>
      <c r="TFK7" s="565">
        <v>0.4</v>
      </c>
      <c r="TFL7" s="565">
        <v>1.4</v>
      </c>
      <c r="TFM7" s="564" t="s">
        <v>149</v>
      </c>
      <c r="TFN7" s="206"/>
      <c r="TFO7" s="557"/>
      <c r="TFP7" s="565" t="s">
        <v>59</v>
      </c>
      <c r="TFQ7" s="565" t="s">
        <v>59</v>
      </c>
      <c r="TFR7" s="565" t="s">
        <v>59</v>
      </c>
      <c r="TFS7" s="565">
        <v>0.4</v>
      </c>
      <c r="TFT7" s="565">
        <v>1.4</v>
      </c>
      <c r="TFU7" s="564" t="s">
        <v>149</v>
      </c>
      <c r="TFV7" s="206"/>
      <c r="TFW7" s="557"/>
      <c r="TFX7" s="565" t="s">
        <v>59</v>
      </c>
      <c r="TFY7" s="565" t="s">
        <v>59</v>
      </c>
      <c r="TFZ7" s="565" t="s">
        <v>59</v>
      </c>
      <c r="TGA7" s="565">
        <v>0.4</v>
      </c>
      <c r="TGB7" s="565">
        <v>1.4</v>
      </c>
      <c r="TGC7" s="564" t="s">
        <v>149</v>
      </c>
      <c r="TGD7" s="206"/>
      <c r="TGE7" s="557"/>
      <c r="TGF7" s="565" t="s">
        <v>59</v>
      </c>
      <c r="TGG7" s="565" t="s">
        <v>59</v>
      </c>
      <c r="TGH7" s="565" t="s">
        <v>59</v>
      </c>
      <c r="TGI7" s="565">
        <v>0.4</v>
      </c>
      <c r="TGJ7" s="565">
        <v>1.4</v>
      </c>
      <c r="TGK7" s="564" t="s">
        <v>149</v>
      </c>
      <c r="TGL7" s="206"/>
      <c r="TGM7" s="557"/>
      <c r="TGN7" s="565" t="s">
        <v>59</v>
      </c>
      <c r="TGO7" s="565" t="s">
        <v>59</v>
      </c>
      <c r="TGP7" s="565" t="s">
        <v>59</v>
      </c>
      <c r="TGQ7" s="565">
        <v>0.4</v>
      </c>
      <c r="TGR7" s="565">
        <v>1.4</v>
      </c>
      <c r="TGS7" s="564" t="s">
        <v>149</v>
      </c>
      <c r="TGT7" s="206"/>
      <c r="TGU7" s="557"/>
      <c r="TGV7" s="565" t="s">
        <v>59</v>
      </c>
      <c r="TGW7" s="565" t="s">
        <v>59</v>
      </c>
      <c r="TGX7" s="565" t="s">
        <v>59</v>
      </c>
      <c r="TGY7" s="565">
        <v>0.4</v>
      </c>
      <c r="TGZ7" s="565">
        <v>1.4</v>
      </c>
      <c r="THA7" s="564" t="s">
        <v>149</v>
      </c>
      <c r="THB7" s="206"/>
      <c r="THC7" s="557"/>
      <c r="THD7" s="565" t="s">
        <v>59</v>
      </c>
      <c r="THE7" s="565" t="s">
        <v>59</v>
      </c>
      <c r="THF7" s="565" t="s">
        <v>59</v>
      </c>
      <c r="THG7" s="565">
        <v>0.4</v>
      </c>
      <c r="THH7" s="565">
        <v>1.4</v>
      </c>
      <c r="THI7" s="564" t="s">
        <v>149</v>
      </c>
      <c r="THJ7" s="206"/>
      <c r="THK7" s="557"/>
      <c r="THL7" s="565" t="s">
        <v>59</v>
      </c>
      <c r="THM7" s="565" t="s">
        <v>59</v>
      </c>
      <c r="THN7" s="565" t="s">
        <v>59</v>
      </c>
      <c r="THO7" s="565">
        <v>0.4</v>
      </c>
      <c r="THP7" s="565">
        <v>1.4</v>
      </c>
      <c r="THQ7" s="564" t="s">
        <v>149</v>
      </c>
      <c r="THR7" s="206"/>
      <c r="THS7" s="557"/>
      <c r="THT7" s="565" t="s">
        <v>59</v>
      </c>
      <c r="THU7" s="565" t="s">
        <v>59</v>
      </c>
      <c r="THV7" s="565" t="s">
        <v>59</v>
      </c>
      <c r="THW7" s="565">
        <v>0.4</v>
      </c>
      <c r="THX7" s="565">
        <v>1.4</v>
      </c>
      <c r="THY7" s="564" t="s">
        <v>149</v>
      </c>
      <c r="THZ7" s="206"/>
      <c r="TIA7" s="557"/>
      <c r="TIB7" s="565" t="s">
        <v>59</v>
      </c>
      <c r="TIC7" s="565" t="s">
        <v>59</v>
      </c>
      <c r="TID7" s="565" t="s">
        <v>59</v>
      </c>
      <c r="TIE7" s="565">
        <v>0.4</v>
      </c>
      <c r="TIF7" s="565">
        <v>1.4</v>
      </c>
      <c r="TIG7" s="564" t="s">
        <v>149</v>
      </c>
      <c r="TIH7" s="206"/>
      <c r="TII7" s="557"/>
      <c r="TIJ7" s="565" t="s">
        <v>59</v>
      </c>
      <c r="TIK7" s="565" t="s">
        <v>59</v>
      </c>
      <c r="TIL7" s="565" t="s">
        <v>59</v>
      </c>
      <c r="TIM7" s="565">
        <v>0.4</v>
      </c>
      <c r="TIN7" s="565">
        <v>1.4</v>
      </c>
      <c r="TIO7" s="564" t="s">
        <v>149</v>
      </c>
      <c r="TIP7" s="206"/>
      <c r="TIQ7" s="557"/>
      <c r="TIR7" s="565" t="s">
        <v>59</v>
      </c>
      <c r="TIS7" s="565" t="s">
        <v>59</v>
      </c>
      <c r="TIT7" s="565" t="s">
        <v>59</v>
      </c>
      <c r="TIU7" s="565">
        <v>0.4</v>
      </c>
      <c r="TIV7" s="565">
        <v>1.4</v>
      </c>
      <c r="TIW7" s="564" t="s">
        <v>149</v>
      </c>
      <c r="TIX7" s="206"/>
      <c r="TIY7" s="557"/>
      <c r="TIZ7" s="565" t="s">
        <v>59</v>
      </c>
      <c r="TJA7" s="565" t="s">
        <v>59</v>
      </c>
      <c r="TJB7" s="565" t="s">
        <v>59</v>
      </c>
      <c r="TJC7" s="565">
        <v>0.4</v>
      </c>
      <c r="TJD7" s="565">
        <v>1.4</v>
      </c>
      <c r="TJE7" s="564" t="s">
        <v>149</v>
      </c>
      <c r="TJF7" s="206"/>
      <c r="TJG7" s="557"/>
      <c r="TJH7" s="565" t="s">
        <v>59</v>
      </c>
      <c r="TJI7" s="565" t="s">
        <v>59</v>
      </c>
      <c r="TJJ7" s="565" t="s">
        <v>59</v>
      </c>
      <c r="TJK7" s="565">
        <v>0.4</v>
      </c>
      <c r="TJL7" s="565">
        <v>1.4</v>
      </c>
      <c r="TJM7" s="564" t="s">
        <v>149</v>
      </c>
      <c r="TJN7" s="206"/>
      <c r="TJO7" s="557"/>
      <c r="TJP7" s="565" t="s">
        <v>59</v>
      </c>
      <c r="TJQ7" s="565" t="s">
        <v>59</v>
      </c>
      <c r="TJR7" s="565" t="s">
        <v>59</v>
      </c>
      <c r="TJS7" s="565">
        <v>0.4</v>
      </c>
      <c r="TJT7" s="565">
        <v>1.4</v>
      </c>
      <c r="TJU7" s="564" t="s">
        <v>149</v>
      </c>
      <c r="TJV7" s="206"/>
      <c r="TJW7" s="557"/>
      <c r="TJX7" s="565" t="s">
        <v>59</v>
      </c>
      <c r="TJY7" s="565" t="s">
        <v>59</v>
      </c>
      <c r="TJZ7" s="565" t="s">
        <v>59</v>
      </c>
      <c r="TKA7" s="565">
        <v>0.4</v>
      </c>
      <c r="TKB7" s="565">
        <v>1.4</v>
      </c>
      <c r="TKC7" s="564" t="s">
        <v>149</v>
      </c>
      <c r="TKD7" s="206"/>
      <c r="TKE7" s="557"/>
      <c r="TKF7" s="565" t="s">
        <v>59</v>
      </c>
      <c r="TKG7" s="565" t="s">
        <v>59</v>
      </c>
      <c r="TKH7" s="565" t="s">
        <v>59</v>
      </c>
      <c r="TKI7" s="565">
        <v>0.4</v>
      </c>
      <c r="TKJ7" s="565">
        <v>1.4</v>
      </c>
      <c r="TKK7" s="564" t="s">
        <v>149</v>
      </c>
      <c r="TKL7" s="206"/>
      <c r="TKM7" s="557"/>
      <c r="TKN7" s="565" t="s">
        <v>59</v>
      </c>
      <c r="TKO7" s="565" t="s">
        <v>59</v>
      </c>
      <c r="TKP7" s="565" t="s">
        <v>59</v>
      </c>
      <c r="TKQ7" s="565">
        <v>0.4</v>
      </c>
      <c r="TKR7" s="565">
        <v>1.4</v>
      </c>
      <c r="TKS7" s="564" t="s">
        <v>149</v>
      </c>
      <c r="TKT7" s="206"/>
      <c r="TKU7" s="557"/>
      <c r="TKV7" s="565" t="s">
        <v>59</v>
      </c>
      <c r="TKW7" s="565" t="s">
        <v>59</v>
      </c>
      <c r="TKX7" s="565" t="s">
        <v>59</v>
      </c>
      <c r="TKY7" s="565">
        <v>0.4</v>
      </c>
      <c r="TKZ7" s="565">
        <v>1.4</v>
      </c>
      <c r="TLA7" s="564" t="s">
        <v>149</v>
      </c>
      <c r="TLB7" s="206"/>
      <c r="TLC7" s="557"/>
      <c r="TLD7" s="565" t="s">
        <v>59</v>
      </c>
      <c r="TLE7" s="565" t="s">
        <v>59</v>
      </c>
      <c r="TLF7" s="565" t="s">
        <v>59</v>
      </c>
      <c r="TLG7" s="565">
        <v>0.4</v>
      </c>
      <c r="TLH7" s="565">
        <v>1.4</v>
      </c>
      <c r="TLI7" s="564" t="s">
        <v>149</v>
      </c>
      <c r="TLJ7" s="206"/>
      <c r="TLK7" s="557"/>
      <c r="TLL7" s="565" t="s">
        <v>59</v>
      </c>
      <c r="TLM7" s="565" t="s">
        <v>59</v>
      </c>
      <c r="TLN7" s="565" t="s">
        <v>59</v>
      </c>
      <c r="TLO7" s="565">
        <v>0.4</v>
      </c>
      <c r="TLP7" s="565">
        <v>1.4</v>
      </c>
      <c r="TLQ7" s="564" t="s">
        <v>149</v>
      </c>
      <c r="TLR7" s="206"/>
      <c r="TLS7" s="557"/>
      <c r="TLT7" s="565" t="s">
        <v>59</v>
      </c>
      <c r="TLU7" s="565" t="s">
        <v>59</v>
      </c>
      <c r="TLV7" s="565" t="s">
        <v>59</v>
      </c>
      <c r="TLW7" s="565">
        <v>0.4</v>
      </c>
      <c r="TLX7" s="565">
        <v>1.4</v>
      </c>
      <c r="TLY7" s="564" t="s">
        <v>149</v>
      </c>
      <c r="TLZ7" s="206"/>
      <c r="TMA7" s="557"/>
      <c r="TMB7" s="565" t="s">
        <v>59</v>
      </c>
      <c r="TMC7" s="565" t="s">
        <v>59</v>
      </c>
      <c r="TMD7" s="565" t="s">
        <v>59</v>
      </c>
      <c r="TME7" s="565">
        <v>0.4</v>
      </c>
      <c r="TMF7" s="565">
        <v>1.4</v>
      </c>
      <c r="TMG7" s="564" t="s">
        <v>149</v>
      </c>
      <c r="TMH7" s="206"/>
      <c r="TMI7" s="557"/>
      <c r="TMJ7" s="565" t="s">
        <v>59</v>
      </c>
      <c r="TMK7" s="565" t="s">
        <v>59</v>
      </c>
      <c r="TML7" s="565" t="s">
        <v>59</v>
      </c>
      <c r="TMM7" s="565">
        <v>0.4</v>
      </c>
      <c r="TMN7" s="565">
        <v>1.4</v>
      </c>
      <c r="TMO7" s="564" t="s">
        <v>149</v>
      </c>
      <c r="TMP7" s="206"/>
      <c r="TMQ7" s="557"/>
      <c r="TMR7" s="565" t="s">
        <v>59</v>
      </c>
      <c r="TMS7" s="565" t="s">
        <v>59</v>
      </c>
      <c r="TMT7" s="565" t="s">
        <v>59</v>
      </c>
      <c r="TMU7" s="565">
        <v>0.4</v>
      </c>
      <c r="TMV7" s="565">
        <v>1.4</v>
      </c>
      <c r="TMW7" s="564" t="s">
        <v>149</v>
      </c>
      <c r="TMX7" s="206"/>
      <c r="TMY7" s="557"/>
      <c r="TMZ7" s="565" t="s">
        <v>59</v>
      </c>
      <c r="TNA7" s="565" t="s">
        <v>59</v>
      </c>
      <c r="TNB7" s="565" t="s">
        <v>59</v>
      </c>
      <c r="TNC7" s="565">
        <v>0.4</v>
      </c>
      <c r="TND7" s="565">
        <v>1.4</v>
      </c>
      <c r="TNE7" s="564" t="s">
        <v>149</v>
      </c>
      <c r="TNF7" s="206"/>
      <c r="TNG7" s="557"/>
      <c r="TNH7" s="565" t="s">
        <v>59</v>
      </c>
      <c r="TNI7" s="565" t="s">
        <v>59</v>
      </c>
      <c r="TNJ7" s="565" t="s">
        <v>59</v>
      </c>
      <c r="TNK7" s="565">
        <v>0.4</v>
      </c>
      <c r="TNL7" s="565">
        <v>1.4</v>
      </c>
      <c r="TNM7" s="564" t="s">
        <v>149</v>
      </c>
      <c r="TNN7" s="206"/>
      <c r="TNO7" s="557"/>
      <c r="TNP7" s="565" t="s">
        <v>59</v>
      </c>
      <c r="TNQ7" s="565" t="s">
        <v>59</v>
      </c>
      <c r="TNR7" s="565" t="s">
        <v>59</v>
      </c>
      <c r="TNS7" s="565">
        <v>0.4</v>
      </c>
      <c r="TNT7" s="565">
        <v>1.4</v>
      </c>
      <c r="TNU7" s="564" t="s">
        <v>149</v>
      </c>
      <c r="TNV7" s="206"/>
      <c r="TNW7" s="557"/>
      <c r="TNX7" s="565" t="s">
        <v>59</v>
      </c>
      <c r="TNY7" s="565" t="s">
        <v>59</v>
      </c>
      <c r="TNZ7" s="565" t="s">
        <v>59</v>
      </c>
      <c r="TOA7" s="565">
        <v>0.4</v>
      </c>
      <c r="TOB7" s="565">
        <v>1.4</v>
      </c>
      <c r="TOC7" s="564" t="s">
        <v>149</v>
      </c>
      <c r="TOD7" s="206"/>
      <c r="TOE7" s="557"/>
      <c r="TOF7" s="565" t="s">
        <v>59</v>
      </c>
      <c r="TOG7" s="565" t="s">
        <v>59</v>
      </c>
      <c r="TOH7" s="565" t="s">
        <v>59</v>
      </c>
      <c r="TOI7" s="565">
        <v>0.4</v>
      </c>
      <c r="TOJ7" s="565">
        <v>1.4</v>
      </c>
      <c r="TOK7" s="564" t="s">
        <v>149</v>
      </c>
      <c r="TOL7" s="206"/>
      <c r="TOM7" s="557"/>
      <c r="TON7" s="565" t="s">
        <v>59</v>
      </c>
      <c r="TOO7" s="565" t="s">
        <v>59</v>
      </c>
      <c r="TOP7" s="565" t="s">
        <v>59</v>
      </c>
      <c r="TOQ7" s="565">
        <v>0.4</v>
      </c>
      <c r="TOR7" s="565">
        <v>1.4</v>
      </c>
      <c r="TOS7" s="564" t="s">
        <v>149</v>
      </c>
      <c r="TOT7" s="206"/>
      <c r="TOU7" s="557"/>
      <c r="TOV7" s="565" t="s">
        <v>59</v>
      </c>
      <c r="TOW7" s="565" t="s">
        <v>59</v>
      </c>
      <c r="TOX7" s="565" t="s">
        <v>59</v>
      </c>
      <c r="TOY7" s="565">
        <v>0.4</v>
      </c>
      <c r="TOZ7" s="565">
        <v>1.4</v>
      </c>
      <c r="TPA7" s="564" t="s">
        <v>149</v>
      </c>
      <c r="TPB7" s="206"/>
      <c r="TPC7" s="557"/>
      <c r="TPD7" s="565" t="s">
        <v>59</v>
      </c>
      <c r="TPE7" s="565" t="s">
        <v>59</v>
      </c>
      <c r="TPF7" s="565" t="s">
        <v>59</v>
      </c>
      <c r="TPG7" s="565">
        <v>0.4</v>
      </c>
      <c r="TPH7" s="565">
        <v>1.4</v>
      </c>
      <c r="TPI7" s="564" t="s">
        <v>149</v>
      </c>
      <c r="TPJ7" s="206"/>
      <c r="TPK7" s="557"/>
      <c r="TPL7" s="565" t="s">
        <v>59</v>
      </c>
      <c r="TPM7" s="565" t="s">
        <v>59</v>
      </c>
      <c r="TPN7" s="565" t="s">
        <v>59</v>
      </c>
      <c r="TPO7" s="565">
        <v>0.4</v>
      </c>
      <c r="TPP7" s="565">
        <v>1.4</v>
      </c>
      <c r="TPQ7" s="564" t="s">
        <v>149</v>
      </c>
      <c r="TPR7" s="206"/>
      <c r="TPS7" s="557"/>
      <c r="TPT7" s="565" t="s">
        <v>59</v>
      </c>
      <c r="TPU7" s="565" t="s">
        <v>59</v>
      </c>
      <c r="TPV7" s="565" t="s">
        <v>59</v>
      </c>
      <c r="TPW7" s="565">
        <v>0.4</v>
      </c>
      <c r="TPX7" s="565">
        <v>1.4</v>
      </c>
      <c r="TPY7" s="564" t="s">
        <v>149</v>
      </c>
      <c r="TPZ7" s="206"/>
      <c r="TQA7" s="557"/>
      <c r="TQB7" s="565" t="s">
        <v>59</v>
      </c>
      <c r="TQC7" s="565" t="s">
        <v>59</v>
      </c>
      <c r="TQD7" s="565" t="s">
        <v>59</v>
      </c>
      <c r="TQE7" s="565">
        <v>0.4</v>
      </c>
      <c r="TQF7" s="565">
        <v>1.4</v>
      </c>
      <c r="TQG7" s="564" t="s">
        <v>149</v>
      </c>
      <c r="TQH7" s="206"/>
      <c r="TQI7" s="557"/>
      <c r="TQJ7" s="565" t="s">
        <v>59</v>
      </c>
      <c r="TQK7" s="565" t="s">
        <v>59</v>
      </c>
      <c r="TQL7" s="565" t="s">
        <v>59</v>
      </c>
      <c r="TQM7" s="565">
        <v>0.4</v>
      </c>
      <c r="TQN7" s="565">
        <v>1.4</v>
      </c>
      <c r="TQO7" s="564" t="s">
        <v>149</v>
      </c>
      <c r="TQP7" s="206"/>
      <c r="TQQ7" s="557"/>
      <c r="TQR7" s="565" t="s">
        <v>59</v>
      </c>
      <c r="TQS7" s="565" t="s">
        <v>59</v>
      </c>
      <c r="TQT7" s="565" t="s">
        <v>59</v>
      </c>
      <c r="TQU7" s="565">
        <v>0.4</v>
      </c>
      <c r="TQV7" s="565">
        <v>1.4</v>
      </c>
      <c r="TQW7" s="564" t="s">
        <v>149</v>
      </c>
      <c r="TQX7" s="206"/>
      <c r="TQY7" s="557"/>
      <c r="TQZ7" s="565" t="s">
        <v>59</v>
      </c>
      <c r="TRA7" s="565" t="s">
        <v>59</v>
      </c>
      <c r="TRB7" s="565" t="s">
        <v>59</v>
      </c>
      <c r="TRC7" s="565">
        <v>0.4</v>
      </c>
      <c r="TRD7" s="565">
        <v>1.4</v>
      </c>
      <c r="TRE7" s="564" t="s">
        <v>149</v>
      </c>
      <c r="TRF7" s="206"/>
      <c r="TRG7" s="557"/>
      <c r="TRH7" s="565" t="s">
        <v>59</v>
      </c>
      <c r="TRI7" s="565" t="s">
        <v>59</v>
      </c>
      <c r="TRJ7" s="565" t="s">
        <v>59</v>
      </c>
      <c r="TRK7" s="565">
        <v>0.4</v>
      </c>
      <c r="TRL7" s="565">
        <v>1.4</v>
      </c>
      <c r="TRM7" s="564" t="s">
        <v>149</v>
      </c>
      <c r="TRN7" s="206"/>
      <c r="TRO7" s="557"/>
      <c r="TRP7" s="565" t="s">
        <v>59</v>
      </c>
      <c r="TRQ7" s="565" t="s">
        <v>59</v>
      </c>
      <c r="TRR7" s="565" t="s">
        <v>59</v>
      </c>
      <c r="TRS7" s="565">
        <v>0.4</v>
      </c>
      <c r="TRT7" s="565">
        <v>1.4</v>
      </c>
      <c r="TRU7" s="564" t="s">
        <v>149</v>
      </c>
      <c r="TRV7" s="206"/>
      <c r="TRW7" s="557"/>
      <c r="TRX7" s="565" t="s">
        <v>59</v>
      </c>
      <c r="TRY7" s="565" t="s">
        <v>59</v>
      </c>
      <c r="TRZ7" s="565" t="s">
        <v>59</v>
      </c>
      <c r="TSA7" s="565">
        <v>0.4</v>
      </c>
      <c r="TSB7" s="565">
        <v>1.4</v>
      </c>
      <c r="TSC7" s="564" t="s">
        <v>149</v>
      </c>
      <c r="TSD7" s="206"/>
      <c r="TSE7" s="557"/>
      <c r="TSF7" s="565" t="s">
        <v>59</v>
      </c>
      <c r="TSG7" s="565" t="s">
        <v>59</v>
      </c>
      <c r="TSH7" s="565" t="s">
        <v>59</v>
      </c>
      <c r="TSI7" s="565">
        <v>0.4</v>
      </c>
      <c r="TSJ7" s="565">
        <v>1.4</v>
      </c>
      <c r="TSK7" s="564" t="s">
        <v>149</v>
      </c>
      <c r="TSL7" s="206"/>
      <c r="TSM7" s="557"/>
      <c r="TSN7" s="565" t="s">
        <v>59</v>
      </c>
      <c r="TSO7" s="565" t="s">
        <v>59</v>
      </c>
      <c r="TSP7" s="565" t="s">
        <v>59</v>
      </c>
      <c r="TSQ7" s="565">
        <v>0.4</v>
      </c>
      <c r="TSR7" s="565">
        <v>1.4</v>
      </c>
      <c r="TSS7" s="564" t="s">
        <v>149</v>
      </c>
      <c r="TST7" s="206"/>
      <c r="TSU7" s="557"/>
      <c r="TSV7" s="565" t="s">
        <v>59</v>
      </c>
      <c r="TSW7" s="565" t="s">
        <v>59</v>
      </c>
      <c r="TSX7" s="565" t="s">
        <v>59</v>
      </c>
      <c r="TSY7" s="565">
        <v>0.4</v>
      </c>
      <c r="TSZ7" s="565">
        <v>1.4</v>
      </c>
      <c r="TTA7" s="564" t="s">
        <v>149</v>
      </c>
      <c r="TTB7" s="206"/>
      <c r="TTC7" s="557"/>
      <c r="TTD7" s="565" t="s">
        <v>59</v>
      </c>
      <c r="TTE7" s="565" t="s">
        <v>59</v>
      </c>
      <c r="TTF7" s="565" t="s">
        <v>59</v>
      </c>
      <c r="TTG7" s="565">
        <v>0.4</v>
      </c>
      <c r="TTH7" s="565">
        <v>1.4</v>
      </c>
      <c r="TTI7" s="564" t="s">
        <v>149</v>
      </c>
      <c r="TTJ7" s="206"/>
      <c r="TTK7" s="557"/>
      <c r="TTL7" s="565" t="s">
        <v>59</v>
      </c>
      <c r="TTM7" s="565" t="s">
        <v>59</v>
      </c>
      <c r="TTN7" s="565" t="s">
        <v>59</v>
      </c>
      <c r="TTO7" s="565">
        <v>0.4</v>
      </c>
      <c r="TTP7" s="565">
        <v>1.4</v>
      </c>
      <c r="TTQ7" s="564" t="s">
        <v>149</v>
      </c>
      <c r="TTR7" s="206"/>
      <c r="TTS7" s="557"/>
      <c r="TTT7" s="565" t="s">
        <v>59</v>
      </c>
      <c r="TTU7" s="565" t="s">
        <v>59</v>
      </c>
      <c r="TTV7" s="565" t="s">
        <v>59</v>
      </c>
      <c r="TTW7" s="565">
        <v>0.4</v>
      </c>
      <c r="TTX7" s="565">
        <v>1.4</v>
      </c>
      <c r="TTY7" s="564" t="s">
        <v>149</v>
      </c>
      <c r="TTZ7" s="206"/>
      <c r="TUA7" s="557"/>
      <c r="TUB7" s="565" t="s">
        <v>59</v>
      </c>
      <c r="TUC7" s="565" t="s">
        <v>59</v>
      </c>
      <c r="TUD7" s="565" t="s">
        <v>59</v>
      </c>
      <c r="TUE7" s="565">
        <v>0.4</v>
      </c>
      <c r="TUF7" s="565">
        <v>1.4</v>
      </c>
      <c r="TUG7" s="564" t="s">
        <v>149</v>
      </c>
      <c r="TUH7" s="206"/>
      <c r="TUI7" s="557"/>
      <c r="TUJ7" s="565" t="s">
        <v>59</v>
      </c>
      <c r="TUK7" s="565" t="s">
        <v>59</v>
      </c>
      <c r="TUL7" s="565" t="s">
        <v>59</v>
      </c>
      <c r="TUM7" s="565">
        <v>0.4</v>
      </c>
      <c r="TUN7" s="565">
        <v>1.4</v>
      </c>
      <c r="TUO7" s="564" t="s">
        <v>149</v>
      </c>
      <c r="TUP7" s="206"/>
      <c r="TUQ7" s="557"/>
      <c r="TUR7" s="565" t="s">
        <v>59</v>
      </c>
      <c r="TUS7" s="565" t="s">
        <v>59</v>
      </c>
      <c r="TUT7" s="565" t="s">
        <v>59</v>
      </c>
      <c r="TUU7" s="565">
        <v>0.4</v>
      </c>
      <c r="TUV7" s="565">
        <v>1.4</v>
      </c>
      <c r="TUW7" s="564" t="s">
        <v>149</v>
      </c>
      <c r="TUX7" s="206"/>
      <c r="TUY7" s="557"/>
      <c r="TUZ7" s="565" t="s">
        <v>59</v>
      </c>
      <c r="TVA7" s="565" t="s">
        <v>59</v>
      </c>
      <c r="TVB7" s="565" t="s">
        <v>59</v>
      </c>
      <c r="TVC7" s="565">
        <v>0.4</v>
      </c>
      <c r="TVD7" s="565">
        <v>1.4</v>
      </c>
      <c r="TVE7" s="564" t="s">
        <v>149</v>
      </c>
      <c r="TVF7" s="206"/>
      <c r="TVG7" s="557"/>
      <c r="TVH7" s="565" t="s">
        <v>59</v>
      </c>
      <c r="TVI7" s="565" t="s">
        <v>59</v>
      </c>
      <c r="TVJ7" s="565" t="s">
        <v>59</v>
      </c>
      <c r="TVK7" s="565">
        <v>0.4</v>
      </c>
      <c r="TVL7" s="565">
        <v>1.4</v>
      </c>
      <c r="TVM7" s="564" t="s">
        <v>149</v>
      </c>
      <c r="TVN7" s="206"/>
      <c r="TVO7" s="557"/>
      <c r="TVP7" s="565" t="s">
        <v>59</v>
      </c>
      <c r="TVQ7" s="565" t="s">
        <v>59</v>
      </c>
      <c r="TVR7" s="565" t="s">
        <v>59</v>
      </c>
      <c r="TVS7" s="565">
        <v>0.4</v>
      </c>
      <c r="TVT7" s="565">
        <v>1.4</v>
      </c>
      <c r="TVU7" s="564" t="s">
        <v>149</v>
      </c>
      <c r="TVV7" s="206"/>
      <c r="TVW7" s="557"/>
      <c r="TVX7" s="565" t="s">
        <v>59</v>
      </c>
      <c r="TVY7" s="565" t="s">
        <v>59</v>
      </c>
      <c r="TVZ7" s="565" t="s">
        <v>59</v>
      </c>
      <c r="TWA7" s="565">
        <v>0.4</v>
      </c>
      <c r="TWB7" s="565">
        <v>1.4</v>
      </c>
      <c r="TWC7" s="564" t="s">
        <v>149</v>
      </c>
      <c r="TWD7" s="206"/>
      <c r="TWE7" s="557"/>
      <c r="TWF7" s="565" t="s">
        <v>59</v>
      </c>
      <c r="TWG7" s="565" t="s">
        <v>59</v>
      </c>
      <c r="TWH7" s="565" t="s">
        <v>59</v>
      </c>
      <c r="TWI7" s="565">
        <v>0.4</v>
      </c>
      <c r="TWJ7" s="565">
        <v>1.4</v>
      </c>
      <c r="TWK7" s="564" t="s">
        <v>149</v>
      </c>
      <c r="TWL7" s="206"/>
      <c r="TWM7" s="557"/>
      <c r="TWN7" s="565" t="s">
        <v>59</v>
      </c>
      <c r="TWO7" s="565" t="s">
        <v>59</v>
      </c>
      <c r="TWP7" s="565" t="s">
        <v>59</v>
      </c>
      <c r="TWQ7" s="565">
        <v>0.4</v>
      </c>
      <c r="TWR7" s="565">
        <v>1.4</v>
      </c>
      <c r="TWS7" s="564" t="s">
        <v>149</v>
      </c>
      <c r="TWT7" s="206"/>
      <c r="TWU7" s="557"/>
      <c r="TWV7" s="565" t="s">
        <v>59</v>
      </c>
      <c r="TWW7" s="565" t="s">
        <v>59</v>
      </c>
      <c r="TWX7" s="565" t="s">
        <v>59</v>
      </c>
      <c r="TWY7" s="565">
        <v>0.4</v>
      </c>
      <c r="TWZ7" s="565">
        <v>1.4</v>
      </c>
      <c r="TXA7" s="564" t="s">
        <v>149</v>
      </c>
      <c r="TXB7" s="206"/>
      <c r="TXC7" s="557"/>
      <c r="TXD7" s="565" t="s">
        <v>59</v>
      </c>
      <c r="TXE7" s="565" t="s">
        <v>59</v>
      </c>
      <c r="TXF7" s="565" t="s">
        <v>59</v>
      </c>
      <c r="TXG7" s="565">
        <v>0.4</v>
      </c>
      <c r="TXH7" s="565">
        <v>1.4</v>
      </c>
      <c r="TXI7" s="564" t="s">
        <v>149</v>
      </c>
      <c r="TXJ7" s="206"/>
      <c r="TXK7" s="557"/>
      <c r="TXL7" s="565" t="s">
        <v>59</v>
      </c>
      <c r="TXM7" s="565" t="s">
        <v>59</v>
      </c>
      <c r="TXN7" s="565" t="s">
        <v>59</v>
      </c>
      <c r="TXO7" s="565">
        <v>0.4</v>
      </c>
      <c r="TXP7" s="565">
        <v>1.4</v>
      </c>
      <c r="TXQ7" s="564" t="s">
        <v>149</v>
      </c>
      <c r="TXR7" s="206"/>
      <c r="TXS7" s="557"/>
      <c r="TXT7" s="565" t="s">
        <v>59</v>
      </c>
      <c r="TXU7" s="565" t="s">
        <v>59</v>
      </c>
      <c r="TXV7" s="565" t="s">
        <v>59</v>
      </c>
      <c r="TXW7" s="565">
        <v>0.4</v>
      </c>
      <c r="TXX7" s="565">
        <v>1.4</v>
      </c>
      <c r="TXY7" s="564" t="s">
        <v>149</v>
      </c>
      <c r="TXZ7" s="206"/>
      <c r="TYA7" s="557"/>
      <c r="TYB7" s="565" t="s">
        <v>59</v>
      </c>
      <c r="TYC7" s="565" t="s">
        <v>59</v>
      </c>
      <c r="TYD7" s="565" t="s">
        <v>59</v>
      </c>
      <c r="TYE7" s="565">
        <v>0.4</v>
      </c>
      <c r="TYF7" s="565">
        <v>1.4</v>
      </c>
      <c r="TYG7" s="564" t="s">
        <v>149</v>
      </c>
      <c r="TYH7" s="206"/>
      <c r="TYI7" s="557"/>
      <c r="TYJ7" s="565" t="s">
        <v>59</v>
      </c>
      <c r="TYK7" s="565" t="s">
        <v>59</v>
      </c>
      <c r="TYL7" s="565" t="s">
        <v>59</v>
      </c>
      <c r="TYM7" s="565">
        <v>0.4</v>
      </c>
      <c r="TYN7" s="565">
        <v>1.4</v>
      </c>
      <c r="TYO7" s="564" t="s">
        <v>149</v>
      </c>
      <c r="TYP7" s="206"/>
      <c r="TYQ7" s="557"/>
      <c r="TYR7" s="565" t="s">
        <v>59</v>
      </c>
      <c r="TYS7" s="565" t="s">
        <v>59</v>
      </c>
      <c r="TYT7" s="565" t="s">
        <v>59</v>
      </c>
      <c r="TYU7" s="565">
        <v>0.4</v>
      </c>
      <c r="TYV7" s="565">
        <v>1.4</v>
      </c>
      <c r="TYW7" s="564" t="s">
        <v>149</v>
      </c>
      <c r="TYX7" s="206"/>
      <c r="TYY7" s="557"/>
      <c r="TYZ7" s="565" t="s">
        <v>59</v>
      </c>
      <c r="TZA7" s="565" t="s">
        <v>59</v>
      </c>
      <c r="TZB7" s="565" t="s">
        <v>59</v>
      </c>
      <c r="TZC7" s="565">
        <v>0.4</v>
      </c>
      <c r="TZD7" s="565">
        <v>1.4</v>
      </c>
      <c r="TZE7" s="564" t="s">
        <v>149</v>
      </c>
      <c r="TZF7" s="206"/>
      <c r="TZG7" s="557"/>
      <c r="TZH7" s="565" t="s">
        <v>59</v>
      </c>
      <c r="TZI7" s="565" t="s">
        <v>59</v>
      </c>
      <c r="TZJ7" s="565" t="s">
        <v>59</v>
      </c>
      <c r="TZK7" s="565">
        <v>0.4</v>
      </c>
      <c r="TZL7" s="565">
        <v>1.4</v>
      </c>
      <c r="TZM7" s="564" t="s">
        <v>149</v>
      </c>
      <c r="TZN7" s="206"/>
      <c r="TZO7" s="557"/>
      <c r="TZP7" s="565" t="s">
        <v>59</v>
      </c>
      <c r="TZQ7" s="565" t="s">
        <v>59</v>
      </c>
      <c r="TZR7" s="565" t="s">
        <v>59</v>
      </c>
      <c r="TZS7" s="565">
        <v>0.4</v>
      </c>
      <c r="TZT7" s="565">
        <v>1.4</v>
      </c>
      <c r="TZU7" s="564" t="s">
        <v>149</v>
      </c>
      <c r="TZV7" s="206"/>
      <c r="TZW7" s="557"/>
      <c r="TZX7" s="565" t="s">
        <v>59</v>
      </c>
      <c r="TZY7" s="565" t="s">
        <v>59</v>
      </c>
      <c r="TZZ7" s="565" t="s">
        <v>59</v>
      </c>
      <c r="UAA7" s="565">
        <v>0.4</v>
      </c>
      <c r="UAB7" s="565">
        <v>1.4</v>
      </c>
      <c r="UAC7" s="564" t="s">
        <v>149</v>
      </c>
      <c r="UAD7" s="206"/>
      <c r="UAE7" s="557"/>
      <c r="UAF7" s="565" t="s">
        <v>59</v>
      </c>
      <c r="UAG7" s="565" t="s">
        <v>59</v>
      </c>
      <c r="UAH7" s="565" t="s">
        <v>59</v>
      </c>
      <c r="UAI7" s="565">
        <v>0.4</v>
      </c>
      <c r="UAJ7" s="565">
        <v>1.4</v>
      </c>
      <c r="UAK7" s="564" t="s">
        <v>149</v>
      </c>
      <c r="UAL7" s="206"/>
      <c r="UAM7" s="557"/>
      <c r="UAN7" s="565" t="s">
        <v>59</v>
      </c>
      <c r="UAO7" s="565" t="s">
        <v>59</v>
      </c>
      <c r="UAP7" s="565" t="s">
        <v>59</v>
      </c>
      <c r="UAQ7" s="565">
        <v>0.4</v>
      </c>
      <c r="UAR7" s="565">
        <v>1.4</v>
      </c>
      <c r="UAS7" s="564" t="s">
        <v>149</v>
      </c>
      <c r="UAT7" s="206"/>
      <c r="UAU7" s="557"/>
      <c r="UAV7" s="565" t="s">
        <v>59</v>
      </c>
      <c r="UAW7" s="565" t="s">
        <v>59</v>
      </c>
      <c r="UAX7" s="565" t="s">
        <v>59</v>
      </c>
      <c r="UAY7" s="565">
        <v>0.4</v>
      </c>
      <c r="UAZ7" s="565">
        <v>1.4</v>
      </c>
      <c r="UBA7" s="564" t="s">
        <v>149</v>
      </c>
      <c r="UBB7" s="206"/>
      <c r="UBC7" s="557"/>
      <c r="UBD7" s="565" t="s">
        <v>59</v>
      </c>
      <c r="UBE7" s="565" t="s">
        <v>59</v>
      </c>
      <c r="UBF7" s="565" t="s">
        <v>59</v>
      </c>
      <c r="UBG7" s="565">
        <v>0.4</v>
      </c>
      <c r="UBH7" s="565">
        <v>1.4</v>
      </c>
      <c r="UBI7" s="564" t="s">
        <v>149</v>
      </c>
      <c r="UBJ7" s="206"/>
      <c r="UBK7" s="557"/>
      <c r="UBL7" s="565" t="s">
        <v>59</v>
      </c>
      <c r="UBM7" s="565" t="s">
        <v>59</v>
      </c>
      <c r="UBN7" s="565" t="s">
        <v>59</v>
      </c>
      <c r="UBO7" s="565">
        <v>0.4</v>
      </c>
      <c r="UBP7" s="565">
        <v>1.4</v>
      </c>
      <c r="UBQ7" s="564" t="s">
        <v>149</v>
      </c>
      <c r="UBR7" s="206"/>
      <c r="UBS7" s="557"/>
      <c r="UBT7" s="565" t="s">
        <v>59</v>
      </c>
      <c r="UBU7" s="565" t="s">
        <v>59</v>
      </c>
      <c r="UBV7" s="565" t="s">
        <v>59</v>
      </c>
      <c r="UBW7" s="565">
        <v>0.4</v>
      </c>
      <c r="UBX7" s="565">
        <v>1.4</v>
      </c>
      <c r="UBY7" s="564" t="s">
        <v>149</v>
      </c>
      <c r="UBZ7" s="206"/>
      <c r="UCA7" s="557"/>
      <c r="UCB7" s="565" t="s">
        <v>59</v>
      </c>
      <c r="UCC7" s="565" t="s">
        <v>59</v>
      </c>
      <c r="UCD7" s="565" t="s">
        <v>59</v>
      </c>
      <c r="UCE7" s="565">
        <v>0.4</v>
      </c>
      <c r="UCF7" s="565">
        <v>1.4</v>
      </c>
      <c r="UCG7" s="564" t="s">
        <v>149</v>
      </c>
      <c r="UCH7" s="206"/>
      <c r="UCI7" s="557"/>
      <c r="UCJ7" s="565" t="s">
        <v>59</v>
      </c>
      <c r="UCK7" s="565" t="s">
        <v>59</v>
      </c>
      <c r="UCL7" s="565" t="s">
        <v>59</v>
      </c>
      <c r="UCM7" s="565">
        <v>0.4</v>
      </c>
      <c r="UCN7" s="565">
        <v>1.4</v>
      </c>
      <c r="UCO7" s="564" t="s">
        <v>149</v>
      </c>
      <c r="UCP7" s="206"/>
      <c r="UCQ7" s="557"/>
      <c r="UCR7" s="565" t="s">
        <v>59</v>
      </c>
      <c r="UCS7" s="565" t="s">
        <v>59</v>
      </c>
      <c r="UCT7" s="565" t="s">
        <v>59</v>
      </c>
      <c r="UCU7" s="565">
        <v>0.4</v>
      </c>
      <c r="UCV7" s="565">
        <v>1.4</v>
      </c>
      <c r="UCW7" s="564" t="s">
        <v>149</v>
      </c>
      <c r="UCX7" s="206"/>
      <c r="UCY7" s="557"/>
      <c r="UCZ7" s="565" t="s">
        <v>59</v>
      </c>
      <c r="UDA7" s="565" t="s">
        <v>59</v>
      </c>
      <c r="UDB7" s="565" t="s">
        <v>59</v>
      </c>
      <c r="UDC7" s="565">
        <v>0.4</v>
      </c>
      <c r="UDD7" s="565">
        <v>1.4</v>
      </c>
      <c r="UDE7" s="564" t="s">
        <v>149</v>
      </c>
      <c r="UDF7" s="206"/>
      <c r="UDG7" s="557"/>
      <c r="UDH7" s="565" t="s">
        <v>59</v>
      </c>
      <c r="UDI7" s="565" t="s">
        <v>59</v>
      </c>
      <c r="UDJ7" s="565" t="s">
        <v>59</v>
      </c>
      <c r="UDK7" s="565">
        <v>0.4</v>
      </c>
      <c r="UDL7" s="565">
        <v>1.4</v>
      </c>
      <c r="UDM7" s="564" t="s">
        <v>149</v>
      </c>
      <c r="UDN7" s="206"/>
      <c r="UDO7" s="557"/>
      <c r="UDP7" s="565" t="s">
        <v>59</v>
      </c>
      <c r="UDQ7" s="565" t="s">
        <v>59</v>
      </c>
      <c r="UDR7" s="565" t="s">
        <v>59</v>
      </c>
      <c r="UDS7" s="565">
        <v>0.4</v>
      </c>
      <c r="UDT7" s="565">
        <v>1.4</v>
      </c>
      <c r="UDU7" s="564" t="s">
        <v>149</v>
      </c>
      <c r="UDV7" s="206"/>
      <c r="UDW7" s="557"/>
      <c r="UDX7" s="565" t="s">
        <v>59</v>
      </c>
      <c r="UDY7" s="565" t="s">
        <v>59</v>
      </c>
      <c r="UDZ7" s="565" t="s">
        <v>59</v>
      </c>
      <c r="UEA7" s="565">
        <v>0.4</v>
      </c>
      <c r="UEB7" s="565">
        <v>1.4</v>
      </c>
      <c r="UEC7" s="564" t="s">
        <v>149</v>
      </c>
      <c r="UED7" s="206"/>
      <c r="UEE7" s="557"/>
      <c r="UEF7" s="565" t="s">
        <v>59</v>
      </c>
      <c r="UEG7" s="565" t="s">
        <v>59</v>
      </c>
      <c r="UEH7" s="565" t="s">
        <v>59</v>
      </c>
      <c r="UEI7" s="565">
        <v>0.4</v>
      </c>
      <c r="UEJ7" s="565">
        <v>1.4</v>
      </c>
      <c r="UEK7" s="564" t="s">
        <v>149</v>
      </c>
      <c r="UEL7" s="206"/>
      <c r="UEM7" s="557"/>
      <c r="UEN7" s="565" t="s">
        <v>59</v>
      </c>
      <c r="UEO7" s="565" t="s">
        <v>59</v>
      </c>
      <c r="UEP7" s="565" t="s">
        <v>59</v>
      </c>
      <c r="UEQ7" s="565">
        <v>0.4</v>
      </c>
      <c r="UER7" s="565">
        <v>1.4</v>
      </c>
      <c r="UES7" s="564" t="s">
        <v>149</v>
      </c>
      <c r="UET7" s="206"/>
      <c r="UEU7" s="557"/>
      <c r="UEV7" s="565" t="s">
        <v>59</v>
      </c>
      <c r="UEW7" s="565" t="s">
        <v>59</v>
      </c>
      <c r="UEX7" s="565" t="s">
        <v>59</v>
      </c>
      <c r="UEY7" s="565">
        <v>0.4</v>
      </c>
      <c r="UEZ7" s="565">
        <v>1.4</v>
      </c>
      <c r="UFA7" s="564" t="s">
        <v>149</v>
      </c>
      <c r="UFB7" s="206"/>
      <c r="UFC7" s="557"/>
      <c r="UFD7" s="565" t="s">
        <v>59</v>
      </c>
      <c r="UFE7" s="565" t="s">
        <v>59</v>
      </c>
      <c r="UFF7" s="565" t="s">
        <v>59</v>
      </c>
      <c r="UFG7" s="565">
        <v>0.4</v>
      </c>
      <c r="UFH7" s="565">
        <v>1.4</v>
      </c>
      <c r="UFI7" s="564" t="s">
        <v>149</v>
      </c>
      <c r="UFJ7" s="206"/>
      <c r="UFK7" s="557"/>
      <c r="UFL7" s="565" t="s">
        <v>59</v>
      </c>
      <c r="UFM7" s="565" t="s">
        <v>59</v>
      </c>
      <c r="UFN7" s="565" t="s">
        <v>59</v>
      </c>
      <c r="UFO7" s="565">
        <v>0.4</v>
      </c>
      <c r="UFP7" s="565">
        <v>1.4</v>
      </c>
      <c r="UFQ7" s="564" t="s">
        <v>149</v>
      </c>
      <c r="UFR7" s="206"/>
      <c r="UFS7" s="557"/>
      <c r="UFT7" s="565" t="s">
        <v>59</v>
      </c>
      <c r="UFU7" s="565" t="s">
        <v>59</v>
      </c>
      <c r="UFV7" s="565" t="s">
        <v>59</v>
      </c>
      <c r="UFW7" s="565">
        <v>0.4</v>
      </c>
      <c r="UFX7" s="565">
        <v>1.4</v>
      </c>
      <c r="UFY7" s="564" t="s">
        <v>149</v>
      </c>
      <c r="UFZ7" s="206"/>
      <c r="UGA7" s="557"/>
      <c r="UGB7" s="565" t="s">
        <v>59</v>
      </c>
      <c r="UGC7" s="565" t="s">
        <v>59</v>
      </c>
      <c r="UGD7" s="565" t="s">
        <v>59</v>
      </c>
      <c r="UGE7" s="565">
        <v>0.4</v>
      </c>
      <c r="UGF7" s="565">
        <v>1.4</v>
      </c>
      <c r="UGG7" s="564" t="s">
        <v>149</v>
      </c>
      <c r="UGH7" s="206"/>
      <c r="UGI7" s="557"/>
      <c r="UGJ7" s="565" t="s">
        <v>59</v>
      </c>
      <c r="UGK7" s="565" t="s">
        <v>59</v>
      </c>
      <c r="UGL7" s="565" t="s">
        <v>59</v>
      </c>
      <c r="UGM7" s="565">
        <v>0.4</v>
      </c>
      <c r="UGN7" s="565">
        <v>1.4</v>
      </c>
      <c r="UGO7" s="564" t="s">
        <v>149</v>
      </c>
      <c r="UGP7" s="206"/>
      <c r="UGQ7" s="557"/>
      <c r="UGR7" s="565" t="s">
        <v>59</v>
      </c>
      <c r="UGS7" s="565" t="s">
        <v>59</v>
      </c>
      <c r="UGT7" s="565" t="s">
        <v>59</v>
      </c>
      <c r="UGU7" s="565">
        <v>0.4</v>
      </c>
      <c r="UGV7" s="565">
        <v>1.4</v>
      </c>
      <c r="UGW7" s="564" t="s">
        <v>149</v>
      </c>
      <c r="UGX7" s="206"/>
      <c r="UGY7" s="557"/>
      <c r="UGZ7" s="565" t="s">
        <v>59</v>
      </c>
      <c r="UHA7" s="565" t="s">
        <v>59</v>
      </c>
      <c r="UHB7" s="565" t="s">
        <v>59</v>
      </c>
      <c r="UHC7" s="565">
        <v>0.4</v>
      </c>
      <c r="UHD7" s="565">
        <v>1.4</v>
      </c>
      <c r="UHE7" s="564" t="s">
        <v>149</v>
      </c>
      <c r="UHF7" s="206"/>
      <c r="UHG7" s="557"/>
      <c r="UHH7" s="565" t="s">
        <v>59</v>
      </c>
      <c r="UHI7" s="565" t="s">
        <v>59</v>
      </c>
      <c r="UHJ7" s="565" t="s">
        <v>59</v>
      </c>
      <c r="UHK7" s="565">
        <v>0.4</v>
      </c>
      <c r="UHL7" s="565">
        <v>1.4</v>
      </c>
      <c r="UHM7" s="564" t="s">
        <v>149</v>
      </c>
      <c r="UHN7" s="206"/>
      <c r="UHO7" s="557"/>
      <c r="UHP7" s="565" t="s">
        <v>59</v>
      </c>
      <c r="UHQ7" s="565" t="s">
        <v>59</v>
      </c>
      <c r="UHR7" s="565" t="s">
        <v>59</v>
      </c>
      <c r="UHS7" s="565">
        <v>0.4</v>
      </c>
      <c r="UHT7" s="565">
        <v>1.4</v>
      </c>
      <c r="UHU7" s="564" t="s">
        <v>149</v>
      </c>
      <c r="UHV7" s="206"/>
      <c r="UHW7" s="557"/>
      <c r="UHX7" s="565" t="s">
        <v>59</v>
      </c>
      <c r="UHY7" s="565" t="s">
        <v>59</v>
      </c>
      <c r="UHZ7" s="565" t="s">
        <v>59</v>
      </c>
      <c r="UIA7" s="565">
        <v>0.4</v>
      </c>
      <c r="UIB7" s="565">
        <v>1.4</v>
      </c>
      <c r="UIC7" s="564" t="s">
        <v>149</v>
      </c>
      <c r="UID7" s="206"/>
      <c r="UIE7" s="557"/>
      <c r="UIF7" s="565" t="s">
        <v>59</v>
      </c>
      <c r="UIG7" s="565" t="s">
        <v>59</v>
      </c>
      <c r="UIH7" s="565" t="s">
        <v>59</v>
      </c>
      <c r="UII7" s="565">
        <v>0.4</v>
      </c>
      <c r="UIJ7" s="565">
        <v>1.4</v>
      </c>
      <c r="UIK7" s="564" t="s">
        <v>149</v>
      </c>
      <c r="UIL7" s="206"/>
      <c r="UIM7" s="557"/>
      <c r="UIN7" s="565" t="s">
        <v>59</v>
      </c>
      <c r="UIO7" s="565" t="s">
        <v>59</v>
      </c>
      <c r="UIP7" s="565" t="s">
        <v>59</v>
      </c>
      <c r="UIQ7" s="565">
        <v>0.4</v>
      </c>
      <c r="UIR7" s="565">
        <v>1.4</v>
      </c>
      <c r="UIS7" s="564" t="s">
        <v>149</v>
      </c>
      <c r="UIT7" s="206"/>
      <c r="UIU7" s="557"/>
      <c r="UIV7" s="565" t="s">
        <v>59</v>
      </c>
      <c r="UIW7" s="565" t="s">
        <v>59</v>
      </c>
      <c r="UIX7" s="565" t="s">
        <v>59</v>
      </c>
      <c r="UIY7" s="565">
        <v>0.4</v>
      </c>
      <c r="UIZ7" s="565">
        <v>1.4</v>
      </c>
      <c r="UJA7" s="564" t="s">
        <v>149</v>
      </c>
      <c r="UJB7" s="206"/>
      <c r="UJC7" s="557"/>
      <c r="UJD7" s="565" t="s">
        <v>59</v>
      </c>
      <c r="UJE7" s="565" t="s">
        <v>59</v>
      </c>
      <c r="UJF7" s="565" t="s">
        <v>59</v>
      </c>
      <c r="UJG7" s="565">
        <v>0.4</v>
      </c>
      <c r="UJH7" s="565">
        <v>1.4</v>
      </c>
      <c r="UJI7" s="564" t="s">
        <v>149</v>
      </c>
      <c r="UJJ7" s="206"/>
      <c r="UJK7" s="557"/>
      <c r="UJL7" s="565" t="s">
        <v>59</v>
      </c>
      <c r="UJM7" s="565" t="s">
        <v>59</v>
      </c>
      <c r="UJN7" s="565" t="s">
        <v>59</v>
      </c>
      <c r="UJO7" s="565">
        <v>0.4</v>
      </c>
      <c r="UJP7" s="565">
        <v>1.4</v>
      </c>
      <c r="UJQ7" s="564" t="s">
        <v>149</v>
      </c>
      <c r="UJR7" s="206"/>
      <c r="UJS7" s="557"/>
      <c r="UJT7" s="565" t="s">
        <v>59</v>
      </c>
      <c r="UJU7" s="565" t="s">
        <v>59</v>
      </c>
      <c r="UJV7" s="565" t="s">
        <v>59</v>
      </c>
      <c r="UJW7" s="565">
        <v>0.4</v>
      </c>
      <c r="UJX7" s="565">
        <v>1.4</v>
      </c>
      <c r="UJY7" s="564" t="s">
        <v>149</v>
      </c>
      <c r="UJZ7" s="206"/>
      <c r="UKA7" s="557"/>
      <c r="UKB7" s="565" t="s">
        <v>59</v>
      </c>
      <c r="UKC7" s="565" t="s">
        <v>59</v>
      </c>
      <c r="UKD7" s="565" t="s">
        <v>59</v>
      </c>
      <c r="UKE7" s="565">
        <v>0.4</v>
      </c>
      <c r="UKF7" s="565">
        <v>1.4</v>
      </c>
      <c r="UKG7" s="564" t="s">
        <v>149</v>
      </c>
      <c r="UKH7" s="206"/>
      <c r="UKI7" s="557"/>
      <c r="UKJ7" s="565" t="s">
        <v>59</v>
      </c>
      <c r="UKK7" s="565" t="s">
        <v>59</v>
      </c>
      <c r="UKL7" s="565" t="s">
        <v>59</v>
      </c>
      <c r="UKM7" s="565">
        <v>0.4</v>
      </c>
      <c r="UKN7" s="565">
        <v>1.4</v>
      </c>
      <c r="UKO7" s="564" t="s">
        <v>149</v>
      </c>
      <c r="UKP7" s="206"/>
      <c r="UKQ7" s="557"/>
      <c r="UKR7" s="565" t="s">
        <v>59</v>
      </c>
      <c r="UKS7" s="565" t="s">
        <v>59</v>
      </c>
      <c r="UKT7" s="565" t="s">
        <v>59</v>
      </c>
      <c r="UKU7" s="565">
        <v>0.4</v>
      </c>
      <c r="UKV7" s="565">
        <v>1.4</v>
      </c>
      <c r="UKW7" s="564" t="s">
        <v>149</v>
      </c>
      <c r="UKX7" s="206"/>
      <c r="UKY7" s="557"/>
      <c r="UKZ7" s="565" t="s">
        <v>59</v>
      </c>
      <c r="ULA7" s="565" t="s">
        <v>59</v>
      </c>
      <c r="ULB7" s="565" t="s">
        <v>59</v>
      </c>
      <c r="ULC7" s="565">
        <v>0.4</v>
      </c>
      <c r="ULD7" s="565">
        <v>1.4</v>
      </c>
      <c r="ULE7" s="564" t="s">
        <v>149</v>
      </c>
      <c r="ULF7" s="206"/>
      <c r="ULG7" s="557"/>
      <c r="ULH7" s="565" t="s">
        <v>59</v>
      </c>
      <c r="ULI7" s="565" t="s">
        <v>59</v>
      </c>
      <c r="ULJ7" s="565" t="s">
        <v>59</v>
      </c>
      <c r="ULK7" s="565">
        <v>0.4</v>
      </c>
      <c r="ULL7" s="565">
        <v>1.4</v>
      </c>
      <c r="ULM7" s="564" t="s">
        <v>149</v>
      </c>
      <c r="ULN7" s="206"/>
      <c r="ULO7" s="557"/>
      <c r="ULP7" s="565" t="s">
        <v>59</v>
      </c>
      <c r="ULQ7" s="565" t="s">
        <v>59</v>
      </c>
      <c r="ULR7" s="565" t="s">
        <v>59</v>
      </c>
      <c r="ULS7" s="565">
        <v>0.4</v>
      </c>
      <c r="ULT7" s="565">
        <v>1.4</v>
      </c>
      <c r="ULU7" s="564" t="s">
        <v>149</v>
      </c>
      <c r="ULV7" s="206"/>
      <c r="ULW7" s="557"/>
      <c r="ULX7" s="565" t="s">
        <v>59</v>
      </c>
      <c r="ULY7" s="565" t="s">
        <v>59</v>
      </c>
      <c r="ULZ7" s="565" t="s">
        <v>59</v>
      </c>
      <c r="UMA7" s="565">
        <v>0.4</v>
      </c>
      <c r="UMB7" s="565">
        <v>1.4</v>
      </c>
      <c r="UMC7" s="564" t="s">
        <v>149</v>
      </c>
      <c r="UMD7" s="206"/>
      <c r="UME7" s="557"/>
      <c r="UMF7" s="565" t="s">
        <v>59</v>
      </c>
      <c r="UMG7" s="565" t="s">
        <v>59</v>
      </c>
      <c r="UMH7" s="565" t="s">
        <v>59</v>
      </c>
      <c r="UMI7" s="565">
        <v>0.4</v>
      </c>
      <c r="UMJ7" s="565">
        <v>1.4</v>
      </c>
      <c r="UMK7" s="564" t="s">
        <v>149</v>
      </c>
      <c r="UML7" s="206"/>
      <c r="UMM7" s="557"/>
      <c r="UMN7" s="565" t="s">
        <v>59</v>
      </c>
      <c r="UMO7" s="565" t="s">
        <v>59</v>
      </c>
      <c r="UMP7" s="565" t="s">
        <v>59</v>
      </c>
      <c r="UMQ7" s="565">
        <v>0.4</v>
      </c>
      <c r="UMR7" s="565">
        <v>1.4</v>
      </c>
      <c r="UMS7" s="564" t="s">
        <v>149</v>
      </c>
      <c r="UMT7" s="206"/>
      <c r="UMU7" s="557"/>
      <c r="UMV7" s="565" t="s">
        <v>59</v>
      </c>
      <c r="UMW7" s="565" t="s">
        <v>59</v>
      </c>
      <c r="UMX7" s="565" t="s">
        <v>59</v>
      </c>
      <c r="UMY7" s="565">
        <v>0.4</v>
      </c>
      <c r="UMZ7" s="565">
        <v>1.4</v>
      </c>
      <c r="UNA7" s="564" t="s">
        <v>149</v>
      </c>
      <c r="UNB7" s="206"/>
      <c r="UNC7" s="557"/>
      <c r="UND7" s="565" t="s">
        <v>59</v>
      </c>
      <c r="UNE7" s="565" t="s">
        <v>59</v>
      </c>
      <c r="UNF7" s="565" t="s">
        <v>59</v>
      </c>
      <c r="UNG7" s="565">
        <v>0.4</v>
      </c>
      <c r="UNH7" s="565">
        <v>1.4</v>
      </c>
      <c r="UNI7" s="564" t="s">
        <v>149</v>
      </c>
      <c r="UNJ7" s="206"/>
      <c r="UNK7" s="557"/>
      <c r="UNL7" s="565" t="s">
        <v>59</v>
      </c>
      <c r="UNM7" s="565" t="s">
        <v>59</v>
      </c>
      <c r="UNN7" s="565" t="s">
        <v>59</v>
      </c>
      <c r="UNO7" s="565">
        <v>0.4</v>
      </c>
      <c r="UNP7" s="565">
        <v>1.4</v>
      </c>
      <c r="UNQ7" s="564" t="s">
        <v>149</v>
      </c>
      <c r="UNR7" s="206"/>
      <c r="UNS7" s="557"/>
      <c r="UNT7" s="565" t="s">
        <v>59</v>
      </c>
      <c r="UNU7" s="565" t="s">
        <v>59</v>
      </c>
      <c r="UNV7" s="565" t="s">
        <v>59</v>
      </c>
      <c r="UNW7" s="565">
        <v>0.4</v>
      </c>
      <c r="UNX7" s="565">
        <v>1.4</v>
      </c>
      <c r="UNY7" s="564" t="s">
        <v>149</v>
      </c>
      <c r="UNZ7" s="206"/>
      <c r="UOA7" s="557"/>
      <c r="UOB7" s="565" t="s">
        <v>59</v>
      </c>
      <c r="UOC7" s="565" t="s">
        <v>59</v>
      </c>
      <c r="UOD7" s="565" t="s">
        <v>59</v>
      </c>
      <c r="UOE7" s="565">
        <v>0.4</v>
      </c>
      <c r="UOF7" s="565">
        <v>1.4</v>
      </c>
      <c r="UOG7" s="564" t="s">
        <v>149</v>
      </c>
      <c r="UOH7" s="206"/>
      <c r="UOI7" s="557"/>
      <c r="UOJ7" s="565" t="s">
        <v>59</v>
      </c>
      <c r="UOK7" s="565" t="s">
        <v>59</v>
      </c>
      <c r="UOL7" s="565" t="s">
        <v>59</v>
      </c>
      <c r="UOM7" s="565">
        <v>0.4</v>
      </c>
      <c r="UON7" s="565">
        <v>1.4</v>
      </c>
      <c r="UOO7" s="564" t="s">
        <v>149</v>
      </c>
      <c r="UOP7" s="206"/>
      <c r="UOQ7" s="557"/>
      <c r="UOR7" s="565" t="s">
        <v>59</v>
      </c>
      <c r="UOS7" s="565" t="s">
        <v>59</v>
      </c>
      <c r="UOT7" s="565" t="s">
        <v>59</v>
      </c>
      <c r="UOU7" s="565">
        <v>0.4</v>
      </c>
      <c r="UOV7" s="565">
        <v>1.4</v>
      </c>
      <c r="UOW7" s="564" t="s">
        <v>149</v>
      </c>
      <c r="UOX7" s="206"/>
      <c r="UOY7" s="557"/>
      <c r="UOZ7" s="565" t="s">
        <v>59</v>
      </c>
      <c r="UPA7" s="565" t="s">
        <v>59</v>
      </c>
      <c r="UPB7" s="565" t="s">
        <v>59</v>
      </c>
      <c r="UPC7" s="565">
        <v>0.4</v>
      </c>
      <c r="UPD7" s="565">
        <v>1.4</v>
      </c>
      <c r="UPE7" s="564" t="s">
        <v>149</v>
      </c>
      <c r="UPF7" s="206"/>
      <c r="UPG7" s="557"/>
      <c r="UPH7" s="565" t="s">
        <v>59</v>
      </c>
      <c r="UPI7" s="565" t="s">
        <v>59</v>
      </c>
      <c r="UPJ7" s="565" t="s">
        <v>59</v>
      </c>
      <c r="UPK7" s="565">
        <v>0.4</v>
      </c>
      <c r="UPL7" s="565">
        <v>1.4</v>
      </c>
      <c r="UPM7" s="564" t="s">
        <v>149</v>
      </c>
      <c r="UPN7" s="206"/>
      <c r="UPO7" s="557"/>
      <c r="UPP7" s="565" t="s">
        <v>59</v>
      </c>
      <c r="UPQ7" s="565" t="s">
        <v>59</v>
      </c>
      <c r="UPR7" s="565" t="s">
        <v>59</v>
      </c>
      <c r="UPS7" s="565">
        <v>0.4</v>
      </c>
      <c r="UPT7" s="565">
        <v>1.4</v>
      </c>
      <c r="UPU7" s="564" t="s">
        <v>149</v>
      </c>
      <c r="UPV7" s="206"/>
      <c r="UPW7" s="557"/>
      <c r="UPX7" s="565" t="s">
        <v>59</v>
      </c>
      <c r="UPY7" s="565" t="s">
        <v>59</v>
      </c>
      <c r="UPZ7" s="565" t="s">
        <v>59</v>
      </c>
      <c r="UQA7" s="565">
        <v>0.4</v>
      </c>
      <c r="UQB7" s="565">
        <v>1.4</v>
      </c>
      <c r="UQC7" s="564" t="s">
        <v>149</v>
      </c>
      <c r="UQD7" s="206"/>
      <c r="UQE7" s="557"/>
      <c r="UQF7" s="565" t="s">
        <v>59</v>
      </c>
      <c r="UQG7" s="565" t="s">
        <v>59</v>
      </c>
      <c r="UQH7" s="565" t="s">
        <v>59</v>
      </c>
      <c r="UQI7" s="565">
        <v>0.4</v>
      </c>
      <c r="UQJ7" s="565">
        <v>1.4</v>
      </c>
      <c r="UQK7" s="564" t="s">
        <v>149</v>
      </c>
      <c r="UQL7" s="206"/>
      <c r="UQM7" s="557"/>
      <c r="UQN7" s="565" t="s">
        <v>59</v>
      </c>
      <c r="UQO7" s="565" t="s">
        <v>59</v>
      </c>
      <c r="UQP7" s="565" t="s">
        <v>59</v>
      </c>
      <c r="UQQ7" s="565">
        <v>0.4</v>
      </c>
      <c r="UQR7" s="565">
        <v>1.4</v>
      </c>
      <c r="UQS7" s="564" t="s">
        <v>149</v>
      </c>
      <c r="UQT7" s="206"/>
      <c r="UQU7" s="557"/>
      <c r="UQV7" s="565" t="s">
        <v>59</v>
      </c>
      <c r="UQW7" s="565" t="s">
        <v>59</v>
      </c>
      <c r="UQX7" s="565" t="s">
        <v>59</v>
      </c>
      <c r="UQY7" s="565">
        <v>0.4</v>
      </c>
      <c r="UQZ7" s="565">
        <v>1.4</v>
      </c>
      <c r="URA7" s="564" t="s">
        <v>149</v>
      </c>
      <c r="URB7" s="206"/>
      <c r="URC7" s="557"/>
      <c r="URD7" s="565" t="s">
        <v>59</v>
      </c>
      <c r="URE7" s="565" t="s">
        <v>59</v>
      </c>
      <c r="URF7" s="565" t="s">
        <v>59</v>
      </c>
      <c r="URG7" s="565">
        <v>0.4</v>
      </c>
      <c r="URH7" s="565">
        <v>1.4</v>
      </c>
      <c r="URI7" s="564" t="s">
        <v>149</v>
      </c>
      <c r="URJ7" s="206"/>
      <c r="URK7" s="557"/>
      <c r="URL7" s="565" t="s">
        <v>59</v>
      </c>
      <c r="URM7" s="565" t="s">
        <v>59</v>
      </c>
      <c r="URN7" s="565" t="s">
        <v>59</v>
      </c>
      <c r="URO7" s="565">
        <v>0.4</v>
      </c>
      <c r="URP7" s="565">
        <v>1.4</v>
      </c>
      <c r="URQ7" s="564" t="s">
        <v>149</v>
      </c>
      <c r="URR7" s="206"/>
      <c r="URS7" s="557"/>
      <c r="URT7" s="565" t="s">
        <v>59</v>
      </c>
      <c r="URU7" s="565" t="s">
        <v>59</v>
      </c>
      <c r="URV7" s="565" t="s">
        <v>59</v>
      </c>
      <c r="URW7" s="565">
        <v>0.4</v>
      </c>
      <c r="URX7" s="565">
        <v>1.4</v>
      </c>
      <c r="URY7" s="564" t="s">
        <v>149</v>
      </c>
      <c r="URZ7" s="206"/>
      <c r="USA7" s="557"/>
      <c r="USB7" s="565" t="s">
        <v>59</v>
      </c>
      <c r="USC7" s="565" t="s">
        <v>59</v>
      </c>
      <c r="USD7" s="565" t="s">
        <v>59</v>
      </c>
      <c r="USE7" s="565">
        <v>0.4</v>
      </c>
      <c r="USF7" s="565">
        <v>1.4</v>
      </c>
      <c r="USG7" s="564" t="s">
        <v>149</v>
      </c>
      <c r="USH7" s="206"/>
      <c r="USI7" s="557"/>
      <c r="USJ7" s="565" t="s">
        <v>59</v>
      </c>
      <c r="USK7" s="565" t="s">
        <v>59</v>
      </c>
      <c r="USL7" s="565" t="s">
        <v>59</v>
      </c>
      <c r="USM7" s="565">
        <v>0.4</v>
      </c>
      <c r="USN7" s="565">
        <v>1.4</v>
      </c>
      <c r="USO7" s="564" t="s">
        <v>149</v>
      </c>
      <c r="USP7" s="206"/>
      <c r="USQ7" s="557"/>
      <c r="USR7" s="565" t="s">
        <v>59</v>
      </c>
      <c r="USS7" s="565" t="s">
        <v>59</v>
      </c>
      <c r="UST7" s="565" t="s">
        <v>59</v>
      </c>
      <c r="USU7" s="565">
        <v>0.4</v>
      </c>
      <c r="USV7" s="565">
        <v>1.4</v>
      </c>
      <c r="USW7" s="564" t="s">
        <v>149</v>
      </c>
      <c r="USX7" s="206"/>
      <c r="USY7" s="557"/>
      <c r="USZ7" s="565" t="s">
        <v>59</v>
      </c>
      <c r="UTA7" s="565" t="s">
        <v>59</v>
      </c>
      <c r="UTB7" s="565" t="s">
        <v>59</v>
      </c>
      <c r="UTC7" s="565">
        <v>0.4</v>
      </c>
      <c r="UTD7" s="565">
        <v>1.4</v>
      </c>
      <c r="UTE7" s="564" t="s">
        <v>149</v>
      </c>
      <c r="UTF7" s="206"/>
      <c r="UTG7" s="557"/>
      <c r="UTH7" s="565" t="s">
        <v>59</v>
      </c>
      <c r="UTI7" s="565" t="s">
        <v>59</v>
      </c>
      <c r="UTJ7" s="565" t="s">
        <v>59</v>
      </c>
      <c r="UTK7" s="565">
        <v>0.4</v>
      </c>
      <c r="UTL7" s="565">
        <v>1.4</v>
      </c>
      <c r="UTM7" s="564" t="s">
        <v>149</v>
      </c>
      <c r="UTN7" s="206"/>
      <c r="UTO7" s="557"/>
      <c r="UTP7" s="565" t="s">
        <v>59</v>
      </c>
      <c r="UTQ7" s="565" t="s">
        <v>59</v>
      </c>
      <c r="UTR7" s="565" t="s">
        <v>59</v>
      </c>
      <c r="UTS7" s="565">
        <v>0.4</v>
      </c>
      <c r="UTT7" s="565">
        <v>1.4</v>
      </c>
      <c r="UTU7" s="564" t="s">
        <v>149</v>
      </c>
      <c r="UTV7" s="206"/>
      <c r="UTW7" s="557"/>
      <c r="UTX7" s="565" t="s">
        <v>59</v>
      </c>
      <c r="UTY7" s="565" t="s">
        <v>59</v>
      </c>
      <c r="UTZ7" s="565" t="s">
        <v>59</v>
      </c>
      <c r="UUA7" s="565">
        <v>0.4</v>
      </c>
      <c r="UUB7" s="565">
        <v>1.4</v>
      </c>
      <c r="UUC7" s="564" t="s">
        <v>149</v>
      </c>
      <c r="UUD7" s="206"/>
      <c r="UUE7" s="557"/>
      <c r="UUF7" s="565" t="s">
        <v>59</v>
      </c>
      <c r="UUG7" s="565" t="s">
        <v>59</v>
      </c>
      <c r="UUH7" s="565" t="s">
        <v>59</v>
      </c>
      <c r="UUI7" s="565">
        <v>0.4</v>
      </c>
      <c r="UUJ7" s="565">
        <v>1.4</v>
      </c>
      <c r="UUK7" s="564" t="s">
        <v>149</v>
      </c>
      <c r="UUL7" s="206"/>
      <c r="UUM7" s="557"/>
      <c r="UUN7" s="565" t="s">
        <v>59</v>
      </c>
      <c r="UUO7" s="565" t="s">
        <v>59</v>
      </c>
      <c r="UUP7" s="565" t="s">
        <v>59</v>
      </c>
      <c r="UUQ7" s="565">
        <v>0.4</v>
      </c>
      <c r="UUR7" s="565">
        <v>1.4</v>
      </c>
      <c r="UUS7" s="564" t="s">
        <v>149</v>
      </c>
      <c r="UUT7" s="206"/>
      <c r="UUU7" s="557"/>
      <c r="UUV7" s="565" t="s">
        <v>59</v>
      </c>
      <c r="UUW7" s="565" t="s">
        <v>59</v>
      </c>
      <c r="UUX7" s="565" t="s">
        <v>59</v>
      </c>
      <c r="UUY7" s="565">
        <v>0.4</v>
      </c>
      <c r="UUZ7" s="565">
        <v>1.4</v>
      </c>
      <c r="UVA7" s="564" t="s">
        <v>149</v>
      </c>
      <c r="UVB7" s="206"/>
      <c r="UVC7" s="557"/>
      <c r="UVD7" s="565" t="s">
        <v>59</v>
      </c>
      <c r="UVE7" s="565" t="s">
        <v>59</v>
      </c>
      <c r="UVF7" s="565" t="s">
        <v>59</v>
      </c>
      <c r="UVG7" s="565">
        <v>0.4</v>
      </c>
      <c r="UVH7" s="565">
        <v>1.4</v>
      </c>
      <c r="UVI7" s="564" t="s">
        <v>149</v>
      </c>
      <c r="UVJ7" s="206"/>
      <c r="UVK7" s="557"/>
      <c r="UVL7" s="565" t="s">
        <v>59</v>
      </c>
      <c r="UVM7" s="565" t="s">
        <v>59</v>
      </c>
      <c r="UVN7" s="565" t="s">
        <v>59</v>
      </c>
      <c r="UVO7" s="565">
        <v>0.4</v>
      </c>
      <c r="UVP7" s="565">
        <v>1.4</v>
      </c>
      <c r="UVQ7" s="564" t="s">
        <v>149</v>
      </c>
      <c r="UVR7" s="206"/>
      <c r="UVS7" s="557"/>
      <c r="UVT7" s="565" t="s">
        <v>59</v>
      </c>
      <c r="UVU7" s="565" t="s">
        <v>59</v>
      </c>
      <c r="UVV7" s="565" t="s">
        <v>59</v>
      </c>
      <c r="UVW7" s="565">
        <v>0.4</v>
      </c>
      <c r="UVX7" s="565">
        <v>1.4</v>
      </c>
      <c r="UVY7" s="564" t="s">
        <v>149</v>
      </c>
      <c r="UVZ7" s="206"/>
      <c r="UWA7" s="557"/>
      <c r="UWB7" s="565" t="s">
        <v>59</v>
      </c>
      <c r="UWC7" s="565" t="s">
        <v>59</v>
      </c>
      <c r="UWD7" s="565" t="s">
        <v>59</v>
      </c>
      <c r="UWE7" s="565">
        <v>0.4</v>
      </c>
      <c r="UWF7" s="565">
        <v>1.4</v>
      </c>
      <c r="UWG7" s="564" t="s">
        <v>149</v>
      </c>
      <c r="UWH7" s="206"/>
      <c r="UWI7" s="557"/>
      <c r="UWJ7" s="565" t="s">
        <v>59</v>
      </c>
      <c r="UWK7" s="565" t="s">
        <v>59</v>
      </c>
      <c r="UWL7" s="565" t="s">
        <v>59</v>
      </c>
      <c r="UWM7" s="565">
        <v>0.4</v>
      </c>
      <c r="UWN7" s="565">
        <v>1.4</v>
      </c>
      <c r="UWO7" s="564" t="s">
        <v>149</v>
      </c>
      <c r="UWP7" s="206"/>
      <c r="UWQ7" s="557"/>
      <c r="UWR7" s="565" t="s">
        <v>59</v>
      </c>
      <c r="UWS7" s="565" t="s">
        <v>59</v>
      </c>
      <c r="UWT7" s="565" t="s">
        <v>59</v>
      </c>
      <c r="UWU7" s="565">
        <v>0.4</v>
      </c>
      <c r="UWV7" s="565">
        <v>1.4</v>
      </c>
      <c r="UWW7" s="564" t="s">
        <v>149</v>
      </c>
      <c r="UWX7" s="206"/>
      <c r="UWY7" s="557"/>
      <c r="UWZ7" s="565" t="s">
        <v>59</v>
      </c>
      <c r="UXA7" s="565" t="s">
        <v>59</v>
      </c>
      <c r="UXB7" s="565" t="s">
        <v>59</v>
      </c>
      <c r="UXC7" s="565">
        <v>0.4</v>
      </c>
      <c r="UXD7" s="565">
        <v>1.4</v>
      </c>
      <c r="UXE7" s="564" t="s">
        <v>149</v>
      </c>
      <c r="UXF7" s="206"/>
      <c r="UXG7" s="557"/>
      <c r="UXH7" s="565" t="s">
        <v>59</v>
      </c>
      <c r="UXI7" s="565" t="s">
        <v>59</v>
      </c>
      <c r="UXJ7" s="565" t="s">
        <v>59</v>
      </c>
      <c r="UXK7" s="565">
        <v>0.4</v>
      </c>
      <c r="UXL7" s="565">
        <v>1.4</v>
      </c>
      <c r="UXM7" s="564" t="s">
        <v>149</v>
      </c>
      <c r="UXN7" s="206"/>
      <c r="UXO7" s="557"/>
      <c r="UXP7" s="565" t="s">
        <v>59</v>
      </c>
      <c r="UXQ7" s="565" t="s">
        <v>59</v>
      </c>
      <c r="UXR7" s="565" t="s">
        <v>59</v>
      </c>
      <c r="UXS7" s="565">
        <v>0.4</v>
      </c>
      <c r="UXT7" s="565">
        <v>1.4</v>
      </c>
      <c r="UXU7" s="564" t="s">
        <v>149</v>
      </c>
      <c r="UXV7" s="206"/>
      <c r="UXW7" s="557"/>
      <c r="UXX7" s="565" t="s">
        <v>59</v>
      </c>
      <c r="UXY7" s="565" t="s">
        <v>59</v>
      </c>
      <c r="UXZ7" s="565" t="s">
        <v>59</v>
      </c>
      <c r="UYA7" s="565">
        <v>0.4</v>
      </c>
      <c r="UYB7" s="565">
        <v>1.4</v>
      </c>
      <c r="UYC7" s="564" t="s">
        <v>149</v>
      </c>
      <c r="UYD7" s="206"/>
      <c r="UYE7" s="557"/>
      <c r="UYF7" s="565" t="s">
        <v>59</v>
      </c>
      <c r="UYG7" s="565" t="s">
        <v>59</v>
      </c>
      <c r="UYH7" s="565" t="s">
        <v>59</v>
      </c>
      <c r="UYI7" s="565">
        <v>0.4</v>
      </c>
      <c r="UYJ7" s="565">
        <v>1.4</v>
      </c>
      <c r="UYK7" s="564" t="s">
        <v>149</v>
      </c>
      <c r="UYL7" s="206"/>
      <c r="UYM7" s="557"/>
      <c r="UYN7" s="565" t="s">
        <v>59</v>
      </c>
      <c r="UYO7" s="565" t="s">
        <v>59</v>
      </c>
      <c r="UYP7" s="565" t="s">
        <v>59</v>
      </c>
      <c r="UYQ7" s="565">
        <v>0.4</v>
      </c>
      <c r="UYR7" s="565">
        <v>1.4</v>
      </c>
      <c r="UYS7" s="564" t="s">
        <v>149</v>
      </c>
      <c r="UYT7" s="206"/>
      <c r="UYU7" s="557"/>
      <c r="UYV7" s="565" t="s">
        <v>59</v>
      </c>
      <c r="UYW7" s="565" t="s">
        <v>59</v>
      </c>
      <c r="UYX7" s="565" t="s">
        <v>59</v>
      </c>
      <c r="UYY7" s="565">
        <v>0.4</v>
      </c>
      <c r="UYZ7" s="565">
        <v>1.4</v>
      </c>
      <c r="UZA7" s="564" t="s">
        <v>149</v>
      </c>
      <c r="UZB7" s="206"/>
      <c r="UZC7" s="557"/>
      <c r="UZD7" s="565" t="s">
        <v>59</v>
      </c>
      <c r="UZE7" s="565" t="s">
        <v>59</v>
      </c>
      <c r="UZF7" s="565" t="s">
        <v>59</v>
      </c>
      <c r="UZG7" s="565">
        <v>0.4</v>
      </c>
      <c r="UZH7" s="565">
        <v>1.4</v>
      </c>
      <c r="UZI7" s="564" t="s">
        <v>149</v>
      </c>
      <c r="UZJ7" s="206"/>
      <c r="UZK7" s="557"/>
      <c r="UZL7" s="565" t="s">
        <v>59</v>
      </c>
      <c r="UZM7" s="565" t="s">
        <v>59</v>
      </c>
      <c r="UZN7" s="565" t="s">
        <v>59</v>
      </c>
      <c r="UZO7" s="565">
        <v>0.4</v>
      </c>
      <c r="UZP7" s="565">
        <v>1.4</v>
      </c>
      <c r="UZQ7" s="564" t="s">
        <v>149</v>
      </c>
      <c r="UZR7" s="206"/>
      <c r="UZS7" s="557"/>
      <c r="UZT7" s="565" t="s">
        <v>59</v>
      </c>
      <c r="UZU7" s="565" t="s">
        <v>59</v>
      </c>
      <c r="UZV7" s="565" t="s">
        <v>59</v>
      </c>
      <c r="UZW7" s="565">
        <v>0.4</v>
      </c>
      <c r="UZX7" s="565">
        <v>1.4</v>
      </c>
      <c r="UZY7" s="564" t="s">
        <v>149</v>
      </c>
      <c r="UZZ7" s="206"/>
      <c r="VAA7" s="557"/>
      <c r="VAB7" s="565" t="s">
        <v>59</v>
      </c>
      <c r="VAC7" s="565" t="s">
        <v>59</v>
      </c>
      <c r="VAD7" s="565" t="s">
        <v>59</v>
      </c>
      <c r="VAE7" s="565">
        <v>0.4</v>
      </c>
      <c r="VAF7" s="565">
        <v>1.4</v>
      </c>
      <c r="VAG7" s="564" t="s">
        <v>149</v>
      </c>
      <c r="VAH7" s="206"/>
      <c r="VAI7" s="557"/>
      <c r="VAJ7" s="565" t="s">
        <v>59</v>
      </c>
      <c r="VAK7" s="565" t="s">
        <v>59</v>
      </c>
      <c r="VAL7" s="565" t="s">
        <v>59</v>
      </c>
      <c r="VAM7" s="565">
        <v>0.4</v>
      </c>
      <c r="VAN7" s="565">
        <v>1.4</v>
      </c>
      <c r="VAO7" s="564" t="s">
        <v>149</v>
      </c>
      <c r="VAP7" s="206"/>
      <c r="VAQ7" s="557"/>
      <c r="VAR7" s="565" t="s">
        <v>59</v>
      </c>
      <c r="VAS7" s="565" t="s">
        <v>59</v>
      </c>
      <c r="VAT7" s="565" t="s">
        <v>59</v>
      </c>
      <c r="VAU7" s="565">
        <v>0.4</v>
      </c>
      <c r="VAV7" s="565">
        <v>1.4</v>
      </c>
      <c r="VAW7" s="564" t="s">
        <v>149</v>
      </c>
      <c r="VAX7" s="206"/>
      <c r="VAY7" s="557"/>
      <c r="VAZ7" s="565" t="s">
        <v>59</v>
      </c>
      <c r="VBA7" s="565" t="s">
        <v>59</v>
      </c>
      <c r="VBB7" s="565" t="s">
        <v>59</v>
      </c>
      <c r="VBC7" s="565">
        <v>0.4</v>
      </c>
      <c r="VBD7" s="565">
        <v>1.4</v>
      </c>
      <c r="VBE7" s="564" t="s">
        <v>149</v>
      </c>
      <c r="VBF7" s="206"/>
      <c r="VBG7" s="557"/>
      <c r="VBH7" s="565" t="s">
        <v>59</v>
      </c>
      <c r="VBI7" s="565" t="s">
        <v>59</v>
      </c>
      <c r="VBJ7" s="565" t="s">
        <v>59</v>
      </c>
      <c r="VBK7" s="565">
        <v>0.4</v>
      </c>
      <c r="VBL7" s="565">
        <v>1.4</v>
      </c>
      <c r="VBM7" s="564" t="s">
        <v>149</v>
      </c>
      <c r="VBN7" s="206"/>
      <c r="VBO7" s="557"/>
      <c r="VBP7" s="565" t="s">
        <v>59</v>
      </c>
      <c r="VBQ7" s="565" t="s">
        <v>59</v>
      </c>
      <c r="VBR7" s="565" t="s">
        <v>59</v>
      </c>
      <c r="VBS7" s="565">
        <v>0.4</v>
      </c>
      <c r="VBT7" s="565">
        <v>1.4</v>
      </c>
      <c r="VBU7" s="564" t="s">
        <v>149</v>
      </c>
      <c r="VBV7" s="206"/>
      <c r="VBW7" s="557"/>
      <c r="VBX7" s="565" t="s">
        <v>59</v>
      </c>
      <c r="VBY7" s="565" t="s">
        <v>59</v>
      </c>
      <c r="VBZ7" s="565" t="s">
        <v>59</v>
      </c>
      <c r="VCA7" s="565">
        <v>0.4</v>
      </c>
      <c r="VCB7" s="565">
        <v>1.4</v>
      </c>
      <c r="VCC7" s="564" t="s">
        <v>149</v>
      </c>
      <c r="VCD7" s="206"/>
      <c r="VCE7" s="557"/>
      <c r="VCF7" s="565" t="s">
        <v>59</v>
      </c>
      <c r="VCG7" s="565" t="s">
        <v>59</v>
      </c>
      <c r="VCH7" s="565" t="s">
        <v>59</v>
      </c>
      <c r="VCI7" s="565">
        <v>0.4</v>
      </c>
      <c r="VCJ7" s="565">
        <v>1.4</v>
      </c>
      <c r="VCK7" s="564" t="s">
        <v>149</v>
      </c>
      <c r="VCL7" s="206"/>
      <c r="VCM7" s="557"/>
      <c r="VCN7" s="565" t="s">
        <v>59</v>
      </c>
      <c r="VCO7" s="565" t="s">
        <v>59</v>
      </c>
      <c r="VCP7" s="565" t="s">
        <v>59</v>
      </c>
      <c r="VCQ7" s="565">
        <v>0.4</v>
      </c>
      <c r="VCR7" s="565">
        <v>1.4</v>
      </c>
      <c r="VCS7" s="564" t="s">
        <v>149</v>
      </c>
      <c r="VCT7" s="206"/>
      <c r="VCU7" s="557"/>
      <c r="VCV7" s="565" t="s">
        <v>59</v>
      </c>
      <c r="VCW7" s="565" t="s">
        <v>59</v>
      </c>
      <c r="VCX7" s="565" t="s">
        <v>59</v>
      </c>
      <c r="VCY7" s="565">
        <v>0.4</v>
      </c>
      <c r="VCZ7" s="565">
        <v>1.4</v>
      </c>
      <c r="VDA7" s="564" t="s">
        <v>149</v>
      </c>
      <c r="VDB7" s="206"/>
      <c r="VDC7" s="557"/>
      <c r="VDD7" s="565" t="s">
        <v>59</v>
      </c>
      <c r="VDE7" s="565" t="s">
        <v>59</v>
      </c>
      <c r="VDF7" s="565" t="s">
        <v>59</v>
      </c>
      <c r="VDG7" s="565">
        <v>0.4</v>
      </c>
      <c r="VDH7" s="565">
        <v>1.4</v>
      </c>
      <c r="VDI7" s="564" t="s">
        <v>149</v>
      </c>
      <c r="VDJ7" s="206"/>
      <c r="VDK7" s="557"/>
      <c r="VDL7" s="565" t="s">
        <v>59</v>
      </c>
      <c r="VDM7" s="565" t="s">
        <v>59</v>
      </c>
      <c r="VDN7" s="565" t="s">
        <v>59</v>
      </c>
      <c r="VDO7" s="565">
        <v>0.4</v>
      </c>
      <c r="VDP7" s="565">
        <v>1.4</v>
      </c>
      <c r="VDQ7" s="564" t="s">
        <v>149</v>
      </c>
      <c r="VDR7" s="206"/>
      <c r="VDS7" s="557"/>
      <c r="VDT7" s="565" t="s">
        <v>59</v>
      </c>
      <c r="VDU7" s="565" t="s">
        <v>59</v>
      </c>
      <c r="VDV7" s="565" t="s">
        <v>59</v>
      </c>
      <c r="VDW7" s="565">
        <v>0.4</v>
      </c>
      <c r="VDX7" s="565">
        <v>1.4</v>
      </c>
      <c r="VDY7" s="564" t="s">
        <v>149</v>
      </c>
      <c r="VDZ7" s="206"/>
      <c r="VEA7" s="557"/>
      <c r="VEB7" s="565" t="s">
        <v>59</v>
      </c>
      <c r="VEC7" s="565" t="s">
        <v>59</v>
      </c>
      <c r="VED7" s="565" t="s">
        <v>59</v>
      </c>
      <c r="VEE7" s="565">
        <v>0.4</v>
      </c>
      <c r="VEF7" s="565">
        <v>1.4</v>
      </c>
      <c r="VEG7" s="564" t="s">
        <v>149</v>
      </c>
      <c r="VEH7" s="206"/>
      <c r="VEI7" s="557"/>
      <c r="VEJ7" s="565" t="s">
        <v>59</v>
      </c>
      <c r="VEK7" s="565" t="s">
        <v>59</v>
      </c>
      <c r="VEL7" s="565" t="s">
        <v>59</v>
      </c>
      <c r="VEM7" s="565">
        <v>0.4</v>
      </c>
      <c r="VEN7" s="565">
        <v>1.4</v>
      </c>
      <c r="VEO7" s="564" t="s">
        <v>149</v>
      </c>
      <c r="VEP7" s="206"/>
      <c r="VEQ7" s="557"/>
      <c r="VER7" s="565" t="s">
        <v>59</v>
      </c>
      <c r="VES7" s="565" t="s">
        <v>59</v>
      </c>
      <c r="VET7" s="565" t="s">
        <v>59</v>
      </c>
      <c r="VEU7" s="565">
        <v>0.4</v>
      </c>
      <c r="VEV7" s="565">
        <v>1.4</v>
      </c>
      <c r="VEW7" s="564" t="s">
        <v>149</v>
      </c>
      <c r="VEX7" s="206"/>
      <c r="VEY7" s="557"/>
      <c r="VEZ7" s="565" t="s">
        <v>59</v>
      </c>
      <c r="VFA7" s="565" t="s">
        <v>59</v>
      </c>
      <c r="VFB7" s="565" t="s">
        <v>59</v>
      </c>
      <c r="VFC7" s="565">
        <v>0.4</v>
      </c>
      <c r="VFD7" s="565">
        <v>1.4</v>
      </c>
      <c r="VFE7" s="564" t="s">
        <v>149</v>
      </c>
      <c r="VFF7" s="206"/>
      <c r="VFG7" s="557"/>
      <c r="VFH7" s="565" t="s">
        <v>59</v>
      </c>
      <c r="VFI7" s="565" t="s">
        <v>59</v>
      </c>
      <c r="VFJ7" s="565" t="s">
        <v>59</v>
      </c>
      <c r="VFK7" s="565">
        <v>0.4</v>
      </c>
      <c r="VFL7" s="565">
        <v>1.4</v>
      </c>
      <c r="VFM7" s="564" t="s">
        <v>149</v>
      </c>
      <c r="VFN7" s="206"/>
      <c r="VFO7" s="557"/>
      <c r="VFP7" s="565" t="s">
        <v>59</v>
      </c>
      <c r="VFQ7" s="565" t="s">
        <v>59</v>
      </c>
      <c r="VFR7" s="565" t="s">
        <v>59</v>
      </c>
      <c r="VFS7" s="565">
        <v>0.4</v>
      </c>
      <c r="VFT7" s="565">
        <v>1.4</v>
      </c>
      <c r="VFU7" s="564" t="s">
        <v>149</v>
      </c>
      <c r="VFV7" s="206"/>
      <c r="VFW7" s="557"/>
      <c r="VFX7" s="565" t="s">
        <v>59</v>
      </c>
      <c r="VFY7" s="565" t="s">
        <v>59</v>
      </c>
      <c r="VFZ7" s="565" t="s">
        <v>59</v>
      </c>
      <c r="VGA7" s="565">
        <v>0.4</v>
      </c>
      <c r="VGB7" s="565">
        <v>1.4</v>
      </c>
      <c r="VGC7" s="564" t="s">
        <v>149</v>
      </c>
      <c r="VGD7" s="206"/>
      <c r="VGE7" s="557"/>
      <c r="VGF7" s="565" t="s">
        <v>59</v>
      </c>
      <c r="VGG7" s="565" t="s">
        <v>59</v>
      </c>
      <c r="VGH7" s="565" t="s">
        <v>59</v>
      </c>
      <c r="VGI7" s="565">
        <v>0.4</v>
      </c>
      <c r="VGJ7" s="565">
        <v>1.4</v>
      </c>
      <c r="VGK7" s="564" t="s">
        <v>149</v>
      </c>
      <c r="VGL7" s="206"/>
      <c r="VGM7" s="557"/>
      <c r="VGN7" s="565" t="s">
        <v>59</v>
      </c>
      <c r="VGO7" s="565" t="s">
        <v>59</v>
      </c>
      <c r="VGP7" s="565" t="s">
        <v>59</v>
      </c>
      <c r="VGQ7" s="565">
        <v>0.4</v>
      </c>
      <c r="VGR7" s="565">
        <v>1.4</v>
      </c>
      <c r="VGS7" s="564" t="s">
        <v>149</v>
      </c>
      <c r="VGT7" s="206"/>
      <c r="VGU7" s="557"/>
      <c r="VGV7" s="565" t="s">
        <v>59</v>
      </c>
      <c r="VGW7" s="565" t="s">
        <v>59</v>
      </c>
      <c r="VGX7" s="565" t="s">
        <v>59</v>
      </c>
      <c r="VGY7" s="565">
        <v>0.4</v>
      </c>
      <c r="VGZ7" s="565">
        <v>1.4</v>
      </c>
      <c r="VHA7" s="564" t="s">
        <v>149</v>
      </c>
      <c r="VHB7" s="206"/>
      <c r="VHC7" s="557"/>
      <c r="VHD7" s="565" t="s">
        <v>59</v>
      </c>
      <c r="VHE7" s="565" t="s">
        <v>59</v>
      </c>
      <c r="VHF7" s="565" t="s">
        <v>59</v>
      </c>
      <c r="VHG7" s="565">
        <v>0.4</v>
      </c>
      <c r="VHH7" s="565">
        <v>1.4</v>
      </c>
      <c r="VHI7" s="564" t="s">
        <v>149</v>
      </c>
      <c r="VHJ7" s="206"/>
      <c r="VHK7" s="557"/>
      <c r="VHL7" s="565" t="s">
        <v>59</v>
      </c>
      <c r="VHM7" s="565" t="s">
        <v>59</v>
      </c>
      <c r="VHN7" s="565" t="s">
        <v>59</v>
      </c>
      <c r="VHO7" s="565">
        <v>0.4</v>
      </c>
      <c r="VHP7" s="565">
        <v>1.4</v>
      </c>
      <c r="VHQ7" s="564" t="s">
        <v>149</v>
      </c>
      <c r="VHR7" s="206"/>
      <c r="VHS7" s="557"/>
      <c r="VHT7" s="565" t="s">
        <v>59</v>
      </c>
      <c r="VHU7" s="565" t="s">
        <v>59</v>
      </c>
      <c r="VHV7" s="565" t="s">
        <v>59</v>
      </c>
      <c r="VHW7" s="565">
        <v>0.4</v>
      </c>
      <c r="VHX7" s="565">
        <v>1.4</v>
      </c>
      <c r="VHY7" s="564" t="s">
        <v>149</v>
      </c>
      <c r="VHZ7" s="206"/>
      <c r="VIA7" s="557"/>
      <c r="VIB7" s="565" t="s">
        <v>59</v>
      </c>
      <c r="VIC7" s="565" t="s">
        <v>59</v>
      </c>
      <c r="VID7" s="565" t="s">
        <v>59</v>
      </c>
      <c r="VIE7" s="565">
        <v>0.4</v>
      </c>
      <c r="VIF7" s="565">
        <v>1.4</v>
      </c>
      <c r="VIG7" s="564" t="s">
        <v>149</v>
      </c>
      <c r="VIH7" s="206"/>
      <c r="VII7" s="557"/>
      <c r="VIJ7" s="565" t="s">
        <v>59</v>
      </c>
      <c r="VIK7" s="565" t="s">
        <v>59</v>
      </c>
      <c r="VIL7" s="565" t="s">
        <v>59</v>
      </c>
      <c r="VIM7" s="565">
        <v>0.4</v>
      </c>
      <c r="VIN7" s="565">
        <v>1.4</v>
      </c>
      <c r="VIO7" s="564" t="s">
        <v>149</v>
      </c>
      <c r="VIP7" s="206"/>
      <c r="VIQ7" s="557"/>
      <c r="VIR7" s="565" t="s">
        <v>59</v>
      </c>
      <c r="VIS7" s="565" t="s">
        <v>59</v>
      </c>
      <c r="VIT7" s="565" t="s">
        <v>59</v>
      </c>
      <c r="VIU7" s="565">
        <v>0.4</v>
      </c>
      <c r="VIV7" s="565">
        <v>1.4</v>
      </c>
      <c r="VIW7" s="564" t="s">
        <v>149</v>
      </c>
      <c r="VIX7" s="206"/>
      <c r="VIY7" s="557"/>
      <c r="VIZ7" s="565" t="s">
        <v>59</v>
      </c>
      <c r="VJA7" s="565" t="s">
        <v>59</v>
      </c>
      <c r="VJB7" s="565" t="s">
        <v>59</v>
      </c>
      <c r="VJC7" s="565">
        <v>0.4</v>
      </c>
      <c r="VJD7" s="565">
        <v>1.4</v>
      </c>
      <c r="VJE7" s="564" t="s">
        <v>149</v>
      </c>
      <c r="VJF7" s="206"/>
      <c r="VJG7" s="557"/>
      <c r="VJH7" s="565" t="s">
        <v>59</v>
      </c>
      <c r="VJI7" s="565" t="s">
        <v>59</v>
      </c>
      <c r="VJJ7" s="565" t="s">
        <v>59</v>
      </c>
      <c r="VJK7" s="565">
        <v>0.4</v>
      </c>
      <c r="VJL7" s="565">
        <v>1.4</v>
      </c>
      <c r="VJM7" s="564" t="s">
        <v>149</v>
      </c>
      <c r="VJN7" s="206"/>
      <c r="VJO7" s="557"/>
      <c r="VJP7" s="565" t="s">
        <v>59</v>
      </c>
      <c r="VJQ7" s="565" t="s">
        <v>59</v>
      </c>
      <c r="VJR7" s="565" t="s">
        <v>59</v>
      </c>
      <c r="VJS7" s="565">
        <v>0.4</v>
      </c>
      <c r="VJT7" s="565">
        <v>1.4</v>
      </c>
      <c r="VJU7" s="564" t="s">
        <v>149</v>
      </c>
      <c r="VJV7" s="206"/>
      <c r="VJW7" s="557"/>
      <c r="VJX7" s="565" t="s">
        <v>59</v>
      </c>
      <c r="VJY7" s="565" t="s">
        <v>59</v>
      </c>
      <c r="VJZ7" s="565" t="s">
        <v>59</v>
      </c>
      <c r="VKA7" s="565">
        <v>0.4</v>
      </c>
      <c r="VKB7" s="565">
        <v>1.4</v>
      </c>
      <c r="VKC7" s="564" t="s">
        <v>149</v>
      </c>
      <c r="VKD7" s="206"/>
      <c r="VKE7" s="557"/>
      <c r="VKF7" s="565" t="s">
        <v>59</v>
      </c>
      <c r="VKG7" s="565" t="s">
        <v>59</v>
      </c>
      <c r="VKH7" s="565" t="s">
        <v>59</v>
      </c>
      <c r="VKI7" s="565">
        <v>0.4</v>
      </c>
      <c r="VKJ7" s="565">
        <v>1.4</v>
      </c>
      <c r="VKK7" s="564" t="s">
        <v>149</v>
      </c>
      <c r="VKL7" s="206"/>
      <c r="VKM7" s="557"/>
      <c r="VKN7" s="565" t="s">
        <v>59</v>
      </c>
      <c r="VKO7" s="565" t="s">
        <v>59</v>
      </c>
      <c r="VKP7" s="565" t="s">
        <v>59</v>
      </c>
      <c r="VKQ7" s="565">
        <v>0.4</v>
      </c>
      <c r="VKR7" s="565">
        <v>1.4</v>
      </c>
      <c r="VKS7" s="564" t="s">
        <v>149</v>
      </c>
      <c r="VKT7" s="206"/>
      <c r="VKU7" s="557"/>
      <c r="VKV7" s="565" t="s">
        <v>59</v>
      </c>
      <c r="VKW7" s="565" t="s">
        <v>59</v>
      </c>
      <c r="VKX7" s="565" t="s">
        <v>59</v>
      </c>
      <c r="VKY7" s="565">
        <v>0.4</v>
      </c>
      <c r="VKZ7" s="565">
        <v>1.4</v>
      </c>
      <c r="VLA7" s="564" t="s">
        <v>149</v>
      </c>
      <c r="VLB7" s="206"/>
      <c r="VLC7" s="557"/>
      <c r="VLD7" s="565" t="s">
        <v>59</v>
      </c>
      <c r="VLE7" s="565" t="s">
        <v>59</v>
      </c>
      <c r="VLF7" s="565" t="s">
        <v>59</v>
      </c>
      <c r="VLG7" s="565">
        <v>0.4</v>
      </c>
      <c r="VLH7" s="565">
        <v>1.4</v>
      </c>
      <c r="VLI7" s="564" t="s">
        <v>149</v>
      </c>
      <c r="VLJ7" s="206"/>
      <c r="VLK7" s="557"/>
      <c r="VLL7" s="565" t="s">
        <v>59</v>
      </c>
      <c r="VLM7" s="565" t="s">
        <v>59</v>
      </c>
      <c r="VLN7" s="565" t="s">
        <v>59</v>
      </c>
      <c r="VLO7" s="565">
        <v>0.4</v>
      </c>
      <c r="VLP7" s="565">
        <v>1.4</v>
      </c>
      <c r="VLQ7" s="564" t="s">
        <v>149</v>
      </c>
      <c r="VLR7" s="206"/>
      <c r="VLS7" s="557"/>
      <c r="VLT7" s="565" t="s">
        <v>59</v>
      </c>
      <c r="VLU7" s="565" t="s">
        <v>59</v>
      </c>
      <c r="VLV7" s="565" t="s">
        <v>59</v>
      </c>
      <c r="VLW7" s="565">
        <v>0.4</v>
      </c>
      <c r="VLX7" s="565">
        <v>1.4</v>
      </c>
      <c r="VLY7" s="564" t="s">
        <v>149</v>
      </c>
      <c r="VLZ7" s="206"/>
      <c r="VMA7" s="557"/>
      <c r="VMB7" s="565" t="s">
        <v>59</v>
      </c>
      <c r="VMC7" s="565" t="s">
        <v>59</v>
      </c>
      <c r="VMD7" s="565" t="s">
        <v>59</v>
      </c>
      <c r="VME7" s="565">
        <v>0.4</v>
      </c>
      <c r="VMF7" s="565">
        <v>1.4</v>
      </c>
      <c r="VMG7" s="564" t="s">
        <v>149</v>
      </c>
      <c r="VMH7" s="206"/>
      <c r="VMI7" s="557"/>
      <c r="VMJ7" s="565" t="s">
        <v>59</v>
      </c>
      <c r="VMK7" s="565" t="s">
        <v>59</v>
      </c>
      <c r="VML7" s="565" t="s">
        <v>59</v>
      </c>
      <c r="VMM7" s="565">
        <v>0.4</v>
      </c>
      <c r="VMN7" s="565">
        <v>1.4</v>
      </c>
      <c r="VMO7" s="564" t="s">
        <v>149</v>
      </c>
      <c r="VMP7" s="206"/>
      <c r="VMQ7" s="557"/>
      <c r="VMR7" s="565" t="s">
        <v>59</v>
      </c>
      <c r="VMS7" s="565" t="s">
        <v>59</v>
      </c>
      <c r="VMT7" s="565" t="s">
        <v>59</v>
      </c>
      <c r="VMU7" s="565">
        <v>0.4</v>
      </c>
      <c r="VMV7" s="565">
        <v>1.4</v>
      </c>
      <c r="VMW7" s="564" t="s">
        <v>149</v>
      </c>
      <c r="VMX7" s="206"/>
      <c r="VMY7" s="557"/>
      <c r="VMZ7" s="565" t="s">
        <v>59</v>
      </c>
      <c r="VNA7" s="565" t="s">
        <v>59</v>
      </c>
      <c r="VNB7" s="565" t="s">
        <v>59</v>
      </c>
      <c r="VNC7" s="565">
        <v>0.4</v>
      </c>
      <c r="VND7" s="565">
        <v>1.4</v>
      </c>
      <c r="VNE7" s="564" t="s">
        <v>149</v>
      </c>
      <c r="VNF7" s="206"/>
      <c r="VNG7" s="557"/>
      <c r="VNH7" s="565" t="s">
        <v>59</v>
      </c>
      <c r="VNI7" s="565" t="s">
        <v>59</v>
      </c>
      <c r="VNJ7" s="565" t="s">
        <v>59</v>
      </c>
      <c r="VNK7" s="565">
        <v>0.4</v>
      </c>
      <c r="VNL7" s="565">
        <v>1.4</v>
      </c>
      <c r="VNM7" s="564" t="s">
        <v>149</v>
      </c>
      <c r="VNN7" s="206"/>
      <c r="VNO7" s="557"/>
      <c r="VNP7" s="565" t="s">
        <v>59</v>
      </c>
      <c r="VNQ7" s="565" t="s">
        <v>59</v>
      </c>
      <c r="VNR7" s="565" t="s">
        <v>59</v>
      </c>
      <c r="VNS7" s="565">
        <v>0.4</v>
      </c>
      <c r="VNT7" s="565">
        <v>1.4</v>
      </c>
      <c r="VNU7" s="564" t="s">
        <v>149</v>
      </c>
      <c r="VNV7" s="206"/>
      <c r="VNW7" s="557"/>
      <c r="VNX7" s="565" t="s">
        <v>59</v>
      </c>
      <c r="VNY7" s="565" t="s">
        <v>59</v>
      </c>
      <c r="VNZ7" s="565" t="s">
        <v>59</v>
      </c>
      <c r="VOA7" s="565">
        <v>0.4</v>
      </c>
      <c r="VOB7" s="565">
        <v>1.4</v>
      </c>
      <c r="VOC7" s="564" t="s">
        <v>149</v>
      </c>
      <c r="VOD7" s="206"/>
      <c r="VOE7" s="557"/>
      <c r="VOF7" s="565" t="s">
        <v>59</v>
      </c>
      <c r="VOG7" s="565" t="s">
        <v>59</v>
      </c>
      <c r="VOH7" s="565" t="s">
        <v>59</v>
      </c>
      <c r="VOI7" s="565">
        <v>0.4</v>
      </c>
      <c r="VOJ7" s="565">
        <v>1.4</v>
      </c>
      <c r="VOK7" s="564" t="s">
        <v>149</v>
      </c>
      <c r="VOL7" s="206"/>
      <c r="VOM7" s="557"/>
      <c r="VON7" s="565" t="s">
        <v>59</v>
      </c>
      <c r="VOO7" s="565" t="s">
        <v>59</v>
      </c>
      <c r="VOP7" s="565" t="s">
        <v>59</v>
      </c>
      <c r="VOQ7" s="565">
        <v>0.4</v>
      </c>
      <c r="VOR7" s="565">
        <v>1.4</v>
      </c>
      <c r="VOS7" s="564" t="s">
        <v>149</v>
      </c>
      <c r="VOT7" s="206"/>
      <c r="VOU7" s="557"/>
      <c r="VOV7" s="565" t="s">
        <v>59</v>
      </c>
      <c r="VOW7" s="565" t="s">
        <v>59</v>
      </c>
      <c r="VOX7" s="565" t="s">
        <v>59</v>
      </c>
      <c r="VOY7" s="565">
        <v>0.4</v>
      </c>
      <c r="VOZ7" s="565">
        <v>1.4</v>
      </c>
      <c r="VPA7" s="564" t="s">
        <v>149</v>
      </c>
      <c r="VPB7" s="206"/>
      <c r="VPC7" s="557"/>
      <c r="VPD7" s="565" t="s">
        <v>59</v>
      </c>
      <c r="VPE7" s="565" t="s">
        <v>59</v>
      </c>
      <c r="VPF7" s="565" t="s">
        <v>59</v>
      </c>
      <c r="VPG7" s="565">
        <v>0.4</v>
      </c>
      <c r="VPH7" s="565">
        <v>1.4</v>
      </c>
      <c r="VPI7" s="564" t="s">
        <v>149</v>
      </c>
      <c r="VPJ7" s="206"/>
      <c r="VPK7" s="557"/>
      <c r="VPL7" s="565" t="s">
        <v>59</v>
      </c>
      <c r="VPM7" s="565" t="s">
        <v>59</v>
      </c>
      <c r="VPN7" s="565" t="s">
        <v>59</v>
      </c>
      <c r="VPO7" s="565">
        <v>0.4</v>
      </c>
      <c r="VPP7" s="565">
        <v>1.4</v>
      </c>
      <c r="VPQ7" s="564" t="s">
        <v>149</v>
      </c>
      <c r="VPR7" s="206"/>
      <c r="VPS7" s="557"/>
      <c r="VPT7" s="565" t="s">
        <v>59</v>
      </c>
      <c r="VPU7" s="565" t="s">
        <v>59</v>
      </c>
      <c r="VPV7" s="565" t="s">
        <v>59</v>
      </c>
      <c r="VPW7" s="565">
        <v>0.4</v>
      </c>
      <c r="VPX7" s="565">
        <v>1.4</v>
      </c>
      <c r="VPY7" s="564" t="s">
        <v>149</v>
      </c>
      <c r="VPZ7" s="206"/>
      <c r="VQA7" s="557"/>
      <c r="VQB7" s="565" t="s">
        <v>59</v>
      </c>
      <c r="VQC7" s="565" t="s">
        <v>59</v>
      </c>
      <c r="VQD7" s="565" t="s">
        <v>59</v>
      </c>
      <c r="VQE7" s="565">
        <v>0.4</v>
      </c>
      <c r="VQF7" s="565">
        <v>1.4</v>
      </c>
      <c r="VQG7" s="564" t="s">
        <v>149</v>
      </c>
      <c r="VQH7" s="206"/>
      <c r="VQI7" s="557"/>
      <c r="VQJ7" s="565" t="s">
        <v>59</v>
      </c>
      <c r="VQK7" s="565" t="s">
        <v>59</v>
      </c>
      <c r="VQL7" s="565" t="s">
        <v>59</v>
      </c>
      <c r="VQM7" s="565">
        <v>0.4</v>
      </c>
      <c r="VQN7" s="565">
        <v>1.4</v>
      </c>
      <c r="VQO7" s="564" t="s">
        <v>149</v>
      </c>
      <c r="VQP7" s="206"/>
      <c r="VQQ7" s="557"/>
      <c r="VQR7" s="565" t="s">
        <v>59</v>
      </c>
      <c r="VQS7" s="565" t="s">
        <v>59</v>
      </c>
      <c r="VQT7" s="565" t="s">
        <v>59</v>
      </c>
      <c r="VQU7" s="565">
        <v>0.4</v>
      </c>
      <c r="VQV7" s="565">
        <v>1.4</v>
      </c>
      <c r="VQW7" s="564" t="s">
        <v>149</v>
      </c>
      <c r="VQX7" s="206"/>
      <c r="VQY7" s="557"/>
      <c r="VQZ7" s="565" t="s">
        <v>59</v>
      </c>
      <c r="VRA7" s="565" t="s">
        <v>59</v>
      </c>
      <c r="VRB7" s="565" t="s">
        <v>59</v>
      </c>
      <c r="VRC7" s="565">
        <v>0.4</v>
      </c>
      <c r="VRD7" s="565">
        <v>1.4</v>
      </c>
      <c r="VRE7" s="564" t="s">
        <v>149</v>
      </c>
      <c r="VRF7" s="206"/>
      <c r="VRG7" s="557"/>
      <c r="VRH7" s="565" t="s">
        <v>59</v>
      </c>
      <c r="VRI7" s="565" t="s">
        <v>59</v>
      </c>
      <c r="VRJ7" s="565" t="s">
        <v>59</v>
      </c>
      <c r="VRK7" s="565">
        <v>0.4</v>
      </c>
      <c r="VRL7" s="565">
        <v>1.4</v>
      </c>
      <c r="VRM7" s="564" t="s">
        <v>149</v>
      </c>
      <c r="VRN7" s="206"/>
      <c r="VRO7" s="557"/>
      <c r="VRP7" s="565" t="s">
        <v>59</v>
      </c>
      <c r="VRQ7" s="565" t="s">
        <v>59</v>
      </c>
      <c r="VRR7" s="565" t="s">
        <v>59</v>
      </c>
      <c r="VRS7" s="565">
        <v>0.4</v>
      </c>
      <c r="VRT7" s="565">
        <v>1.4</v>
      </c>
      <c r="VRU7" s="564" t="s">
        <v>149</v>
      </c>
      <c r="VRV7" s="206"/>
      <c r="VRW7" s="557"/>
      <c r="VRX7" s="565" t="s">
        <v>59</v>
      </c>
      <c r="VRY7" s="565" t="s">
        <v>59</v>
      </c>
      <c r="VRZ7" s="565" t="s">
        <v>59</v>
      </c>
      <c r="VSA7" s="565">
        <v>0.4</v>
      </c>
      <c r="VSB7" s="565">
        <v>1.4</v>
      </c>
      <c r="VSC7" s="564" t="s">
        <v>149</v>
      </c>
      <c r="VSD7" s="206"/>
      <c r="VSE7" s="557"/>
      <c r="VSF7" s="565" t="s">
        <v>59</v>
      </c>
      <c r="VSG7" s="565" t="s">
        <v>59</v>
      </c>
      <c r="VSH7" s="565" t="s">
        <v>59</v>
      </c>
      <c r="VSI7" s="565">
        <v>0.4</v>
      </c>
      <c r="VSJ7" s="565">
        <v>1.4</v>
      </c>
      <c r="VSK7" s="564" t="s">
        <v>149</v>
      </c>
      <c r="VSL7" s="206"/>
      <c r="VSM7" s="557"/>
      <c r="VSN7" s="565" t="s">
        <v>59</v>
      </c>
      <c r="VSO7" s="565" t="s">
        <v>59</v>
      </c>
      <c r="VSP7" s="565" t="s">
        <v>59</v>
      </c>
      <c r="VSQ7" s="565">
        <v>0.4</v>
      </c>
      <c r="VSR7" s="565">
        <v>1.4</v>
      </c>
      <c r="VSS7" s="564" t="s">
        <v>149</v>
      </c>
      <c r="VST7" s="206"/>
      <c r="VSU7" s="557"/>
      <c r="VSV7" s="565" t="s">
        <v>59</v>
      </c>
      <c r="VSW7" s="565" t="s">
        <v>59</v>
      </c>
      <c r="VSX7" s="565" t="s">
        <v>59</v>
      </c>
      <c r="VSY7" s="565">
        <v>0.4</v>
      </c>
      <c r="VSZ7" s="565">
        <v>1.4</v>
      </c>
      <c r="VTA7" s="564" t="s">
        <v>149</v>
      </c>
      <c r="VTB7" s="206"/>
      <c r="VTC7" s="557"/>
      <c r="VTD7" s="565" t="s">
        <v>59</v>
      </c>
      <c r="VTE7" s="565" t="s">
        <v>59</v>
      </c>
      <c r="VTF7" s="565" t="s">
        <v>59</v>
      </c>
      <c r="VTG7" s="565">
        <v>0.4</v>
      </c>
      <c r="VTH7" s="565">
        <v>1.4</v>
      </c>
      <c r="VTI7" s="564" t="s">
        <v>149</v>
      </c>
      <c r="VTJ7" s="206"/>
      <c r="VTK7" s="557"/>
      <c r="VTL7" s="565" t="s">
        <v>59</v>
      </c>
      <c r="VTM7" s="565" t="s">
        <v>59</v>
      </c>
      <c r="VTN7" s="565" t="s">
        <v>59</v>
      </c>
      <c r="VTO7" s="565">
        <v>0.4</v>
      </c>
      <c r="VTP7" s="565">
        <v>1.4</v>
      </c>
      <c r="VTQ7" s="564" t="s">
        <v>149</v>
      </c>
      <c r="VTR7" s="206"/>
      <c r="VTS7" s="557"/>
      <c r="VTT7" s="565" t="s">
        <v>59</v>
      </c>
      <c r="VTU7" s="565" t="s">
        <v>59</v>
      </c>
      <c r="VTV7" s="565" t="s">
        <v>59</v>
      </c>
      <c r="VTW7" s="565">
        <v>0.4</v>
      </c>
      <c r="VTX7" s="565">
        <v>1.4</v>
      </c>
      <c r="VTY7" s="564" t="s">
        <v>149</v>
      </c>
      <c r="VTZ7" s="206"/>
      <c r="VUA7" s="557"/>
      <c r="VUB7" s="565" t="s">
        <v>59</v>
      </c>
      <c r="VUC7" s="565" t="s">
        <v>59</v>
      </c>
      <c r="VUD7" s="565" t="s">
        <v>59</v>
      </c>
      <c r="VUE7" s="565">
        <v>0.4</v>
      </c>
      <c r="VUF7" s="565">
        <v>1.4</v>
      </c>
      <c r="VUG7" s="564" t="s">
        <v>149</v>
      </c>
      <c r="VUH7" s="206"/>
      <c r="VUI7" s="557"/>
      <c r="VUJ7" s="565" t="s">
        <v>59</v>
      </c>
      <c r="VUK7" s="565" t="s">
        <v>59</v>
      </c>
      <c r="VUL7" s="565" t="s">
        <v>59</v>
      </c>
      <c r="VUM7" s="565">
        <v>0.4</v>
      </c>
      <c r="VUN7" s="565">
        <v>1.4</v>
      </c>
      <c r="VUO7" s="564" t="s">
        <v>149</v>
      </c>
      <c r="VUP7" s="206"/>
      <c r="VUQ7" s="557"/>
      <c r="VUR7" s="565" t="s">
        <v>59</v>
      </c>
      <c r="VUS7" s="565" t="s">
        <v>59</v>
      </c>
      <c r="VUT7" s="565" t="s">
        <v>59</v>
      </c>
      <c r="VUU7" s="565">
        <v>0.4</v>
      </c>
      <c r="VUV7" s="565">
        <v>1.4</v>
      </c>
      <c r="VUW7" s="564" t="s">
        <v>149</v>
      </c>
      <c r="VUX7" s="206"/>
      <c r="VUY7" s="557"/>
      <c r="VUZ7" s="565" t="s">
        <v>59</v>
      </c>
      <c r="VVA7" s="565" t="s">
        <v>59</v>
      </c>
      <c r="VVB7" s="565" t="s">
        <v>59</v>
      </c>
      <c r="VVC7" s="565">
        <v>0.4</v>
      </c>
      <c r="VVD7" s="565">
        <v>1.4</v>
      </c>
      <c r="VVE7" s="564" t="s">
        <v>149</v>
      </c>
      <c r="VVF7" s="206"/>
      <c r="VVG7" s="557"/>
      <c r="VVH7" s="565" t="s">
        <v>59</v>
      </c>
      <c r="VVI7" s="565" t="s">
        <v>59</v>
      </c>
      <c r="VVJ7" s="565" t="s">
        <v>59</v>
      </c>
      <c r="VVK7" s="565">
        <v>0.4</v>
      </c>
      <c r="VVL7" s="565">
        <v>1.4</v>
      </c>
      <c r="VVM7" s="564" t="s">
        <v>149</v>
      </c>
      <c r="VVN7" s="206"/>
      <c r="VVO7" s="557"/>
      <c r="VVP7" s="565" t="s">
        <v>59</v>
      </c>
      <c r="VVQ7" s="565" t="s">
        <v>59</v>
      </c>
      <c r="VVR7" s="565" t="s">
        <v>59</v>
      </c>
      <c r="VVS7" s="565">
        <v>0.4</v>
      </c>
      <c r="VVT7" s="565">
        <v>1.4</v>
      </c>
      <c r="VVU7" s="564" t="s">
        <v>149</v>
      </c>
      <c r="VVV7" s="206"/>
      <c r="VVW7" s="557"/>
      <c r="VVX7" s="565" t="s">
        <v>59</v>
      </c>
      <c r="VVY7" s="565" t="s">
        <v>59</v>
      </c>
      <c r="VVZ7" s="565" t="s">
        <v>59</v>
      </c>
      <c r="VWA7" s="565">
        <v>0.4</v>
      </c>
      <c r="VWB7" s="565">
        <v>1.4</v>
      </c>
      <c r="VWC7" s="564" t="s">
        <v>149</v>
      </c>
      <c r="VWD7" s="206"/>
      <c r="VWE7" s="557"/>
      <c r="VWF7" s="565" t="s">
        <v>59</v>
      </c>
      <c r="VWG7" s="565" t="s">
        <v>59</v>
      </c>
      <c r="VWH7" s="565" t="s">
        <v>59</v>
      </c>
      <c r="VWI7" s="565">
        <v>0.4</v>
      </c>
      <c r="VWJ7" s="565">
        <v>1.4</v>
      </c>
      <c r="VWK7" s="564" t="s">
        <v>149</v>
      </c>
      <c r="VWL7" s="206"/>
      <c r="VWM7" s="557"/>
      <c r="VWN7" s="565" t="s">
        <v>59</v>
      </c>
      <c r="VWO7" s="565" t="s">
        <v>59</v>
      </c>
      <c r="VWP7" s="565" t="s">
        <v>59</v>
      </c>
      <c r="VWQ7" s="565">
        <v>0.4</v>
      </c>
      <c r="VWR7" s="565">
        <v>1.4</v>
      </c>
      <c r="VWS7" s="564" t="s">
        <v>149</v>
      </c>
      <c r="VWT7" s="206"/>
      <c r="VWU7" s="557"/>
      <c r="VWV7" s="565" t="s">
        <v>59</v>
      </c>
      <c r="VWW7" s="565" t="s">
        <v>59</v>
      </c>
      <c r="VWX7" s="565" t="s">
        <v>59</v>
      </c>
      <c r="VWY7" s="565">
        <v>0.4</v>
      </c>
      <c r="VWZ7" s="565">
        <v>1.4</v>
      </c>
      <c r="VXA7" s="564" t="s">
        <v>149</v>
      </c>
      <c r="VXB7" s="206"/>
      <c r="VXC7" s="557"/>
      <c r="VXD7" s="565" t="s">
        <v>59</v>
      </c>
      <c r="VXE7" s="565" t="s">
        <v>59</v>
      </c>
      <c r="VXF7" s="565" t="s">
        <v>59</v>
      </c>
      <c r="VXG7" s="565">
        <v>0.4</v>
      </c>
      <c r="VXH7" s="565">
        <v>1.4</v>
      </c>
      <c r="VXI7" s="564" t="s">
        <v>149</v>
      </c>
      <c r="VXJ7" s="206"/>
      <c r="VXK7" s="557"/>
      <c r="VXL7" s="565" t="s">
        <v>59</v>
      </c>
      <c r="VXM7" s="565" t="s">
        <v>59</v>
      </c>
      <c r="VXN7" s="565" t="s">
        <v>59</v>
      </c>
      <c r="VXO7" s="565">
        <v>0.4</v>
      </c>
      <c r="VXP7" s="565">
        <v>1.4</v>
      </c>
      <c r="VXQ7" s="564" t="s">
        <v>149</v>
      </c>
      <c r="VXR7" s="206"/>
      <c r="VXS7" s="557"/>
      <c r="VXT7" s="565" t="s">
        <v>59</v>
      </c>
      <c r="VXU7" s="565" t="s">
        <v>59</v>
      </c>
      <c r="VXV7" s="565" t="s">
        <v>59</v>
      </c>
      <c r="VXW7" s="565">
        <v>0.4</v>
      </c>
      <c r="VXX7" s="565">
        <v>1.4</v>
      </c>
      <c r="VXY7" s="564" t="s">
        <v>149</v>
      </c>
      <c r="VXZ7" s="206"/>
      <c r="VYA7" s="557"/>
      <c r="VYB7" s="565" t="s">
        <v>59</v>
      </c>
      <c r="VYC7" s="565" t="s">
        <v>59</v>
      </c>
      <c r="VYD7" s="565" t="s">
        <v>59</v>
      </c>
      <c r="VYE7" s="565">
        <v>0.4</v>
      </c>
      <c r="VYF7" s="565">
        <v>1.4</v>
      </c>
      <c r="VYG7" s="564" t="s">
        <v>149</v>
      </c>
      <c r="VYH7" s="206"/>
      <c r="VYI7" s="557"/>
      <c r="VYJ7" s="565" t="s">
        <v>59</v>
      </c>
      <c r="VYK7" s="565" t="s">
        <v>59</v>
      </c>
      <c r="VYL7" s="565" t="s">
        <v>59</v>
      </c>
      <c r="VYM7" s="565">
        <v>0.4</v>
      </c>
      <c r="VYN7" s="565">
        <v>1.4</v>
      </c>
      <c r="VYO7" s="564" t="s">
        <v>149</v>
      </c>
      <c r="VYP7" s="206"/>
      <c r="VYQ7" s="557"/>
      <c r="VYR7" s="565" t="s">
        <v>59</v>
      </c>
      <c r="VYS7" s="565" t="s">
        <v>59</v>
      </c>
      <c r="VYT7" s="565" t="s">
        <v>59</v>
      </c>
      <c r="VYU7" s="565">
        <v>0.4</v>
      </c>
      <c r="VYV7" s="565">
        <v>1.4</v>
      </c>
      <c r="VYW7" s="564" t="s">
        <v>149</v>
      </c>
      <c r="VYX7" s="206"/>
      <c r="VYY7" s="557"/>
      <c r="VYZ7" s="565" t="s">
        <v>59</v>
      </c>
      <c r="VZA7" s="565" t="s">
        <v>59</v>
      </c>
      <c r="VZB7" s="565" t="s">
        <v>59</v>
      </c>
      <c r="VZC7" s="565">
        <v>0.4</v>
      </c>
      <c r="VZD7" s="565">
        <v>1.4</v>
      </c>
      <c r="VZE7" s="564" t="s">
        <v>149</v>
      </c>
      <c r="VZF7" s="206"/>
      <c r="VZG7" s="557"/>
      <c r="VZH7" s="565" t="s">
        <v>59</v>
      </c>
      <c r="VZI7" s="565" t="s">
        <v>59</v>
      </c>
      <c r="VZJ7" s="565" t="s">
        <v>59</v>
      </c>
      <c r="VZK7" s="565">
        <v>0.4</v>
      </c>
      <c r="VZL7" s="565">
        <v>1.4</v>
      </c>
      <c r="VZM7" s="564" t="s">
        <v>149</v>
      </c>
      <c r="VZN7" s="206"/>
      <c r="VZO7" s="557"/>
      <c r="VZP7" s="565" t="s">
        <v>59</v>
      </c>
      <c r="VZQ7" s="565" t="s">
        <v>59</v>
      </c>
      <c r="VZR7" s="565" t="s">
        <v>59</v>
      </c>
      <c r="VZS7" s="565">
        <v>0.4</v>
      </c>
      <c r="VZT7" s="565">
        <v>1.4</v>
      </c>
      <c r="VZU7" s="564" t="s">
        <v>149</v>
      </c>
      <c r="VZV7" s="206"/>
      <c r="VZW7" s="557"/>
      <c r="VZX7" s="565" t="s">
        <v>59</v>
      </c>
      <c r="VZY7" s="565" t="s">
        <v>59</v>
      </c>
      <c r="VZZ7" s="565" t="s">
        <v>59</v>
      </c>
      <c r="WAA7" s="565">
        <v>0.4</v>
      </c>
      <c r="WAB7" s="565">
        <v>1.4</v>
      </c>
      <c r="WAC7" s="564" t="s">
        <v>149</v>
      </c>
      <c r="WAD7" s="206"/>
      <c r="WAE7" s="557"/>
      <c r="WAF7" s="565" t="s">
        <v>59</v>
      </c>
      <c r="WAG7" s="565" t="s">
        <v>59</v>
      </c>
      <c r="WAH7" s="565" t="s">
        <v>59</v>
      </c>
      <c r="WAI7" s="565">
        <v>0.4</v>
      </c>
      <c r="WAJ7" s="565">
        <v>1.4</v>
      </c>
      <c r="WAK7" s="564" t="s">
        <v>149</v>
      </c>
      <c r="WAL7" s="206"/>
      <c r="WAM7" s="557"/>
      <c r="WAN7" s="565" t="s">
        <v>59</v>
      </c>
      <c r="WAO7" s="565" t="s">
        <v>59</v>
      </c>
      <c r="WAP7" s="565" t="s">
        <v>59</v>
      </c>
      <c r="WAQ7" s="565">
        <v>0.4</v>
      </c>
      <c r="WAR7" s="565">
        <v>1.4</v>
      </c>
      <c r="WAS7" s="564" t="s">
        <v>149</v>
      </c>
      <c r="WAT7" s="206"/>
      <c r="WAU7" s="557"/>
      <c r="WAV7" s="565" t="s">
        <v>59</v>
      </c>
      <c r="WAW7" s="565" t="s">
        <v>59</v>
      </c>
      <c r="WAX7" s="565" t="s">
        <v>59</v>
      </c>
      <c r="WAY7" s="565">
        <v>0.4</v>
      </c>
      <c r="WAZ7" s="565">
        <v>1.4</v>
      </c>
      <c r="WBA7" s="564" t="s">
        <v>149</v>
      </c>
      <c r="WBB7" s="206"/>
      <c r="WBC7" s="557"/>
      <c r="WBD7" s="565" t="s">
        <v>59</v>
      </c>
      <c r="WBE7" s="565" t="s">
        <v>59</v>
      </c>
      <c r="WBF7" s="565" t="s">
        <v>59</v>
      </c>
      <c r="WBG7" s="565">
        <v>0.4</v>
      </c>
      <c r="WBH7" s="565">
        <v>1.4</v>
      </c>
      <c r="WBI7" s="564" t="s">
        <v>149</v>
      </c>
      <c r="WBJ7" s="206"/>
      <c r="WBK7" s="557"/>
      <c r="WBL7" s="565" t="s">
        <v>59</v>
      </c>
      <c r="WBM7" s="565" t="s">
        <v>59</v>
      </c>
      <c r="WBN7" s="565" t="s">
        <v>59</v>
      </c>
      <c r="WBO7" s="565">
        <v>0.4</v>
      </c>
      <c r="WBP7" s="565">
        <v>1.4</v>
      </c>
      <c r="WBQ7" s="564" t="s">
        <v>149</v>
      </c>
      <c r="WBR7" s="206"/>
      <c r="WBS7" s="557"/>
      <c r="WBT7" s="565" t="s">
        <v>59</v>
      </c>
      <c r="WBU7" s="565" t="s">
        <v>59</v>
      </c>
      <c r="WBV7" s="565" t="s">
        <v>59</v>
      </c>
      <c r="WBW7" s="565">
        <v>0.4</v>
      </c>
      <c r="WBX7" s="565">
        <v>1.4</v>
      </c>
      <c r="WBY7" s="564" t="s">
        <v>149</v>
      </c>
      <c r="WBZ7" s="206"/>
      <c r="WCA7" s="557"/>
      <c r="WCB7" s="565" t="s">
        <v>59</v>
      </c>
      <c r="WCC7" s="565" t="s">
        <v>59</v>
      </c>
      <c r="WCD7" s="565" t="s">
        <v>59</v>
      </c>
      <c r="WCE7" s="565">
        <v>0.4</v>
      </c>
      <c r="WCF7" s="565">
        <v>1.4</v>
      </c>
      <c r="WCG7" s="564" t="s">
        <v>149</v>
      </c>
      <c r="WCH7" s="206"/>
      <c r="WCI7" s="557"/>
      <c r="WCJ7" s="565" t="s">
        <v>59</v>
      </c>
      <c r="WCK7" s="565" t="s">
        <v>59</v>
      </c>
      <c r="WCL7" s="565" t="s">
        <v>59</v>
      </c>
      <c r="WCM7" s="565">
        <v>0.4</v>
      </c>
      <c r="WCN7" s="565">
        <v>1.4</v>
      </c>
      <c r="WCO7" s="564" t="s">
        <v>149</v>
      </c>
      <c r="WCP7" s="206"/>
      <c r="WCQ7" s="557"/>
      <c r="WCR7" s="565" t="s">
        <v>59</v>
      </c>
      <c r="WCS7" s="565" t="s">
        <v>59</v>
      </c>
      <c r="WCT7" s="565" t="s">
        <v>59</v>
      </c>
      <c r="WCU7" s="565">
        <v>0.4</v>
      </c>
      <c r="WCV7" s="565">
        <v>1.4</v>
      </c>
      <c r="WCW7" s="564" t="s">
        <v>149</v>
      </c>
      <c r="WCX7" s="206"/>
      <c r="WCY7" s="557"/>
      <c r="WCZ7" s="565" t="s">
        <v>59</v>
      </c>
      <c r="WDA7" s="565" t="s">
        <v>59</v>
      </c>
      <c r="WDB7" s="565" t="s">
        <v>59</v>
      </c>
      <c r="WDC7" s="565">
        <v>0.4</v>
      </c>
      <c r="WDD7" s="565">
        <v>1.4</v>
      </c>
      <c r="WDE7" s="564" t="s">
        <v>149</v>
      </c>
      <c r="WDF7" s="206"/>
      <c r="WDG7" s="557"/>
      <c r="WDH7" s="565" t="s">
        <v>59</v>
      </c>
      <c r="WDI7" s="565" t="s">
        <v>59</v>
      </c>
      <c r="WDJ7" s="565" t="s">
        <v>59</v>
      </c>
      <c r="WDK7" s="565">
        <v>0.4</v>
      </c>
      <c r="WDL7" s="565">
        <v>1.4</v>
      </c>
      <c r="WDM7" s="564" t="s">
        <v>149</v>
      </c>
      <c r="WDN7" s="206"/>
      <c r="WDO7" s="557"/>
      <c r="WDP7" s="565" t="s">
        <v>59</v>
      </c>
      <c r="WDQ7" s="565" t="s">
        <v>59</v>
      </c>
      <c r="WDR7" s="565" t="s">
        <v>59</v>
      </c>
      <c r="WDS7" s="565">
        <v>0.4</v>
      </c>
      <c r="WDT7" s="565">
        <v>1.4</v>
      </c>
      <c r="WDU7" s="564" t="s">
        <v>149</v>
      </c>
      <c r="WDV7" s="206"/>
      <c r="WDW7" s="557"/>
      <c r="WDX7" s="565" t="s">
        <v>59</v>
      </c>
      <c r="WDY7" s="565" t="s">
        <v>59</v>
      </c>
      <c r="WDZ7" s="565" t="s">
        <v>59</v>
      </c>
      <c r="WEA7" s="565">
        <v>0.4</v>
      </c>
      <c r="WEB7" s="565">
        <v>1.4</v>
      </c>
      <c r="WEC7" s="564" t="s">
        <v>149</v>
      </c>
      <c r="WED7" s="206"/>
      <c r="WEE7" s="557"/>
      <c r="WEF7" s="565" t="s">
        <v>59</v>
      </c>
      <c r="WEG7" s="565" t="s">
        <v>59</v>
      </c>
      <c r="WEH7" s="565" t="s">
        <v>59</v>
      </c>
      <c r="WEI7" s="565">
        <v>0.4</v>
      </c>
      <c r="WEJ7" s="565">
        <v>1.4</v>
      </c>
      <c r="WEK7" s="564" t="s">
        <v>149</v>
      </c>
      <c r="WEL7" s="206"/>
      <c r="WEM7" s="557"/>
      <c r="WEN7" s="565" t="s">
        <v>59</v>
      </c>
      <c r="WEO7" s="565" t="s">
        <v>59</v>
      </c>
      <c r="WEP7" s="565" t="s">
        <v>59</v>
      </c>
      <c r="WEQ7" s="565">
        <v>0.4</v>
      </c>
      <c r="WER7" s="565">
        <v>1.4</v>
      </c>
      <c r="WES7" s="564" t="s">
        <v>149</v>
      </c>
      <c r="WET7" s="206"/>
      <c r="WEU7" s="557"/>
      <c r="WEV7" s="565" t="s">
        <v>59</v>
      </c>
      <c r="WEW7" s="565" t="s">
        <v>59</v>
      </c>
      <c r="WEX7" s="565" t="s">
        <v>59</v>
      </c>
      <c r="WEY7" s="565">
        <v>0.4</v>
      </c>
      <c r="WEZ7" s="565">
        <v>1.4</v>
      </c>
      <c r="WFA7" s="564" t="s">
        <v>149</v>
      </c>
      <c r="WFB7" s="206"/>
      <c r="WFC7" s="557"/>
      <c r="WFD7" s="565" t="s">
        <v>59</v>
      </c>
      <c r="WFE7" s="565" t="s">
        <v>59</v>
      </c>
      <c r="WFF7" s="565" t="s">
        <v>59</v>
      </c>
      <c r="WFG7" s="565">
        <v>0.4</v>
      </c>
      <c r="WFH7" s="565">
        <v>1.4</v>
      </c>
      <c r="WFI7" s="564" t="s">
        <v>149</v>
      </c>
      <c r="WFJ7" s="206"/>
      <c r="WFK7" s="557"/>
      <c r="WFL7" s="565" t="s">
        <v>59</v>
      </c>
      <c r="WFM7" s="565" t="s">
        <v>59</v>
      </c>
      <c r="WFN7" s="565" t="s">
        <v>59</v>
      </c>
      <c r="WFO7" s="565">
        <v>0.4</v>
      </c>
      <c r="WFP7" s="565">
        <v>1.4</v>
      </c>
      <c r="WFQ7" s="564" t="s">
        <v>149</v>
      </c>
      <c r="WFR7" s="206"/>
      <c r="WFS7" s="557"/>
      <c r="WFT7" s="565" t="s">
        <v>59</v>
      </c>
      <c r="WFU7" s="565" t="s">
        <v>59</v>
      </c>
      <c r="WFV7" s="565" t="s">
        <v>59</v>
      </c>
      <c r="WFW7" s="565">
        <v>0.4</v>
      </c>
      <c r="WFX7" s="565">
        <v>1.4</v>
      </c>
      <c r="WFY7" s="564" t="s">
        <v>149</v>
      </c>
      <c r="WFZ7" s="206"/>
      <c r="WGA7" s="557"/>
      <c r="WGB7" s="565" t="s">
        <v>59</v>
      </c>
      <c r="WGC7" s="565" t="s">
        <v>59</v>
      </c>
      <c r="WGD7" s="565" t="s">
        <v>59</v>
      </c>
      <c r="WGE7" s="565">
        <v>0.4</v>
      </c>
      <c r="WGF7" s="565">
        <v>1.4</v>
      </c>
      <c r="WGG7" s="564" t="s">
        <v>149</v>
      </c>
      <c r="WGH7" s="206"/>
      <c r="WGI7" s="557"/>
      <c r="WGJ7" s="565" t="s">
        <v>59</v>
      </c>
      <c r="WGK7" s="565" t="s">
        <v>59</v>
      </c>
      <c r="WGL7" s="565" t="s">
        <v>59</v>
      </c>
      <c r="WGM7" s="565">
        <v>0.4</v>
      </c>
      <c r="WGN7" s="565">
        <v>1.4</v>
      </c>
      <c r="WGO7" s="564" t="s">
        <v>149</v>
      </c>
      <c r="WGP7" s="206"/>
      <c r="WGQ7" s="557"/>
      <c r="WGR7" s="565" t="s">
        <v>59</v>
      </c>
      <c r="WGS7" s="565" t="s">
        <v>59</v>
      </c>
      <c r="WGT7" s="565" t="s">
        <v>59</v>
      </c>
      <c r="WGU7" s="565">
        <v>0.4</v>
      </c>
      <c r="WGV7" s="565">
        <v>1.4</v>
      </c>
      <c r="WGW7" s="564" t="s">
        <v>149</v>
      </c>
      <c r="WGX7" s="206"/>
      <c r="WGY7" s="557"/>
      <c r="WGZ7" s="565" t="s">
        <v>59</v>
      </c>
      <c r="WHA7" s="565" t="s">
        <v>59</v>
      </c>
      <c r="WHB7" s="565" t="s">
        <v>59</v>
      </c>
      <c r="WHC7" s="565">
        <v>0.4</v>
      </c>
      <c r="WHD7" s="565">
        <v>1.4</v>
      </c>
      <c r="WHE7" s="564" t="s">
        <v>149</v>
      </c>
      <c r="WHF7" s="206"/>
      <c r="WHG7" s="557"/>
      <c r="WHH7" s="565" t="s">
        <v>59</v>
      </c>
      <c r="WHI7" s="565" t="s">
        <v>59</v>
      </c>
      <c r="WHJ7" s="565" t="s">
        <v>59</v>
      </c>
      <c r="WHK7" s="565">
        <v>0.4</v>
      </c>
      <c r="WHL7" s="565">
        <v>1.4</v>
      </c>
      <c r="WHM7" s="564" t="s">
        <v>149</v>
      </c>
      <c r="WHN7" s="206"/>
      <c r="WHO7" s="557"/>
      <c r="WHP7" s="565" t="s">
        <v>59</v>
      </c>
      <c r="WHQ7" s="565" t="s">
        <v>59</v>
      </c>
      <c r="WHR7" s="565" t="s">
        <v>59</v>
      </c>
      <c r="WHS7" s="565">
        <v>0.4</v>
      </c>
      <c r="WHT7" s="565">
        <v>1.4</v>
      </c>
      <c r="WHU7" s="564" t="s">
        <v>149</v>
      </c>
      <c r="WHV7" s="206"/>
      <c r="WHW7" s="557"/>
      <c r="WHX7" s="565" t="s">
        <v>59</v>
      </c>
      <c r="WHY7" s="565" t="s">
        <v>59</v>
      </c>
      <c r="WHZ7" s="565" t="s">
        <v>59</v>
      </c>
      <c r="WIA7" s="565">
        <v>0.4</v>
      </c>
      <c r="WIB7" s="565">
        <v>1.4</v>
      </c>
      <c r="WIC7" s="564" t="s">
        <v>149</v>
      </c>
      <c r="WID7" s="206"/>
      <c r="WIE7" s="557"/>
      <c r="WIF7" s="565" t="s">
        <v>59</v>
      </c>
      <c r="WIG7" s="565" t="s">
        <v>59</v>
      </c>
      <c r="WIH7" s="565" t="s">
        <v>59</v>
      </c>
      <c r="WII7" s="565">
        <v>0.4</v>
      </c>
      <c r="WIJ7" s="565">
        <v>1.4</v>
      </c>
      <c r="WIK7" s="564" t="s">
        <v>149</v>
      </c>
      <c r="WIL7" s="206"/>
      <c r="WIM7" s="557"/>
      <c r="WIN7" s="565" t="s">
        <v>59</v>
      </c>
      <c r="WIO7" s="565" t="s">
        <v>59</v>
      </c>
      <c r="WIP7" s="565" t="s">
        <v>59</v>
      </c>
      <c r="WIQ7" s="565">
        <v>0.4</v>
      </c>
      <c r="WIR7" s="565">
        <v>1.4</v>
      </c>
      <c r="WIS7" s="564" t="s">
        <v>149</v>
      </c>
      <c r="WIT7" s="206"/>
      <c r="WIU7" s="557"/>
      <c r="WIV7" s="565" t="s">
        <v>59</v>
      </c>
      <c r="WIW7" s="565" t="s">
        <v>59</v>
      </c>
      <c r="WIX7" s="565" t="s">
        <v>59</v>
      </c>
      <c r="WIY7" s="565">
        <v>0.4</v>
      </c>
      <c r="WIZ7" s="565">
        <v>1.4</v>
      </c>
      <c r="WJA7" s="564" t="s">
        <v>149</v>
      </c>
      <c r="WJB7" s="206"/>
      <c r="WJC7" s="557"/>
      <c r="WJD7" s="565" t="s">
        <v>59</v>
      </c>
      <c r="WJE7" s="565" t="s">
        <v>59</v>
      </c>
      <c r="WJF7" s="565" t="s">
        <v>59</v>
      </c>
      <c r="WJG7" s="565">
        <v>0.4</v>
      </c>
      <c r="WJH7" s="565">
        <v>1.4</v>
      </c>
      <c r="WJI7" s="564" t="s">
        <v>149</v>
      </c>
      <c r="WJJ7" s="206"/>
      <c r="WJK7" s="557"/>
      <c r="WJL7" s="565" t="s">
        <v>59</v>
      </c>
      <c r="WJM7" s="565" t="s">
        <v>59</v>
      </c>
      <c r="WJN7" s="565" t="s">
        <v>59</v>
      </c>
      <c r="WJO7" s="565">
        <v>0.4</v>
      </c>
      <c r="WJP7" s="565">
        <v>1.4</v>
      </c>
      <c r="WJQ7" s="564" t="s">
        <v>149</v>
      </c>
      <c r="WJR7" s="206"/>
      <c r="WJS7" s="557"/>
      <c r="WJT7" s="565" t="s">
        <v>59</v>
      </c>
      <c r="WJU7" s="565" t="s">
        <v>59</v>
      </c>
      <c r="WJV7" s="565" t="s">
        <v>59</v>
      </c>
      <c r="WJW7" s="565">
        <v>0.4</v>
      </c>
      <c r="WJX7" s="565">
        <v>1.4</v>
      </c>
      <c r="WJY7" s="564" t="s">
        <v>149</v>
      </c>
      <c r="WJZ7" s="206"/>
      <c r="WKA7" s="557"/>
      <c r="WKB7" s="565" t="s">
        <v>59</v>
      </c>
      <c r="WKC7" s="565" t="s">
        <v>59</v>
      </c>
      <c r="WKD7" s="565" t="s">
        <v>59</v>
      </c>
      <c r="WKE7" s="565">
        <v>0.4</v>
      </c>
      <c r="WKF7" s="565">
        <v>1.4</v>
      </c>
      <c r="WKG7" s="564" t="s">
        <v>149</v>
      </c>
      <c r="WKH7" s="206"/>
      <c r="WKI7" s="557"/>
      <c r="WKJ7" s="565" t="s">
        <v>59</v>
      </c>
      <c r="WKK7" s="565" t="s">
        <v>59</v>
      </c>
      <c r="WKL7" s="565" t="s">
        <v>59</v>
      </c>
      <c r="WKM7" s="565">
        <v>0.4</v>
      </c>
      <c r="WKN7" s="565">
        <v>1.4</v>
      </c>
      <c r="WKO7" s="564" t="s">
        <v>149</v>
      </c>
      <c r="WKP7" s="206"/>
      <c r="WKQ7" s="557"/>
      <c r="WKR7" s="565" t="s">
        <v>59</v>
      </c>
      <c r="WKS7" s="565" t="s">
        <v>59</v>
      </c>
      <c r="WKT7" s="565" t="s">
        <v>59</v>
      </c>
      <c r="WKU7" s="565">
        <v>0.4</v>
      </c>
      <c r="WKV7" s="565">
        <v>1.4</v>
      </c>
      <c r="WKW7" s="564" t="s">
        <v>149</v>
      </c>
      <c r="WKX7" s="206"/>
      <c r="WKY7" s="557"/>
      <c r="WKZ7" s="565" t="s">
        <v>59</v>
      </c>
      <c r="WLA7" s="565" t="s">
        <v>59</v>
      </c>
      <c r="WLB7" s="565" t="s">
        <v>59</v>
      </c>
      <c r="WLC7" s="565">
        <v>0.4</v>
      </c>
      <c r="WLD7" s="565">
        <v>1.4</v>
      </c>
      <c r="WLE7" s="564" t="s">
        <v>149</v>
      </c>
      <c r="WLF7" s="206"/>
      <c r="WLG7" s="557"/>
      <c r="WLH7" s="565" t="s">
        <v>59</v>
      </c>
      <c r="WLI7" s="565" t="s">
        <v>59</v>
      </c>
      <c r="WLJ7" s="565" t="s">
        <v>59</v>
      </c>
      <c r="WLK7" s="565">
        <v>0.4</v>
      </c>
      <c r="WLL7" s="565">
        <v>1.4</v>
      </c>
      <c r="WLM7" s="564" t="s">
        <v>149</v>
      </c>
      <c r="WLN7" s="206"/>
      <c r="WLO7" s="557"/>
      <c r="WLP7" s="565" t="s">
        <v>59</v>
      </c>
      <c r="WLQ7" s="565" t="s">
        <v>59</v>
      </c>
      <c r="WLR7" s="565" t="s">
        <v>59</v>
      </c>
      <c r="WLS7" s="565">
        <v>0.4</v>
      </c>
      <c r="WLT7" s="565">
        <v>1.4</v>
      </c>
      <c r="WLU7" s="564" t="s">
        <v>149</v>
      </c>
      <c r="WLV7" s="206"/>
      <c r="WLW7" s="557"/>
      <c r="WLX7" s="565" t="s">
        <v>59</v>
      </c>
      <c r="WLY7" s="565" t="s">
        <v>59</v>
      </c>
      <c r="WLZ7" s="565" t="s">
        <v>59</v>
      </c>
      <c r="WMA7" s="565">
        <v>0.4</v>
      </c>
      <c r="WMB7" s="565">
        <v>1.4</v>
      </c>
      <c r="WMC7" s="564" t="s">
        <v>149</v>
      </c>
      <c r="WMD7" s="206"/>
      <c r="WME7" s="557"/>
      <c r="WMF7" s="565" t="s">
        <v>59</v>
      </c>
      <c r="WMG7" s="565" t="s">
        <v>59</v>
      </c>
      <c r="WMH7" s="565" t="s">
        <v>59</v>
      </c>
      <c r="WMI7" s="565">
        <v>0.4</v>
      </c>
      <c r="WMJ7" s="565">
        <v>1.4</v>
      </c>
      <c r="WMK7" s="564" t="s">
        <v>149</v>
      </c>
      <c r="WML7" s="206"/>
      <c r="WMM7" s="557"/>
      <c r="WMN7" s="565" t="s">
        <v>59</v>
      </c>
      <c r="WMO7" s="565" t="s">
        <v>59</v>
      </c>
      <c r="WMP7" s="565" t="s">
        <v>59</v>
      </c>
      <c r="WMQ7" s="565">
        <v>0.4</v>
      </c>
      <c r="WMR7" s="565">
        <v>1.4</v>
      </c>
      <c r="WMS7" s="564" t="s">
        <v>149</v>
      </c>
      <c r="WMT7" s="206"/>
      <c r="WMU7" s="557"/>
      <c r="WMV7" s="565" t="s">
        <v>59</v>
      </c>
      <c r="WMW7" s="565" t="s">
        <v>59</v>
      </c>
      <c r="WMX7" s="565" t="s">
        <v>59</v>
      </c>
      <c r="WMY7" s="565">
        <v>0.4</v>
      </c>
      <c r="WMZ7" s="565">
        <v>1.4</v>
      </c>
      <c r="WNA7" s="564" t="s">
        <v>149</v>
      </c>
      <c r="WNB7" s="206"/>
      <c r="WNC7" s="557"/>
      <c r="WND7" s="565" t="s">
        <v>59</v>
      </c>
      <c r="WNE7" s="565" t="s">
        <v>59</v>
      </c>
      <c r="WNF7" s="565" t="s">
        <v>59</v>
      </c>
      <c r="WNG7" s="565">
        <v>0.4</v>
      </c>
      <c r="WNH7" s="565">
        <v>1.4</v>
      </c>
      <c r="WNI7" s="564" t="s">
        <v>149</v>
      </c>
      <c r="WNJ7" s="206"/>
      <c r="WNK7" s="557"/>
      <c r="WNL7" s="565" t="s">
        <v>59</v>
      </c>
      <c r="WNM7" s="565" t="s">
        <v>59</v>
      </c>
      <c r="WNN7" s="565" t="s">
        <v>59</v>
      </c>
      <c r="WNO7" s="565">
        <v>0.4</v>
      </c>
      <c r="WNP7" s="565">
        <v>1.4</v>
      </c>
      <c r="WNQ7" s="564" t="s">
        <v>149</v>
      </c>
      <c r="WNR7" s="206"/>
      <c r="WNS7" s="557"/>
      <c r="WNT7" s="565" t="s">
        <v>59</v>
      </c>
      <c r="WNU7" s="565" t="s">
        <v>59</v>
      </c>
      <c r="WNV7" s="565" t="s">
        <v>59</v>
      </c>
      <c r="WNW7" s="565">
        <v>0.4</v>
      </c>
      <c r="WNX7" s="565">
        <v>1.4</v>
      </c>
      <c r="WNY7" s="564" t="s">
        <v>149</v>
      </c>
      <c r="WNZ7" s="206"/>
      <c r="WOA7" s="557"/>
      <c r="WOB7" s="565" t="s">
        <v>59</v>
      </c>
      <c r="WOC7" s="565" t="s">
        <v>59</v>
      </c>
      <c r="WOD7" s="565" t="s">
        <v>59</v>
      </c>
      <c r="WOE7" s="565">
        <v>0.4</v>
      </c>
      <c r="WOF7" s="565">
        <v>1.4</v>
      </c>
      <c r="WOG7" s="564" t="s">
        <v>149</v>
      </c>
      <c r="WOH7" s="206"/>
      <c r="WOI7" s="557"/>
      <c r="WOJ7" s="565" t="s">
        <v>59</v>
      </c>
      <c r="WOK7" s="565" t="s">
        <v>59</v>
      </c>
      <c r="WOL7" s="565" t="s">
        <v>59</v>
      </c>
      <c r="WOM7" s="565">
        <v>0.4</v>
      </c>
      <c r="WON7" s="565">
        <v>1.4</v>
      </c>
      <c r="WOO7" s="564" t="s">
        <v>149</v>
      </c>
      <c r="WOP7" s="206"/>
      <c r="WOQ7" s="557"/>
      <c r="WOR7" s="565" t="s">
        <v>59</v>
      </c>
      <c r="WOS7" s="565" t="s">
        <v>59</v>
      </c>
      <c r="WOT7" s="565" t="s">
        <v>59</v>
      </c>
      <c r="WOU7" s="565">
        <v>0.4</v>
      </c>
      <c r="WOV7" s="565">
        <v>1.4</v>
      </c>
      <c r="WOW7" s="564" t="s">
        <v>149</v>
      </c>
      <c r="WOX7" s="206"/>
      <c r="WOY7" s="557"/>
      <c r="WOZ7" s="565" t="s">
        <v>59</v>
      </c>
      <c r="WPA7" s="565" t="s">
        <v>59</v>
      </c>
      <c r="WPB7" s="565" t="s">
        <v>59</v>
      </c>
      <c r="WPC7" s="565">
        <v>0.4</v>
      </c>
      <c r="WPD7" s="565">
        <v>1.4</v>
      </c>
      <c r="WPE7" s="564" t="s">
        <v>149</v>
      </c>
      <c r="WPF7" s="206"/>
      <c r="WPG7" s="557"/>
      <c r="WPH7" s="565" t="s">
        <v>59</v>
      </c>
      <c r="WPI7" s="565" t="s">
        <v>59</v>
      </c>
      <c r="WPJ7" s="565" t="s">
        <v>59</v>
      </c>
      <c r="WPK7" s="565">
        <v>0.4</v>
      </c>
      <c r="WPL7" s="565">
        <v>1.4</v>
      </c>
      <c r="WPM7" s="564" t="s">
        <v>149</v>
      </c>
      <c r="WPN7" s="206"/>
      <c r="WPO7" s="557"/>
      <c r="WPP7" s="565" t="s">
        <v>59</v>
      </c>
      <c r="WPQ7" s="565" t="s">
        <v>59</v>
      </c>
      <c r="WPR7" s="565" t="s">
        <v>59</v>
      </c>
      <c r="WPS7" s="565">
        <v>0.4</v>
      </c>
      <c r="WPT7" s="565">
        <v>1.4</v>
      </c>
      <c r="WPU7" s="564" t="s">
        <v>149</v>
      </c>
      <c r="WPV7" s="206"/>
      <c r="WPW7" s="557"/>
      <c r="WPX7" s="565" t="s">
        <v>59</v>
      </c>
      <c r="WPY7" s="565" t="s">
        <v>59</v>
      </c>
      <c r="WPZ7" s="565" t="s">
        <v>59</v>
      </c>
      <c r="WQA7" s="565">
        <v>0.4</v>
      </c>
      <c r="WQB7" s="565">
        <v>1.4</v>
      </c>
      <c r="WQC7" s="564" t="s">
        <v>149</v>
      </c>
      <c r="WQD7" s="206"/>
      <c r="WQE7" s="557"/>
      <c r="WQF7" s="565" t="s">
        <v>59</v>
      </c>
      <c r="WQG7" s="565" t="s">
        <v>59</v>
      </c>
      <c r="WQH7" s="565" t="s">
        <v>59</v>
      </c>
      <c r="WQI7" s="565">
        <v>0.4</v>
      </c>
      <c r="WQJ7" s="565">
        <v>1.4</v>
      </c>
      <c r="WQK7" s="564" t="s">
        <v>149</v>
      </c>
      <c r="WQL7" s="206"/>
      <c r="WQM7" s="557"/>
      <c r="WQN7" s="565" t="s">
        <v>59</v>
      </c>
      <c r="WQO7" s="565" t="s">
        <v>59</v>
      </c>
      <c r="WQP7" s="565" t="s">
        <v>59</v>
      </c>
      <c r="WQQ7" s="565">
        <v>0.4</v>
      </c>
      <c r="WQR7" s="565">
        <v>1.4</v>
      </c>
      <c r="WQS7" s="564" t="s">
        <v>149</v>
      </c>
      <c r="WQT7" s="206"/>
      <c r="WQU7" s="557"/>
      <c r="WQV7" s="565" t="s">
        <v>59</v>
      </c>
      <c r="WQW7" s="565" t="s">
        <v>59</v>
      </c>
      <c r="WQX7" s="565" t="s">
        <v>59</v>
      </c>
      <c r="WQY7" s="565">
        <v>0.4</v>
      </c>
      <c r="WQZ7" s="565">
        <v>1.4</v>
      </c>
      <c r="WRA7" s="564" t="s">
        <v>149</v>
      </c>
      <c r="WRB7" s="206"/>
      <c r="WRC7" s="557"/>
      <c r="WRD7" s="565" t="s">
        <v>59</v>
      </c>
      <c r="WRE7" s="565" t="s">
        <v>59</v>
      </c>
      <c r="WRF7" s="565" t="s">
        <v>59</v>
      </c>
      <c r="WRG7" s="565">
        <v>0.4</v>
      </c>
      <c r="WRH7" s="565">
        <v>1.4</v>
      </c>
      <c r="WRI7" s="564" t="s">
        <v>149</v>
      </c>
      <c r="WRJ7" s="206"/>
      <c r="WRK7" s="557"/>
      <c r="WRL7" s="565" t="s">
        <v>59</v>
      </c>
      <c r="WRM7" s="565" t="s">
        <v>59</v>
      </c>
      <c r="WRN7" s="565" t="s">
        <v>59</v>
      </c>
      <c r="WRO7" s="565">
        <v>0.4</v>
      </c>
      <c r="WRP7" s="565">
        <v>1.4</v>
      </c>
      <c r="WRQ7" s="564" t="s">
        <v>149</v>
      </c>
      <c r="WRR7" s="206"/>
      <c r="WRS7" s="557"/>
      <c r="WRT7" s="565" t="s">
        <v>59</v>
      </c>
      <c r="WRU7" s="565" t="s">
        <v>59</v>
      </c>
      <c r="WRV7" s="565" t="s">
        <v>59</v>
      </c>
      <c r="WRW7" s="565">
        <v>0.4</v>
      </c>
      <c r="WRX7" s="565">
        <v>1.4</v>
      </c>
      <c r="WRY7" s="564" t="s">
        <v>149</v>
      </c>
      <c r="WRZ7" s="206"/>
      <c r="WSA7" s="557"/>
      <c r="WSB7" s="565" t="s">
        <v>59</v>
      </c>
      <c r="WSC7" s="565" t="s">
        <v>59</v>
      </c>
      <c r="WSD7" s="565" t="s">
        <v>59</v>
      </c>
      <c r="WSE7" s="565">
        <v>0.4</v>
      </c>
      <c r="WSF7" s="565">
        <v>1.4</v>
      </c>
      <c r="WSG7" s="564" t="s">
        <v>149</v>
      </c>
      <c r="WSH7" s="206"/>
      <c r="WSI7" s="557"/>
      <c r="WSJ7" s="565" t="s">
        <v>59</v>
      </c>
      <c r="WSK7" s="565" t="s">
        <v>59</v>
      </c>
      <c r="WSL7" s="565" t="s">
        <v>59</v>
      </c>
      <c r="WSM7" s="565">
        <v>0.4</v>
      </c>
      <c r="WSN7" s="565">
        <v>1.4</v>
      </c>
      <c r="WSO7" s="564" t="s">
        <v>149</v>
      </c>
      <c r="WSP7" s="206"/>
      <c r="WSQ7" s="557"/>
      <c r="WSR7" s="565" t="s">
        <v>59</v>
      </c>
      <c r="WSS7" s="565" t="s">
        <v>59</v>
      </c>
      <c r="WST7" s="565" t="s">
        <v>59</v>
      </c>
      <c r="WSU7" s="565">
        <v>0.4</v>
      </c>
      <c r="WSV7" s="565">
        <v>1.4</v>
      </c>
      <c r="WSW7" s="564" t="s">
        <v>149</v>
      </c>
      <c r="WSX7" s="206"/>
      <c r="WSY7" s="557"/>
      <c r="WSZ7" s="565" t="s">
        <v>59</v>
      </c>
      <c r="WTA7" s="565" t="s">
        <v>59</v>
      </c>
      <c r="WTB7" s="565" t="s">
        <v>59</v>
      </c>
      <c r="WTC7" s="565">
        <v>0.4</v>
      </c>
      <c r="WTD7" s="565">
        <v>1.4</v>
      </c>
      <c r="WTE7" s="564" t="s">
        <v>149</v>
      </c>
      <c r="WTF7" s="206"/>
      <c r="WTG7" s="557"/>
      <c r="WTH7" s="565" t="s">
        <v>59</v>
      </c>
      <c r="WTI7" s="565" t="s">
        <v>59</v>
      </c>
      <c r="WTJ7" s="565" t="s">
        <v>59</v>
      </c>
      <c r="WTK7" s="565">
        <v>0.4</v>
      </c>
      <c r="WTL7" s="565">
        <v>1.4</v>
      </c>
      <c r="WTM7" s="564" t="s">
        <v>149</v>
      </c>
      <c r="WTN7" s="206"/>
      <c r="WTO7" s="557"/>
      <c r="WTP7" s="565" t="s">
        <v>59</v>
      </c>
      <c r="WTQ7" s="565" t="s">
        <v>59</v>
      </c>
      <c r="WTR7" s="565" t="s">
        <v>59</v>
      </c>
      <c r="WTS7" s="565">
        <v>0.4</v>
      </c>
      <c r="WTT7" s="565">
        <v>1.4</v>
      </c>
      <c r="WTU7" s="564" t="s">
        <v>149</v>
      </c>
      <c r="WTV7" s="206"/>
      <c r="WTW7" s="557"/>
      <c r="WTX7" s="565" t="s">
        <v>59</v>
      </c>
      <c r="WTY7" s="565" t="s">
        <v>59</v>
      </c>
      <c r="WTZ7" s="565" t="s">
        <v>59</v>
      </c>
      <c r="WUA7" s="565">
        <v>0.4</v>
      </c>
      <c r="WUB7" s="565">
        <v>1.4</v>
      </c>
      <c r="WUC7" s="564" t="s">
        <v>149</v>
      </c>
      <c r="WUD7" s="206"/>
      <c r="WUE7" s="557"/>
      <c r="WUF7" s="565" t="s">
        <v>59</v>
      </c>
      <c r="WUG7" s="565" t="s">
        <v>59</v>
      </c>
      <c r="WUH7" s="565" t="s">
        <v>59</v>
      </c>
      <c r="WUI7" s="565">
        <v>0.4</v>
      </c>
      <c r="WUJ7" s="565">
        <v>1.4</v>
      </c>
      <c r="WUK7" s="564" t="s">
        <v>149</v>
      </c>
      <c r="WUL7" s="206"/>
      <c r="WUM7" s="557"/>
      <c r="WUN7" s="565" t="s">
        <v>59</v>
      </c>
      <c r="WUO7" s="565" t="s">
        <v>59</v>
      </c>
      <c r="WUP7" s="565" t="s">
        <v>59</v>
      </c>
      <c r="WUQ7" s="565">
        <v>0.4</v>
      </c>
      <c r="WUR7" s="565">
        <v>1.4</v>
      </c>
      <c r="WUS7" s="564" t="s">
        <v>149</v>
      </c>
      <c r="WUT7" s="206"/>
      <c r="WUU7" s="557"/>
      <c r="WUV7" s="565" t="s">
        <v>59</v>
      </c>
      <c r="WUW7" s="565" t="s">
        <v>59</v>
      </c>
      <c r="WUX7" s="565" t="s">
        <v>59</v>
      </c>
      <c r="WUY7" s="565">
        <v>0.4</v>
      </c>
      <c r="WUZ7" s="565">
        <v>1.4</v>
      </c>
      <c r="WVA7" s="564" t="s">
        <v>149</v>
      </c>
      <c r="WVB7" s="206"/>
      <c r="WVC7" s="557"/>
      <c r="WVD7" s="565" t="s">
        <v>59</v>
      </c>
      <c r="WVE7" s="565" t="s">
        <v>59</v>
      </c>
      <c r="WVF7" s="565" t="s">
        <v>59</v>
      </c>
      <c r="WVG7" s="565">
        <v>0.4</v>
      </c>
      <c r="WVH7" s="565">
        <v>1.4</v>
      </c>
      <c r="WVI7" s="564" t="s">
        <v>149</v>
      </c>
      <c r="WVJ7" s="206"/>
      <c r="WVK7" s="557"/>
      <c r="WVL7" s="565" t="s">
        <v>59</v>
      </c>
      <c r="WVM7" s="565" t="s">
        <v>59</v>
      </c>
      <c r="WVN7" s="565" t="s">
        <v>59</v>
      </c>
      <c r="WVO7" s="565">
        <v>0.4</v>
      </c>
      <c r="WVP7" s="565">
        <v>1.4</v>
      </c>
      <c r="WVQ7" s="564" t="s">
        <v>149</v>
      </c>
      <c r="WVR7" s="206"/>
      <c r="WVS7" s="557"/>
      <c r="WVT7" s="565" t="s">
        <v>59</v>
      </c>
      <c r="WVU7" s="565" t="s">
        <v>59</v>
      </c>
      <c r="WVV7" s="565" t="s">
        <v>59</v>
      </c>
      <c r="WVW7" s="565">
        <v>0.4</v>
      </c>
      <c r="WVX7" s="565">
        <v>1.4</v>
      </c>
      <c r="WVY7" s="564" t="s">
        <v>149</v>
      </c>
      <c r="WVZ7" s="206"/>
      <c r="WWA7" s="557"/>
      <c r="WWB7" s="565" t="s">
        <v>59</v>
      </c>
      <c r="WWC7" s="565" t="s">
        <v>59</v>
      </c>
      <c r="WWD7" s="565" t="s">
        <v>59</v>
      </c>
      <c r="WWE7" s="565">
        <v>0.4</v>
      </c>
      <c r="WWF7" s="565">
        <v>1.4</v>
      </c>
      <c r="WWG7" s="564" t="s">
        <v>149</v>
      </c>
      <c r="WWH7" s="206"/>
      <c r="WWI7" s="557"/>
      <c r="WWJ7" s="565" t="s">
        <v>59</v>
      </c>
      <c r="WWK7" s="565" t="s">
        <v>59</v>
      </c>
      <c r="WWL7" s="565" t="s">
        <v>59</v>
      </c>
      <c r="WWM7" s="565">
        <v>0.4</v>
      </c>
      <c r="WWN7" s="565">
        <v>1.4</v>
      </c>
      <c r="WWO7" s="564" t="s">
        <v>149</v>
      </c>
      <c r="WWP7" s="206"/>
      <c r="WWQ7" s="557"/>
      <c r="WWR7" s="565" t="s">
        <v>59</v>
      </c>
      <c r="WWS7" s="565" t="s">
        <v>59</v>
      </c>
      <c r="WWT7" s="565" t="s">
        <v>59</v>
      </c>
      <c r="WWU7" s="565">
        <v>0.4</v>
      </c>
      <c r="WWV7" s="565">
        <v>1.4</v>
      </c>
      <c r="WWW7" s="564" t="s">
        <v>149</v>
      </c>
      <c r="WWX7" s="206"/>
      <c r="WWY7" s="557"/>
      <c r="WWZ7" s="565" t="s">
        <v>59</v>
      </c>
      <c r="WXA7" s="565" t="s">
        <v>59</v>
      </c>
      <c r="WXB7" s="565" t="s">
        <v>59</v>
      </c>
      <c r="WXC7" s="565">
        <v>0.4</v>
      </c>
      <c r="WXD7" s="565">
        <v>1.4</v>
      </c>
      <c r="WXE7" s="564" t="s">
        <v>149</v>
      </c>
      <c r="WXF7" s="206"/>
      <c r="WXG7" s="557"/>
      <c r="WXH7" s="565" t="s">
        <v>59</v>
      </c>
      <c r="WXI7" s="565" t="s">
        <v>59</v>
      </c>
      <c r="WXJ7" s="565" t="s">
        <v>59</v>
      </c>
      <c r="WXK7" s="565">
        <v>0.4</v>
      </c>
      <c r="WXL7" s="565">
        <v>1.4</v>
      </c>
      <c r="WXM7" s="564" t="s">
        <v>149</v>
      </c>
      <c r="WXN7" s="206"/>
      <c r="WXO7" s="557"/>
      <c r="WXP7" s="565" t="s">
        <v>59</v>
      </c>
      <c r="WXQ7" s="565" t="s">
        <v>59</v>
      </c>
      <c r="WXR7" s="565" t="s">
        <v>59</v>
      </c>
      <c r="WXS7" s="565">
        <v>0.4</v>
      </c>
      <c r="WXT7" s="565">
        <v>1.4</v>
      </c>
      <c r="WXU7" s="564" t="s">
        <v>149</v>
      </c>
      <c r="WXV7" s="206"/>
      <c r="WXW7" s="557"/>
      <c r="WXX7" s="565" t="s">
        <v>59</v>
      </c>
      <c r="WXY7" s="565" t="s">
        <v>59</v>
      </c>
      <c r="WXZ7" s="565" t="s">
        <v>59</v>
      </c>
      <c r="WYA7" s="565">
        <v>0.4</v>
      </c>
      <c r="WYB7" s="565">
        <v>1.4</v>
      </c>
      <c r="WYC7" s="564" t="s">
        <v>149</v>
      </c>
      <c r="WYD7" s="206"/>
      <c r="WYE7" s="557"/>
      <c r="WYF7" s="565" t="s">
        <v>59</v>
      </c>
      <c r="WYG7" s="565" t="s">
        <v>59</v>
      </c>
      <c r="WYH7" s="565" t="s">
        <v>59</v>
      </c>
      <c r="WYI7" s="565">
        <v>0.4</v>
      </c>
      <c r="WYJ7" s="565">
        <v>1.4</v>
      </c>
      <c r="WYK7" s="564" t="s">
        <v>149</v>
      </c>
      <c r="WYL7" s="206"/>
      <c r="WYM7" s="557"/>
      <c r="WYN7" s="565" t="s">
        <v>59</v>
      </c>
      <c r="WYO7" s="565" t="s">
        <v>59</v>
      </c>
      <c r="WYP7" s="565" t="s">
        <v>59</v>
      </c>
      <c r="WYQ7" s="565">
        <v>0.4</v>
      </c>
      <c r="WYR7" s="565">
        <v>1.4</v>
      </c>
      <c r="WYS7" s="564" t="s">
        <v>149</v>
      </c>
      <c r="WYT7" s="206"/>
      <c r="WYU7" s="557"/>
      <c r="WYV7" s="565" t="s">
        <v>59</v>
      </c>
      <c r="WYW7" s="565" t="s">
        <v>59</v>
      </c>
      <c r="WYX7" s="565" t="s">
        <v>59</v>
      </c>
      <c r="WYY7" s="565">
        <v>0.4</v>
      </c>
      <c r="WYZ7" s="565">
        <v>1.4</v>
      </c>
      <c r="WZA7" s="564" t="s">
        <v>149</v>
      </c>
      <c r="WZB7" s="206"/>
      <c r="WZC7" s="557"/>
      <c r="WZD7" s="565" t="s">
        <v>59</v>
      </c>
      <c r="WZE7" s="565" t="s">
        <v>59</v>
      </c>
      <c r="WZF7" s="565" t="s">
        <v>59</v>
      </c>
      <c r="WZG7" s="565">
        <v>0.4</v>
      </c>
      <c r="WZH7" s="565">
        <v>1.4</v>
      </c>
      <c r="WZI7" s="564" t="s">
        <v>149</v>
      </c>
      <c r="WZJ7" s="206"/>
      <c r="WZK7" s="557"/>
      <c r="WZL7" s="565" t="s">
        <v>59</v>
      </c>
      <c r="WZM7" s="565" t="s">
        <v>59</v>
      </c>
      <c r="WZN7" s="565" t="s">
        <v>59</v>
      </c>
      <c r="WZO7" s="565">
        <v>0.4</v>
      </c>
      <c r="WZP7" s="565">
        <v>1.4</v>
      </c>
      <c r="WZQ7" s="564" t="s">
        <v>149</v>
      </c>
      <c r="WZR7" s="206"/>
      <c r="WZS7" s="557"/>
      <c r="WZT7" s="565" t="s">
        <v>59</v>
      </c>
      <c r="WZU7" s="565" t="s">
        <v>59</v>
      </c>
      <c r="WZV7" s="565" t="s">
        <v>59</v>
      </c>
      <c r="WZW7" s="565">
        <v>0.4</v>
      </c>
      <c r="WZX7" s="565">
        <v>1.4</v>
      </c>
      <c r="WZY7" s="564" t="s">
        <v>149</v>
      </c>
      <c r="WZZ7" s="206"/>
      <c r="XAA7" s="557"/>
      <c r="XAB7" s="565" t="s">
        <v>59</v>
      </c>
      <c r="XAC7" s="565" t="s">
        <v>59</v>
      </c>
      <c r="XAD7" s="565" t="s">
        <v>59</v>
      </c>
      <c r="XAE7" s="565">
        <v>0.4</v>
      </c>
      <c r="XAF7" s="565">
        <v>1.4</v>
      </c>
      <c r="XAG7" s="564" t="s">
        <v>149</v>
      </c>
      <c r="XAH7" s="206"/>
      <c r="XAI7" s="557"/>
      <c r="XAJ7" s="565" t="s">
        <v>59</v>
      </c>
      <c r="XAK7" s="565" t="s">
        <v>59</v>
      </c>
      <c r="XAL7" s="565" t="s">
        <v>59</v>
      </c>
      <c r="XAM7" s="565">
        <v>0.4</v>
      </c>
      <c r="XAN7" s="565">
        <v>1.4</v>
      </c>
      <c r="XAO7" s="564" t="s">
        <v>149</v>
      </c>
      <c r="XAP7" s="206"/>
      <c r="XAQ7" s="557"/>
      <c r="XAR7" s="565" t="s">
        <v>59</v>
      </c>
      <c r="XAS7" s="565" t="s">
        <v>59</v>
      </c>
      <c r="XAT7" s="565" t="s">
        <v>59</v>
      </c>
      <c r="XAU7" s="565">
        <v>0.4</v>
      </c>
      <c r="XAV7" s="565">
        <v>1.4</v>
      </c>
      <c r="XAW7" s="564" t="s">
        <v>149</v>
      </c>
      <c r="XAX7" s="206"/>
      <c r="XAY7" s="557"/>
      <c r="XAZ7" s="565" t="s">
        <v>59</v>
      </c>
      <c r="XBA7" s="565" t="s">
        <v>59</v>
      </c>
      <c r="XBB7" s="565" t="s">
        <v>59</v>
      </c>
      <c r="XBC7" s="565">
        <v>0.4</v>
      </c>
      <c r="XBD7" s="565">
        <v>1.4</v>
      </c>
      <c r="XBE7" s="564" t="s">
        <v>149</v>
      </c>
      <c r="XBF7" s="206"/>
      <c r="XBG7" s="557"/>
      <c r="XBH7" s="565" t="s">
        <v>59</v>
      </c>
      <c r="XBI7" s="565" t="s">
        <v>59</v>
      </c>
      <c r="XBJ7" s="565" t="s">
        <v>59</v>
      </c>
      <c r="XBK7" s="565">
        <v>0.4</v>
      </c>
      <c r="XBL7" s="565">
        <v>1.4</v>
      </c>
      <c r="XBM7" s="564" t="s">
        <v>149</v>
      </c>
      <c r="XBN7" s="206"/>
      <c r="XBO7" s="557"/>
      <c r="XBP7" s="565" t="s">
        <v>59</v>
      </c>
      <c r="XBQ7" s="565" t="s">
        <v>59</v>
      </c>
      <c r="XBR7" s="565" t="s">
        <v>59</v>
      </c>
      <c r="XBS7" s="565">
        <v>0.4</v>
      </c>
      <c r="XBT7" s="565">
        <v>1.4</v>
      </c>
      <c r="XBU7" s="564" t="s">
        <v>149</v>
      </c>
      <c r="XBV7" s="206"/>
      <c r="XBW7" s="557"/>
      <c r="XBX7" s="565" t="s">
        <v>59</v>
      </c>
      <c r="XBY7" s="565" t="s">
        <v>59</v>
      </c>
      <c r="XBZ7" s="565" t="s">
        <v>59</v>
      </c>
      <c r="XCA7" s="565">
        <v>0.4</v>
      </c>
      <c r="XCB7" s="565">
        <v>1.4</v>
      </c>
      <c r="XCC7" s="564" t="s">
        <v>149</v>
      </c>
      <c r="XCD7" s="206"/>
      <c r="XCE7" s="557"/>
      <c r="XCF7" s="565" t="s">
        <v>59</v>
      </c>
      <c r="XCG7" s="565" t="s">
        <v>59</v>
      </c>
      <c r="XCH7" s="565" t="s">
        <v>59</v>
      </c>
      <c r="XCI7" s="565">
        <v>0.4</v>
      </c>
      <c r="XCJ7" s="565">
        <v>1.4</v>
      </c>
      <c r="XCK7" s="564" t="s">
        <v>149</v>
      </c>
      <c r="XCL7" s="206"/>
      <c r="XCM7" s="557"/>
      <c r="XCN7" s="565" t="s">
        <v>59</v>
      </c>
      <c r="XCO7" s="565" t="s">
        <v>59</v>
      </c>
      <c r="XCP7" s="565" t="s">
        <v>59</v>
      </c>
      <c r="XCQ7" s="565">
        <v>0.4</v>
      </c>
      <c r="XCR7" s="565">
        <v>1.4</v>
      </c>
      <c r="XCS7" s="564" t="s">
        <v>149</v>
      </c>
      <c r="XCT7" s="206"/>
      <c r="XCU7" s="557"/>
      <c r="XCV7" s="565" t="s">
        <v>59</v>
      </c>
      <c r="XCW7" s="565" t="s">
        <v>59</v>
      </c>
      <c r="XCX7" s="565" t="s">
        <v>59</v>
      </c>
      <c r="XCY7" s="565">
        <v>0.4</v>
      </c>
      <c r="XCZ7" s="565">
        <v>1.4</v>
      </c>
      <c r="XDA7" s="564" t="s">
        <v>149</v>
      </c>
      <c r="XDB7" s="206"/>
      <c r="XDC7" s="557"/>
      <c r="XDD7" s="565" t="s">
        <v>59</v>
      </c>
      <c r="XDE7" s="565" t="s">
        <v>59</v>
      </c>
      <c r="XDF7" s="565" t="s">
        <v>59</v>
      </c>
      <c r="XDG7" s="565">
        <v>0.4</v>
      </c>
      <c r="XDH7" s="565">
        <v>1.4</v>
      </c>
      <c r="XDI7" s="564" t="s">
        <v>149</v>
      </c>
      <c r="XDJ7" s="206"/>
      <c r="XDK7" s="557"/>
      <c r="XDL7" s="565" t="s">
        <v>59</v>
      </c>
      <c r="XDM7" s="565" t="s">
        <v>59</v>
      </c>
      <c r="XDN7" s="565" t="s">
        <v>59</v>
      </c>
      <c r="XDO7" s="565">
        <v>0.4</v>
      </c>
      <c r="XDP7" s="565">
        <v>1.4</v>
      </c>
      <c r="XDQ7" s="564" t="s">
        <v>149</v>
      </c>
      <c r="XDR7" s="206"/>
      <c r="XDS7" s="557"/>
      <c r="XDT7" s="565" t="s">
        <v>59</v>
      </c>
      <c r="XDU7" s="565" t="s">
        <v>59</v>
      </c>
      <c r="XDV7" s="565" t="s">
        <v>59</v>
      </c>
      <c r="XDW7" s="565">
        <v>0.4</v>
      </c>
      <c r="XDX7" s="565">
        <v>1.4</v>
      </c>
      <c r="XDY7" s="564" t="s">
        <v>149</v>
      </c>
      <c r="XDZ7" s="206"/>
      <c r="XEA7" s="557"/>
      <c r="XEB7" s="565" t="s">
        <v>59</v>
      </c>
      <c r="XEC7" s="565" t="s">
        <v>59</v>
      </c>
      <c r="XED7" s="565" t="s">
        <v>59</v>
      </c>
      <c r="XEE7" s="565">
        <v>0.4</v>
      </c>
      <c r="XEF7" s="565">
        <v>1.4</v>
      </c>
      <c r="XEG7" s="564" t="s">
        <v>149</v>
      </c>
      <c r="XEH7" s="206"/>
      <c r="XEI7" s="557"/>
      <c r="XEJ7" s="565" t="s">
        <v>59</v>
      </c>
      <c r="XEK7" s="565" t="s">
        <v>59</v>
      </c>
      <c r="XEL7" s="565" t="s">
        <v>59</v>
      </c>
      <c r="XEM7" s="565">
        <v>0.4</v>
      </c>
      <c r="XEN7" s="565">
        <v>1.4</v>
      </c>
      <c r="XEO7" s="564" t="s">
        <v>149</v>
      </c>
      <c r="XEP7" s="206"/>
      <c r="XEQ7" s="557"/>
      <c r="XER7" s="565" t="s">
        <v>59</v>
      </c>
      <c r="XES7" s="565" t="s">
        <v>59</v>
      </c>
      <c r="XET7" s="565" t="s">
        <v>59</v>
      </c>
      <c r="XEU7" s="565">
        <v>0.4</v>
      </c>
      <c r="XEV7" s="565">
        <v>1.4</v>
      </c>
      <c r="XEW7" s="564" t="s">
        <v>149</v>
      </c>
      <c r="XEX7" s="206"/>
      <c r="XEY7" s="557"/>
      <c r="XEZ7" s="565" t="s">
        <v>59</v>
      </c>
      <c r="XFA7" s="565" t="s">
        <v>59</v>
      </c>
      <c r="XFB7" s="565" t="s">
        <v>59</v>
      </c>
      <c r="XFC7" s="565">
        <v>0.4</v>
      </c>
      <c r="XFD7" s="565">
        <v>1.4</v>
      </c>
    </row>
    <row r="8" spans="1:16384" ht="13.5" thickBot="1" x14ac:dyDescent="0.25">
      <c r="A8" s="566" t="s">
        <v>965</v>
      </c>
      <c r="B8" s="152">
        <v>288.89999999999998</v>
      </c>
      <c r="C8" s="152">
        <v>295.10000000000002</v>
      </c>
      <c r="D8" s="152">
        <v>296.60000000000002</v>
      </c>
      <c r="E8" s="152">
        <v>290.10000000000002</v>
      </c>
      <c r="F8" s="263">
        <v>272.10000000000002</v>
      </c>
      <c r="G8" s="263">
        <v>288.10000000000002</v>
      </c>
      <c r="H8" s="263">
        <v>290.2</v>
      </c>
      <c r="I8" s="263">
        <v>274.7</v>
      </c>
    </row>
    <row r="9" spans="1:16384" ht="14.25" customHeight="1" thickTop="1" x14ac:dyDescent="0.2">
      <c r="A9" s="882" t="s">
        <v>967</v>
      </c>
      <c r="B9" s="882"/>
      <c r="C9" s="882"/>
      <c r="D9" s="882"/>
      <c r="E9" s="882"/>
      <c r="F9" s="882"/>
      <c r="G9" s="882"/>
      <c r="H9" s="474"/>
    </row>
    <row r="10" spans="1:16384" x14ac:dyDescent="0.2"/>
    <row r="11" spans="1:16384" ht="21" customHeight="1" x14ac:dyDescent="0.2">
      <c r="A11" s="818" t="s">
        <v>968</v>
      </c>
      <c r="B11" s="818"/>
      <c r="C11" s="818"/>
      <c r="D11" s="818"/>
      <c r="E11" s="818"/>
      <c r="F11" s="818"/>
      <c r="G11" s="818"/>
      <c r="H11" s="818"/>
      <c r="I11" s="818"/>
    </row>
    <row r="12" spans="1:16384" ht="13.15" customHeight="1" x14ac:dyDescent="0.2">
      <c r="A12" s="85"/>
      <c r="B12" s="749" t="s">
        <v>402</v>
      </c>
      <c r="C12" s="749"/>
      <c r="D12" s="749"/>
      <c r="E12" s="749"/>
      <c r="F12" s="749"/>
      <c r="G12" s="749"/>
      <c r="H12" s="749"/>
      <c r="I12" s="749"/>
    </row>
    <row r="13" spans="1:16384" x14ac:dyDescent="0.2">
      <c r="A13" s="85"/>
      <c r="B13" s="17">
        <v>2005</v>
      </c>
      <c r="C13" s="311">
        <v>2006</v>
      </c>
      <c r="D13" s="409">
        <v>2007</v>
      </c>
      <c r="E13" s="409">
        <v>2008</v>
      </c>
      <c r="F13" s="409">
        <v>2009</v>
      </c>
      <c r="G13" s="409">
        <v>2010</v>
      </c>
      <c r="H13" s="473">
        <v>2011</v>
      </c>
      <c r="I13" s="409">
        <v>2012</v>
      </c>
    </row>
    <row r="14" spans="1:16384" x14ac:dyDescent="0.2">
      <c r="A14" s="264"/>
      <c r="B14" s="749" t="s">
        <v>543</v>
      </c>
      <c r="C14" s="749"/>
      <c r="D14" s="749"/>
      <c r="E14" s="749"/>
      <c r="F14" s="749"/>
      <c r="G14" s="749"/>
      <c r="H14" s="749"/>
      <c r="I14" s="749"/>
    </row>
    <row r="15" spans="1:16384" x14ac:dyDescent="0.2">
      <c r="A15" s="657" t="s">
        <v>970</v>
      </c>
      <c r="B15" s="89">
        <v>0.38</v>
      </c>
      <c r="C15" s="89">
        <v>0.37</v>
      </c>
      <c r="D15" s="89">
        <v>0.37</v>
      </c>
      <c r="E15" s="89">
        <v>0.32</v>
      </c>
      <c r="F15" s="89">
        <v>0.3</v>
      </c>
      <c r="G15" s="89">
        <v>0.3</v>
      </c>
      <c r="H15" s="89">
        <v>0.28000000000000003</v>
      </c>
      <c r="I15" s="89">
        <v>0.28000000000000003</v>
      </c>
    </row>
    <row r="16" spans="1:16384" x14ac:dyDescent="0.2">
      <c r="A16" s="657" t="s">
        <v>971</v>
      </c>
      <c r="B16" s="89">
        <v>7.0000000000000007E-2</v>
      </c>
      <c r="C16" s="89">
        <v>0.06</v>
      </c>
      <c r="D16" s="89">
        <v>7.0000000000000007E-2</v>
      </c>
      <c r="E16" s="89">
        <v>7.0000000000000007E-2</v>
      </c>
      <c r="F16" s="89">
        <v>7.0000000000000007E-2</v>
      </c>
      <c r="G16" s="89">
        <v>7.0000000000000007E-2</v>
      </c>
      <c r="H16" s="89">
        <v>7.0000000000000007E-2</v>
      </c>
      <c r="I16" s="89">
        <v>0.05</v>
      </c>
    </row>
    <row r="17" spans="1:9" x14ac:dyDescent="0.2">
      <c r="A17" s="657" t="s">
        <v>972</v>
      </c>
      <c r="B17" s="89">
        <v>7.0000000000000007E-2</v>
      </c>
      <c r="C17" s="89">
        <v>0.06</v>
      </c>
      <c r="D17" s="89">
        <v>7.0000000000000007E-2</v>
      </c>
      <c r="E17" s="89">
        <v>7.0000000000000007E-2</v>
      </c>
      <c r="F17" s="89">
        <v>7.0000000000000007E-2</v>
      </c>
      <c r="G17" s="89">
        <v>7.0000000000000007E-2</v>
      </c>
      <c r="H17" s="89">
        <v>7.0000000000000007E-2</v>
      </c>
      <c r="I17" s="89">
        <v>7.0000000000000007E-2</v>
      </c>
    </row>
    <row r="18" spans="1:9" x14ac:dyDescent="0.2">
      <c r="A18" s="657" t="s">
        <v>973</v>
      </c>
      <c r="B18" s="89">
        <v>0.16</v>
      </c>
      <c r="C18" s="89">
        <v>0.15</v>
      </c>
      <c r="D18" s="89">
        <v>0.16</v>
      </c>
      <c r="E18" s="89">
        <v>0.17</v>
      </c>
      <c r="F18" s="89">
        <v>0.19</v>
      </c>
      <c r="G18" s="89">
        <v>0.19</v>
      </c>
      <c r="H18" s="89">
        <v>0.21</v>
      </c>
      <c r="I18" s="89">
        <v>0.21</v>
      </c>
    </row>
    <row r="19" spans="1:9" x14ac:dyDescent="0.2">
      <c r="A19" s="657" t="s">
        <v>974</v>
      </c>
      <c r="B19" s="89">
        <v>0.1</v>
      </c>
      <c r="C19" s="89">
        <v>0.1</v>
      </c>
      <c r="D19" s="89">
        <v>0.11</v>
      </c>
      <c r="E19" s="89">
        <v>0.11</v>
      </c>
      <c r="F19" s="89">
        <v>0.12</v>
      </c>
      <c r="G19" s="89">
        <v>0.15</v>
      </c>
      <c r="H19" s="89">
        <v>0.15</v>
      </c>
      <c r="I19" s="89">
        <v>0.16</v>
      </c>
    </row>
    <row r="20" spans="1:9" x14ac:dyDescent="0.2">
      <c r="A20" s="657" t="s">
        <v>975</v>
      </c>
      <c r="B20" s="89">
        <v>0.22</v>
      </c>
      <c r="C20" s="89">
        <v>0.26</v>
      </c>
      <c r="D20" s="89">
        <v>0.22</v>
      </c>
      <c r="E20" s="89">
        <v>0.26</v>
      </c>
      <c r="F20" s="89">
        <v>0.25</v>
      </c>
      <c r="G20" s="89">
        <v>0.22</v>
      </c>
      <c r="H20" s="89">
        <v>0.22</v>
      </c>
      <c r="I20" s="89">
        <v>0.23</v>
      </c>
    </row>
    <row r="21" spans="1:9" ht="13.5" thickBot="1" x14ac:dyDescent="0.25">
      <c r="A21" s="54" t="s">
        <v>222</v>
      </c>
      <c r="B21" s="265">
        <v>1</v>
      </c>
      <c r="C21" s="265">
        <v>1</v>
      </c>
      <c r="D21" s="265">
        <v>1</v>
      </c>
      <c r="E21" s="265">
        <f>SUM(E15:E20)</f>
        <v>1</v>
      </c>
      <c r="F21" s="265">
        <f>SUM(F15:F20)</f>
        <v>1</v>
      </c>
      <c r="G21" s="265">
        <f>SUM(G15:G20)</f>
        <v>1</v>
      </c>
      <c r="H21" s="265">
        <f>SUM(H15:H20)</f>
        <v>1</v>
      </c>
      <c r="I21" s="265">
        <f>SUM(I15:I20)</f>
        <v>1</v>
      </c>
    </row>
    <row r="22" spans="1:9" ht="13.5" thickTop="1" x14ac:dyDescent="0.2">
      <c r="A22" s="860" t="s">
        <v>969</v>
      </c>
      <c r="B22" s="860"/>
      <c r="C22" s="860"/>
      <c r="D22" s="860"/>
      <c r="E22" s="860"/>
      <c r="F22" s="860"/>
      <c r="G22" s="860"/>
      <c r="H22" s="472"/>
    </row>
    <row r="23" spans="1:9" ht="23.25" customHeight="1" x14ac:dyDescent="0.2">
      <c r="A23" s="818" t="s">
        <v>976</v>
      </c>
      <c r="B23" s="818"/>
      <c r="C23" s="818"/>
      <c r="D23" s="818"/>
      <c r="E23" s="818"/>
      <c r="F23" s="818"/>
      <c r="G23" s="818"/>
      <c r="H23" s="818"/>
      <c r="I23" s="818"/>
    </row>
    <row r="24" spans="1:9" ht="13.15" customHeight="1" x14ac:dyDescent="0.2">
      <c r="A24" s="85" t="s">
        <v>42</v>
      </c>
      <c r="B24" s="749" t="s">
        <v>402</v>
      </c>
      <c r="C24" s="749"/>
      <c r="D24" s="749"/>
      <c r="E24" s="749"/>
      <c r="F24" s="749"/>
      <c r="G24" s="749"/>
      <c r="H24" s="749"/>
      <c r="I24" s="749"/>
    </row>
    <row r="25" spans="1:9" ht="12.75" customHeight="1" x14ac:dyDescent="0.2">
      <c r="A25" s="438"/>
      <c r="B25" s="17">
        <v>2005</v>
      </c>
      <c r="C25" s="311">
        <v>2006</v>
      </c>
      <c r="D25" s="408">
        <v>2007</v>
      </c>
      <c r="E25" s="408">
        <v>2008</v>
      </c>
      <c r="F25" s="409">
        <v>2009</v>
      </c>
      <c r="G25" s="409">
        <v>2010</v>
      </c>
      <c r="H25" s="473">
        <v>2011</v>
      </c>
      <c r="I25" s="409">
        <v>2012</v>
      </c>
    </row>
    <row r="26" spans="1:9" ht="12.75" customHeight="1" x14ac:dyDescent="0.2">
      <c r="A26" s="17"/>
      <c r="B26" s="749" t="s">
        <v>978</v>
      </c>
      <c r="C26" s="749"/>
      <c r="D26" s="749"/>
      <c r="E26" s="749"/>
      <c r="F26" s="749"/>
      <c r="G26" s="749"/>
      <c r="H26" s="749"/>
      <c r="I26" s="749"/>
    </row>
    <row r="27" spans="1:9" x14ac:dyDescent="0.2">
      <c r="A27" s="404" t="s">
        <v>977</v>
      </c>
      <c r="B27" s="65">
        <v>1013.4</v>
      </c>
      <c r="C27" s="65">
        <v>1129.4000000000001</v>
      </c>
      <c r="D27" s="65">
        <v>1301.0999999999999</v>
      </c>
      <c r="E27" s="65">
        <v>1636</v>
      </c>
      <c r="F27" s="233">
        <v>1893.5</v>
      </c>
      <c r="G27" s="233">
        <v>2372.6999999999998</v>
      </c>
      <c r="H27" s="233">
        <v>2745</v>
      </c>
      <c r="I27" s="233">
        <v>2961.3</v>
      </c>
    </row>
    <row r="28" spans="1:9" x14ac:dyDescent="0.2">
      <c r="A28" s="404" t="s">
        <v>979</v>
      </c>
      <c r="B28" s="65">
        <v>1064.4000000000001</v>
      </c>
      <c r="C28" s="65">
        <v>1179.8</v>
      </c>
      <c r="D28" s="65">
        <v>1353.8</v>
      </c>
      <c r="E28" s="65">
        <v>1699.2</v>
      </c>
      <c r="F28" s="233">
        <v>1970</v>
      </c>
      <c r="G28" s="233">
        <v>2495.3000000000002</v>
      </c>
      <c r="H28" s="233">
        <v>2885</v>
      </c>
      <c r="I28" s="233">
        <v>3103.7</v>
      </c>
    </row>
    <row r="29" spans="1:9" ht="13.5" thickBot="1" x14ac:dyDescent="0.25">
      <c r="A29" s="266" t="s">
        <v>980</v>
      </c>
      <c r="B29" s="83">
        <v>771.3</v>
      </c>
      <c r="C29" s="83">
        <v>896.9</v>
      </c>
      <c r="D29" s="83">
        <v>1031.7</v>
      </c>
      <c r="E29" s="83">
        <v>1288.8</v>
      </c>
      <c r="F29" s="235">
        <v>1486.4</v>
      </c>
      <c r="G29" s="235">
        <v>1870</v>
      </c>
      <c r="H29" s="235">
        <v>2199.6</v>
      </c>
      <c r="I29" s="235">
        <v>2428.9</v>
      </c>
    </row>
    <row r="30" spans="1:9" ht="26.25" customHeight="1" thickTop="1" x14ac:dyDescent="0.2">
      <c r="A30" s="661" t="s">
        <v>981</v>
      </c>
      <c r="B30" s="21"/>
      <c r="C30" s="21"/>
      <c r="D30" s="21"/>
      <c r="E30" s="21"/>
      <c r="F30" s="21"/>
      <c r="G30" s="21"/>
      <c r="H30" s="317"/>
    </row>
    <row r="31" spans="1:9" ht="13.15" customHeight="1" x14ac:dyDescent="0.2">
      <c r="A31" s="881"/>
      <c r="B31" s="758" t="s">
        <v>158</v>
      </c>
      <c r="C31" s="758"/>
      <c r="D31" s="758"/>
      <c r="E31" s="758"/>
      <c r="F31" s="758"/>
      <c r="G31" s="758"/>
      <c r="H31" s="758"/>
      <c r="I31" s="758"/>
    </row>
    <row r="32" spans="1:9" s="433" customFormat="1" x14ac:dyDescent="0.2">
      <c r="A32" s="881"/>
      <c r="B32" s="68">
        <v>2005</v>
      </c>
      <c r="C32" s="313">
        <v>2006</v>
      </c>
      <c r="D32" s="411">
        <v>2007</v>
      </c>
      <c r="E32" s="411">
        <v>2008</v>
      </c>
      <c r="F32" s="411">
        <v>2009</v>
      </c>
      <c r="G32" s="411">
        <v>2010</v>
      </c>
      <c r="H32" s="477">
        <v>2011</v>
      </c>
      <c r="I32" s="411">
        <v>2012</v>
      </c>
    </row>
    <row r="33" spans="1:9" ht="33.75" customHeight="1" x14ac:dyDescent="0.2">
      <c r="A33" s="50" t="s">
        <v>982</v>
      </c>
      <c r="B33" s="58">
        <v>485.8</v>
      </c>
      <c r="C33" s="58">
        <v>514.20000000000005</v>
      </c>
      <c r="D33" s="58">
        <v>544.5</v>
      </c>
      <c r="E33" s="58">
        <v>586.79999999999995</v>
      </c>
      <c r="F33" s="58">
        <v>611.79999999999995</v>
      </c>
      <c r="G33" s="209">
        <v>632.70000000000005</v>
      </c>
      <c r="H33" s="209">
        <v>668.6</v>
      </c>
      <c r="I33" s="209">
        <v>689.5</v>
      </c>
    </row>
    <row r="34" spans="1:9" ht="20.25" customHeight="1" x14ac:dyDescent="0.2">
      <c r="A34" s="50" t="s">
        <v>984</v>
      </c>
      <c r="B34" s="58">
        <v>217.2</v>
      </c>
      <c r="C34" s="58">
        <v>222.4</v>
      </c>
      <c r="D34" s="58">
        <v>222.4</v>
      </c>
      <c r="E34" s="58">
        <v>224.7</v>
      </c>
      <c r="F34" s="58">
        <v>217.4</v>
      </c>
      <c r="G34" s="210">
        <v>225</v>
      </c>
      <c r="H34" s="210">
        <v>226.2</v>
      </c>
      <c r="I34" s="209">
        <v>253.4</v>
      </c>
    </row>
    <row r="35" spans="1:9" ht="12.75" customHeight="1" x14ac:dyDescent="0.2">
      <c r="A35" s="398" t="s">
        <v>985</v>
      </c>
      <c r="B35" s="58"/>
      <c r="C35" s="58"/>
      <c r="D35" s="58"/>
      <c r="E35" s="58"/>
      <c r="F35" s="58"/>
      <c r="G35" s="209"/>
      <c r="H35" s="209"/>
      <c r="I35" s="209"/>
    </row>
    <row r="36" spans="1:9" x14ac:dyDescent="0.2">
      <c r="A36" s="169" t="s">
        <v>983</v>
      </c>
      <c r="B36" s="58">
        <v>25.1</v>
      </c>
      <c r="C36" s="58">
        <v>25.9</v>
      </c>
      <c r="D36" s="58">
        <v>26.1</v>
      </c>
      <c r="E36" s="58">
        <v>26.6</v>
      </c>
      <c r="F36" s="58">
        <v>26.7</v>
      </c>
      <c r="G36" s="209">
        <v>26.9</v>
      </c>
      <c r="H36" s="209">
        <v>29.1</v>
      </c>
      <c r="I36" s="209">
        <v>29.3</v>
      </c>
    </row>
    <row r="37" spans="1:9" ht="13.5" customHeight="1" x14ac:dyDescent="0.2">
      <c r="A37" s="169" t="s">
        <v>986</v>
      </c>
      <c r="B37" s="58">
        <v>14.6</v>
      </c>
      <c r="C37" s="58">
        <v>15.9</v>
      </c>
      <c r="D37" s="58">
        <v>16.2</v>
      </c>
      <c r="E37" s="58">
        <v>17.600000000000001</v>
      </c>
      <c r="F37" s="58">
        <v>18.899999999999999</v>
      </c>
      <c r="G37" s="209">
        <v>19.7</v>
      </c>
      <c r="H37" s="209">
        <v>22.3</v>
      </c>
      <c r="I37" s="209">
        <v>21.8</v>
      </c>
    </row>
    <row r="38" spans="1:9" x14ac:dyDescent="0.2">
      <c r="A38" s="169" t="s">
        <v>987</v>
      </c>
      <c r="B38" s="75">
        <v>34.1</v>
      </c>
      <c r="C38" s="75">
        <v>35.799999999999997</v>
      </c>
      <c r="D38" s="75">
        <v>36.4</v>
      </c>
      <c r="E38" s="75">
        <v>39</v>
      </c>
      <c r="F38" s="75">
        <v>40.6</v>
      </c>
      <c r="G38" s="209">
        <v>41.4</v>
      </c>
      <c r="H38" s="209">
        <v>44.1</v>
      </c>
      <c r="I38" s="209">
        <v>44.3</v>
      </c>
    </row>
    <row r="39" spans="1:9" ht="13.5" thickBot="1" x14ac:dyDescent="0.25">
      <c r="A39" s="267" t="s">
        <v>988</v>
      </c>
      <c r="B39" s="171">
        <v>159.80000000000001</v>
      </c>
      <c r="C39" s="171">
        <v>173.4</v>
      </c>
      <c r="D39" s="171">
        <v>181.8</v>
      </c>
      <c r="E39" s="171">
        <v>202.5</v>
      </c>
      <c r="F39" s="171">
        <v>211.6</v>
      </c>
      <c r="G39" s="268">
        <v>218.2</v>
      </c>
      <c r="H39" s="427">
        <v>230</v>
      </c>
      <c r="I39" s="427">
        <v>241.9</v>
      </c>
    </row>
    <row r="40" spans="1:9" ht="14.25" customHeight="1" x14ac:dyDescent="0.2">
      <c r="A40" s="262" t="s">
        <v>989</v>
      </c>
      <c r="B40" s="58">
        <v>9.1999999999999993</v>
      </c>
      <c r="C40" s="58">
        <v>17.899999999999999</v>
      </c>
      <c r="D40" s="58">
        <v>20.8</v>
      </c>
      <c r="E40" s="58">
        <v>24.2</v>
      </c>
      <c r="F40" s="58">
        <v>19.3</v>
      </c>
      <c r="G40" s="209">
        <v>25.6</v>
      </c>
      <c r="H40" s="209">
        <v>29.1</v>
      </c>
      <c r="I40" s="209">
        <v>33.799999999999997</v>
      </c>
    </row>
    <row r="41" spans="1:9" ht="15" customHeight="1" x14ac:dyDescent="0.2">
      <c r="A41" s="397" t="s">
        <v>990</v>
      </c>
      <c r="B41" s="148">
        <v>0.81399999999999995</v>
      </c>
      <c r="C41" s="148">
        <v>0.82499999999999996</v>
      </c>
      <c r="D41" s="148">
        <v>0.57999999999999996</v>
      </c>
      <c r="E41" s="148">
        <v>0.62</v>
      </c>
      <c r="F41" s="148">
        <v>0.624</v>
      </c>
      <c r="G41" s="147">
        <v>0.629</v>
      </c>
      <c r="H41" s="147" t="s">
        <v>79</v>
      </c>
      <c r="I41" s="147">
        <v>0.64400000000000002</v>
      </c>
    </row>
    <row r="42" spans="1:9" x14ac:dyDescent="0.2">
      <c r="A42" s="169" t="s">
        <v>991</v>
      </c>
      <c r="B42" s="148">
        <v>0.84099999999999997</v>
      </c>
      <c r="C42" s="148">
        <v>0.84699999999999998</v>
      </c>
      <c r="D42" s="148">
        <v>0.64100000000000001</v>
      </c>
      <c r="E42" s="148">
        <v>0.67100000000000004</v>
      </c>
      <c r="F42" s="148">
        <v>0.67300000000000004</v>
      </c>
      <c r="G42" s="147">
        <v>0.69799999999999995</v>
      </c>
      <c r="H42" s="147" t="s">
        <v>80</v>
      </c>
      <c r="I42" s="147">
        <v>0.70099999999999996</v>
      </c>
    </row>
    <row r="43" spans="1:9" ht="13.5" thickBot="1" x14ac:dyDescent="0.25">
      <c r="A43" s="218" t="s">
        <v>992</v>
      </c>
      <c r="B43" s="269">
        <v>0.75700000000000001</v>
      </c>
      <c r="C43" s="269">
        <v>0.77500000000000002</v>
      </c>
      <c r="D43" s="269">
        <v>0.40400000000000003</v>
      </c>
      <c r="E43" s="269">
        <v>0.443</v>
      </c>
      <c r="F43" s="269">
        <v>0.44900000000000001</v>
      </c>
      <c r="G43" s="270">
        <v>0.45800000000000002</v>
      </c>
      <c r="H43" s="270" t="s">
        <v>81</v>
      </c>
      <c r="I43" s="270">
        <v>0.53100000000000003</v>
      </c>
    </row>
    <row r="44" spans="1:9" ht="13.5" thickTop="1" x14ac:dyDescent="0.2">
      <c r="A44" s="883" t="s">
        <v>993</v>
      </c>
      <c r="B44" s="883"/>
      <c r="C44" s="883"/>
      <c r="D44" s="883"/>
      <c r="E44" s="883"/>
      <c r="F44" s="883"/>
      <c r="G44" s="883"/>
      <c r="H44" s="120"/>
    </row>
    <row r="45" spans="1:9" x14ac:dyDescent="0.2">
      <c r="A45" s="120"/>
      <c r="B45" s="120"/>
      <c r="C45" s="120"/>
      <c r="D45" s="120"/>
      <c r="E45" s="120"/>
      <c r="F45" s="120"/>
      <c r="G45" s="120"/>
      <c r="H45" s="120"/>
    </row>
    <row r="46" spans="1:9" x14ac:dyDescent="0.2">
      <c r="A46" s="746" t="s">
        <v>1221</v>
      </c>
      <c r="B46" s="746"/>
      <c r="C46" s="746"/>
      <c r="D46" s="746"/>
      <c r="E46" s="746"/>
      <c r="F46" s="746"/>
      <c r="G46" s="15"/>
      <c r="H46" s="470"/>
    </row>
  </sheetData>
  <sheetProtection password="CAF1" sheet="1" objects="1" scenarios="1" formatCells="0" formatColumns="0" formatRows="0" insertColumns="0" insertRows="0" insertHyperlinks="0" deleteColumns="0" deleteRows="0" sort="0" autoFilter="0" pivotTables="0"/>
  <mergeCells count="14">
    <mergeCell ref="A2:H2"/>
    <mergeCell ref="A11:I11"/>
    <mergeCell ref="A23:I23"/>
    <mergeCell ref="B3:I3"/>
    <mergeCell ref="A46:F46"/>
    <mergeCell ref="A31:A32"/>
    <mergeCell ref="A22:G22"/>
    <mergeCell ref="A9:G9"/>
    <mergeCell ref="A44:G44"/>
    <mergeCell ref="B12:I12"/>
    <mergeCell ref="B14:I14"/>
    <mergeCell ref="B26:I26"/>
    <mergeCell ref="B24:I24"/>
    <mergeCell ref="B31:I31"/>
  </mergeCells>
  <phoneticPr fontId="20" type="noConversion"/>
  <hyperlinks>
    <hyperlink ref="A46:F46" location="Content!A1" display="Back to the Contents"/>
  </hyperlinks>
  <printOptions horizontalCentered="1"/>
  <pageMargins left="0.25" right="0.25" top="0.75" bottom="0.75" header="0.3" footer="0.3"/>
  <pageSetup paperSize="9" firstPageNumber="43"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G72"/>
  <sheetViews>
    <sheetView zoomScaleNormal="100" zoomScaleSheetLayoutView="100" workbookViewId="0">
      <pane ySplit="4" topLeftCell="A5" activePane="bottomLeft" state="frozen"/>
      <selection pane="bottomLeft" activeCell="A66" sqref="A66:D66"/>
    </sheetView>
  </sheetViews>
  <sheetFormatPr defaultColWidth="0" defaultRowHeight="12.75" zeroHeight="1" outlineLevelCol="1" x14ac:dyDescent="0.2"/>
  <cols>
    <col min="1" max="1" width="56.140625" style="2" customWidth="1"/>
    <col min="2" max="2" width="8.7109375" style="2" hidden="1" customWidth="1" outlineLevel="1"/>
    <col min="3" max="3" width="8.7109375" style="2" customWidth="1" collapsed="1"/>
    <col min="4" max="7" width="8.7109375" style="2" customWidth="1"/>
    <col min="8" max="16384" width="7.42578125" style="2" hidden="1"/>
  </cols>
  <sheetData>
    <row r="1" spans="1:7" ht="15.75" x14ac:dyDescent="0.25">
      <c r="A1" s="37" t="s">
        <v>994</v>
      </c>
      <c r="B1" s="21"/>
      <c r="C1" s="21"/>
      <c r="D1" s="21"/>
      <c r="E1" s="21"/>
      <c r="F1" s="317"/>
    </row>
    <row r="2" spans="1:7" ht="16.5" customHeight="1" x14ac:dyDescent="0.2">
      <c r="A2" s="632" t="s">
        <v>995</v>
      </c>
      <c r="B2" s="21"/>
      <c r="C2" s="21"/>
      <c r="D2" s="21"/>
      <c r="E2" s="21"/>
      <c r="F2" s="317"/>
    </row>
    <row r="3" spans="1:7" ht="12.75" customHeight="1" x14ac:dyDescent="0.2">
      <c r="A3" s="754"/>
      <c r="B3" s="749" t="s">
        <v>402</v>
      </c>
      <c r="C3" s="749"/>
      <c r="D3" s="749"/>
      <c r="E3" s="749"/>
      <c r="F3" s="749"/>
      <c r="G3" s="749"/>
    </row>
    <row r="4" spans="1:7" x14ac:dyDescent="0.2">
      <c r="A4" s="754"/>
      <c r="B4" s="408">
        <v>2007</v>
      </c>
      <c r="C4" s="555">
        <v>2008</v>
      </c>
      <c r="D4" s="555">
        <v>2009</v>
      </c>
      <c r="E4" s="555">
        <v>2010</v>
      </c>
      <c r="F4" s="555">
        <v>2011</v>
      </c>
      <c r="G4" s="555">
        <v>2012</v>
      </c>
    </row>
    <row r="5" spans="1:7" ht="11.25" customHeight="1" x14ac:dyDescent="0.2">
      <c r="A5" s="309" t="s">
        <v>996</v>
      </c>
      <c r="B5" s="41"/>
      <c r="C5" s="41"/>
      <c r="D5" s="41"/>
      <c r="E5" s="41"/>
      <c r="F5" s="487"/>
      <c r="G5" s="338"/>
    </row>
    <row r="6" spans="1:7" ht="12" customHeight="1" x14ac:dyDescent="0.2">
      <c r="A6" s="271" t="s">
        <v>910</v>
      </c>
      <c r="B6" s="81">
        <v>7.3</v>
      </c>
      <c r="C6" s="81">
        <v>11.8</v>
      </c>
      <c r="D6" s="81">
        <v>9.6999999999999993</v>
      </c>
      <c r="E6" s="81">
        <v>9.8000000000000007</v>
      </c>
      <c r="F6" s="532">
        <v>11.9</v>
      </c>
      <c r="G6" s="74">
        <v>10.4</v>
      </c>
    </row>
    <row r="7" spans="1:7" ht="12" customHeight="1" x14ac:dyDescent="0.2">
      <c r="A7" s="271" t="s">
        <v>917</v>
      </c>
      <c r="B7" s="81">
        <v>15.6</v>
      </c>
      <c r="C7" s="81">
        <v>16.7</v>
      </c>
      <c r="D7" s="74">
        <v>16.100000000000001</v>
      </c>
      <c r="E7" s="74">
        <v>16.3</v>
      </c>
      <c r="F7" s="74">
        <v>13.5</v>
      </c>
      <c r="G7" s="74">
        <v>14.8</v>
      </c>
    </row>
    <row r="8" spans="1:7" ht="12" customHeight="1" x14ac:dyDescent="0.2">
      <c r="A8" s="271" t="s">
        <v>608</v>
      </c>
      <c r="B8" s="81">
        <v>2.5</v>
      </c>
      <c r="C8" s="81">
        <v>3.3</v>
      </c>
      <c r="D8" s="81">
        <v>3.3</v>
      </c>
      <c r="E8" s="74">
        <v>3</v>
      </c>
      <c r="F8" s="74">
        <v>3</v>
      </c>
      <c r="G8" s="74">
        <v>2.5</v>
      </c>
    </row>
    <row r="9" spans="1:7" ht="12.75" customHeight="1" thickBot="1" x14ac:dyDescent="0.25">
      <c r="A9" s="685" t="s">
        <v>222</v>
      </c>
      <c r="B9" s="273">
        <v>25.4</v>
      </c>
      <c r="C9" s="273">
        <v>31.8</v>
      </c>
      <c r="D9" s="274">
        <f>SUM(D6:D8)</f>
        <v>29.1</v>
      </c>
      <c r="E9" s="274">
        <f>SUM(E6:E8)</f>
        <v>29.1</v>
      </c>
      <c r="F9" s="274">
        <v>28.4</v>
      </c>
      <c r="G9" s="274">
        <v>27.7</v>
      </c>
    </row>
    <row r="10" spans="1:7" s="3" customFormat="1" ht="21.75" customHeight="1" x14ac:dyDescent="0.2">
      <c r="A10" s="309" t="s">
        <v>997</v>
      </c>
      <c r="B10" s="41"/>
      <c r="C10" s="81"/>
      <c r="D10" s="41"/>
      <c r="E10" s="41"/>
      <c r="F10" s="487"/>
      <c r="G10" s="338"/>
    </row>
    <row r="11" spans="1:7" ht="12" customHeight="1" x14ac:dyDescent="0.2">
      <c r="A11" s="271" t="s">
        <v>910</v>
      </c>
      <c r="B11" s="176">
        <v>47129</v>
      </c>
      <c r="C11" s="176">
        <v>81468</v>
      </c>
      <c r="D11" s="176">
        <v>56771</v>
      </c>
      <c r="E11" s="176">
        <v>74697</v>
      </c>
      <c r="F11" s="176">
        <v>117710</v>
      </c>
      <c r="G11" s="176">
        <v>116149</v>
      </c>
    </row>
    <row r="12" spans="1:7" ht="12" customHeight="1" x14ac:dyDescent="0.2">
      <c r="A12" s="271" t="s">
        <v>917</v>
      </c>
      <c r="B12" s="176">
        <v>117148</v>
      </c>
      <c r="C12" s="176">
        <v>161389</v>
      </c>
      <c r="D12" s="176">
        <v>131714</v>
      </c>
      <c r="E12" s="176">
        <v>146959</v>
      </c>
      <c r="F12" s="176">
        <v>157645</v>
      </c>
      <c r="G12" s="176">
        <v>204648</v>
      </c>
    </row>
    <row r="13" spans="1:7" ht="12" customHeight="1" x14ac:dyDescent="0.2">
      <c r="A13" s="271" t="s">
        <v>608</v>
      </c>
      <c r="B13" s="176">
        <v>19586</v>
      </c>
      <c r="C13" s="176">
        <v>26570</v>
      </c>
      <c r="D13" s="176">
        <v>26562</v>
      </c>
      <c r="E13" s="176">
        <v>25988</v>
      </c>
      <c r="F13" s="176">
        <v>36345</v>
      </c>
      <c r="G13" s="176">
        <v>30186</v>
      </c>
    </row>
    <row r="14" spans="1:7" ht="12.75" customHeight="1" thickBot="1" x14ac:dyDescent="0.25">
      <c r="A14" s="685" t="s">
        <v>222</v>
      </c>
      <c r="B14" s="275">
        <v>183863</v>
      </c>
      <c r="C14" s="275">
        <v>269427</v>
      </c>
      <c r="D14" s="275">
        <v>215047</v>
      </c>
      <c r="E14" s="275">
        <f>SUM(E11:E13)</f>
        <v>247644</v>
      </c>
      <c r="F14" s="275">
        <v>311700</v>
      </c>
      <c r="G14" s="275">
        <v>350983</v>
      </c>
    </row>
    <row r="15" spans="1:7" ht="21.75" customHeight="1" x14ac:dyDescent="0.2">
      <c r="A15" s="309" t="s">
        <v>998</v>
      </c>
      <c r="B15" s="81"/>
      <c r="C15" s="81"/>
      <c r="D15" s="81"/>
      <c r="E15" s="81"/>
      <c r="F15" s="325"/>
      <c r="G15" s="325"/>
    </row>
    <row r="16" spans="1:7" ht="12" customHeight="1" x14ac:dyDescent="0.2">
      <c r="A16" s="271" t="s">
        <v>910</v>
      </c>
      <c r="B16" s="176">
        <f>B11/Macroeconomics!E$8</f>
        <v>1843.1364880719593</v>
      </c>
      <c r="C16" s="176">
        <f>C11/Macroeconomics!F$8</f>
        <v>3283.6759371221283</v>
      </c>
      <c r="D16" s="176">
        <f>D11/Macroeconomics!G$8</f>
        <v>1792.0138888888889</v>
      </c>
      <c r="E16" s="176">
        <f>E11/Macroeconomics!H$8</f>
        <v>2460.3754940711465</v>
      </c>
      <c r="F16" s="176">
        <f>F11/Macroeconomics!I$8</f>
        <v>4010.5621805792161</v>
      </c>
      <c r="G16" s="176">
        <f>G11/Macroeconomics!J$8</f>
        <v>3738.3006115223689</v>
      </c>
    </row>
    <row r="17" spans="1:7" ht="12" customHeight="1" x14ac:dyDescent="0.2">
      <c r="A17" s="271" t="s">
        <v>917</v>
      </c>
      <c r="B17" s="176">
        <f>ROUNDUP(B12/Macroeconomics!E$8,0)</f>
        <v>4582</v>
      </c>
      <c r="C17" s="176">
        <f>C12/Macroeconomics!F$8</f>
        <v>6504.9979846835959</v>
      </c>
      <c r="D17" s="176">
        <f>D12/Macroeconomics!G$8</f>
        <v>4157.6388888888887</v>
      </c>
      <c r="E17" s="176">
        <f>E12/Macroeconomics!H$8</f>
        <v>4840.546772068511</v>
      </c>
      <c r="F17" s="176">
        <f>F12/Macroeconomics!I$8</f>
        <v>5371.2095400340713</v>
      </c>
      <c r="G17" s="176">
        <f>G12/Macroeconomics!J$8</f>
        <v>6586.6752494367556</v>
      </c>
    </row>
    <row r="18" spans="1:7" ht="12" customHeight="1" x14ac:dyDescent="0.2">
      <c r="A18" s="271" t="s">
        <v>608</v>
      </c>
      <c r="B18" s="176">
        <f>B13/Macroeconomics!E$8</f>
        <v>765.97575283535389</v>
      </c>
      <c r="C18" s="176">
        <f>C13/Macroeconomics!F$8</f>
        <v>1070.9391374445788</v>
      </c>
      <c r="D18" s="176">
        <f>D13/Macroeconomics!G$8</f>
        <v>838.44696969696975</v>
      </c>
      <c r="E18" s="176">
        <f>E13/Macroeconomics!H$8</f>
        <v>855.99472990777338</v>
      </c>
      <c r="F18" s="176">
        <f>F13/Macroeconomics!I$8</f>
        <v>1238.3304940374787</v>
      </c>
      <c r="G18" s="176">
        <f>G13/Macroeconomics!J$8</f>
        <v>971.54811715481173</v>
      </c>
    </row>
    <row r="19" spans="1:7" ht="12.75" customHeight="1" thickBot="1" x14ac:dyDescent="0.25">
      <c r="A19" s="685" t="s">
        <v>222</v>
      </c>
      <c r="B19" s="275">
        <f>B14/Macroeconomics!E$8</f>
        <v>7190.5748924520922</v>
      </c>
      <c r="C19" s="275">
        <f>C14/Macroeconomics!F$8</f>
        <v>10859.613059250303</v>
      </c>
      <c r="D19" s="275">
        <f>D14/Macroeconomics!G$8</f>
        <v>6788.0997474747473</v>
      </c>
      <c r="E19" s="275">
        <f>E14/Macroeconomics!H$8</f>
        <v>8156.916996047431</v>
      </c>
      <c r="F19" s="275">
        <f>F14/Macroeconomics!I$8</f>
        <v>10620.102214650766</v>
      </c>
      <c r="G19" s="275">
        <f>G14/Macroeconomics!J$8</f>
        <v>11296.523978113935</v>
      </c>
    </row>
    <row r="20" spans="1:7" ht="21.75" customHeight="1" x14ac:dyDescent="0.2">
      <c r="A20" s="309" t="s">
        <v>999</v>
      </c>
      <c r="B20" s="35"/>
      <c r="C20" s="35"/>
      <c r="D20" s="35"/>
      <c r="E20" s="35"/>
      <c r="F20" s="35"/>
      <c r="G20" s="35"/>
    </row>
    <row r="21" spans="1:7" ht="12" customHeight="1" x14ac:dyDescent="0.2">
      <c r="A21" s="271" t="s">
        <v>910</v>
      </c>
      <c r="B21" s="176">
        <f>B11/Macroeconomics!E$12</f>
        <v>1346.1582405027136</v>
      </c>
      <c r="C21" s="176">
        <f>ROUNDDOWN(C11/Macroeconomics!F$12,0)</f>
        <v>2237</v>
      </c>
      <c r="D21" s="176">
        <f>D11/Macroeconomics!G$12</f>
        <v>1286.4491275776115</v>
      </c>
      <c r="E21" s="176">
        <f>E11/Macroeconomics!H$12</f>
        <v>1854.9043953315122</v>
      </c>
      <c r="F21" s="176">
        <f>F11/Macroeconomics!I$12</f>
        <v>2880.1076584291659</v>
      </c>
      <c r="G21" s="176">
        <f>G11/Macroeconomics!J$12</f>
        <v>2908.0871306960444</v>
      </c>
    </row>
    <row r="22" spans="1:7" ht="12" customHeight="1" x14ac:dyDescent="0.2">
      <c r="A22" s="271" t="s">
        <v>917</v>
      </c>
      <c r="B22" s="176">
        <f>B12/Macroeconomics!E$12</f>
        <v>3346.1296772350761</v>
      </c>
      <c r="C22" s="176">
        <f>C12/Macroeconomics!F$12</f>
        <v>4432.5460038450983</v>
      </c>
      <c r="D22" s="176">
        <f>D12/Macroeconomics!G$12</f>
        <v>2984.6816224790391</v>
      </c>
      <c r="E22" s="176">
        <f>E12/Macroeconomics!H$12</f>
        <v>3649.3419418922272</v>
      </c>
      <c r="F22" s="176">
        <f>F12/Macroeconomics!I$12</f>
        <v>3857.230242231466</v>
      </c>
      <c r="G22" s="176">
        <f>G12/Macroeconomics!J$12</f>
        <v>5123.8858287431149</v>
      </c>
    </row>
    <row r="23" spans="1:7" ht="12" customHeight="1" x14ac:dyDescent="0.2">
      <c r="A23" s="271" t="s">
        <v>608</v>
      </c>
      <c r="B23" s="176">
        <f>ROUNDUP(B13/Macroeconomics!E$12,0)</f>
        <v>560</v>
      </c>
      <c r="C23" s="176">
        <f>C13/Macroeconomics!F$12</f>
        <v>729.74457566602587</v>
      </c>
      <c r="D23" s="176">
        <f>D13/Macroeconomics!G$12</f>
        <v>601.90346702923182</v>
      </c>
      <c r="E23" s="176">
        <f>ROUNDUP(E13/Macroeconomics!H$12,0)</f>
        <v>646</v>
      </c>
      <c r="F23" s="176">
        <f>ROUNDUP(F13/Macroeconomics!I$12,0)</f>
        <v>890</v>
      </c>
      <c r="G23" s="176">
        <f>ROUNDUP(G13/Macroeconomics!J$12,0)</f>
        <v>756</v>
      </c>
    </row>
    <row r="24" spans="1:7" ht="12.75" customHeight="1" thickBot="1" x14ac:dyDescent="0.25">
      <c r="A24" s="685" t="s">
        <v>222</v>
      </c>
      <c r="B24" s="275">
        <f>B14/Macroeconomics!E$12</f>
        <v>5251.7280776920879</v>
      </c>
      <c r="C24" s="275">
        <f>C14/Macroeconomics!F$12</f>
        <v>7399.8077451249665</v>
      </c>
      <c r="D24" s="275">
        <f>D14/Macroeconomics!G$12</f>
        <v>4873.0342170858821</v>
      </c>
      <c r="E24" s="275">
        <f>E14/Macroeconomics!H$12</f>
        <v>6149.5902657064807</v>
      </c>
      <c r="F24" s="275">
        <f>F14/Macroeconomics!I$12</f>
        <v>7626.620993393688</v>
      </c>
      <c r="G24" s="275">
        <f>G14/Macroeconomics!J$12</f>
        <v>8787.7566349524295</v>
      </c>
    </row>
    <row r="25" spans="1:7" ht="9.75" customHeight="1" x14ac:dyDescent="0.2">
      <c r="A25" s="771" t="s">
        <v>912</v>
      </c>
      <c r="B25" s="771"/>
      <c r="C25" s="771"/>
      <c r="D25" s="771"/>
      <c r="E25" s="771"/>
      <c r="F25" s="479"/>
    </row>
    <row r="26" spans="1:7" ht="24" customHeight="1" x14ac:dyDescent="0.2">
      <c r="A26" s="632" t="s">
        <v>1000</v>
      </c>
      <c r="B26" s="21"/>
      <c r="C26" s="21"/>
      <c r="D26" s="21"/>
      <c r="E26" s="21"/>
      <c r="F26" s="317"/>
    </row>
    <row r="27" spans="1:7" ht="12.75" customHeight="1" x14ac:dyDescent="0.2">
      <c r="A27" s="754"/>
      <c r="B27" s="749" t="s">
        <v>402</v>
      </c>
      <c r="C27" s="749"/>
      <c r="D27" s="749"/>
      <c r="E27" s="749"/>
      <c r="F27" s="749"/>
      <c r="G27" s="749"/>
    </row>
    <row r="28" spans="1:7" s="433" customFormat="1" x14ac:dyDescent="0.2">
      <c r="A28" s="754"/>
      <c r="B28" s="408">
        <v>2007</v>
      </c>
      <c r="C28" s="408">
        <v>2008</v>
      </c>
      <c r="D28" s="408">
        <v>2009</v>
      </c>
      <c r="E28" s="408">
        <v>2010</v>
      </c>
      <c r="F28" s="471">
        <v>2011</v>
      </c>
      <c r="G28" s="408">
        <v>2012</v>
      </c>
    </row>
    <row r="29" spans="1:7" ht="11.25" customHeight="1" x14ac:dyDescent="0.2">
      <c r="A29" s="309" t="s">
        <v>1001</v>
      </c>
      <c r="B29" s="81"/>
      <c r="C29" s="81"/>
      <c r="D29" s="81"/>
      <c r="E29" s="81"/>
      <c r="F29" s="325"/>
      <c r="G29" s="325"/>
    </row>
    <row r="30" spans="1:7" ht="12" customHeight="1" x14ac:dyDescent="0.2">
      <c r="A30" s="271" t="s">
        <v>910</v>
      </c>
      <c r="B30" s="81">
        <v>23.2</v>
      </c>
      <c r="C30" s="74">
        <v>25.1</v>
      </c>
      <c r="D30" s="81">
        <v>24.4</v>
      </c>
      <c r="E30" s="81">
        <v>28.7</v>
      </c>
      <c r="F30" s="532">
        <v>32.700000000000003</v>
      </c>
      <c r="G30" s="325">
        <v>36.1</v>
      </c>
    </row>
    <row r="31" spans="1:7" ht="12" customHeight="1" x14ac:dyDescent="0.2">
      <c r="A31" s="271" t="s">
        <v>917</v>
      </c>
      <c r="B31" s="81">
        <v>16.7</v>
      </c>
      <c r="C31" s="81">
        <v>14.7</v>
      </c>
      <c r="D31" s="81">
        <v>16.5</v>
      </c>
      <c r="E31" s="81">
        <v>19.7</v>
      </c>
      <c r="F31" s="532">
        <v>18.600000000000001</v>
      </c>
      <c r="G31" s="325">
        <v>22.6</v>
      </c>
    </row>
    <row r="32" spans="1:7" ht="12" customHeight="1" x14ac:dyDescent="0.2">
      <c r="A32" s="271" t="s">
        <v>608</v>
      </c>
      <c r="B32" s="81">
        <v>5.4</v>
      </c>
      <c r="C32" s="81">
        <v>3.9</v>
      </c>
      <c r="D32" s="81">
        <v>3.3</v>
      </c>
      <c r="E32" s="81">
        <v>3.8</v>
      </c>
      <c r="F32" s="532">
        <v>4.4000000000000004</v>
      </c>
      <c r="G32" s="325">
        <v>5.2</v>
      </c>
    </row>
    <row r="33" spans="1:7" ht="12.75" customHeight="1" thickBot="1" x14ac:dyDescent="0.25">
      <c r="A33" s="685" t="s">
        <v>222</v>
      </c>
      <c r="B33" s="273">
        <v>45.3</v>
      </c>
      <c r="C33" s="273">
        <f>SUM(C30:C32)</f>
        <v>43.699999999999996</v>
      </c>
      <c r="D33" s="273">
        <f>SUM(D30:D32)</f>
        <v>44.199999999999996</v>
      </c>
      <c r="E33" s="273">
        <f>SUM(E30:E32)</f>
        <v>52.199999999999996</v>
      </c>
      <c r="F33" s="568">
        <v>55.7</v>
      </c>
      <c r="G33" s="273">
        <v>63.9</v>
      </c>
    </row>
    <row r="34" spans="1:7" ht="21.75" customHeight="1" x14ac:dyDescent="0.2">
      <c r="A34" s="309" t="s">
        <v>1002</v>
      </c>
      <c r="B34" s="58"/>
      <c r="C34" s="58"/>
      <c r="D34" s="58"/>
      <c r="E34" s="58"/>
      <c r="F34" s="58"/>
      <c r="G34" s="58"/>
    </row>
    <row r="35" spans="1:7" ht="12" customHeight="1" x14ac:dyDescent="0.2">
      <c r="A35" s="271" t="s">
        <v>910</v>
      </c>
      <c r="B35" s="276">
        <v>304319</v>
      </c>
      <c r="C35" s="276">
        <v>378182</v>
      </c>
      <c r="D35" s="276">
        <v>297885</v>
      </c>
      <c r="E35" s="276">
        <v>412208</v>
      </c>
      <c r="F35" s="276">
        <v>588262</v>
      </c>
      <c r="G35" s="276">
        <v>725265</v>
      </c>
    </row>
    <row r="36" spans="1:7" ht="12" customHeight="1" x14ac:dyDescent="0.2">
      <c r="A36" s="271" t="s">
        <v>917</v>
      </c>
      <c r="B36" s="276">
        <v>183167</v>
      </c>
      <c r="C36" s="276">
        <v>229794</v>
      </c>
      <c r="D36" s="276">
        <v>206669</v>
      </c>
      <c r="E36" s="276">
        <v>260835</v>
      </c>
      <c r="F36" s="276">
        <v>336146</v>
      </c>
      <c r="G36" s="276">
        <v>393475</v>
      </c>
    </row>
    <row r="37" spans="1:7" ht="12" customHeight="1" x14ac:dyDescent="0.2">
      <c r="A37" s="271" t="s">
        <v>608</v>
      </c>
      <c r="B37" s="276">
        <v>42181</v>
      </c>
      <c r="C37" s="276">
        <v>44980</v>
      </c>
      <c r="D37" s="276">
        <v>35951</v>
      </c>
      <c r="E37" s="276">
        <v>36042</v>
      </c>
      <c r="F37" s="276">
        <v>48630</v>
      </c>
      <c r="G37" s="276">
        <v>73267</v>
      </c>
    </row>
    <row r="38" spans="1:7" ht="12.75" customHeight="1" thickBot="1" x14ac:dyDescent="0.25">
      <c r="A38" s="685" t="s">
        <v>222</v>
      </c>
      <c r="B38" s="275">
        <v>529667</v>
      </c>
      <c r="C38" s="275">
        <v>652956</v>
      </c>
      <c r="D38" s="275">
        <v>540505</v>
      </c>
      <c r="E38" s="275">
        <f>SUM(E35:E37)</f>
        <v>709085</v>
      </c>
      <c r="F38" s="275">
        <v>973038</v>
      </c>
      <c r="G38" s="275">
        <v>1192007</v>
      </c>
    </row>
    <row r="39" spans="1:7" ht="21.75" customHeight="1" x14ac:dyDescent="0.2">
      <c r="A39" s="309" t="s">
        <v>1003</v>
      </c>
      <c r="B39" s="81"/>
      <c r="C39" s="81"/>
      <c r="D39" s="81"/>
      <c r="E39" s="81"/>
      <c r="F39" s="325"/>
      <c r="G39" s="325"/>
    </row>
    <row r="40" spans="1:7" ht="12" customHeight="1" x14ac:dyDescent="0.2">
      <c r="A40" s="271" t="s">
        <v>910</v>
      </c>
      <c r="B40" s="176">
        <f>B35/Macroeconomics!E$8</f>
        <v>11901.407899882675</v>
      </c>
      <c r="C40" s="176">
        <f>C35/Macroeconomics!F$8</f>
        <v>15243.127771060057</v>
      </c>
      <c r="D40" s="176">
        <f>D35/Macroeconomics!G$8</f>
        <v>9402.935606060606</v>
      </c>
      <c r="E40" s="176">
        <f>E35/Macroeconomics!H$8</f>
        <v>13577.33860342556</v>
      </c>
      <c r="F40" s="176">
        <f>F35/Macroeconomics!I$8</f>
        <v>20042.998296422487</v>
      </c>
      <c r="G40" s="176">
        <f>G35/Macroeconomics!J$8</f>
        <v>23342.935307370455</v>
      </c>
    </row>
    <row r="41" spans="1:7" ht="12" customHeight="1" x14ac:dyDescent="0.2">
      <c r="A41" s="271" t="s">
        <v>917</v>
      </c>
      <c r="B41" s="176">
        <f>B36/Macroeconomics!E$8</f>
        <v>7163.3554947203756</v>
      </c>
      <c r="C41" s="176">
        <f>C36/Macroeconomics!F$8</f>
        <v>9262.1523579201948</v>
      </c>
      <c r="D41" s="176">
        <f>ROUNDDOWN(D36/Macroeconomics!G$8,0)</f>
        <v>6523</v>
      </c>
      <c r="E41" s="176">
        <f>ROUNDUP(E36/Macroeconomics!H$8,0)</f>
        <v>8592</v>
      </c>
      <c r="F41" s="176">
        <f>F36/Macroeconomics!I$8</f>
        <v>11453.015332197614</v>
      </c>
      <c r="G41" s="176">
        <f>G36/Macroeconomics!J$8</f>
        <v>12664.145477953009</v>
      </c>
    </row>
    <row r="42" spans="1:7" ht="12" customHeight="1" x14ac:dyDescent="0.2">
      <c r="A42" s="271" t="s">
        <v>608</v>
      </c>
      <c r="B42" s="176">
        <f>B37/Macroeconomics!E$8</f>
        <v>1649.6284708642941</v>
      </c>
      <c r="C42" s="176">
        <f>C37/Macroeconomics!F$8</f>
        <v>1812.9786376461104</v>
      </c>
      <c r="D42" s="176">
        <f>D37/Macroeconomics!G$8</f>
        <v>1134.8169191919192</v>
      </c>
      <c r="E42" s="176">
        <f>E37/Macroeconomics!H$8</f>
        <v>1187.1541501976285</v>
      </c>
      <c r="F42" s="176">
        <f>F37/Macroeconomics!I$8</f>
        <v>1656.899488926746</v>
      </c>
      <c r="G42" s="176">
        <f>G37/Macroeconomics!J$8</f>
        <v>2358.1268104280657</v>
      </c>
    </row>
    <row r="43" spans="1:7" ht="12.75" customHeight="1" thickBot="1" x14ac:dyDescent="0.25">
      <c r="A43" s="685" t="s">
        <v>222</v>
      </c>
      <c r="B43" s="275">
        <f>B38/Macroeconomics!E$8</f>
        <v>20714.391865467343</v>
      </c>
      <c r="C43" s="275">
        <f>C38/Macroeconomics!F$8</f>
        <v>26318.258766626361</v>
      </c>
      <c r="D43" s="275">
        <f>D38/Macroeconomics!G$8</f>
        <v>17061.395202020201</v>
      </c>
      <c r="E43" s="275">
        <f>E38/Macroeconomics!H$8</f>
        <v>23355.895915678524</v>
      </c>
      <c r="F43" s="275">
        <f>F38/Macroeconomics!I$8</f>
        <v>33152.91311754685</v>
      </c>
      <c r="G43" s="275">
        <f>G38/Macroeconomics!J$8</f>
        <v>38365.207595751526</v>
      </c>
    </row>
    <row r="44" spans="1:7" ht="21.75" customHeight="1" x14ac:dyDescent="0.2">
      <c r="A44" s="309" t="s">
        <v>1004</v>
      </c>
      <c r="B44" s="320"/>
      <c r="C44" s="320"/>
      <c r="D44" s="320"/>
      <c r="E44" s="320"/>
      <c r="F44" s="320"/>
      <c r="G44" s="320"/>
    </row>
    <row r="45" spans="1:7" ht="12" customHeight="1" x14ac:dyDescent="0.2">
      <c r="A45" s="271" t="s">
        <v>910</v>
      </c>
      <c r="B45" s="176">
        <f>B35/Macroeconomics!E$12</f>
        <v>8692.3450442730646</v>
      </c>
      <c r="C45" s="176">
        <f>C35/Macroeconomics!F$12</f>
        <v>10386.761878604781</v>
      </c>
      <c r="D45" s="176">
        <f>D35/Macroeconomics!G$12</f>
        <v>6750.1699524133237</v>
      </c>
      <c r="E45" s="176">
        <f>E35/Macroeconomics!H$12</f>
        <v>10236.1062825925</v>
      </c>
      <c r="F45" s="176">
        <f>F35/Macroeconomics!I$12</f>
        <v>14393.491558600441</v>
      </c>
      <c r="G45" s="176">
        <f>G35/Macroeconomics!J$12</f>
        <v>18158.863294942414</v>
      </c>
    </row>
    <row r="46" spans="1:7" ht="12" customHeight="1" x14ac:dyDescent="0.2">
      <c r="A46" s="271" t="s">
        <v>917</v>
      </c>
      <c r="B46" s="176">
        <f>B36/Macroeconomics!E$12</f>
        <v>5231.8480434161675</v>
      </c>
      <c r="C46" s="176">
        <f>C36/Macroeconomics!F$12</f>
        <v>6311.2881076627309</v>
      </c>
      <c r="D46" s="176">
        <f>D36/Macroeconomics!G$12</f>
        <v>4683.1860412417855</v>
      </c>
      <c r="E46" s="176">
        <f>E36/Macroeconomics!H$12</f>
        <v>6477.1542090886514</v>
      </c>
      <c r="F46" s="176">
        <f>F36/Macroeconomics!I$12</f>
        <v>8224.7614387080994</v>
      </c>
      <c r="G46" s="176">
        <f>G36/Macroeconomics!J$12</f>
        <v>9851.652478718077</v>
      </c>
    </row>
    <row r="47" spans="1:7" ht="12" customHeight="1" x14ac:dyDescent="0.2">
      <c r="A47" s="271" t="s">
        <v>608</v>
      </c>
      <c r="B47" s="176">
        <f>B37/Macroeconomics!E$12</f>
        <v>1204.8271922307913</v>
      </c>
      <c r="C47" s="176">
        <f>C37/Macroeconomics!F$12</f>
        <v>1235.374897006317</v>
      </c>
      <c r="D47" s="176">
        <f>D37/Macroeconomics!G$12</f>
        <v>814.66122818944029</v>
      </c>
      <c r="E47" s="176">
        <f>E37/Macroeconomics!H$12</f>
        <v>895.00869133349886</v>
      </c>
      <c r="F47" s="176">
        <f>F37/Macroeconomics!I$12</f>
        <v>1189.8703205285051</v>
      </c>
      <c r="G47" s="176">
        <f>G37/Macroeconomics!J$12</f>
        <v>1834.4266399599401</v>
      </c>
    </row>
    <row r="48" spans="1:7" ht="12.75" customHeight="1" thickBot="1" x14ac:dyDescent="0.25">
      <c r="A48" s="685" t="s">
        <v>222</v>
      </c>
      <c r="B48" s="231">
        <f>B38/Macroeconomics!E$12</f>
        <v>15129.020279920023</v>
      </c>
      <c r="C48" s="231">
        <f>C38/Macroeconomics!F$12</f>
        <v>17933.424883273827</v>
      </c>
      <c r="D48" s="231">
        <f>D38/Macroeconomics!G$12</f>
        <v>12248.01722184455</v>
      </c>
      <c r="E48" s="231">
        <f>E38/Macroeconomics!H$12</f>
        <v>17608.26918301465</v>
      </c>
      <c r="F48" s="231">
        <f>F38/Macroeconomics!I$12</f>
        <v>23808.123317837046</v>
      </c>
      <c r="G48" s="231">
        <f>G38/Macroeconomics!J$12</f>
        <v>29844.942413620432</v>
      </c>
    </row>
    <row r="49" spans="1:7" ht="13.5" customHeight="1" x14ac:dyDescent="0.2">
      <c r="A49" s="771" t="s">
        <v>912</v>
      </c>
      <c r="B49" s="771"/>
      <c r="C49" s="771"/>
      <c r="D49" s="771"/>
      <c r="E49" s="771"/>
      <c r="F49" s="479"/>
    </row>
    <row r="50" spans="1:7" ht="29.25" customHeight="1" x14ac:dyDescent="0.2">
      <c r="A50" s="818" t="s">
        <v>1005</v>
      </c>
      <c r="B50" s="818"/>
      <c r="C50" s="818"/>
      <c r="D50" s="818"/>
      <c r="E50" s="818"/>
      <c r="F50" s="818"/>
      <c r="G50" s="818"/>
    </row>
    <row r="51" spans="1:7" ht="12" customHeight="1" x14ac:dyDescent="0.2">
      <c r="A51" s="754"/>
      <c r="B51" s="749" t="s">
        <v>402</v>
      </c>
      <c r="C51" s="749"/>
      <c r="D51" s="749"/>
      <c r="E51" s="749"/>
      <c r="F51" s="749"/>
      <c r="G51" s="749"/>
    </row>
    <row r="52" spans="1:7" ht="12" customHeight="1" x14ac:dyDescent="0.2">
      <c r="A52" s="754"/>
      <c r="B52" s="399">
        <v>2007</v>
      </c>
      <c r="C52" s="399">
        <v>2008</v>
      </c>
      <c r="D52" s="399">
        <v>2009</v>
      </c>
      <c r="E52" s="399">
        <v>2010</v>
      </c>
      <c r="F52" s="483">
        <v>2011</v>
      </c>
      <c r="G52" s="399">
        <v>2012</v>
      </c>
    </row>
    <row r="53" spans="1:7" ht="12" customHeight="1" x14ac:dyDescent="0.2">
      <c r="A53" s="271" t="s">
        <v>1006</v>
      </c>
      <c r="B53" s="35">
        <v>9.3800000000000008</v>
      </c>
      <c r="C53" s="35">
        <v>7.84</v>
      </c>
      <c r="D53" s="35">
        <v>9.1</v>
      </c>
      <c r="E53" s="35">
        <v>9.81</v>
      </c>
      <c r="F53" s="35">
        <v>12.72</v>
      </c>
      <c r="G53" s="35">
        <v>12.51</v>
      </c>
    </row>
    <row r="54" spans="1:7" ht="12" customHeight="1" x14ac:dyDescent="0.2">
      <c r="A54" s="271" t="s">
        <v>1007</v>
      </c>
      <c r="B54" s="35">
        <v>9.7899999999999991</v>
      </c>
      <c r="C54" s="35">
        <v>10.94</v>
      </c>
      <c r="D54" s="35">
        <v>11.61</v>
      </c>
      <c r="E54" s="35">
        <v>13.19</v>
      </c>
      <c r="F54" s="35">
        <v>13.9</v>
      </c>
      <c r="G54" s="35">
        <v>15.46</v>
      </c>
    </row>
    <row r="55" spans="1:7" ht="12" customHeight="1" x14ac:dyDescent="0.2">
      <c r="A55" s="271" t="s">
        <v>1008</v>
      </c>
      <c r="B55" s="35">
        <v>1.96</v>
      </c>
      <c r="C55" s="35">
        <v>2.16</v>
      </c>
      <c r="D55" s="35">
        <v>2.5499999999999998</v>
      </c>
      <c r="E55" s="35">
        <v>2.77</v>
      </c>
      <c r="F55" s="35">
        <v>3</v>
      </c>
      <c r="G55" s="35">
        <v>3.3</v>
      </c>
    </row>
    <row r="56" spans="1:7" ht="12" customHeight="1" x14ac:dyDescent="0.2">
      <c r="A56" s="271" t="s">
        <v>1009</v>
      </c>
      <c r="B56" s="35">
        <v>3.5</v>
      </c>
      <c r="C56" s="35">
        <v>6.48</v>
      </c>
      <c r="D56" s="35">
        <v>7.68</v>
      </c>
      <c r="E56" s="35">
        <v>9.4700000000000006</v>
      </c>
      <c r="F56" s="35">
        <v>10.67</v>
      </c>
      <c r="G56" s="35">
        <v>10.53</v>
      </c>
    </row>
    <row r="57" spans="1:7" ht="12" customHeight="1" x14ac:dyDescent="0.2">
      <c r="A57" s="271" t="s">
        <v>1010</v>
      </c>
      <c r="B57" s="35">
        <v>0.36</v>
      </c>
      <c r="C57" s="35">
        <v>0.38</v>
      </c>
      <c r="D57" s="35">
        <v>0.36</v>
      </c>
      <c r="E57" s="35">
        <v>0.4</v>
      </c>
      <c r="F57" s="35">
        <v>0.44</v>
      </c>
      <c r="G57" s="35">
        <v>0.38</v>
      </c>
    </row>
    <row r="58" spans="1:7" ht="12" customHeight="1" x14ac:dyDescent="0.2">
      <c r="A58" s="271" t="s">
        <v>1011</v>
      </c>
      <c r="B58" s="35">
        <v>3.99</v>
      </c>
      <c r="C58" s="35">
        <v>3.07</v>
      </c>
      <c r="D58" s="35">
        <v>2.84</v>
      </c>
      <c r="E58" s="35">
        <v>3.16</v>
      </c>
      <c r="F58" s="35">
        <v>3.17</v>
      </c>
      <c r="G58" s="35">
        <v>3.49</v>
      </c>
    </row>
    <row r="59" spans="1:7" ht="12" customHeight="1" x14ac:dyDescent="0.2">
      <c r="A59" s="271" t="s">
        <v>1012</v>
      </c>
      <c r="B59" s="35">
        <v>5.95</v>
      </c>
      <c r="C59" s="35">
        <v>4.34</v>
      </c>
      <c r="D59" s="35">
        <v>3.69</v>
      </c>
      <c r="E59" s="35">
        <v>6.45</v>
      </c>
      <c r="F59" s="35">
        <v>5.49</v>
      </c>
      <c r="G59" s="35">
        <v>5.71</v>
      </c>
    </row>
    <row r="60" spans="1:7" ht="12" customHeight="1" x14ac:dyDescent="0.2">
      <c r="A60" s="271" t="s">
        <v>1013</v>
      </c>
      <c r="B60" s="35"/>
      <c r="C60" s="35">
        <v>5.01</v>
      </c>
      <c r="D60" s="35">
        <v>4.8600000000000003</v>
      </c>
      <c r="E60" s="35">
        <v>4.8600000000000003</v>
      </c>
      <c r="F60" s="35">
        <v>3.51</v>
      </c>
      <c r="G60" s="35">
        <v>2.74</v>
      </c>
    </row>
    <row r="61" spans="1:7" ht="12" customHeight="1" x14ac:dyDescent="0.2">
      <c r="A61" s="271" t="s">
        <v>1014</v>
      </c>
      <c r="B61" s="35"/>
      <c r="C61" s="712">
        <v>0</v>
      </c>
      <c r="D61" s="712">
        <v>0</v>
      </c>
      <c r="E61" s="712">
        <v>0</v>
      </c>
      <c r="F61" s="712">
        <v>0</v>
      </c>
      <c r="G61" s="35">
        <v>3.02</v>
      </c>
    </row>
    <row r="62" spans="1:7" ht="12" customHeight="1" x14ac:dyDescent="0.2">
      <c r="A62" s="271" t="s">
        <v>1015</v>
      </c>
      <c r="B62" s="35"/>
      <c r="C62" s="35">
        <v>0.95</v>
      </c>
      <c r="D62" s="712">
        <v>0</v>
      </c>
      <c r="E62" s="712">
        <v>0</v>
      </c>
      <c r="F62" s="712">
        <v>0</v>
      </c>
      <c r="G62" s="35">
        <v>0.43</v>
      </c>
    </row>
    <row r="63" spans="1:7" ht="12" customHeight="1" x14ac:dyDescent="0.2">
      <c r="A63" s="271" t="s">
        <v>1016</v>
      </c>
      <c r="B63" s="35"/>
      <c r="C63" s="35">
        <v>0.34</v>
      </c>
      <c r="D63" s="35">
        <v>0.12</v>
      </c>
      <c r="E63" s="712">
        <v>0</v>
      </c>
      <c r="F63" s="712">
        <v>0</v>
      </c>
      <c r="G63" s="35">
        <v>0.14000000000000001</v>
      </c>
    </row>
    <row r="64" spans="1:7" ht="12" customHeight="1" thickBot="1" x14ac:dyDescent="0.25">
      <c r="A64" s="446" t="s">
        <v>1017</v>
      </c>
      <c r="B64" s="201">
        <v>7.11</v>
      </c>
      <c r="C64" s="582">
        <v>7.11</v>
      </c>
      <c r="D64" s="582">
        <v>6.25</v>
      </c>
      <c r="E64" s="582">
        <v>6.97</v>
      </c>
      <c r="F64" s="582">
        <v>6.34</v>
      </c>
      <c r="G64" s="582">
        <v>11.9</v>
      </c>
    </row>
    <row r="65" spans="1:7" ht="12" customHeight="1" thickTop="1" x14ac:dyDescent="0.2">
      <c r="A65" s="271"/>
      <c r="B65" s="176"/>
      <c r="C65" s="176"/>
      <c r="D65" s="176"/>
      <c r="E65" s="176"/>
      <c r="F65" s="176"/>
      <c r="G65" s="176"/>
    </row>
    <row r="66" spans="1:7" x14ac:dyDescent="0.2">
      <c r="A66" s="746" t="s">
        <v>1221</v>
      </c>
      <c r="B66" s="746"/>
      <c r="C66" s="746"/>
      <c r="D66" s="746"/>
      <c r="E66" s="15"/>
      <c r="F66" s="470"/>
    </row>
    <row r="67" spans="1:7" hidden="1" x14ac:dyDescent="0.2"/>
    <row r="68" spans="1:7" hidden="1" x14ac:dyDescent="0.2"/>
    <row r="69" spans="1:7" hidden="1" x14ac:dyDescent="0.2"/>
    <row r="70" spans="1:7" hidden="1" x14ac:dyDescent="0.2"/>
    <row r="71" spans="1:7" hidden="1" x14ac:dyDescent="0.2"/>
    <row r="72" spans="1:7" hidden="1" x14ac:dyDescent="0.2"/>
  </sheetData>
  <sheetProtection password="CAF1" sheet="1" objects="1" scenarios="1" formatCells="0" formatColumns="0" formatRows="0" insertColumns="0" insertRows="0" insertHyperlinks="0" deleteColumns="0" deleteRows="0" sort="0" autoFilter="0" pivotTables="0"/>
  <mergeCells count="10">
    <mergeCell ref="A49:E49"/>
    <mergeCell ref="A66:D66"/>
    <mergeCell ref="A25:E25"/>
    <mergeCell ref="A3:A4"/>
    <mergeCell ref="A27:A28"/>
    <mergeCell ref="B3:G3"/>
    <mergeCell ref="B27:G27"/>
    <mergeCell ref="B51:G51"/>
    <mergeCell ref="A51:A52"/>
    <mergeCell ref="A50:G50"/>
  </mergeCells>
  <phoneticPr fontId="20" type="noConversion"/>
  <hyperlinks>
    <hyperlink ref="A66:D66" location="Content!A1" display="Back to the Contents"/>
  </hyperlinks>
  <pageMargins left="0.25" right="0.25" top="0.75" bottom="0.75" header="0.3" footer="0.3"/>
  <pageSetup paperSize="9" firstPageNumber="4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9"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XFD66"/>
  <sheetViews>
    <sheetView zoomScaleNormal="100" zoomScaleSheetLayoutView="100" workbookViewId="0">
      <pane ySplit="4" topLeftCell="A5" activePane="bottomLeft" state="frozen"/>
      <selection pane="bottomLeft" activeCell="A58" sqref="A58:D58"/>
    </sheetView>
  </sheetViews>
  <sheetFormatPr defaultColWidth="0" defaultRowHeight="12.75" zeroHeight="1" outlineLevelCol="1" x14ac:dyDescent="0.2"/>
  <cols>
    <col min="1" max="1" width="50.42578125" style="2" customWidth="1"/>
    <col min="2" max="2" width="9.28515625" style="2" hidden="1" customWidth="1" outlineLevel="1"/>
    <col min="3" max="3" width="8.7109375" style="2" customWidth="1" collapsed="1"/>
    <col min="4" max="7" width="8.7109375" style="2" customWidth="1"/>
    <col min="8" max="16384" width="9.5703125" style="2" hidden="1"/>
  </cols>
  <sheetData>
    <row r="1" spans="1:7" ht="15.75" x14ac:dyDescent="0.25">
      <c r="A1" s="745" t="s">
        <v>1018</v>
      </c>
      <c r="B1" s="745"/>
      <c r="C1" s="745"/>
      <c r="D1" s="745"/>
      <c r="E1" s="745"/>
      <c r="F1" s="317"/>
    </row>
    <row r="2" spans="1:7" ht="23.25" customHeight="1" x14ac:dyDescent="0.2">
      <c r="A2" s="818" t="s">
        <v>1019</v>
      </c>
      <c r="B2" s="843"/>
      <c r="C2" s="843"/>
      <c r="D2" s="843"/>
      <c r="E2" s="843"/>
      <c r="F2" s="843"/>
    </row>
    <row r="3" spans="1:7" ht="12.75" customHeight="1" x14ac:dyDescent="0.2">
      <c r="A3" s="277"/>
      <c r="B3" s="749" t="s">
        <v>1023</v>
      </c>
      <c r="C3" s="749"/>
      <c r="D3" s="749"/>
      <c r="E3" s="749"/>
      <c r="F3" s="749"/>
      <c r="G3" s="749"/>
    </row>
    <row r="4" spans="1:7" x14ac:dyDescent="0.2">
      <c r="A4" s="277"/>
      <c r="B4" s="408">
        <v>2007</v>
      </c>
      <c r="C4" s="577">
        <v>2008</v>
      </c>
      <c r="D4" s="577">
        <v>2009</v>
      </c>
      <c r="E4" s="577">
        <v>2010</v>
      </c>
      <c r="F4" s="577">
        <v>2011</v>
      </c>
      <c r="G4" s="577">
        <v>2012</v>
      </c>
    </row>
    <row r="5" spans="1:7" x14ac:dyDescent="0.2">
      <c r="A5" s="428" t="s">
        <v>1020</v>
      </c>
      <c r="B5" s="429">
        <f>B6+B8+B10+B12+B14</f>
        <v>29.84</v>
      </c>
      <c r="C5" s="429">
        <f>C6+C8+C10+C14</f>
        <v>115.03</v>
      </c>
      <c r="D5" s="429">
        <f>D6+D8+D10+D14</f>
        <v>147.66</v>
      </c>
      <c r="E5" s="429">
        <f>E6+E8+E10+E12+E14</f>
        <v>191.84</v>
      </c>
      <c r="F5" s="429">
        <f>F6+F8+F12+F14</f>
        <v>187.97</v>
      </c>
      <c r="G5" s="429">
        <f>G6+G8+G12+G14+G15</f>
        <v>181.92</v>
      </c>
    </row>
    <row r="6" spans="1:7" x14ac:dyDescent="0.2">
      <c r="A6" s="430" t="s">
        <v>1021</v>
      </c>
      <c r="B6" s="431">
        <v>29.2</v>
      </c>
      <c r="C6" s="431">
        <v>65</v>
      </c>
      <c r="D6" s="431">
        <v>63.4</v>
      </c>
      <c r="E6" s="431">
        <v>66.3</v>
      </c>
      <c r="F6" s="431">
        <v>70.099999999999994</v>
      </c>
      <c r="G6" s="495">
        <v>65.8</v>
      </c>
    </row>
    <row r="7" spans="1:7" x14ac:dyDescent="0.2">
      <c r="A7" s="405" t="s">
        <v>1022</v>
      </c>
      <c r="B7" s="225">
        <v>0</v>
      </c>
      <c r="C7" s="714">
        <v>0</v>
      </c>
      <c r="D7" s="431">
        <v>7</v>
      </c>
      <c r="E7" s="431">
        <v>6.8</v>
      </c>
      <c r="F7" s="431">
        <v>10.8</v>
      </c>
      <c r="G7" s="495">
        <v>9.6</v>
      </c>
    </row>
    <row r="8" spans="1:7" x14ac:dyDescent="0.2">
      <c r="A8" s="430" t="s">
        <v>899</v>
      </c>
      <c r="B8" s="225">
        <v>0</v>
      </c>
      <c r="C8" s="431">
        <v>27.3</v>
      </c>
      <c r="D8" s="431">
        <v>49.7</v>
      </c>
      <c r="E8" s="431">
        <v>53.2</v>
      </c>
      <c r="F8" s="431">
        <v>84.6</v>
      </c>
      <c r="G8" s="495">
        <v>79.900000000000006</v>
      </c>
    </row>
    <row r="9" spans="1:7" x14ac:dyDescent="0.2">
      <c r="A9" s="405" t="s">
        <v>1022</v>
      </c>
      <c r="B9" s="225">
        <v>0</v>
      </c>
      <c r="C9" s="431">
        <v>4</v>
      </c>
      <c r="D9" s="431">
        <v>5</v>
      </c>
      <c r="E9" s="431">
        <v>8.1</v>
      </c>
      <c r="F9" s="431">
        <v>9.6</v>
      </c>
      <c r="G9" s="495">
        <v>9.1999999999999993</v>
      </c>
    </row>
    <row r="10" spans="1:7" x14ac:dyDescent="0.2">
      <c r="A10" s="430" t="s">
        <v>900</v>
      </c>
      <c r="B10" s="225">
        <v>0</v>
      </c>
      <c r="C10" s="431">
        <v>22.1</v>
      </c>
      <c r="D10" s="431">
        <v>34</v>
      </c>
      <c r="E10" s="431">
        <v>39.9</v>
      </c>
      <c r="F10" s="431" t="s">
        <v>1</v>
      </c>
      <c r="G10" s="496" t="s">
        <v>1</v>
      </c>
    </row>
    <row r="11" spans="1:7" x14ac:dyDescent="0.2">
      <c r="A11" s="405" t="s">
        <v>1022</v>
      </c>
      <c r="B11" s="225">
        <v>0</v>
      </c>
      <c r="C11" s="431">
        <v>3.2</v>
      </c>
      <c r="D11" s="431">
        <v>7</v>
      </c>
      <c r="E11" s="431">
        <v>7.2</v>
      </c>
      <c r="F11" s="431" t="s">
        <v>1</v>
      </c>
      <c r="G11" s="496" t="s">
        <v>1</v>
      </c>
    </row>
    <row r="12" spans="1:7" x14ac:dyDescent="0.2">
      <c r="A12" s="430" t="s">
        <v>901</v>
      </c>
      <c r="B12" s="225">
        <v>0</v>
      </c>
      <c r="C12" s="225" t="s">
        <v>1</v>
      </c>
      <c r="D12" s="225" t="s">
        <v>1</v>
      </c>
      <c r="E12" s="431">
        <v>32</v>
      </c>
      <c r="F12" s="431">
        <v>32.9</v>
      </c>
      <c r="G12" s="495">
        <v>35</v>
      </c>
    </row>
    <row r="13" spans="1:7" x14ac:dyDescent="0.2">
      <c r="A13" s="405" t="s">
        <v>1022</v>
      </c>
      <c r="B13" s="225">
        <v>0</v>
      </c>
      <c r="C13" s="225" t="s">
        <v>1</v>
      </c>
      <c r="D13" s="225" t="s">
        <v>1</v>
      </c>
      <c r="E13" s="431">
        <v>7.1</v>
      </c>
      <c r="F13" s="431">
        <v>6.8</v>
      </c>
      <c r="G13" s="431">
        <v>6.8</v>
      </c>
    </row>
    <row r="14" spans="1:7" x14ac:dyDescent="0.2">
      <c r="A14" s="430" t="s">
        <v>892</v>
      </c>
      <c r="B14" s="443">
        <v>0.64</v>
      </c>
      <c r="C14" s="443">
        <v>0.63</v>
      </c>
      <c r="D14" s="443">
        <v>0.56000000000000005</v>
      </c>
      <c r="E14" s="443">
        <v>0.44</v>
      </c>
      <c r="F14" s="443">
        <v>0.37</v>
      </c>
      <c r="G14" s="443">
        <v>0.32</v>
      </c>
    </row>
    <row r="15" spans="1:7" x14ac:dyDescent="0.2">
      <c r="A15" s="430" t="s">
        <v>893</v>
      </c>
      <c r="B15" s="443"/>
      <c r="C15" s="225" t="s">
        <v>1</v>
      </c>
      <c r="D15" s="225" t="s">
        <v>1</v>
      </c>
      <c r="E15" s="225" t="s">
        <v>1</v>
      </c>
      <c r="F15" s="443">
        <v>0</v>
      </c>
      <c r="G15" s="359">
        <v>0.9</v>
      </c>
    </row>
    <row r="16" spans="1:7" x14ac:dyDescent="0.2">
      <c r="A16" s="428" t="s">
        <v>1024</v>
      </c>
      <c r="B16" s="429">
        <f t="shared" ref="B16:G16" si="0">B17+B19+B21+B23+B25</f>
        <v>29.58</v>
      </c>
      <c r="C16" s="429" t="e">
        <f t="shared" si="0"/>
        <v>#VALUE!</v>
      </c>
      <c r="D16" s="429" t="e">
        <f t="shared" si="0"/>
        <v>#VALUE!</v>
      </c>
      <c r="E16" s="429">
        <f t="shared" si="0"/>
        <v>103.86</v>
      </c>
      <c r="F16" s="429" t="e">
        <f t="shared" si="0"/>
        <v>#VALUE!</v>
      </c>
      <c r="G16" s="429" t="e">
        <f t="shared" si="0"/>
        <v>#VALUE!</v>
      </c>
    </row>
    <row r="17" spans="1:7" x14ac:dyDescent="0.2">
      <c r="A17" s="430" t="s">
        <v>1021</v>
      </c>
      <c r="B17" s="431">
        <v>28.2</v>
      </c>
      <c r="C17" s="431">
        <v>62.9</v>
      </c>
      <c r="D17" s="431">
        <v>65.8</v>
      </c>
      <c r="E17" s="431">
        <v>70.3</v>
      </c>
      <c r="F17" s="431">
        <v>66.8</v>
      </c>
      <c r="G17" s="431">
        <v>68.7</v>
      </c>
    </row>
    <row r="18" spans="1:7" x14ac:dyDescent="0.2">
      <c r="A18" s="405" t="s">
        <v>1022</v>
      </c>
      <c r="B18" s="431">
        <v>0.3</v>
      </c>
      <c r="C18" s="431">
        <v>0.6</v>
      </c>
      <c r="D18" s="431">
        <v>0.7</v>
      </c>
      <c r="E18" s="431">
        <v>0.7</v>
      </c>
      <c r="F18" s="431">
        <v>0.7</v>
      </c>
      <c r="G18" s="431">
        <v>0.7</v>
      </c>
    </row>
    <row r="19" spans="1:7" x14ac:dyDescent="0.2">
      <c r="A19" s="430" t="s">
        <v>899</v>
      </c>
      <c r="B19" s="225">
        <v>0</v>
      </c>
      <c r="C19" s="431">
        <v>1</v>
      </c>
      <c r="D19" s="431">
        <v>2.2999999999999998</v>
      </c>
      <c r="E19" s="431">
        <v>2.2999999999999998</v>
      </c>
      <c r="F19" s="431">
        <v>6.1</v>
      </c>
      <c r="G19" s="431">
        <v>6.1</v>
      </c>
    </row>
    <row r="20" spans="1:7" x14ac:dyDescent="0.2">
      <c r="A20" s="405" t="s">
        <v>1022</v>
      </c>
      <c r="B20" s="225">
        <v>0</v>
      </c>
      <c r="C20" s="715">
        <v>0</v>
      </c>
      <c r="D20" s="715">
        <v>0</v>
      </c>
      <c r="E20" s="715">
        <v>0</v>
      </c>
      <c r="F20" s="715">
        <v>0</v>
      </c>
      <c r="G20" s="712">
        <v>0</v>
      </c>
    </row>
    <row r="21" spans="1:7" x14ac:dyDescent="0.2">
      <c r="A21" s="430" t="s">
        <v>900</v>
      </c>
      <c r="B21" s="225">
        <v>0</v>
      </c>
      <c r="C21" s="431">
        <v>1.8</v>
      </c>
      <c r="D21" s="431">
        <v>4.2</v>
      </c>
      <c r="E21" s="431">
        <v>4.2</v>
      </c>
      <c r="F21" s="431" t="s">
        <v>1</v>
      </c>
      <c r="G21" s="225" t="s">
        <v>1</v>
      </c>
    </row>
    <row r="22" spans="1:7" x14ac:dyDescent="0.2">
      <c r="A22" s="405" t="s">
        <v>1022</v>
      </c>
      <c r="B22" s="225">
        <v>0</v>
      </c>
      <c r="C22" s="714">
        <v>0</v>
      </c>
      <c r="D22" s="714">
        <v>0</v>
      </c>
      <c r="E22" s="714">
        <v>0</v>
      </c>
      <c r="F22" s="431" t="s">
        <v>1</v>
      </c>
      <c r="G22" s="431" t="s">
        <v>1</v>
      </c>
    </row>
    <row r="23" spans="1:7" x14ac:dyDescent="0.2">
      <c r="A23" s="430" t="s">
        <v>901</v>
      </c>
      <c r="B23" s="225">
        <v>0</v>
      </c>
      <c r="C23" s="225" t="s">
        <v>1</v>
      </c>
      <c r="D23" s="225" t="s">
        <v>1</v>
      </c>
      <c r="E23" s="431">
        <v>25.7</v>
      </c>
      <c r="F23" s="431">
        <v>24.2</v>
      </c>
      <c r="G23" s="431">
        <v>24.6</v>
      </c>
    </row>
    <row r="24" spans="1:7" x14ac:dyDescent="0.2">
      <c r="A24" s="405" t="s">
        <v>1022</v>
      </c>
      <c r="B24" s="225">
        <v>0</v>
      </c>
      <c r="C24" s="225" t="s">
        <v>1</v>
      </c>
      <c r="D24" s="225" t="s">
        <v>1</v>
      </c>
      <c r="E24" s="431">
        <v>0.3</v>
      </c>
      <c r="F24" s="431">
        <v>0.3</v>
      </c>
      <c r="G24" s="431">
        <v>0.2</v>
      </c>
    </row>
    <row r="25" spans="1:7" ht="13.5" thickBot="1" x14ac:dyDescent="0.25">
      <c r="A25" s="432" t="s">
        <v>892</v>
      </c>
      <c r="B25" s="442">
        <v>1.38</v>
      </c>
      <c r="C25" s="442">
        <v>1.29</v>
      </c>
      <c r="D25" s="442">
        <v>1.25</v>
      </c>
      <c r="E25" s="442">
        <v>1.36</v>
      </c>
      <c r="F25" s="442">
        <v>1.24</v>
      </c>
      <c r="G25" s="442">
        <v>1.37</v>
      </c>
    </row>
    <row r="26" spans="1:7" ht="15.75" customHeight="1" thickTop="1" x14ac:dyDescent="0.2">
      <c r="A26" s="885" t="s">
        <v>1025</v>
      </c>
      <c r="B26" s="885"/>
      <c r="C26" s="885"/>
      <c r="D26" s="885"/>
      <c r="E26" s="885"/>
      <c r="F26" s="885"/>
      <c r="G26" s="885"/>
    </row>
    <row r="27" spans="1:7" ht="27" customHeight="1" x14ac:dyDescent="0.2">
      <c r="A27" s="785" t="s">
        <v>903</v>
      </c>
      <c r="B27" s="785"/>
      <c r="C27" s="785"/>
      <c r="D27" s="785"/>
      <c r="E27" s="785"/>
      <c r="F27" s="785"/>
      <c r="G27" s="785"/>
    </row>
    <row r="28" spans="1:7" ht="18" customHeight="1" x14ac:dyDescent="0.2">
      <c r="A28" s="785" t="s">
        <v>1026</v>
      </c>
      <c r="B28" s="785"/>
      <c r="C28" s="785"/>
      <c r="D28" s="785"/>
      <c r="E28" s="785"/>
      <c r="F28" s="785"/>
      <c r="G28" s="785"/>
    </row>
    <row r="29" spans="1:7" ht="21.75" customHeight="1" x14ac:dyDescent="0.2">
      <c r="A29" s="632" t="s">
        <v>1027</v>
      </c>
      <c r="B29" s="176"/>
      <c r="C29" s="176"/>
      <c r="D29" s="176"/>
      <c r="E29" s="176"/>
      <c r="F29" s="176"/>
      <c r="G29" s="176"/>
    </row>
    <row r="30" spans="1:7" ht="13.15" customHeight="1" x14ac:dyDescent="0.2">
      <c r="A30" s="277"/>
      <c r="B30" s="749" t="s">
        <v>402</v>
      </c>
      <c r="C30" s="749"/>
      <c r="D30" s="749"/>
      <c r="E30" s="749"/>
      <c r="F30" s="749"/>
      <c r="G30" s="749"/>
    </row>
    <row r="31" spans="1:7" x14ac:dyDescent="0.2">
      <c r="A31" s="277"/>
      <c r="B31" s="408">
        <v>2007</v>
      </c>
      <c r="C31" s="408">
        <v>2008</v>
      </c>
      <c r="D31" s="408">
        <v>2009</v>
      </c>
      <c r="E31" s="408">
        <v>2010</v>
      </c>
      <c r="F31" s="471">
        <v>2011</v>
      </c>
      <c r="G31" s="408">
        <v>2012</v>
      </c>
    </row>
    <row r="32" spans="1:7" x14ac:dyDescent="0.2">
      <c r="A32" s="862" t="s">
        <v>907</v>
      </c>
      <c r="B32" s="862"/>
      <c r="C32" s="862"/>
      <c r="D32" s="862"/>
      <c r="E32" s="862"/>
      <c r="F32" s="862"/>
      <c r="G32" s="862"/>
    </row>
    <row r="33" spans="1:7" x14ac:dyDescent="0.2">
      <c r="A33" s="271" t="s">
        <v>910</v>
      </c>
      <c r="B33" s="176">
        <v>34977</v>
      </c>
      <c r="C33" s="176">
        <v>131964</v>
      </c>
      <c r="D33" s="176">
        <v>191334</v>
      </c>
      <c r="E33" s="176">
        <v>290659</v>
      </c>
      <c r="F33" s="176">
        <v>331526</v>
      </c>
      <c r="G33" s="176">
        <v>323997</v>
      </c>
    </row>
    <row r="34" spans="1:7" x14ac:dyDescent="0.2">
      <c r="A34" s="271" t="s">
        <v>917</v>
      </c>
      <c r="B34" s="176">
        <v>1773</v>
      </c>
      <c r="C34" s="176">
        <v>2370</v>
      </c>
      <c r="D34" s="176">
        <v>126</v>
      </c>
      <c r="E34" s="176">
        <v>3326</v>
      </c>
      <c r="F34" s="176">
        <v>7878</v>
      </c>
      <c r="G34" s="176">
        <v>11186</v>
      </c>
    </row>
    <row r="35" spans="1:7" x14ac:dyDescent="0.2">
      <c r="A35" s="271" t="s">
        <v>608</v>
      </c>
      <c r="B35" s="176">
        <v>12534</v>
      </c>
      <c r="C35" s="176">
        <v>0</v>
      </c>
      <c r="D35" s="176">
        <v>3706</v>
      </c>
      <c r="E35" s="176">
        <v>3476</v>
      </c>
      <c r="F35" s="176">
        <v>3469</v>
      </c>
      <c r="G35" s="176">
        <v>5586</v>
      </c>
    </row>
    <row r="36" spans="1:7" ht="13.5" thickBot="1" x14ac:dyDescent="0.25">
      <c r="A36" s="272" t="s">
        <v>222</v>
      </c>
      <c r="B36" s="275">
        <v>49284</v>
      </c>
      <c r="C36" s="275">
        <v>134334</v>
      </c>
      <c r="D36" s="275">
        <f>SUM(D33:D35)</f>
        <v>195166</v>
      </c>
      <c r="E36" s="275">
        <f>SUM(E33:E35)</f>
        <v>297461</v>
      </c>
      <c r="F36" s="275">
        <f>SUM(F33:F35)</f>
        <v>342873</v>
      </c>
      <c r="G36" s="275">
        <v>340769</v>
      </c>
    </row>
    <row r="37" spans="1:7" ht="9.75" customHeight="1" x14ac:dyDescent="0.2">
      <c r="A37" s="884" t="s">
        <v>1028</v>
      </c>
      <c r="B37" s="884"/>
      <c r="C37" s="884"/>
      <c r="D37" s="884"/>
      <c r="E37" s="884"/>
      <c r="F37" s="884"/>
      <c r="G37" s="884"/>
    </row>
    <row r="38" spans="1:7" x14ac:dyDescent="0.2">
      <c r="A38" s="271" t="s">
        <v>910</v>
      </c>
      <c r="B38" s="176">
        <f>ROUND(B33/Macroeconomics!E$8,0)</f>
        <v>1368</v>
      </c>
      <c r="C38" s="176">
        <f>ROUND(C33/Macroeconomics!F$8,0)</f>
        <v>5319</v>
      </c>
      <c r="D38" s="176">
        <f>ROUND(D33/Macroeconomics!G$8,0)</f>
        <v>6040</v>
      </c>
      <c r="E38" s="176">
        <f>ROUND(E33/Macroeconomics!H$8,0)</f>
        <v>9574</v>
      </c>
      <c r="F38" s="176">
        <f>ROUND(F33/Macroeconomics!I$8,0)</f>
        <v>11296</v>
      </c>
      <c r="G38" s="176">
        <f>ROUND(G33/Macroeconomics!J$8,0)</f>
        <v>10428</v>
      </c>
    </row>
    <row r="39" spans="1:7" x14ac:dyDescent="0.2">
      <c r="A39" s="271" t="s">
        <v>917</v>
      </c>
      <c r="B39" s="176">
        <f>ROUND(B34/Macroeconomics!E$8,0)</f>
        <v>69</v>
      </c>
      <c r="C39" s="176">
        <f>ROUND(C34/Macroeconomics!F$8,0)</f>
        <v>96</v>
      </c>
      <c r="D39" s="176">
        <f>ROUND(D34/Macroeconomics!G$8,0)</f>
        <v>4</v>
      </c>
      <c r="E39" s="176">
        <f>ROUND(E34/Macroeconomics!H$8,0)</f>
        <v>110</v>
      </c>
      <c r="F39" s="176">
        <f>ROUND(F34/Macroeconomics!I$8,0)</f>
        <v>268</v>
      </c>
      <c r="G39" s="176">
        <f>ROUND(G34/Macroeconomics!J$8,0)</f>
        <v>360</v>
      </c>
    </row>
    <row r="40" spans="1:7" x14ac:dyDescent="0.2">
      <c r="A40" s="271" t="s">
        <v>608</v>
      </c>
      <c r="B40" s="176">
        <f>ROUND(B35/Macroeconomics!E$8,0)</f>
        <v>490</v>
      </c>
      <c r="C40" s="176">
        <f>ROUND(C35/Macroeconomics!F$8,0)</f>
        <v>0</v>
      </c>
      <c r="D40" s="176">
        <f>ROUND(D35/Macroeconomics!G$8,0)</f>
        <v>117</v>
      </c>
      <c r="E40" s="176">
        <f>ROUND(E35/Macroeconomics!H$8,0)</f>
        <v>114</v>
      </c>
      <c r="F40" s="176">
        <f>ROUND(F35/Macroeconomics!I$8,0)</f>
        <v>118</v>
      </c>
      <c r="G40" s="176">
        <f>ROUND(G35/Macroeconomics!J$8,0)</f>
        <v>180</v>
      </c>
    </row>
    <row r="41" spans="1:7" ht="13.5" thickBot="1" x14ac:dyDescent="0.25">
      <c r="A41" s="272" t="s">
        <v>222</v>
      </c>
      <c r="B41" s="275">
        <f>ROUND(B36/Macroeconomics!E$8,0)</f>
        <v>1927</v>
      </c>
      <c r="C41" s="275">
        <f>ROUND(C36/Macroeconomics!F$8,0)</f>
        <v>5415</v>
      </c>
      <c r="D41" s="275">
        <f>ROUND(D36/Macroeconomics!G$8,0)</f>
        <v>6161</v>
      </c>
      <c r="E41" s="275">
        <f>ROUND(E36/Macroeconomics!H$8,0)</f>
        <v>9798</v>
      </c>
      <c r="F41" s="275">
        <f>ROUND(F36/Macroeconomics!I$8,0)</f>
        <v>11682</v>
      </c>
      <c r="G41" s="275">
        <f>ROUND(G36/Macroeconomics!J$8,0)</f>
        <v>10968</v>
      </c>
    </row>
    <row r="42" spans="1:7" ht="12" customHeight="1" x14ac:dyDescent="0.2">
      <c r="A42" s="884" t="s">
        <v>1029</v>
      </c>
      <c r="B42" s="884"/>
      <c r="C42" s="884"/>
      <c r="D42" s="884"/>
      <c r="E42" s="884"/>
      <c r="F42" s="884"/>
      <c r="G42" s="884"/>
    </row>
    <row r="43" spans="1:7" x14ac:dyDescent="0.2">
      <c r="A43" s="271" t="s">
        <v>910</v>
      </c>
      <c r="B43" s="176">
        <f>ROUND(B33/Macroeconomics!E$12,0)</f>
        <v>999</v>
      </c>
      <c r="C43" s="176">
        <f>ROUND(C33/Macroeconomics!F$12,0)</f>
        <v>3624</v>
      </c>
      <c r="D43" s="176">
        <f>ROUND(D33/Macroeconomics!G$12,0)</f>
        <v>4336</v>
      </c>
      <c r="E43" s="176">
        <f>ROUND(E33/Macroeconomics!H$12,0)</f>
        <v>7218</v>
      </c>
      <c r="F43" s="176">
        <f>ROUNDDOWN(F33/Macroeconomics!I$12,0)</f>
        <v>8111</v>
      </c>
      <c r="G43" s="176">
        <f>ROUNDDOWN(G33/Macroeconomics!J$12,0)</f>
        <v>8112</v>
      </c>
    </row>
    <row r="44" spans="1:7" x14ac:dyDescent="0.2">
      <c r="A44" s="271" t="s">
        <v>917</v>
      </c>
      <c r="B44" s="176">
        <f>ROUND(B34/Macroeconomics!E$12,0)</f>
        <v>51</v>
      </c>
      <c r="C44" s="176">
        <f>ROUND(C34/Macroeconomics!F$12,0)</f>
        <v>65</v>
      </c>
      <c r="D44" s="176">
        <f>ROUND(D34/Macroeconomics!G$12,0)</f>
        <v>3</v>
      </c>
      <c r="E44" s="176">
        <f>ROUND(E34/Macroeconomics!H$12,0)</f>
        <v>83</v>
      </c>
      <c r="F44" s="176">
        <f>F34/Macroeconomics!I$12</f>
        <v>192.75752385612921</v>
      </c>
      <c r="G44" s="176">
        <f>G34/Macroeconomics!J$12</f>
        <v>280.07010515773663</v>
      </c>
    </row>
    <row r="45" spans="1:7" x14ac:dyDescent="0.2">
      <c r="A45" s="271" t="s">
        <v>608</v>
      </c>
      <c r="B45" s="176">
        <f>ROUND(B35/Macroeconomics!E$12,0)</f>
        <v>358</v>
      </c>
      <c r="C45" s="176">
        <f>ROUND(C35/Macroeconomics!F$12,0)</f>
        <v>0</v>
      </c>
      <c r="D45" s="176">
        <f>ROUND(D35/Macroeconomics!G$12,0)</f>
        <v>84</v>
      </c>
      <c r="E45" s="176">
        <f>ROUND(E35/Macroeconomics!H$12,0)</f>
        <v>86</v>
      </c>
      <c r="F45" s="176">
        <f>F35/Macroeconomics!I$12</f>
        <v>84.878884267188653</v>
      </c>
      <c r="G45" s="176">
        <f>G35/Macroeconomics!J$12</f>
        <v>139.85978968452679</v>
      </c>
    </row>
    <row r="46" spans="1:7" ht="13.5" thickBot="1" x14ac:dyDescent="0.25">
      <c r="A46" s="272" t="s">
        <v>222</v>
      </c>
      <c r="B46" s="231">
        <f>ROUND(B36/Macroeconomics!E$12,0)</f>
        <v>1408</v>
      </c>
      <c r="C46" s="231">
        <f>ROUND(C36/Macroeconomics!F$12,0)</f>
        <v>3689</v>
      </c>
      <c r="D46" s="231">
        <f>ROUND(D36/Macroeconomics!G$12,0)</f>
        <v>4423</v>
      </c>
      <c r="E46" s="231">
        <f>ROUND(E36/Macroeconomics!H$12,0)</f>
        <v>7387</v>
      </c>
      <c r="F46" s="231">
        <f>F36/Macroeconomics!I$12</f>
        <v>8389.356496207487</v>
      </c>
      <c r="G46" s="231">
        <f>G36/Macroeconomics!J$12</f>
        <v>8532.0230345518285</v>
      </c>
    </row>
    <row r="47" spans="1:7" ht="16.5" customHeight="1" x14ac:dyDescent="0.2">
      <c r="A47" s="748" t="s">
        <v>1030</v>
      </c>
      <c r="B47" s="748"/>
      <c r="C47" s="748"/>
      <c r="D47" s="748"/>
      <c r="E47" s="748"/>
      <c r="F47" s="748"/>
      <c r="G47" s="748"/>
    </row>
    <row r="48" spans="1:7" ht="23.25" customHeight="1" x14ac:dyDescent="0.2">
      <c r="A48" s="661" t="s">
        <v>1031</v>
      </c>
      <c r="B48" s="21"/>
      <c r="C48" s="21"/>
      <c r="D48" s="21"/>
      <c r="E48" s="21"/>
      <c r="F48" s="317"/>
    </row>
    <row r="49" spans="1:16384" ht="13.15" customHeight="1" x14ac:dyDescent="0.2">
      <c r="A49" s="277"/>
      <c r="B49" s="749" t="s">
        <v>402</v>
      </c>
      <c r="C49" s="749"/>
      <c r="D49" s="749"/>
      <c r="E49" s="749"/>
      <c r="F49" s="749"/>
      <c r="G49" s="749"/>
    </row>
    <row r="50" spans="1:16384" x14ac:dyDescent="0.2">
      <c r="A50" s="277"/>
      <c r="B50" s="408">
        <v>2007</v>
      </c>
      <c r="C50" s="408">
        <v>2008</v>
      </c>
      <c r="D50" s="408">
        <v>2009</v>
      </c>
      <c r="E50" s="408">
        <v>2010</v>
      </c>
      <c r="F50" s="471">
        <v>2011</v>
      </c>
      <c r="G50" s="408">
        <v>2012</v>
      </c>
    </row>
    <row r="51" spans="1:16384" ht="25.15" customHeight="1" thickBot="1" x14ac:dyDescent="0.25">
      <c r="A51" s="47" t="s">
        <v>1032</v>
      </c>
      <c r="B51" s="171">
        <v>106.1</v>
      </c>
      <c r="C51" s="171">
        <v>111.2</v>
      </c>
      <c r="D51" s="76">
        <v>66.5</v>
      </c>
      <c r="E51" s="76">
        <v>72.599999999999994</v>
      </c>
      <c r="F51" s="76">
        <v>81.5</v>
      </c>
      <c r="G51" s="76">
        <v>95.8</v>
      </c>
    </row>
    <row r="52" spans="1:16384" ht="13.5" customHeight="1" x14ac:dyDescent="0.2">
      <c r="A52" s="41" t="s">
        <v>1033</v>
      </c>
      <c r="B52" s="81"/>
      <c r="C52" s="81"/>
      <c r="D52" s="81"/>
      <c r="E52" s="81"/>
      <c r="F52" s="325"/>
      <c r="G52" s="325"/>
    </row>
    <row r="53" spans="1:16384" x14ac:dyDescent="0.2">
      <c r="A53" s="131" t="s">
        <v>907</v>
      </c>
      <c r="B53" s="176">
        <v>41740</v>
      </c>
      <c r="C53" s="176">
        <v>63468</v>
      </c>
      <c r="D53" s="176">
        <v>47029</v>
      </c>
      <c r="E53" s="176">
        <v>62053</v>
      </c>
      <c r="F53" s="176">
        <v>79239</v>
      </c>
      <c r="G53" s="497">
        <v>90886</v>
      </c>
    </row>
    <row r="54" spans="1:16384" x14ac:dyDescent="0.2">
      <c r="A54" s="131" t="s">
        <v>1028</v>
      </c>
      <c r="B54" s="176">
        <f>ROUND(B53/Macroeconomics!E$8,0)</f>
        <v>1632</v>
      </c>
      <c r="C54" s="176">
        <f>ROUND(C53/Macroeconomics!F$8,0)</f>
        <v>2558</v>
      </c>
      <c r="D54" s="176">
        <f>ROUND(D53/Macroeconomics!G$8,0)</f>
        <v>1485</v>
      </c>
      <c r="E54" s="176">
        <f>ROUND(E53/Macroeconomics!H$8,0)</f>
        <v>2044</v>
      </c>
      <c r="F54" s="176">
        <f>ROUND(F53/Macroeconomics!I$8,0)</f>
        <v>2700</v>
      </c>
      <c r="G54" s="176">
        <f>ROUND(G53/Macroeconomics!J$8,0)</f>
        <v>2925</v>
      </c>
    </row>
    <row r="55" spans="1:16384" ht="13.5" thickBot="1" x14ac:dyDescent="0.25">
      <c r="A55" s="278" t="s">
        <v>1029</v>
      </c>
      <c r="B55" s="201">
        <f>ROUND(B53/Macroeconomics!E$12,0)</f>
        <v>1192</v>
      </c>
      <c r="C55" s="201">
        <f>ROUND(C53/Macroeconomics!F$12,0)</f>
        <v>1743</v>
      </c>
      <c r="D55" s="201">
        <f>ROUND(D53/Macroeconomics!G$12,0)</f>
        <v>1066</v>
      </c>
      <c r="E55" s="201">
        <f>ROUND(E53/Macroeconomics!H$12,0)</f>
        <v>1541</v>
      </c>
      <c r="F55" s="201">
        <f>ROUND(F53/Macroeconomics!I$12,0)</f>
        <v>1939</v>
      </c>
      <c r="G55" s="201">
        <f>ROUND(G53/Macroeconomics!J$12,0)</f>
        <v>2276</v>
      </c>
      <c r="H55" s="201" t="e">
        <f>ROUND(H53/Macroeconomics!K$12,0)</f>
        <v>#DIV/0!</v>
      </c>
      <c r="I55" s="201" t="e">
        <f>ROUND(I53/Macroeconomics!L$12,0)</f>
        <v>#DIV/0!</v>
      </c>
      <c r="J55" s="201" t="e">
        <f>ROUND(J53/Macroeconomics!M$12,0)</f>
        <v>#DIV/0!</v>
      </c>
      <c r="K55" s="201" t="e">
        <f>ROUND(K53/Macroeconomics!N$12,0)</f>
        <v>#DIV/0!</v>
      </c>
      <c r="L55" s="201" t="e">
        <f>ROUND(L53/Macroeconomics!O$12,0)</f>
        <v>#DIV/0!</v>
      </c>
      <c r="M55" s="201" t="e">
        <f>ROUND(M53/Macroeconomics!P$12,0)</f>
        <v>#DIV/0!</v>
      </c>
      <c r="N55" s="201" t="e">
        <f>ROUND(N53/Macroeconomics!Q$12,0)</f>
        <v>#DIV/0!</v>
      </c>
      <c r="O55" s="201" t="e">
        <f>ROUND(O53/Macroeconomics!R$12,0)</f>
        <v>#DIV/0!</v>
      </c>
      <c r="P55" s="201" t="e">
        <f>ROUND(P53/Macroeconomics!S$12,0)</f>
        <v>#DIV/0!</v>
      </c>
      <c r="Q55" s="201" t="e">
        <f>ROUND(Q53/Macroeconomics!T$12,0)</f>
        <v>#DIV/0!</v>
      </c>
      <c r="R55" s="201" t="e">
        <f>ROUND(R53/Macroeconomics!U$12,0)</f>
        <v>#DIV/0!</v>
      </c>
      <c r="S55" s="201" t="e">
        <f>ROUND(S53/Macroeconomics!V$12,0)</f>
        <v>#DIV/0!</v>
      </c>
      <c r="T55" s="201" t="e">
        <f>ROUND(T53/Macroeconomics!W$12,0)</f>
        <v>#DIV/0!</v>
      </c>
      <c r="U55" s="201" t="e">
        <f>ROUND(U53/Macroeconomics!X$12,0)</f>
        <v>#DIV/0!</v>
      </c>
      <c r="V55" s="201" t="e">
        <f>ROUND(V53/Macroeconomics!Y$12,0)</f>
        <v>#DIV/0!</v>
      </c>
      <c r="W55" s="201" t="e">
        <f>ROUND(W53/Macroeconomics!Z$12,0)</f>
        <v>#DIV/0!</v>
      </c>
      <c r="X55" s="201" t="e">
        <f>ROUND(X53/Macroeconomics!AA$12,0)</f>
        <v>#DIV/0!</v>
      </c>
      <c r="Y55" s="201" t="e">
        <f>ROUND(Y53/Macroeconomics!AB$12,0)</f>
        <v>#DIV/0!</v>
      </c>
      <c r="Z55" s="201" t="e">
        <f>ROUND(Z53/Macroeconomics!AC$12,0)</f>
        <v>#DIV/0!</v>
      </c>
      <c r="AA55" s="201" t="e">
        <f>ROUND(AA53/Macroeconomics!AD$12,0)</f>
        <v>#DIV/0!</v>
      </c>
      <c r="AB55" s="201" t="e">
        <f>ROUND(AB53/Macroeconomics!AE$12,0)</f>
        <v>#DIV/0!</v>
      </c>
      <c r="AC55" s="201" t="e">
        <f>ROUND(AC53/Macroeconomics!AF$12,0)</f>
        <v>#DIV/0!</v>
      </c>
      <c r="AD55" s="201" t="e">
        <f>ROUND(AD53/Macroeconomics!AG$12,0)</f>
        <v>#DIV/0!</v>
      </c>
      <c r="AE55" s="201" t="e">
        <f>ROUND(AE53/Macroeconomics!AH$12,0)</f>
        <v>#DIV/0!</v>
      </c>
      <c r="AF55" s="201" t="e">
        <f>ROUND(AF53/Macroeconomics!AI$12,0)</f>
        <v>#DIV/0!</v>
      </c>
      <c r="AG55" s="201" t="e">
        <f>ROUND(AG53/Macroeconomics!AJ$12,0)</f>
        <v>#DIV/0!</v>
      </c>
      <c r="AH55" s="201" t="e">
        <f>ROUND(AH53/Macroeconomics!AK$12,0)</f>
        <v>#DIV/0!</v>
      </c>
      <c r="AI55" s="201" t="e">
        <f>ROUND(AI53/Macroeconomics!AL$12,0)</f>
        <v>#DIV/0!</v>
      </c>
      <c r="AJ55" s="201" t="e">
        <f>ROUND(AJ53/Macroeconomics!AM$12,0)</f>
        <v>#DIV/0!</v>
      </c>
      <c r="AK55" s="201" t="e">
        <f>ROUND(AK53/Macroeconomics!AN$12,0)</f>
        <v>#DIV/0!</v>
      </c>
      <c r="AL55" s="201" t="e">
        <f>ROUND(AL53/Macroeconomics!AO$12,0)</f>
        <v>#DIV/0!</v>
      </c>
      <c r="AM55" s="201" t="e">
        <f>ROUND(AM53/Macroeconomics!AP$12,0)</f>
        <v>#DIV/0!</v>
      </c>
      <c r="AN55" s="201" t="e">
        <f>ROUND(AN53/Macroeconomics!AQ$12,0)</f>
        <v>#DIV/0!</v>
      </c>
      <c r="AO55" s="201" t="e">
        <f>ROUND(AO53/Macroeconomics!AR$12,0)</f>
        <v>#DIV/0!</v>
      </c>
      <c r="AP55" s="201" t="e">
        <f>ROUND(AP53/Macroeconomics!AS$12,0)</f>
        <v>#DIV/0!</v>
      </c>
      <c r="AQ55" s="201" t="e">
        <f>ROUND(AQ53/Macroeconomics!AT$12,0)</f>
        <v>#DIV/0!</v>
      </c>
      <c r="AR55" s="201" t="e">
        <f>ROUND(AR53/Macroeconomics!AU$12,0)</f>
        <v>#DIV/0!</v>
      </c>
      <c r="AS55" s="201" t="e">
        <f>ROUND(AS53/Macroeconomics!AV$12,0)</f>
        <v>#DIV/0!</v>
      </c>
      <c r="AT55" s="201" t="e">
        <f>ROUND(AT53/Macroeconomics!AW$12,0)</f>
        <v>#DIV/0!</v>
      </c>
      <c r="AU55" s="201" t="e">
        <f>ROUND(AU53/Macroeconomics!AX$12,0)</f>
        <v>#DIV/0!</v>
      </c>
      <c r="AV55" s="201" t="e">
        <f>ROUND(AV53/Macroeconomics!AY$12,0)</f>
        <v>#DIV/0!</v>
      </c>
      <c r="AW55" s="201" t="e">
        <f>ROUND(AW53/Macroeconomics!AZ$12,0)</f>
        <v>#DIV/0!</v>
      </c>
      <c r="AX55" s="201" t="e">
        <f>ROUND(AX53/Macroeconomics!BA$12,0)</f>
        <v>#DIV/0!</v>
      </c>
      <c r="AY55" s="201" t="e">
        <f>ROUND(AY53/Macroeconomics!BB$12,0)</f>
        <v>#DIV/0!</v>
      </c>
      <c r="AZ55" s="201" t="e">
        <f>ROUND(AZ53/Macroeconomics!BC$12,0)</f>
        <v>#DIV/0!</v>
      </c>
      <c r="BA55" s="201" t="e">
        <f>ROUND(BA53/Macroeconomics!BD$12,0)</f>
        <v>#DIV/0!</v>
      </c>
      <c r="BB55" s="201" t="e">
        <f>ROUND(BB53/Macroeconomics!BE$12,0)</f>
        <v>#DIV/0!</v>
      </c>
      <c r="BC55" s="201" t="e">
        <f>ROUND(BC53/Macroeconomics!BF$12,0)</f>
        <v>#DIV/0!</v>
      </c>
      <c r="BD55" s="201" t="e">
        <f>ROUND(BD53/Macroeconomics!BG$12,0)</f>
        <v>#DIV/0!</v>
      </c>
      <c r="BE55" s="201" t="e">
        <f>ROUND(BE53/Macroeconomics!BH$12,0)</f>
        <v>#DIV/0!</v>
      </c>
      <c r="BF55" s="201" t="e">
        <f>ROUND(BF53/Macroeconomics!BI$12,0)</f>
        <v>#DIV/0!</v>
      </c>
      <c r="BG55" s="201" t="e">
        <f>ROUND(BG53/Macroeconomics!BJ$12,0)</f>
        <v>#DIV/0!</v>
      </c>
      <c r="BH55" s="201" t="e">
        <f>ROUND(BH53/Macroeconomics!BK$12,0)</f>
        <v>#DIV/0!</v>
      </c>
      <c r="BI55" s="201" t="e">
        <f>ROUND(BI53/Macroeconomics!BL$12,0)</f>
        <v>#DIV/0!</v>
      </c>
      <c r="BJ55" s="201" t="e">
        <f>ROUND(BJ53/Macroeconomics!BM$12,0)</f>
        <v>#DIV/0!</v>
      </c>
      <c r="BK55" s="201" t="e">
        <f>ROUND(BK53/Macroeconomics!BN$12,0)</f>
        <v>#DIV/0!</v>
      </c>
      <c r="BL55" s="201" t="e">
        <f>ROUND(BL53/Macroeconomics!BO$12,0)</f>
        <v>#DIV/0!</v>
      </c>
      <c r="BM55" s="201" t="e">
        <f>ROUND(BM53/Macroeconomics!BP$12,0)</f>
        <v>#DIV/0!</v>
      </c>
      <c r="BN55" s="201" t="e">
        <f>ROUND(BN53/Macroeconomics!BQ$12,0)</f>
        <v>#DIV/0!</v>
      </c>
      <c r="BO55" s="201" t="e">
        <f>ROUND(BO53/Macroeconomics!BR$12,0)</f>
        <v>#DIV/0!</v>
      </c>
      <c r="BP55" s="201" t="e">
        <f>ROUND(BP53/Macroeconomics!BS$12,0)</f>
        <v>#DIV/0!</v>
      </c>
      <c r="BQ55" s="201" t="e">
        <f>ROUND(BQ53/Macroeconomics!BT$12,0)</f>
        <v>#DIV/0!</v>
      </c>
      <c r="BR55" s="201" t="e">
        <f>ROUND(BR53/Macroeconomics!BU$12,0)</f>
        <v>#DIV/0!</v>
      </c>
      <c r="BS55" s="201" t="e">
        <f>ROUND(BS53/Macroeconomics!BV$12,0)</f>
        <v>#DIV/0!</v>
      </c>
      <c r="BT55" s="201" t="e">
        <f>ROUND(BT53/Macroeconomics!BW$12,0)</f>
        <v>#DIV/0!</v>
      </c>
      <c r="BU55" s="201" t="e">
        <f>ROUND(BU53/Macroeconomics!BX$12,0)</f>
        <v>#DIV/0!</v>
      </c>
      <c r="BV55" s="201" t="e">
        <f>ROUND(BV53/Macroeconomics!BY$12,0)</f>
        <v>#DIV/0!</v>
      </c>
      <c r="BW55" s="201" t="e">
        <f>ROUND(BW53/Macroeconomics!BZ$12,0)</f>
        <v>#DIV/0!</v>
      </c>
      <c r="BX55" s="201" t="e">
        <f>ROUND(BX53/Macroeconomics!CA$12,0)</f>
        <v>#DIV/0!</v>
      </c>
      <c r="BY55" s="201" t="e">
        <f>ROUND(BY53/Macroeconomics!CB$12,0)</f>
        <v>#DIV/0!</v>
      </c>
      <c r="BZ55" s="201" t="e">
        <f>ROUND(BZ53/Macroeconomics!CC$12,0)</f>
        <v>#DIV/0!</v>
      </c>
      <c r="CA55" s="201" t="e">
        <f>ROUND(CA53/Macroeconomics!CD$12,0)</f>
        <v>#DIV/0!</v>
      </c>
      <c r="CB55" s="201" t="e">
        <f>ROUND(CB53/Macroeconomics!CE$12,0)</f>
        <v>#DIV/0!</v>
      </c>
      <c r="CC55" s="201" t="e">
        <f>ROUND(CC53/Macroeconomics!CF$12,0)</f>
        <v>#DIV/0!</v>
      </c>
      <c r="CD55" s="201" t="e">
        <f>ROUND(CD53/Macroeconomics!CG$12,0)</f>
        <v>#DIV/0!</v>
      </c>
      <c r="CE55" s="201" t="e">
        <f>ROUND(CE53/Macroeconomics!CH$12,0)</f>
        <v>#DIV/0!</v>
      </c>
      <c r="CF55" s="201" t="e">
        <f>ROUND(CF53/Macroeconomics!CI$12,0)</f>
        <v>#DIV/0!</v>
      </c>
      <c r="CG55" s="201" t="e">
        <f>ROUND(CG53/Macroeconomics!CJ$12,0)</f>
        <v>#DIV/0!</v>
      </c>
      <c r="CH55" s="201" t="e">
        <f>ROUND(CH53/Macroeconomics!CK$12,0)</f>
        <v>#DIV/0!</v>
      </c>
      <c r="CI55" s="201" t="e">
        <f>ROUND(CI53/Macroeconomics!CL$12,0)</f>
        <v>#DIV/0!</v>
      </c>
      <c r="CJ55" s="201" t="e">
        <f>ROUND(CJ53/Macroeconomics!CM$12,0)</f>
        <v>#DIV/0!</v>
      </c>
      <c r="CK55" s="201" t="e">
        <f>ROUND(CK53/Macroeconomics!CN$12,0)</f>
        <v>#DIV/0!</v>
      </c>
      <c r="CL55" s="201" t="e">
        <f>ROUND(CL53/Macroeconomics!CO$12,0)</f>
        <v>#DIV/0!</v>
      </c>
      <c r="CM55" s="201" t="e">
        <f>ROUND(CM53/Macroeconomics!CP$12,0)</f>
        <v>#DIV/0!</v>
      </c>
      <c r="CN55" s="201" t="e">
        <f>ROUND(CN53/Macroeconomics!CQ$12,0)</f>
        <v>#DIV/0!</v>
      </c>
      <c r="CO55" s="201" t="e">
        <f>ROUND(CO53/Macroeconomics!CR$12,0)</f>
        <v>#DIV/0!</v>
      </c>
      <c r="CP55" s="201" t="e">
        <f>ROUND(CP53/Macroeconomics!CS$12,0)</f>
        <v>#DIV/0!</v>
      </c>
      <c r="CQ55" s="201" t="e">
        <f>ROUND(CQ53/Macroeconomics!CT$12,0)</f>
        <v>#DIV/0!</v>
      </c>
      <c r="CR55" s="201" t="e">
        <f>ROUND(CR53/Macroeconomics!CU$12,0)</f>
        <v>#DIV/0!</v>
      </c>
      <c r="CS55" s="201" t="e">
        <f>ROUND(CS53/Macroeconomics!CV$12,0)</f>
        <v>#DIV/0!</v>
      </c>
      <c r="CT55" s="201" t="e">
        <f>ROUND(CT53/Macroeconomics!CW$12,0)</f>
        <v>#DIV/0!</v>
      </c>
      <c r="CU55" s="201" t="e">
        <f>ROUND(CU53/Macroeconomics!CX$12,0)</f>
        <v>#DIV/0!</v>
      </c>
      <c r="CV55" s="201" t="e">
        <f>ROUND(CV53/Macroeconomics!CY$12,0)</f>
        <v>#DIV/0!</v>
      </c>
      <c r="CW55" s="201" t="e">
        <f>ROUND(CW53/Macroeconomics!CZ$12,0)</f>
        <v>#DIV/0!</v>
      </c>
      <c r="CX55" s="201" t="e">
        <f>ROUND(CX53/Macroeconomics!DA$12,0)</f>
        <v>#DIV/0!</v>
      </c>
      <c r="CY55" s="201" t="e">
        <f>ROUND(CY53/Macroeconomics!DB$12,0)</f>
        <v>#DIV/0!</v>
      </c>
      <c r="CZ55" s="201" t="e">
        <f>ROUND(CZ53/Macroeconomics!DC$12,0)</f>
        <v>#DIV/0!</v>
      </c>
      <c r="DA55" s="201" t="e">
        <f>ROUND(DA53/Macroeconomics!DD$12,0)</f>
        <v>#DIV/0!</v>
      </c>
      <c r="DB55" s="201" t="e">
        <f>ROUND(DB53/Macroeconomics!DE$12,0)</f>
        <v>#DIV/0!</v>
      </c>
      <c r="DC55" s="201" t="e">
        <f>ROUND(DC53/Macroeconomics!DF$12,0)</f>
        <v>#DIV/0!</v>
      </c>
      <c r="DD55" s="201" t="e">
        <f>ROUND(DD53/Macroeconomics!DG$12,0)</f>
        <v>#DIV/0!</v>
      </c>
      <c r="DE55" s="201" t="e">
        <f>ROUND(DE53/Macroeconomics!DH$12,0)</f>
        <v>#DIV/0!</v>
      </c>
      <c r="DF55" s="201" t="e">
        <f>ROUND(DF53/Macroeconomics!DI$12,0)</f>
        <v>#DIV/0!</v>
      </c>
      <c r="DG55" s="201" t="e">
        <f>ROUND(DG53/Macroeconomics!DJ$12,0)</f>
        <v>#DIV/0!</v>
      </c>
      <c r="DH55" s="201" t="e">
        <f>ROUND(DH53/Macroeconomics!DK$12,0)</f>
        <v>#DIV/0!</v>
      </c>
      <c r="DI55" s="201" t="e">
        <f>ROUND(DI53/Macroeconomics!DL$12,0)</f>
        <v>#DIV/0!</v>
      </c>
      <c r="DJ55" s="201" t="e">
        <f>ROUND(DJ53/Macroeconomics!DM$12,0)</f>
        <v>#DIV/0!</v>
      </c>
      <c r="DK55" s="201" t="e">
        <f>ROUND(DK53/Macroeconomics!DN$12,0)</f>
        <v>#DIV/0!</v>
      </c>
      <c r="DL55" s="201" t="e">
        <f>ROUND(DL53/Macroeconomics!DO$12,0)</f>
        <v>#DIV/0!</v>
      </c>
      <c r="DM55" s="201" t="e">
        <f>ROUND(DM53/Macroeconomics!DP$12,0)</f>
        <v>#DIV/0!</v>
      </c>
      <c r="DN55" s="201" t="e">
        <f>ROUND(DN53/Macroeconomics!DQ$12,0)</f>
        <v>#DIV/0!</v>
      </c>
      <c r="DO55" s="201" t="e">
        <f>ROUND(DO53/Macroeconomics!DR$12,0)</f>
        <v>#DIV/0!</v>
      </c>
      <c r="DP55" s="201" t="e">
        <f>ROUND(DP53/Macroeconomics!DS$12,0)</f>
        <v>#DIV/0!</v>
      </c>
      <c r="DQ55" s="201" t="e">
        <f>ROUND(DQ53/Macroeconomics!DT$12,0)</f>
        <v>#DIV/0!</v>
      </c>
      <c r="DR55" s="201" t="e">
        <f>ROUND(DR53/Macroeconomics!DU$12,0)</f>
        <v>#DIV/0!</v>
      </c>
      <c r="DS55" s="201" t="e">
        <f>ROUND(DS53/Macroeconomics!DV$12,0)</f>
        <v>#DIV/0!</v>
      </c>
      <c r="DT55" s="201" t="e">
        <f>ROUND(DT53/Macroeconomics!DW$12,0)</f>
        <v>#DIV/0!</v>
      </c>
      <c r="DU55" s="201" t="e">
        <f>ROUND(DU53/Macroeconomics!DX$12,0)</f>
        <v>#DIV/0!</v>
      </c>
      <c r="DV55" s="201" t="e">
        <f>ROUND(DV53/Macroeconomics!DY$12,0)</f>
        <v>#DIV/0!</v>
      </c>
      <c r="DW55" s="201" t="e">
        <f>ROUND(DW53/Macroeconomics!DZ$12,0)</f>
        <v>#DIV/0!</v>
      </c>
      <c r="DX55" s="201" t="e">
        <f>ROUND(DX53/Macroeconomics!EA$12,0)</f>
        <v>#DIV/0!</v>
      </c>
      <c r="DY55" s="201" t="e">
        <f>ROUND(DY53/Macroeconomics!EB$12,0)</f>
        <v>#DIV/0!</v>
      </c>
      <c r="DZ55" s="201" t="e">
        <f>ROUND(DZ53/Macroeconomics!EC$12,0)</f>
        <v>#DIV/0!</v>
      </c>
      <c r="EA55" s="201" t="e">
        <f>ROUND(EA53/Macroeconomics!ED$12,0)</f>
        <v>#DIV/0!</v>
      </c>
      <c r="EB55" s="201" t="e">
        <f>ROUND(EB53/Macroeconomics!EE$12,0)</f>
        <v>#DIV/0!</v>
      </c>
      <c r="EC55" s="201" t="e">
        <f>ROUND(EC53/Macroeconomics!EF$12,0)</f>
        <v>#DIV/0!</v>
      </c>
      <c r="ED55" s="201" t="e">
        <f>ROUND(ED53/Macroeconomics!EG$12,0)</f>
        <v>#DIV/0!</v>
      </c>
      <c r="EE55" s="201" t="e">
        <f>ROUND(EE53/Macroeconomics!EH$12,0)</f>
        <v>#DIV/0!</v>
      </c>
      <c r="EF55" s="201" t="e">
        <f>ROUND(EF53/Macroeconomics!EI$12,0)</f>
        <v>#DIV/0!</v>
      </c>
      <c r="EG55" s="201" t="e">
        <f>ROUND(EG53/Macroeconomics!EJ$12,0)</f>
        <v>#DIV/0!</v>
      </c>
      <c r="EH55" s="201" t="e">
        <f>ROUND(EH53/Macroeconomics!EK$12,0)</f>
        <v>#DIV/0!</v>
      </c>
      <c r="EI55" s="201" t="e">
        <f>ROUND(EI53/Macroeconomics!EL$12,0)</f>
        <v>#DIV/0!</v>
      </c>
      <c r="EJ55" s="201" t="e">
        <f>ROUND(EJ53/Macroeconomics!EM$12,0)</f>
        <v>#DIV/0!</v>
      </c>
      <c r="EK55" s="201" t="e">
        <f>ROUND(EK53/Macroeconomics!EN$12,0)</f>
        <v>#DIV/0!</v>
      </c>
      <c r="EL55" s="201" t="e">
        <f>ROUND(EL53/Macroeconomics!EO$12,0)</f>
        <v>#DIV/0!</v>
      </c>
      <c r="EM55" s="201" t="e">
        <f>ROUND(EM53/Macroeconomics!EP$12,0)</f>
        <v>#DIV/0!</v>
      </c>
      <c r="EN55" s="201" t="e">
        <f>ROUND(EN53/Macroeconomics!EQ$12,0)</f>
        <v>#DIV/0!</v>
      </c>
      <c r="EO55" s="201" t="e">
        <f>ROUND(EO53/Macroeconomics!ER$12,0)</f>
        <v>#DIV/0!</v>
      </c>
      <c r="EP55" s="201" t="e">
        <f>ROUND(EP53/Macroeconomics!ES$12,0)</f>
        <v>#DIV/0!</v>
      </c>
      <c r="EQ55" s="201" t="e">
        <f>ROUND(EQ53/Macroeconomics!ET$12,0)</f>
        <v>#DIV/0!</v>
      </c>
      <c r="ER55" s="201" t="e">
        <f>ROUND(ER53/Macroeconomics!EU$12,0)</f>
        <v>#DIV/0!</v>
      </c>
      <c r="ES55" s="201" t="e">
        <f>ROUND(ES53/Macroeconomics!EV$12,0)</f>
        <v>#DIV/0!</v>
      </c>
      <c r="ET55" s="201" t="e">
        <f>ROUND(ET53/Macroeconomics!EW$12,0)</f>
        <v>#DIV/0!</v>
      </c>
      <c r="EU55" s="201" t="e">
        <f>ROUND(EU53/Macroeconomics!EX$12,0)</f>
        <v>#DIV/0!</v>
      </c>
      <c r="EV55" s="201" t="e">
        <f>ROUND(EV53/Macroeconomics!EY$12,0)</f>
        <v>#DIV/0!</v>
      </c>
      <c r="EW55" s="201" t="e">
        <f>ROUND(EW53/Macroeconomics!EZ$12,0)</f>
        <v>#DIV/0!</v>
      </c>
      <c r="EX55" s="201" t="e">
        <f>ROUND(EX53/Macroeconomics!FA$12,0)</f>
        <v>#DIV/0!</v>
      </c>
      <c r="EY55" s="201" t="e">
        <f>ROUND(EY53/Macroeconomics!FB$12,0)</f>
        <v>#DIV/0!</v>
      </c>
      <c r="EZ55" s="201" t="e">
        <f>ROUND(EZ53/Macroeconomics!FC$12,0)</f>
        <v>#DIV/0!</v>
      </c>
      <c r="FA55" s="201" t="e">
        <f>ROUND(FA53/Macroeconomics!FD$12,0)</f>
        <v>#DIV/0!</v>
      </c>
      <c r="FB55" s="201" t="e">
        <f>ROUND(FB53/Macroeconomics!FE$12,0)</f>
        <v>#DIV/0!</v>
      </c>
      <c r="FC55" s="201" t="e">
        <f>ROUND(FC53/Macroeconomics!FF$12,0)</f>
        <v>#DIV/0!</v>
      </c>
      <c r="FD55" s="201" t="e">
        <f>ROUND(FD53/Macroeconomics!FG$12,0)</f>
        <v>#DIV/0!</v>
      </c>
      <c r="FE55" s="201" t="e">
        <f>ROUND(FE53/Macroeconomics!FH$12,0)</f>
        <v>#DIV/0!</v>
      </c>
      <c r="FF55" s="201" t="e">
        <f>ROUND(FF53/Macroeconomics!FI$12,0)</f>
        <v>#DIV/0!</v>
      </c>
      <c r="FG55" s="201" t="e">
        <f>ROUND(FG53/Macroeconomics!FJ$12,0)</f>
        <v>#DIV/0!</v>
      </c>
      <c r="FH55" s="201" t="e">
        <f>ROUND(FH53/Macroeconomics!FK$12,0)</f>
        <v>#DIV/0!</v>
      </c>
      <c r="FI55" s="201" t="e">
        <f>ROUND(FI53/Macroeconomics!FL$12,0)</f>
        <v>#DIV/0!</v>
      </c>
      <c r="FJ55" s="201" t="e">
        <f>ROUND(FJ53/Macroeconomics!FM$12,0)</f>
        <v>#DIV/0!</v>
      </c>
      <c r="FK55" s="201" t="e">
        <f>ROUND(FK53/Macroeconomics!FN$12,0)</f>
        <v>#DIV/0!</v>
      </c>
      <c r="FL55" s="201" t="e">
        <f>ROUND(FL53/Macroeconomics!FO$12,0)</f>
        <v>#DIV/0!</v>
      </c>
      <c r="FM55" s="201" t="e">
        <f>ROUND(FM53/Macroeconomics!FP$12,0)</f>
        <v>#DIV/0!</v>
      </c>
      <c r="FN55" s="201" t="e">
        <f>ROUND(FN53/Macroeconomics!FQ$12,0)</f>
        <v>#DIV/0!</v>
      </c>
      <c r="FO55" s="201" t="e">
        <f>ROUND(FO53/Macroeconomics!FR$12,0)</f>
        <v>#DIV/0!</v>
      </c>
      <c r="FP55" s="201" t="e">
        <f>ROUND(FP53/Macroeconomics!FS$12,0)</f>
        <v>#DIV/0!</v>
      </c>
      <c r="FQ55" s="201" t="e">
        <f>ROUND(FQ53/Macroeconomics!FT$12,0)</f>
        <v>#DIV/0!</v>
      </c>
      <c r="FR55" s="201" t="e">
        <f>ROUND(FR53/Macroeconomics!FU$12,0)</f>
        <v>#DIV/0!</v>
      </c>
      <c r="FS55" s="201" t="e">
        <f>ROUND(FS53/Macroeconomics!FV$12,0)</f>
        <v>#DIV/0!</v>
      </c>
      <c r="FT55" s="201" t="e">
        <f>ROUND(FT53/Macroeconomics!FW$12,0)</f>
        <v>#DIV/0!</v>
      </c>
      <c r="FU55" s="201" t="e">
        <f>ROUND(FU53/Macroeconomics!FX$12,0)</f>
        <v>#DIV/0!</v>
      </c>
      <c r="FV55" s="201" t="e">
        <f>ROUND(FV53/Macroeconomics!FY$12,0)</f>
        <v>#DIV/0!</v>
      </c>
      <c r="FW55" s="201" t="e">
        <f>ROUND(FW53/Macroeconomics!FZ$12,0)</f>
        <v>#DIV/0!</v>
      </c>
      <c r="FX55" s="201" t="e">
        <f>ROUND(FX53/Macroeconomics!GA$12,0)</f>
        <v>#DIV/0!</v>
      </c>
      <c r="FY55" s="201" t="e">
        <f>ROUND(FY53/Macroeconomics!GB$12,0)</f>
        <v>#DIV/0!</v>
      </c>
      <c r="FZ55" s="201" t="e">
        <f>ROUND(FZ53/Macroeconomics!GC$12,0)</f>
        <v>#DIV/0!</v>
      </c>
      <c r="GA55" s="201" t="e">
        <f>ROUND(GA53/Macroeconomics!GD$12,0)</f>
        <v>#DIV/0!</v>
      </c>
      <c r="GB55" s="201" t="e">
        <f>ROUND(GB53/Macroeconomics!GE$12,0)</f>
        <v>#DIV/0!</v>
      </c>
      <c r="GC55" s="201" t="e">
        <f>ROUND(GC53/Macroeconomics!GF$12,0)</f>
        <v>#DIV/0!</v>
      </c>
      <c r="GD55" s="201" t="e">
        <f>ROUND(GD53/Macroeconomics!GG$12,0)</f>
        <v>#DIV/0!</v>
      </c>
      <c r="GE55" s="201" t="e">
        <f>ROUND(GE53/Macroeconomics!GH$12,0)</f>
        <v>#DIV/0!</v>
      </c>
      <c r="GF55" s="201" t="e">
        <f>ROUND(GF53/Macroeconomics!GI$12,0)</f>
        <v>#DIV/0!</v>
      </c>
      <c r="GG55" s="201" t="e">
        <f>ROUND(GG53/Macroeconomics!GJ$12,0)</f>
        <v>#DIV/0!</v>
      </c>
      <c r="GH55" s="201" t="e">
        <f>ROUND(GH53/Macroeconomics!GK$12,0)</f>
        <v>#DIV/0!</v>
      </c>
      <c r="GI55" s="201" t="e">
        <f>ROUND(GI53/Macroeconomics!GL$12,0)</f>
        <v>#DIV/0!</v>
      </c>
      <c r="GJ55" s="201" t="e">
        <f>ROUND(GJ53/Macroeconomics!GM$12,0)</f>
        <v>#DIV/0!</v>
      </c>
      <c r="GK55" s="201" t="e">
        <f>ROUND(GK53/Macroeconomics!GN$12,0)</f>
        <v>#DIV/0!</v>
      </c>
      <c r="GL55" s="201" t="e">
        <f>ROUND(GL53/Macroeconomics!GO$12,0)</f>
        <v>#DIV/0!</v>
      </c>
      <c r="GM55" s="201" t="e">
        <f>ROUND(GM53/Macroeconomics!GP$12,0)</f>
        <v>#DIV/0!</v>
      </c>
      <c r="GN55" s="201" t="e">
        <f>ROUND(GN53/Macroeconomics!GQ$12,0)</f>
        <v>#DIV/0!</v>
      </c>
      <c r="GO55" s="201" t="e">
        <f>ROUND(GO53/Macroeconomics!GR$12,0)</f>
        <v>#DIV/0!</v>
      </c>
      <c r="GP55" s="201" t="e">
        <f>ROUND(GP53/Macroeconomics!GS$12,0)</f>
        <v>#DIV/0!</v>
      </c>
      <c r="GQ55" s="201" t="e">
        <f>ROUND(GQ53/Macroeconomics!GT$12,0)</f>
        <v>#DIV/0!</v>
      </c>
      <c r="GR55" s="201" t="e">
        <f>ROUND(GR53/Macroeconomics!GU$12,0)</f>
        <v>#DIV/0!</v>
      </c>
      <c r="GS55" s="201" t="e">
        <f>ROUND(GS53/Macroeconomics!GV$12,0)</f>
        <v>#DIV/0!</v>
      </c>
      <c r="GT55" s="201" t="e">
        <f>ROUND(GT53/Macroeconomics!GW$12,0)</f>
        <v>#DIV/0!</v>
      </c>
      <c r="GU55" s="201" t="e">
        <f>ROUND(GU53/Macroeconomics!GX$12,0)</f>
        <v>#DIV/0!</v>
      </c>
      <c r="GV55" s="201" t="e">
        <f>ROUND(GV53/Macroeconomics!GY$12,0)</f>
        <v>#DIV/0!</v>
      </c>
      <c r="GW55" s="201" t="e">
        <f>ROUND(GW53/Macroeconomics!GZ$12,0)</f>
        <v>#DIV/0!</v>
      </c>
      <c r="GX55" s="201" t="e">
        <f>ROUND(GX53/Macroeconomics!HA$12,0)</f>
        <v>#DIV/0!</v>
      </c>
      <c r="GY55" s="201" t="e">
        <f>ROUND(GY53/Macroeconomics!HB$12,0)</f>
        <v>#DIV/0!</v>
      </c>
      <c r="GZ55" s="201" t="e">
        <f>ROUND(GZ53/Macroeconomics!HC$12,0)</f>
        <v>#DIV/0!</v>
      </c>
      <c r="HA55" s="201" t="e">
        <f>ROUND(HA53/Macroeconomics!HD$12,0)</f>
        <v>#DIV/0!</v>
      </c>
      <c r="HB55" s="201" t="e">
        <f>ROUND(HB53/Macroeconomics!HE$12,0)</f>
        <v>#DIV/0!</v>
      </c>
      <c r="HC55" s="201" t="e">
        <f>ROUND(HC53/Macroeconomics!HF$12,0)</f>
        <v>#DIV/0!</v>
      </c>
      <c r="HD55" s="201" t="e">
        <f>ROUND(HD53/Macroeconomics!HG$12,0)</f>
        <v>#DIV/0!</v>
      </c>
      <c r="HE55" s="201" t="e">
        <f>ROUND(HE53/Macroeconomics!HH$12,0)</f>
        <v>#DIV/0!</v>
      </c>
      <c r="HF55" s="201" t="e">
        <f>ROUND(HF53/Macroeconomics!HI$12,0)</f>
        <v>#DIV/0!</v>
      </c>
      <c r="HG55" s="201" t="e">
        <f>ROUND(HG53/Macroeconomics!HJ$12,0)</f>
        <v>#DIV/0!</v>
      </c>
      <c r="HH55" s="201" t="e">
        <f>ROUND(HH53/Macroeconomics!HK$12,0)</f>
        <v>#DIV/0!</v>
      </c>
      <c r="HI55" s="201" t="e">
        <f>ROUND(HI53/Macroeconomics!HL$12,0)</f>
        <v>#DIV/0!</v>
      </c>
      <c r="HJ55" s="201" t="e">
        <f>ROUND(HJ53/Macroeconomics!HM$12,0)</f>
        <v>#DIV/0!</v>
      </c>
      <c r="HK55" s="201" t="e">
        <f>ROUND(HK53/Macroeconomics!HN$12,0)</f>
        <v>#DIV/0!</v>
      </c>
      <c r="HL55" s="201" t="e">
        <f>ROUND(HL53/Macroeconomics!HO$12,0)</f>
        <v>#DIV/0!</v>
      </c>
      <c r="HM55" s="201" t="e">
        <f>ROUND(HM53/Macroeconomics!HP$12,0)</f>
        <v>#DIV/0!</v>
      </c>
      <c r="HN55" s="201" t="e">
        <f>ROUND(HN53/Macroeconomics!HQ$12,0)</f>
        <v>#DIV/0!</v>
      </c>
      <c r="HO55" s="201" t="e">
        <f>ROUND(HO53/Macroeconomics!HR$12,0)</f>
        <v>#DIV/0!</v>
      </c>
      <c r="HP55" s="201" t="e">
        <f>ROUND(HP53/Macroeconomics!HS$12,0)</f>
        <v>#DIV/0!</v>
      </c>
      <c r="HQ55" s="201" t="e">
        <f>ROUND(HQ53/Macroeconomics!HT$12,0)</f>
        <v>#DIV/0!</v>
      </c>
      <c r="HR55" s="201" t="e">
        <f>ROUND(HR53/Macroeconomics!HU$12,0)</f>
        <v>#DIV/0!</v>
      </c>
      <c r="HS55" s="201" t="e">
        <f>ROUND(HS53/Macroeconomics!HV$12,0)</f>
        <v>#DIV/0!</v>
      </c>
      <c r="HT55" s="201" t="e">
        <f>ROUND(HT53/Macroeconomics!HW$12,0)</f>
        <v>#DIV/0!</v>
      </c>
      <c r="HU55" s="201" t="e">
        <f>ROUND(HU53/Macroeconomics!HX$12,0)</f>
        <v>#DIV/0!</v>
      </c>
      <c r="HV55" s="201" t="e">
        <f>ROUND(HV53/Macroeconomics!HY$12,0)</f>
        <v>#DIV/0!</v>
      </c>
      <c r="HW55" s="201" t="e">
        <f>ROUND(HW53/Macroeconomics!HZ$12,0)</f>
        <v>#DIV/0!</v>
      </c>
      <c r="HX55" s="201" t="e">
        <f>ROUND(HX53/Macroeconomics!IA$12,0)</f>
        <v>#DIV/0!</v>
      </c>
      <c r="HY55" s="201" t="e">
        <f>ROUND(HY53/Macroeconomics!IB$12,0)</f>
        <v>#DIV/0!</v>
      </c>
      <c r="HZ55" s="201" t="e">
        <f>ROUND(HZ53/Macroeconomics!IC$12,0)</f>
        <v>#DIV/0!</v>
      </c>
      <c r="IA55" s="201" t="e">
        <f>ROUND(IA53/Macroeconomics!ID$12,0)</f>
        <v>#DIV/0!</v>
      </c>
      <c r="IB55" s="201" t="e">
        <f>ROUND(IB53/Macroeconomics!IE$12,0)</f>
        <v>#DIV/0!</v>
      </c>
      <c r="IC55" s="201" t="e">
        <f>ROUND(IC53/Macroeconomics!IF$12,0)</f>
        <v>#DIV/0!</v>
      </c>
      <c r="ID55" s="201" t="e">
        <f>ROUND(ID53/Macroeconomics!IG$12,0)</f>
        <v>#DIV/0!</v>
      </c>
      <c r="IE55" s="201" t="e">
        <f>ROUND(IE53/Macroeconomics!IH$12,0)</f>
        <v>#DIV/0!</v>
      </c>
      <c r="IF55" s="201" t="e">
        <f>ROUND(IF53/Macroeconomics!II$12,0)</f>
        <v>#DIV/0!</v>
      </c>
      <c r="IG55" s="201" t="e">
        <f>ROUND(IG53/Macroeconomics!IJ$12,0)</f>
        <v>#DIV/0!</v>
      </c>
      <c r="IH55" s="201" t="e">
        <f>ROUND(IH53/Macroeconomics!IK$12,0)</f>
        <v>#DIV/0!</v>
      </c>
      <c r="II55" s="201" t="e">
        <f>ROUND(II53/Macroeconomics!IL$12,0)</f>
        <v>#DIV/0!</v>
      </c>
      <c r="IJ55" s="201" t="e">
        <f>ROUND(IJ53/Macroeconomics!IM$12,0)</f>
        <v>#DIV/0!</v>
      </c>
      <c r="IK55" s="201" t="e">
        <f>ROUND(IK53/Macroeconomics!IN$12,0)</f>
        <v>#DIV/0!</v>
      </c>
      <c r="IL55" s="201" t="e">
        <f>ROUND(IL53/Macroeconomics!IO$12,0)</f>
        <v>#DIV/0!</v>
      </c>
      <c r="IM55" s="201" t="e">
        <f>ROUND(IM53/Macroeconomics!IP$12,0)</f>
        <v>#DIV/0!</v>
      </c>
      <c r="IN55" s="201" t="e">
        <f>ROUND(IN53/Macroeconomics!IQ$12,0)</f>
        <v>#DIV/0!</v>
      </c>
      <c r="IO55" s="201" t="e">
        <f>ROUND(IO53/Macroeconomics!IR$12,0)</f>
        <v>#DIV/0!</v>
      </c>
      <c r="IP55" s="201" t="e">
        <f>ROUND(IP53/Macroeconomics!IS$12,0)</f>
        <v>#DIV/0!</v>
      </c>
      <c r="IQ55" s="201" t="e">
        <f>ROUND(IQ53/Macroeconomics!IT$12,0)</f>
        <v>#DIV/0!</v>
      </c>
      <c r="IR55" s="201" t="e">
        <f>ROUND(IR53/Macroeconomics!IU$12,0)</f>
        <v>#DIV/0!</v>
      </c>
      <c r="IS55" s="201" t="e">
        <f>ROUND(IS53/Macroeconomics!IV$12,0)</f>
        <v>#DIV/0!</v>
      </c>
      <c r="IT55" s="201" t="e">
        <f>ROUND(IT53/Macroeconomics!IW$12,0)</f>
        <v>#DIV/0!</v>
      </c>
      <c r="IU55" s="201" t="e">
        <f>ROUND(IU53/Macroeconomics!IX$12,0)</f>
        <v>#DIV/0!</v>
      </c>
      <c r="IV55" s="201" t="e">
        <f>ROUND(IV53/Macroeconomics!IY$12,0)</f>
        <v>#DIV/0!</v>
      </c>
      <c r="IW55" s="201" t="e">
        <f>ROUND(IW53/Macroeconomics!IZ$12,0)</f>
        <v>#DIV/0!</v>
      </c>
      <c r="IX55" s="201" t="e">
        <f>ROUND(IX53/Macroeconomics!JA$12,0)</f>
        <v>#DIV/0!</v>
      </c>
      <c r="IY55" s="201" t="e">
        <f>ROUND(IY53/Macroeconomics!JB$12,0)</f>
        <v>#DIV/0!</v>
      </c>
      <c r="IZ55" s="201" t="e">
        <f>ROUND(IZ53/Macroeconomics!JC$12,0)</f>
        <v>#DIV/0!</v>
      </c>
      <c r="JA55" s="201" t="e">
        <f>ROUND(JA53/Macroeconomics!JD$12,0)</f>
        <v>#DIV/0!</v>
      </c>
      <c r="JB55" s="201" t="e">
        <f>ROUND(JB53/Macroeconomics!JE$12,0)</f>
        <v>#DIV/0!</v>
      </c>
      <c r="JC55" s="201" t="e">
        <f>ROUND(JC53/Macroeconomics!JF$12,0)</f>
        <v>#DIV/0!</v>
      </c>
      <c r="JD55" s="201" t="e">
        <f>ROUND(JD53/Macroeconomics!JG$12,0)</f>
        <v>#DIV/0!</v>
      </c>
      <c r="JE55" s="201" t="e">
        <f>ROUND(JE53/Macroeconomics!JH$12,0)</f>
        <v>#DIV/0!</v>
      </c>
      <c r="JF55" s="201" t="e">
        <f>ROUND(JF53/Macroeconomics!JI$12,0)</f>
        <v>#DIV/0!</v>
      </c>
      <c r="JG55" s="201" t="e">
        <f>ROUND(JG53/Macroeconomics!JJ$12,0)</f>
        <v>#DIV/0!</v>
      </c>
      <c r="JH55" s="201" t="e">
        <f>ROUND(JH53/Macroeconomics!JK$12,0)</f>
        <v>#DIV/0!</v>
      </c>
      <c r="JI55" s="201" t="e">
        <f>ROUND(JI53/Macroeconomics!JL$12,0)</f>
        <v>#DIV/0!</v>
      </c>
      <c r="JJ55" s="201" t="e">
        <f>ROUND(JJ53/Macroeconomics!JM$12,0)</f>
        <v>#DIV/0!</v>
      </c>
      <c r="JK55" s="201" t="e">
        <f>ROUND(JK53/Macroeconomics!JN$12,0)</f>
        <v>#DIV/0!</v>
      </c>
      <c r="JL55" s="201" t="e">
        <f>ROUND(JL53/Macroeconomics!JO$12,0)</f>
        <v>#DIV/0!</v>
      </c>
      <c r="JM55" s="201" t="e">
        <f>ROUND(JM53/Macroeconomics!JP$12,0)</f>
        <v>#DIV/0!</v>
      </c>
      <c r="JN55" s="201" t="e">
        <f>ROUND(JN53/Macroeconomics!JQ$12,0)</f>
        <v>#DIV/0!</v>
      </c>
      <c r="JO55" s="201" t="e">
        <f>ROUND(JO53/Macroeconomics!JR$12,0)</f>
        <v>#DIV/0!</v>
      </c>
      <c r="JP55" s="201" t="e">
        <f>ROUND(JP53/Macroeconomics!JS$12,0)</f>
        <v>#DIV/0!</v>
      </c>
      <c r="JQ55" s="201" t="e">
        <f>ROUND(JQ53/Macroeconomics!JT$12,0)</f>
        <v>#DIV/0!</v>
      </c>
      <c r="JR55" s="201" t="e">
        <f>ROUND(JR53/Macroeconomics!JU$12,0)</f>
        <v>#DIV/0!</v>
      </c>
      <c r="JS55" s="201" t="e">
        <f>ROUND(JS53/Macroeconomics!JV$12,0)</f>
        <v>#DIV/0!</v>
      </c>
      <c r="JT55" s="201" t="e">
        <f>ROUND(JT53/Macroeconomics!JW$12,0)</f>
        <v>#DIV/0!</v>
      </c>
      <c r="JU55" s="201" t="e">
        <f>ROUND(JU53/Macroeconomics!JX$12,0)</f>
        <v>#DIV/0!</v>
      </c>
      <c r="JV55" s="201" t="e">
        <f>ROUND(JV53/Macroeconomics!JY$12,0)</f>
        <v>#DIV/0!</v>
      </c>
      <c r="JW55" s="201" t="e">
        <f>ROUND(JW53/Macroeconomics!JZ$12,0)</f>
        <v>#DIV/0!</v>
      </c>
      <c r="JX55" s="201" t="e">
        <f>ROUND(JX53/Macroeconomics!KA$12,0)</f>
        <v>#DIV/0!</v>
      </c>
      <c r="JY55" s="201" t="e">
        <f>ROUND(JY53/Macroeconomics!KB$12,0)</f>
        <v>#DIV/0!</v>
      </c>
      <c r="JZ55" s="201" t="e">
        <f>ROUND(JZ53/Macroeconomics!KC$12,0)</f>
        <v>#DIV/0!</v>
      </c>
      <c r="KA55" s="201" t="e">
        <f>ROUND(KA53/Macroeconomics!KD$12,0)</f>
        <v>#DIV/0!</v>
      </c>
      <c r="KB55" s="201" t="e">
        <f>ROUND(KB53/Macroeconomics!KE$12,0)</f>
        <v>#DIV/0!</v>
      </c>
      <c r="KC55" s="201" t="e">
        <f>ROUND(KC53/Macroeconomics!KF$12,0)</f>
        <v>#DIV/0!</v>
      </c>
      <c r="KD55" s="201" t="e">
        <f>ROUND(KD53/Macroeconomics!KG$12,0)</f>
        <v>#DIV/0!</v>
      </c>
      <c r="KE55" s="201" t="e">
        <f>ROUND(KE53/Macroeconomics!KH$12,0)</f>
        <v>#DIV/0!</v>
      </c>
      <c r="KF55" s="201" t="e">
        <f>ROUND(KF53/Macroeconomics!KI$12,0)</f>
        <v>#DIV/0!</v>
      </c>
      <c r="KG55" s="201" t="e">
        <f>ROUND(KG53/Macroeconomics!KJ$12,0)</f>
        <v>#DIV/0!</v>
      </c>
      <c r="KH55" s="201" t="e">
        <f>ROUND(KH53/Macroeconomics!KK$12,0)</f>
        <v>#DIV/0!</v>
      </c>
      <c r="KI55" s="201" t="e">
        <f>ROUND(KI53/Macroeconomics!KL$12,0)</f>
        <v>#DIV/0!</v>
      </c>
      <c r="KJ55" s="201" t="e">
        <f>ROUND(KJ53/Macroeconomics!KM$12,0)</f>
        <v>#DIV/0!</v>
      </c>
      <c r="KK55" s="201" t="e">
        <f>ROUND(KK53/Macroeconomics!KN$12,0)</f>
        <v>#DIV/0!</v>
      </c>
      <c r="KL55" s="201" t="e">
        <f>ROUND(KL53/Macroeconomics!KO$12,0)</f>
        <v>#DIV/0!</v>
      </c>
      <c r="KM55" s="201" t="e">
        <f>ROUND(KM53/Macroeconomics!KP$12,0)</f>
        <v>#DIV/0!</v>
      </c>
      <c r="KN55" s="201" t="e">
        <f>ROUND(KN53/Macroeconomics!KQ$12,0)</f>
        <v>#DIV/0!</v>
      </c>
      <c r="KO55" s="201" t="e">
        <f>ROUND(KO53/Macroeconomics!KR$12,0)</f>
        <v>#DIV/0!</v>
      </c>
      <c r="KP55" s="201" t="e">
        <f>ROUND(KP53/Macroeconomics!KS$12,0)</f>
        <v>#DIV/0!</v>
      </c>
      <c r="KQ55" s="201" t="e">
        <f>ROUND(KQ53/Macroeconomics!KT$12,0)</f>
        <v>#DIV/0!</v>
      </c>
      <c r="KR55" s="201" t="e">
        <f>ROUND(KR53/Macroeconomics!KU$12,0)</f>
        <v>#DIV/0!</v>
      </c>
      <c r="KS55" s="201" t="e">
        <f>ROUND(KS53/Macroeconomics!KV$12,0)</f>
        <v>#DIV/0!</v>
      </c>
      <c r="KT55" s="201" t="e">
        <f>ROUND(KT53/Macroeconomics!KW$12,0)</f>
        <v>#DIV/0!</v>
      </c>
      <c r="KU55" s="201" t="e">
        <f>ROUND(KU53/Macroeconomics!KX$12,0)</f>
        <v>#DIV/0!</v>
      </c>
      <c r="KV55" s="201" t="e">
        <f>ROUND(KV53/Macroeconomics!KY$12,0)</f>
        <v>#DIV/0!</v>
      </c>
      <c r="KW55" s="201" t="e">
        <f>ROUND(KW53/Macroeconomics!KZ$12,0)</f>
        <v>#DIV/0!</v>
      </c>
      <c r="KX55" s="201" t="e">
        <f>ROUND(KX53/Macroeconomics!LA$12,0)</f>
        <v>#DIV/0!</v>
      </c>
      <c r="KY55" s="201" t="e">
        <f>ROUND(KY53/Macroeconomics!LB$12,0)</f>
        <v>#DIV/0!</v>
      </c>
      <c r="KZ55" s="201" t="e">
        <f>ROUND(KZ53/Macroeconomics!LC$12,0)</f>
        <v>#DIV/0!</v>
      </c>
      <c r="LA55" s="201" t="e">
        <f>ROUND(LA53/Macroeconomics!LD$12,0)</f>
        <v>#DIV/0!</v>
      </c>
      <c r="LB55" s="201" t="e">
        <f>ROUND(LB53/Macroeconomics!LE$12,0)</f>
        <v>#DIV/0!</v>
      </c>
      <c r="LC55" s="201" t="e">
        <f>ROUND(LC53/Macroeconomics!LF$12,0)</f>
        <v>#DIV/0!</v>
      </c>
      <c r="LD55" s="201" t="e">
        <f>ROUND(LD53/Macroeconomics!LG$12,0)</f>
        <v>#DIV/0!</v>
      </c>
      <c r="LE55" s="201" t="e">
        <f>ROUND(LE53/Macroeconomics!LH$12,0)</f>
        <v>#DIV/0!</v>
      </c>
      <c r="LF55" s="201" t="e">
        <f>ROUND(LF53/Macroeconomics!LI$12,0)</f>
        <v>#DIV/0!</v>
      </c>
      <c r="LG55" s="201" t="e">
        <f>ROUND(LG53/Macroeconomics!LJ$12,0)</f>
        <v>#DIV/0!</v>
      </c>
      <c r="LH55" s="201" t="e">
        <f>ROUND(LH53/Macroeconomics!LK$12,0)</f>
        <v>#DIV/0!</v>
      </c>
      <c r="LI55" s="201" t="e">
        <f>ROUND(LI53/Macroeconomics!LL$12,0)</f>
        <v>#DIV/0!</v>
      </c>
      <c r="LJ55" s="201" t="e">
        <f>ROUND(LJ53/Macroeconomics!LM$12,0)</f>
        <v>#DIV/0!</v>
      </c>
      <c r="LK55" s="201" t="e">
        <f>ROUND(LK53/Macroeconomics!LN$12,0)</f>
        <v>#DIV/0!</v>
      </c>
      <c r="LL55" s="201" t="e">
        <f>ROUND(LL53/Macroeconomics!LO$12,0)</f>
        <v>#DIV/0!</v>
      </c>
      <c r="LM55" s="201" t="e">
        <f>ROUND(LM53/Macroeconomics!LP$12,0)</f>
        <v>#DIV/0!</v>
      </c>
      <c r="LN55" s="201" t="e">
        <f>ROUND(LN53/Macroeconomics!LQ$12,0)</f>
        <v>#DIV/0!</v>
      </c>
      <c r="LO55" s="201" t="e">
        <f>ROUND(LO53/Macroeconomics!LR$12,0)</f>
        <v>#DIV/0!</v>
      </c>
      <c r="LP55" s="201" t="e">
        <f>ROUND(LP53/Macroeconomics!LS$12,0)</f>
        <v>#DIV/0!</v>
      </c>
      <c r="LQ55" s="201" t="e">
        <f>ROUND(LQ53/Macroeconomics!LT$12,0)</f>
        <v>#DIV/0!</v>
      </c>
      <c r="LR55" s="201" t="e">
        <f>ROUND(LR53/Macroeconomics!LU$12,0)</f>
        <v>#DIV/0!</v>
      </c>
      <c r="LS55" s="201" t="e">
        <f>ROUND(LS53/Macroeconomics!LV$12,0)</f>
        <v>#DIV/0!</v>
      </c>
      <c r="LT55" s="201" t="e">
        <f>ROUND(LT53/Macroeconomics!LW$12,0)</f>
        <v>#DIV/0!</v>
      </c>
      <c r="LU55" s="201" t="e">
        <f>ROUND(LU53/Macroeconomics!LX$12,0)</f>
        <v>#DIV/0!</v>
      </c>
      <c r="LV55" s="201" t="e">
        <f>ROUND(LV53/Macroeconomics!LY$12,0)</f>
        <v>#DIV/0!</v>
      </c>
      <c r="LW55" s="201" t="e">
        <f>ROUND(LW53/Macroeconomics!LZ$12,0)</f>
        <v>#DIV/0!</v>
      </c>
      <c r="LX55" s="201" t="e">
        <f>ROUND(LX53/Macroeconomics!MA$12,0)</f>
        <v>#DIV/0!</v>
      </c>
      <c r="LY55" s="201" t="e">
        <f>ROUND(LY53/Macroeconomics!MB$12,0)</f>
        <v>#DIV/0!</v>
      </c>
      <c r="LZ55" s="201" t="e">
        <f>ROUND(LZ53/Macroeconomics!MC$12,0)</f>
        <v>#DIV/0!</v>
      </c>
      <c r="MA55" s="201" t="e">
        <f>ROUND(MA53/Macroeconomics!MD$12,0)</f>
        <v>#DIV/0!</v>
      </c>
      <c r="MB55" s="201" t="e">
        <f>ROUND(MB53/Macroeconomics!ME$12,0)</f>
        <v>#DIV/0!</v>
      </c>
      <c r="MC55" s="201" t="e">
        <f>ROUND(MC53/Macroeconomics!MF$12,0)</f>
        <v>#DIV/0!</v>
      </c>
      <c r="MD55" s="201" t="e">
        <f>ROUND(MD53/Macroeconomics!MG$12,0)</f>
        <v>#DIV/0!</v>
      </c>
      <c r="ME55" s="201" t="e">
        <f>ROUND(ME53/Macroeconomics!MH$12,0)</f>
        <v>#DIV/0!</v>
      </c>
      <c r="MF55" s="201" t="e">
        <f>ROUND(MF53/Macroeconomics!MI$12,0)</f>
        <v>#DIV/0!</v>
      </c>
      <c r="MG55" s="201" t="e">
        <f>ROUND(MG53/Macroeconomics!MJ$12,0)</f>
        <v>#DIV/0!</v>
      </c>
      <c r="MH55" s="201" t="e">
        <f>ROUND(MH53/Macroeconomics!MK$12,0)</f>
        <v>#DIV/0!</v>
      </c>
      <c r="MI55" s="201" t="e">
        <f>ROUND(MI53/Macroeconomics!ML$12,0)</f>
        <v>#DIV/0!</v>
      </c>
      <c r="MJ55" s="201" t="e">
        <f>ROUND(MJ53/Macroeconomics!MM$12,0)</f>
        <v>#DIV/0!</v>
      </c>
      <c r="MK55" s="201" t="e">
        <f>ROUND(MK53/Macroeconomics!MN$12,0)</f>
        <v>#DIV/0!</v>
      </c>
      <c r="ML55" s="201" t="e">
        <f>ROUND(ML53/Macroeconomics!MO$12,0)</f>
        <v>#DIV/0!</v>
      </c>
      <c r="MM55" s="201" t="e">
        <f>ROUND(MM53/Macroeconomics!MP$12,0)</f>
        <v>#DIV/0!</v>
      </c>
      <c r="MN55" s="201" t="e">
        <f>ROUND(MN53/Macroeconomics!MQ$12,0)</f>
        <v>#DIV/0!</v>
      </c>
      <c r="MO55" s="201" t="e">
        <f>ROUND(MO53/Macroeconomics!MR$12,0)</f>
        <v>#DIV/0!</v>
      </c>
      <c r="MP55" s="201" t="e">
        <f>ROUND(MP53/Macroeconomics!MS$12,0)</f>
        <v>#DIV/0!</v>
      </c>
      <c r="MQ55" s="201" t="e">
        <f>ROUND(MQ53/Macroeconomics!MT$12,0)</f>
        <v>#DIV/0!</v>
      </c>
      <c r="MR55" s="201" t="e">
        <f>ROUND(MR53/Macroeconomics!MU$12,0)</f>
        <v>#DIV/0!</v>
      </c>
      <c r="MS55" s="201" t="e">
        <f>ROUND(MS53/Macroeconomics!MV$12,0)</f>
        <v>#DIV/0!</v>
      </c>
      <c r="MT55" s="201" t="e">
        <f>ROUND(MT53/Macroeconomics!MW$12,0)</f>
        <v>#DIV/0!</v>
      </c>
      <c r="MU55" s="201" t="e">
        <f>ROUND(MU53/Macroeconomics!MX$12,0)</f>
        <v>#DIV/0!</v>
      </c>
      <c r="MV55" s="201" t="e">
        <f>ROUND(MV53/Macroeconomics!MY$12,0)</f>
        <v>#DIV/0!</v>
      </c>
      <c r="MW55" s="201" t="e">
        <f>ROUND(MW53/Macroeconomics!MZ$12,0)</f>
        <v>#DIV/0!</v>
      </c>
      <c r="MX55" s="201" t="e">
        <f>ROUND(MX53/Macroeconomics!NA$12,0)</f>
        <v>#DIV/0!</v>
      </c>
      <c r="MY55" s="201" t="e">
        <f>ROUND(MY53/Macroeconomics!NB$12,0)</f>
        <v>#DIV/0!</v>
      </c>
      <c r="MZ55" s="201" t="e">
        <f>ROUND(MZ53/Macroeconomics!NC$12,0)</f>
        <v>#DIV/0!</v>
      </c>
      <c r="NA55" s="201" t="e">
        <f>ROUND(NA53/Macroeconomics!ND$12,0)</f>
        <v>#DIV/0!</v>
      </c>
      <c r="NB55" s="201" t="e">
        <f>ROUND(NB53/Macroeconomics!NE$12,0)</f>
        <v>#DIV/0!</v>
      </c>
      <c r="NC55" s="201" t="e">
        <f>ROUND(NC53/Macroeconomics!NF$12,0)</f>
        <v>#DIV/0!</v>
      </c>
      <c r="ND55" s="201" t="e">
        <f>ROUND(ND53/Macroeconomics!NG$12,0)</f>
        <v>#DIV/0!</v>
      </c>
      <c r="NE55" s="201" t="e">
        <f>ROUND(NE53/Macroeconomics!NH$12,0)</f>
        <v>#DIV/0!</v>
      </c>
      <c r="NF55" s="201" t="e">
        <f>ROUND(NF53/Macroeconomics!NI$12,0)</f>
        <v>#DIV/0!</v>
      </c>
      <c r="NG55" s="201" t="e">
        <f>ROUND(NG53/Macroeconomics!NJ$12,0)</f>
        <v>#DIV/0!</v>
      </c>
      <c r="NH55" s="201" t="e">
        <f>ROUND(NH53/Macroeconomics!NK$12,0)</f>
        <v>#DIV/0!</v>
      </c>
      <c r="NI55" s="201" t="e">
        <f>ROUND(NI53/Macroeconomics!NL$12,0)</f>
        <v>#DIV/0!</v>
      </c>
      <c r="NJ55" s="201" t="e">
        <f>ROUND(NJ53/Macroeconomics!NM$12,0)</f>
        <v>#DIV/0!</v>
      </c>
      <c r="NK55" s="201" t="e">
        <f>ROUND(NK53/Macroeconomics!NN$12,0)</f>
        <v>#DIV/0!</v>
      </c>
      <c r="NL55" s="201" t="e">
        <f>ROUND(NL53/Macroeconomics!NO$12,0)</f>
        <v>#DIV/0!</v>
      </c>
      <c r="NM55" s="201" t="e">
        <f>ROUND(NM53/Macroeconomics!NP$12,0)</f>
        <v>#DIV/0!</v>
      </c>
      <c r="NN55" s="201" t="e">
        <f>ROUND(NN53/Macroeconomics!NQ$12,0)</f>
        <v>#DIV/0!</v>
      </c>
      <c r="NO55" s="201" t="e">
        <f>ROUND(NO53/Macroeconomics!NR$12,0)</f>
        <v>#DIV/0!</v>
      </c>
      <c r="NP55" s="201" t="e">
        <f>ROUND(NP53/Macroeconomics!NS$12,0)</f>
        <v>#DIV/0!</v>
      </c>
      <c r="NQ55" s="201" t="e">
        <f>ROUND(NQ53/Macroeconomics!NT$12,0)</f>
        <v>#DIV/0!</v>
      </c>
      <c r="NR55" s="201" t="e">
        <f>ROUND(NR53/Macroeconomics!NU$12,0)</f>
        <v>#DIV/0!</v>
      </c>
      <c r="NS55" s="201" t="e">
        <f>ROUND(NS53/Macroeconomics!NV$12,0)</f>
        <v>#DIV/0!</v>
      </c>
      <c r="NT55" s="201" t="e">
        <f>ROUND(NT53/Macroeconomics!NW$12,0)</f>
        <v>#DIV/0!</v>
      </c>
      <c r="NU55" s="201" t="e">
        <f>ROUND(NU53/Macroeconomics!NX$12,0)</f>
        <v>#DIV/0!</v>
      </c>
      <c r="NV55" s="201" t="e">
        <f>ROUND(NV53/Macroeconomics!NY$12,0)</f>
        <v>#DIV/0!</v>
      </c>
      <c r="NW55" s="201" t="e">
        <f>ROUND(NW53/Macroeconomics!NZ$12,0)</f>
        <v>#DIV/0!</v>
      </c>
      <c r="NX55" s="201" t="e">
        <f>ROUND(NX53/Macroeconomics!OA$12,0)</f>
        <v>#DIV/0!</v>
      </c>
      <c r="NY55" s="201" t="e">
        <f>ROUND(NY53/Macroeconomics!OB$12,0)</f>
        <v>#DIV/0!</v>
      </c>
      <c r="NZ55" s="201" t="e">
        <f>ROUND(NZ53/Macroeconomics!OC$12,0)</f>
        <v>#DIV/0!</v>
      </c>
      <c r="OA55" s="201" t="e">
        <f>ROUND(OA53/Macroeconomics!OD$12,0)</f>
        <v>#DIV/0!</v>
      </c>
      <c r="OB55" s="201" t="e">
        <f>ROUND(OB53/Macroeconomics!OE$12,0)</f>
        <v>#DIV/0!</v>
      </c>
      <c r="OC55" s="201" t="e">
        <f>ROUND(OC53/Macroeconomics!OF$12,0)</f>
        <v>#DIV/0!</v>
      </c>
      <c r="OD55" s="201" t="e">
        <f>ROUND(OD53/Macroeconomics!OG$12,0)</f>
        <v>#DIV/0!</v>
      </c>
      <c r="OE55" s="201" t="e">
        <f>ROUND(OE53/Macroeconomics!OH$12,0)</f>
        <v>#DIV/0!</v>
      </c>
      <c r="OF55" s="201" t="e">
        <f>ROUND(OF53/Macroeconomics!OI$12,0)</f>
        <v>#DIV/0!</v>
      </c>
      <c r="OG55" s="201" t="e">
        <f>ROUND(OG53/Macroeconomics!OJ$12,0)</f>
        <v>#DIV/0!</v>
      </c>
      <c r="OH55" s="201" t="e">
        <f>ROUND(OH53/Macroeconomics!OK$12,0)</f>
        <v>#DIV/0!</v>
      </c>
      <c r="OI55" s="201" t="e">
        <f>ROUND(OI53/Macroeconomics!OL$12,0)</f>
        <v>#DIV/0!</v>
      </c>
      <c r="OJ55" s="201" t="e">
        <f>ROUND(OJ53/Macroeconomics!OM$12,0)</f>
        <v>#DIV/0!</v>
      </c>
      <c r="OK55" s="201" t="e">
        <f>ROUND(OK53/Macroeconomics!ON$12,0)</f>
        <v>#DIV/0!</v>
      </c>
      <c r="OL55" s="201" t="e">
        <f>ROUND(OL53/Macroeconomics!OO$12,0)</f>
        <v>#DIV/0!</v>
      </c>
      <c r="OM55" s="201" t="e">
        <f>ROUND(OM53/Macroeconomics!OP$12,0)</f>
        <v>#DIV/0!</v>
      </c>
      <c r="ON55" s="201" t="e">
        <f>ROUND(ON53/Macroeconomics!OQ$12,0)</f>
        <v>#DIV/0!</v>
      </c>
      <c r="OO55" s="201" t="e">
        <f>ROUND(OO53/Macroeconomics!OR$12,0)</f>
        <v>#DIV/0!</v>
      </c>
      <c r="OP55" s="201" t="e">
        <f>ROUND(OP53/Macroeconomics!OS$12,0)</f>
        <v>#DIV/0!</v>
      </c>
      <c r="OQ55" s="201" t="e">
        <f>ROUND(OQ53/Macroeconomics!OT$12,0)</f>
        <v>#DIV/0!</v>
      </c>
      <c r="OR55" s="201" t="e">
        <f>ROUND(OR53/Macroeconomics!OU$12,0)</f>
        <v>#DIV/0!</v>
      </c>
      <c r="OS55" s="201" t="e">
        <f>ROUND(OS53/Macroeconomics!OV$12,0)</f>
        <v>#DIV/0!</v>
      </c>
      <c r="OT55" s="201" t="e">
        <f>ROUND(OT53/Macroeconomics!OW$12,0)</f>
        <v>#DIV/0!</v>
      </c>
      <c r="OU55" s="201" t="e">
        <f>ROUND(OU53/Macroeconomics!OX$12,0)</f>
        <v>#DIV/0!</v>
      </c>
      <c r="OV55" s="201" t="e">
        <f>ROUND(OV53/Macroeconomics!OY$12,0)</f>
        <v>#DIV/0!</v>
      </c>
      <c r="OW55" s="201" t="e">
        <f>ROUND(OW53/Macroeconomics!OZ$12,0)</f>
        <v>#DIV/0!</v>
      </c>
      <c r="OX55" s="201" t="e">
        <f>ROUND(OX53/Macroeconomics!PA$12,0)</f>
        <v>#DIV/0!</v>
      </c>
      <c r="OY55" s="201" t="e">
        <f>ROUND(OY53/Macroeconomics!PB$12,0)</f>
        <v>#DIV/0!</v>
      </c>
      <c r="OZ55" s="201" t="e">
        <f>ROUND(OZ53/Macroeconomics!PC$12,0)</f>
        <v>#DIV/0!</v>
      </c>
      <c r="PA55" s="201" t="e">
        <f>ROUND(PA53/Macroeconomics!PD$12,0)</f>
        <v>#DIV/0!</v>
      </c>
      <c r="PB55" s="201" t="e">
        <f>ROUND(PB53/Macroeconomics!PE$12,0)</f>
        <v>#DIV/0!</v>
      </c>
      <c r="PC55" s="201" t="e">
        <f>ROUND(PC53/Macroeconomics!PF$12,0)</f>
        <v>#DIV/0!</v>
      </c>
      <c r="PD55" s="201" t="e">
        <f>ROUND(PD53/Macroeconomics!PG$12,0)</f>
        <v>#DIV/0!</v>
      </c>
      <c r="PE55" s="201" t="e">
        <f>ROUND(PE53/Macroeconomics!PH$12,0)</f>
        <v>#DIV/0!</v>
      </c>
      <c r="PF55" s="201" t="e">
        <f>ROUND(PF53/Macroeconomics!PI$12,0)</f>
        <v>#DIV/0!</v>
      </c>
      <c r="PG55" s="201" t="e">
        <f>ROUND(PG53/Macroeconomics!PJ$12,0)</f>
        <v>#DIV/0!</v>
      </c>
      <c r="PH55" s="201" t="e">
        <f>ROUND(PH53/Macroeconomics!PK$12,0)</f>
        <v>#DIV/0!</v>
      </c>
      <c r="PI55" s="201" t="e">
        <f>ROUND(PI53/Macroeconomics!PL$12,0)</f>
        <v>#DIV/0!</v>
      </c>
      <c r="PJ55" s="201" t="e">
        <f>ROUND(PJ53/Macroeconomics!PM$12,0)</f>
        <v>#DIV/0!</v>
      </c>
      <c r="PK55" s="201" t="e">
        <f>ROUND(PK53/Macroeconomics!PN$12,0)</f>
        <v>#DIV/0!</v>
      </c>
      <c r="PL55" s="201" t="e">
        <f>ROUND(PL53/Macroeconomics!PO$12,0)</f>
        <v>#DIV/0!</v>
      </c>
      <c r="PM55" s="201" t="e">
        <f>ROUND(PM53/Macroeconomics!PP$12,0)</f>
        <v>#DIV/0!</v>
      </c>
      <c r="PN55" s="201" t="e">
        <f>ROUND(PN53/Macroeconomics!PQ$12,0)</f>
        <v>#DIV/0!</v>
      </c>
      <c r="PO55" s="201" t="e">
        <f>ROUND(PO53/Macroeconomics!PR$12,0)</f>
        <v>#DIV/0!</v>
      </c>
      <c r="PP55" s="201" t="e">
        <f>ROUND(PP53/Macroeconomics!PS$12,0)</f>
        <v>#DIV/0!</v>
      </c>
      <c r="PQ55" s="201" t="e">
        <f>ROUND(PQ53/Macroeconomics!PT$12,0)</f>
        <v>#DIV/0!</v>
      </c>
      <c r="PR55" s="201" t="e">
        <f>ROUND(PR53/Macroeconomics!PU$12,0)</f>
        <v>#DIV/0!</v>
      </c>
      <c r="PS55" s="201" t="e">
        <f>ROUND(PS53/Macroeconomics!PV$12,0)</f>
        <v>#DIV/0!</v>
      </c>
      <c r="PT55" s="201" t="e">
        <f>ROUND(PT53/Macroeconomics!PW$12,0)</f>
        <v>#DIV/0!</v>
      </c>
      <c r="PU55" s="201" t="e">
        <f>ROUND(PU53/Macroeconomics!PX$12,0)</f>
        <v>#DIV/0!</v>
      </c>
      <c r="PV55" s="201" t="e">
        <f>ROUND(PV53/Macroeconomics!PY$12,0)</f>
        <v>#DIV/0!</v>
      </c>
      <c r="PW55" s="201" t="e">
        <f>ROUND(PW53/Macroeconomics!PZ$12,0)</f>
        <v>#DIV/0!</v>
      </c>
      <c r="PX55" s="201" t="e">
        <f>ROUND(PX53/Macroeconomics!QA$12,0)</f>
        <v>#DIV/0!</v>
      </c>
      <c r="PY55" s="201" t="e">
        <f>ROUND(PY53/Macroeconomics!QB$12,0)</f>
        <v>#DIV/0!</v>
      </c>
      <c r="PZ55" s="201" t="e">
        <f>ROUND(PZ53/Macroeconomics!QC$12,0)</f>
        <v>#DIV/0!</v>
      </c>
      <c r="QA55" s="201" t="e">
        <f>ROUND(QA53/Macroeconomics!QD$12,0)</f>
        <v>#DIV/0!</v>
      </c>
      <c r="QB55" s="201" t="e">
        <f>ROUND(QB53/Macroeconomics!QE$12,0)</f>
        <v>#DIV/0!</v>
      </c>
      <c r="QC55" s="201" t="e">
        <f>ROUND(QC53/Macroeconomics!QF$12,0)</f>
        <v>#DIV/0!</v>
      </c>
      <c r="QD55" s="201" t="e">
        <f>ROUND(QD53/Macroeconomics!QG$12,0)</f>
        <v>#DIV/0!</v>
      </c>
      <c r="QE55" s="201" t="e">
        <f>ROUND(QE53/Macroeconomics!QH$12,0)</f>
        <v>#DIV/0!</v>
      </c>
      <c r="QF55" s="201" t="e">
        <f>ROUND(QF53/Macroeconomics!QI$12,0)</f>
        <v>#DIV/0!</v>
      </c>
      <c r="QG55" s="201" t="e">
        <f>ROUND(QG53/Macroeconomics!QJ$12,0)</f>
        <v>#DIV/0!</v>
      </c>
      <c r="QH55" s="201" t="e">
        <f>ROUND(QH53/Macroeconomics!QK$12,0)</f>
        <v>#DIV/0!</v>
      </c>
      <c r="QI55" s="201" t="e">
        <f>ROUND(QI53/Macroeconomics!QL$12,0)</f>
        <v>#DIV/0!</v>
      </c>
      <c r="QJ55" s="201" t="e">
        <f>ROUND(QJ53/Macroeconomics!QM$12,0)</f>
        <v>#DIV/0!</v>
      </c>
      <c r="QK55" s="201" t="e">
        <f>ROUND(QK53/Macroeconomics!QN$12,0)</f>
        <v>#DIV/0!</v>
      </c>
      <c r="QL55" s="201" t="e">
        <f>ROUND(QL53/Macroeconomics!QO$12,0)</f>
        <v>#DIV/0!</v>
      </c>
      <c r="QM55" s="201" t="e">
        <f>ROUND(QM53/Macroeconomics!QP$12,0)</f>
        <v>#DIV/0!</v>
      </c>
      <c r="QN55" s="201" t="e">
        <f>ROUND(QN53/Macroeconomics!QQ$12,0)</f>
        <v>#DIV/0!</v>
      </c>
      <c r="QO55" s="201" t="e">
        <f>ROUND(QO53/Macroeconomics!QR$12,0)</f>
        <v>#DIV/0!</v>
      </c>
      <c r="QP55" s="201" t="e">
        <f>ROUND(QP53/Macroeconomics!QS$12,0)</f>
        <v>#DIV/0!</v>
      </c>
      <c r="QQ55" s="201" t="e">
        <f>ROUND(QQ53/Macroeconomics!QT$12,0)</f>
        <v>#DIV/0!</v>
      </c>
      <c r="QR55" s="201" t="e">
        <f>ROUND(QR53/Macroeconomics!QU$12,0)</f>
        <v>#DIV/0!</v>
      </c>
      <c r="QS55" s="201" t="e">
        <f>ROUND(QS53/Macroeconomics!QV$12,0)</f>
        <v>#DIV/0!</v>
      </c>
      <c r="QT55" s="201" t="e">
        <f>ROUND(QT53/Macroeconomics!QW$12,0)</f>
        <v>#DIV/0!</v>
      </c>
      <c r="QU55" s="201" t="e">
        <f>ROUND(QU53/Macroeconomics!QX$12,0)</f>
        <v>#DIV/0!</v>
      </c>
      <c r="QV55" s="201" t="e">
        <f>ROUND(QV53/Macroeconomics!QY$12,0)</f>
        <v>#DIV/0!</v>
      </c>
      <c r="QW55" s="201" t="e">
        <f>ROUND(QW53/Macroeconomics!QZ$12,0)</f>
        <v>#DIV/0!</v>
      </c>
      <c r="QX55" s="201" t="e">
        <f>ROUND(QX53/Macroeconomics!RA$12,0)</f>
        <v>#DIV/0!</v>
      </c>
      <c r="QY55" s="201" t="e">
        <f>ROUND(QY53/Macroeconomics!RB$12,0)</f>
        <v>#DIV/0!</v>
      </c>
      <c r="QZ55" s="201" t="e">
        <f>ROUND(QZ53/Macroeconomics!RC$12,0)</f>
        <v>#DIV/0!</v>
      </c>
      <c r="RA55" s="201" t="e">
        <f>ROUND(RA53/Macroeconomics!RD$12,0)</f>
        <v>#DIV/0!</v>
      </c>
      <c r="RB55" s="201" t="e">
        <f>ROUND(RB53/Macroeconomics!RE$12,0)</f>
        <v>#DIV/0!</v>
      </c>
      <c r="RC55" s="201" t="e">
        <f>ROUND(RC53/Macroeconomics!RF$12,0)</f>
        <v>#DIV/0!</v>
      </c>
      <c r="RD55" s="201" t="e">
        <f>ROUND(RD53/Macroeconomics!RG$12,0)</f>
        <v>#DIV/0!</v>
      </c>
      <c r="RE55" s="201" t="e">
        <f>ROUND(RE53/Macroeconomics!RH$12,0)</f>
        <v>#DIV/0!</v>
      </c>
      <c r="RF55" s="201" t="e">
        <f>ROUND(RF53/Macroeconomics!RI$12,0)</f>
        <v>#DIV/0!</v>
      </c>
      <c r="RG55" s="201" t="e">
        <f>ROUND(RG53/Macroeconomics!RJ$12,0)</f>
        <v>#DIV/0!</v>
      </c>
      <c r="RH55" s="201" t="e">
        <f>ROUND(RH53/Macroeconomics!RK$12,0)</f>
        <v>#DIV/0!</v>
      </c>
      <c r="RI55" s="201" t="e">
        <f>ROUND(RI53/Macroeconomics!RL$12,0)</f>
        <v>#DIV/0!</v>
      </c>
      <c r="RJ55" s="201" t="e">
        <f>ROUND(RJ53/Macroeconomics!RM$12,0)</f>
        <v>#DIV/0!</v>
      </c>
      <c r="RK55" s="201" t="e">
        <f>ROUND(RK53/Macroeconomics!RN$12,0)</f>
        <v>#DIV/0!</v>
      </c>
      <c r="RL55" s="201" t="e">
        <f>ROUND(RL53/Macroeconomics!RO$12,0)</f>
        <v>#DIV/0!</v>
      </c>
      <c r="RM55" s="201" t="e">
        <f>ROUND(RM53/Macroeconomics!RP$12,0)</f>
        <v>#DIV/0!</v>
      </c>
      <c r="RN55" s="201" t="e">
        <f>ROUND(RN53/Macroeconomics!RQ$12,0)</f>
        <v>#DIV/0!</v>
      </c>
      <c r="RO55" s="201" t="e">
        <f>ROUND(RO53/Macroeconomics!RR$12,0)</f>
        <v>#DIV/0!</v>
      </c>
      <c r="RP55" s="201" t="e">
        <f>ROUND(RP53/Macroeconomics!RS$12,0)</f>
        <v>#DIV/0!</v>
      </c>
      <c r="RQ55" s="201" t="e">
        <f>ROUND(RQ53/Macroeconomics!RT$12,0)</f>
        <v>#DIV/0!</v>
      </c>
      <c r="RR55" s="201" t="e">
        <f>ROUND(RR53/Macroeconomics!RU$12,0)</f>
        <v>#DIV/0!</v>
      </c>
      <c r="RS55" s="201" t="e">
        <f>ROUND(RS53/Macroeconomics!RV$12,0)</f>
        <v>#DIV/0!</v>
      </c>
      <c r="RT55" s="201" t="e">
        <f>ROUND(RT53/Macroeconomics!RW$12,0)</f>
        <v>#DIV/0!</v>
      </c>
      <c r="RU55" s="201" t="e">
        <f>ROUND(RU53/Macroeconomics!RX$12,0)</f>
        <v>#DIV/0!</v>
      </c>
      <c r="RV55" s="201" t="e">
        <f>ROUND(RV53/Macroeconomics!RY$12,0)</f>
        <v>#DIV/0!</v>
      </c>
      <c r="RW55" s="201" t="e">
        <f>ROUND(RW53/Macroeconomics!RZ$12,0)</f>
        <v>#DIV/0!</v>
      </c>
      <c r="RX55" s="201" t="e">
        <f>ROUND(RX53/Macroeconomics!SA$12,0)</f>
        <v>#DIV/0!</v>
      </c>
      <c r="RY55" s="201" t="e">
        <f>ROUND(RY53/Macroeconomics!SB$12,0)</f>
        <v>#DIV/0!</v>
      </c>
      <c r="RZ55" s="201" t="e">
        <f>ROUND(RZ53/Macroeconomics!SC$12,0)</f>
        <v>#DIV/0!</v>
      </c>
      <c r="SA55" s="201" t="e">
        <f>ROUND(SA53/Macroeconomics!SD$12,0)</f>
        <v>#DIV/0!</v>
      </c>
      <c r="SB55" s="201" t="e">
        <f>ROUND(SB53/Macroeconomics!SE$12,0)</f>
        <v>#DIV/0!</v>
      </c>
      <c r="SC55" s="201" t="e">
        <f>ROUND(SC53/Macroeconomics!SF$12,0)</f>
        <v>#DIV/0!</v>
      </c>
      <c r="SD55" s="201" t="e">
        <f>ROUND(SD53/Macroeconomics!SG$12,0)</f>
        <v>#DIV/0!</v>
      </c>
      <c r="SE55" s="201" t="e">
        <f>ROUND(SE53/Macroeconomics!SH$12,0)</f>
        <v>#DIV/0!</v>
      </c>
      <c r="SF55" s="201" t="e">
        <f>ROUND(SF53/Macroeconomics!SI$12,0)</f>
        <v>#DIV/0!</v>
      </c>
      <c r="SG55" s="201" t="e">
        <f>ROUND(SG53/Macroeconomics!SJ$12,0)</f>
        <v>#DIV/0!</v>
      </c>
      <c r="SH55" s="201" t="e">
        <f>ROUND(SH53/Macroeconomics!SK$12,0)</f>
        <v>#DIV/0!</v>
      </c>
      <c r="SI55" s="201" t="e">
        <f>ROUND(SI53/Macroeconomics!SL$12,0)</f>
        <v>#DIV/0!</v>
      </c>
      <c r="SJ55" s="201" t="e">
        <f>ROUND(SJ53/Macroeconomics!SM$12,0)</f>
        <v>#DIV/0!</v>
      </c>
      <c r="SK55" s="201" t="e">
        <f>ROUND(SK53/Macroeconomics!SN$12,0)</f>
        <v>#DIV/0!</v>
      </c>
      <c r="SL55" s="201" t="e">
        <f>ROUND(SL53/Macroeconomics!SO$12,0)</f>
        <v>#DIV/0!</v>
      </c>
      <c r="SM55" s="201" t="e">
        <f>ROUND(SM53/Macroeconomics!SP$12,0)</f>
        <v>#DIV/0!</v>
      </c>
      <c r="SN55" s="201" t="e">
        <f>ROUND(SN53/Macroeconomics!SQ$12,0)</f>
        <v>#DIV/0!</v>
      </c>
      <c r="SO55" s="201" t="e">
        <f>ROUND(SO53/Macroeconomics!SR$12,0)</f>
        <v>#DIV/0!</v>
      </c>
      <c r="SP55" s="201" t="e">
        <f>ROUND(SP53/Macroeconomics!SS$12,0)</f>
        <v>#DIV/0!</v>
      </c>
      <c r="SQ55" s="201" t="e">
        <f>ROUND(SQ53/Macroeconomics!ST$12,0)</f>
        <v>#DIV/0!</v>
      </c>
      <c r="SR55" s="201" t="e">
        <f>ROUND(SR53/Macroeconomics!SU$12,0)</f>
        <v>#DIV/0!</v>
      </c>
      <c r="SS55" s="201" t="e">
        <f>ROUND(SS53/Macroeconomics!SV$12,0)</f>
        <v>#DIV/0!</v>
      </c>
      <c r="ST55" s="201" t="e">
        <f>ROUND(ST53/Macroeconomics!SW$12,0)</f>
        <v>#DIV/0!</v>
      </c>
      <c r="SU55" s="201" t="e">
        <f>ROUND(SU53/Macroeconomics!SX$12,0)</f>
        <v>#DIV/0!</v>
      </c>
      <c r="SV55" s="201" t="e">
        <f>ROUND(SV53/Macroeconomics!SY$12,0)</f>
        <v>#DIV/0!</v>
      </c>
      <c r="SW55" s="201" t="e">
        <f>ROUND(SW53/Macroeconomics!SZ$12,0)</f>
        <v>#DIV/0!</v>
      </c>
      <c r="SX55" s="201" t="e">
        <f>ROUND(SX53/Macroeconomics!TA$12,0)</f>
        <v>#DIV/0!</v>
      </c>
      <c r="SY55" s="201" t="e">
        <f>ROUND(SY53/Macroeconomics!TB$12,0)</f>
        <v>#DIV/0!</v>
      </c>
      <c r="SZ55" s="201" t="e">
        <f>ROUND(SZ53/Macroeconomics!TC$12,0)</f>
        <v>#DIV/0!</v>
      </c>
      <c r="TA55" s="201" t="e">
        <f>ROUND(TA53/Macroeconomics!TD$12,0)</f>
        <v>#DIV/0!</v>
      </c>
      <c r="TB55" s="201" t="e">
        <f>ROUND(TB53/Macroeconomics!TE$12,0)</f>
        <v>#DIV/0!</v>
      </c>
      <c r="TC55" s="201" t="e">
        <f>ROUND(TC53/Macroeconomics!TF$12,0)</f>
        <v>#DIV/0!</v>
      </c>
      <c r="TD55" s="201" t="e">
        <f>ROUND(TD53/Macroeconomics!TG$12,0)</f>
        <v>#DIV/0!</v>
      </c>
      <c r="TE55" s="201" t="e">
        <f>ROUND(TE53/Macroeconomics!TH$12,0)</f>
        <v>#DIV/0!</v>
      </c>
      <c r="TF55" s="201" t="e">
        <f>ROUND(TF53/Macroeconomics!TI$12,0)</f>
        <v>#DIV/0!</v>
      </c>
      <c r="TG55" s="201" t="e">
        <f>ROUND(TG53/Macroeconomics!TJ$12,0)</f>
        <v>#DIV/0!</v>
      </c>
      <c r="TH55" s="201" t="e">
        <f>ROUND(TH53/Macroeconomics!TK$12,0)</f>
        <v>#DIV/0!</v>
      </c>
      <c r="TI55" s="201" t="e">
        <f>ROUND(TI53/Macroeconomics!TL$12,0)</f>
        <v>#DIV/0!</v>
      </c>
      <c r="TJ55" s="201" t="e">
        <f>ROUND(TJ53/Macroeconomics!TM$12,0)</f>
        <v>#DIV/0!</v>
      </c>
      <c r="TK55" s="201" t="e">
        <f>ROUND(TK53/Macroeconomics!TN$12,0)</f>
        <v>#DIV/0!</v>
      </c>
      <c r="TL55" s="201" t="e">
        <f>ROUND(TL53/Macroeconomics!TO$12,0)</f>
        <v>#DIV/0!</v>
      </c>
      <c r="TM55" s="201" t="e">
        <f>ROUND(TM53/Macroeconomics!TP$12,0)</f>
        <v>#DIV/0!</v>
      </c>
      <c r="TN55" s="201" t="e">
        <f>ROUND(TN53/Macroeconomics!TQ$12,0)</f>
        <v>#DIV/0!</v>
      </c>
      <c r="TO55" s="201" t="e">
        <f>ROUND(TO53/Macroeconomics!TR$12,0)</f>
        <v>#DIV/0!</v>
      </c>
      <c r="TP55" s="201" t="e">
        <f>ROUND(TP53/Macroeconomics!TS$12,0)</f>
        <v>#DIV/0!</v>
      </c>
      <c r="TQ55" s="201" t="e">
        <f>ROUND(TQ53/Macroeconomics!TT$12,0)</f>
        <v>#DIV/0!</v>
      </c>
      <c r="TR55" s="201" t="e">
        <f>ROUND(TR53/Macroeconomics!TU$12,0)</f>
        <v>#DIV/0!</v>
      </c>
      <c r="TS55" s="201" t="e">
        <f>ROUND(TS53/Macroeconomics!TV$12,0)</f>
        <v>#DIV/0!</v>
      </c>
      <c r="TT55" s="201" t="e">
        <f>ROUND(TT53/Macroeconomics!TW$12,0)</f>
        <v>#DIV/0!</v>
      </c>
      <c r="TU55" s="201" t="e">
        <f>ROUND(TU53/Macroeconomics!TX$12,0)</f>
        <v>#DIV/0!</v>
      </c>
      <c r="TV55" s="201" t="e">
        <f>ROUND(TV53/Macroeconomics!TY$12,0)</f>
        <v>#DIV/0!</v>
      </c>
      <c r="TW55" s="201" t="e">
        <f>ROUND(TW53/Macroeconomics!TZ$12,0)</f>
        <v>#DIV/0!</v>
      </c>
      <c r="TX55" s="201" t="e">
        <f>ROUND(TX53/Macroeconomics!UA$12,0)</f>
        <v>#DIV/0!</v>
      </c>
      <c r="TY55" s="201" t="e">
        <f>ROUND(TY53/Macroeconomics!UB$12,0)</f>
        <v>#DIV/0!</v>
      </c>
      <c r="TZ55" s="201" t="e">
        <f>ROUND(TZ53/Macroeconomics!UC$12,0)</f>
        <v>#DIV/0!</v>
      </c>
      <c r="UA55" s="201" t="e">
        <f>ROUND(UA53/Macroeconomics!UD$12,0)</f>
        <v>#DIV/0!</v>
      </c>
      <c r="UB55" s="201" t="e">
        <f>ROUND(UB53/Macroeconomics!UE$12,0)</f>
        <v>#DIV/0!</v>
      </c>
      <c r="UC55" s="201" t="e">
        <f>ROUND(UC53/Macroeconomics!UF$12,0)</f>
        <v>#DIV/0!</v>
      </c>
      <c r="UD55" s="201" t="e">
        <f>ROUND(UD53/Macroeconomics!UG$12,0)</f>
        <v>#DIV/0!</v>
      </c>
      <c r="UE55" s="201" t="e">
        <f>ROUND(UE53/Macroeconomics!UH$12,0)</f>
        <v>#DIV/0!</v>
      </c>
      <c r="UF55" s="201" t="e">
        <f>ROUND(UF53/Macroeconomics!UI$12,0)</f>
        <v>#DIV/0!</v>
      </c>
      <c r="UG55" s="201" t="e">
        <f>ROUND(UG53/Macroeconomics!UJ$12,0)</f>
        <v>#DIV/0!</v>
      </c>
      <c r="UH55" s="201" t="e">
        <f>ROUND(UH53/Macroeconomics!UK$12,0)</f>
        <v>#DIV/0!</v>
      </c>
      <c r="UI55" s="201" t="e">
        <f>ROUND(UI53/Macroeconomics!UL$12,0)</f>
        <v>#DIV/0!</v>
      </c>
      <c r="UJ55" s="201" t="e">
        <f>ROUND(UJ53/Macroeconomics!UM$12,0)</f>
        <v>#DIV/0!</v>
      </c>
      <c r="UK55" s="201" t="e">
        <f>ROUND(UK53/Macroeconomics!UN$12,0)</f>
        <v>#DIV/0!</v>
      </c>
      <c r="UL55" s="201" t="e">
        <f>ROUND(UL53/Macroeconomics!UO$12,0)</f>
        <v>#DIV/0!</v>
      </c>
      <c r="UM55" s="201" t="e">
        <f>ROUND(UM53/Macroeconomics!UP$12,0)</f>
        <v>#DIV/0!</v>
      </c>
      <c r="UN55" s="201" t="e">
        <f>ROUND(UN53/Macroeconomics!UQ$12,0)</f>
        <v>#DIV/0!</v>
      </c>
      <c r="UO55" s="201" t="e">
        <f>ROUND(UO53/Macroeconomics!UR$12,0)</f>
        <v>#DIV/0!</v>
      </c>
      <c r="UP55" s="201" t="e">
        <f>ROUND(UP53/Macroeconomics!US$12,0)</f>
        <v>#DIV/0!</v>
      </c>
      <c r="UQ55" s="201" t="e">
        <f>ROUND(UQ53/Macroeconomics!UT$12,0)</f>
        <v>#DIV/0!</v>
      </c>
      <c r="UR55" s="201" t="e">
        <f>ROUND(UR53/Macroeconomics!UU$12,0)</f>
        <v>#DIV/0!</v>
      </c>
      <c r="US55" s="201" t="e">
        <f>ROUND(US53/Macroeconomics!UV$12,0)</f>
        <v>#DIV/0!</v>
      </c>
      <c r="UT55" s="201" t="e">
        <f>ROUND(UT53/Macroeconomics!UW$12,0)</f>
        <v>#DIV/0!</v>
      </c>
      <c r="UU55" s="201" t="e">
        <f>ROUND(UU53/Macroeconomics!UX$12,0)</f>
        <v>#DIV/0!</v>
      </c>
      <c r="UV55" s="201" t="e">
        <f>ROUND(UV53/Macroeconomics!UY$12,0)</f>
        <v>#DIV/0!</v>
      </c>
      <c r="UW55" s="201" t="e">
        <f>ROUND(UW53/Macroeconomics!UZ$12,0)</f>
        <v>#DIV/0!</v>
      </c>
      <c r="UX55" s="201" t="e">
        <f>ROUND(UX53/Macroeconomics!VA$12,0)</f>
        <v>#DIV/0!</v>
      </c>
      <c r="UY55" s="201" t="e">
        <f>ROUND(UY53/Macroeconomics!VB$12,0)</f>
        <v>#DIV/0!</v>
      </c>
      <c r="UZ55" s="201" t="e">
        <f>ROUND(UZ53/Macroeconomics!VC$12,0)</f>
        <v>#DIV/0!</v>
      </c>
      <c r="VA55" s="201" t="e">
        <f>ROUND(VA53/Macroeconomics!VD$12,0)</f>
        <v>#DIV/0!</v>
      </c>
      <c r="VB55" s="201" t="e">
        <f>ROUND(VB53/Macroeconomics!VE$12,0)</f>
        <v>#DIV/0!</v>
      </c>
      <c r="VC55" s="201" t="e">
        <f>ROUND(VC53/Macroeconomics!VF$12,0)</f>
        <v>#DIV/0!</v>
      </c>
      <c r="VD55" s="201" t="e">
        <f>ROUND(VD53/Macroeconomics!VG$12,0)</f>
        <v>#DIV/0!</v>
      </c>
      <c r="VE55" s="201" t="e">
        <f>ROUND(VE53/Macroeconomics!VH$12,0)</f>
        <v>#DIV/0!</v>
      </c>
      <c r="VF55" s="201" t="e">
        <f>ROUND(VF53/Macroeconomics!VI$12,0)</f>
        <v>#DIV/0!</v>
      </c>
      <c r="VG55" s="201" t="e">
        <f>ROUND(VG53/Macroeconomics!VJ$12,0)</f>
        <v>#DIV/0!</v>
      </c>
      <c r="VH55" s="201" t="e">
        <f>ROUND(VH53/Macroeconomics!VK$12,0)</f>
        <v>#DIV/0!</v>
      </c>
      <c r="VI55" s="201" t="e">
        <f>ROUND(VI53/Macroeconomics!VL$12,0)</f>
        <v>#DIV/0!</v>
      </c>
      <c r="VJ55" s="201" t="e">
        <f>ROUND(VJ53/Macroeconomics!VM$12,0)</f>
        <v>#DIV/0!</v>
      </c>
      <c r="VK55" s="201" t="e">
        <f>ROUND(VK53/Macroeconomics!VN$12,0)</f>
        <v>#DIV/0!</v>
      </c>
      <c r="VL55" s="201" t="e">
        <f>ROUND(VL53/Macroeconomics!VO$12,0)</f>
        <v>#DIV/0!</v>
      </c>
      <c r="VM55" s="201" t="e">
        <f>ROUND(VM53/Macroeconomics!VP$12,0)</f>
        <v>#DIV/0!</v>
      </c>
      <c r="VN55" s="201" t="e">
        <f>ROUND(VN53/Macroeconomics!VQ$12,0)</f>
        <v>#DIV/0!</v>
      </c>
      <c r="VO55" s="201" t="e">
        <f>ROUND(VO53/Macroeconomics!VR$12,0)</f>
        <v>#DIV/0!</v>
      </c>
      <c r="VP55" s="201" t="e">
        <f>ROUND(VP53/Macroeconomics!VS$12,0)</f>
        <v>#DIV/0!</v>
      </c>
      <c r="VQ55" s="201" t="e">
        <f>ROUND(VQ53/Macroeconomics!VT$12,0)</f>
        <v>#DIV/0!</v>
      </c>
      <c r="VR55" s="201" t="e">
        <f>ROUND(VR53/Macroeconomics!VU$12,0)</f>
        <v>#DIV/0!</v>
      </c>
      <c r="VS55" s="201" t="e">
        <f>ROUND(VS53/Macroeconomics!VV$12,0)</f>
        <v>#DIV/0!</v>
      </c>
      <c r="VT55" s="201" t="e">
        <f>ROUND(VT53/Macroeconomics!VW$12,0)</f>
        <v>#DIV/0!</v>
      </c>
      <c r="VU55" s="201" t="e">
        <f>ROUND(VU53/Macroeconomics!VX$12,0)</f>
        <v>#DIV/0!</v>
      </c>
      <c r="VV55" s="201" t="e">
        <f>ROUND(VV53/Macroeconomics!VY$12,0)</f>
        <v>#DIV/0!</v>
      </c>
      <c r="VW55" s="201" t="e">
        <f>ROUND(VW53/Macroeconomics!VZ$12,0)</f>
        <v>#DIV/0!</v>
      </c>
      <c r="VX55" s="201" t="e">
        <f>ROUND(VX53/Macroeconomics!WA$12,0)</f>
        <v>#DIV/0!</v>
      </c>
      <c r="VY55" s="201" t="e">
        <f>ROUND(VY53/Macroeconomics!WB$12,0)</f>
        <v>#DIV/0!</v>
      </c>
      <c r="VZ55" s="201" t="e">
        <f>ROUND(VZ53/Macroeconomics!WC$12,0)</f>
        <v>#DIV/0!</v>
      </c>
      <c r="WA55" s="201" t="e">
        <f>ROUND(WA53/Macroeconomics!WD$12,0)</f>
        <v>#DIV/0!</v>
      </c>
      <c r="WB55" s="201" t="e">
        <f>ROUND(WB53/Macroeconomics!WE$12,0)</f>
        <v>#DIV/0!</v>
      </c>
      <c r="WC55" s="201" t="e">
        <f>ROUND(WC53/Macroeconomics!WF$12,0)</f>
        <v>#DIV/0!</v>
      </c>
      <c r="WD55" s="201" t="e">
        <f>ROUND(WD53/Macroeconomics!WG$12,0)</f>
        <v>#DIV/0!</v>
      </c>
      <c r="WE55" s="201" t="e">
        <f>ROUND(WE53/Macroeconomics!WH$12,0)</f>
        <v>#DIV/0!</v>
      </c>
      <c r="WF55" s="201" t="e">
        <f>ROUND(WF53/Macroeconomics!WI$12,0)</f>
        <v>#DIV/0!</v>
      </c>
      <c r="WG55" s="201" t="e">
        <f>ROUND(WG53/Macroeconomics!WJ$12,0)</f>
        <v>#DIV/0!</v>
      </c>
      <c r="WH55" s="201" t="e">
        <f>ROUND(WH53/Macroeconomics!WK$12,0)</f>
        <v>#DIV/0!</v>
      </c>
      <c r="WI55" s="201" t="e">
        <f>ROUND(WI53/Macroeconomics!WL$12,0)</f>
        <v>#DIV/0!</v>
      </c>
      <c r="WJ55" s="201" t="e">
        <f>ROUND(WJ53/Macroeconomics!WM$12,0)</f>
        <v>#DIV/0!</v>
      </c>
      <c r="WK55" s="201" t="e">
        <f>ROUND(WK53/Macroeconomics!WN$12,0)</f>
        <v>#DIV/0!</v>
      </c>
      <c r="WL55" s="201" t="e">
        <f>ROUND(WL53/Macroeconomics!WO$12,0)</f>
        <v>#DIV/0!</v>
      </c>
      <c r="WM55" s="201" t="e">
        <f>ROUND(WM53/Macroeconomics!WP$12,0)</f>
        <v>#DIV/0!</v>
      </c>
      <c r="WN55" s="201" t="e">
        <f>ROUND(WN53/Macroeconomics!WQ$12,0)</f>
        <v>#DIV/0!</v>
      </c>
      <c r="WO55" s="201" t="e">
        <f>ROUND(WO53/Macroeconomics!WR$12,0)</f>
        <v>#DIV/0!</v>
      </c>
      <c r="WP55" s="201" t="e">
        <f>ROUND(WP53/Macroeconomics!WS$12,0)</f>
        <v>#DIV/0!</v>
      </c>
      <c r="WQ55" s="201" t="e">
        <f>ROUND(WQ53/Macroeconomics!WT$12,0)</f>
        <v>#DIV/0!</v>
      </c>
      <c r="WR55" s="201" t="e">
        <f>ROUND(WR53/Macroeconomics!WU$12,0)</f>
        <v>#DIV/0!</v>
      </c>
      <c r="WS55" s="201" t="e">
        <f>ROUND(WS53/Macroeconomics!WV$12,0)</f>
        <v>#DIV/0!</v>
      </c>
      <c r="WT55" s="201" t="e">
        <f>ROUND(WT53/Macroeconomics!WW$12,0)</f>
        <v>#DIV/0!</v>
      </c>
      <c r="WU55" s="201" t="e">
        <f>ROUND(WU53/Macroeconomics!WX$12,0)</f>
        <v>#DIV/0!</v>
      </c>
      <c r="WV55" s="201" t="e">
        <f>ROUND(WV53/Macroeconomics!WY$12,0)</f>
        <v>#DIV/0!</v>
      </c>
      <c r="WW55" s="201" t="e">
        <f>ROUND(WW53/Macroeconomics!WZ$12,0)</f>
        <v>#DIV/0!</v>
      </c>
      <c r="WX55" s="201" t="e">
        <f>ROUND(WX53/Macroeconomics!XA$12,0)</f>
        <v>#DIV/0!</v>
      </c>
      <c r="WY55" s="201" t="e">
        <f>ROUND(WY53/Macroeconomics!XB$12,0)</f>
        <v>#DIV/0!</v>
      </c>
      <c r="WZ55" s="201" t="e">
        <f>ROUND(WZ53/Macroeconomics!XC$12,0)</f>
        <v>#DIV/0!</v>
      </c>
      <c r="XA55" s="201" t="e">
        <f>ROUND(XA53/Macroeconomics!XD$12,0)</f>
        <v>#DIV/0!</v>
      </c>
      <c r="XB55" s="201" t="e">
        <f>ROUND(XB53/Macroeconomics!XE$12,0)</f>
        <v>#DIV/0!</v>
      </c>
      <c r="XC55" s="201" t="e">
        <f>ROUND(XC53/Macroeconomics!XF$12,0)</f>
        <v>#DIV/0!</v>
      </c>
      <c r="XD55" s="201" t="e">
        <f>ROUND(XD53/Macroeconomics!XG$12,0)</f>
        <v>#DIV/0!</v>
      </c>
      <c r="XE55" s="201" t="e">
        <f>ROUND(XE53/Macroeconomics!XH$12,0)</f>
        <v>#DIV/0!</v>
      </c>
      <c r="XF55" s="201" t="e">
        <f>ROUND(XF53/Macroeconomics!XI$12,0)</f>
        <v>#DIV/0!</v>
      </c>
      <c r="XG55" s="201" t="e">
        <f>ROUND(XG53/Macroeconomics!XJ$12,0)</f>
        <v>#DIV/0!</v>
      </c>
      <c r="XH55" s="201" t="e">
        <f>ROUND(XH53/Macroeconomics!XK$12,0)</f>
        <v>#DIV/0!</v>
      </c>
      <c r="XI55" s="201" t="e">
        <f>ROUND(XI53/Macroeconomics!XL$12,0)</f>
        <v>#DIV/0!</v>
      </c>
      <c r="XJ55" s="201" t="e">
        <f>ROUND(XJ53/Macroeconomics!XM$12,0)</f>
        <v>#DIV/0!</v>
      </c>
      <c r="XK55" s="201" t="e">
        <f>ROUND(XK53/Macroeconomics!XN$12,0)</f>
        <v>#DIV/0!</v>
      </c>
      <c r="XL55" s="201" t="e">
        <f>ROUND(XL53/Macroeconomics!XO$12,0)</f>
        <v>#DIV/0!</v>
      </c>
      <c r="XM55" s="201" t="e">
        <f>ROUND(XM53/Macroeconomics!XP$12,0)</f>
        <v>#DIV/0!</v>
      </c>
      <c r="XN55" s="201" t="e">
        <f>ROUND(XN53/Macroeconomics!XQ$12,0)</f>
        <v>#DIV/0!</v>
      </c>
      <c r="XO55" s="201" t="e">
        <f>ROUND(XO53/Macroeconomics!XR$12,0)</f>
        <v>#DIV/0!</v>
      </c>
      <c r="XP55" s="201" t="e">
        <f>ROUND(XP53/Macroeconomics!XS$12,0)</f>
        <v>#DIV/0!</v>
      </c>
      <c r="XQ55" s="201" t="e">
        <f>ROUND(XQ53/Macroeconomics!XT$12,0)</f>
        <v>#DIV/0!</v>
      </c>
      <c r="XR55" s="201" t="e">
        <f>ROUND(XR53/Macroeconomics!XU$12,0)</f>
        <v>#DIV/0!</v>
      </c>
      <c r="XS55" s="201" t="e">
        <f>ROUND(XS53/Macroeconomics!XV$12,0)</f>
        <v>#DIV/0!</v>
      </c>
      <c r="XT55" s="201" t="e">
        <f>ROUND(XT53/Macroeconomics!XW$12,0)</f>
        <v>#DIV/0!</v>
      </c>
      <c r="XU55" s="201" t="e">
        <f>ROUND(XU53/Macroeconomics!XX$12,0)</f>
        <v>#DIV/0!</v>
      </c>
      <c r="XV55" s="201" t="e">
        <f>ROUND(XV53/Macroeconomics!XY$12,0)</f>
        <v>#DIV/0!</v>
      </c>
      <c r="XW55" s="201" t="e">
        <f>ROUND(XW53/Macroeconomics!XZ$12,0)</f>
        <v>#DIV/0!</v>
      </c>
      <c r="XX55" s="201" t="e">
        <f>ROUND(XX53/Macroeconomics!YA$12,0)</f>
        <v>#DIV/0!</v>
      </c>
      <c r="XY55" s="201" t="e">
        <f>ROUND(XY53/Macroeconomics!YB$12,0)</f>
        <v>#DIV/0!</v>
      </c>
      <c r="XZ55" s="201" t="e">
        <f>ROUND(XZ53/Macroeconomics!YC$12,0)</f>
        <v>#DIV/0!</v>
      </c>
      <c r="YA55" s="201" t="e">
        <f>ROUND(YA53/Macroeconomics!YD$12,0)</f>
        <v>#DIV/0!</v>
      </c>
      <c r="YB55" s="201" t="e">
        <f>ROUND(YB53/Macroeconomics!YE$12,0)</f>
        <v>#DIV/0!</v>
      </c>
      <c r="YC55" s="201" t="e">
        <f>ROUND(YC53/Macroeconomics!YF$12,0)</f>
        <v>#DIV/0!</v>
      </c>
      <c r="YD55" s="201" t="e">
        <f>ROUND(YD53/Macroeconomics!YG$12,0)</f>
        <v>#DIV/0!</v>
      </c>
      <c r="YE55" s="201" t="e">
        <f>ROUND(YE53/Macroeconomics!YH$12,0)</f>
        <v>#DIV/0!</v>
      </c>
      <c r="YF55" s="201" t="e">
        <f>ROUND(YF53/Macroeconomics!YI$12,0)</f>
        <v>#DIV/0!</v>
      </c>
      <c r="YG55" s="201" t="e">
        <f>ROUND(YG53/Macroeconomics!YJ$12,0)</f>
        <v>#DIV/0!</v>
      </c>
      <c r="YH55" s="201" t="e">
        <f>ROUND(YH53/Macroeconomics!YK$12,0)</f>
        <v>#DIV/0!</v>
      </c>
      <c r="YI55" s="201" t="e">
        <f>ROUND(YI53/Macroeconomics!YL$12,0)</f>
        <v>#DIV/0!</v>
      </c>
      <c r="YJ55" s="201" t="e">
        <f>ROUND(YJ53/Macroeconomics!YM$12,0)</f>
        <v>#DIV/0!</v>
      </c>
      <c r="YK55" s="201" t="e">
        <f>ROUND(YK53/Macroeconomics!YN$12,0)</f>
        <v>#DIV/0!</v>
      </c>
      <c r="YL55" s="201" t="e">
        <f>ROUND(YL53/Macroeconomics!YO$12,0)</f>
        <v>#DIV/0!</v>
      </c>
      <c r="YM55" s="201" t="e">
        <f>ROUND(YM53/Macroeconomics!YP$12,0)</f>
        <v>#DIV/0!</v>
      </c>
      <c r="YN55" s="201" t="e">
        <f>ROUND(YN53/Macroeconomics!YQ$12,0)</f>
        <v>#DIV/0!</v>
      </c>
      <c r="YO55" s="201" t="e">
        <f>ROUND(YO53/Macroeconomics!YR$12,0)</f>
        <v>#DIV/0!</v>
      </c>
      <c r="YP55" s="201" t="e">
        <f>ROUND(YP53/Macroeconomics!YS$12,0)</f>
        <v>#DIV/0!</v>
      </c>
      <c r="YQ55" s="201" t="e">
        <f>ROUND(YQ53/Macroeconomics!YT$12,0)</f>
        <v>#DIV/0!</v>
      </c>
      <c r="YR55" s="201" t="e">
        <f>ROUND(YR53/Macroeconomics!YU$12,0)</f>
        <v>#DIV/0!</v>
      </c>
      <c r="YS55" s="201" t="e">
        <f>ROUND(YS53/Macroeconomics!YV$12,0)</f>
        <v>#DIV/0!</v>
      </c>
      <c r="YT55" s="201" t="e">
        <f>ROUND(YT53/Macroeconomics!YW$12,0)</f>
        <v>#DIV/0!</v>
      </c>
      <c r="YU55" s="201" t="e">
        <f>ROUND(YU53/Macroeconomics!YX$12,0)</f>
        <v>#DIV/0!</v>
      </c>
      <c r="YV55" s="201" t="e">
        <f>ROUND(YV53/Macroeconomics!YY$12,0)</f>
        <v>#DIV/0!</v>
      </c>
      <c r="YW55" s="201" t="e">
        <f>ROUND(YW53/Macroeconomics!YZ$12,0)</f>
        <v>#DIV/0!</v>
      </c>
      <c r="YX55" s="201" t="e">
        <f>ROUND(YX53/Macroeconomics!ZA$12,0)</f>
        <v>#DIV/0!</v>
      </c>
      <c r="YY55" s="201" t="e">
        <f>ROUND(YY53/Macroeconomics!ZB$12,0)</f>
        <v>#DIV/0!</v>
      </c>
      <c r="YZ55" s="201" t="e">
        <f>ROUND(YZ53/Macroeconomics!ZC$12,0)</f>
        <v>#DIV/0!</v>
      </c>
      <c r="ZA55" s="201" t="e">
        <f>ROUND(ZA53/Macroeconomics!ZD$12,0)</f>
        <v>#DIV/0!</v>
      </c>
      <c r="ZB55" s="201" t="e">
        <f>ROUND(ZB53/Macroeconomics!ZE$12,0)</f>
        <v>#DIV/0!</v>
      </c>
      <c r="ZC55" s="201" t="e">
        <f>ROUND(ZC53/Macroeconomics!ZF$12,0)</f>
        <v>#DIV/0!</v>
      </c>
      <c r="ZD55" s="201" t="e">
        <f>ROUND(ZD53/Macroeconomics!ZG$12,0)</f>
        <v>#DIV/0!</v>
      </c>
      <c r="ZE55" s="201" t="e">
        <f>ROUND(ZE53/Macroeconomics!ZH$12,0)</f>
        <v>#DIV/0!</v>
      </c>
      <c r="ZF55" s="201" t="e">
        <f>ROUND(ZF53/Macroeconomics!ZI$12,0)</f>
        <v>#DIV/0!</v>
      </c>
      <c r="ZG55" s="201" t="e">
        <f>ROUND(ZG53/Macroeconomics!ZJ$12,0)</f>
        <v>#DIV/0!</v>
      </c>
      <c r="ZH55" s="201" t="e">
        <f>ROUND(ZH53/Macroeconomics!ZK$12,0)</f>
        <v>#DIV/0!</v>
      </c>
      <c r="ZI55" s="201" t="e">
        <f>ROUND(ZI53/Macroeconomics!ZL$12,0)</f>
        <v>#DIV/0!</v>
      </c>
      <c r="ZJ55" s="201" t="e">
        <f>ROUND(ZJ53/Macroeconomics!ZM$12,0)</f>
        <v>#DIV/0!</v>
      </c>
      <c r="ZK55" s="201" t="e">
        <f>ROUND(ZK53/Macroeconomics!ZN$12,0)</f>
        <v>#DIV/0!</v>
      </c>
      <c r="ZL55" s="201" t="e">
        <f>ROUND(ZL53/Macroeconomics!ZO$12,0)</f>
        <v>#DIV/0!</v>
      </c>
      <c r="ZM55" s="201" t="e">
        <f>ROUND(ZM53/Macroeconomics!ZP$12,0)</f>
        <v>#DIV/0!</v>
      </c>
      <c r="ZN55" s="201" t="e">
        <f>ROUND(ZN53/Macroeconomics!ZQ$12,0)</f>
        <v>#DIV/0!</v>
      </c>
      <c r="ZO55" s="201" t="e">
        <f>ROUND(ZO53/Macroeconomics!ZR$12,0)</f>
        <v>#DIV/0!</v>
      </c>
      <c r="ZP55" s="201" t="e">
        <f>ROUND(ZP53/Macroeconomics!ZS$12,0)</f>
        <v>#DIV/0!</v>
      </c>
      <c r="ZQ55" s="201" t="e">
        <f>ROUND(ZQ53/Macroeconomics!ZT$12,0)</f>
        <v>#DIV/0!</v>
      </c>
      <c r="ZR55" s="201" t="e">
        <f>ROUND(ZR53/Macroeconomics!ZU$12,0)</f>
        <v>#DIV/0!</v>
      </c>
      <c r="ZS55" s="201" t="e">
        <f>ROUND(ZS53/Macroeconomics!ZV$12,0)</f>
        <v>#DIV/0!</v>
      </c>
      <c r="ZT55" s="201" t="e">
        <f>ROUND(ZT53/Macroeconomics!ZW$12,0)</f>
        <v>#DIV/0!</v>
      </c>
      <c r="ZU55" s="201" t="e">
        <f>ROUND(ZU53/Macroeconomics!ZX$12,0)</f>
        <v>#DIV/0!</v>
      </c>
      <c r="ZV55" s="201" t="e">
        <f>ROUND(ZV53/Macroeconomics!ZY$12,0)</f>
        <v>#DIV/0!</v>
      </c>
      <c r="ZW55" s="201" t="e">
        <f>ROUND(ZW53/Macroeconomics!ZZ$12,0)</f>
        <v>#DIV/0!</v>
      </c>
      <c r="ZX55" s="201" t="e">
        <f>ROUND(ZX53/Macroeconomics!AAA$12,0)</f>
        <v>#DIV/0!</v>
      </c>
      <c r="ZY55" s="201" t="e">
        <f>ROUND(ZY53/Macroeconomics!AAB$12,0)</f>
        <v>#DIV/0!</v>
      </c>
      <c r="ZZ55" s="201" t="e">
        <f>ROUND(ZZ53/Macroeconomics!AAC$12,0)</f>
        <v>#DIV/0!</v>
      </c>
      <c r="AAA55" s="201" t="e">
        <f>ROUND(AAA53/Macroeconomics!AAD$12,0)</f>
        <v>#DIV/0!</v>
      </c>
      <c r="AAB55" s="201" t="e">
        <f>ROUND(AAB53/Macroeconomics!AAE$12,0)</f>
        <v>#DIV/0!</v>
      </c>
      <c r="AAC55" s="201" t="e">
        <f>ROUND(AAC53/Macroeconomics!AAF$12,0)</f>
        <v>#DIV/0!</v>
      </c>
      <c r="AAD55" s="201" t="e">
        <f>ROUND(AAD53/Macroeconomics!AAG$12,0)</f>
        <v>#DIV/0!</v>
      </c>
      <c r="AAE55" s="201" t="e">
        <f>ROUND(AAE53/Macroeconomics!AAH$12,0)</f>
        <v>#DIV/0!</v>
      </c>
      <c r="AAF55" s="201" t="e">
        <f>ROUND(AAF53/Macroeconomics!AAI$12,0)</f>
        <v>#DIV/0!</v>
      </c>
      <c r="AAG55" s="201" t="e">
        <f>ROUND(AAG53/Macroeconomics!AAJ$12,0)</f>
        <v>#DIV/0!</v>
      </c>
      <c r="AAH55" s="201" t="e">
        <f>ROUND(AAH53/Macroeconomics!AAK$12,0)</f>
        <v>#DIV/0!</v>
      </c>
      <c r="AAI55" s="201" t="e">
        <f>ROUND(AAI53/Macroeconomics!AAL$12,0)</f>
        <v>#DIV/0!</v>
      </c>
      <c r="AAJ55" s="201" t="e">
        <f>ROUND(AAJ53/Macroeconomics!AAM$12,0)</f>
        <v>#DIV/0!</v>
      </c>
      <c r="AAK55" s="201" t="e">
        <f>ROUND(AAK53/Macroeconomics!AAN$12,0)</f>
        <v>#DIV/0!</v>
      </c>
      <c r="AAL55" s="201" t="e">
        <f>ROUND(AAL53/Macroeconomics!AAO$12,0)</f>
        <v>#DIV/0!</v>
      </c>
      <c r="AAM55" s="201" t="e">
        <f>ROUND(AAM53/Macroeconomics!AAP$12,0)</f>
        <v>#DIV/0!</v>
      </c>
      <c r="AAN55" s="201" t="e">
        <f>ROUND(AAN53/Macroeconomics!AAQ$12,0)</f>
        <v>#DIV/0!</v>
      </c>
      <c r="AAO55" s="201" t="e">
        <f>ROUND(AAO53/Macroeconomics!AAR$12,0)</f>
        <v>#DIV/0!</v>
      </c>
      <c r="AAP55" s="201" t="e">
        <f>ROUND(AAP53/Macroeconomics!AAS$12,0)</f>
        <v>#DIV/0!</v>
      </c>
      <c r="AAQ55" s="201" t="e">
        <f>ROUND(AAQ53/Macroeconomics!AAT$12,0)</f>
        <v>#DIV/0!</v>
      </c>
      <c r="AAR55" s="201" t="e">
        <f>ROUND(AAR53/Macroeconomics!AAU$12,0)</f>
        <v>#DIV/0!</v>
      </c>
      <c r="AAS55" s="201" t="e">
        <f>ROUND(AAS53/Macroeconomics!AAV$12,0)</f>
        <v>#DIV/0!</v>
      </c>
      <c r="AAT55" s="201" t="e">
        <f>ROUND(AAT53/Macroeconomics!AAW$12,0)</f>
        <v>#DIV/0!</v>
      </c>
      <c r="AAU55" s="201" t="e">
        <f>ROUND(AAU53/Macroeconomics!AAX$12,0)</f>
        <v>#DIV/0!</v>
      </c>
      <c r="AAV55" s="201" t="e">
        <f>ROUND(AAV53/Macroeconomics!AAY$12,0)</f>
        <v>#DIV/0!</v>
      </c>
      <c r="AAW55" s="201" t="e">
        <f>ROUND(AAW53/Macroeconomics!AAZ$12,0)</f>
        <v>#DIV/0!</v>
      </c>
      <c r="AAX55" s="201" t="e">
        <f>ROUND(AAX53/Macroeconomics!ABA$12,0)</f>
        <v>#DIV/0!</v>
      </c>
      <c r="AAY55" s="201" t="e">
        <f>ROUND(AAY53/Macroeconomics!ABB$12,0)</f>
        <v>#DIV/0!</v>
      </c>
      <c r="AAZ55" s="201" t="e">
        <f>ROUND(AAZ53/Macroeconomics!ABC$12,0)</f>
        <v>#DIV/0!</v>
      </c>
      <c r="ABA55" s="201" t="e">
        <f>ROUND(ABA53/Macroeconomics!ABD$12,0)</f>
        <v>#DIV/0!</v>
      </c>
      <c r="ABB55" s="201" t="e">
        <f>ROUND(ABB53/Macroeconomics!ABE$12,0)</f>
        <v>#DIV/0!</v>
      </c>
      <c r="ABC55" s="201" t="e">
        <f>ROUND(ABC53/Macroeconomics!ABF$12,0)</f>
        <v>#DIV/0!</v>
      </c>
      <c r="ABD55" s="201" t="e">
        <f>ROUND(ABD53/Macroeconomics!ABG$12,0)</f>
        <v>#DIV/0!</v>
      </c>
      <c r="ABE55" s="201" t="e">
        <f>ROUND(ABE53/Macroeconomics!ABH$12,0)</f>
        <v>#DIV/0!</v>
      </c>
      <c r="ABF55" s="201" t="e">
        <f>ROUND(ABF53/Macroeconomics!ABI$12,0)</f>
        <v>#DIV/0!</v>
      </c>
      <c r="ABG55" s="201" t="e">
        <f>ROUND(ABG53/Macroeconomics!ABJ$12,0)</f>
        <v>#DIV/0!</v>
      </c>
      <c r="ABH55" s="201" t="e">
        <f>ROUND(ABH53/Macroeconomics!ABK$12,0)</f>
        <v>#DIV/0!</v>
      </c>
      <c r="ABI55" s="201" t="e">
        <f>ROUND(ABI53/Macroeconomics!ABL$12,0)</f>
        <v>#DIV/0!</v>
      </c>
      <c r="ABJ55" s="201" t="e">
        <f>ROUND(ABJ53/Macroeconomics!ABM$12,0)</f>
        <v>#DIV/0!</v>
      </c>
      <c r="ABK55" s="201" t="e">
        <f>ROUND(ABK53/Macroeconomics!ABN$12,0)</f>
        <v>#DIV/0!</v>
      </c>
      <c r="ABL55" s="201" t="e">
        <f>ROUND(ABL53/Macroeconomics!ABO$12,0)</f>
        <v>#DIV/0!</v>
      </c>
      <c r="ABM55" s="201" t="e">
        <f>ROUND(ABM53/Macroeconomics!ABP$12,0)</f>
        <v>#DIV/0!</v>
      </c>
      <c r="ABN55" s="201" t="e">
        <f>ROUND(ABN53/Macroeconomics!ABQ$12,0)</f>
        <v>#DIV/0!</v>
      </c>
      <c r="ABO55" s="201" t="e">
        <f>ROUND(ABO53/Macroeconomics!ABR$12,0)</f>
        <v>#DIV/0!</v>
      </c>
      <c r="ABP55" s="201" t="e">
        <f>ROUND(ABP53/Macroeconomics!ABS$12,0)</f>
        <v>#DIV/0!</v>
      </c>
      <c r="ABQ55" s="201" t="e">
        <f>ROUND(ABQ53/Macroeconomics!ABT$12,0)</f>
        <v>#DIV/0!</v>
      </c>
      <c r="ABR55" s="201" t="e">
        <f>ROUND(ABR53/Macroeconomics!ABU$12,0)</f>
        <v>#DIV/0!</v>
      </c>
      <c r="ABS55" s="201" t="e">
        <f>ROUND(ABS53/Macroeconomics!ABV$12,0)</f>
        <v>#DIV/0!</v>
      </c>
      <c r="ABT55" s="201" t="e">
        <f>ROUND(ABT53/Macroeconomics!ABW$12,0)</f>
        <v>#DIV/0!</v>
      </c>
      <c r="ABU55" s="201" t="e">
        <f>ROUND(ABU53/Macroeconomics!ABX$12,0)</f>
        <v>#DIV/0!</v>
      </c>
      <c r="ABV55" s="201" t="e">
        <f>ROUND(ABV53/Macroeconomics!ABY$12,0)</f>
        <v>#DIV/0!</v>
      </c>
      <c r="ABW55" s="201" t="e">
        <f>ROUND(ABW53/Macroeconomics!ABZ$12,0)</f>
        <v>#DIV/0!</v>
      </c>
      <c r="ABX55" s="201" t="e">
        <f>ROUND(ABX53/Macroeconomics!ACA$12,0)</f>
        <v>#DIV/0!</v>
      </c>
      <c r="ABY55" s="201" t="e">
        <f>ROUND(ABY53/Macroeconomics!ACB$12,0)</f>
        <v>#DIV/0!</v>
      </c>
      <c r="ABZ55" s="201" t="e">
        <f>ROUND(ABZ53/Macroeconomics!ACC$12,0)</f>
        <v>#DIV/0!</v>
      </c>
      <c r="ACA55" s="201" t="e">
        <f>ROUND(ACA53/Macroeconomics!ACD$12,0)</f>
        <v>#DIV/0!</v>
      </c>
      <c r="ACB55" s="201" t="e">
        <f>ROUND(ACB53/Macroeconomics!ACE$12,0)</f>
        <v>#DIV/0!</v>
      </c>
      <c r="ACC55" s="201" t="e">
        <f>ROUND(ACC53/Macroeconomics!ACF$12,0)</f>
        <v>#DIV/0!</v>
      </c>
      <c r="ACD55" s="201" t="e">
        <f>ROUND(ACD53/Macroeconomics!ACG$12,0)</f>
        <v>#DIV/0!</v>
      </c>
      <c r="ACE55" s="201" t="e">
        <f>ROUND(ACE53/Macroeconomics!ACH$12,0)</f>
        <v>#DIV/0!</v>
      </c>
      <c r="ACF55" s="201" t="e">
        <f>ROUND(ACF53/Macroeconomics!ACI$12,0)</f>
        <v>#DIV/0!</v>
      </c>
      <c r="ACG55" s="201" t="e">
        <f>ROUND(ACG53/Macroeconomics!ACJ$12,0)</f>
        <v>#DIV/0!</v>
      </c>
      <c r="ACH55" s="201" t="e">
        <f>ROUND(ACH53/Macroeconomics!ACK$12,0)</f>
        <v>#DIV/0!</v>
      </c>
      <c r="ACI55" s="201" t="e">
        <f>ROUND(ACI53/Macroeconomics!ACL$12,0)</f>
        <v>#DIV/0!</v>
      </c>
      <c r="ACJ55" s="201" t="e">
        <f>ROUND(ACJ53/Macroeconomics!ACM$12,0)</f>
        <v>#DIV/0!</v>
      </c>
      <c r="ACK55" s="201" t="e">
        <f>ROUND(ACK53/Macroeconomics!ACN$12,0)</f>
        <v>#DIV/0!</v>
      </c>
      <c r="ACL55" s="201" t="e">
        <f>ROUND(ACL53/Macroeconomics!ACO$12,0)</f>
        <v>#DIV/0!</v>
      </c>
      <c r="ACM55" s="201" t="e">
        <f>ROUND(ACM53/Macroeconomics!ACP$12,0)</f>
        <v>#DIV/0!</v>
      </c>
      <c r="ACN55" s="201" t="e">
        <f>ROUND(ACN53/Macroeconomics!ACQ$12,0)</f>
        <v>#DIV/0!</v>
      </c>
      <c r="ACO55" s="201" t="e">
        <f>ROUND(ACO53/Macroeconomics!ACR$12,0)</f>
        <v>#DIV/0!</v>
      </c>
      <c r="ACP55" s="201" t="e">
        <f>ROUND(ACP53/Macroeconomics!ACS$12,0)</f>
        <v>#DIV/0!</v>
      </c>
      <c r="ACQ55" s="201" t="e">
        <f>ROUND(ACQ53/Macroeconomics!ACT$12,0)</f>
        <v>#DIV/0!</v>
      </c>
      <c r="ACR55" s="201" t="e">
        <f>ROUND(ACR53/Macroeconomics!ACU$12,0)</f>
        <v>#DIV/0!</v>
      </c>
      <c r="ACS55" s="201" t="e">
        <f>ROUND(ACS53/Macroeconomics!ACV$12,0)</f>
        <v>#DIV/0!</v>
      </c>
      <c r="ACT55" s="201" t="e">
        <f>ROUND(ACT53/Macroeconomics!ACW$12,0)</f>
        <v>#DIV/0!</v>
      </c>
      <c r="ACU55" s="201" t="e">
        <f>ROUND(ACU53/Macroeconomics!ACX$12,0)</f>
        <v>#DIV/0!</v>
      </c>
      <c r="ACV55" s="201" t="e">
        <f>ROUND(ACV53/Macroeconomics!ACY$12,0)</f>
        <v>#DIV/0!</v>
      </c>
      <c r="ACW55" s="201" t="e">
        <f>ROUND(ACW53/Macroeconomics!ACZ$12,0)</f>
        <v>#DIV/0!</v>
      </c>
      <c r="ACX55" s="201" t="e">
        <f>ROUND(ACX53/Macroeconomics!ADA$12,0)</f>
        <v>#DIV/0!</v>
      </c>
      <c r="ACY55" s="201" t="e">
        <f>ROUND(ACY53/Macroeconomics!ADB$12,0)</f>
        <v>#DIV/0!</v>
      </c>
      <c r="ACZ55" s="201" t="e">
        <f>ROUND(ACZ53/Macroeconomics!ADC$12,0)</f>
        <v>#DIV/0!</v>
      </c>
      <c r="ADA55" s="201" t="e">
        <f>ROUND(ADA53/Macroeconomics!ADD$12,0)</f>
        <v>#DIV/0!</v>
      </c>
      <c r="ADB55" s="201" t="e">
        <f>ROUND(ADB53/Macroeconomics!ADE$12,0)</f>
        <v>#DIV/0!</v>
      </c>
      <c r="ADC55" s="201" t="e">
        <f>ROUND(ADC53/Macroeconomics!ADF$12,0)</f>
        <v>#DIV/0!</v>
      </c>
      <c r="ADD55" s="201" t="e">
        <f>ROUND(ADD53/Macroeconomics!ADG$12,0)</f>
        <v>#DIV/0!</v>
      </c>
      <c r="ADE55" s="201" t="e">
        <f>ROUND(ADE53/Macroeconomics!ADH$12,0)</f>
        <v>#DIV/0!</v>
      </c>
      <c r="ADF55" s="201" t="e">
        <f>ROUND(ADF53/Macroeconomics!ADI$12,0)</f>
        <v>#DIV/0!</v>
      </c>
      <c r="ADG55" s="201" t="e">
        <f>ROUND(ADG53/Macroeconomics!ADJ$12,0)</f>
        <v>#DIV/0!</v>
      </c>
      <c r="ADH55" s="201" t="e">
        <f>ROUND(ADH53/Macroeconomics!ADK$12,0)</f>
        <v>#DIV/0!</v>
      </c>
      <c r="ADI55" s="201" t="e">
        <f>ROUND(ADI53/Macroeconomics!ADL$12,0)</f>
        <v>#DIV/0!</v>
      </c>
      <c r="ADJ55" s="201" t="e">
        <f>ROUND(ADJ53/Macroeconomics!ADM$12,0)</f>
        <v>#DIV/0!</v>
      </c>
      <c r="ADK55" s="201" t="e">
        <f>ROUND(ADK53/Macroeconomics!ADN$12,0)</f>
        <v>#DIV/0!</v>
      </c>
      <c r="ADL55" s="201" t="e">
        <f>ROUND(ADL53/Macroeconomics!ADO$12,0)</f>
        <v>#DIV/0!</v>
      </c>
      <c r="ADM55" s="201" t="e">
        <f>ROUND(ADM53/Macroeconomics!ADP$12,0)</f>
        <v>#DIV/0!</v>
      </c>
      <c r="ADN55" s="201" t="e">
        <f>ROUND(ADN53/Macroeconomics!ADQ$12,0)</f>
        <v>#DIV/0!</v>
      </c>
      <c r="ADO55" s="201" t="e">
        <f>ROUND(ADO53/Macroeconomics!ADR$12,0)</f>
        <v>#DIV/0!</v>
      </c>
      <c r="ADP55" s="201" t="e">
        <f>ROUND(ADP53/Macroeconomics!ADS$12,0)</f>
        <v>#DIV/0!</v>
      </c>
      <c r="ADQ55" s="201" t="e">
        <f>ROUND(ADQ53/Macroeconomics!ADT$12,0)</f>
        <v>#DIV/0!</v>
      </c>
      <c r="ADR55" s="201" t="e">
        <f>ROUND(ADR53/Macroeconomics!ADU$12,0)</f>
        <v>#DIV/0!</v>
      </c>
      <c r="ADS55" s="201" t="e">
        <f>ROUND(ADS53/Macroeconomics!ADV$12,0)</f>
        <v>#DIV/0!</v>
      </c>
      <c r="ADT55" s="201" t="e">
        <f>ROUND(ADT53/Macroeconomics!ADW$12,0)</f>
        <v>#DIV/0!</v>
      </c>
      <c r="ADU55" s="201" t="e">
        <f>ROUND(ADU53/Macroeconomics!ADX$12,0)</f>
        <v>#DIV/0!</v>
      </c>
      <c r="ADV55" s="201" t="e">
        <f>ROUND(ADV53/Macroeconomics!ADY$12,0)</f>
        <v>#DIV/0!</v>
      </c>
      <c r="ADW55" s="201" t="e">
        <f>ROUND(ADW53/Macroeconomics!ADZ$12,0)</f>
        <v>#DIV/0!</v>
      </c>
      <c r="ADX55" s="201" t="e">
        <f>ROUND(ADX53/Macroeconomics!AEA$12,0)</f>
        <v>#DIV/0!</v>
      </c>
      <c r="ADY55" s="201" t="e">
        <f>ROUND(ADY53/Macroeconomics!AEB$12,0)</f>
        <v>#DIV/0!</v>
      </c>
      <c r="ADZ55" s="201" t="e">
        <f>ROUND(ADZ53/Macroeconomics!AEC$12,0)</f>
        <v>#DIV/0!</v>
      </c>
      <c r="AEA55" s="201" t="e">
        <f>ROUND(AEA53/Macroeconomics!AED$12,0)</f>
        <v>#DIV/0!</v>
      </c>
      <c r="AEB55" s="201" t="e">
        <f>ROUND(AEB53/Macroeconomics!AEE$12,0)</f>
        <v>#DIV/0!</v>
      </c>
      <c r="AEC55" s="201" t="e">
        <f>ROUND(AEC53/Macroeconomics!AEF$12,0)</f>
        <v>#DIV/0!</v>
      </c>
      <c r="AED55" s="201" t="e">
        <f>ROUND(AED53/Macroeconomics!AEG$12,0)</f>
        <v>#DIV/0!</v>
      </c>
      <c r="AEE55" s="201" t="e">
        <f>ROUND(AEE53/Macroeconomics!AEH$12,0)</f>
        <v>#DIV/0!</v>
      </c>
      <c r="AEF55" s="201" t="e">
        <f>ROUND(AEF53/Macroeconomics!AEI$12,0)</f>
        <v>#DIV/0!</v>
      </c>
      <c r="AEG55" s="201" t="e">
        <f>ROUND(AEG53/Macroeconomics!AEJ$12,0)</f>
        <v>#DIV/0!</v>
      </c>
      <c r="AEH55" s="201" t="e">
        <f>ROUND(AEH53/Macroeconomics!AEK$12,0)</f>
        <v>#DIV/0!</v>
      </c>
      <c r="AEI55" s="201" t="e">
        <f>ROUND(AEI53/Macroeconomics!AEL$12,0)</f>
        <v>#DIV/0!</v>
      </c>
      <c r="AEJ55" s="201" t="e">
        <f>ROUND(AEJ53/Macroeconomics!AEM$12,0)</f>
        <v>#DIV/0!</v>
      </c>
      <c r="AEK55" s="201" t="e">
        <f>ROUND(AEK53/Macroeconomics!AEN$12,0)</f>
        <v>#DIV/0!</v>
      </c>
      <c r="AEL55" s="201" t="e">
        <f>ROUND(AEL53/Macroeconomics!AEO$12,0)</f>
        <v>#DIV/0!</v>
      </c>
      <c r="AEM55" s="201" t="e">
        <f>ROUND(AEM53/Macroeconomics!AEP$12,0)</f>
        <v>#DIV/0!</v>
      </c>
      <c r="AEN55" s="201" t="e">
        <f>ROUND(AEN53/Macroeconomics!AEQ$12,0)</f>
        <v>#DIV/0!</v>
      </c>
      <c r="AEO55" s="201" t="e">
        <f>ROUND(AEO53/Macroeconomics!AER$12,0)</f>
        <v>#DIV/0!</v>
      </c>
      <c r="AEP55" s="201" t="e">
        <f>ROUND(AEP53/Macroeconomics!AES$12,0)</f>
        <v>#DIV/0!</v>
      </c>
      <c r="AEQ55" s="201" t="e">
        <f>ROUND(AEQ53/Macroeconomics!AET$12,0)</f>
        <v>#DIV/0!</v>
      </c>
      <c r="AER55" s="201" t="e">
        <f>ROUND(AER53/Macroeconomics!AEU$12,0)</f>
        <v>#DIV/0!</v>
      </c>
      <c r="AES55" s="201" t="e">
        <f>ROUND(AES53/Macroeconomics!AEV$12,0)</f>
        <v>#DIV/0!</v>
      </c>
      <c r="AET55" s="201" t="e">
        <f>ROUND(AET53/Macroeconomics!AEW$12,0)</f>
        <v>#DIV/0!</v>
      </c>
      <c r="AEU55" s="201" t="e">
        <f>ROUND(AEU53/Macroeconomics!AEX$12,0)</f>
        <v>#DIV/0!</v>
      </c>
      <c r="AEV55" s="201" t="e">
        <f>ROUND(AEV53/Macroeconomics!AEY$12,0)</f>
        <v>#DIV/0!</v>
      </c>
      <c r="AEW55" s="201" t="e">
        <f>ROUND(AEW53/Macroeconomics!AEZ$12,0)</f>
        <v>#DIV/0!</v>
      </c>
      <c r="AEX55" s="201" t="e">
        <f>ROUND(AEX53/Macroeconomics!AFA$12,0)</f>
        <v>#DIV/0!</v>
      </c>
      <c r="AEY55" s="201" t="e">
        <f>ROUND(AEY53/Macroeconomics!AFB$12,0)</f>
        <v>#DIV/0!</v>
      </c>
      <c r="AEZ55" s="201" t="e">
        <f>ROUND(AEZ53/Macroeconomics!AFC$12,0)</f>
        <v>#DIV/0!</v>
      </c>
      <c r="AFA55" s="201" t="e">
        <f>ROUND(AFA53/Macroeconomics!AFD$12,0)</f>
        <v>#DIV/0!</v>
      </c>
      <c r="AFB55" s="201" t="e">
        <f>ROUND(AFB53/Macroeconomics!AFE$12,0)</f>
        <v>#DIV/0!</v>
      </c>
      <c r="AFC55" s="201" t="e">
        <f>ROUND(AFC53/Macroeconomics!AFF$12,0)</f>
        <v>#DIV/0!</v>
      </c>
      <c r="AFD55" s="201" t="e">
        <f>ROUND(AFD53/Macroeconomics!AFG$12,0)</f>
        <v>#DIV/0!</v>
      </c>
      <c r="AFE55" s="201" t="e">
        <f>ROUND(AFE53/Macroeconomics!AFH$12,0)</f>
        <v>#DIV/0!</v>
      </c>
      <c r="AFF55" s="201" t="e">
        <f>ROUND(AFF53/Macroeconomics!AFI$12,0)</f>
        <v>#DIV/0!</v>
      </c>
      <c r="AFG55" s="201" t="e">
        <f>ROUND(AFG53/Macroeconomics!AFJ$12,0)</f>
        <v>#DIV/0!</v>
      </c>
      <c r="AFH55" s="201" t="e">
        <f>ROUND(AFH53/Macroeconomics!AFK$12,0)</f>
        <v>#DIV/0!</v>
      </c>
      <c r="AFI55" s="201" t="e">
        <f>ROUND(AFI53/Macroeconomics!AFL$12,0)</f>
        <v>#DIV/0!</v>
      </c>
      <c r="AFJ55" s="201" t="e">
        <f>ROUND(AFJ53/Macroeconomics!AFM$12,0)</f>
        <v>#DIV/0!</v>
      </c>
      <c r="AFK55" s="201" t="e">
        <f>ROUND(AFK53/Macroeconomics!AFN$12,0)</f>
        <v>#DIV/0!</v>
      </c>
      <c r="AFL55" s="201" t="e">
        <f>ROUND(AFL53/Macroeconomics!AFO$12,0)</f>
        <v>#DIV/0!</v>
      </c>
      <c r="AFM55" s="201" t="e">
        <f>ROUND(AFM53/Macroeconomics!AFP$12,0)</f>
        <v>#DIV/0!</v>
      </c>
      <c r="AFN55" s="201" t="e">
        <f>ROUND(AFN53/Macroeconomics!AFQ$12,0)</f>
        <v>#DIV/0!</v>
      </c>
      <c r="AFO55" s="201" t="e">
        <f>ROUND(AFO53/Macroeconomics!AFR$12,0)</f>
        <v>#DIV/0!</v>
      </c>
      <c r="AFP55" s="201" t="e">
        <f>ROUND(AFP53/Macroeconomics!AFS$12,0)</f>
        <v>#DIV/0!</v>
      </c>
      <c r="AFQ55" s="201" t="e">
        <f>ROUND(AFQ53/Macroeconomics!AFT$12,0)</f>
        <v>#DIV/0!</v>
      </c>
      <c r="AFR55" s="201" t="e">
        <f>ROUND(AFR53/Macroeconomics!AFU$12,0)</f>
        <v>#DIV/0!</v>
      </c>
      <c r="AFS55" s="201" t="e">
        <f>ROUND(AFS53/Macroeconomics!AFV$12,0)</f>
        <v>#DIV/0!</v>
      </c>
      <c r="AFT55" s="201" t="e">
        <f>ROUND(AFT53/Macroeconomics!AFW$12,0)</f>
        <v>#DIV/0!</v>
      </c>
      <c r="AFU55" s="201" t="e">
        <f>ROUND(AFU53/Macroeconomics!AFX$12,0)</f>
        <v>#DIV/0!</v>
      </c>
      <c r="AFV55" s="201" t="e">
        <f>ROUND(AFV53/Macroeconomics!AFY$12,0)</f>
        <v>#DIV/0!</v>
      </c>
      <c r="AFW55" s="201" t="e">
        <f>ROUND(AFW53/Macroeconomics!AFZ$12,0)</f>
        <v>#DIV/0!</v>
      </c>
      <c r="AFX55" s="201" t="e">
        <f>ROUND(AFX53/Macroeconomics!AGA$12,0)</f>
        <v>#DIV/0!</v>
      </c>
      <c r="AFY55" s="201" t="e">
        <f>ROUND(AFY53/Macroeconomics!AGB$12,0)</f>
        <v>#DIV/0!</v>
      </c>
      <c r="AFZ55" s="201" t="e">
        <f>ROUND(AFZ53/Macroeconomics!AGC$12,0)</f>
        <v>#DIV/0!</v>
      </c>
      <c r="AGA55" s="201" t="e">
        <f>ROUND(AGA53/Macroeconomics!AGD$12,0)</f>
        <v>#DIV/0!</v>
      </c>
      <c r="AGB55" s="201" t="e">
        <f>ROUND(AGB53/Macroeconomics!AGE$12,0)</f>
        <v>#DIV/0!</v>
      </c>
      <c r="AGC55" s="201" t="e">
        <f>ROUND(AGC53/Macroeconomics!AGF$12,0)</f>
        <v>#DIV/0!</v>
      </c>
      <c r="AGD55" s="201" t="e">
        <f>ROUND(AGD53/Macroeconomics!AGG$12,0)</f>
        <v>#DIV/0!</v>
      </c>
      <c r="AGE55" s="201" t="e">
        <f>ROUND(AGE53/Macroeconomics!AGH$12,0)</f>
        <v>#DIV/0!</v>
      </c>
      <c r="AGF55" s="201" t="e">
        <f>ROUND(AGF53/Macroeconomics!AGI$12,0)</f>
        <v>#DIV/0!</v>
      </c>
      <c r="AGG55" s="201" t="e">
        <f>ROUND(AGG53/Macroeconomics!AGJ$12,0)</f>
        <v>#DIV/0!</v>
      </c>
      <c r="AGH55" s="201" t="e">
        <f>ROUND(AGH53/Macroeconomics!AGK$12,0)</f>
        <v>#DIV/0!</v>
      </c>
      <c r="AGI55" s="201" t="e">
        <f>ROUND(AGI53/Macroeconomics!AGL$12,0)</f>
        <v>#DIV/0!</v>
      </c>
      <c r="AGJ55" s="201" t="e">
        <f>ROUND(AGJ53/Macroeconomics!AGM$12,0)</f>
        <v>#DIV/0!</v>
      </c>
      <c r="AGK55" s="201" t="e">
        <f>ROUND(AGK53/Macroeconomics!AGN$12,0)</f>
        <v>#DIV/0!</v>
      </c>
      <c r="AGL55" s="201" t="e">
        <f>ROUND(AGL53/Macroeconomics!AGO$12,0)</f>
        <v>#DIV/0!</v>
      </c>
      <c r="AGM55" s="201" t="e">
        <f>ROUND(AGM53/Macroeconomics!AGP$12,0)</f>
        <v>#DIV/0!</v>
      </c>
      <c r="AGN55" s="201" t="e">
        <f>ROUND(AGN53/Macroeconomics!AGQ$12,0)</f>
        <v>#DIV/0!</v>
      </c>
      <c r="AGO55" s="201" t="e">
        <f>ROUND(AGO53/Macroeconomics!AGR$12,0)</f>
        <v>#DIV/0!</v>
      </c>
      <c r="AGP55" s="201" t="e">
        <f>ROUND(AGP53/Macroeconomics!AGS$12,0)</f>
        <v>#DIV/0!</v>
      </c>
      <c r="AGQ55" s="201" t="e">
        <f>ROUND(AGQ53/Macroeconomics!AGT$12,0)</f>
        <v>#DIV/0!</v>
      </c>
      <c r="AGR55" s="201" t="e">
        <f>ROUND(AGR53/Macroeconomics!AGU$12,0)</f>
        <v>#DIV/0!</v>
      </c>
      <c r="AGS55" s="201" t="e">
        <f>ROUND(AGS53/Macroeconomics!AGV$12,0)</f>
        <v>#DIV/0!</v>
      </c>
      <c r="AGT55" s="201" t="e">
        <f>ROUND(AGT53/Macroeconomics!AGW$12,0)</f>
        <v>#DIV/0!</v>
      </c>
      <c r="AGU55" s="201" t="e">
        <f>ROUND(AGU53/Macroeconomics!AGX$12,0)</f>
        <v>#DIV/0!</v>
      </c>
      <c r="AGV55" s="201" t="e">
        <f>ROUND(AGV53/Macroeconomics!AGY$12,0)</f>
        <v>#DIV/0!</v>
      </c>
      <c r="AGW55" s="201" t="e">
        <f>ROUND(AGW53/Macroeconomics!AGZ$12,0)</f>
        <v>#DIV/0!</v>
      </c>
      <c r="AGX55" s="201" t="e">
        <f>ROUND(AGX53/Macroeconomics!AHA$12,0)</f>
        <v>#DIV/0!</v>
      </c>
      <c r="AGY55" s="201" t="e">
        <f>ROUND(AGY53/Macroeconomics!AHB$12,0)</f>
        <v>#DIV/0!</v>
      </c>
      <c r="AGZ55" s="201" t="e">
        <f>ROUND(AGZ53/Macroeconomics!AHC$12,0)</f>
        <v>#DIV/0!</v>
      </c>
      <c r="AHA55" s="201" t="e">
        <f>ROUND(AHA53/Macroeconomics!AHD$12,0)</f>
        <v>#DIV/0!</v>
      </c>
      <c r="AHB55" s="201" t="e">
        <f>ROUND(AHB53/Macroeconomics!AHE$12,0)</f>
        <v>#DIV/0!</v>
      </c>
      <c r="AHC55" s="201" t="e">
        <f>ROUND(AHC53/Macroeconomics!AHF$12,0)</f>
        <v>#DIV/0!</v>
      </c>
      <c r="AHD55" s="201" t="e">
        <f>ROUND(AHD53/Macroeconomics!AHG$12,0)</f>
        <v>#DIV/0!</v>
      </c>
      <c r="AHE55" s="201" t="e">
        <f>ROUND(AHE53/Macroeconomics!AHH$12,0)</f>
        <v>#DIV/0!</v>
      </c>
      <c r="AHF55" s="201" t="e">
        <f>ROUND(AHF53/Macroeconomics!AHI$12,0)</f>
        <v>#DIV/0!</v>
      </c>
      <c r="AHG55" s="201" t="e">
        <f>ROUND(AHG53/Macroeconomics!AHJ$12,0)</f>
        <v>#DIV/0!</v>
      </c>
      <c r="AHH55" s="201" t="e">
        <f>ROUND(AHH53/Macroeconomics!AHK$12,0)</f>
        <v>#DIV/0!</v>
      </c>
      <c r="AHI55" s="201" t="e">
        <f>ROUND(AHI53/Macroeconomics!AHL$12,0)</f>
        <v>#DIV/0!</v>
      </c>
      <c r="AHJ55" s="201" t="e">
        <f>ROUND(AHJ53/Macroeconomics!AHM$12,0)</f>
        <v>#DIV/0!</v>
      </c>
      <c r="AHK55" s="201" t="e">
        <f>ROUND(AHK53/Macroeconomics!AHN$12,0)</f>
        <v>#DIV/0!</v>
      </c>
      <c r="AHL55" s="201" t="e">
        <f>ROUND(AHL53/Macroeconomics!AHO$12,0)</f>
        <v>#DIV/0!</v>
      </c>
      <c r="AHM55" s="201" t="e">
        <f>ROUND(AHM53/Macroeconomics!AHP$12,0)</f>
        <v>#DIV/0!</v>
      </c>
      <c r="AHN55" s="201" t="e">
        <f>ROUND(AHN53/Macroeconomics!AHQ$12,0)</f>
        <v>#DIV/0!</v>
      </c>
      <c r="AHO55" s="201" t="e">
        <f>ROUND(AHO53/Macroeconomics!AHR$12,0)</f>
        <v>#DIV/0!</v>
      </c>
      <c r="AHP55" s="201" t="e">
        <f>ROUND(AHP53/Macroeconomics!AHS$12,0)</f>
        <v>#DIV/0!</v>
      </c>
      <c r="AHQ55" s="201" t="e">
        <f>ROUND(AHQ53/Macroeconomics!AHT$12,0)</f>
        <v>#DIV/0!</v>
      </c>
      <c r="AHR55" s="201" t="e">
        <f>ROUND(AHR53/Macroeconomics!AHU$12,0)</f>
        <v>#DIV/0!</v>
      </c>
      <c r="AHS55" s="201" t="e">
        <f>ROUND(AHS53/Macroeconomics!AHV$12,0)</f>
        <v>#DIV/0!</v>
      </c>
      <c r="AHT55" s="201" t="e">
        <f>ROUND(AHT53/Macroeconomics!AHW$12,0)</f>
        <v>#DIV/0!</v>
      </c>
      <c r="AHU55" s="201" t="e">
        <f>ROUND(AHU53/Macroeconomics!AHX$12,0)</f>
        <v>#DIV/0!</v>
      </c>
      <c r="AHV55" s="201" t="e">
        <f>ROUND(AHV53/Macroeconomics!AHY$12,0)</f>
        <v>#DIV/0!</v>
      </c>
      <c r="AHW55" s="201" t="e">
        <f>ROUND(AHW53/Macroeconomics!AHZ$12,0)</f>
        <v>#DIV/0!</v>
      </c>
      <c r="AHX55" s="201" t="e">
        <f>ROUND(AHX53/Macroeconomics!AIA$12,0)</f>
        <v>#DIV/0!</v>
      </c>
      <c r="AHY55" s="201" t="e">
        <f>ROUND(AHY53/Macroeconomics!AIB$12,0)</f>
        <v>#DIV/0!</v>
      </c>
      <c r="AHZ55" s="201" t="e">
        <f>ROUND(AHZ53/Macroeconomics!AIC$12,0)</f>
        <v>#DIV/0!</v>
      </c>
      <c r="AIA55" s="201" t="e">
        <f>ROUND(AIA53/Macroeconomics!AID$12,0)</f>
        <v>#DIV/0!</v>
      </c>
      <c r="AIB55" s="201" t="e">
        <f>ROUND(AIB53/Macroeconomics!AIE$12,0)</f>
        <v>#DIV/0!</v>
      </c>
      <c r="AIC55" s="201" t="e">
        <f>ROUND(AIC53/Macroeconomics!AIF$12,0)</f>
        <v>#DIV/0!</v>
      </c>
      <c r="AID55" s="201" t="e">
        <f>ROUND(AID53/Macroeconomics!AIG$12,0)</f>
        <v>#DIV/0!</v>
      </c>
      <c r="AIE55" s="201" t="e">
        <f>ROUND(AIE53/Macroeconomics!AIH$12,0)</f>
        <v>#DIV/0!</v>
      </c>
      <c r="AIF55" s="201" t="e">
        <f>ROUND(AIF53/Macroeconomics!AII$12,0)</f>
        <v>#DIV/0!</v>
      </c>
      <c r="AIG55" s="201" t="e">
        <f>ROUND(AIG53/Macroeconomics!AIJ$12,0)</f>
        <v>#DIV/0!</v>
      </c>
      <c r="AIH55" s="201" t="e">
        <f>ROUND(AIH53/Macroeconomics!AIK$12,0)</f>
        <v>#DIV/0!</v>
      </c>
      <c r="AII55" s="201" t="e">
        <f>ROUND(AII53/Macroeconomics!AIL$12,0)</f>
        <v>#DIV/0!</v>
      </c>
      <c r="AIJ55" s="201" t="e">
        <f>ROUND(AIJ53/Macroeconomics!AIM$12,0)</f>
        <v>#DIV/0!</v>
      </c>
      <c r="AIK55" s="201" t="e">
        <f>ROUND(AIK53/Macroeconomics!AIN$12,0)</f>
        <v>#DIV/0!</v>
      </c>
      <c r="AIL55" s="201" t="e">
        <f>ROUND(AIL53/Macroeconomics!AIO$12,0)</f>
        <v>#DIV/0!</v>
      </c>
      <c r="AIM55" s="201" t="e">
        <f>ROUND(AIM53/Macroeconomics!AIP$12,0)</f>
        <v>#DIV/0!</v>
      </c>
      <c r="AIN55" s="201" t="e">
        <f>ROUND(AIN53/Macroeconomics!AIQ$12,0)</f>
        <v>#DIV/0!</v>
      </c>
      <c r="AIO55" s="201" t="e">
        <f>ROUND(AIO53/Macroeconomics!AIR$12,0)</f>
        <v>#DIV/0!</v>
      </c>
      <c r="AIP55" s="201" t="e">
        <f>ROUND(AIP53/Macroeconomics!AIS$12,0)</f>
        <v>#DIV/0!</v>
      </c>
      <c r="AIQ55" s="201" t="e">
        <f>ROUND(AIQ53/Macroeconomics!AIT$12,0)</f>
        <v>#DIV/0!</v>
      </c>
      <c r="AIR55" s="201" t="e">
        <f>ROUND(AIR53/Macroeconomics!AIU$12,0)</f>
        <v>#DIV/0!</v>
      </c>
      <c r="AIS55" s="201" t="e">
        <f>ROUND(AIS53/Macroeconomics!AIV$12,0)</f>
        <v>#DIV/0!</v>
      </c>
      <c r="AIT55" s="201" t="e">
        <f>ROUND(AIT53/Macroeconomics!AIW$12,0)</f>
        <v>#DIV/0!</v>
      </c>
      <c r="AIU55" s="201" t="e">
        <f>ROUND(AIU53/Macroeconomics!AIX$12,0)</f>
        <v>#DIV/0!</v>
      </c>
      <c r="AIV55" s="201" t="e">
        <f>ROUND(AIV53/Macroeconomics!AIY$12,0)</f>
        <v>#DIV/0!</v>
      </c>
      <c r="AIW55" s="201" t="e">
        <f>ROUND(AIW53/Macroeconomics!AIZ$12,0)</f>
        <v>#DIV/0!</v>
      </c>
      <c r="AIX55" s="201" t="e">
        <f>ROUND(AIX53/Macroeconomics!AJA$12,0)</f>
        <v>#DIV/0!</v>
      </c>
      <c r="AIY55" s="201" t="e">
        <f>ROUND(AIY53/Macroeconomics!AJB$12,0)</f>
        <v>#DIV/0!</v>
      </c>
      <c r="AIZ55" s="201" t="e">
        <f>ROUND(AIZ53/Macroeconomics!AJC$12,0)</f>
        <v>#DIV/0!</v>
      </c>
      <c r="AJA55" s="201" t="e">
        <f>ROUND(AJA53/Macroeconomics!AJD$12,0)</f>
        <v>#DIV/0!</v>
      </c>
      <c r="AJB55" s="201" t="e">
        <f>ROUND(AJB53/Macroeconomics!AJE$12,0)</f>
        <v>#DIV/0!</v>
      </c>
      <c r="AJC55" s="201" t="e">
        <f>ROUND(AJC53/Macroeconomics!AJF$12,0)</f>
        <v>#DIV/0!</v>
      </c>
      <c r="AJD55" s="201" t="e">
        <f>ROUND(AJD53/Macroeconomics!AJG$12,0)</f>
        <v>#DIV/0!</v>
      </c>
      <c r="AJE55" s="201" t="e">
        <f>ROUND(AJE53/Macroeconomics!AJH$12,0)</f>
        <v>#DIV/0!</v>
      </c>
      <c r="AJF55" s="201" t="e">
        <f>ROUND(AJF53/Macroeconomics!AJI$12,0)</f>
        <v>#DIV/0!</v>
      </c>
      <c r="AJG55" s="201" t="e">
        <f>ROUND(AJG53/Macroeconomics!AJJ$12,0)</f>
        <v>#DIV/0!</v>
      </c>
      <c r="AJH55" s="201" t="e">
        <f>ROUND(AJH53/Macroeconomics!AJK$12,0)</f>
        <v>#DIV/0!</v>
      </c>
      <c r="AJI55" s="201" t="e">
        <f>ROUND(AJI53/Macroeconomics!AJL$12,0)</f>
        <v>#DIV/0!</v>
      </c>
      <c r="AJJ55" s="201" t="e">
        <f>ROUND(AJJ53/Macroeconomics!AJM$12,0)</f>
        <v>#DIV/0!</v>
      </c>
      <c r="AJK55" s="201" t="e">
        <f>ROUND(AJK53/Macroeconomics!AJN$12,0)</f>
        <v>#DIV/0!</v>
      </c>
      <c r="AJL55" s="201" t="e">
        <f>ROUND(AJL53/Macroeconomics!AJO$12,0)</f>
        <v>#DIV/0!</v>
      </c>
      <c r="AJM55" s="201" t="e">
        <f>ROUND(AJM53/Macroeconomics!AJP$12,0)</f>
        <v>#DIV/0!</v>
      </c>
      <c r="AJN55" s="201" t="e">
        <f>ROUND(AJN53/Macroeconomics!AJQ$12,0)</f>
        <v>#DIV/0!</v>
      </c>
      <c r="AJO55" s="201" t="e">
        <f>ROUND(AJO53/Macroeconomics!AJR$12,0)</f>
        <v>#DIV/0!</v>
      </c>
      <c r="AJP55" s="201" t="e">
        <f>ROUND(AJP53/Macroeconomics!AJS$12,0)</f>
        <v>#DIV/0!</v>
      </c>
      <c r="AJQ55" s="201" t="e">
        <f>ROUND(AJQ53/Macroeconomics!AJT$12,0)</f>
        <v>#DIV/0!</v>
      </c>
      <c r="AJR55" s="201" t="e">
        <f>ROUND(AJR53/Macroeconomics!AJU$12,0)</f>
        <v>#DIV/0!</v>
      </c>
      <c r="AJS55" s="201" t="e">
        <f>ROUND(AJS53/Macroeconomics!AJV$12,0)</f>
        <v>#DIV/0!</v>
      </c>
      <c r="AJT55" s="201" t="e">
        <f>ROUND(AJT53/Macroeconomics!AJW$12,0)</f>
        <v>#DIV/0!</v>
      </c>
      <c r="AJU55" s="201" t="e">
        <f>ROUND(AJU53/Macroeconomics!AJX$12,0)</f>
        <v>#DIV/0!</v>
      </c>
      <c r="AJV55" s="201" t="e">
        <f>ROUND(AJV53/Macroeconomics!AJY$12,0)</f>
        <v>#DIV/0!</v>
      </c>
      <c r="AJW55" s="201" t="e">
        <f>ROUND(AJW53/Macroeconomics!AJZ$12,0)</f>
        <v>#DIV/0!</v>
      </c>
      <c r="AJX55" s="201" t="e">
        <f>ROUND(AJX53/Macroeconomics!AKA$12,0)</f>
        <v>#DIV/0!</v>
      </c>
      <c r="AJY55" s="201" t="e">
        <f>ROUND(AJY53/Macroeconomics!AKB$12,0)</f>
        <v>#DIV/0!</v>
      </c>
      <c r="AJZ55" s="201" t="e">
        <f>ROUND(AJZ53/Macroeconomics!AKC$12,0)</f>
        <v>#DIV/0!</v>
      </c>
      <c r="AKA55" s="201" t="e">
        <f>ROUND(AKA53/Macroeconomics!AKD$12,0)</f>
        <v>#DIV/0!</v>
      </c>
      <c r="AKB55" s="201" t="e">
        <f>ROUND(AKB53/Macroeconomics!AKE$12,0)</f>
        <v>#DIV/0!</v>
      </c>
      <c r="AKC55" s="201" t="e">
        <f>ROUND(AKC53/Macroeconomics!AKF$12,0)</f>
        <v>#DIV/0!</v>
      </c>
      <c r="AKD55" s="201" t="e">
        <f>ROUND(AKD53/Macroeconomics!AKG$12,0)</f>
        <v>#DIV/0!</v>
      </c>
      <c r="AKE55" s="201" t="e">
        <f>ROUND(AKE53/Macroeconomics!AKH$12,0)</f>
        <v>#DIV/0!</v>
      </c>
      <c r="AKF55" s="201" t="e">
        <f>ROUND(AKF53/Macroeconomics!AKI$12,0)</f>
        <v>#DIV/0!</v>
      </c>
      <c r="AKG55" s="201" t="e">
        <f>ROUND(AKG53/Macroeconomics!AKJ$12,0)</f>
        <v>#DIV/0!</v>
      </c>
      <c r="AKH55" s="201" t="e">
        <f>ROUND(AKH53/Macroeconomics!AKK$12,0)</f>
        <v>#DIV/0!</v>
      </c>
      <c r="AKI55" s="201" t="e">
        <f>ROUND(AKI53/Macroeconomics!AKL$12,0)</f>
        <v>#DIV/0!</v>
      </c>
      <c r="AKJ55" s="201" t="e">
        <f>ROUND(AKJ53/Macroeconomics!AKM$12,0)</f>
        <v>#DIV/0!</v>
      </c>
      <c r="AKK55" s="201" t="e">
        <f>ROUND(AKK53/Macroeconomics!AKN$12,0)</f>
        <v>#DIV/0!</v>
      </c>
      <c r="AKL55" s="201" t="e">
        <f>ROUND(AKL53/Macroeconomics!AKO$12,0)</f>
        <v>#DIV/0!</v>
      </c>
      <c r="AKM55" s="201" t="e">
        <f>ROUND(AKM53/Macroeconomics!AKP$12,0)</f>
        <v>#DIV/0!</v>
      </c>
      <c r="AKN55" s="201" t="e">
        <f>ROUND(AKN53/Macroeconomics!AKQ$12,0)</f>
        <v>#DIV/0!</v>
      </c>
      <c r="AKO55" s="201" t="e">
        <f>ROUND(AKO53/Macroeconomics!AKR$12,0)</f>
        <v>#DIV/0!</v>
      </c>
      <c r="AKP55" s="201" t="e">
        <f>ROUND(AKP53/Macroeconomics!AKS$12,0)</f>
        <v>#DIV/0!</v>
      </c>
      <c r="AKQ55" s="201" t="e">
        <f>ROUND(AKQ53/Macroeconomics!AKT$12,0)</f>
        <v>#DIV/0!</v>
      </c>
      <c r="AKR55" s="201" t="e">
        <f>ROUND(AKR53/Macroeconomics!AKU$12,0)</f>
        <v>#DIV/0!</v>
      </c>
      <c r="AKS55" s="201" t="e">
        <f>ROUND(AKS53/Macroeconomics!AKV$12,0)</f>
        <v>#DIV/0!</v>
      </c>
      <c r="AKT55" s="201" t="e">
        <f>ROUND(AKT53/Macroeconomics!AKW$12,0)</f>
        <v>#DIV/0!</v>
      </c>
      <c r="AKU55" s="201" t="e">
        <f>ROUND(AKU53/Macroeconomics!AKX$12,0)</f>
        <v>#DIV/0!</v>
      </c>
      <c r="AKV55" s="201" t="e">
        <f>ROUND(AKV53/Macroeconomics!AKY$12,0)</f>
        <v>#DIV/0!</v>
      </c>
      <c r="AKW55" s="201" t="e">
        <f>ROUND(AKW53/Macroeconomics!AKZ$12,0)</f>
        <v>#DIV/0!</v>
      </c>
      <c r="AKX55" s="201" t="e">
        <f>ROUND(AKX53/Macroeconomics!ALA$12,0)</f>
        <v>#DIV/0!</v>
      </c>
      <c r="AKY55" s="201" t="e">
        <f>ROUND(AKY53/Macroeconomics!ALB$12,0)</f>
        <v>#DIV/0!</v>
      </c>
      <c r="AKZ55" s="201" t="e">
        <f>ROUND(AKZ53/Macroeconomics!ALC$12,0)</f>
        <v>#DIV/0!</v>
      </c>
      <c r="ALA55" s="201" t="e">
        <f>ROUND(ALA53/Macroeconomics!ALD$12,0)</f>
        <v>#DIV/0!</v>
      </c>
      <c r="ALB55" s="201" t="e">
        <f>ROUND(ALB53/Macroeconomics!ALE$12,0)</f>
        <v>#DIV/0!</v>
      </c>
      <c r="ALC55" s="201" t="e">
        <f>ROUND(ALC53/Macroeconomics!ALF$12,0)</f>
        <v>#DIV/0!</v>
      </c>
      <c r="ALD55" s="201" t="e">
        <f>ROUND(ALD53/Macroeconomics!ALG$12,0)</f>
        <v>#DIV/0!</v>
      </c>
      <c r="ALE55" s="201" t="e">
        <f>ROUND(ALE53/Macroeconomics!ALH$12,0)</f>
        <v>#DIV/0!</v>
      </c>
      <c r="ALF55" s="201" t="e">
        <f>ROUND(ALF53/Macroeconomics!ALI$12,0)</f>
        <v>#DIV/0!</v>
      </c>
      <c r="ALG55" s="201" t="e">
        <f>ROUND(ALG53/Macroeconomics!ALJ$12,0)</f>
        <v>#DIV/0!</v>
      </c>
      <c r="ALH55" s="201" t="e">
        <f>ROUND(ALH53/Macroeconomics!ALK$12,0)</f>
        <v>#DIV/0!</v>
      </c>
      <c r="ALI55" s="201" t="e">
        <f>ROUND(ALI53/Macroeconomics!ALL$12,0)</f>
        <v>#DIV/0!</v>
      </c>
      <c r="ALJ55" s="201" t="e">
        <f>ROUND(ALJ53/Macroeconomics!ALM$12,0)</f>
        <v>#DIV/0!</v>
      </c>
      <c r="ALK55" s="201" t="e">
        <f>ROUND(ALK53/Macroeconomics!ALN$12,0)</f>
        <v>#DIV/0!</v>
      </c>
      <c r="ALL55" s="201" t="e">
        <f>ROUND(ALL53/Macroeconomics!ALO$12,0)</f>
        <v>#DIV/0!</v>
      </c>
      <c r="ALM55" s="201" t="e">
        <f>ROUND(ALM53/Macroeconomics!ALP$12,0)</f>
        <v>#DIV/0!</v>
      </c>
      <c r="ALN55" s="201" t="e">
        <f>ROUND(ALN53/Macroeconomics!ALQ$12,0)</f>
        <v>#DIV/0!</v>
      </c>
      <c r="ALO55" s="201" t="e">
        <f>ROUND(ALO53/Macroeconomics!ALR$12,0)</f>
        <v>#DIV/0!</v>
      </c>
      <c r="ALP55" s="201" t="e">
        <f>ROUND(ALP53/Macroeconomics!ALS$12,0)</f>
        <v>#DIV/0!</v>
      </c>
      <c r="ALQ55" s="201" t="e">
        <f>ROUND(ALQ53/Macroeconomics!ALT$12,0)</f>
        <v>#DIV/0!</v>
      </c>
      <c r="ALR55" s="201" t="e">
        <f>ROUND(ALR53/Macroeconomics!ALU$12,0)</f>
        <v>#DIV/0!</v>
      </c>
      <c r="ALS55" s="201" t="e">
        <f>ROUND(ALS53/Macroeconomics!ALV$12,0)</f>
        <v>#DIV/0!</v>
      </c>
      <c r="ALT55" s="201" t="e">
        <f>ROUND(ALT53/Macroeconomics!ALW$12,0)</f>
        <v>#DIV/0!</v>
      </c>
      <c r="ALU55" s="201" t="e">
        <f>ROUND(ALU53/Macroeconomics!ALX$12,0)</f>
        <v>#DIV/0!</v>
      </c>
      <c r="ALV55" s="201" t="e">
        <f>ROUND(ALV53/Macroeconomics!ALY$12,0)</f>
        <v>#DIV/0!</v>
      </c>
      <c r="ALW55" s="201" t="e">
        <f>ROUND(ALW53/Macroeconomics!ALZ$12,0)</f>
        <v>#DIV/0!</v>
      </c>
      <c r="ALX55" s="201" t="e">
        <f>ROUND(ALX53/Macroeconomics!AMA$12,0)</f>
        <v>#DIV/0!</v>
      </c>
      <c r="ALY55" s="201" t="e">
        <f>ROUND(ALY53/Macroeconomics!AMB$12,0)</f>
        <v>#DIV/0!</v>
      </c>
      <c r="ALZ55" s="201" t="e">
        <f>ROUND(ALZ53/Macroeconomics!AMC$12,0)</f>
        <v>#DIV/0!</v>
      </c>
      <c r="AMA55" s="201" t="e">
        <f>ROUND(AMA53/Macroeconomics!AMD$12,0)</f>
        <v>#DIV/0!</v>
      </c>
      <c r="AMB55" s="201" t="e">
        <f>ROUND(AMB53/Macroeconomics!AME$12,0)</f>
        <v>#DIV/0!</v>
      </c>
      <c r="AMC55" s="201" t="e">
        <f>ROUND(AMC53/Macroeconomics!AMF$12,0)</f>
        <v>#DIV/0!</v>
      </c>
      <c r="AMD55" s="201" t="e">
        <f>ROUND(AMD53/Macroeconomics!AMG$12,0)</f>
        <v>#DIV/0!</v>
      </c>
      <c r="AME55" s="201" t="e">
        <f>ROUND(AME53/Macroeconomics!AMH$12,0)</f>
        <v>#DIV/0!</v>
      </c>
      <c r="AMF55" s="201" t="e">
        <f>ROUND(AMF53/Macroeconomics!AMI$12,0)</f>
        <v>#DIV/0!</v>
      </c>
      <c r="AMG55" s="201" t="e">
        <f>ROUND(AMG53/Macroeconomics!AMJ$12,0)</f>
        <v>#DIV/0!</v>
      </c>
      <c r="AMH55" s="201" t="e">
        <f>ROUND(AMH53/Macroeconomics!AMK$12,0)</f>
        <v>#DIV/0!</v>
      </c>
      <c r="AMI55" s="201" t="e">
        <f>ROUND(AMI53/Macroeconomics!AML$12,0)</f>
        <v>#DIV/0!</v>
      </c>
      <c r="AMJ55" s="201" t="e">
        <f>ROUND(AMJ53/Macroeconomics!AMM$12,0)</f>
        <v>#DIV/0!</v>
      </c>
      <c r="AMK55" s="201" t="e">
        <f>ROUND(AMK53/Macroeconomics!AMN$12,0)</f>
        <v>#DIV/0!</v>
      </c>
      <c r="AML55" s="201" t="e">
        <f>ROUND(AML53/Macroeconomics!AMO$12,0)</f>
        <v>#DIV/0!</v>
      </c>
      <c r="AMM55" s="201" t="e">
        <f>ROUND(AMM53/Macroeconomics!AMP$12,0)</f>
        <v>#DIV/0!</v>
      </c>
      <c r="AMN55" s="201" t="e">
        <f>ROUND(AMN53/Macroeconomics!AMQ$12,0)</f>
        <v>#DIV/0!</v>
      </c>
      <c r="AMO55" s="201" t="e">
        <f>ROUND(AMO53/Macroeconomics!AMR$12,0)</f>
        <v>#DIV/0!</v>
      </c>
      <c r="AMP55" s="201" t="e">
        <f>ROUND(AMP53/Macroeconomics!AMS$12,0)</f>
        <v>#DIV/0!</v>
      </c>
      <c r="AMQ55" s="201" t="e">
        <f>ROUND(AMQ53/Macroeconomics!AMT$12,0)</f>
        <v>#DIV/0!</v>
      </c>
      <c r="AMR55" s="201" t="e">
        <f>ROUND(AMR53/Macroeconomics!AMU$12,0)</f>
        <v>#DIV/0!</v>
      </c>
      <c r="AMS55" s="201" t="e">
        <f>ROUND(AMS53/Macroeconomics!AMV$12,0)</f>
        <v>#DIV/0!</v>
      </c>
      <c r="AMT55" s="201" t="e">
        <f>ROUND(AMT53/Macroeconomics!AMW$12,0)</f>
        <v>#DIV/0!</v>
      </c>
      <c r="AMU55" s="201" t="e">
        <f>ROUND(AMU53/Macroeconomics!AMX$12,0)</f>
        <v>#DIV/0!</v>
      </c>
      <c r="AMV55" s="201" t="e">
        <f>ROUND(AMV53/Macroeconomics!AMY$12,0)</f>
        <v>#DIV/0!</v>
      </c>
      <c r="AMW55" s="201" t="e">
        <f>ROUND(AMW53/Macroeconomics!AMZ$12,0)</f>
        <v>#DIV/0!</v>
      </c>
      <c r="AMX55" s="201" t="e">
        <f>ROUND(AMX53/Macroeconomics!ANA$12,0)</f>
        <v>#DIV/0!</v>
      </c>
      <c r="AMY55" s="201" t="e">
        <f>ROUND(AMY53/Macroeconomics!ANB$12,0)</f>
        <v>#DIV/0!</v>
      </c>
      <c r="AMZ55" s="201" t="e">
        <f>ROUND(AMZ53/Macroeconomics!ANC$12,0)</f>
        <v>#DIV/0!</v>
      </c>
      <c r="ANA55" s="201" t="e">
        <f>ROUND(ANA53/Macroeconomics!AND$12,0)</f>
        <v>#DIV/0!</v>
      </c>
      <c r="ANB55" s="201" t="e">
        <f>ROUND(ANB53/Macroeconomics!ANE$12,0)</f>
        <v>#DIV/0!</v>
      </c>
      <c r="ANC55" s="201" t="e">
        <f>ROUND(ANC53/Macroeconomics!ANF$12,0)</f>
        <v>#DIV/0!</v>
      </c>
      <c r="AND55" s="201" t="e">
        <f>ROUND(AND53/Macroeconomics!ANG$12,0)</f>
        <v>#DIV/0!</v>
      </c>
      <c r="ANE55" s="201" t="e">
        <f>ROUND(ANE53/Macroeconomics!ANH$12,0)</f>
        <v>#DIV/0!</v>
      </c>
      <c r="ANF55" s="201" t="e">
        <f>ROUND(ANF53/Macroeconomics!ANI$12,0)</f>
        <v>#DIV/0!</v>
      </c>
      <c r="ANG55" s="201" t="e">
        <f>ROUND(ANG53/Macroeconomics!ANJ$12,0)</f>
        <v>#DIV/0!</v>
      </c>
      <c r="ANH55" s="201" t="e">
        <f>ROUND(ANH53/Macroeconomics!ANK$12,0)</f>
        <v>#DIV/0!</v>
      </c>
      <c r="ANI55" s="201" t="e">
        <f>ROUND(ANI53/Macroeconomics!ANL$12,0)</f>
        <v>#DIV/0!</v>
      </c>
      <c r="ANJ55" s="201" t="e">
        <f>ROUND(ANJ53/Macroeconomics!ANM$12,0)</f>
        <v>#DIV/0!</v>
      </c>
      <c r="ANK55" s="201" t="e">
        <f>ROUND(ANK53/Macroeconomics!ANN$12,0)</f>
        <v>#DIV/0!</v>
      </c>
      <c r="ANL55" s="201" t="e">
        <f>ROUND(ANL53/Macroeconomics!ANO$12,0)</f>
        <v>#DIV/0!</v>
      </c>
      <c r="ANM55" s="201" t="e">
        <f>ROUND(ANM53/Macroeconomics!ANP$12,0)</f>
        <v>#DIV/0!</v>
      </c>
      <c r="ANN55" s="201" t="e">
        <f>ROUND(ANN53/Macroeconomics!ANQ$12,0)</f>
        <v>#DIV/0!</v>
      </c>
      <c r="ANO55" s="201" t="e">
        <f>ROUND(ANO53/Macroeconomics!ANR$12,0)</f>
        <v>#DIV/0!</v>
      </c>
      <c r="ANP55" s="201" t="e">
        <f>ROUND(ANP53/Macroeconomics!ANS$12,0)</f>
        <v>#DIV/0!</v>
      </c>
      <c r="ANQ55" s="201" t="e">
        <f>ROUND(ANQ53/Macroeconomics!ANT$12,0)</f>
        <v>#DIV/0!</v>
      </c>
      <c r="ANR55" s="201" t="e">
        <f>ROUND(ANR53/Macroeconomics!ANU$12,0)</f>
        <v>#DIV/0!</v>
      </c>
      <c r="ANS55" s="201" t="e">
        <f>ROUND(ANS53/Macroeconomics!ANV$12,0)</f>
        <v>#DIV/0!</v>
      </c>
      <c r="ANT55" s="201" t="e">
        <f>ROUND(ANT53/Macroeconomics!ANW$12,0)</f>
        <v>#DIV/0!</v>
      </c>
      <c r="ANU55" s="201" t="e">
        <f>ROUND(ANU53/Macroeconomics!ANX$12,0)</f>
        <v>#DIV/0!</v>
      </c>
      <c r="ANV55" s="201" t="e">
        <f>ROUND(ANV53/Macroeconomics!ANY$12,0)</f>
        <v>#DIV/0!</v>
      </c>
      <c r="ANW55" s="201" t="e">
        <f>ROUND(ANW53/Macroeconomics!ANZ$12,0)</f>
        <v>#DIV/0!</v>
      </c>
      <c r="ANX55" s="201" t="e">
        <f>ROUND(ANX53/Macroeconomics!AOA$12,0)</f>
        <v>#DIV/0!</v>
      </c>
      <c r="ANY55" s="201" t="e">
        <f>ROUND(ANY53/Macroeconomics!AOB$12,0)</f>
        <v>#DIV/0!</v>
      </c>
      <c r="ANZ55" s="201" t="e">
        <f>ROUND(ANZ53/Macroeconomics!AOC$12,0)</f>
        <v>#DIV/0!</v>
      </c>
      <c r="AOA55" s="201" t="e">
        <f>ROUND(AOA53/Macroeconomics!AOD$12,0)</f>
        <v>#DIV/0!</v>
      </c>
      <c r="AOB55" s="201" t="e">
        <f>ROUND(AOB53/Macroeconomics!AOE$12,0)</f>
        <v>#DIV/0!</v>
      </c>
      <c r="AOC55" s="201" t="e">
        <f>ROUND(AOC53/Macroeconomics!AOF$12,0)</f>
        <v>#DIV/0!</v>
      </c>
      <c r="AOD55" s="201" t="e">
        <f>ROUND(AOD53/Macroeconomics!AOG$12,0)</f>
        <v>#DIV/0!</v>
      </c>
      <c r="AOE55" s="201" t="e">
        <f>ROUND(AOE53/Macroeconomics!AOH$12,0)</f>
        <v>#DIV/0!</v>
      </c>
      <c r="AOF55" s="201" t="e">
        <f>ROUND(AOF53/Macroeconomics!AOI$12,0)</f>
        <v>#DIV/0!</v>
      </c>
      <c r="AOG55" s="201" t="e">
        <f>ROUND(AOG53/Macroeconomics!AOJ$12,0)</f>
        <v>#DIV/0!</v>
      </c>
      <c r="AOH55" s="201" t="e">
        <f>ROUND(AOH53/Macroeconomics!AOK$12,0)</f>
        <v>#DIV/0!</v>
      </c>
      <c r="AOI55" s="201" t="e">
        <f>ROUND(AOI53/Macroeconomics!AOL$12,0)</f>
        <v>#DIV/0!</v>
      </c>
      <c r="AOJ55" s="201" t="e">
        <f>ROUND(AOJ53/Macroeconomics!AOM$12,0)</f>
        <v>#DIV/0!</v>
      </c>
      <c r="AOK55" s="201" t="e">
        <f>ROUND(AOK53/Macroeconomics!AON$12,0)</f>
        <v>#DIV/0!</v>
      </c>
      <c r="AOL55" s="201" t="e">
        <f>ROUND(AOL53/Macroeconomics!AOO$12,0)</f>
        <v>#DIV/0!</v>
      </c>
      <c r="AOM55" s="201" t="e">
        <f>ROUND(AOM53/Macroeconomics!AOP$12,0)</f>
        <v>#DIV/0!</v>
      </c>
      <c r="AON55" s="201" t="e">
        <f>ROUND(AON53/Macroeconomics!AOQ$12,0)</f>
        <v>#DIV/0!</v>
      </c>
      <c r="AOO55" s="201" t="e">
        <f>ROUND(AOO53/Macroeconomics!AOR$12,0)</f>
        <v>#DIV/0!</v>
      </c>
      <c r="AOP55" s="201" t="e">
        <f>ROUND(AOP53/Macroeconomics!AOS$12,0)</f>
        <v>#DIV/0!</v>
      </c>
      <c r="AOQ55" s="201" t="e">
        <f>ROUND(AOQ53/Macroeconomics!AOT$12,0)</f>
        <v>#DIV/0!</v>
      </c>
      <c r="AOR55" s="201" t="e">
        <f>ROUND(AOR53/Macroeconomics!AOU$12,0)</f>
        <v>#DIV/0!</v>
      </c>
      <c r="AOS55" s="201" t="e">
        <f>ROUND(AOS53/Macroeconomics!AOV$12,0)</f>
        <v>#DIV/0!</v>
      </c>
      <c r="AOT55" s="201" t="e">
        <f>ROUND(AOT53/Macroeconomics!AOW$12,0)</f>
        <v>#DIV/0!</v>
      </c>
      <c r="AOU55" s="201" t="e">
        <f>ROUND(AOU53/Macroeconomics!AOX$12,0)</f>
        <v>#DIV/0!</v>
      </c>
      <c r="AOV55" s="201" t="e">
        <f>ROUND(AOV53/Macroeconomics!AOY$12,0)</f>
        <v>#DIV/0!</v>
      </c>
      <c r="AOW55" s="201" t="e">
        <f>ROUND(AOW53/Macroeconomics!AOZ$12,0)</f>
        <v>#DIV/0!</v>
      </c>
      <c r="AOX55" s="201" t="e">
        <f>ROUND(AOX53/Macroeconomics!APA$12,0)</f>
        <v>#DIV/0!</v>
      </c>
      <c r="AOY55" s="201" t="e">
        <f>ROUND(AOY53/Macroeconomics!APB$12,0)</f>
        <v>#DIV/0!</v>
      </c>
      <c r="AOZ55" s="201" t="e">
        <f>ROUND(AOZ53/Macroeconomics!APC$12,0)</f>
        <v>#DIV/0!</v>
      </c>
      <c r="APA55" s="201" t="e">
        <f>ROUND(APA53/Macroeconomics!APD$12,0)</f>
        <v>#DIV/0!</v>
      </c>
      <c r="APB55" s="201" t="e">
        <f>ROUND(APB53/Macroeconomics!APE$12,0)</f>
        <v>#DIV/0!</v>
      </c>
      <c r="APC55" s="201" t="e">
        <f>ROUND(APC53/Macroeconomics!APF$12,0)</f>
        <v>#DIV/0!</v>
      </c>
      <c r="APD55" s="201" t="e">
        <f>ROUND(APD53/Macroeconomics!APG$12,0)</f>
        <v>#DIV/0!</v>
      </c>
      <c r="APE55" s="201" t="e">
        <f>ROUND(APE53/Macroeconomics!APH$12,0)</f>
        <v>#DIV/0!</v>
      </c>
      <c r="APF55" s="201" t="e">
        <f>ROUND(APF53/Macroeconomics!API$12,0)</f>
        <v>#DIV/0!</v>
      </c>
      <c r="APG55" s="201" t="e">
        <f>ROUND(APG53/Macroeconomics!APJ$12,0)</f>
        <v>#DIV/0!</v>
      </c>
      <c r="APH55" s="201" t="e">
        <f>ROUND(APH53/Macroeconomics!APK$12,0)</f>
        <v>#DIV/0!</v>
      </c>
      <c r="API55" s="201" t="e">
        <f>ROUND(API53/Macroeconomics!APL$12,0)</f>
        <v>#DIV/0!</v>
      </c>
      <c r="APJ55" s="201" t="e">
        <f>ROUND(APJ53/Macroeconomics!APM$12,0)</f>
        <v>#DIV/0!</v>
      </c>
      <c r="APK55" s="201" t="e">
        <f>ROUND(APK53/Macroeconomics!APN$12,0)</f>
        <v>#DIV/0!</v>
      </c>
      <c r="APL55" s="201" t="e">
        <f>ROUND(APL53/Macroeconomics!APO$12,0)</f>
        <v>#DIV/0!</v>
      </c>
      <c r="APM55" s="201" t="e">
        <f>ROUND(APM53/Macroeconomics!APP$12,0)</f>
        <v>#DIV/0!</v>
      </c>
      <c r="APN55" s="201" t="e">
        <f>ROUND(APN53/Macroeconomics!APQ$12,0)</f>
        <v>#DIV/0!</v>
      </c>
      <c r="APO55" s="201" t="e">
        <f>ROUND(APO53/Macroeconomics!APR$12,0)</f>
        <v>#DIV/0!</v>
      </c>
      <c r="APP55" s="201" t="e">
        <f>ROUND(APP53/Macroeconomics!APS$12,0)</f>
        <v>#DIV/0!</v>
      </c>
      <c r="APQ55" s="201" t="e">
        <f>ROUND(APQ53/Macroeconomics!APT$12,0)</f>
        <v>#DIV/0!</v>
      </c>
      <c r="APR55" s="201" t="e">
        <f>ROUND(APR53/Macroeconomics!APU$12,0)</f>
        <v>#DIV/0!</v>
      </c>
      <c r="APS55" s="201" t="e">
        <f>ROUND(APS53/Macroeconomics!APV$12,0)</f>
        <v>#DIV/0!</v>
      </c>
      <c r="APT55" s="201" t="e">
        <f>ROUND(APT53/Macroeconomics!APW$12,0)</f>
        <v>#DIV/0!</v>
      </c>
      <c r="APU55" s="201" t="e">
        <f>ROUND(APU53/Macroeconomics!APX$12,0)</f>
        <v>#DIV/0!</v>
      </c>
      <c r="APV55" s="201" t="e">
        <f>ROUND(APV53/Macroeconomics!APY$12,0)</f>
        <v>#DIV/0!</v>
      </c>
      <c r="APW55" s="201" t="e">
        <f>ROUND(APW53/Macroeconomics!APZ$12,0)</f>
        <v>#DIV/0!</v>
      </c>
      <c r="APX55" s="201" t="e">
        <f>ROUND(APX53/Macroeconomics!AQA$12,0)</f>
        <v>#DIV/0!</v>
      </c>
      <c r="APY55" s="201" t="e">
        <f>ROUND(APY53/Macroeconomics!AQB$12,0)</f>
        <v>#DIV/0!</v>
      </c>
      <c r="APZ55" s="201" t="e">
        <f>ROUND(APZ53/Macroeconomics!AQC$12,0)</f>
        <v>#DIV/0!</v>
      </c>
      <c r="AQA55" s="201" t="e">
        <f>ROUND(AQA53/Macroeconomics!AQD$12,0)</f>
        <v>#DIV/0!</v>
      </c>
      <c r="AQB55" s="201" t="e">
        <f>ROUND(AQB53/Macroeconomics!AQE$12,0)</f>
        <v>#DIV/0!</v>
      </c>
      <c r="AQC55" s="201" t="e">
        <f>ROUND(AQC53/Macroeconomics!AQF$12,0)</f>
        <v>#DIV/0!</v>
      </c>
      <c r="AQD55" s="201" t="e">
        <f>ROUND(AQD53/Macroeconomics!AQG$12,0)</f>
        <v>#DIV/0!</v>
      </c>
      <c r="AQE55" s="201" t="e">
        <f>ROUND(AQE53/Macroeconomics!AQH$12,0)</f>
        <v>#DIV/0!</v>
      </c>
      <c r="AQF55" s="201" t="e">
        <f>ROUND(AQF53/Macroeconomics!AQI$12,0)</f>
        <v>#DIV/0!</v>
      </c>
      <c r="AQG55" s="201" t="e">
        <f>ROUND(AQG53/Macroeconomics!AQJ$12,0)</f>
        <v>#DIV/0!</v>
      </c>
      <c r="AQH55" s="201" t="e">
        <f>ROUND(AQH53/Macroeconomics!AQK$12,0)</f>
        <v>#DIV/0!</v>
      </c>
      <c r="AQI55" s="201" t="e">
        <f>ROUND(AQI53/Macroeconomics!AQL$12,0)</f>
        <v>#DIV/0!</v>
      </c>
      <c r="AQJ55" s="201" t="e">
        <f>ROUND(AQJ53/Macroeconomics!AQM$12,0)</f>
        <v>#DIV/0!</v>
      </c>
      <c r="AQK55" s="201" t="e">
        <f>ROUND(AQK53/Macroeconomics!AQN$12,0)</f>
        <v>#DIV/0!</v>
      </c>
      <c r="AQL55" s="201" t="e">
        <f>ROUND(AQL53/Macroeconomics!AQO$12,0)</f>
        <v>#DIV/0!</v>
      </c>
      <c r="AQM55" s="201" t="e">
        <f>ROUND(AQM53/Macroeconomics!AQP$12,0)</f>
        <v>#DIV/0!</v>
      </c>
      <c r="AQN55" s="201" t="e">
        <f>ROUND(AQN53/Macroeconomics!AQQ$12,0)</f>
        <v>#DIV/0!</v>
      </c>
      <c r="AQO55" s="201" t="e">
        <f>ROUND(AQO53/Macroeconomics!AQR$12,0)</f>
        <v>#DIV/0!</v>
      </c>
      <c r="AQP55" s="201" t="e">
        <f>ROUND(AQP53/Macroeconomics!AQS$12,0)</f>
        <v>#DIV/0!</v>
      </c>
      <c r="AQQ55" s="201" t="e">
        <f>ROUND(AQQ53/Macroeconomics!AQT$12,0)</f>
        <v>#DIV/0!</v>
      </c>
      <c r="AQR55" s="201" t="e">
        <f>ROUND(AQR53/Macroeconomics!AQU$12,0)</f>
        <v>#DIV/0!</v>
      </c>
      <c r="AQS55" s="201" t="e">
        <f>ROUND(AQS53/Macroeconomics!AQV$12,0)</f>
        <v>#DIV/0!</v>
      </c>
      <c r="AQT55" s="201" t="e">
        <f>ROUND(AQT53/Macroeconomics!AQW$12,0)</f>
        <v>#DIV/0!</v>
      </c>
      <c r="AQU55" s="201" t="e">
        <f>ROUND(AQU53/Macroeconomics!AQX$12,0)</f>
        <v>#DIV/0!</v>
      </c>
      <c r="AQV55" s="201" t="e">
        <f>ROUND(AQV53/Macroeconomics!AQY$12,0)</f>
        <v>#DIV/0!</v>
      </c>
      <c r="AQW55" s="201" t="e">
        <f>ROUND(AQW53/Macroeconomics!AQZ$12,0)</f>
        <v>#DIV/0!</v>
      </c>
      <c r="AQX55" s="201" t="e">
        <f>ROUND(AQX53/Macroeconomics!ARA$12,0)</f>
        <v>#DIV/0!</v>
      </c>
      <c r="AQY55" s="201" t="e">
        <f>ROUND(AQY53/Macroeconomics!ARB$12,0)</f>
        <v>#DIV/0!</v>
      </c>
      <c r="AQZ55" s="201" t="e">
        <f>ROUND(AQZ53/Macroeconomics!ARC$12,0)</f>
        <v>#DIV/0!</v>
      </c>
      <c r="ARA55" s="201" t="e">
        <f>ROUND(ARA53/Macroeconomics!ARD$12,0)</f>
        <v>#DIV/0!</v>
      </c>
      <c r="ARB55" s="201" t="e">
        <f>ROUND(ARB53/Macroeconomics!ARE$12,0)</f>
        <v>#DIV/0!</v>
      </c>
      <c r="ARC55" s="201" t="e">
        <f>ROUND(ARC53/Macroeconomics!ARF$12,0)</f>
        <v>#DIV/0!</v>
      </c>
      <c r="ARD55" s="201" t="e">
        <f>ROUND(ARD53/Macroeconomics!ARG$12,0)</f>
        <v>#DIV/0!</v>
      </c>
      <c r="ARE55" s="201" t="e">
        <f>ROUND(ARE53/Macroeconomics!ARH$12,0)</f>
        <v>#DIV/0!</v>
      </c>
      <c r="ARF55" s="201" t="e">
        <f>ROUND(ARF53/Macroeconomics!ARI$12,0)</f>
        <v>#DIV/0!</v>
      </c>
      <c r="ARG55" s="201" t="e">
        <f>ROUND(ARG53/Macroeconomics!ARJ$12,0)</f>
        <v>#DIV/0!</v>
      </c>
      <c r="ARH55" s="201" t="e">
        <f>ROUND(ARH53/Macroeconomics!ARK$12,0)</f>
        <v>#DIV/0!</v>
      </c>
      <c r="ARI55" s="201" t="e">
        <f>ROUND(ARI53/Macroeconomics!ARL$12,0)</f>
        <v>#DIV/0!</v>
      </c>
      <c r="ARJ55" s="201" t="e">
        <f>ROUND(ARJ53/Macroeconomics!ARM$12,0)</f>
        <v>#DIV/0!</v>
      </c>
      <c r="ARK55" s="201" t="e">
        <f>ROUND(ARK53/Macroeconomics!ARN$12,0)</f>
        <v>#DIV/0!</v>
      </c>
      <c r="ARL55" s="201" t="e">
        <f>ROUND(ARL53/Macroeconomics!ARO$12,0)</f>
        <v>#DIV/0!</v>
      </c>
      <c r="ARM55" s="201" t="e">
        <f>ROUND(ARM53/Macroeconomics!ARP$12,0)</f>
        <v>#DIV/0!</v>
      </c>
      <c r="ARN55" s="201" t="e">
        <f>ROUND(ARN53/Macroeconomics!ARQ$12,0)</f>
        <v>#DIV/0!</v>
      </c>
      <c r="ARO55" s="201" t="e">
        <f>ROUND(ARO53/Macroeconomics!ARR$12,0)</f>
        <v>#DIV/0!</v>
      </c>
      <c r="ARP55" s="201" t="e">
        <f>ROUND(ARP53/Macroeconomics!ARS$12,0)</f>
        <v>#DIV/0!</v>
      </c>
      <c r="ARQ55" s="201" t="e">
        <f>ROUND(ARQ53/Macroeconomics!ART$12,0)</f>
        <v>#DIV/0!</v>
      </c>
      <c r="ARR55" s="201" t="e">
        <f>ROUND(ARR53/Macroeconomics!ARU$12,0)</f>
        <v>#DIV/0!</v>
      </c>
      <c r="ARS55" s="201" t="e">
        <f>ROUND(ARS53/Macroeconomics!ARV$12,0)</f>
        <v>#DIV/0!</v>
      </c>
      <c r="ART55" s="201" t="e">
        <f>ROUND(ART53/Macroeconomics!ARW$12,0)</f>
        <v>#DIV/0!</v>
      </c>
      <c r="ARU55" s="201" t="e">
        <f>ROUND(ARU53/Macroeconomics!ARX$12,0)</f>
        <v>#DIV/0!</v>
      </c>
      <c r="ARV55" s="201" t="e">
        <f>ROUND(ARV53/Macroeconomics!ARY$12,0)</f>
        <v>#DIV/0!</v>
      </c>
      <c r="ARW55" s="201" t="e">
        <f>ROUND(ARW53/Macroeconomics!ARZ$12,0)</f>
        <v>#DIV/0!</v>
      </c>
      <c r="ARX55" s="201" t="e">
        <f>ROUND(ARX53/Macroeconomics!ASA$12,0)</f>
        <v>#DIV/0!</v>
      </c>
      <c r="ARY55" s="201" t="e">
        <f>ROUND(ARY53/Macroeconomics!ASB$12,0)</f>
        <v>#DIV/0!</v>
      </c>
      <c r="ARZ55" s="201" t="e">
        <f>ROUND(ARZ53/Macroeconomics!ASC$12,0)</f>
        <v>#DIV/0!</v>
      </c>
      <c r="ASA55" s="201" t="e">
        <f>ROUND(ASA53/Macroeconomics!ASD$12,0)</f>
        <v>#DIV/0!</v>
      </c>
      <c r="ASB55" s="201" t="e">
        <f>ROUND(ASB53/Macroeconomics!ASE$12,0)</f>
        <v>#DIV/0!</v>
      </c>
      <c r="ASC55" s="201" t="e">
        <f>ROUND(ASC53/Macroeconomics!ASF$12,0)</f>
        <v>#DIV/0!</v>
      </c>
      <c r="ASD55" s="201" t="e">
        <f>ROUND(ASD53/Macroeconomics!ASG$12,0)</f>
        <v>#DIV/0!</v>
      </c>
      <c r="ASE55" s="201" t="e">
        <f>ROUND(ASE53/Macroeconomics!ASH$12,0)</f>
        <v>#DIV/0!</v>
      </c>
      <c r="ASF55" s="201" t="e">
        <f>ROUND(ASF53/Macroeconomics!ASI$12,0)</f>
        <v>#DIV/0!</v>
      </c>
      <c r="ASG55" s="201" t="e">
        <f>ROUND(ASG53/Macroeconomics!ASJ$12,0)</f>
        <v>#DIV/0!</v>
      </c>
      <c r="ASH55" s="201" t="e">
        <f>ROUND(ASH53/Macroeconomics!ASK$12,0)</f>
        <v>#DIV/0!</v>
      </c>
      <c r="ASI55" s="201" t="e">
        <f>ROUND(ASI53/Macroeconomics!ASL$12,0)</f>
        <v>#DIV/0!</v>
      </c>
      <c r="ASJ55" s="201" t="e">
        <f>ROUND(ASJ53/Macroeconomics!ASM$12,0)</f>
        <v>#DIV/0!</v>
      </c>
      <c r="ASK55" s="201" t="e">
        <f>ROUND(ASK53/Macroeconomics!ASN$12,0)</f>
        <v>#DIV/0!</v>
      </c>
      <c r="ASL55" s="201" t="e">
        <f>ROUND(ASL53/Macroeconomics!ASO$12,0)</f>
        <v>#DIV/0!</v>
      </c>
      <c r="ASM55" s="201" t="e">
        <f>ROUND(ASM53/Macroeconomics!ASP$12,0)</f>
        <v>#DIV/0!</v>
      </c>
      <c r="ASN55" s="201" t="e">
        <f>ROUND(ASN53/Macroeconomics!ASQ$12,0)</f>
        <v>#DIV/0!</v>
      </c>
      <c r="ASO55" s="201" t="e">
        <f>ROUND(ASO53/Macroeconomics!ASR$12,0)</f>
        <v>#DIV/0!</v>
      </c>
      <c r="ASP55" s="201" t="e">
        <f>ROUND(ASP53/Macroeconomics!ASS$12,0)</f>
        <v>#DIV/0!</v>
      </c>
      <c r="ASQ55" s="201" t="e">
        <f>ROUND(ASQ53/Macroeconomics!AST$12,0)</f>
        <v>#DIV/0!</v>
      </c>
      <c r="ASR55" s="201" t="e">
        <f>ROUND(ASR53/Macroeconomics!ASU$12,0)</f>
        <v>#DIV/0!</v>
      </c>
      <c r="ASS55" s="201" t="e">
        <f>ROUND(ASS53/Macroeconomics!ASV$12,0)</f>
        <v>#DIV/0!</v>
      </c>
      <c r="AST55" s="201" t="e">
        <f>ROUND(AST53/Macroeconomics!ASW$12,0)</f>
        <v>#DIV/0!</v>
      </c>
      <c r="ASU55" s="201" t="e">
        <f>ROUND(ASU53/Macroeconomics!ASX$12,0)</f>
        <v>#DIV/0!</v>
      </c>
      <c r="ASV55" s="201" t="e">
        <f>ROUND(ASV53/Macroeconomics!ASY$12,0)</f>
        <v>#DIV/0!</v>
      </c>
      <c r="ASW55" s="201" t="e">
        <f>ROUND(ASW53/Macroeconomics!ASZ$12,0)</f>
        <v>#DIV/0!</v>
      </c>
      <c r="ASX55" s="201" t="e">
        <f>ROUND(ASX53/Macroeconomics!ATA$12,0)</f>
        <v>#DIV/0!</v>
      </c>
      <c r="ASY55" s="201" t="e">
        <f>ROUND(ASY53/Macroeconomics!ATB$12,0)</f>
        <v>#DIV/0!</v>
      </c>
      <c r="ASZ55" s="201" t="e">
        <f>ROUND(ASZ53/Macroeconomics!ATC$12,0)</f>
        <v>#DIV/0!</v>
      </c>
      <c r="ATA55" s="201" t="e">
        <f>ROUND(ATA53/Macroeconomics!ATD$12,0)</f>
        <v>#DIV/0!</v>
      </c>
      <c r="ATB55" s="201" t="e">
        <f>ROUND(ATB53/Macroeconomics!ATE$12,0)</f>
        <v>#DIV/0!</v>
      </c>
      <c r="ATC55" s="201" t="e">
        <f>ROUND(ATC53/Macroeconomics!ATF$12,0)</f>
        <v>#DIV/0!</v>
      </c>
      <c r="ATD55" s="201" t="e">
        <f>ROUND(ATD53/Macroeconomics!ATG$12,0)</f>
        <v>#DIV/0!</v>
      </c>
      <c r="ATE55" s="201" t="e">
        <f>ROUND(ATE53/Macroeconomics!ATH$12,0)</f>
        <v>#DIV/0!</v>
      </c>
      <c r="ATF55" s="201" t="e">
        <f>ROUND(ATF53/Macroeconomics!ATI$12,0)</f>
        <v>#DIV/0!</v>
      </c>
      <c r="ATG55" s="201" t="e">
        <f>ROUND(ATG53/Macroeconomics!ATJ$12,0)</f>
        <v>#DIV/0!</v>
      </c>
      <c r="ATH55" s="201" t="e">
        <f>ROUND(ATH53/Macroeconomics!ATK$12,0)</f>
        <v>#DIV/0!</v>
      </c>
      <c r="ATI55" s="201" t="e">
        <f>ROUND(ATI53/Macroeconomics!ATL$12,0)</f>
        <v>#DIV/0!</v>
      </c>
      <c r="ATJ55" s="201" t="e">
        <f>ROUND(ATJ53/Macroeconomics!ATM$12,0)</f>
        <v>#DIV/0!</v>
      </c>
      <c r="ATK55" s="201" t="e">
        <f>ROUND(ATK53/Macroeconomics!ATN$12,0)</f>
        <v>#DIV/0!</v>
      </c>
      <c r="ATL55" s="201" t="e">
        <f>ROUND(ATL53/Macroeconomics!ATO$12,0)</f>
        <v>#DIV/0!</v>
      </c>
      <c r="ATM55" s="201" t="e">
        <f>ROUND(ATM53/Macroeconomics!ATP$12,0)</f>
        <v>#DIV/0!</v>
      </c>
      <c r="ATN55" s="201" t="e">
        <f>ROUND(ATN53/Macroeconomics!ATQ$12,0)</f>
        <v>#DIV/0!</v>
      </c>
      <c r="ATO55" s="201" t="e">
        <f>ROUND(ATO53/Macroeconomics!ATR$12,0)</f>
        <v>#DIV/0!</v>
      </c>
      <c r="ATP55" s="201" t="e">
        <f>ROUND(ATP53/Macroeconomics!ATS$12,0)</f>
        <v>#DIV/0!</v>
      </c>
      <c r="ATQ55" s="201" t="e">
        <f>ROUND(ATQ53/Macroeconomics!ATT$12,0)</f>
        <v>#DIV/0!</v>
      </c>
      <c r="ATR55" s="201" t="e">
        <f>ROUND(ATR53/Macroeconomics!ATU$12,0)</f>
        <v>#DIV/0!</v>
      </c>
      <c r="ATS55" s="201" t="e">
        <f>ROUND(ATS53/Macroeconomics!ATV$12,0)</f>
        <v>#DIV/0!</v>
      </c>
      <c r="ATT55" s="201" t="e">
        <f>ROUND(ATT53/Macroeconomics!ATW$12,0)</f>
        <v>#DIV/0!</v>
      </c>
      <c r="ATU55" s="201" t="e">
        <f>ROUND(ATU53/Macroeconomics!ATX$12,0)</f>
        <v>#DIV/0!</v>
      </c>
      <c r="ATV55" s="201" t="e">
        <f>ROUND(ATV53/Macroeconomics!ATY$12,0)</f>
        <v>#DIV/0!</v>
      </c>
      <c r="ATW55" s="201" t="e">
        <f>ROUND(ATW53/Macroeconomics!ATZ$12,0)</f>
        <v>#DIV/0!</v>
      </c>
      <c r="ATX55" s="201" t="e">
        <f>ROUND(ATX53/Macroeconomics!AUA$12,0)</f>
        <v>#DIV/0!</v>
      </c>
      <c r="ATY55" s="201" t="e">
        <f>ROUND(ATY53/Macroeconomics!AUB$12,0)</f>
        <v>#DIV/0!</v>
      </c>
      <c r="ATZ55" s="201" t="e">
        <f>ROUND(ATZ53/Macroeconomics!AUC$12,0)</f>
        <v>#DIV/0!</v>
      </c>
      <c r="AUA55" s="201" t="e">
        <f>ROUND(AUA53/Macroeconomics!AUD$12,0)</f>
        <v>#DIV/0!</v>
      </c>
      <c r="AUB55" s="201" t="e">
        <f>ROUND(AUB53/Macroeconomics!AUE$12,0)</f>
        <v>#DIV/0!</v>
      </c>
      <c r="AUC55" s="201" t="e">
        <f>ROUND(AUC53/Macroeconomics!AUF$12,0)</f>
        <v>#DIV/0!</v>
      </c>
      <c r="AUD55" s="201" t="e">
        <f>ROUND(AUD53/Macroeconomics!AUG$12,0)</f>
        <v>#DIV/0!</v>
      </c>
      <c r="AUE55" s="201" t="e">
        <f>ROUND(AUE53/Macroeconomics!AUH$12,0)</f>
        <v>#DIV/0!</v>
      </c>
      <c r="AUF55" s="201" t="e">
        <f>ROUND(AUF53/Macroeconomics!AUI$12,0)</f>
        <v>#DIV/0!</v>
      </c>
      <c r="AUG55" s="201" t="e">
        <f>ROUND(AUG53/Macroeconomics!AUJ$12,0)</f>
        <v>#DIV/0!</v>
      </c>
      <c r="AUH55" s="201" t="e">
        <f>ROUND(AUH53/Macroeconomics!AUK$12,0)</f>
        <v>#DIV/0!</v>
      </c>
      <c r="AUI55" s="201" t="e">
        <f>ROUND(AUI53/Macroeconomics!AUL$12,0)</f>
        <v>#DIV/0!</v>
      </c>
      <c r="AUJ55" s="201" t="e">
        <f>ROUND(AUJ53/Macroeconomics!AUM$12,0)</f>
        <v>#DIV/0!</v>
      </c>
      <c r="AUK55" s="201" t="e">
        <f>ROUND(AUK53/Macroeconomics!AUN$12,0)</f>
        <v>#DIV/0!</v>
      </c>
      <c r="AUL55" s="201" t="e">
        <f>ROUND(AUL53/Macroeconomics!AUO$12,0)</f>
        <v>#DIV/0!</v>
      </c>
      <c r="AUM55" s="201" t="e">
        <f>ROUND(AUM53/Macroeconomics!AUP$12,0)</f>
        <v>#DIV/0!</v>
      </c>
      <c r="AUN55" s="201" t="e">
        <f>ROUND(AUN53/Macroeconomics!AUQ$12,0)</f>
        <v>#DIV/0!</v>
      </c>
      <c r="AUO55" s="201" t="e">
        <f>ROUND(AUO53/Macroeconomics!AUR$12,0)</f>
        <v>#DIV/0!</v>
      </c>
      <c r="AUP55" s="201" t="e">
        <f>ROUND(AUP53/Macroeconomics!AUS$12,0)</f>
        <v>#DIV/0!</v>
      </c>
      <c r="AUQ55" s="201" t="e">
        <f>ROUND(AUQ53/Macroeconomics!AUT$12,0)</f>
        <v>#DIV/0!</v>
      </c>
      <c r="AUR55" s="201" t="e">
        <f>ROUND(AUR53/Macroeconomics!AUU$12,0)</f>
        <v>#DIV/0!</v>
      </c>
      <c r="AUS55" s="201" t="e">
        <f>ROUND(AUS53/Macroeconomics!AUV$12,0)</f>
        <v>#DIV/0!</v>
      </c>
      <c r="AUT55" s="201" t="e">
        <f>ROUND(AUT53/Macroeconomics!AUW$12,0)</f>
        <v>#DIV/0!</v>
      </c>
      <c r="AUU55" s="201" t="e">
        <f>ROUND(AUU53/Macroeconomics!AUX$12,0)</f>
        <v>#DIV/0!</v>
      </c>
      <c r="AUV55" s="201" t="e">
        <f>ROUND(AUV53/Macroeconomics!AUY$12,0)</f>
        <v>#DIV/0!</v>
      </c>
      <c r="AUW55" s="201" t="e">
        <f>ROUND(AUW53/Macroeconomics!AUZ$12,0)</f>
        <v>#DIV/0!</v>
      </c>
      <c r="AUX55" s="201" t="e">
        <f>ROUND(AUX53/Macroeconomics!AVA$12,0)</f>
        <v>#DIV/0!</v>
      </c>
      <c r="AUY55" s="201" t="e">
        <f>ROUND(AUY53/Macroeconomics!AVB$12,0)</f>
        <v>#DIV/0!</v>
      </c>
      <c r="AUZ55" s="201" t="e">
        <f>ROUND(AUZ53/Macroeconomics!AVC$12,0)</f>
        <v>#DIV/0!</v>
      </c>
      <c r="AVA55" s="201" t="e">
        <f>ROUND(AVA53/Macroeconomics!AVD$12,0)</f>
        <v>#DIV/0!</v>
      </c>
      <c r="AVB55" s="201" t="e">
        <f>ROUND(AVB53/Macroeconomics!AVE$12,0)</f>
        <v>#DIV/0!</v>
      </c>
      <c r="AVC55" s="201" t="e">
        <f>ROUND(AVC53/Macroeconomics!AVF$12,0)</f>
        <v>#DIV/0!</v>
      </c>
      <c r="AVD55" s="201" t="e">
        <f>ROUND(AVD53/Macroeconomics!AVG$12,0)</f>
        <v>#DIV/0!</v>
      </c>
      <c r="AVE55" s="201" t="e">
        <f>ROUND(AVE53/Macroeconomics!AVH$12,0)</f>
        <v>#DIV/0!</v>
      </c>
      <c r="AVF55" s="201" t="e">
        <f>ROUND(AVF53/Macroeconomics!AVI$12,0)</f>
        <v>#DIV/0!</v>
      </c>
      <c r="AVG55" s="201" t="e">
        <f>ROUND(AVG53/Macroeconomics!AVJ$12,0)</f>
        <v>#DIV/0!</v>
      </c>
      <c r="AVH55" s="201" t="e">
        <f>ROUND(AVH53/Macroeconomics!AVK$12,0)</f>
        <v>#DIV/0!</v>
      </c>
      <c r="AVI55" s="201" t="e">
        <f>ROUND(AVI53/Macroeconomics!AVL$12,0)</f>
        <v>#DIV/0!</v>
      </c>
      <c r="AVJ55" s="201" t="e">
        <f>ROUND(AVJ53/Macroeconomics!AVM$12,0)</f>
        <v>#DIV/0!</v>
      </c>
      <c r="AVK55" s="201" t="e">
        <f>ROUND(AVK53/Macroeconomics!AVN$12,0)</f>
        <v>#DIV/0!</v>
      </c>
      <c r="AVL55" s="201" t="e">
        <f>ROUND(AVL53/Macroeconomics!AVO$12,0)</f>
        <v>#DIV/0!</v>
      </c>
      <c r="AVM55" s="201" t="e">
        <f>ROUND(AVM53/Macroeconomics!AVP$12,0)</f>
        <v>#DIV/0!</v>
      </c>
      <c r="AVN55" s="201" t="e">
        <f>ROUND(AVN53/Macroeconomics!AVQ$12,0)</f>
        <v>#DIV/0!</v>
      </c>
      <c r="AVO55" s="201" t="e">
        <f>ROUND(AVO53/Macroeconomics!AVR$12,0)</f>
        <v>#DIV/0!</v>
      </c>
      <c r="AVP55" s="201" t="e">
        <f>ROUND(AVP53/Macroeconomics!AVS$12,0)</f>
        <v>#DIV/0!</v>
      </c>
      <c r="AVQ55" s="201" t="e">
        <f>ROUND(AVQ53/Macroeconomics!AVT$12,0)</f>
        <v>#DIV/0!</v>
      </c>
      <c r="AVR55" s="201" t="e">
        <f>ROUND(AVR53/Macroeconomics!AVU$12,0)</f>
        <v>#DIV/0!</v>
      </c>
      <c r="AVS55" s="201" t="e">
        <f>ROUND(AVS53/Macroeconomics!AVV$12,0)</f>
        <v>#DIV/0!</v>
      </c>
      <c r="AVT55" s="201" t="e">
        <f>ROUND(AVT53/Macroeconomics!AVW$12,0)</f>
        <v>#DIV/0!</v>
      </c>
      <c r="AVU55" s="201" t="e">
        <f>ROUND(AVU53/Macroeconomics!AVX$12,0)</f>
        <v>#DIV/0!</v>
      </c>
      <c r="AVV55" s="201" t="e">
        <f>ROUND(AVV53/Macroeconomics!AVY$12,0)</f>
        <v>#DIV/0!</v>
      </c>
      <c r="AVW55" s="201" t="e">
        <f>ROUND(AVW53/Macroeconomics!AVZ$12,0)</f>
        <v>#DIV/0!</v>
      </c>
      <c r="AVX55" s="201" t="e">
        <f>ROUND(AVX53/Macroeconomics!AWA$12,0)</f>
        <v>#DIV/0!</v>
      </c>
      <c r="AVY55" s="201" t="e">
        <f>ROUND(AVY53/Macroeconomics!AWB$12,0)</f>
        <v>#DIV/0!</v>
      </c>
      <c r="AVZ55" s="201" t="e">
        <f>ROUND(AVZ53/Macroeconomics!AWC$12,0)</f>
        <v>#DIV/0!</v>
      </c>
      <c r="AWA55" s="201" t="e">
        <f>ROUND(AWA53/Macroeconomics!AWD$12,0)</f>
        <v>#DIV/0!</v>
      </c>
      <c r="AWB55" s="201" t="e">
        <f>ROUND(AWB53/Macroeconomics!AWE$12,0)</f>
        <v>#DIV/0!</v>
      </c>
      <c r="AWC55" s="201" t="e">
        <f>ROUND(AWC53/Macroeconomics!AWF$12,0)</f>
        <v>#DIV/0!</v>
      </c>
      <c r="AWD55" s="201" t="e">
        <f>ROUND(AWD53/Macroeconomics!AWG$12,0)</f>
        <v>#DIV/0!</v>
      </c>
      <c r="AWE55" s="201" t="e">
        <f>ROUND(AWE53/Macroeconomics!AWH$12,0)</f>
        <v>#DIV/0!</v>
      </c>
      <c r="AWF55" s="201" t="e">
        <f>ROUND(AWF53/Macroeconomics!AWI$12,0)</f>
        <v>#DIV/0!</v>
      </c>
      <c r="AWG55" s="201" t="e">
        <f>ROUND(AWG53/Macroeconomics!AWJ$12,0)</f>
        <v>#DIV/0!</v>
      </c>
      <c r="AWH55" s="201" t="e">
        <f>ROUND(AWH53/Macroeconomics!AWK$12,0)</f>
        <v>#DIV/0!</v>
      </c>
      <c r="AWI55" s="201" t="e">
        <f>ROUND(AWI53/Macroeconomics!AWL$12,0)</f>
        <v>#DIV/0!</v>
      </c>
      <c r="AWJ55" s="201" t="e">
        <f>ROUND(AWJ53/Macroeconomics!AWM$12,0)</f>
        <v>#DIV/0!</v>
      </c>
      <c r="AWK55" s="201" t="e">
        <f>ROUND(AWK53/Macroeconomics!AWN$12,0)</f>
        <v>#DIV/0!</v>
      </c>
      <c r="AWL55" s="201" t="e">
        <f>ROUND(AWL53/Macroeconomics!AWO$12,0)</f>
        <v>#DIV/0!</v>
      </c>
      <c r="AWM55" s="201" t="e">
        <f>ROUND(AWM53/Macroeconomics!AWP$12,0)</f>
        <v>#DIV/0!</v>
      </c>
      <c r="AWN55" s="201" t="e">
        <f>ROUND(AWN53/Macroeconomics!AWQ$12,0)</f>
        <v>#DIV/0!</v>
      </c>
      <c r="AWO55" s="201" t="e">
        <f>ROUND(AWO53/Macroeconomics!AWR$12,0)</f>
        <v>#DIV/0!</v>
      </c>
      <c r="AWP55" s="201" t="e">
        <f>ROUND(AWP53/Macroeconomics!AWS$12,0)</f>
        <v>#DIV/0!</v>
      </c>
      <c r="AWQ55" s="201" t="e">
        <f>ROUND(AWQ53/Macroeconomics!AWT$12,0)</f>
        <v>#DIV/0!</v>
      </c>
      <c r="AWR55" s="201" t="e">
        <f>ROUND(AWR53/Macroeconomics!AWU$12,0)</f>
        <v>#DIV/0!</v>
      </c>
      <c r="AWS55" s="201" t="e">
        <f>ROUND(AWS53/Macroeconomics!AWV$12,0)</f>
        <v>#DIV/0!</v>
      </c>
      <c r="AWT55" s="201" t="e">
        <f>ROUND(AWT53/Macroeconomics!AWW$12,0)</f>
        <v>#DIV/0!</v>
      </c>
      <c r="AWU55" s="201" t="e">
        <f>ROUND(AWU53/Macroeconomics!AWX$12,0)</f>
        <v>#DIV/0!</v>
      </c>
      <c r="AWV55" s="201" t="e">
        <f>ROUND(AWV53/Macroeconomics!AWY$12,0)</f>
        <v>#DIV/0!</v>
      </c>
      <c r="AWW55" s="201" t="e">
        <f>ROUND(AWW53/Macroeconomics!AWZ$12,0)</f>
        <v>#DIV/0!</v>
      </c>
      <c r="AWX55" s="201" t="e">
        <f>ROUND(AWX53/Macroeconomics!AXA$12,0)</f>
        <v>#DIV/0!</v>
      </c>
      <c r="AWY55" s="201" t="e">
        <f>ROUND(AWY53/Macroeconomics!AXB$12,0)</f>
        <v>#DIV/0!</v>
      </c>
      <c r="AWZ55" s="201" t="e">
        <f>ROUND(AWZ53/Macroeconomics!AXC$12,0)</f>
        <v>#DIV/0!</v>
      </c>
      <c r="AXA55" s="201" t="e">
        <f>ROUND(AXA53/Macroeconomics!AXD$12,0)</f>
        <v>#DIV/0!</v>
      </c>
      <c r="AXB55" s="201" t="e">
        <f>ROUND(AXB53/Macroeconomics!AXE$12,0)</f>
        <v>#DIV/0!</v>
      </c>
      <c r="AXC55" s="201" t="e">
        <f>ROUND(AXC53/Macroeconomics!AXF$12,0)</f>
        <v>#DIV/0!</v>
      </c>
      <c r="AXD55" s="201" t="e">
        <f>ROUND(AXD53/Macroeconomics!AXG$12,0)</f>
        <v>#DIV/0!</v>
      </c>
      <c r="AXE55" s="201" t="e">
        <f>ROUND(AXE53/Macroeconomics!AXH$12,0)</f>
        <v>#DIV/0!</v>
      </c>
      <c r="AXF55" s="201" t="e">
        <f>ROUND(AXF53/Macroeconomics!AXI$12,0)</f>
        <v>#DIV/0!</v>
      </c>
      <c r="AXG55" s="201" t="e">
        <f>ROUND(AXG53/Macroeconomics!AXJ$12,0)</f>
        <v>#DIV/0!</v>
      </c>
      <c r="AXH55" s="201" t="e">
        <f>ROUND(AXH53/Macroeconomics!AXK$12,0)</f>
        <v>#DIV/0!</v>
      </c>
      <c r="AXI55" s="201" t="e">
        <f>ROUND(AXI53/Macroeconomics!AXL$12,0)</f>
        <v>#DIV/0!</v>
      </c>
      <c r="AXJ55" s="201" t="e">
        <f>ROUND(AXJ53/Macroeconomics!AXM$12,0)</f>
        <v>#DIV/0!</v>
      </c>
      <c r="AXK55" s="201" t="e">
        <f>ROUND(AXK53/Macroeconomics!AXN$12,0)</f>
        <v>#DIV/0!</v>
      </c>
      <c r="AXL55" s="201" t="e">
        <f>ROUND(AXL53/Macroeconomics!AXO$12,0)</f>
        <v>#DIV/0!</v>
      </c>
      <c r="AXM55" s="201" t="e">
        <f>ROUND(AXM53/Macroeconomics!AXP$12,0)</f>
        <v>#DIV/0!</v>
      </c>
      <c r="AXN55" s="201" t="e">
        <f>ROUND(AXN53/Macroeconomics!AXQ$12,0)</f>
        <v>#DIV/0!</v>
      </c>
      <c r="AXO55" s="201" t="e">
        <f>ROUND(AXO53/Macroeconomics!AXR$12,0)</f>
        <v>#DIV/0!</v>
      </c>
      <c r="AXP55" s="201" t="e">
        <f>ROUND(AXP53/Macroeconomics!AXS$12,0)</f>
        <v>#DIV/0!</v>
      </c>
      <c r="AXQ55" s="201" t="e">
        <f>ROUND(AXQ53/Macroeconomics!AXT$12,0)</f>
        <v>#DIV/0!</v>
      </c>
      <c r="AXR55" s="201" t="e">
        <f>ROUND(AXR53/Macroeconomics!AXU$12,0)</f>
        <v>#DIV/0!</v>
      </c>
      <c r="AXS55" s="201" t="e">
        <f>ROUND(AXS53/Macroeconomics!AXV$12,0)</f>
        <v>#DIV/0!</v>
      </c>
      <c r="AXT55" s="201" t="e">
        <f>ROUND(AXT53/Macroeconomics!AXW$12,0)</f>
        <v>#DIV/0!</v>
      </c>
      <c r="AXU55" s="201" t="e">
        <f>ROUND(AXU53/Macroeconomics!AXX$12,0)</f>
        <v>#DIV/0!</v>
      </c>
      <c r="AXV55" s="201" t="e">
        <f>ROUND(AXV53/Macroeconomics!AXY$12,0)</f>
        <v>#DIV/0!</v>
      </c>
      <c r="AXW55" s="201" t="e">
        <f>ROUND(AXW53/Macroeconomics!AXZ$12,0)</f>
        <v>#DIV/0!</v>
      </c>
      <c r="AXX55" s="201" t="e">
        <f>ROUND(AXX53/Macroeconomics!AYA$12,0)</f>
        <v>#DIV/0!</v>
      </c>
      <c r="AXY55" s="201" t="e">
        <f>ROUND(AXY53/Macroeconomics!AYB$12,0)</f>
        <v>#DIV/0!</v>
      </c>
      <c r="AXZ55" s="201" t="e">
        <f>ROUND(AXZ53/Macroeconomics!AYC$12,0)</f>
        <v>#DIV/0!</v>
      </c>
      <c r="AYA55" s="201" t="e">
        <f>ROUND(AYA53/Macroeconomics!AYD$12,0)</f>
        <v>#DIV/0!</v>
      </c>
      <c r="AYB55" s="201" t="e">
        <f>ROUND(AYB53/Macroeconomics!AYE$12,0)</f>
        <v>#DIV/0!</v>
      </c>
      <c r="AYC55" s="201" t="e">
        <f>ROUND(AYC53/Macroeconomics!AYF$12,0)</f>
        <v>#DIV/0!</v>
      </c>
      <c r="AYD55" s="201" t="e">
        <f>ROUND(AYD53/Macroeconomics!AYG$12,0)</f>
        <v>#DIV/0!</v>
      </c>
      <c r="AYE55" s="201" t="e">
        <f>ROUND(AYE53/Macroeconomics!AYH$12,0)</f>
        <v>#DIV/0!</v>
      </c>
      <c r="AYF55" s="201" t="e">
        <f>ROUND(AYF53/Macroeconomics!AYI$12,0)</f>
        <v>#DIV/0!</v>
      </c>
      <c r="AYG55" s="201" t="e">
        <f>ROUND(AYG53/Macroeconomics!AYJ$12,0)</f>
        <v>#DIV/0!</v>
      </c>
      <c r="AYH55" s="201" t="e">
        <f>ROUND(AYH53/Macroeconomics!AYK$12,0)</f>
        <v>#DIV/0!</v>
      </c>
      <c r="AYI55" s="201" t="e">
        <f>ROUND(AYI53/Macroeconomics!AYL$12,0)</f>
        <v>#DIV/0!</v>
      </c>
      <c r="AYJ55" s="201" t="e">
        <f>ROUND(AYJ53/Macroeconomics!AYM$12,0)</f>
        <v>#DIV/0!</v>
      </c>
      <c r="AYK55" s="201" t="e">
        <f>ROUND(AYK53/Macroeconomics!AYN$12,0)</f>
        <v>#DIV/0!</v>
      </c>
      <c r="AYL55" s="201" t="e">
        <f>ROUND(AYL53/Macroeconomics!AYO$12,0)</f>
        <v>#DIV/0!</v>
      </c>
      <c r="AYM55" s="201" t="e">
        <f>ROUND(AYM53/Macroeconomics!AYP$12,0)</f>
        <v>#DIV/0!</v>
      </c>
      <c r="AYN55" s="201" t="e">
        <f>ROUND(AYN53/Macroeconomics!AYQ$12,0)</f>
        <v>#DIV/0!</v>
      </c>
      <c r="AYO55" s="201" t="e">
        <f>ROUND(AYO53/Macroeconomics!AYR$12,0)</f>
        <v>#DIV/0!</v>
      </c>
      <c r="AYP55" s="201" t="e">
        <f>ROUND(AYP53/Macroeconomics!AYS$12,0)</f>
        <v>#DIV/0!</v>
      </c>
      <c r="AYQ55" s="201" t="e">
        <f>ROUND(AYQ53/Macroeconomics!AYT$12,0)</f>
        <v>#DIV/0!</v>
      </c>
      <c r="AYR55" s="201" t="e">
        <f>ROUND(AYR53/Macroeconomics!AYU$12,0)</f>
        <v>#DIV/0!</v>
      </c>
      <c r="AYS55" s="201" t="e">
        <f>ROUND(AYS53/Macroeconomics!AYV$12,0)</f>
        <v>#DIV/0!</v>
      </c>
      <c r="AYT55" s="201" t="e">
        <f>ROUND(AYT53/Macroeconomics!AYW$12,0)</f>
        <v>#DIV/0!</v>
      </c>
      <c r="AYU55" s="201" t="e">
        <f>ROUND(AYU53/Macroeconomics!AYX$12,0)</f>
        <v>#DIV/0!</v>
      </c>
      <c r="AYV55" s="201" t="e">
        <f>ROUND(AYV53/Macroeconomics!AYY$12,0)</f>
        <v>#DIV/0!</v>
      </c>
      <c r="AYW55" s="201" t="e">
        <f>ROUND(AYW53/Macroeconomics!AYZ$12,0)</f>
        <v>#DIV/0!</v>
      </c>
      <c r="AYX55" s="201" t="e">
        <f>ROUND(AYX53/Macroeconomics!AZA$12,0)</f>
        <v>#DIV/0!</v>
      </c>
      <c r="AYY55" s="201" t="e">
        <f>ROUND(AYY53/Macroeconomics!AZB$12,0)</f>
        <v>#DIV/0!</v>
      </c>
      <c r="AYZ55" s="201" t="e">
        <f>ROUND(AYZ53/Macroeconomics!AZC$12,0)</f>
        <v>#DIV/0!</v>
      </c>
      <c r="AZA55" s="201" t="e">
        <f>ROUND(AZA53/Macroeconomics!AZD$12,0)</f>
        <v>#DIV/0!</v>
      </c>
      <c r="AZB55" s="201" t="e">
        <f>ROUND(AZB53/Macroeconomics!AZE$12,0)</f>
        <v>#DIV/0!</v>
      </c>
      <c r="AZC55" s="201" t="e">
        <f>ROUND(AZC53/Macroeconomics!AZF$12,0)</f>
        <v>#DIV/0!</v>
      </c>
      <c r="AZD55" s="201" t="e">
        <f>ROUND(AZD53/Macroeconomics!AZG$12,0)</f>
        <v>#DIV/0!</v>
      </c>
      <c r="AZE55" s="201" t="e">
        <f>ROUND(AZE53/Macroeconomics!AZH$12,0)</f>
        <v>#DIV/0!</v>
      </c>
      <c r="AZF55" s="201" t="e">
        <f>ROUND(AZF53/Macroeconomics!AZI$12,0)</f>
        <v>#DIV/0!</v>
      </c>
      <c r="AZG55" s="201" t="e">
        <f>ROUND(AZG53/Macroeconomics!AZJ$12,0)</f>
        <v>#DIV/0!</v>
      </c>
      <c r="AZH55" s="201" t="e">
        <f>ROUND(AZH53/Macroeconomics!AZK$12,0)</f>
        <v>#DIV/0!</v>
      </c>
      <c r="AZI55" s="201" t="e">
        <f>ROUND(AZI53/Macroeconomics!AZL$12,0)</f>
        <v>#DIV/0!</v>
      </c>
      <c r="AZJ55" s="201" t="e">
        <f>ROUND(AZJ53/Macroeconomics!AZM$12,0)</f>
        <v>#DIV/0!</v>
      </c>
      <c r="AZK55" s="201" t="e">
        <f>ROUND(AZK53/Macroeconomics!AZN$12,0)</f>
        <v>#DIV/0!</v>
      </c>
      <c r="AZL55" s="201" t="e">
        <f>ROUND(AZL53/Macroeconomics!AZO$12,0)</f>
        <v>#DIV/0!</v>
      </c>
      <c r="AZM55" s="201" t="e">
        <f>ROUND(AZM53/Macroeconomics!AZP$12,0)</f>
        <v>#DIV/0!</v>
      </c>
      <c r="AZN55" s="201" t="e">
        <f>ROUND(AZN53/Macroeconomics!AZQ$12,0)</f>
        <v>#DIV/0!</v>
      </c>
      <c r="AZO55" s="201" t="e">
        <f>ROUND(AZO53/Macroeconomics!AZR$12,0)</f>
        <v>#DIV/0!</v>
      </c>
      <c r="AZP55" s="201" t="e">
        <f>ROUND(AZP53/Macroeconomics!AZS$12,0)</f>
        <v>#DIV/0!</v>
      </c>
      <c r="AZQ55" s="201" t="e">
        <f>ROUND(AZQ53/Macroeconomics!AZT$12,0)</f>
        <v>#DIV/0!</v>
      </c>
      <c r="AZR55" s="201" t="e">
        <f>ROUND(AZR53/Macroeconomics!AZU$12,0)</f>
        <v>#DIV/0!</v>
      </c>
      <c r="AZS55" s="201" t="e">
        <f>ROUND(AZS53/Macroeconomics!AZV$12,0)</f>
        <v>#DIV/0!</v>
      </c>
      <c r="AZT55" s="201" t="e">
        <f>ROUND(AZT53/Macroeconomics!AZW$12,0)</f>
        <v>#DIV/0!</v>
      </c>
      <c r="AZU55" s="201" t="e">
        <f>ROUND(AZU53/Macroeconomics!AZX$12,0)</f>
        <v>#DIV/0!</v>
      </c>
      <c r="AZV55" s="201" t="e">
        <f>ROUND(AZV53/Macroeconomics!AZY$12,0)</f>
        <v>#DIV/0!</v>
      </c>
      <c r="AZW55" s="201" t="e">
        <f>ROUND(AZW53/Macroeconomics!AZZ$12,0)</f>
        <v>#DIV/0!</v>
      </c>
      <c r="AZX55" s="201" t="e">
        <f>ROUND(AZX53/Macroeconomics!BAA$12,0)</f>
        <v>#DIV/0!</v>
      </c>
      <c r="AZY55" s="201" t="e">
        <f>ROUND(AZY53/Macroeconomics!BAB$12,0)</f>
        <v>#DIV/0!</v>
      </c>
      <c r="AZZ55" s="201" t="e">
        <f>ROUND(AZZ53/Macroeconomics!BAC$12,0)</f>
        <v>#DIV/0!</v>
      </c>
      <c r="BAA55" s="201" t="e">
        <f>ROUND(BAA53/Macroeconomics!BAD$12,0)</f>
        <v>#DIV/0!</v>
      </c>
      <c r="BAB55" s="201" t="e">
        <f>ROUND(BAB53/Macroeconomics!BAE$12,0)</f>
        <v>#DIV/0!</v>
      </c>
      <c r="BAC55" s="201" t="e">
        <f>ROUND(BAC53/Macroeconomics!BAF$12,0)</f>
        <v>#DIV/0!</v>
      </c>
      <c r="BAD55" s="201" t="e">
        <f>ROUND(BAD53/Macroeconomics!BAG$12,0)</f>
        <v>#DIV/0!</v>
      </c>
      <c r="BAE55" s="201" t="e">
        <f>ROUND(BAE53/Macroeconomics!BAH$12,0)</f>
        <v>#DIV/0!</v>
      </c>
      <c r="BAF55" s="201" t="e">
        <f>ROUND(BAF53/Macroeconomics!BAI$12,0)</f>
        <v>#DIV/0!</v>
      </c>
      <c r="BAG55" s="201" t="e">
        <f>ROUND(BAG53/Macroeconomics!BAJ$12,0)</f>
        <v>#DIV/0!</v>
      </c>
      <c r="BAH55" s="201" t="e">
        <f>ROUND(BAH53/Macroeconomics!BAK$12,0)</f>
        <v>#DIV/0!</v>
      </c>
      <c r="BAI55" s="201" t="e">
        <f>ROUND(BAI53/Macroeconomics!BAL$12,0)</f>
        <v>#DIV/0!</v>
      </c>
      <c r="BAJ55" s="201" t="e">
        <f>ROUND(BAJ53/Macroeconomics!BAM$12,0)</f>
        <v>#DIV/0!</v>
      </c>
      <c r="BAK55" s="201" t="e">
        <f>ROUND(BAK53/Macroeconomics!BAN$12,0)</f>
        <v>#DIV/0!</v>
      </c>
      <c r="BAL55" s="201" t="e">
        <f>ROUND(BAL53/Macroeconomics!BAO$12,0)</f>
        <v>#DIV/0!</v>
      </c>
      <c r="BAM55" s="201" t="e">
        <f>ROUND(BAM53/Macroeconomics!BAP$12,0)</f>
        <v>#DIV/0!</v>
      </c>
      <c r="BAN55" s="201" t="e">
        <f>ROUND(BAN53/Macroeconomics!BAQ$12,0)</f>
        <v>#DIV/0!</v>
      </c>
      <c r="BAO55" s="201" t="e">
        <f>ROUND(BAO53/Macroeconomics!BAR$12,0)</f>
        <v>#DIV/0!</v>
      </c>
      <c r="BAP55" s="201" t="e">
        <f>ROUND(BAP53/Macroeconomics!BAS$12,0)</f>
        <v>#DIV/0!</v>
      </c>
      <c r="BAQ55" s="201" t="e">
        <f>ROUND(BAQ53/Macroeconomics!BAT$12,0)</f>
        <v>#DIV/0!</v>
      </c>
      <c r="BAR55" s="201" t="e">
        <f>ROUND(BAR53/Macroeconomics!BAU$12,0)</f>
        <v>#DIV/0!</v>
      </c>
      <c r="BAS55" s="201" t="e">
        <f>ROUND(BAS53/Macroeconomics!BAV$12,0)</f>
        <v>#DIV/0!</v>
      </c>
      <c r="BAT55" s="201" t="e">
        <f>ROUND(BAT53/Macroeconomics!BAW$12,0)</f>
        <v>#DIV/0!</v>
      </c>
      <c r="BAU55" s="201" t="e">
        <f>ROUND(BAU53/Macroeconomics!BAX$12,0)</f>
        <v>#DIV/0!</v>
      </c>
      <c r="BAV55" s="201" t="e">
        <f>ROUND(BAV53/Macroeconomics!BAY$12,0)</f>
        <v>#DIV/0!</v>
      </c>
      <c r="BAW55" s="201" t="e">
        <f>ROUND(BAW53/Macroeconomics!BAZ$12,0)</f>
        <v>#DIV/0!</v>
      </c>
      <c r="BAX55" s="201" t="e">
        <f>ROUND(BAX53/Macroeconomics!BBA$12,0)</f>
        <v>#DIV/0!</v>
      </c>
      <c r="BAY55" s="201" t="e">
        <f>ROUND(BAY53/Macroeconomics!BBB$12,0)</f>
        <v>#DIV/0!</v>
      </c>
      <c r="BAZ55" s="201" t="e">
        <f>ROUND(BAZ53/Macroeconomics!BBC$12,0)</f>
        <v>#DIV/0!</v>
      </c>
      <c r="BBA55" s="201" t="e">
        <f>ROUND(BBA53/Macroeconomics!BBD$12,0)</f>
        <v>#DIV/0!</v>
      </c>
      <c r="BBB55" s="201" t="e">
        <f>ROUND(BBB53/Macroeconomics!BBE$12,0)</f>
        <v>#DIV/0!</v>
      </c>
      <c r="BBC55" s="201" t="e">
        <f>ROUND(BBC53/Macroeconomics!BBF$12,0)</f>
        <v>#DIV/0!</v>
      </c>
      <c r="BBD55" s="201" t="e">
        <f>ROUND(BBD53/Macroeconomics!BBG$12,0)</f>
        <v>#DIV/0!</v>
      </c>
      <c r="BBE55" s="201" t="e">
        <f>ROUND(BBE53/Macroeconomics!BBH$12,0)</f>
        <v>#DIV/0!</v>
      </c>
      <c r="BBF55" s="201" t="e">
        <f>ROUND(BBF53/Macroeconomics!BBI$12,0)</f>
        <v>#DIV/0!</v>
      </c>
      <c r="BBG55" s="201" t="e">
        <f>ROUND(BBG53/Macroeconomics!BBJ$12,0)</f>
        <v>#DIV/0!</v>
      </c>
      <c r="BBH55" s="201" t="e">
        <f>ROUND(BBH53/Macroeconomics!BBK$12,0)</f>
        <v>#DIV/0!</v>
      </c>
      <c r="BBI55" s="201" t="e">
        <f>ROUND(BBI53/Macroeconomics!BBL$12,0)</f>
        <v>#DIV/0!</v>
      </c>
      <c r="BBJ55" s="201" t="e">
        <f>ROUND(BBJ53/Macroeconomics!BBM$12,0)</f>
        <v>#DIV/0!</v>
      </c>
      <c r="BBK55" s="201" t="e">
        <f>ROUND(BBK53/Macroeconomics!BBN$12,0)</f>
        <v>#DIV/0!</v>
      </c>
      <c r="BBL55" s="201" t="e">
        <f>ROUND(BBL53/Macroeconomics!BBO$12,0)</f>
        <v>#DIV/0!</v>
      </c>
      <c r="BBM55" s="201" t="e">
        <f>ROUND(BBM53/Macroeconomics!BBP$12,0)</f>
        <v>#DIV/0!</v>
      </c>
      <c r="BBN55" s="201" t="e">
        <f>ROUND(BBN53/Macroeconomics!BBQ$12,0)</f>
        <v>#DIV/0!</v>
      </c>
      <c r="BBO55" s="201" t="e">
        <f>ROUND(BBO53/Macroeconomics!BBR$12,0)</f>
        <v>#DIV/0!</v>
      </c>
      <c r="BBP55" s="201" t="e">
        <f>ROUND(BBP53/Macroeconomics!BBS$12,0)</f>
        <v>#DIV/0!</v>
      </c>
      <c r="BBQ55" s="201" t="e">
        <f>ROUND(BBQ53/Macroeconomics!BBT$12,0)</f>
        <v>#DIV/0!</v>
      </c>
      <c r="BBR55" s="201" t="e">
        <f>ROUND(BBR53/Macroeconomics!BBU$12,0)</f>
        <v>#DIV/0!</v>
      </c>
      <c r="BBS55" s="201" t="e">
        <f>ROUND(BBS53/Macroeconomics!BBV$12,0)</f>
        <v>#DIV/0!</v>
      </c>
      <c r="BBT55" s="201" t="e">
        <f>ROUND(BBT53/Macroeconomics!BBW$12,0)</f>
        <v>#DIV/0!</v>
      </c>
      <c r="BBU55" s="201" t="e">
        <f>ROUND(BBU53/Macroeconomics!BBX$12,0)</f>
        <v>#DIV/0!</v>
      </c>
      <c r="BBV55" s="201" t="e">
        <f>ROUND(BBV53/Macroeconomics!BBY$12,0)</f>
        <v>#DIV/0!</v>
      </c>
      <c r="BBW55" s="201" t="e">
        <f>ROUND(BBW53/Macroeconomics!BBZ$12,0)</f>
        <v>#DIV/0!</v>
      </c>
      <c r="BBX55" s="201" t="e">
        <f>ROUND(BBX53/Macroeconomics!BCA$12,0)</f>
        <v>#DIV/0!</v>
      </c>
      <c r="BBY55" s="201" t="e">
        <f>ROUND(BBY53/Macroeconomics!BCB$12,0)</f>
        <v>#DIV/0!</v>
      </c>
      <c r="BBZ55" s="201" t="e">
        <f>ROUND(BBZ53/Macroeconomics!BCC$12,0)</f>
        <v>#DIV/0!</v>
      </c>
      <c r="BCA55" s="201" t="e">
        <f>ROUND(BCA53/Macroeconomics!BCD$12,0)</f>
        <v>#DIV/0!</v>
      </c>
      <c r="BCB55" s="201" t="e">
        <f>ROUND(BCB53/Macroeconomics!BCE$12,0)</f>
        <v>#DIV/0!</v>
      </c>
      <c r="BCC55" s="201" t="e">
        <f>ROUND(BCC53/Macroeconomics!BCF$12,0)</f>
        <v>#DIV/0!</v>
      </c>
      <c r="BCD55" s="201" t="e">
        <f>ROUND(BCD53/Macroeconomics!BCG$12,0)</f>
        <v>#DIV/0!</v>
      </c>
      <c r="BCE55" s="201" t="e">
        <f>ROUND(BCE53/Macroeconomics!BCH$12,0)</f>
        <v>#DIV/0!</v>
      </c>
      <c r="BCF55" s="201" t="e">
        <f>ROUND(BCF53/Macroeconomics!BCI$12,0)</f>
        <v>#DIV/0!</v>
      </c>
      <c r="BCG55" s="201" t="e">
        <f>ROUND(BCG53/Macroeconomics!BCJ$12,0)</f>
        <v>#DIV/0!</v>
      </c>
      <c r="BCH55" s="201" t="e">
        <f>ROUND(BCH53/Macroeconomics!BCK$12,0)</f>
        <v>#DIV/0!</v>
      </c>
      <c r="BCI55" s="201" t="e">
        <f>ROUND(BCI53/Macroeconomics!BCL$12,0)</f>
        <v>#DIV/0!</v>
      </c>
      <c r="BCJ55" s="201" t="e">
        <f>ROUND(BCJ53/Macroeconomics!BCM$12,0)</f>
        <v>#DIV/0!</v>
      </c>
      <c r="BCK55" s="201" t="e">
        <f>ROUND(BCK53/Macroeconomics!BCN$12,0)</f>
        <v>#DIV/0!</v>
      </c>
      <c r="BCL55" s="201" t="e">
        <f>ROUND(BCL53/Macroeconomics!BCO$12,0)</f>
        <v>#DIV/0!</v>
      </c>
      <c r="BCM55" s="201" t="e">
        <f>ROUND(BCM53/Macroeconomics!BCP$12,0)</f>
        <v>#DIV/0!</v>
      </c>
      <c r="BCN55" s="201" t="e">
        <f>ROUND(BCN53/Macroeconomics!BCQ$12,0)</f>
        <v>#DIV/0!</v>
      </c>
      <c r="BCO55" s="201" t="e">
        <f>ROUND(BCO53/Macroeconomics!BCR$12,0)</f>
        <v>#DIV/0!</v>
      </c>
      <c r="BCP55" s="201" t="e">
        <f>ROUND(BCP53/Macroeconomics!BCS$12,0)</f>
        <v>#DIV/0!</v>
      </c>
      <c r="BCQ55" s="201" t="e">
        <f>ROUND(BCQ53/Macroeconomics!BCT$12,0)</f>
        <v>#DIV/0!</v>
      </c>
      <c r="BCR55" s="201" t="e">
        <f>ROUND(BCR53/Macroeconomics!BCU$12,0)</f>
        <v>#DIV/0!</v>
      </c>
      <c r="BCS55" s="201" t="e">
        <f>ROUND(BCS53/Macroeconomics!BCV$12,0)</f>
        <v>#DIV/0!</v>
      </c>
      <c r="BCT55" s="201" t="e">
        <f>ROUND(BCT53/Macroeconomics!BCW$12,0)</f>
        <v>#DIV/0!</v>
      </c>
      <c r="BCU55" s="201" t="e">
        <f>ROUND(BCU53/Macroeconomics!BCX$12,0)</f>
        <v>#DIV/0!</v>
      </c>
      <c r="BCV55" s="201" t="e">
        <f>ROUND(BCV53/Macroeconomics!BCY$12,0)</f>
        <v>#DIV/0!</v>
      </c>
      <c r="BCW55" s="201" t="e">
        <f>ROUND(BCW53/Macroeconomics!BCZ$12,0)</f>
        <v>#DIV/0!</v>
      </c>
      <c r="BCX55" s="201" t="e">
        <f>ROUND(BCX53/Macroeconomics!BDA$12,0)</f>
        <v>#DIV/0!</v>
      </c>
      <c r="BCY55" s="201" t="e">
        <f>ROUND(BCY53/Macroeconomics!BDB$12,0)</f>
        <v>#DIV/0!</v>
      </c>
      <c r="BCZ55" s="201" t="e">
        <f>ROUND(BCZ53/Macroeconomics!BDC$12,0)</f>
        <v>#DIV/0!</v>
      </c>
      <c r="BDA55" s="201" t="e">
        <f>ROUND(BDA53/Macroeconomics!BDD$12,0)</f>
        <v>#DIV/0!</v>
      </c>
      <c r="BDB55" s="201" t="e">
        <f>ROUND(BDB53/Macroeconomics!BDE$12,0)</f>
        <v>#DIV/0!</v>
      </c>
      <c r="BDC55" s="201" t="e">
        <f>ROUND(BDC53/Macroeconomics!BDF$12,0)</f>
        <v>#DIV/0!</v>
      </c>
      <c r="BDD55" s="201" t="e">
        <f>ROUND(BDD53/Macroeconomics!BDG$12,0)</f>
        <v>#DIV/0!</v>
      </c>
      <c r="BDE55" s="201" t="e">
        <f>ROUND(BDE53/Macroeconomics!BDH$12,0)</f>
        <v>#DIV/0!</v>
      </c>
      <c r="BDF55" s="201" t="e">
        <f>ROUND(BDF53/Macroeconomics!BDI$12,0)</f>
        <v>#DIV/0!</v>
      </c>
      <c r="BDG55" s="201" t="e">
        <f>ROUND(BDG53/Macroeconomics!BDJ$12,0)</f>
        <v>#DIV/0!</v>
      </c>
      <c r="BDH55" s="201" t="e">
        <f>ROUND(BDH53/Macroeconomics!BDK$12,0)</f>
        <v>#DIV/0!</v>
      </c>
      <c r="BDI55" s="201" t="e">
        <f>ROUND(BDI53/Macroeconomics!BDL$12,0)</f>
        <v>#DIV/0!</v>
      </c>
      <c r="BDJ55" s="201" t="e">
        <f>ROUND(BDJ53/Macroeconomics!BDM$12,0)</f>
        <v>#DIV/0!</v>
      </c>
      <c r="BDK55" s="201" t="e">
        <f>ROUND(BDK53/Macroeconomics!BDN$12,0)</f>
        <v>#DIV/0!</v>
      </c>
      <c r="BDL55" s="201" t="e">
        <f>ROUND(BDL53/Macroeconomics!BDO$12,0)</f>
        <v>#DIV/0!</v>
      </c>
      <c r="BDM55" s="201" t="e">
        <f>ROUND(BDM53/Macroeconomics!BDP$12,0)</f>
        <v>#DIV/0!</v>
      </c>
      <c r="BDN55" s="201" t="e">
        <f>ROUND(BDN53/Macroeconomics!BDQ$12,0)</f>
        <v>#DIV/0!</v>
      </c>
      <c r="BDO55" s="201" t="e">
        <f>ROUND(BDO53/Macroeconomics!BDR$12,0)</f>
        <v>#DIV/0!</v>
      </c>
      <c r="BDP55" s="201" t="e">
        <f>ROUND(BDP53/Macroeconomics!BDS$12,0)</f>
        <v>#DIV/0!</v>
      </c>
      <c r="BDQ55" s="201" t="e">
        <f>ROUND(BDQ53/Macroeconomics!BDT$12,0)</f>
        <v>#DIV/0!</v>
      </c>
      <c r="BDR55" s="201" t="e">
        <f>ROUND(BDR53/Macroeconomics!BDU$12,0)</f>
        <v>#DIV/0!</v>
      </c>
      <c r="BDS55" s="201" t="e">
        <f>ROUND(BDS53/Macroeconomics!BDV$12,0)</f>
        <v>#DIV/0!</v>
      </c>
      <c r="BDT55" s="201" t="e">
        <f>ROUND(BDT53/Macroeconomics!BDW$12,0)</f>
        <v>#DIV/0!</v>
      </c>
      <c r="BDU55" s="201" t="e">
        <f>ROUND(BDU53/Macroeconomics!BDX$12,0)</f>
        <v>#DIV/0!</v>
      </c>
      <c r="BDV55" s="201" t="e">
        <f>ROUND(BDV53/Macroeconomics!BDY$12,0)</f>
        <v>#DIV/0!</v>
      </c>
      <c r="BDW55" s="201" t="e">
        <f>ROUND(BDW53/Macroeconomics!BDZ$12,0)</f>
        <v>#DIV/0!</v>
      </c>
      <c r="BDX55" s="201" t="e">
        <f>ROUND(BDX53/Macroeconomics!BEA$12,0)</f>
        <v>#DIV/0!</v>
      </c>
      <c r="BDY55" s="201" t="e">
        <f>ROUND(BDY53/Macroeconomics!BEB$12,0)</f>
        <v>#DIV/0!</v>
      </c>
      <c r="BDZ55" s="201" t="e">
        <f>ROUND(BDZ53/Macroeconomics!BEC$12,0)</f>
        <v>#DIV/0!</v>
      </c>
      <c r="BEA55" s="201" t="e">
        <f>ROUND(BEA53/Macroeconomics!BED$12,0)</f>
        <v>#DIV/0!</v>
      </c>
      <c r="BEB55" s="201" t="e">
        <f>ROUND(BEB53/Macroeconomics!BEE$12,0)</f>
        <v>#DIV/0!</v>
      </c>
      <c r="BEC55" s="201" t="e">
        <f>ROUND(BEC53/Macroeconomics!BEF$12,0)</f>
        <v>#DIV/0!</v>
      </c>
      <c r="BED55" s="201" t="e">
        <f>ROUND(BED53/Macroeconomics!BEG$12,0)</f>
        <v>#DIV/0!</v>
      </c>
      <c r="BEE55" s="201" t="e">
        <f>ROUND(BEE53/Macroeconomics!BEH$12,0)</f>
        <v>#DIV/0!</v>
      </c>
      <c r="BEF55" s="201" t="e">
        <f>ROUND(BEF53/Macroeconomics!BEI$12,0)</f>
        <v>#DIV/0!</v>
      </c>
      <c r="BEG55" s="201" t="e">
        <f>ROUND(BEG53/Macroeconomics!BEJ$12,0)</f>
        <v>#DIV/0!</v>
      </c>
      <c r="BEH55" s="201" t="e">
        <f>ROUND(BEH53/Macroeconomics!BEK$12,0)</f>
        <v>#DIV/0!</v>
      </c>
      <c r="BEI55" s="201" t="e">
        <f>ROUND(BEI53/Macroeconomics!BEL$12,0)</f>
        <v>#DIV/0!</v>
      </c>
      <c r="BEJ55" s="201" t="e">
        <f>ROUND(BEJ53/Macroeconomics!BEM$12,0)</f>
        <v>#DIV/0!</v>
      </c>
      <c r="BEK55" s="201" t="e">
        <f>ROUND(BEK53/Macroeconomics!BEN$12,0)</f>
        <v>#DIV/0!</v>
      </c>
      <c r="BEL55" s="201" t="e">
        <f>ROUND(BEL53/Macroeconomics!BEO$12,0)</f>
        <v>#DIV/0!</v>
      </c>
      <c r="BEM55" s="201" t="e">
        <f>ROUND(BEM53/Macroeconomics!BEP$12,0)</f>
        <v>#DIV/0!</v>
      </c>
      <c r="BEN55" s="201" t="e">
        <f>ROUND(BEN53/Macroeconomics!BEQ$12,0)</f>
        <v>#DIV/0!</v>
      </c>
      <c r="BEO55" s="201" t="e">
        <f>ROUND(BEO53/Macroeconomics!BER$12,0)</f>
        <v>#DIV/0!</v>
      </c>
      <c r="BEP55" s="201" t="e">
        <f>ROUND(BEP53/Macroeconomics!BES$12,0)</f>
        <v>#DIV/0!</v>
      </c>
      <c r="BEQ55" s="201" t="e">
        <f>ROUND(BEQ53/Macroeconomics!BET$12,0)</f>
        <v>#DIV/0!</v>
      </c>
      <c r="BER55" s="201" t="e">
        <f>ROUND(BER53/Macroeconomics!BEU$12,0)</f>
        <v>#DIV/0!</v>
      </c>
      <c r="BES55" s="201" t="e">
        <f>ROUND(BES53/Macroeconomics!BEV$12,0)</f>
        <v>#DIV/0!</v>
      </c>
      <c r="BET55" s="201" t="e">
        <f>ROUND(BET53/Macroeconomics!BEW$12,0)</f>
        <v>#DIV/0!</v>
      </c>
      <c r="BEU55" s="201" t="e">
        <f>ROUND(BEU53/Macroeconomics!BEX$12,0)</f>
        <v>#DIV/0!</v>
      </c>
      <c r="BEV55" s="201" t="e">
        <f>ROUND(BEV53/Macroeconomics!BEY$12,0)</f>
        <v>#DIV/0!</v>
      </c>
      <c r="BEW55" s="201" t="e">
        <f>ROUND(BEW53/Macroeconomics!BEZ$12,0)</f>
        <v>#DIV/0!</v>
      </c>
      <c r="BEX55" s="201" t="e">
        <f>ROUND(BEX53/Macroeconomics!BFA$12,0)</f>
        <v>#DIV/0!</v>
      </c>
      <c r="BEY55" s="201" t="e">
        <f>ROUND(BEY53/Macroeconomics!BFB$12,0)</f>
        <v>#DIV/0!</v>
      </c>
      <c r="BEZ55" s="201" t="e">
        <f>ROUND(BEZ53/Macroeconomics!BFC$12,0)</f>
        <v>#DIV/0!</v>
      </c>
      <c r="BFA55" s="201" t="e">
        <f>ROUND(BFA53/Macroeconomics!BFD$12,0)</f>
        <v>#DIV/0!</v>
      </c>
      <c r="BFB55" s="201" t="e">
        <f>ROUND(BFB53/Macroeconomics!BFE$12,0)</f>
        <v>#DIV/0!</v>
      </c>
      <c r="BFC55" s="201" t="e">
        <f>ROUND(BFC53/Macroeconomics!BFF$12,0)</f>
        <v>#DIV/0!</v>
      </c>
      <c r="BFD55" s="201" t="e">
        <f>ROUND(BFD53/Macroeconomics!BFG$12,0)</f>
        <v>#DIV/0!</v>
      </c>
      <c r="BFE55" s="201" t="e">
        <f>ROUND(BFE53/Macroeconomics!BFH$12,0)</f>
        <v>#DIV/0!</v>
      </c>
      <c r="BFF55" s="201" t="e">
        <f>ROUND(BFF53/Macroeconomics!BFI$12,0)</f>
        <v>#DIV/0!</v>
      </c>
      <c r="BFG55" s="201" t="e">
        <f>ROUND(BFG53/Macroeconomics!BFJ$12,0)</f>
        <v>#DIV/0!</v>
      </c>
      <c r="BFH55" s="201" t="e">
        <f>ROUND(BFH53/Macroeconomics!BFK$12,0)</f>
        <v>#DIV/0!</v>
      </c>
      <c r="BFI55" s="201" t="e">
        <f>ROUND(BFI53/Macroeconomics!BFL$12,0)</f>
        <v>#DIV/0!</v>
      </c>
      <c r="BFJ55" s="201" t="e">
        <f>ROUND(BFJ53/Macroeconomics!BFM$12,0)</f>
        <v>#DIV/0!</v>
      </c>
      <c r="BFK55" s="201" t="e">
        <f>ROUND(BFK53/Macroeconomics!BFN$12,0)</f>
        <v>#DIV/0!</v>
      </c>
      <c r="BFL55" s="201" t="e">
        <f>ROUND(BFL53/Macroeconomics!BFO$12,0)</f>
        <v>#DIV/0!</v>
      </c>
      <c r="BFM55" s="201" t="e">
        <f>ROUND(BFM53/Macroeconomics!BFP$12,0)</f>
        <v>#DIV/0!</v>
      </c>
      <c r="BFN55" s="201" t="e">
        <f>ROUND(BFN53/Macroeconomics!BFQ$12,0)</f>
        <v>#DIV/0!</v>
      </c>
      <c r="BFO55" s="201" t="e">
        <f>ROUND(BFO53/Macroeconomics!BFR$12,0)</f>
        <v>#DIV/0!</v>
      </c>
      <c r="BFP55" s="201" t="e">
        <f>ROUND(BFP53/Macroeconomics!BFS$12,0)</f>
        <v>#DIV/0!</v>
      </c>
      <c r="BFQ55" s="201" t="e">
        <f>ROUND(BFQ53/Macroeconomics!BFT$12,0)</f>
        <v>#DIV/0!</v>
      </c>
      <c r="BFR55" s="201" t="e">
        <f>ROUND(BFR53/Macroeconomics!BFU$12,0)</f>
        <v>#DIV/0!</v>
      </c>
      <c r="BFS55" s="201" t="e">
        <f>ROUND(BFS53/Macroeconomics!BFV$12,0)</f>
        <v>#DIV/0!</v>
      </c>
      <c r="BFT55" s="201" t="e">
        <f>ROUND(BFT53/Macroeconomics!BFW$12,0)</f>
        <v>#DIV/0!</v>
      </c>
      <c r="BFU55" s="201" t="e">
        <f>ROUND(BFU53/Macroeconomics!BFX$12,0)</f>
        <v>#DIV/0!</v>
      </c>
      <c r="BFV55" s="201" t="e">
        <f>ROUND(BFV53/Macroeconomics!BFY$12,0)</f>
        <v>#DIV/0!</v>
      </c>
      <c r="BFW55" s="201" t="e">
        <f>ROUND(BFW53/Macroeconomics!BFZ$12,0)</f>
        <v>#DIV/0!</v>
      </c>
      <c r="BFX55" s="201" t="e">
        <f>ROUND(BFX53/Macroeconomics!BGA$12,0)</f>
        <v>#DIV/0!</v>
      </c>
      <c r="BFY55" s="201" t="e">
        <f>ROUND(BFY53/Macroeconomics!BGB$12,0)</f>
        <v>#DIV/0!</v>
      </c>
      <c r="BFZ55" s="201" t="e">
        <f>ROUND(BFZ53/Macroeconomics!BGC$12,0)</f>
        <v>#DIV/0!</v>
      </c>
      <c r="BGA55" s="201" t="e">
        <f>ROUND(BGA53/Macroeconomics!BGD$12,0)</f>
        <v>#DIV/0!</v>
      </c>
      <c r="BGB55" s="201" t="e">
        <f>ROUND(BGB53/Macroeconomics!BGE$12,0)</f>
        <v>#DIV/0!</v>
      </c>
      <c r="BGC55" s="201" t="e">
        <f>ROUND(BGC53/Macroeconomics!BGF$12,0)</f>
        <v>#DIV/0!</v>
      </c>
      <c r="BGD55" s="201" t="e">
        <f>ROUND(BGD53/Macroeconomics!BGG$12,0)</f>
        <v>#DIV/0!</v>
      </c>
      <c r="BGE55" s="201" t="e">
        <f>ROUND(BGE53/Macroeconomics!BGH$12,0)</f>
        <v>#DIV/0!</v>
      </c>
      <c r="BGF55" s="201" t="e">
        <f>ROUND(BGF53/Macroeconomics!BGI$12,0)</f>
        <v>#DIV/0!</v>
      </c>
      <c r="BGG55" s="201" t="e">
        <f>ROUND(BGG53/Macroeconomics!BGJ$12,0)</f>
        <v>#DIV/0!</v>
      </c>
      <c r="BGH55" s="201" t="e">
        <f>ROUND(BGH53/Macroeconomics!BGK$12,0)</f>
        <v>#DIV/0!</v>
      </c>
      <c r="BGI55" s="201" t="e">
        <f>ROUND(BGI53/Macroeconomics!BGL$12,0)</f>
        <v>#DIV/0!</v>
      </c>
      <c r="BGJ55" s="201" t="e">
        <f>ROUND(BGJ53/Macroeconomics!BGM$12,0)</f>
        <v>#DIV/0!</v>
      </c>
      <c r="BGK55" s="201" t="e">
        <f>ROUND(BGK53/Macroeconomics!BGN$12,0)</f>
        <v>#DIV/0!</v>
      </c>
      <c r="BGL55" s="201" t="e">
        <f>ROUND(BGL53/Macroeconomics!BGO$12,0)</f>
        <v>#DIV/0!</v>
      </c>
      <c r="BGM55" s="201" t="e">
        <f>ROUND(BGM53/Macroeconomics!BGP$12,0)</f>
        <v>#DIV/0!</v>
      </c>
      <c r="BGN55" s="201" t="e">
        <f>ROUND(BGN53/Macroeconomics!BGQ$12,0)</f>
        <v>#DIV/0!</v>
      </c>
      <c r="BGO55" s="201" t="e">
        <f>ROUND(BGO53/Macroeconomics!BGR$12,0)</f>
        <v>#DIV/0!</v>
      </c>
      <c r="BGP55" s="201" t="e">
        <f>ROUND(BGP53/Macroeconomics!BGS$12,0)</f>
        <v>#DIV/0!</v>
      </c>
      <c r="BGQ55" s="201" t="e">
        <f>ROUND(BGQ53/Macroeconomics!BGT$12,0)</f>
        <v>#DIV/0!</v>
      </c>
      <c r="BGR55" s="201" t="e">
        <f>ROUND(BGR53/Macroeconomics!BGU$12,0)</f>
        <v>#DIV/0!</v>
      </c>
      <c r="BGS55" s="201" t="e">
        <f>ROUND(BGS53/Macroeconomics!BGV$12,0)</f>
        <v>#DIV/0!</v>
      </c>
      <c r="BGT55" s="201" t="e">
        <f>ROUND(BGT53/Macroeconomics!BGW$12,0)</f>
        <v>#DIV/0!</v>
      </c>
      <c r="BGU55" s="201" t="e">
        <f>ROUND(BGU53/Macroeconomics!BGX$12,0)</f>
        <v>#DIV/0!</v>
      </c>
      <c r="BGV55" s="201" t="e">
        <f>ROUND(BGV53/Macroeconomics!BGY$12,0)</f>
        <v>#DIV/0!</v>
      </c>
      <c r="BGW55" s="201" t="e">
        <f>ROUND(BGW53/Macroeconomics!BGZ$12,0)</f>
        <v>#DIV/0!</v>
      </c>
      <c r="BGX55" s="201" t="e">
        <f>ROUND(BGX53/Macroeconomics!BHA$12,0)</f>
        <v>#DIV/0!</v>
      </c>
      <c r="BGY55" s="201" t="e">
        <f>ROUND(BGY53/Macroeconomics!BHB$12,0)</f>
        <v>#DIV/0!</v>
      </c>
      <c r="BGZ55" s="201" t="e">
        <f>ROUND(BGZ53/Macroeconomics!BHC$12,0)</f>
        <v>#DIV/0!</v>
      </c>
      <c r="BHA55" s="201" t="e">
        <f>ROUND(BHA53/Macroeconomics!BHD$12,0)</f>
        <v>#DIV/0!</v>
      </c>
      <c r="BHB55" s="201" t="e">
        <f>ROUND(BHB53/Macroeconomics!BHE$12,0)</f>
        <v>#DIV/0!</v>
      </c>
      <c r="BHC55" s="201" t="e">
        <f>ROUND(BHC53/Macroeconomics!BHF$12,0)</f>
        <v>#DIV/0!</v>
      </c>
      <c r="BHD55" s="201" t="e">
        <f>ROUND(BHD53/Macroeconomics!BHG$12,0)</f>
        <v>#DIV/0!</v>
      </c>
      <c r="BHE55" s="201" t="e">
        <f>ROUND(BHE53/Macroeconomics!BHH$12,0)</f>
        <v>#DIV/0!</v>
      </c>
      <c r="BHF55" s="201" t="e">
        <f>ROUND(BHF53/Macroeconomics!BHI$12,0)</f>
        <v>#DIV/0!</v>
      </c>
      <c r="BHG55" s="201" t="e">
        <f>ROUND(BHG53/Macroeconomics!BHJ$12,0)</f>
        <v>#DIV/0!</v>
      </c>
      <c r="BHH55" s="201" t="e">
        <f>ROUND(BHH53/Macroeconomics!BHK$12,0)</f>
        <v>#DIV/0!</v>
      </c>
      <c r="BHI55" s="201" t="e">
        <f>ROUND(BHI53/Macroeconomics!BHL$12,0)</f>
        <v>#DIV/0!</v>
      </c>
      <c r="BHJ55" s="201" t="e">
        <f>ROUND(BHJ53/Macroeconomics!BHM$12,0)</f>
        <v>#DIV/0!</v>
      </c>
      <c r="BHK55" s="201" t="e">
        <f>ROUND(BHK53/Macroeconomics!BHN$12,0)</f>
        <v>#DIV/0!</v>
      </c>
      <c r="BHL55" s="201" t="e">
        <f>ROUND(BHL53/Macroeconomics!BHO$12,0)</f>
        <v>#DIV/0!</v>
      </c>
      <c r="BHM55" s="201" t="e">
        <f>ROUND(BHM53/Macroeconomics!BHP$12,0)</f>
        <v>#DIV/0!</v>
      </c>
      <c r="BHN55" s="201" t="e">
        <f>ROUND(BHN53/Macroeconomics!BHQ$12,0)</f>
        <v>#DIV/0!</v>
      </c>
      <c r="BHO55" s="201" t="e">
        <f>ROUND(BHO53/Macroeconomics!BHR$12,0)</f>
        <v>#DIV/0!</v>
      </c>
      <c r="BHP55" s="201" t="e">
        <f>ROUND(BHP53/Macroeconomics!BHS$12,0)</f>
        <v>#DIV/0!</v>
      </c>
      <c r="BHQ55" s="201" t="e">
        <f>ROUND(BHQ53/Macroeconomics!BHT$12,0)</f>
        <v>#DIV/0!</v>
      </c>
      <c r="BHR55" s="201" t="e">
        <f>ROUND(BHR53/Macroeconomics!BHU$12,0)</f>
        <v>#DIV/0!</v>
      </c>
      <c r="BHS55" s="201" t="e">
        <f>ROUND(BHS53/Macroeconomics!BHV$12,0)</f>
        <v>#DIV/0!</v>
      </c>
      <c r="BHT55" s="201" t="e">
        <f>ROUND(BHT53/Macroeconomics!BHW$12,0)</f>
        <v>#DIV/0!</v>
      </c>
      <c r="BHU55" s="201" t="e">
        <f>ROUND(BHU53/Macroeconomics!BHX$12,0)</f>
        <v>#DIV/0!</v>
      </c>
      <c r="BHV55" s="201" t="e">
        <f>ROUND(BHV53/Macroeconomics!BHY$12,0)</f>
        <v>#DIV/0!</v>
      </c>
      <c r="BHW55" s="201" t="e">
        <f>ROUND(BHW53/Macroeconomics!BHZ$12,0)</f>
        <v>#DIV/0!</v>
      </c>
      <c r="BHX55" s="201" t="e">
        <f>ROUND(BHX53/Macroeconomics!BIA$12,0)</f>
        <v>#DIV/0!</v>
      </c>
      <c r="BHY55" s="201" t="e">
        <f>ROUND(BHY53/Macroeconomics!BIB$12,0)</f>
        <v>#DIV/0!</v>
      </c>
      <c r="BHZ55" s="201" t="e">
        <f>ROUND(BHZ53/Macroeconomics!BIC$12,0)</f>
        <v>#DIV/0!</v>
      </c>
      <c r="BIA55" s="201" t="e">
        <f>ROUND(BIA53/Macroeconomics!BID$12,0)</f>
        <v>#DIV/0!</v>
      </c>
      <c r="BIB55" s="201" t="e">
        <f>ROUND(BIB53/Macroeconomics!BIE$12,0)</f>
        <v>#DIV/0!</v>
      </c>
      <c r="BIC55" s="201" t="e">
        <f>ROUND(BIC53/Macroeconomics!BIF$12,0)</f>
        <v>#DIV/0!</v>
      </c>
      <c r="BID55" s="201" t="e">
        <f>ROUND(BID53/Macroeconomics!BIG$12,0)</f>
        <v>#DIV/0!</v>
      </c>
      <c r="BIE55" s="201" t="e">
        <f>ROUND(BIE53/Macroeconomics!BIH$12,0)</f>
        <v>#DIV/0!</v>
      </c>
      <c r="BIF55" s="201" t="e">
        <f>ROUND(BIF53/Macroeconomics!BII$12,0)</f>
        <v>#DIV/0!</v>
      </c>
      <c r="BIG55" s="201" t="e">
        <f>ROUND(BIG53/Macroeconomics!BIJ$12,0)</f>
        <v>#DIV/0!</v>
      </c>
      <c r="BIH55" s="201" t="e">
        <f>ROUND(BIH53/Macroeconomics!BIK$12,0)</f>
        <v>#DIV/0!</v>
      </c>
      <c r="BII55" s="201" t="e">
        <f>ROUND(BII53/Macroeconomics!BIL$12,0)</f>
        <v>#DIV/0!</v>
      </c>
      <c r="BIJ55" s="201" t="e">
        <f>ROUND(BIJ53/Macroeconomics!BIM$12,0)</f>
        <v>#DIV/0!</v>
      </c>
      <c r="BIK55" s="201" t="e">
        <f>ROUND(BIK53/Macroeconomics!BIN$12,0)</f>
        <v>#DIV/0!</v>
      </c>
      <c r="BIL55" s="201" t="e">
        <f>ROUND(BIL53/Macroeconomics!BIO$12,0)</f>
        <v>#DIV/0!</v>
      </c>
      <c r="BIM55" s="201" t="e">
        <f>ROUND(BIM53/Macroeconomics!BIP$12,0)</f>
        <v>#DIV/0!</v>
      </c>
      <c r="BIN55" s="201" t="e">
        <f>ROUND(BIN53/Macroeconomics!BIQ$12,0)</f>
        <v>#DIV/0!</v>
      </c>
      <c r="BIO55" s="201" t="e">
        <f>ROUND(BIO53/Macroeconomics!BIR$12,0)</f>
        <v>#DIV/0!</v>
      </c>
      <c r="BIP55" s="201" t="e">
        <f>ROUND(BIP53/Macroeconomics!BIS$12,0)</f>
        <v>#DIV/0!</v>
      </c>
      <c r="BIQ55" s="201" t="e">
        <f>ROUND(BIQ53/Macroeconomics!BIT$12,0)</f>
        <v>#DIV/0!</v>
      </c>
      <c r="BIR55" s="201" t="e">
        <f>ROUND(BIR53/Macroeconomics!BIU$12,0)</f>
        <v>#DIV/0!</v>
      </c>
      <c r="BIS55" s="201" t="e">
        <f>ROUND(BIS53/Macroeconomics!BIV$12,0)</f>
        <v>#DIV/0!</v>
      </c>
      <c r="BIT55" s="201" t="e">
        <f>ROUND(BIT53/Macroeconomics!BIW$12,0)</f>
        <v>#DIV/0!</v>
      </c>
      <c r="BIU55" s="201" t="e">
        <f>ROUND(BIU53/Macroeconomics!BIX$12,0)</f>
        <v>#DIV/0!</v>
      </c>
      <c r="BIV55" s="201" t="e">
        <f>ROUND(BIV53/Macroeconomics!BIY$12,0)</f>
        <v>#DIV/0!</v>
      </c>
      <c r="BIW55" s="201" t="e">
        <f>ROUND(BIW53/Macroeconomics!BIZ$12,0)</f>
        <v>#DIV/0!</v>
      </c>
      <c r="BIX55" s="201" t="e">
        <f>ROUND(BIX53/Macroeconomics!BJA$12,0)</f>
        <v>#DIV/0!</v>
      </c>
      <c r="BIY55" s="201" t="e">
        <f>ROUND(BIY53/Macroeconomics!BJB$12,0)</f>
        <v>#DIV/0!</v>
      </c>
      <c r="BIZ55" s="201" t="e">
        <f>ROUND(BIZ53/Macroeconomics!BJC$12,0)</f>
        <v>#DIV/0!</v>
      </c>
      <c r="BJA55" s="201" t="e">
        <f>ROUND(BJA53/Macroeconomics!BJD$12,0)</f>
        <v>#DIV/0!</v>
      </c>
      <c r="BJB55" s="201" t="e">
        <f>ROUND(BJB53/Macroeconomics!BJE$12,0)</f>
        <v>#DIV/0!</v>
      </c>
      <c r="BJC55" s="201" t="e">
        <f>ROUND(BJC53/Macroeconomics!BJF$12,0)</f>
        <v>#DIV/0!</v>
      </c>
      <c r="BJD55" s="201" t="e">
        <f>ROUND(BJD53/Macroeconomics!BJG$12,0)</f>
        <v>#DIV/0!</v>
      </c>
      <c r="BJE55" s="201" t="e">
        <f>ROUND(BJE53/Macroeconomics!BJH$12,0)</f>
        <v>#DIV/0!</v>
      </c>
      <c r="BJF55" s="201" t="e">
        <f>ROUND(BJF53/Macroeconomics!BJI$12,0)</f>
        <v>#DIV/0!</v>
      </c>
      <c r="BJG55" s="201" t="e">
        <f>ROUND(BJG53/Macroeconomics!BJJ$12,0)</f>
        <v>#DIV/0!</v>
      </c>
      <c r="BJH55" s="201" t="e">
        <f>ROUND(BJH53/Macroeconomics!BJK$12,0)</f>
        <v>#DIV/0!</v>
      </c>
      <c r="BJI55" s="201" t="e">
        <f>ROUND(BJI53/Macroeconomics!BJL$12,0)</f>
        <v>#DIV/0!</v>
      </c>
      <c r="BJJ55" s="201" t="e">
        <f>ROUND(BJJ53/Macroeconomics!BJM$12,0)</f>
        <v>#DIV/0!</v>
      </c>
      <c r="BJK55" s="201" t="e">
        <f>ROUND(BJK53/Macroeconomics!BJN$12,0)</f>
        <v>#DIV/0!</v>
      </c>
      <c r="BJL55" s="201" t="e">
        <f>ROUND(BJL53/Macroeconomics!BJO$12,0)</f>
        <v>#DIV/0!</v>
      </c>
      <c r="BJM55" s="201" t="e">
        <f>ROUND(BJM53/Macroeconomics!BJP$12,0)</f>
        <v>#DIV/0!</v>
      </c>
      <c r="BJN55" s="201" t="e">
        <f>ROUND(BJN53/Macroeconomics!BJQ$12,0)</f>
        <v>#DIV/0!</v>
      </c>
      <c r="BJO55" s="201" t="e">
        <f>ROUND(BJO53/Macroeconomics!BJR$12,0)</f>
        <v>#DIV/0!</v>
      </c>
      <c r="BJP55" s="201" t="e">
        <f>ROUND(BJP53/Macroeconomics!BJS$12,0)</f>
        <v>#DIV/0!</v>
      </c>
      <c r="BJQ55" s="201" t="e">
        <f>ROUND(BJQ53/Macroeconomics!BJT$12,0)</f>
        <v>#DIV/0!</v>
      </c>
      <c r="BJR55" s="201" t="e">
        <f>ROUND(BJR53/Macroeconomics!BJU$12,0)</f>
        <v>#DIV/0!</v>
      </c>
      <c r="BJS55" s="201" t="e">
        <f>ROUND(BJS53/Macroeconomics!BJV$12,0)</f>
        <v>#DIV/0!</v>
      </c>
      <c r="BJT55" s="201" t="e">
        <f>ROUND(BJT53/Macroeconomics!BJW$12,0)</f>
        <v>#DIV/0!</v>
      </c>
      <c r="BJU55" s="201" t="e">
        <f>ROUND(BJU53/Macroeconomics!BJX$12,0)</f>
        <v>#DIV/0!</v>
      </c>
      <c r="BJV55" s="201" t="e">
        <f>ROUND(BJV53/Macroeconomics!BJY$12,0)</f>
        <v>#DIV/0!</v>
      </c>
      <c r="BJW55" s="201" t="e">
        <f>ROUND(BJW53/Macroeconomics!BJZ$12,0)</f>
        <v>#DIV/0!</v>
      </c>
      <c r="BJX55" s="201" t="e">
        <f>ROUND(BJX53/Macroeconomics!BKA$12,0)</f>
        <v>#DIV/0!</v>
      </c>
      <c r="BJY55" s="201" t="e">
        <f>ROUND(BJY53/Macroeconomics!BKB$12,0)</f>
        <v>#DIV/0!</v>
      </c>
      <c r="BJZ55" s="201" t="e">
        <f>ROUND(BJZ53/Macroeconomics!BKC$12,0)</f>
        <v>#DIV/0!</v>
      </c>
      <c r="BKA55" s="201" t="e">
        <f>ROUND(BKA53/Macroeconomics!BKD$12,0)</f>
        <v>#DIV/0!</v>
      </c>
      <c r="BKB55" s="201" t="e">
        <f>ROUND(BKB53/Macroeconomics!BKE$12,0)</f>
        <v>#DIV/0!</v>
      </c>
      <c r="BKC55" s="201" t="e">
        <f>ROUND(BKC53/Macroeconomics!BKF$12,0)</f>
        <v>#DIV/0!</v>
      </c>
      <c r="BKD55" s="201" t="e">
        <f>ROUND(BKD53/Macroeconomics!BKG$12,0)</f>
        <v>#DIV/0!</v>
      </c>
      <c r="BKE55" s="201" t="e">
        <f>ROUND(BKE53/Macroeconomics!BKH$12,0)</f>
        <v>#DIV/0!</v>
      </c>
      <c r="BKF55" s="201" t="e">
        <f>ROUND(BKF53/Macroeconomics!BKI$12,0)</f>
        <v>#DIV/0!</v>
      </c>
      <c r="BKG55" s="201" t="e">
        <f>ROUND(BKG53/Macroeconomics!BKJ$12,0)</f>
        <v>#DIV/0!</v>
      </c>
      <c r="BKH55" s="201" t="e">
        <f>ROUND(BKH53/Macroeconomics!BKK$12,0)</f>
        <v>#DIV/0!</v>
      </c>
      <c r="BKI55" s="201" t="e">
        <f>ROUND(BKI53/Macroeconomics!BKL$12,0)</f>
        <v>#DIV/0!</v>
      </c>
      <c r="BKJ55" s="201" t="e">
        <f>ROUND(BKJ53/Macroeconomics!BKM$12,0)</f>
        <v>#DIV/0!</v>
      </c>
      <c r="BKK55" s="201" t="e">
        <f>ROUND(BKK53/Macroeconomics!BKN$12,0)</f>
        <v>#DIV/0!</v>
      </c>
      <c r="BKL55" s="201" t="e">
        <f>ROUND(BKL53/Macroeconomics!BKO$12,0)</f>
        <v>#DIV/0!</v>
      </c>
      <c r="BKM55" s="201" t="e">
        <f>ROUND(BKM53/Macroeconomics!BKP$12,0)</f>
        <v>#DIV/0!</v>
      </c>
      <c r="BKN55" s="201" t="e">
        <f>ROUND(BKN53/Macroeconomics!BKQ$12,0)</f>
        <v>#DIV/0!</v>
      </c>
      <c r="BKO55" s="201" t="e">
        <f>ROUND(BKO53/Macroeconomics!BKR$12,0)</f>
        <v>#DIV/0!</v>
      </c>
      <c r="BKP55" s="201" t="e">
        <f>ROUND(BKP53/Macroeconomics!BKS$12,0)</f>
        <v>#DIV/0!</v>
      </c>
      <c r="BKQ55" s="201" t="e">
        <f>ROUND(BKQ53/Macroeconomics!BKT$12,0)</f>
        <v>#DIV/0!</v>
      </c>
      <c r="BKR55" s="201" t="e">
        <f>ROUND(BKR53/Macroeconomics!BKU$12,0)</f>
        <v>#DIV/0!</v>
      </c>
      <c r="BKS55" s="201" t="e">
        <f>ROUND(BKS53/Macroeconomics!BKV$12,0)</f>
        <v>#DIV/0!</v>
      </c>
      <c r="BKT55" s="201" t="e">
        <f>ROUND(BKT53/Macroeconomics!BKW$12,0)</f>
        <v>#DIV/0!</v>
      </c>
      <c r="BKU55" s="201" t="e">
        <f>ROUND(BKU53/Macroeconomics!BKX$12,0)</f>
        <v>#DIV/0!</v>
      </c>
      <c r="BKV55" s="201" t="e">
        <f>ROUND(BKV53/Macroeconomics!BKY$12,0)</f>
        <v>#DIV/0!</v>
      </c>
      <c r="BKW55" s="201" t="e">
        <f>ROUND(BKW53/Macroeconomics!BKZ$12,0)</f>
        <v>#DIV/0!</v>
      </c>
      <c r="BKX55" s="201" t="e">
        <f>ROUND(BKX53/Macroeconomics!BLA$12,0)</f>
        <v>#DIV/0!</v>
      </c>
      <c r="BKY55" s="201" t="e">
        <f>ROUND(BKY53/Macroeconomics!BLB$12,0)</f>
        <v>#DIV/0!</v>
      </c>
      <c r="BKZ55" s="201" t="e">
        <f>ROUND(BKZ53/Macroeconomics!BLC$12,0)</f>
        <v>#DIV/0!</v>
      </c>
      <c r="BLA55" s="201" t="e">
        <f>ROUND(BLA53/Macroeconomics!BLD$12,0)</f>
        <v>#DIV/0!</v>
      </c>
      <c r="BLB55" s="201" t="e">
        <f>ROUND(BLB53/Macroeconomics!BLE$12,0)</f>
        <v>#DIV/0!</v>
      </c>
      <c r="BLC55" s="201" t="e">
        <f>ROUND(BLC53/Macroeconomics!BLF$12,0)</f>
        <v>#DIV/0!</v>
      </c>
      <c r="BLD55" s="201" t="e">
        <f>ROUND(BLD53/Macroeconomics!BLG$12,0)</f>
        <v>#DIV/0!</v>
      </c>
      <c r="BLE55" s="201" t="e">
        <f>ROUND(BLE53/Macroeconomics!BLH$12,0)</f>
        <v>#DIV/0!</v>
      </c>
      <c r="BLF55" s="201" t="e">
        <f>ROUND(BLF53/Macroeconomics!BLI$12,0)</f>
        <v>#DIV/0!</v>
      </c>
      <c r="BLG55" s="201" t="e">
        <f>ROUND(BLG53/Macroeconomics!BLJ$12,0)</f>
        <v>#DIV/0!</v>
      </c>
      <c r="BLH55" s="201" t="e">
        <f>ROUND(BLH53/Macroeconomics!BLK$12,0)</f>
        <v>#DIV/0!</v>
      </c>
      <c r="BLI55" s="201" t="e">
        <f>ROUND(BLI53/Macroeconomics!BLL$12,0)</f>
        <v>#DIV/0!</v>
      </c>
      <c r="BLJ55" s="201" t="e">
        <f>ROUND(BLJ53/Macroeconomics!BLM$12,0)</f>
        <v>#DIV/0!</v>
      </c>
      <c r="BLK55" s="201" t="e">
        <f>ROUND(BLK53/Macroeconomics!BLN$12,0)</f>
        <v>#DIV/0!</v>
      </c>
      <c r="BLL55" s="201" t="e">
        <f>ROUND(BLL53/Macroeconomics!BLO$12,0)</f>
        <v>#DIV/0!</v>
      </c>
      <c r="BLM55" s="201" t="e">
        <f>ROUND(BLM53/Macroeconomics!BLP$12,0)</f>
        <v>#DIV/0!</v>
      </c>
      <c r="BLN55" s="201" t="e">
        <f>ROUND(BLN53/Macroeconomics!BLQ$12,0)</f>
        <v>#DIV/0!</v>
      </c>
      <c r="BLO55" s="201" t="e">
        <f>ROUND(BLO53/Macroeconomics!BLR$12,0)</f>
        <v>#DIV/0!</v>
      </c>
      <c r="BLP55" s="201" t="e">
        <f>ROUND(BLP53/Macroeconomics!BLS$12,0)</f>
        <v>#DIV/0!</v>
      </c>
      <c r="BLQ55" s="201" t="e">
        <f>ROUND(BLQ53/Macroeconomics!BLT$12,0)</f>
        <v>#DIV/0!</v>
      </c>
      <c r="BLR55" s="201" t="e">
        <f>ROUND(BLR53/Macroeconomics!BLU$12,0)</f>
        <v>#DIV/0!</v>
      </c>
      <c r="BLS55" s="201" t="e">
        <f>ROUND(BLS53/Macroeconomics!BLV$12,0)</f>
        <v>#DIV/0!</v>
      </c>
      <c r="BLT55" s="201" t="e">
        <f>ROUND(BLT53/Macroeconomics!BLW$12,0)</f>
        <v>#DIV/0!</v>
      </c>
      <c r="BLU55" s="201" t="e">
        <f>ROUND(BLU53/Macroeconomics!BLX$12,0)</f>
        <v>#DIV/0!</v>
      </c>
      <c r="BLV55" s="201" t="e">
        <f>ROUND(BLV53/Macroeconomics!BLY$12,0)</f>
        <v>#DIV/0!</v>
      </c>
      <c r="BLW55" s="201" t="e">
        <f>ROUND(BLW53/Macroeconomics!BLZ$12,0)</f>
        <v>#DIV/0!</v>
      </c>
      <c r="BLX55" s="201" t="e">
        <f>ROUND(BLX53/Macroeconomics!BMA$12,0)</f>
        <v>#DIV/0!</v>
      </c>
      <c r="BLY55" s="201" t="e">
        <f>ROUND(BLY53/Macroeconomics!BMB$12,0)</f>
        <v>#DIV/0!</v>
      </c>
      <c r="BLZ55" s="201" t="e">
        <f>ROUND(BLZ53/Macroeconomics!BMC$12,0)</f>
        <v>#DIV/0!</v>
      </c>
      <c r="BMA55" s="201" t="e">
        <f>ROUND(BMA53/Macroeconomics!BMD$12,0)</f>
        <v>#DIV/0!</v>
      </c>
      <c r="BMB55" s="201" t="e">
        <f>ROUND(BMB53/Macroeconomics!BME$12,0)</f>
        <v>#DIV/0!</v>
      </c>
      <c r="BMC55" s="201" t="e">
        <f>ROUND(BMC53/Macroeconomics!BMF$12,0)</f>
        <v>#DIV/0!</v>
      </c>
      <c r="BMD55" s="201" t="e">
        <f>ROUND(BMD53/Macroeconomics!BMG$12,0)</f>
        <v>#DIV/0!</v>
      </c>
      <c r="BME55" s="201" t="e">
        <f>ROUND(BME53/Macroeconomics!BMH$12,0)</f>
        <v>#DIV/0!</v>
      </c>
      <c r="BMF55" s="201" t="e">
        <f>ROUND(BMF53/Macroeconomics!BMI$12,0)</f>
        <v>#DIV/0!</v>
      </c>
      <c r="BMG55" s="201" t="e">
        <f>ROUND(BMG53/Macroeconomics!BMJ$12,0)</f>
        <v>#DIV/0!</v>
      </c>
      <c r="BMH55" s="201" t="e">
        <f>ROUND(BMH53/Macroeconomics!BMK$12,0)</f>
        <v>#DIV/0!</v>
      </c>
      <c r="BMI55" s="201" t="e">
        <f>ROUND(BMI53/Macroeconomics!BML$12,0)</f>
        <v>#DIV/0!</v>
      </c>
      <c r="BMJ55" s="201" t="e">
        <f>ROUND(BMJ53/Macroeconomics!BMM$12,0)</f>
        <v>#DIV/0!</v>
      </c>
      <c r="BMK55" s="201" t="e">
        <f>ROUND(BMK53/Macroeconomics!BMN$12,0)</f>
        <v>#DIV/0!</v>
      </c>
      <c r="BML55" s="201" t="e">
        <f>ROUND(BML53/Macroeconomics!BMO$12,0)</f>
        <v>#DIV/0!</v>
      </c>
      <c r="BMM55" s="201" t="e">
        <f>ROUND(BMM53/Macroeconomics!BMP$12,0)</f>
        <v>#DIV/0!</v>
      </c>
      <c r="BMN55" s="201" t="e">
        <f>ROUND(BMN53/Macroeconomics!BMQ$12,0)</f>
        <v>#DIV/0!</v>
      </c>
      <c r="BMO55" s="201" t="e">
        <f>ROUND(BMO53/Macroeconomics!BMR$12,0)</f>
        <v>#DIV/0!</v>
      </c>
      <c r="BMP55" s="201" t="e">
        <f>ROUND(BMP53/Macroeconomics!BMS$12,0)</f>
        <v>#DIV/0!</v>
      </c>
      <c r="BMQ55" s="201" t="e">
        <f>ROUND(BMQ53/Macroeconomics!BMT$12,0)</f>
        <v>#DIV/0!</v>
      </c>
      <c r="BMR55" s="201" t="e">
        <f>ROUND(BMR53/Macroeconomics!BMU$12,0)</f>
        <v>#DIV/0!</v>
      </c>
      <c r="BMS55" s="201" t="e">
        <f>ROUND(BMS53/Macroeconomics!BMV$12,0)</f>
        <v>#DIV/0!</v>
      </c>
      <c r="BMT55" s="201" t="e">
        <f>ROUND(BMT53/Macroeconomics!BMW$12,0)</f>
        <v>#DIV/0!</v>
      </c>
      <c r="BMU55" s="201" t="e">
        <f>ROUND(BMU53/Macroeconomics!BMX$12,0)</f>
        <v>#DIV/0!</v>
      </c>
      <c r="BMV55" s="201" t="e">
        <f>ROUND(BMV53/Macroeconomics!BMY$12,0)</f>
        <v>#DIV/0!</v>
      </c>
      <c r="BMW55" s="201" t="e">
        <f>ROUND(BMW53/Macroeconomics!BMZ$12,0)</f>
        <v>#DIV/0!</v>
      </c>
      <c r="BMX55" s="201" t="e">
        <f>ROUND(BMX53/Macroeconomics!BNA$12,0)</f>
        <v>#DIV/0!</v>
      </c>
      <c r="BMY55" s="201" t="e">
        <f>ROUND(BMY53/Macroeconomics!BNB$12,0)</f>
        <v>#DIV/0!</v>
      </c>
      <c r="BMZ55" s="201" t="e">
        <f>ROUND(BMZ53/Macroeconomics!BNC$12,0)</f>
        <v>#DIV/0!</v>
      </c>
      <c r="BNA55" s="201" t="e">
        <f>ROUND(BNA53/Macroeconomics!BND$12,0)</f>
        <v>#DIV/0!</v>
      </c>
      <c r="BNB55" s="201" t="e">
        <f>ROUND(BNB53/Macroeconomics!BNE$12,0)</f>
        <v>#DIV/0!</v>
      </c>
      <c r="BNC55" s="201" t="e">
        <f>ROUND(BNC53/Macroeconomics!BNF$12,0)</f>
        <v>#DIV/0!</v>
      </c>
      <c r="BND55" s="201" t="e">
        <f>ROUND(BND53/Macroeconomics!BNG$12,0)</f>
        <v>#DIV/0!</v>
      </c>
      <c r="BNE55" s="201" t="e">
        <f>ROUND(BNE53/Macroeconomics!BNH$12,0)</f>
        <v>#DIV/0!</v>
      </c>
      <c r="BNF55" s="201" t="e">
        <f>ROUND(BNF53/Macroeconomics!BNI$12,0)</f>
        <v>#DIV/0!</v>
      </c>
      <c r="BNG55" s="201" t="e">
        <f>ROUND(BNG53/Macroeconomics!BNJ$12,0)</f>
        <v>#DIV/0!</v>
      </c>
      <c r="BNH55" s="201" t="e">
        <f>ROUND(BNH53/Macroeconomics!BNK$12,0)</f>
        <v>#DIV/0!</v>
      </c>
      <c r="BNI55" s="201" t="e">
        <f>ROUND(BNI53/Macroeconomics!BNL$12,0)</f>
        <v>#DIV/0!</v>
      </c>
      <c r="BNJ55" s="201" t="e">
        <f>ROUND(BNJ53/Macroeconomics!BNM$12,0)</f>
        <v>#DIV/0!</v>
      </c>
      <c r="BNK55" s="201" t="e">
        <f>ROUND(BNK53/Macroeconomics!BNN$12,0)</f>
        <v>#DIV/0!</v>
      </c>
      <c r="BNL55" s="201" t="e">
        <f>ROUND(BNL53/Macroeconomics!BNO$12,0)</f>
        <v>#DIV/0!</v>
      </c>
      <c r="BNM55" s="201" t="e">
        <f>ROUND(BNM53/Macroeconomics!BNP$12,0)</f>
        <v>#DIV/0!</v>
      </c>
      <c r="BNN55" s="201" t="e">
        <f>ROUND(BNN53/Macroeconomics!BNQ$12,0)</f>
        <v>#DIV/0!</v>
      </c>
      <c r="BNO55" s="201" t="e">
        <f>ROUND(BNO53/Macroeconomics!BNR$12,0)</f>
        <v>#DIV/0!</v>
      </c>
      <c r="BNP55" s="201" t="e">
        <f>ROUND(BNP53/Macroeconomics!BNS$12,0)</f>
        <v>#DIV/0!</v>
      </c>
      <c r="BNQ55" s="201" t="e">
        <f>ROUND(BNQ53/Macroeconomics!BNT$12,0)</f>
        <v>#DIV/0!</v>
      </c>
      <c r="BNR55" s="201" t="e">
        <f>ROUND(BNR53/Macroeconomics!BNU$12,0)</f>
        <v>#DIV/0!</v>
      </c>
      <c r="BNS55" s="201" t="e">
        <f>ROUND(BNS53/Macroeconomics!BNV$12,0)</f>
        <v>#DIV/0!</v>
      </c>
      <c r="BNT55" s="201" t="e">
        <f>ROUND(BNT53/Macroeconomics!BNW$12,0)</f>
        <v>#DIV/0!</v>
      </c>
      <c r="BNU55" s="201" t="e">
        <f>ROUND(BNU53/Macroeconomics!BNX$12,0)</f>
        <v>#DIV/0!</v>
      </c>
      <c r="BNV55" s="201" t="e">
        <f>ROUND(BNV53/Macroeconomics!BNY$12,0)</f>
        <v>#DIV/0!</v>
      </c>
      <c r="BNW55" s="201" t="e">
        <f>ROUND(BNW53/Macroeconomics!BNZ$12,0)</f>
        <v>#DIV/0!</v>
      </c>
      <c r="BNX55" s="201" t="e">
        <f>ROUND(BNX53/Macroeconomics!BOA$12,0)</f>
        <v>#DIV/0!</v>
      </c>
      <c r="BNY55" s="201" t="e">
        <f>ROUND(BNY53/Macroeconomics!BOB$12,0)</f>
        <v>#DIV/0!</v>
      </c>
      <c r="BNZ55" s="201" t="e">
        <f>ROUND(BNZ53/Macroeconomics!BOC$12,0)</f>
        <v>#DIV/0!</v>
      </c>
      <c r="BOA55" s="201" t="e">
        <f>ROUND(BOA53/Macroeconomics!BOD$12,0)</f>
        <v>#DIV/0!</v>
      </c>
      <c r="BOB55" s="201" t="e">
        <f>ROUND(BOB53/Macroeconomics!BOE$12,0)</f>
        <v>#DIV/0!</v>
      </c>
      <c r="BOC55" s="201" t="e">
        <f>ROUND(BOC53/Macroeconomics!BOF$12,0)</f>
        <v>#DIV/0!</v>
      </c>
      <c r="BOD55" s="201" t="e">
        <f>ROUND(BOD53/Macroeconomics!BOG$12,0)</f>
        <v>#DIV/0!</v>
      </c>
      <c r="BOE55" s="201" t="e">
        <f>ROUND(BOE53/Macroeconomics!BOH$12,0)</f>
        <v>#DIV/0!</v>
      </c>
      <c r="BOF55" s="201" t="e">
        <f>ROUND(BOF53/Macroeconomics!BOI$12,0)</f>
        <v>#DIV/0!</v>
      </c>
      <c r="BOG55" s="201" t="e">
        <f>ROUND(BOG53/Macroeconomics!BOJ$12,0)</f>
        <v>#DIV/0!</v>
      </c>
      <c r="BOH55" s="201" t="e">
        <f>ROUND(BOH53/Macroeconomics!BOK$12,0)</f>
        <v>#DIV/0!</v>
      </c>
      <c r="BOI55" s="201" t="e">
        <f>ROUND(BOI53/Macroeconomics!BOL$12,0)</f>
        <v>#DIV/0!</v>
      </c>
      <c r="BOJ55" s="201" t="e">
        <f>ROUND(BOJ53/Macroeconomics!BOM$12,0)</f>
        <v>#DIV/0!</v>
      </c>
      <c r="BOK55" s="201" t="e">
        <f>ROUND(BOK53/Macroeconomics!BON$12,0)</f>
        <v>#DIV/0!</v>
      </c>
      <c r="BOL55" s="201" t="e">
        <f>ROUND(BOL53/Macroeconomics!BOO$12,0)</f>
        <v>#DIV/0!</v>
      </c>
      <c r="BOM55" s="201" t="e">
        <f>ROUND(BOM53/Macroeconomics!BOP$12,0)</f>
        <v>#DIV/0!</v>
      </c>
      <c r="BON55" s="201" t="e">
        <f>ROUND(BON53/Macroeconomics!BOQ$12,0)</f>
        <v>#DIV/0!</v>
      </c>
      <c r="BOO55" s="201" t="e">
        <f>ROUND(BOO53/Macroeconomics!BOR$12,0)</f>
        <v>#DIV/0!</v>
      </c>
      <c r="BOP55" s="201" t="e">
        <f>ROUND(BOP53/Macroeconomics!BOS$12,0)</f>
        <v>#DIV/0!</v>
      </c>
      <c r="BOQ55" s="201" t="e">
        <f>ROUND(BOQ53/Macroeconomics!BOT$12,0)</f>
        <v>#DIV/0!</v>
      </c>
      <c r="BOR55" s="201" t="e">
        <f>ROUND(BOR53/Macroeconomics!BOU$12,0)</f>
        <v>#DIV/0!</v>
      </c>
      <c r="BOS55" s="201" t="e">
        <f>ROUND(BOS53/Macroeconomics!BOV$12,0)</f>
        <v>#DIV/0!</v>
      </c>
      <c r="BOT55" s="201" t="e">
        <f>ROUND(BOT53/Macroeconomics!BOW$12,0)</f>
        <v>#DIV/0!</v>
      </c>
      <c r="BOU55" s="201" t="e">
        <f>ROUND(BOU53/Macroeconomics!BOX$12,0)</f>
        <v>#DIV/0!</v>
      </c>
      <c r="BOV55" s="201" t="e">
        <f>ROUND(BOV53/Macroeconomics!BOY$12,0)</f>
        <v>#DIV/0!</v>
      </c>
      <c r="BOW55" s="201" t="e">
        <f>ROUND(BOW53/Macroeconomics!BOZ$12,0)</f>
        <v>#DIV/0!</v>
      </c>
      <c r="BOX55" s="201" t="e">
        <f>ROUND(BOX53/Macroeconomics!BPA$12,0)</f>
        <v>#DIV/0!</v>
      </c>
      <c r="BOY55" s="201" t="e">
        <f>ROUND(BOY53/Macroeconomics!BPB$12,0)</f>
        <v>#DIV/0!</v>
      </c>
      <c r="BOZ55" s="201" t="e">
        <f>ROUND(BOZ53/Macroeconomics!BPC$12,0)</f>
        <v>#DIV/0!</v>
      </c>
      <c r="BPA55" s="201" t="e">
        <f>ROUND(BPA53/Macroeconomics!BPD$12,0)</f>
        <v>#DIV/0!</v>
      </c>
      <c r="BPB55" s="201" t="e">
        <f>ROUND(BPB53/Macroeconomics!BPE$12,0)</f>
        <v>#DIV/0!</v>
      </c>
      <c r="BPC55" s="201" t="e">
        <f>ROUND(BPC53/Macroeconomics!BPF$12,0)</f>
        <v>#DIV/0!</v>
      </c>
      <c r="BPD55" s="201" t="e">
        <f>ROUND(BPD53/Macroeconomics!BPG$12,0)</f>
        <v>#DIV/0!</v>
      </c>
      <c r="BPE55" s="201" t="e">
        <f>ROUND(BPE53/Macroeconomics!BPH$12,0)</f>
        <v>#DIV/0!</v>
      </c>
      <c r="BPF55" s="201" t="e">
        <f>ROUND(BPF53/Macroeconomics!BPI$12,0)</f>
        <v>#DIV/0!</v>
      </c>
      <c r="BPG55" s="201" t="e">
        <f>ROUND(BPG53/Macroeconomics!BPJ$12,0)</f>
        <v>#DIV/0!</v>
      </c>
      <c r="BPH55" s="201" t="e">
        <f>ROUND(BPH53/Macroeconomics!BPK$12,0)</f>
        <v>#DIV/0!</v>
      </c>
      <c r="BPI55" s="201" t="e">
        <f>ROUND(BPI53/Macroeconomics!BPL$12,0)</f>
        <v>#DIV/0!</v>
      </c>
      <c r="BPJ55" s="201" t="e">
        <f>ROUND(BPJ53/Macroeconomics!BPM$12,0)</f>
        <v>#DIV/0!</v>
      </c>
      <c r="BPK55" s="201" t="e">
        <f>ROUND(BPK53/Macroeconomics!BPN$12,0)</f>
        <v>#DIV/0!</v>
      </c>
      <c r="BPL55" s="201" t="e">
        <f>ROUND(BPL53/Macroeconomics!BPO$12,0)</f>
        <v>#DIV/0!</v>
      </c>
      <c r="BPM55" s="201" t="e">
        <f>ROUND(BPM53/Macroeconomics!BPP$12,0)</f>
        <v>#DIV/0!</v>
      </c>
      <c r="BPN55" s="201" t="e">
        <f>ROUND(BPN53/Macroeconomics!BPQ$12,0)</f>
        <v>#DIV/0!</v>
      </c>
      <c r="BPO55" s="201" t="e">
        <f>ROUND(BPO53/Macroeconomics!BPR$12,0)</f>
        <v>#DIV/0!</v>
      </c>
      <c r="BPP55" s="201" t="e">
        <f>ROUND(BPP53/Macroeconomics!BPS$12,0)</f>
        <v>#DIV/0!</v>
      </c>
      <c r="BPQ55" s="201" t="e">
        <f>ROUND(BPQ53/Macroeconomics!BPT$12,0)</f>
        <v>#DIV/0!</v>
      </c>
      <c r="BPR55" s="201" t="e">
        <f>ROUND(BPR53/Macroeconomics!BPU$12,0)</f>
        <v>#DIV/0!</v>
      </c>
      <c r="BPS55" s="201" t="e">
        <f>ROUND(BPS53/Macroeconomics!BPV$12,0)</f>
        <v>#DIV/0!</v>
      </c>
      <c r="BPT55" s="201" t="e">
        <f>ROUND(BPT53/Macroeconomics!BPW$12,0)</f>
        <v>#DIV/0!</v>
      </c>
      <c r="BPU55" s="201" t="e">
        <f>ROUND(BPU53/Macroeconomics!BPX$12,0)</f>
        <v>#DIV/0!</v>
      </c>
      <c r="BPV55" s="201" t="e">
        <f>ROUND(BPV53/Macroeconomics!BPY$12,0)</f>
        <v>#DIV/0!</v>
      </c>
      <c r="BPW55" s="201" t="e">
        <f>ROUND(BPW53/Macroeconomics!BPZ$12,0)</f>
        <v>#DIV/0!</v>
      </c>
      <c r="BPX55" s="201" t="e">
        <f>ROUND(BPX53/Macroeconomics!BQA$12,0)</f>
        <v>#DIV/0!</v>
      </c>
      <c r="BPY55" s="201" t="e">
        <f>ROUND(BPY53/Macroeconomics!BQB$12,0)</f>
        <v>#DIV/0!</v>
      </c>
      <c r="BPZ55" s="201" t="e">
        <f>ROUND(BPZ53/Macroeconomics!BQC$12,0)</f>
        <v>#DIV/0!</v>
      </c>
      <c r="BQA55" s="201" t="e">
        <f>ROUND(BQA53/Macroeconomics!BQD$12,0)</f>
        <v>#DIV/0!</v>
      </c>
      <c r="BQB55" s="201" t="e">
        <f>ROUND(BQB53/Macroeconomics!BQE$12,0)</f>
        <v>#DIV/0!</v>
      </c>
      <c r="BQC55" s="201" t="e">
        <f>ROUND(BQC53/Macroeconomics!BQF$12,0)</f>
        <v>#DIV/0!</v>
      </c>
      <c r="BQD55" s="201" t="e">
        <f>ROUND(BQD53/Macroeconomics!BQG$12,0)</f>
        <v>#DIV/0!</v>
      </c>
      <c r="BQE55" s="201" t="e">
        <f>ROUND(BQE53/Macroeconomics!BQH$12,0)</f>
        <v>#DIV/0!</v>
      </c>
      <c r="BQF55" s="201" t="e">
        <f>ROUND(BQF53/Macroeconomics!BQI$12,0)</f>
        <v>#DIV/0!</v>
      </c>
      <c r="BQG55" s="201" t="e">
        <f>ROUND(BQG53/Macroeconomics!BQJ$12,0)</f>
        <v>#DIV/0!</v>
      </c>
      <c r="BQH55" s="201" t="e">
        <f>ROUND(BQH53/Macroeconomics!BQK$12,0)</f>
        <v>#DIV/0!</v>
      </c>
      <c r="BQI55" s="201" t="e">
        <f>ROUND(BQI53/Macroeconomics!BQL$12,0)</f>
        <v>#DIV/0!</v>
      </c>
      <c r="BQJ55" s="201" t="e">
        <f>ROUND(BQJ53/Macroeconomics!BQM$12,0)</f>
        <v>#DIV/0!</v>
      </c>
      <c r="BQK55" s="201" t="e">
        <f>ROUND(BQK53/Macroeconomics!BQN$12,0)</f>
        <v>#DIV/0!</v>
      </c>
      <c r="BQL55" s="201" t="e">
        <f>ROUND(BQL53/Macroeconomics!BQO$12,0)</f>
        <v>#DIV/0!</v>
      </c>
      <c r="BQM55" s="201" t="e">
        <f>ROUND(BQM53/Macroeconomics!BQP$12,0)</f>
        <v>#DIV/0!</v>
      </c>
      <c r="BQN55" s="201" t="e">
        <f>ROUND(BQN53/Macroeconomics!BQQ$12,0)</f>
        <v>#DIV/0!</v>
      </c>
      <c r="BQO55" s="201" t="e">
        <f>ROUND(BQO53/Macroeconomics!BQR$12,0)</f>
        <v>#DIV/0!</v>
      </c>
      <c r="BQP55" s="201" t="e">
        <f>ROUND(BQP53/Macroeconomics!BQS$12,0)</f>
        <v>#DIV/0!</v>
      </c>
      <c r="BQQ55" s="201" t="e">
        <f>ROUND(BQQ53/Macroeconomics!BQT$12,0)</f>
        <v>#DIV/0!</v>
      </c>
      <c r="BQR55" s="201" t="e">
        <f>ROUND(BQR53/Macroeconomics!BQU$12,0)</f>
        <v>#DIV/0!</v>
      </c>
      <c r="BQS55" s="201" t="e">
        <f>ROUND(BQS53/Macroeconomics!BQV$12,0)</f>
        <v>#DIV/0!</v>
      </c>
      <c r="BQT55" s="201" t="e">
        <f>ROUND(BQT53/Macroeconomics!BQW$12,0)</f>
        <v>#DIV/0!</v>
      </c>
      <c r="BQU55" s="201" t="e">
        <f>ROUND(BQU53/Macroeconomics!BQX$12,0)</f>
        <v>#DIV/0!</v>
      </c>
      <c r="BQV55" s="201" t="e">
        <f>ROUND(BQV53/Macroeconomics!BQY$12,0)</f>
        <v>#DIV/0!</v>
      </c>
      <c r="BQW55" s="201" t="e">
        <f>ROUND(BQW53/Macroeconomics!BQZ$12,0)</f>
        <v>#DIV/0!</v>
      </c>
      <c r="BQX55" s="201" t="e">
        <f>ROUND(BQX53/Macroeconomics!BRA$12,0)</f>
        <v>#DIV/0!</v>
      </c>
      <c r="BQY55" s="201" t="e">
        <f>ROUND(BQY53/Macroeconomics!BRB$12,0)</f>
        <v>#DIV/0!</v>
      </c>
      <c r="BQZ55" s="201" t="e">
        <f>ROUND(BQZ53/Macroeconomics!BRC$12,0)</f>
        <v>#DIV/0!</v>
      </c>
      <c r="BRA55" s="201" t="e">
        <f>ROUND(BRA53/Macroeconomics!BRD$12,0)</f>
        <v>#DIV/0!</v>
      </c>
      <c r="BRB55" s="201" t="e">
        <f>ROUND(BRB53/Macroeconomics!BRE$12,0)</f>
        <v>#DIV/0!</v>
      </c>
      <c r="BRC55" s="201" t="e">
        <f>ROUND(BRC53/Macroeconomics!BRF$12,0)</f>
        <v>#DIV/0!</v>
      </c>
      <c r="BRD55" s="201" t="e">
        <f>ROUND(BRD53/Macroeconomics!BRG$12,0)</f>
        <v>#DIV/0!</v>
      </c>
      <c r="BRE55" s="201" t="e">
        <f>ROUND(BRE53/Macroeconomics!BRH$12,0)</f>
        <v>#DIV/0!</v>
      </c>
      <c r="BRF55" s="201" t="e">
        <f>ROUND(BRF53/Macroeconomics!BRI$12,0)</f>
        <v>#DIV/0!</v>
      </c>
      <c r="BRG55" s="201" t="e">
        <f>ROUND(BRG53/Macroeconomics!BRJ$12,0)</f>
        <v>#DIV/0!</v>
      </c>
      <c r="BRH55" s="201" t="e">
        <f>ROUND(BRH53/Macroeconomics!BRK$12,0)</f>
        <v>#DIV/0!</v>
      </c>
      <c r="BRI55" s="201" t="e">
        <f>ROUND(BRI53/Macroeconomics!BRL$12,0)</f>
        <v>#DIV/0!</v>
      </c>
      <c r="BRJ55" s="201" t="e">
        <f>ROUND(BRJ53/Macroeconomics!BRM$12,0)</f>
        <v>#DIV/0!</v>
      </c>
      <c r="BRK55" s="201" t="e">
        <f>ROUND(BRK53/Macroeconomics!BRN$12,0)</f>
        <v>#DIV/0!</v>
      </c>
      <c r="BRL55" s="201" t="e">
        <f>ROUND(BRL53/Macroeconomics!BRO$12,0)</f>
        <v>#DIV/0!</v>
      </c>
      <c r="BRM55" s="201" t="e">
        <f>ROUND(BRM53/Macroeconomics!BRP$12,0)</f>
        <v>#DIV/0!</v>
      </c>
      <c r="BRN55" s="201" t="e">
        <f>ROUND(BRN53/Macroeconomics!BRQ$12,0)</f>
        <v>#DIV/0!</v>
      </c>
      <c r="BRO55" s="201" t="e">
        <f>ROUND(BRO53/Macroeconomics!BRR$12,0)</f>
        <v>#DIV/0!</v>
      </c>
      <c r="BRP55" s="201" t="e">
        <f>ROUND(BRP53/Macroeconomics!BRS$12,0)</f>
        <v>#DIV/0!</v>
      </c>
      <c r="BRQ55" s="201" t="e">
        <f>ROUND(BRQ53/Macroeconomics!BRT$12,0)</f>
        <v>#DIV/0!</v>
      </c>
      <c r="BRR55" s="201" t="e">
        <f>ROUND(BRR53/Macroeconomics!BRU$12,0)</f>
        <v>#DIV/0!</v>
      </c>
      <c r="BRS55" s="201" t="e">
        <f>ROUND(BRS53/Macroeconomics!BRV$12,0)</f>
        <v>#DIV/0!</v>
      </c>
      <c r="BRT55" s="201" t="e">
        <f>ROUND(BRT53/Macroeconomics!BRW$12,0)</f>
        <v>#DIV/0!</v>
      </c>
      <c r="BRU55" s="201" t="e">
        <f>ROUND(BRU53/Macroeconomics!BRX$12,0)</f>
        <v>#DIV/0!</v>
      </c>
      <c r="BRV55" s="201" t="e">
        <f>ROUND(BRV53/Macroeconomics!BRY$12,0)</f>
        <v>#DIV/0!</v>
      </c>
      <c r="BRW55" s="201" t="e">
        <f>ROUND(BRW53/Macroeconomics!BRZ$12,0)</f>
        <v>#DIV/0!</v>
      </c>
      <c r="BRX55" s="201" t="e">
        <f>ROUND(BRX53/Macroeconomics!BSA$12,0)</f>
        <v>#DIV/0!</v>
      </c>
      <c r="BRY55" s="201" t="e">
        <f>ROUND(BRY53/Macroeconomics!BSB$12,0)</f>
        <v>#DIV/0!</v>
      </c>
      <c r="BRZ55" s="201" t="e">
        <f>ROUND(BRZ53/Macroeconomics!BSC$12,0)</f>
        <v>#DIV/0!</v>
      </c>
      <c r="BSA55" s="201" t="e">
        <f>ROUND(BSA53/Macroeconomics!BSD$12,0)</f>
        <v>#DIV/0!</v>
      </c>
      <c r="BSB55" s="201" t="e">
        <f>ROUND(BSB53/Macroeconomics!BSE$12,0)</f>
        <v>#DIV/0!</v>
      </c>
      <c r="BSC55" s="201" t="e">
        <f>ROUND(BSC53/Macroeconomics!BSF$12,0)</f>
        <v>#DIV/0!</v>
      </c>
      <c r="BSD55" s="201" t="e">
        <f>ROUND(BSD53/Macroeconomics!BSG$12,0)</f>
        <v>#DIV/0!</v>
      </c>
      <c r="BSE55" s="201" t="e">
        <f>ROUND(BSE53/Macroeconomics!BSH$12,0)</f>
        <v>#DIV/0!</v>
      </c>
      <c r="BSF55" s="201" t="e">
        <f>ROUND(BSF53/Macroeconomics!BSI$12,0)</f>
        <v>#DIV/0!</v>
      </c>
      <c r="BSG55" s="201" t="e">
        <f>ROUND(BSG53/Macroeconomics!BSJ$12,0)</f>
        <v>#DIV/0!</v>
      </c>
      <c r="BSH55" s="201" t="e">
        <f>ROUND(BSH53/Macroeconomics!BSK$12,0)</f>
        <v>#DIV/0!</v>
      </c>
      <c r="BSI55" s="201" t="e">
        <f>ROUND(BSI53/Macroeconomics!BSL$12,0)</f>
        <v>#DIV/0!</v>
      </c>
      <c r="BSJ55" s="201" t="e">
        <f>ROUND(BSJ53/Macroeconomics!BSM$12,0)</f>
        <v>#DIV/0!</v>
      </c>
      <c r="BSK55" s="201" t="e">
        <f>ROUND(BSK53/Macroeconomics!BSN$12,0)</f>
        <v>#DIV/0!</v>
      </c>
      <c r="BSL55" s="201" t="e">
        <f>ROUND(BSL53/Macroeconomics!BSO$12,0)</f>
        <v>#DIV/0!</v>
      </c>
      <c r="BSM55" s="201" t="e">
        <f>ROUND(BSM53/Macroeconomics!BSP$12,0)</f>
        <v>#DIV/0!</v>
      </c>
      <c r="BSN55" s="201" t="e">
        <f>ROUND(BSN53/Macroeconomics!BSQ$12,0)</f>
        <v>#DIV/0!</v>
      </c>
      <c r="BSO55" s="201" t="e">
        <f>ROUND(BSO53/Macroeconomics!BSR$12,0)</f>
        <v>#DIV/0!</v>
      </c>
      <c r="BSP55" s="201" t="e">
        <f>ROUND(BSP53/Macroeconomics!BSS$12,0)</f>
        <v>#DIV/0!</v>
      </c>
      <c r="BSQ55" s="201" t="e">
        <f>ROUND(BSQ53/Macroeconomics!BST$12,0)</f>
        <v>#DIV/0!</v>
      </c>
      <c r="BSR55" s="201" t="e">
        <f>ROUND(BSR53/Macroeconomics!BSU$12,0)</f>
        <v>#DIV/0!</v>
      </c>
      <c r="BSS55" s="201" t="e">
        <f>ROUND(BSS53/Macroeconomics!BSV$12,0)</f>
        <v>#DIV/0!</v>
      </c>
      <c r="BST55" s="201" t="e">
        <f>ROUND(BST53/Macroeconomics!BSW$12,0)</f>
        <v>#DIV/0!</v>
      </c>
      <c r="BSU55" s="201" t="e">
        <f>ROUND(BSU53/Macroeconomics!BSX$12,0)</f>
        <v>#DIV/0!</v>
      </c>
      <c r="BSV55" s="201" t="e">
        <f>ROUND(BSV53/Macroeconomics!BSY$12,0)</f>
        <v>#DIV/0!</v>
      </c>
      <c r="BSW55" s="201" t="e">
        <f>ROUND(BSW53/Macroeconomics!BSZ$12,0)</f>
        <v>#DIV/0!</v>
      </c>
      <c r="BSX55" s="201" t="e">
        <f>ROUND(BSX53/Macroeconomics!BTA$12,0)</f>
        <v>#DIV/0!</v>
      </c>
      <c r="BSY55" s="201" t="e">
        <f>ROUND(BSY53/Macroeconomics!BTB$12,0)</f>
        <v>#DIV/0!</v>
      </c>
      <c r="BSZ55" s="201" t="e">
        <f>ROUND(BSZ53/Macroeconomics!BTC$12,0)</f>
        <v>#DIV/0!</v>
      </c>
      <c r="BTA55" s="201" t="e">
        <f>ROUND(BTA53/Macroeconomics!BTD$12,0)</f>
        <v>#DIV/0!</v>
      </c>
      <c r="BTB55" s="201" t="e">
        <f>ROUND(BTB53/Macroeconomics!BTE$12,0)</f>
        <v>#DIV/0!</v>
      </c>
      <c r="BTC55" s="201" t="e">
        <f>ROUND(BTC53/Macroeconomics!BTF$12,0)</f>
        <v>#DIV/0!</v>
      </c>
      <c r="BTD55" s="201" t="e">
        <f>ROUND(BTD53/Macroeconomics!BTG$12,0)</f>
        <v>#DIV/0!</v>
      </c>
      <c r="BTE55" s="201" t="e">
        <f>ROUND(BTE53/Macroeconomics!BTH$12,0)</f>
        <v>#DIV/0!</v>
      </c>
      <c r="BTF55" s="201" t="e">
        <f>ROUND(BTF53/Macroeconomics!BTI$12,0)</f>
        <v>#DIV/0!</v>
      </c>
      <c r="BTG55" s="201" t="e">
        <f>ROUND(BTG53/Macroeconomics!BTJ$12,0)</f>
        <v>#DIV/0!</v>
      </c>
      <c r="BTH55" s="201" t="e">
        <f>ROUND(BTH53/Macroeconomics!BTK$12,0)</f>
        <v>#DIV/0!</v>
      </c>
      <c r="BTI55" s="201" t="e">
        <f>ROUND(BTI53/Macroeconomics!BTL$12,0)</f>
        <v>#DIV/0!</v>
      </c>
      <c r="BTJ55" s="201" t="e">
        <f>ROUND(BTJ53/Macroeconomics!BTM$12,0)</f>
        <v>#DIV/0!</v>
      </c>
      <c r="BTK55" s="201" t="e">
        <f>ROUND(BTK53/Macroeconomics!BTN$12,0)</f>
        <v>#DIV/0!</v>
      </c>
      <c r="BTL55" s="201" t="e">
        <f>ROUND(BTL53/Macroeconomics!BTO$12,0)</f>
        <v>#DIV/0!</v>
      </c>
      <c r="BTM55" s="201" t="e">
        <f>ROUND(BTM53/Macroeconomics!BTP$12,0)</f>
        <v>#DIV/0!</v>
      </c>
      <c r="BTN55" s="201" t="e">
        <f>ROUND(BTN53/Macroeconomics!BTQ$12,0)</f>
        <v>#DIV/0!</v>
      </c>
      <c r="BTO55" s="201" t="e">
        <f>ROUND(BTO53/Macroeconomics!BTR$12,0)</f>
        <v>#DIV/0!</v>
      </c>
      <c r="BTP55" s="201" t="e">
        <f>ROUND(BTP53/Macroeconomics!BTS$12,0)</f>
        <v>#DIV/0!</v>
      </c>
      <c r="BTQ55" s="201" t="e">
        <f>ROUND(BTQ53/Macroeconomics!BTT$12,0)</f>
        <v>#DIV/0!</v>
      </c>
      <c r="BTR55" s="201" t="e">
        <f>ROUND(BTR53/Macroeconomics!BTU$12,0)</f>
        <v>#DIV/0!</v>
      </c>
      <c r="BTS55" s="201" t="e">
        <f>ROUND(BTS53/Macroeconomics!BTV$12,0)</f>
        <v>#DIV/0!</v>
      </c>
      <c r="BTT55" s="201" t="e">
        <f>ROUND(BTT53/Macroeconomics!BTW$12,0)</f>
        <v>#DIV/0!</v>
      </c>
      <c r="BTU55" s="201" t="e">
        <f>ROUND(BTU53/Macroeconomics!BTX$12,0)</f>
        <v>#DIV/0!</v>
      </c>
      <c r="BTV55" s="201" t="e">
        <f>ROUND(BTV53/Macroeconomics!BTY$12,0)</f>
        <v>#DIV/0!</v>
      </c>
      <c r="BTW55" s="201" t="e">
        <f>ROUND(BTW53/Macroeconomics!BTZ$12,0)</f>
        <v>#DIV/0!</v>
      </c>
      <c r="BTX55" s="201" t="e">
        <f>ROUND(BTX53/Macroeconomics!BUA$12,0)</f>
        <v>#DIV/0!</v>
      </c>
      <c r="BTY55" s="201" t="e">
        <f>ROUND(BTY53/Macroeconomics!BUB$12,0)</f>
        <v>#DIV/0!</v>
      </c>
      <c r="BTZ55" s="201" t="e">
        <f>ROUND(BTZ53/Macroeconomics!BUC$12,0)</f>
        <v>#DIV/0!</v>
      </c>
      <c r="BUA55" s="201" t="e">
        <f>ROUND(BUA53/Macroeconomics!BUD$12,0)</f>
        <v>#DIV/0!</v>
      </c>
      <c r="BUB55" s="201" t="e">
        <f>ROUND(BUB53/Macroeconomics!BUE$12,0)</f>
        <v>#DIV/0!</v>
      </c>
      <c r="BUC55" s="201" t="e">
        <f>ROUND(BUC53/Macroeconomics!BUF$12,0)</f>
        <v>#DIV/0!</v>
      </c>
      <c r="BUD55" s="201" t="e">
        <f>ROUND(BUD53/Macroeconomics!BUG$12,0)</f>
        <v>#DIV/0!</v>
      </c>
      <c r="BUE55" s="201" t="e">
        <f>ROUND(BUE53/Macroeconomics!BUH$12,0)</f>
        <v>#DIV/0!</v>
      </c>
      <c r="BUF55" s="201" t="e">
        <f>ROUND(BUF53/Macroeconomics!BUI$12,0)</f>
        <v>#DIV/0!</v>
      </c>
      <c r="BUG55" s="201" t="e">
        <f>ROUND(BUG53/Macroeconomics!BUJ$12,0)</f>
        <v>#DIV/0!</v>
      </c>
      <c r="BUH55" s="201" t="e">
        <f>ROUND(BUH53/Macroeconomics!BUK$12,0)</f>
        <v>#DIV/0!</v>
      </c>
      <c r="BUI55" s="201" t="e">
        <f>ROUND(BUI53/Macroeconomics!BUL$12,0)</f>
        <v>#DIV/0!</v>
      </c>
      <c r="BUJ55" s="201" t="e">
        <f>ROUND(BUJ53/Macroeconomics!BUM$12,0)</f>
        <v>#DIV/0!</v>
      </c>
      <c r="BUK55" s="201" t="e">
        <f>ROUND(BUK53/Macroeconomics!BUN$12,0)</f>
        <v>#DIV/0!</v>
      </c>
      <c r="BUL55" s="201" t="e">
        <f>ROUND(BUL53/Macroeconomics!BUO$12,0)</f>
        <v>#DIV/0!</v>
      </c>
      <c r="BUM55" s="201" t="e">
        <f>ROUND(BUM53/Macroeconomics!BUP$12,0)</f>
        <v>#DIV/0!</v>
      </c>
      <c r="BUN55" s="201" t="e">
        <f>ROUND(BUN53/Macroeconomics!BUQ$12,0)</f>
        <v>#DIV/0!</v>
      </c>
      <c r="BUO55" s="201" t="e">
        <f>ROUND(BUO53/Macroeconomics!BUR$12,0)</f>
        <v>#DIV/0!</v>
      </c>
      <c r="BUP55" s="201" t="e">
        <f>ROUND(BUP53/Macroeconomics!BUS$12,0)</f>
        <v>#DIV/0!</v>
      </c>
      <c r="BUQ55" s="201" t="e">
        <f>ROUND(BUQ53/Macroeconomics!BUT$12,0)</f>
        <v>#DIV/0!</v>
      </c>
      <c r="BUR55" s="201" t="e">
        <f>ROUND(BUR53/Macroeconomics!BUU$12,0)</f>
        <v>#DIV/0!</v>
      </c>
      <c r="BUS55" s="201" t="e">
        <f>ROUND(BUS53/Macroeconomics!BUV$12,0)</f>
        <v>#DIV/0!</v>
      </c>
      <c r="BUT55" s="201" t="e">
        <f>ROUND(BUT53/Macroeconomics!BUW$12,0)</f>
        <v>#DIV/0!</v>
      </c>
      <c r="BUU55" s="201" t="e">
        <f>ROUND(BUU53/Macroeconomics!BUX$12,0)</f>
        <v>#DIV/0!</v>
      </c>
      <c r="BUV55" s="201" t="e">
        <f>ROUND(BUV53/Macroeconomics!BUY$12,0)</f>
        <v>#DIV/0!</v>
      </c>
      <c r="BUW55" s="201" t="e">
        <f>ROUND(BUW53/Macroeconomics!BUZ$12,0)</f>
        <v>#DIV/0!</v>
      </c>
      <c r="BUX55" s="201" t="e">
        <f>ROUND(BUX53/Macroeconomics!BVA$12,0)</f>
        <v>#DIV/0!</v>
      </c>
      <c r="BUY55" s="201" t="e">
        <f>ROUND(BUY53/Macroeconomics!BVB$12,0)</f>
        <v>#DIV/0!</v>
      </c>
      <c r="BUZ55" s="201" t="e">
        <f>ROUND(BUZ53/Macroeconomics!BVC$12,0)</f>
        <v>#DIV/0!</v>
      </c>
      <c r="BVA55" s="201" t="e">
        <f>ROUND(BVA53/Macroeconomics!BVD$12,0)</f>
        <v>#DIV/0!</v>
      </c>
      <c r="BVB55" s="201" t="e">
        <f>ROUND(BVB53/Macroeconomics!BVE$12,0)</f>
        <v>#DIV/0!</v>
      </c>
      <c r="BVC55" s="201" t="e">
        <f>ROUND(BVC53/Macroeconomics!BVF$12,0)</f>
        <v>#DIV/0!</v>
      </c>
      <c r="BVD55" s="201" t="e">
        <f>ROUND(BVD53/Macroeconomics!BVG$12,0)</f>
        <v>#DIV/0!</v>
      </c>
      <c r="BVE55" s="201" t="e">
        <f>ROUND(BVE53/Macroeconomics!BVH$12,0)</f>
        <v>#DIV/0!</v>
      </c>
      <c r="BVF55" s="201" t="e">
        <f>ROUND(BVF53/Macroeconomics!BVI$12,0)</f>
        <v>#DIV/0!</v>
      </c>
      <c r="BVG55" s="201" t="e">
        <f>ROUND(BVG53/Macroeconomics!BVJ$12,0)</f>
        <v>#DIV/0!</v>
      </c>
      <c r="BVH55" s="201" t="e">
        <f>ROUND(BVH53/Macroeconomics!BVK$12,0)</f>
        <v>#DIV/0!</v>
      </c>
      <c r="BVI55" s="201" t="e">
        <f>ROUND(BVI53/Macroeconomics!BVL$12,0)</f>
        <v>#DIV/0!</v>
      </c>
      <c r="BVJ55" s="201" t="e">
        <f>ROUND(BVJ53/Macroeconomics!BVM$12,0)</f>
        <v>#DIV/0!</v>
      </c>
      <c r="BVK55" s="201" t="e">
        <f>ROUND(BVK53/Macroeconomics!BVN$12,0)</f>
        <v>#DIV/0!</v>
      </c>
      <c r="BVL55" s="201" t="e">
        <f>ROUND(BVL53/Macroeconomics!BVO$12,0)</f>
        <v>#DIV/0!</v>
      </c>
      <c r="BVM55" s="201" t="e">
        <f>ROUND(BVM53/Macroeconomics!BVP$12,0)</f>
        <v>#DIV/0!</v>
      </c>
      <c r="BVN55" s="201" t="e">
        <f>ROUND(BVN53/Macroeconomics!BVQ$12,0)</f>
        <v>#DIV/0!</v>
      </c>
      <c r="BVO55" s="201" t="e">
        <f>ROUND(BVO53/Macroeconomics!BVR$12,0)</f>
        <v>#DIV/0!</v>
      </c>
      <c r="BVP55" s="201" t="e">
        <f>ROUND(BVP53/Macroeconomics!BVS$12,0)</f>
        <v>#DIV/0!</v>
      </c>
      <c r="BVQ55" s="201" t="e">
        <f>ROUND(BVQ53/Macroeconomics!BVT$12,0)</f>
        <v>#DIV/0!</v>
      </c>
      <c r="BVR55" s="201" t="e">
        <f>ROUND(BVR53/Macroeconomics!BVU$12,0)</f>
        <v>#DIV/0!</v>
      </c>
      <c r="BVS55" s="201" t="e">
        <f>ROUND(BVS53/Macroeconomics!BVV$12,0)</f>
        <v>#DIV/0!</v>
      </c>
      <c r="BVT55" s="201" t="e">
        <f>ROUND(BVT53/Macroeconomics!BVW$12,0)</f>
        <v>#DIV/0!</v>
      </c>
      <c r="BVU55" s="201" t="e">
        <f>ROUND(BVU53/Macroeconomics!BVX$12,0)</f>
        <v>#DIV/0!</v>
      </c>
      <c r="BVV55" s="201" t="e">
        <f>ROUND(BVV53/Macroeconomics!BVY$12,0)</f>
        <v>#DIV/0!</v>
      </c>
      <c r="BVW55" s="201" t="e">
        <f>ROUND(BVW53/Macroeconomics!BVZ$12,0)</f>
        <v>#DIV/0!</v>
      </c>
      <c r="BVX55" s="201" t="e">
        <f>ROUND(BVX53/Macroeconomics!BWA$12,0)</f>
        <v>#DIV/0!</v>
      </c>
      <c r="BVY55" s="201" t="e">
        <f>ROUND(BVY53/Macroeconomics!BWB$12,0)</f>
        <v>#DIV/0!</v>
      </c>
      <c r="BVZ55" s="201" t="e">
        <f>ROUND(BVZ53/Macroeconomics!BWC$12,0)</f>
        <v>#DIV/0!</v>
      </c>
      <c r="BWA55" s="201" t="e">
        <f>ROUND(BWA53/Macroeconomics!BWD$12,0)</f>
        <v>#DIV/0!</v>
      </c>
      <c r="BWB55" s="201" t="e">
        <f>ROUND(BWB53/Macroeconomics!BWE$12,0)</f>
        <v>#DIV/0!</v>
      </c>
      <c r="BWC55" s="201" t="e">
        <f>ROUND(BWC53/Macroeconomics!BWF$12,0)</f>
        <v>#DIV/0!</v>
      </c>
      <c r="BWD55" s="201" t="e">
        <f>ROUND(BWD53/Macroeconomics!BWG$12,0)</f>
        <v>#DIV/0!</v>
      </c>
      <c r="BWE55" s="201" t="e">
        <f>ROUND(BWE53/Macroeconomics!BWH$12,0)</f>
        <v>#DIV/0!</v>
      </c>
      <c r="BWF55" s="201" t="e">
        <f>ROUND(BWF53/Macroeconomics!BWI$12,0)</f>
        <v>#DIV/0!</v>
      </c>
      <c r="BWG55" s="201" t="e">
        <f>ROUND(BWG53/Macroeconomics!BWJ$12,0)</f>
        <v>#DIV/0!</v>
      </c>
      <c r="BWH55" s="201" t="e">
        <f>ROUND(BWH53/Macroeconomics!BWK$12,0)</f>
        <v>#DIV/0!</v>
      </c>
      <c r="BWI55" s="201" t="e">
        <f>ROUND(BWI53/Macroeconomics!BWL$12,0)</f>
        <v>#DIV/0!</v>
      </c>
      <c r="BWJ55" s="201" t="e">
        <f>ROUND(BWJ53/Macroeconomics!BWM$12,0)</f>
        <v>#DIV/0!</v>
      </c>
      <c r="BWK55" s="201" t="e">
        <f>ROUND(BWK53/Macroeconomics!BWN$12,0)</f>
        <v>#DIV/0!</v>
      </c>
      <c r="BWL55" s="201" t="e">
        <f>ROUND(BWL53/Macroeconomics!BWO$12,0)</f>
        <v>#DIV/0!</v>
      </c>
      <c r="BWM55" s="201" t="e">
        <f>ROUND(BWM53/Macroeconomics!BWP$12,0)</f>
        <v>#DIV/0!</v>
      </c>
      <c r="BWN55" s="201" t="e">
        <f>ROUND(BWN53/Macroeconomics!BWQ$12,0)</f>
        <v>#DIV/0!</v>
      </c>
      <c r="BWO55" s="201" t="e">
        <f>ROUND(BWO53/Macroeconomics!BWR$12,0)</f>
        <v>#DIV/0!</v>
      </c>
      <c r="BWP55" s="201" t="e">
        <f>ROUND(BWP53/Macroeconomics!BWS$12,0)</f>
        <v>#DIV/0!</v>
      </c>
      <c r="BWQ55" s="201" t="e">
        <f>ROUND(BWQ53/Macroeconomics!BWT$12,0)</f>
        <v>#DIV/0!</v>
      </c>
      <c r="BWR55" s="201" t="e">
        <f>ROUND(BWR53/Macroeconomics!BWU$12,0)</f>
        <v>#DIV/0!</v>
      </c>
      <c r="BWS55" s="201" t="e">
        <f>ROUND(BWS53/Macroeconomics!BWV$12,0)</f>
        <v>#DIV/0!</v>
      </c>
      <c r="BWT55" s="201" t="e">
        <f>ROUND(BWT53/Macroeconomics!BWW$12,0)</f>
        <v>#DIV/0!</v>
      </c>
      <c r="BWU55" s="201" t="e">
        <f>ROUND(BWU53/Macroeconomics!BWX$12,0)</f>
        <v>#DIV/0!</v>
      </c>
      <c r="BWV55" s="201" t="e">
        <f>ROUND(BWV53/Macroeconomics!BWY$12,0)</f>
        <v>#DIV/0!</v>
      </c>
      <c r="BWW55" s="201" t="e">
        <f>ROUND(BWW53/Macroeconomics!BWZ$12,0)</f>
        <v>#DIV/0!</v>
      </c>
      <c r="BWX55" s="201" t="e">
        <f>ROUND(BWX53/Macroeconomics!BXA$12,0)</f>
        <v>#DIV/0!</v>
      </c>
      <c r="BWY55" s="201" t="e">
        <f>ROUND(BWY53/Macroeconomics!BXB$12,0)</f>
        <v>#DIV/0!</v>
      </c>
      <c r="BWZ55" s="201" t="e">
        <f>ROUND(BWZ53/Macroeconomics!BXC$12,0)</f>
        <v>#DIV/0!</v>
      </c>
      <c r="BXA55" s="201" t="e">
        <f>ROUND(BXA53/Macroeconomics!BXD$12,0)</f>
        <v>#DIV/0!</v>
      </c>
      <c r="BXB55" s="201" t="e">
        <f>ROUND(BXB53/Macroeconomics!BXE$12,0)</f>
        <v>#DIV/0!</v>
      </c>
      <c r="BXC55" s="201" t="e">
        <f>ROUND(BXC53/Macroeconomics!BXF$12,0)</f>
        <v>#DIV/0!</v>
      </c>
      <c r="BXD55" s="201" t="e">
        <f>ROUND(BXD53/Macroeconomics!BXG$12,0)</f>
        <v>#DIV/0!</v>
      </c>
      <c r="BXE55" s="201" t="e">
        <f>ROUND(BXE53/Macroeconomics!BXH$12,0)</f>
        <v>#DIV/0!</v>
      </c>
      <c r="BXF55" s="201" t="e">
        <f>ROUND(BXF53/Macroeconomics!BXI$12,0)</f>
        <v>#DIV/0!</v>
      </c>
      <c r="BXG55" s="201" t="e">
        <f>ROUND(BXG53/Macroeconomics!BXJ$12,0)</f>
        <v>#DIV/0!</v>
      </c>
      <c r="BXH55" s="201" t="e">
        <f>ROUND(BXH53/Macroeconomics!BXK$12,0)</f>
        <v>#DIV/0!</v>
      </c>
      <c r="BXI55" s="201" t="e">
        <f>ROUND(BXI53/Macroeconomics!BXL$12,0)</f>
        <v>#DIV/0!</v>
      </c>
      <c r="BXJ55" s="201" t="e">
        <f>ROUND(BXJ53/Macroeconomics!BXM$12,0)</f>
        <v>#DIV/0!</v>
      </c>
      <c r="BXK55" s="201" t="e">
        <f>ROUND(BXK53/Macroeconomics!BXN$12,0)</f>
        <v>#DIV/0!</v>
      </c>
      <c r="BXL55" s="201" t="e">
        <f>ROUND(BXL53/Macroeconomics!BXO$12,0)</f>
        <v>#DIV/0!</v>
      </c>
      <c r="BXM55" s="201" t="e">
        <f>ROUND(BXM53/Macroeconomics!BXP$12,0)</f>
        <v>#DIV/0!</v>
      </c>
      <c r="BXN55" s="201" t="e">
        <f>ROUND(BXN53/Macroeconomics!BXQ$12,0)</f>
        <v>#DIV/0!</v>
      </c>
      <c r="BXO55" s="201" t="e">
        <f>ROUND(BXO53/Macroeconomics!BXR$12,0)</f>
        <v>#DIV/0!</v>
      </c>
      <c r="BXP55" s="201" t="e">
        <f>ROUND(BXP53/Macroeconomics!BXS$12,0)</f>
        <v>#DIV/0!</v>
      </c>
      <c r="BXQ55" s="201" t="e">
        <f>ROUND(BXQ53/Macroeconomics!BXT$12,0)</f>
        <v>#DIV/0!</v>
      </c>
      <c r="BXR55" s="201" t="e">
        <f>ROUND(BXR53/Macroeconomics!BXU$12,0)</f>
        <v>#DIV/0!</v>
      </c>
      <c r="BXS55" s="201" t="e">
        <f>ROUND(BXS53/Macroeconomics!BXV$12,0)</f>
        <v>#DIV/0!</v>
      </c>
      <c r="BXT55" s="201" t="e">
        <f>ROUND(BXT53/Macroeconomics!BXW$12,0)</f>
        <v>#DIV/0!</v>
      </c>
      <c r="BXU55" s="201" t="e">
        <f>ROUND(BXU53/Macroeconomics!BXX$12,0)</f>
        <v>#DIV/0!</v>
      </c>
      <c r="BXV55" s="201" t="e">
        <f>ROUND(BXV53/Macroeconomics!BXY$12,0)</f>
        <v>#DIV/0!</v>
      </c>
      <c r="BXW55" s="201" t="e">
        <f>ROUND(BXW53/Macroeconomics!BXZ$12,0)</f>
        <v>#DIV/0!</v>
      </c>
      <c r="BXX55" s="201" t="e">
        <f>ROUND(BXX53/Macroeconomics!BYA$12,0)</f>
        <v>#DIV/0!</v>
      </c>
      <c r="BXY55" s="201" t="e">
        <f>ROUND(BXY53/Macroeconomics!BYB$12,0)</f>
        <v>#DIV/0!</v>
      </c>
      <c r="BXZ55" s="201" t="e">
        <f>ROUND(BXZ53/Macroeconomics!BYC$12,0)</f>
        <v>#DIV/0!</v>
      </c>
      <c r="BYA55" s="201" t="e">
        <f>ROUND(BYA53/Macroeconomics!BYD$12,0)</f>
        <v>#DIV/0!</v>
      </c>
      <c r="BYB55" s="201" t="e">
        <f>ROUND(BYB53/Macroeconomics!BYE$12,0)</f>
        <v>#DIV/0!</v>
      </c>
      <c r="BYC55" s="201" t="e">
        <f>ROUND(BYC53/Macroeconomics!BYF$12,0)</f>
        <v>#DIV/0!</v>
      </c>
      <c r="BYD55" s="201" t="e">
        <f>ROUND(BYD53/Macroeconomics!BYG$12,0)</f>
        <v>#DIV/0!</v>
      </c>
      <c r="BYE55" s="201" t="e">
        <f>ROUND(BYE53/Macroeconomics!BYH$12,0)</f>
        <v>#DIV/0!</v>
      </c>
      <c r="BYF55" s="201" t="e">
        <f>ROUND(BYF53/Macroeconomics!BYI$12,0)</f>
        <v>#DIV/0!</v>
      </c>
      <c r="BYG55" s="201" t="e">
        <f>ROUND(BYG53/Macroeconomics!BYJ$12,0)</f>
        <v>#DIV/0!</v>
      </c>
      <c r="BYH55" s="201" t="e">
        <f>ROUND(BYH53/Macroeconomics!BYK$12,0)</f>
        <v>#DIV/0!</v>
      </c>
      <c r="BYI55" s="201" t="e">
        <f>ROUND(BYI53/Macroeconomics!BYL$12,0)</f>
        <v>#DIV/0!</v>
      </c>
      <c r="BYJ55" s="201" t="e">
        <f>ROUND(BYJ53/Macroeconomics!BYM$12,0)</f>
        <v>#DIV/0!</v>
      </c>
      <c r="BYK55" s="201" t="e">
        <f>ROUND(BYK53/Macroeconomics!BYN$12,0)</f>
        <v>#DIV/0!</v>
      </c>
      <c r="BYL55" s="201" t="e">
        <f>ROUND(BYL53/Macroeconomics!BYO$12,0)</f>
        <v>#DIV/0!</v>
      </c>
      <c r="BYM55" s="201" t="e">
        <f>ROUND(BYM53/Macroeconomics!BYP$12,0)</f>
        <v>#DIV/0!</v>
      </c>
      <c r="BYN55" s="201" t="e">
        <f>ROUND(BYN53/Macroeconomics!BYQ$12,0)</f>
        <v>#DIV/0!</v>
      </c>
      <c r="BYO55" s="201" t="e">
        <f>ROUND(BYO53/Macroeconomics!BYR$12,0)</f>
        <v>#DIV/0!</v>
      </c>
      <c r="BYP55" s="201" t="e">
        <f>ROUND(BYP53/Macroeconomics!BYS$12,0)</f>
        <v>#DIV/0!</v>
      </c>
      <c r="BYQ55" s="201" t="e">
        <f>ROUND(BYQ53/Macroeconomics!BYT$12,0)</f>
        <v>#DIV/0!</v>
      </c>
      <c r="BYR55" s="201" t="e">
        <f>ROUND(BYR53/Macroeconomics!BYU$12,0)</f>
        <v>#DIV/0!</v>
      </c>
      <c r="BYS55" s="201" t="e">
        <f>ROUND(BYS53/Macroeconomics!BYV$12,0)</f>
        <v>#DIV/0!</v>
      </c>
      <c r="BYT55" s="201" t="e">
        <f>ROUND(BYT53/Macroeconomics!BYW$12,0)</f>
        <v>#DIV/0!</v>
      </c>
      <c r="BYU55" s="201" t="e">
        <f>ROUND(BYU53/Macroeconomics!BYX$12,0)</f>
        <v>#DIV/0!</v>
      </c>
      <c r="BYV55" s="201" t="e">
        <f>ROUND(BYV53/Macroeconomics!BYY$12,0)</f>
        <v>#DIV/0!</v>
      </c>
      <c r="BYW55" s="201" t="e">
        <f>ROUND(BYW53/Macroeconomics!BYZ$12,0)</f>
        <v>#DIV/0!</v>
      </c>
      <c r="BYX55" s="201" t="e">
        <f>ROUND(BYX53/Macroeconomics!BZA$12,0)</f>
        <v>#DIV/0!</v>
      </c>
      <c r="BYY55" s="201" t="e">
        <f>ROUND(BYY53/Macroeconomics!BZB$12,0)</f>
        <v>#DIV/0!</v>
      </c>
      <c r="BYZ55" s="201" t="e">
        <f>ROUND(BYZ53/Macroeconomics!BZC$12,0)</f>
        <v>#DIV/0!</v>
      </c>
      <c r="BZA55" s="201" t="e">
        <f>ROUND(BZA53/Macroeconomics!BZD$12,0)</f>
        <v>#DIV/0!</v>
      </c>
      <c r="BZB55" s="201" t="e">
        <f>ROUND(BZB53/Macroeconomics!BZE$12,0)</f>
        <v>#DIV/0!</v>
      </c>
      <c r="BZC55" s="201" t="e">
        <f>ROUND(BZC53/Macroeconomics!BZF$12,0)</f>
        <v>#DIV/0!</v>
      </c>
      <c r="BZD55" s="201" t="e">
        <f>ROUND(BZD53/Macroeconomics!BZG$12,0)</f>
        <v>#DIV/0!</v>
      </c>
      <c r="BZE55" s="201" t="e">
        <f>ROUND(BZE53/Macroeconomics!BZH$12,0)</f>
        <v>#DIV/0!</v>
      </c>
      <c r="BZF55" s="201" t="e">
        <f>ROUND(BZF53/Macroeconomics!BZI$12,0)</f>
        <v>#DIV/0!</v>
      </c>
      <c r="BZG55" s="201" t="e">
        <f>ROUND(BZG53/Macroeconomics!BZJ$12,0)</f>
        <v>#DIV/0!</v>
      </c>
      <c r="BZH55" s="201" t="e">
        <f>ROUND(BZH53/Macroeconomics!BZK$12,0)</f>
        <v>#DIV/0!</v>
      </c>
      <c r="BZI55" s="201" t="e">
        <f>ROUND(BZI53/Macroeconomics!BZL$12,0)</f>
        <v>#DIV/0!</v>
      </c>
      <c r="BZJ55" s="201" t="e">
        <f>ROUND(BZJ53/Macroeconomics!BZM$12,0)</f>
        <v>#DIV/0!</v>
      </c>
      <c r="BZK55" s="201" t="e">
        <f>ROUND(BZK53/Macroeconomics!BZN$12,0)</f>
        <v>#DIV/0!</v>
      </c>
      <c r="BZL55" s="201" t="e">
        <f>ROUND(BZL53/Macroeconomics!BZO$12,0)</f>
        <v>#DIV/0!</v>
      </c>
      <c r="BZM55" s="201" t="e">
        <f>ROUND(BZM53/Macroeconomics!BZP$12,0)</f>
        <v>#DIV/0!</v>
      </c>
      <c r="BZN55" s="201" t="e">
        <f>ROUND(BZN53/Macroeconomics!BZQ$12,0)</f>
        <v>#DIV/0!</v>
      </c>
      <c r="BZO55" s="201" t="e">
        <f>ROUND(BZO53/Macroeconomics!BZR$12,0)</f>
        <v>#DIV/0!</v>
      </c>
      <c r="BZP55" s="201" t="e">
        <f>ROUND(BZP53/Macroeconomics!BZS$12,0)</f>
        <v>#DIV/0!</v>
      </c>
      <c r="BZQ55" s="201" t="e">
        <f>ROUND(BZQ53/Macroeconomics!BZT$12,0)</f>
        <v>#DIV/0!</v>
      </c>
      <c r="BZR55" s="201" t="e">
        <f>ROUND(BZR53/Macroeconomics!BZU$12,0)</f>
        <v>#DIV/0!</v>
      </c>
      <c r="BZS55" s="201" t="e">
        <f>ROUND(BZS53/Macroeconomics!BZV$12,0)</f>
        <v>#DIV/0!</v>
      </c>
      <c r="BZT55" s="201" t="e">
        <f>ROUND(BZT53/Macroeconomics!BZW$12,0)</f>
        <v>#DIV/0!</v>
      </c>
      <c r="BZU55" s="201" t="e">
        <f>ROUND(BZU53/Macroeconomics!BZX$12,0)</f>
        <v>#DIV/0!</v>
      </c>
      <c r="BZV55" s="201" t="e">
        <f>ROUND(BZV53/Macroeconomics!BZY$12,0)</f>
        <v>#DIV/0!</v>
      </c>
      <c r="BZW55" s="201" t="e">
        <f>ROUND(BZW53/Macroeconomics!BZZ$12,0)</f>
        <v>#DIV/0!</v>
      </c>
      <c r="BZX55" s="201" t="e">
        <f>ROUND(BZX53/Macroeconomics!CAA$12,0)</f>
        <v>#DIV/0!</v>
      </c>
      <c r="BZY55" s="201" t="e">
        <f>ROUND(BZY53/Macroeconomics!CAB$12,0)</f>
        <v>#DIV/0!</v>
      </c>
      <c r="BZZ55" s="201" t="e">
        <f>ROUND(BZZ53/Macroeconomics!CAC$12,0)</f>
        <v>#DIV/0!</v>
      </c>
      <c r="CAA55" s="201" t="e">
        <f>ROUND(CAA53/Macroeconomics!CAD$12,0)</f>
        <v>#DIV/0!</v>
      </c>
      <c r="CAB55" s="201" t="e">
        <f>ROUND(CAB53/Macroeconomics!CAE$12,0)</f>
        <v>#DIV/0!</v>
      </c>
      <c r="CAC55" s="201" t="e">
        <f>ROUND(CAC53/Macroeconomics!CAF$12,0)</f>
        <v>#DIV/0!</v>
      </c>
      <c r="CAD55" s="201" t="e">
        <f>ROUND(CAD53/Macroeconomics!CAG$12,0)</f>
        <v>#DIV/0!</v>
      </c>
      <c r="CAE55" s="201" t="e">
        <f>ROUND(CAE53/Macroeconomics!CAH$12,0)</f>
        <v>#DIV/0!</v>
      </c>
      <c r="CAF55" s="201" t="e">
        <f>ROUND(CAF53/Macroeconomics!CAI$12,0)</f>
        <v>#DIV/0!</v>
      </c>
      <c r="CAG55" s="201" t="e">
        <f>ROUND(CAG53/Macroeconomics!CAJ$12,0)</f>
        <v>#DIV/0!</v>
      </c>
      <c r="CAH55" s="201" t="e">
        <f>ROUND(CAH53/Macroeconomics!CAK$12,0)</f>
        <v>#DIV/0!</v>
      </c>
      <c r="CAI55" s="201" t="e">
        <f>ROUND(CAI53/Macroeconomics!CAL$12,0)</f>
        <v>#DIV/0!</v>
      </c>
      <c r="CAJ55" s="201" t="e">
        <f>ROUND(CAJ53/Macroeconomics!CAM$12,0)</f>
        <v>#DIV/0!</v>
      </c>
      <c r="CAK55" s="201" t="e">
        <f>ROUND(CAK53/Macroeconomics!CAN$12,0)</f>
        <v>#DIV/0!</v>
      </c>
      <c r="CAL55" s="201" t="e">
        <f>ROUND(CAL53/Macroeconomics!CAO$12,0)</f>
        <v>#DIV/0!</v>
      </c>
      <c r="CAM55" s="201" t="e">
        <f>ROUND(CAM53/Macroeconomics!CAP$12,0)</f>
        <v>#DIV/0!</v>
      </c>
      <c r="CAN55" s="201" t="e">
        <f>ROUND(CAN53/Macroeconomics!CAQ$12,0)</f>
        <v>#DIV/0!</v>
      </c>
      <c r="CAO55" s="201" t="e">
        <f>ROUND(CAO53/Macroeconomics!CAR$12,0)</f>
        <v>#DIV/0!</v>
      </c>
      <c r="CAP55" s="201" t="e">
        <f>ROUND(CAP53/Macroeconomics!CAS$12,0)</f>
        <v>#DIV/0!</v>
      </c>
      <c r="CAQ55" s="201" t="e">
        <f>ROUND(CAQ53/Macroeconomics!CAT$12,0)</f>
        <v>#DIV/0!</v>
      </c>
      <c r="CAR55" s="201" t="e">
        <f>ROUND(CAR53/Macroeconomics!CAU$12,0)</f>
        <v>#DIV/0!</v>
      </c>
      <c r="CAS55" s="201" t="e">
        <f>ROUND(CAS53/Macroeconomics!CAV$12,0)</f>
        <v>#DIV/0!</v>
      </c>
      <c r="CAT55" s="201" t="e">
        <f>ROUND(CAT53/Macroeconomics!CAW$12,0)</f>
        <v>#DIV/0!</v>
      </c>
      <c r="CAU55" s="201" t="e">
        <f>ROUND(CAU53/Macroeconomics!CAX$12,0)</f>
        <v>#DIV/0!</v>
      </c>
      <c r="CAV55" s="201" t="e">
        <f>ROUND(CAV53/Macroeconomics!CAY$12,0)</f>
        <v>#DIV/0!</v>
      </c>
      <c r="CAW55" s="201" t="e">
        <f>ROUND(CAW53/Macroeconomics!CAZ$12,0)</f>
        <v>#DIV/0!</v>
      </c>
      <c r="CAX55" s="201" t="e">
        <f>ROUND(CAX53/Macroeconomics!CBA$12,0)</f>
        <v>#DIV/0!</v>
      </c>
      <c r="CAY55" s="201" t="e">
        <f>ROUND(CAY53/Macroeconomics!CBB$12,0)</f>
        <v>#DIV/0!</v>
      </c>
      <c r="CAZ55" s="201" t="e">
        <f>ROUND(CAZ53/Macroeconomics!CBC$12,0)</f>
        <v>#DIV/0!</v>
      </c>
      <c r="CBA55" s="201" t="e">
        <f>ROUND(CBA53/Macroeconomics!CBD$12,0)</f>
        <v>#DIV/0!</v>
      </c>
      <c r="CBB55" s="201" t="e">
        <f>ROUND(CBB53/Macroeconomics!CBE$12,0)</f>
        <v>#DIV/0!</v>
      </c>
      <c r="CBC55" s="201" t="e">
        <f>ROUND(CBC53/Macroeconomics!CBF$12,0)</f>
        <v>#DIV/0!</v>
      </c>
      <c r="CBD55" s="201" t="e">
        <f>ROUND(CBD53/Macroeconomics!CBG$12,0)</f>
        <v>#DIV/0!</v>
      </c>
      <c r="CBE55" s="201" t="e">
        <f>ROUND(CBE53/Macroeconomics!CBH$12,0)</f>
        <v>#DIV/0!</v>
      </c>
      <c r="CBF55" s="201" t="e">
        <f>ROUND(CBF53/Macroeconomics!CBI$12,0)</f>
        <v>#DIV/0!</v>
      </c>
      <c r="CBG55" s="201" t="e">
        <f>ROUND(CBG53/Macroeconomics!CBJ$12,0)</f>
        <v>#DIV/0!</v>
      </c>
      <c r="CBH55" s="201" t="e">
        <f>ROUND(CBH53/Macroeconomics!CBK$12,0)</f>
        <v>#DIV/0!</v>
      </c>
      <c r="CBI55" s="201" t="e">
        <f>ROUND(CBI53/Macroeconomics!CBL$12,0)</f>
        <v>#DIV/0!</v>
      </c>
      <c r="CBJ55" s="201" t="e">
        <f>ROUND(CBJ53/Macroeconomics!CBM$12,0)</f>
        <v>#DIV/0!</v>
      </c>
      <c r="CBK55" s="201" t="e">
        <f>ROUND(CBK53/Macroeconomics!CBN$12,0)</f>
        <v>#DIV/0!</v>
      </c>
      <c r="CBL55" s="201" t="e">
        <f>ROUND(CBL53/Macroeconomics!CBO$12,0)</f>
        <v>#DIV/0!</v>
      </c>
      <c r="CBM55" s="201" t="e">
        <f>ROUND(CBM53/Macroeconomics!CBP$12,0)</f>
        <v>#DIV/0!</v>
      </c>
      <c r="CBN55" s="201" t="e">
        <f>ROUND(CBN53/Macroeconomics!CBQ$12,0)</f>
        <v>#DIV/0!</v>
      </c>
      <c r="CBO55" s="201" t="e">
        <f>ROUND(CBO53/Macroeconomics!CBR$12,0)</f>
        <v>#DIV/0!</v>
      </c>
      <c r="CBP55" s="201" t="e">
        <f>ROUND(CBP53/Macroeconomics!CBS$12,0)</f>
        <v>#DIV/0!</v>
      </c>
      <c r="CBQ55" s="201" t="e">
        <f>ROUND(CBQ53/Macroeconomics!CBT$12,0)</f>
        <v>#DIV/0!</v>
      </c>
      <c r="CBR55" s="201" t="e">
        <f>ROUND(CBR53/Macroeconomics!CBU$12,0)</f>
        <v>#DIV/0!</v>
      </c>
      <c r="CBS55" s="201" t="e">
        <f>ROUND(CBS53/Macroeconomics!CBV$12,0)</f>
        <v>#DIV/0!</v>
      </c>
      <c r="CBT55" s="201" t="e">
        <f>ROUND(CBT53/Macroeconomics!CBW$12,0)</f>
        <v>#DIV/0!</v>
      </c>
      <c r="CBU55" s="201" t="e">
        <f>ROUND(CBU53/Macroeconomics!CBX$12,0)</f>
        <v>#DIV/0!</v>
      </c>
      <c r="CBV55" s="201" t="e">
        <f>ROUND(CBV53/Macroeconomics!CBY$12,0)</f>
        <v>#DIV/0!</v>
      </c>
      <c r="CBW55" s="201" t="e">
        <f>ROUND(CBW53/Macroeconomics!CBZ$12,0)</f>
        <v>#DIV/0!</v>
      </c>
      <c r="CBX55" s="201" t="e">
        <f>ROUND(CBX53/Macroeconomics!CCA$12,0)</f>
        <v>#DIV/0!</v>
      </c>
      <c r="CBY55" s="201" t="e">
        <f>ROUND(CBY53/Macroeconomics!CCB$12,0)</f>
        <v>#DIV/0!</v>
      </c>
      <c r="CBZ55" s="201" t="e">
        <f>ROUND(CBZ53/Macroeconomics!CCC$12,0)</f>
        <v>#DIV/0!</v>
      </c>
      <c r="CCA55" s="201" t="e">
        <f>ROUND(CCA53/Macroeconomics!CCD$12,0)</f>
        <v>#DIV/0!</v>
      </c>
      <c r="CCB55" s="201" t="e">
        <f>ROUND(CCB53/Macroeconomics!CCE$12,0)</f>
        <v>#DIV/0!</v>
      </c>
      <c r="CCC55" s="201" t="e">
        <f>ROUND(CCC53/Macroeconomics!CCF$12,0)</f>
        <v>#DIV/0!</v>
      </c>
      <c r="CCD55" s="201" t="e">
        <f>ROUND(CCD53/Macroeconomics!CCG$12,0)</f>
        <v>#DIV/0!</v>
      </c>
      <c r="CCE55" s="201" t="e">
        <f>ROUND(CCE53/Macroeconomics!CCH$12,0)</f>
        <v>#DIV/0!</v>
      </c>
      <c r="CCF55" s="201" t="e">
        <f>ROUND(CCF53/Macroeconomics!CCI$12,0)</f>
        <v>#DIV/0!</v>
      </c>
      <c r="CCG55" s="201" t="e">
        <f>ROUND(CCG53/Macroeconomics!CCJ$12,0)</f>
        <v>#DIV/0!</v>
      </c>
      <c r="CCH55" s="201" t="e">
        <f>ROUND(CCH53/Macroeconomics!CCK$12,0)</f>
        <v>#DIV/0!</v>
      </c>
      <c r="CCI55" s="201" t="e">
        <f>ROUND(CCI53/Macroeconomics!CCL$12,0)</f>
        <v>#DIV/0!</v>
      </c>
      <c r="CCJ55" s="201" t="e">
        <f>ROUND(CCJ53/Macroeconomics!CCM$12,0)</f>
        <v>#DIV/0!</v>
      </c>
      <c r="CCK55" s="201" t="e">
        <f>ROUND(CCK53/Macroeconomics!CCN$12,0)</f>
        <v>#DIV/0!</v>
      </c>
      <c r="CCL55" s="201" t="e">
        <f>ROUND(CCL53/Macroeconomics!CCO$12,0)</f>
        <v>#DIV/0!</v>
      </c>
      <c r="CCM55" s="201" t="e">
        <f>ROUND(CCM53/Macroeconomics!CCP$12,0)</f>
        <v>#DIV/0!</v>
      </c>
      <c r="CCN55" s="201" t="e">
        <f>ROUND(CCN53/Macroeconomics!CCQ$12,0)</f>
        <v>#DIV/0!</v>
      </c>
      <c r="CCO55" s="201" t="e">
        <f>ROUND(CCO53/Macroeconomics!CCR$12,0)</f>
        <v>#DIV/0!</v>
      </c>
      <c r="CCP55" s="201" t="e">
        <f>ROUND(CCP53/Macroeconomics!CCS$12,0)</f>
        <v>#DIV/0!</v>
      </c>
      <c r="CCQ55" s="201" t="e">
        <f>ROUND(CCQ53/Macroeconomics!CCT$12,0)</f>
        <v>#DIV/0!</v>
      </c>
      <c r="CCR55" s="201" t="e">
        <f>ROUND(CCR53/Macroeconomics!CCU$12,0)</f>
        <v>#DIV/0!</v>
      </c>
      <c r="CCS55" s="201" t="e">
        <f>ROUND(CCS53/Macroeconomics!CCV$12,0)</f>
        <v>#DIV/0!</v>
      </c>
      <c r="CCT55" s="201" t="e">
        <f>ROUND(CCT53/Macroeconomics!CCW$12,0)</f>
        <v>#DIV/0!</v>
      </c>
      <c r="CCU55" s="201" t="e">
        <f>ROUND(CCU53/Macroeconomics!CCX$12,0)</f>
        <v>#DIV/0!</v>
      </c>
      <c r="CCV55" s="201" t="e">
        <f>ROUND(CCV53/Macroeconomics!CCY$12,0)</f>
        <v>#DIV/0!</v>
      </c>
      <c r="CCW55" s="201" t="e">
        <f>ROUND(CCW53/Macroeconomics!CCZ$12,0)</f>
        <v>#DIV/0!</v>
      </c>
      <c r="CCX55" s="201" t="e">
        <f>ROUND(CCX53/Macroeconomics!CDA$12,0)</f>
        <v>#DIV/0!</v>
      </c>
      <c r="CCY55" s="201" t="e">
        <f>ROUND(CCY53/Macroeconomics!CDB$12,0)</f>
        <v>#DIV/0!</v>
      </c>
      <c r="CCZ55" s="201" t="e">
        <f>ROUND(CCZ53/Macroeconomics!CDC$12,0)</f>
        <v>#DIV/0!</v>
      </c>
      <c r="CDA55" s="201" t="e">
        <f>ROUND(CDA53/Macroeconomics!CDD$12,0)</f>
        <v>#DIV/0!</v>
      </c>
      <c r="CDB55" s="201" t="e">
        <f>ROUND(CDB53/Macroeconomics!CDE$12,0)</f>
        <v>#DIV/0!</v>
      </c>
      <c r="CDC55" s="201" t="e">
        <f>ROUND(CDC53/Macroeconomics!CDF$12,0)</f>
        <v>#DIV/0!</v>
      </c>
      <c r="CDD55" s="201" t="e">
        <f>ROUND(CDD53/Macroeconomics!CDG$12,0)</f>
        <v>#DIV/0!</v>
      </c>
      <c r="CDE55" s="201" t="e">
        <f>ROUND(CDE53/Macroeconomics!CDH$12,0)</f>
        <v>#DIV/0!</v>
      </c>
      <c r="CDF55" s="201" t="e">
        <f>ROUND(CDF53/Macroeconomics!CDI$12,0)</f>
        <v>#DIV/0!</v>
      </c>
      <c r="CDG55" s="201" t="e">
        <f>ROUND(CDG53/Macroeconomics!CDJ$12,0)</f>
        <v>#DIV/0!</v>
      </c>
      <c r="CDH55" s="201" t="e">
        <f>ROUND(CDH53/Macroeconomics!CDK$12,0)</f>
        <v>#DIV/0!</v>
      </c>
      <c r="CDI55" s="201" t="e">
        <f>ROUND(CDI53/Macroeconomics!CDL$12,0)</f>
        <v>#DIV/0!</v>
      </c>
      <c r="CDJ55" s="201" t="e">
        <f>ROUND(CDJ53/Macroeconomics!CDM$12,0)</f>
        <v>#DIV/0!</v>
      </c>
      <c r="CDK55" s="201" t="e">
        <f>ROUND(CDK53/Macroeconomics!CDN$12,0)</f>
        <v>#DIV/0!</v>
      </c>
      <c r="CDL55" s="201" t="e">
        <f>ROUND(CDL53/Macroeconomics!CDO$12,0)</f>
        <v>#DIV/0!</v>
      </c>
      <c r="CDM55" s="201" t="e">
        <f>ROUND(CDM53/Macroeconomics!CDP$12,0)</f>
        <v>#DIV/0!</v>
      </c>
      <c r="CDN55" s="201" t="e">
        <f>ROUND(CDN53/Macroeconomics!CDQ$12,0)</f>
        <v>#DIV/0!</v>
      </c>
      <c r="CDO55" s="201" t="e">
        <f>ROUND(CDO53/Macroeconomics!CDR$12,0)</f>
        <v>#DIV/0!</v>
      </c>
      <c r="CDP55" s="201" t="e">
        <f>ROUND(CDP53/Macroeconomics!CDS$12,0)</f>
        <v>#DIV/0!</v>
      </c>
      <c r="CDQ55" s="201" t="e">
        <f>ROUND(CDQ53/Macroeconomics!CDT$12,0)</f>
        <v>#DIV/0!</v>
      </c>
      <c r="CDR55" s="201" t="e">
        <f>ROUND(CDR53/Macroeconomics!CDU$12,0)</f>
        <v>#DIV/0!</v>
      </c>
      <c r="CDS55" s="201" t="e">
        <f>ROUND(CDS53/Macroeconomics!CDV$12,0)</f>
        <v>#DIV/0!</v>
      </c>
      <c r="CDT55" s="201" t="e">
        <f>ROUND(CDT53/Macroeconomics!CDW$12,0)</f>
        <v>#DIV/0!</v>
      </c>
      <c r="CDU55" s="201" t="e">
        <f>ROUND(CDU53/Macroeconomics!CDX$12,0)</f>
        <v>#DIV/0!</v>
      </c>
      <c r="CDV55" s="201" t="e">
        <f>ROUND(CDV53/Macroeconomics!CDY$12,0)</f>
        <v>#DIV/0!</v>
      </c>
      <c r="CDW55" s="201" t="e">
        <f>ROUND(CDW53/Macroeconomics!CDZ$12,0)</f>
        <v>#DIV/0!</v>
      </c>
      <c r="CDX55" s="201" t="e">
        <f>ROUND(CDX53/Macroeconomics!CEA$12,0)</f>
        <v>#DIV/0!</v>
      </c>
      <c r="CDY55" s="201" t="e">
        <f>ROUND(CDY53/Macroeconomics!CEB$12,0)</f>
        <v>#DIV/0!</v>
      </c>
      <c r="CDZ55" s="201" t="e">
        <f>ROUND(CDZ53/Macroeconomics!CEC$12,0)</f>
        <v>#DIV/0!</v>
      </c>
      <c r="CEA55" s="201" t="e">
        <f>ROUND(CEA53/Macroeconomics!CED$12,0)</f>
        <v>#DIV/0!</v>
      </c>
      <c r="CEB55" s="201" t="e">
        <f>ROUND(CEB53/Macroeconomics!CEE$12,0)</f>
        <v>#DIV/0!</v>
      </c>
      <c r="CEC55" s="201" t="e">
        <f>ROUND(CEC53/Macroeconomics!CEF$12,0)</f>
        <v>#DIV/0!</v>
      </c>
      <c r="CED55" s="201" t="e">
        <f>ROUND(CED53/Macroeconomics!CEG$12,0)</f>
        <v>#DIV/0!</v>
      </c>
      <c r="CEE55" s="201" t="e">
        <f>ROUND(CEE53/Macroeconomics!CEH$12,0)</f>
        <v>#DIV/0!</v>
      </c>
      <c r="CEF55" s="201" t="e">
        <f>ROUND(CEF53/Macroeconomics!CEI$12,0)</f>
        <v>#DIV/0!</v>
      </c>
      <c r="CEG55" s="201" t="e">
        <f>ROUND(CEG53/Macroeconomics!CEJ$12,0)</f>
        <v>#DIV/0!</v>
      </c>
      <c r="CEH55" s="201" t="e">
        <f>ROUND(CEH53/Macroeconomics!CEK$12,0)</f>
        <v>#DIV/0!</v>
      </c>
      <c r="CEI55" s="201" t="e">
        <f>ROUND(CEI53/Macroeconomics!CEL$12,0)</f>
        <v>#DIV/0!</v>
      </c>
      <c r="CEJ55" s="201" t="e">
        <f>ROUND(CEJ53/Macroeconomics!CEM$12,0)</f>
        <v>#DIV/0!</v>
      </c>
      <c r="CEK55" s="201" t="e">
        <f>ROUND(CEK53/Macroeconomics!CEN$12,0)</f>
        <v>#DIV/0!</v>
      </c>
      <c r="CEL55" s="201" t="e">
        <f>ROUND(CEL53/Macroeconomics!CEO$12,0)</f>
        <v>#DIV/0!</v>
      </c>
      <c r="CEM55" s="201" t="e">
        <f>ROUND(CEM53/Macroeconomics!CEP$12,0)</f>
        <v>#DIV/0!</v>
      </c>
      <c r="CEN55" s="201" t="e">
        <f>ROUND(CEN53/Macroeconomics!CEQ$12,0)</f>
        <v>#DIV/0!</v>
      </c>
      <c r="CEO55" s="201" t="e">
        <f>ROUND(CEO53/Macroeconomics!CER$12,0)</f>
        <v>#DIV/0!</v>
      </c>
      <c r="CEP55" s="201" t="e">
        <f>ROUND(CEP53/Macroeconomics!CES$12,0)</f>
        <v>#DIV/0!</v>
      </c>
      <c r="CEQ55" s="201" t="e">
        <f>ROUND(CEQ53/Macroeconomics!CET$12,0)</f>
        <v>#DIV/0!</v>
      </c>
      <c r="CER55" s="201" t="e">
        <f>ROUND(CER53/Macroeconomics!CEU$12,0)</f>
        <v>#DIV/0!</v>
      </c>
      <c r="CES55" s="201" t="e">
        <f>ROUND(CES53/Macroeconomics!CEV$12,0)</f>
        <v>#DIV/0!</v>
      </c>
      <c r="CET55" s="201" t="e">
        <f>ROUND(CET53/Macroeconomics!CEW$12,0)</f>
        <v>#DIV/0!</v>
      </c>
      <c r="CEU55" s="201" t="e">
        <f>ROUND(CEU53/Macroeconomics!CEX$12,0)</f>
        <v>#DIV/0!</v>
      </c>
      <c r="CEV55" s="201" t="e">
        <f>ROUND(CEV53/Macroeconomics!CEY$12,0)</f>
        <v>#DIV/0!</v>
      </c>
      <c r="CEW55" s="201" t="e">
        <f>ROUND(CEW53/Macroeconomics!CEZ$12,0)</f>
        <v>#DIV/0!</v>
      </c>
      <c r="CEX55" s="201" t="e">
        <f>ROUND(CEX53/Macroeconomics!CFA$12,0)</f>
        <v>#DIV/0!</v>
      </c>
      <c r="CEY55" s="201" t="e">
        <f>ROUND(CEY53/Macroeconomics!CFB$12,0)</f>
        <v>#DIV/0!</v>
      </c>
      <c r="CEZ55" s="201" t="e">
        <f>ROUND(CEZ53/Macroeconomics!CFC$12,0)</f>
        <v>#DIV/0!</v>
      </c>
      <c r="CFA55" s="201" t="e">
        <f>ROUND(CFA53/Macroeconomics!CFD$12,0)</f>
        <v>#DIV/0!</v>
      </c>
      <c r="CFB55" s="201" t="e">
        <f>ROUND(CFB53/Macroeconomics!CFE$12,0)</f>
        <v>#DIV/0!</v>
      </c>
      <c r="CFC55" s="201" t="e">
        <f>ROUND(CFC53/Macroeconomics!CFF$12,0)</f>
        <v>#DIV/0!</v>
      </c>
      <c r="CFD55" s="201" t="e">
        <f>ROUND(CFD53/Macroeconomics!CFG$12,0)</f>
        <v>#DIV/0!</v>
      </c>
      <c r="CFE55" s="201" t="e">
        <f>ROUND(CFE53/Macroeconomics!CFH$12,0)</f>
        <v>#DIV/0!</v>
      </c>
      <c r="CFF55" s="201" t="e">
        <f>ROUND(CFF53/Macroeconomics!CFI$12,0)</f>
        <v>#DIV/0!</v>
      </c>
      <c r="CFG55" s="201" t="e">
        <f>ROUND(CFG53/Macroeconomics!CFJ$12,0)</f>
        <v>#DIV/0!</v>
      </c>
      <c r="CFH55" s="201" t="e">
        <f>ROUND(CFH53/Macroeconomics!CFK$12,0)</f>
        <v>#DIV/0!</v>
      </c>
      <c r="CFI55" s="201" t="e">
        <f>ROUND(CFI53/Macroeconomics!CFL$12,0)</f>
        <v>#DIV/0!</v>
      </c>
      <c r="CFJ55" s="201" t="e">
        <f>ROUND(CFJ53/Macroeconomics!CFM$12,0)</f>
        <v>#DIV/0!</v>
      </c>
      <c r="CFK55" s="201" t="e">
        <f>ROUND(CFK53/Macroeconomics!CFN$12,0)</f>
        <v>#DIV/0!</v>
      </c>
      <c r="CFL55" s="201" t="e">
        <f>ROUND(CFL53/Macroeconomics!CFO$12,0)</f>
        <v>#DIV/0!</v>
      </c>
      <c r="CFM55" s="201" t="e">
        <f>ROUND(CFM53/Macroeconomics!CFP$12,0)</f>
        <v>#DIV/0!</v>
      </c>
      <c r="CFN55" s="201" t="e">
        <f>ROUND(CFN53/Macroeconomics!CFQ$12,0)</f>
        <v>#DIV/0!</v>
      </c>
      <c r="CFO55" s="201" t="e">
        <f>ROUND(CFO53/Macroeconomics!CFR$12,0)</f>
        <v>#DIV/0!</v>
      </c>
      <c r="CFP55" s="201" t="e">
        <f>ROUND(CFP53/Macroeconomics!CFS$12,0)</f>
        <v>#DIV/0!</v>
      </c>
      <c r="CFQ55" s="201" t="e">
        <f>ROUND(CFQ53/Macroeconomics!CFT$12,0)</f>
        <v>#DIV/0!</v>
      </c>
      <c r="CFR55" s="201" t="e">
        <f>ROUND(CFR53/Macroeconomics!CFU$12,0)</f>
        <v>#DIV/0!</v>
      </c>
      <c r="CFS55" s="201" t="e">
        <f>ROUND(CFS53/Macroeconomics!CFV$12,0)</f>
        <v>#DIV/0!</v>
      </c>
      <c r="CFT55" s="201" t="e">
        <f>ROUND(CFT53/Macroeconomics!CFW$12,0)</f>
        <v>#DIV/0!</v>
      </c>
      <c r="CFU55" s="201" t="e">
        <f>ROUND(CFU53/Macroeconomics!CFX$12,0)</f>
        <v>#DIV/0!</v>
      </c>
      <c r="CFV55" s="201" t="e">
        <f>ROUND(CFV53/Macroeconomics!CFY$12,0)</f>
        <v>#DIV/0!</v>
      </c>
      <c r="CFW55" s="201" t="e">
        <f>ROUND(CFW53/Macroeconomics!CFZ$12,0)</f>
        <v>#DIV/0!</v>
      </c>
      <c r="CFX55" s="201" t="e">
        <f>ROUND(CFX53/Macroeconomics!CGA$12,0)</f>
        <v>#DIV/0!</v>
      </c>
      <c r="CFY55" s="201" t="e">
        <f>ROUND(CFY53/Macroeconomics!CGB$12,0)</f>
        <v>#DIV/0!</v>
      </c>
      <c r="CFZ55" s="201" t="e">
        <f>ROUND(CFZ53/Macroeconomics!CGC$12,0)</f>
        <v>#DIV/0!</v>
      </c>
      <c r="CGA55" s="201" t="e">
        <f>ROUND(CGA53/Macroeconomics!CGD$12,0)</f>
        <v>#DIV/0!</v>
      </c>
      <c r="CGB55" s="201" t="e">
        <f>ROUND(CGB53/Macroeconomics!CGE$12,0)</f>
        <v>#DIV/0!</v>
      </c>
      <c r="CGC55" s="201" t="e">
        <f>ROUND(CGC53/Macroeconomics!CGF$12,0)</f>
        <v>#DIV/0!</v>
      </c>
      <c r="CGD55" s="201" t="e">
        <f>ROUND(CGD53/Macroeconomics!CGG$12,0)</f>
        <v>#DIV/0!</v>
      </c>
      <c r="CGE55" s="201" t="e">
        <f>ROUND(CGE53/Macroeconomics!CGH$12,0)</f>
        <v>#DIV/0!</v>
      </c>
      <c r="CGF55" s="201" t="e">
        <f>ROUND(CGF53/Macroeconomics!CGI$12,0)</f>
        <v>#DIV/0!</v>
      </c>
      <c r="CGG55" s="201" t="e">
        <f>ROUND(CGG53/Macroeconomics!CGJ$12,0)</f>
        <v>#DIV/0!</v>
      </c>
      <c r="CGH55" s="201" t="e">
        <f>ROUND(CGH53/Macroeconomics!CGK$12,0)</f>
        <v>#DIV/0!</v>
      </c>
      <c r="CGI55" s="201" t="e">
        <f>ROUND(CGI53/Macroeconomics!CGL$12,0)</f>
        <v>#DIV/0!</v>
      </c>
      <c r="CGJ55" s="201" t="e">
        <f>ROUND(CGJ53/Macroeconomics!CGM$12,0)</f>
        <v>#DIV/0!</v>
      </c>
      <c r="CGK55" s="201" t="e">
        <f>ROUND(CGK53/Macroeconomics!CGN$12,0)</f>
        <v>#DIV/0!</v>
      </c>
      <c r="CGL55" s="201" t="e">
        <f>ROUND(CGL53/Macroeconomics!CGO$12,0)</f>
        <v>#DIV/0!</v>
      </c>
      <c r="CGM55" s="201" t="e">
        <f>ROUND(CGM53/Macroeconomics!CGP$12,0)</f>
        <v>#DIV/0!</v>
      </c>
      <c r="CGN55" s="201" t="e">
        <f>ROUND(CGN53/Macroeconomics!CGQ$12,0)</f>
        <v>#DIV/0!</v>
      </c>
      <c r="CGO55" s="201" t="e">
        <f>ROUND(CGO53/Macroeconomics!CGR$12,0)</f>
        <v>#DIV/0!</v>
      </c>
      <c r="CGP55" s="201" t="e">
        <f>ROUND(CGP53/Macroeconomics!CGS$12,0)</f>
        <v>#DIV/0!</v>
      </c>
      <c r="CGQ55" s="201" t="e">
        <f>ROUND(CGQ53/Macroeconomics!CGT$12,0)</f>
        <v>#DIV/0!</v>
      </c>
      <c r="CGR55" s="201" t="e">
        <f>ROUND(CGR53/Macroeconomics!CGU$12,0)</f>
        <v>#DIV/0!</v>
      </c>
      <c r="CGS55" s="201" t="e">
        <f>ROUND(CGS53/Macroeconomics!CGV$12,0)</f>
        <v>#DIV/0!</v>
      </c>
      <c r="CGT55" s="201" t="e">
        <f>ROUND(CGT53/Macroeconomics!CGW$12,0)</f>
        <v>#DIV/0!</v>
      </c>
      <c r="CGU55" s="201" t="e">
        <f>ROUND(CGU53/Macroeconomics!CGX$12,0)</f>
        <v>#DIV/0!</v>
      </c>
      <c r="CGV55" s="201" t="e">
        <f>ROUND(CGV53/Macroeconomics!CGY$12,0)</f>
        <v>#DIV/0!</v>
      </c>
      <c r="CGW55" s="201" t="e">
        <f>ROUND(CGW53/Macroeconomics!CGZ$12,0)</f>
        <v>#DIV/0!</v>
      </c>
      <c r="CGX55" s="201" t="e">
        <f>ROUND(CGX53/Macroeconomics!CHA$12,0)</f>
        <v>#DIV/0!</v>
      </c>
      <c r="CGY55" s="201" t="e">
        <f>ROUND(CGY53/Macroeconomics!CHB$12,0)</f>
        <v>#DIV/0!</v>
      </c>
      <c r="CGZ55" s="201" t="e">
        <f>ROUND(CGZ53/Macroeconomics!CHC$12,0)</f>
        <v>#DIV/0!</v>
      </c>
      <c r="CHA55" s="201" t="e">
        <f>ROUND(CHA53/Macroeconomics!CHD$12,0)</f>
        <v>#DIV/0!</v>
      </c>
      <c r="CHB55" s="201" t="e">
        <f>ROUND(CHB53/Macroeconomics!CHE$12,0)</f>
        <v>#DIV/0!</v>
      </c>
      <c r="CHC55" s="201" t="e">
        <f>ROUND(CHC53/Macroeconomics!CHF$12,0)</f>
        <v>#DIV/0!</v>
      </c>
      <c r="CHD55" s="201" t="e">
        <f>ROUND(CHD53/Macroeconomics!CHG$12,0)</f>
        <v>#DIV/0!</v>
      </c>
      <c r="CHE55" s="201" t="e">
        <f>ROUND(CHE53/Macroeconomics!CHH$12,0)</f>
        <v>#DIV/0!</v>
      </c>
      <c r="CHF55" s="201" t="e">
        <f>ROUND(CHF53/Macroeconomics!CHI$12,0)</f>
        <v>#DIV/0!</v>
      </c>
      <c r="CHG55" s="201" t="e">
        <f>ROUND(CHG53/Macroeconomics!CHJ$12,0)</f>
        <v>#DIV/0!</v>
      </c>
      <c r="CHH55" s="201" t="e">
        <f>ROUND(CHH53/Macroeconomics!CHK$12,0)</f>
        <v>#DIV/0!</v>
      </c>
      <c r="CHI55" s="201" t="e">
        <f>ROUND(CHI53/Macroeconomics!CHL$12,0)</f>
        <v>#DIV/0!</v>
      </c>
      <c r="CHJ55" s="201" t="e">
        <f>ROUND(CHJ53/Macroeconomics!CHM$12,0)</f>
        <v>#DIV/0!</v>
      </c>
      <c r="CHK55" s="201" t="e">
        <f>ROUND(CHK53/Macroeconomics!CHN$12,0)</f>
        <v>#DIV/0!</v>
      </c>
      <c r="CHL55" s="201" t="e">
        <f>ROUND(CHL53/Macroeconomics!CHO$12,0)</f>
        <v>#DIV/0!</v>
      </c>
      <c r="CHM55" s="201" t="e">
        <f>ROUND(CHM53/Macroeconomics!CHP$12,0)</f>
        <v>#DIV/0!</v>
      </c>
      <c r="CHN55" s="201" t="e">
        <f>ROUND(CHN53/Macroeconomics!CHQ$12,0)</f>
        <v>#DIV/0!</v>
      </c>
      <c r="CHO55" s="201" t="e">
        <f>ROUND(CHO53/Macroeconomics!CHR$12,0)</f>
        <v>#DIV/0!</v>
      </c>
      <c r="CHP55" s="201" t="e">
        <f>ROUND(CHP53/Macroeconomics!CHS$12,0)</f>
        <v>#DIV/0!</v>
      </c>
      <c r="CHQ55" s="201" t="e">
        <f>ROUND(CHQ53/Macroeconomics!CHT$12,0)</f>
        <v>#DIV/0!</v>
      </c>
      <c r="CHR55" s="201" t="e">
        <f>ROUND(CHR53/Macroeconomics!CHU$12,0)</f>
        <v>#DIV/0!</v>
      </c>
      <c r="CHS55" s="201" t="e">
        <f>ROUND(CHS53/Macroeconomics!CHV$12,0)</f>
        <v>#DIV/0!</v>
      </c>
      <c r="CHT55" s="201" t="e">
        <f>ROUND(CHT53/Macroeconomics!CHW$12,0)</f>
        <v>#DIV/0!</v>
      </c>
      <c r="CHU55" s="201" t="e">
        <f>ROUND(CHU53/Macroeconomics!CHX$12,0)</f>
        <v>#DIV/0!</v>
      </c>
      <c r="CHV55" s="201" t="e">
        <f>ROUND(CHV53/Macroeconomics!CHY$12,0)</f>
        <v>#DIV/0!</v>
      </c>
      <c r="CHW55" s="201" t="e">
        <f>ROUND(CHW53/Macroeconomics!CHZ$12,0)</f>
        <v>#DIV/0!</v>
      </c>
      <c r="CHX55" s="201" t="e">
        <f>ROUND(CHX53/Macroeconomics!CIA$12,0)</f>
        <v>#DIV/0!</v>
      </c>
      <c r="CHY55" s="201" t="e">
        <f>ROUND(CHY53/Macroeconomics!CIB$12,0)</f>
        <v>#DIV/0!</v>
      </c>
      <c r="CHZ55" s="201" t="e">
        <f>ROUND(CHZ53/Macroeconomics!CIC$12,0)</f>
        <v>#DIV/0!</v>
      </c>
      <c r="CIA55" s="201" t="e">
        <f>ROUND(CIA53/Macroeconomics!CID$12,0)</f>
        <v>#DIV/0!</v>
      </c>
      <c r="CIB55" s="201" t="e">
        <f>ROUND(CIB53/Macroeconomics!CIE$12,0)</f>
        <v>#DIV/0!</v>
      </c>
      <c r="CIC55" s="201" t="e">
        <f>ROUND(CIC53/Macroeconomics!CIF$12,0)</f>
        <v>#DIV/0!</v>
      </c>
      <c r="CID55" s="201" t="e">
        <f>ROUND(CID53/Macroeconomics!CIG$12,0)</f>
        <v>#DIV/0!</v>
      </c>
      <c r="CIE55" s="201" t="e">
        <f>ROUND(CIE53/Macroeconomics!CIH$12,0)</f>
        <v>#DIV/0!</v>
      </c>
      <c r="CIF55" s="201" t="e">
        <f>ROUND(CIF53/Macroeconomics!CII$12,0)</f>
        <v>#DIV/0!</v>
      </c>
      <c r="CIG55" s="201" t="e">
        <f>ROUND(CIG53/Macroeconomics!CIJ$12,0)</f>
        <v>#DIV/0!</v>
      </c>
      <c r="CIH55" s="201" t="e">
        <f>ROUND(CIH53/Macroeconomics!CIK$12,0)</f>
        <v>#DIV/0!</v>
      </c>
      <c r="CII55" s="201" t="e">
        <f>ROUND(CII53/Macroeconomics!CIL$12,0)</f>
        <v>#DIV/0!</v>
      </c>
      <c r="CIJ55" s="201" t="e">
        <f>ROUND(CIJ53/Macroeconomics!CIM$12,0)</f>
        <v>#DIV/0!</v>
      </c>
      <c r="CIK55" s="201" t="e">
        <f>ROUND(CIK53/Macroeconomics!CIN$12,0)</f>
        <v>#DIV/0!</v>
      </c>
      <c r="CIL55" s="201" t="e">
        <f>ROUND(CIL53/Macroeconomics!CIO$12,0)</f>
        <v>#DIV/0!</v>
      </c>
      <c r="CIM55" s="201" t="e">
        <f>ROUND(CIM53/Macroeconomics!CIP$12,0)</f>
        <v>#DIV/0!</v>
      </c>
      <c r="CIN55" s="201" t="e">
        <f>ROUND(CIN53/Macroeconomics!CIQ$12,0)</f>
        <v>#DIV/0!</v>
      </c>
      <c r="CIO55" s="201" t="e">
        <f>ROUND(CIO53/Macroeconomics!CIR$12,0)</f>
        <v>#DIV/0!</v>
      </c>
      <c r="CIP55" s="201" t="e">
        <f>ROUND(CIP53/Macroeconomics!CIS$12,0)</f>
        <v>#DIV/0!</v>
      </c>
      <c r="CIQ55" s="201" t="e">
        <f>ROUND(CIQ53/Macroeconomics!CIT$12,0)</f>
        <v>#DIV/0!</v>
      </c>
      <c r="CIR55" s="201" t="e">
        <f>ROUND(CIR53/Macroeconomics!CIU$12,0)</f>
        <v>#DIV/0!</v>
      </c>
      <c r="CIS55" s="201" t="e">
        <f>ROUND(CIS53/Macroeconomics!CIV$12,0)</f>
        <v>#DIV/0!</v>
      </c>
      <c r="CIT55" s="201" t="e">
        <f>ROUND(CIT53/Macroeconomics!CIW$12,0)</f>
        <v>#DIV/0!</v>
      </c>
      <c r="CIU55" s="201" t="e">
        <f>ROUND(CIU53/Macroeconomics!CIX$12,0)</f>
        <v>#DIV/0!</v>
      </c>
      <c r="CIV55" s="201" t="e">
        <f>ROUND(CIV53/Macroeconomics!CIY$12,0)</f>
        <v>#DIV/0!</v>
      </c>
      <c r="CIW55" s="201" t="e">
        <f>ROUND(CIW53/Macroeconomics!CIZ$12,0)</f>
        <v>#DIV/0!</v>
      </c>
      <c r="CIX55" s="201" t="e">
        <f>ROUND(CIX53/Macroeconomics!CJA$12,0)</f>
        <v>#DIV/0!</v>
      </c>
      <c r="CIY55" s="201" t="e">
        <f>ROUND(CIY53/Macroeconomics!CJB$12,0)</f>
        <v>#DIV/0!</v>
      </c>
      <c r="CIZ55" s="201" t="e">
        <f>ROUND(CIZ53/Macroeconomics!CJC$12,0)</f>
        <v>#DIV/0!</v>
      </c>
      <c r="CJA55" s="201" t="e">
        <f>ROUND(CJA53/Macroeconomics!CJD$12,0)</f>
        <v>#DIV/0!</v>
      </c>
      <c r="CJB55" s="201" t="e">
        <f>ROUND(CJB53/Macroeconomics!CJE$12,0)</f>
        <v>#DIV/0!</v>
      </c>
      <c r="CJC55" s="201" t="e">
        <f>ROUND(CJC53/Macroeconomics!CJF$12,0)</f>
        <v>#DIV/0!</v>
      </c>
      <c r="CJD55" s="201" t="e">
        <f>ROUND(CJD53/Macroeconomics!CJG$12,0)</f>
        <v>#DIV/0!</v>
      </c>
      <c r="CJE55" s="201" t="e">
        <f>ROUND(CJE53/Macroeconomics!CJH$12,0)</f>
        <v>#DIV/0!</v>
      </c>
      <c r="CJF55" s="201" t="e">
        <f>ROUND(CJF53/Macroeconomics!CJI$12,0)</f>
        <v>#DIV/0!</v>
      </c>
      <c r="CJG55" s="201" t="e">
        <f>ROUND(CJG53/Macroeconomics!CJJ$12,0)</f>
        <v>#DIV/0!</v>
      </c>
      <c r="CJH55" s="201" t="e">
        <f>ROUND(CJH53/Macroeconomics!CJK$12,0)</f>
        <v>#DIV/0!</v>
      </c>
      <c r="CJI55" s="201" t="e">
        <f>ROUND(CJI53/Macroeconomics!CJL$12,0)</f>
        <v>#DIV/0!</v>
      </c>
      <c r="CJJ55" s="201" t="e">
        <f>ROUND(CJJ53/Macroeconomics!CJM$12,0)</f>
        <v>#DIV/0!</v>
      </c>
      <c r="CJK55" s="201" t="e">
        <f>ROUND(CJK53/Macroeconomics!CJN$12,0)</f>
        <v>#DIV/0!</v>
      </c>
      <c r="CJL55" s="201" t="e">
        <f>ROUND(CJL53/Macroeconomics!CJO$12,0)</f>
        <v>#DIV/0!</v>
      </c>
      <c r="CJM55" s="201" t="e">
        <f>ROUND(CJM53/Macroeconomics!CJP$12,0)</f>
        <v>#DIV/0!</v>
      </c>
      <c r="CJN55" s="201" t="e">
        <f>ROUND(CJN53/Macroeconomics!CJQ$12,0)</f>
        <v>#DIV/0!</v>
      </c>
      <c r="CJO55" s="201" t="e">
        <f>ROUND(CJO53/Macroeconomics!CJR$12,0)</f>
        <v>#DIV/0!</v>
      </c>
      <c r="CJP55" s="201" t="e">
        <f>ROUND(CJP53/Macroeconomics!CJS$12,0)</f>
        <v>#DIV/0!</v>
      </c>
      <c r="CJQ55" s="201" t="e">
        <f>ROUND(CJQ53/Macroeconomics!CJT$12,0)</f>
        <v>#DIV/0!</v>
      </c>
      <c r="CJR55" s="201" t="e">
        <f>ROUND(CJR53/Macroeconomics!CJU$12,0)</f>
        <v>#DIV/0!</v>
      </c>
      <c r="CJS55" s="201" t="e">
        <f>ROUND(CJS53/Macroeconomics!CJV$12,0)</f>
        <v>#DIV/0!</v>
      </c>
      <c r="CJT55" s="201" t="e">
        <f>ROUND(CJT53/Macroeconomics!CJW$12,0)</f>
        <v>#DIV/0!</v>
      </c>
      <c r="CJU55" s="201" t="e">
        <f>ROUND(CJU53/Macroeconomics!CJX$12,0)</f>
        <v>#DIV/0!</v>
      </c>
      <c r="CJV55" s="201" t="e">
        <f>ROUND(CJV53/Macroeconomics!CJY$12,0)</f>
        <v>#DIV/0!</v>
      </c>
      <c r="CJW55" s="201" t="e">
        <f>ROUND(CJW53/Macroeconomics!CJZ$12,0)</f>
        <v>#DIV/0!</v>
      </c>
      <c r="CJX55" s="201" t="e">
        <f>ROUND(CJX53/Macroeconomics!CKA$12,0)</f>
        <v>#DIV/0!</v>
      </c>
      <c r="CJY55" s="201" t="e">
        <f>ROUND(CJY53/Macroeconomics!CKB$12,0)</f>
        <v>#DIV/0!</v>
      </c>
      <c r="CJZ55" s="201" t="e">
        <f>ROUND(CJZ53/Macroeconomics!CKC$12,0)</f>
        <v>#DIV/0!</v>
      </c>
      <c r="CKA55" s="201" t="e">
        <f>ROUND(CKA53/Macroeconomics!CKD$12,0)</f>
        <v>#DIV/0!</v>
      </c>
      <c r="CKB55" s="201" t="e">
        <f>ROUND(CKB53/Macroeconomics!CKE$12,0)</f>
        <v>#DIV/0!</v>
      </c>
      <c r="CKC55" s="201" t="e">
        <f>ROUND(CKC53/Macroeconomics!CKF$12,0)</f>
        <v>#DIV/0!</v>
      </c>
      <c r="CKD55" s="201" t="e">
        <f>ROUND(CKD53/Macroeconomics!CKG$12,0)</f>
        <v>#DIV/0!</v>
      </c>
      <c r="CKE55" s="201" t="e">
        <f>ROUND(CKE53/Macroeconomics!CKH$12,0)</f>
        <v>#DIV/0!</v>
      </c>
      <c r="CKF55" s="201" t="e">
        <f>ROUND(CKF53/Macroeconomics!CKI$12,0)</f>
        <v>#DIV/0!</v>
      </c>
      <c r="CKG55" s="201" t="e">
        <f>ROUND(CKG53/Macroeconomics!CKJ$12,0)</f>
        <v>#DIV/0!</v>
      </c>
      <c r="CKH55" s="201" t="e">
        <f>ROUND(CKH53/Macroeconomics!CKK$12,0)</f>
        <v>#DIV/0!</v>
      </c>
      <c r="CKI55" s="201" t="e">
        <f>ROUND(CKI53/Macroeconomics!CKL$12,0)</f>
        <v>#DIV/0!</v>
      </c>
      <c r="CKJ55" s="201" t="e">
        <f>ROUND(CKJ53/Macroeconomics!CKM$12,0)</f>
        <v>#DIV/0!</v>
      </c>
      <c r="CKK55" s="201" t="e">
        <f>ROUND(CKK53/Macroeconomics!CKN$12,0)</f>
        <v>#DIV/0!</v>
      </c>
      <c r="CKL55" s="201" t="e">
        <f>ROUND(CKL53/Macroeconomics!CKO$12,0)</f>
        <v>#DIV/0!</v>
      </c>
      <c r="CKM55" s="201" t="e">
        <f>ROUND(CKM53/Macroeconomics!CKP$12,0)</f>
        <v>#DIV/0!</v>
      </c>
      <c r="CKN55" s="201" t="e">
        <f>ROUND(CKN53/Macroeconomics!CKQ$12,0)</f>
        <v>#DIV/0!</v>
      </c>
      <c r="CKO55" s="201" t="e">
        <f>ROUND(CKO53/Macroeconomics!CKR$12,0)</f>
        <v>#DIV/0!</v>
      </c>
      <c r="CKP55" s="201" t="e">
        <f>ROUND(CKP53/Macroeconomics!CKS$12,0)</f>
        <v>#DIV/0!</v>
      </c>
      <c r="CKQ55" s="201" t="e">
        <f>ROUND(CKQ53/Macroeconomics!CKT$12,0)</f>
        <v>#DIV/0!</v>
      </c>
      <c r="CKR55" s="201" t="e">
        <f>ROUND(CKR53/Macroeconomics!CKU$12,0)</f>
        <v>#DIV/0!</v>
      </c>
      <c r="CKS55" s="201" t="e">
        <f>ROUND(CKS53/Macroeconomics!CKV$12,0)</f>
        <v>#DIV/0!</v>
      </c>
      <c r="CKT55" s="201" t="e">
        <f>ROUND(CKT53/Macroeconomics!CKW$12,0)</f>
        <v>#DIV/0!</v>
      </c>
      <c r="CKU55" s="201" t="e">
        <f>ROUND(CKU53/Macroeconomics!CKX$12,0)</f>
        <v>#DIV/0!</v>
      </c>
      <c r="CKV55" s="201" t="e">
        <f>ROUND(CKV53/Macroeconomics!CKY$12,0)</f>
        <v>#DIV/0!</v>
      </c>
      <c r="CKW55" s="201" t="e">
        <f>ROUND(CKW53/Macroeconomics!CKZ$12,0)</f>
        <v>#DIV/0!</v>
      </c>
      <c r="CKX55" s="201" t="e">
        <f>ROUND(CKX53/Macroeconomics!CLA$12,0)</f>
        <v>#DIV/0!</v>
      </c>
      <c r="CKY55" s="201" t="e">
        <f>ROUND(CKY53/Macroeconomics!CLB$12,0)</f>
        <v>#DIV/0!</v>
      </c>
      <c r="CKZ55" s="201" t="e">
        <f>ROUND(CKZ53/Macroeconomics!CLC$12,0)</f>
        <v>#DIV/0!</v>
      </c>
      <c r="CLA55" s="201" t="e">
        <f>ROUND(CLA53/Macroeconomics!CLD$12,0)</f>
        <v>#DIV/0!</v>
      </c>
      <c r="CLB55" s="201" t="e">
        <f>ROUND(CLB53/Macroeconomics!CLE$12,0)</f>
        <v>#DIV/0!</v>
      </c>
      <c r="CLC55" s="201" t="e">
        <f>ROUND(CLC53/Macroeconomics!CLF$12,0)</f>
        <v>#DIV/0!</v>
      </c>
      <c r="CLD55" s="201" t="e">
        <f>ROUND(CLD53/Macroeconomics!CLG$12,0)</f>
        <v>#DIV/0!</v>
      </c>
      <c r="CLE55" s="201" t="e">
        <f>ROUND(CLE53/Macroeconomics!CLH$12,0)</f>
        <v>#DIV/0!</v>
      </c>
      <c r="CLF55" s="201" t="e">
        <f>ROUND(CLF53/Macroeconomics!CLI$12,0)</f>
        <v>#DIV/0!</v>
      </c>
      <c r="CLG55" s="201" t="e">
        <f>ROUND(CLG53/Macroeconomics!CLJ$12,0)</f>
        <v>#DIV/0!</v>
      </c>
      <c r="CLH55" s="201" t="e">
        <f>ROUND(CLH53/Macroeconomics!CLK$12,0)</f>
        <v>#DIV/0!</v>
      </c>
      <c r="CLI55" s="201" t="e">
        <f>ROUND(CLI53/Macroeconomics!CLL$12,0)</f>
        <v>#DIV/0!</v>
      </c>
      <c r="CLJ55" s="201" t="e">
        <f>ROUND(CLJ53/Macroeconomics!CLM$12,0)</f>
        <v>#DIV/0!</v>
      </c>
      <c r="CLK55" s="201" t="e">
        <f>ROUND(CLK53/Macroeconomics!CLN$12,0)</f>
        <v>#DIV/0!</v>
      </c>
      <c r="CLL55" s="201" t="e">
        <f>ROUND(CLL53/Macroeconomics!CLO$12,0)</f>
        <v>#DIV/0!</v>
      </c>
      <c r="CLM55" s="201" t="e">
        <f>ROUND(CLM53/Macroeconomics!CLP$12,0)</f>
        <v>#DIV/0!</v>
      </c>
      <c r="CLN55" s="201" t="e">
        <f>ROUND(CLN53/Macroeconomics!CLQ$12,0)</f>
        <v>#DIV/0!</v>
      </c>
      <c r="CLO55" s="201" t="e">
        <f>ROUND(CLO53/Macroeconomics!CLR$12,0)</f>
        <v>#DIV/0!</v>
      </c>
      <c r="CLP55" s="201" t="e">
        <f>ROUND(CLP53/Macroeconomics!CLS$12,0)</f>
        <v>#DIV/0!</v>
      </c>
      <c r="CLQ55" s="201" t="e">
        <f>ROUND(CLQ53/Macroeconomics!CLT$12,0)</f>
        <v>#DIV/0!</v>
      </c>
      <c r="CLR55" s="201" t="e">
        <f>ROUND(CLR53/Macroeconomics!CLU$12,0)</f>
        <v>#DIV/0!</v>
      </c>
      <c r="CLS55" s="201" t="e">
        <f>ROUND(CLS53/Macroeconomics!CLV$12,0)</f>
        <v>#DIV/0!</v>
      </c>
      <c r="CLT55" s="201" t="e">
        <f>ROUND(CLT53/Macroeconomics!CLW$12,0)</f>
        <v>#DIV/0!</v>
      </c>
      <c r="CLU55" s="201" t="e">
        <f>ROUND(CLU53/Macroeconomics!CLX$12,0)</f>
        <v>#DIV/0!</v>
      </c>
      <c r="CLV55" s="201" t="e">
        <f>ROUND(CLV53/Macroeconomics!CLY$12,0)</f>
        <v>#DIV/0!</v>
      </c>
      <c r="CLW55" s="201" t="e">
        <f>ROUND(CLW53/Macroeconomics!CLZ$12,0)</f>
        <v>#DIV/0!</v>
      </c>
      <c r="CLX55" s="201" t="e">
        <f>ROUND(CLX53/Macroeconomics!CMA$12,0)</f>
        <v>#DIV/0!</v>
      </c>
      <c r="CLY55" s="201" t="e">
        <f>ROUND(CLY53/Macroeconomics!CMB$12,0)</f>
        <v>#DIV/0!</v>
      </c>
      <c r="CLZ55" s="201" t="e">
        <f>ROUND(CLZ53/Macroeconomics!CMC$12,0)</f>
        <v>#DIV/0!</v>
      </c>
      <c r="CMA55" s="201" t="e">
        <f>ROUND(CMA53/Macroeconomics!CMD$12,0)</f>
        <v>#DIV/0!</v>
      </c>
      <c r="CMB55" s="201" t="e">
        <f>ROUND(CMB53/Macroeconomics!CME$12,0)</f>
        <v>#DIV/0!</v>
      </c>
      <c r="CMC55" s="201" t="e">
        <f>ROUND(CMC53/Macroeconomics!CMF$12,0)</f>
        <v>#DIV/0!</v>
      </c>
      <c r="CMD55" s="201" t="e">
        <f>ROUND(CMD53/Macroeconomics!CMG$12,0)</f>
        <v>#DIV/0!</v>
      </c>
      <c r="CME55" s="201" t="e">
        <f>ROUND(CME53/Macroeconomics!CMH$12,0)</f>
        <v>#DIV/0!</v>
      </c>
      <c r="CMF55" s="201" t="e">
        <f>ROUND(CMF53/Macroeconomics!CMI$12,0)</f>
        <v>#DIV/0!</v>
      </c>
      <c r="CMG55" s="201" t="e">
        <f>ROUND(CMG53/Macroeconomics!CMJ$12,0)</f>
        <v>#DIV/0!</v>
      </c>
      <c r="CMH55" s="201" t="e">
        <f>ROUND(CMH53/Macroeconomics!CMK$12,0)</f>
        <v>#DIV/0!</v>
      </c>
      <c r="CMI55" s="201" t="e">
        <f>ROUND(CMI53/Macroeconomics!CML$12,0)</f>
        <v>#DIV/0!</v>
      </c>
      <c r="CMJ55" s="201" t="e">
        <f>ROUND(CMJ53/Macroeconomics!CMM$12,0)</f>
        <v>#DIV/0!</v>
      </c>
      <c r="CMK55" s="201" t="e">
        <f>ROUND(CMK53/Macroeconomics!CMN$12,0)</f>
        <v>#DIV/0!</v>
      </c>
      <c r="CML55" s="201" t="e">
        <f>ROUND(CML53/Macroeconomics!CMO$12,0)</f>
        <v>#DIV/0!</v>
      </c>
      <c r="CMM55" s="201" t="e">
        <f>ROUND(CMM53/Macroeconomics!CMP$12,0)</f>
        <v>#DIV/0!</v>
      </c>
      <c r="CMN55" s="201" t="e">
        <f>ROUND(CMN53/Macroeconomics!CMQ$12,0)</f>
        <v>#DIV/0!</v>
      </c>
      <c r="CMO55" s="201" t="e">
        <f>ROUND(CMO53/Macroeconomics!CMR$12,0)</f>
        <v>#DIV/0!</v>
      </c>
      <c r="CMP55" s="201" t="e">
        <f>ROUND(CMP53/Macroeconomics!CMS$12,0)</f>
        <v>#DIV/0!</v>
      </c>
      <c r="CMQ55" s="201" t="e">
        <f>ROUND(CMQ53/Macroeconomics!CMT$12,0)</f>
        <v>#DIV/0!</v>
      </c>
      <c r="CMR55" s="201" t="e">
        <f>ROUND(CMR53/Macroeconomics!CMU$12,0)</f>
        <v>#DIV/0!</v>
      </c>
      <c r="CMS55" s="201" t="e">
        <f>ROUND(CMS53/Macroeconomics!CMV$12,0)</f>
        <v>#DIV/0!</v>
      </c>
      <c r="CMT55" s="201" t="e">
        <f>ROUND(CMT53/Macroeconomics!CMW$12,0)</f>
        <v>#DIV/0!</v>
      </c>
      <c r="CMU55" s="201" t="e">
        <f>ROUND(CMU53/Macroeconomics!CMX$12,0)</f>
        <v>#DIV/0!</v>
      </c>
      <c r="CMV55" s="201" t="e">
        <f>ROUND(CMV53/Macroeconomics!CMY$12,0)</f>
        <v>#DIV/0!</v>
      </c>
      <c r="CMW55" s="201" t="e">
        <f>ROUND(CMW53/Macroeconomics!CMZ$12,0)</f>
        <v>#DIV/0!</v>
      </c>
      <c r="CMX55" s="201" t="e">
        <f>ROUND(CMX53/Macroeconomics!CNA$12,0)</f>
        <v>#DIV/0!</v>
      </c>
      <c r="CMY55" s="201" t="e">
        <f>ROUND(CMY53/Macroeconomics!CNB$12,0)</f>
        <v>#DIV/0!</v>
      </c>
      <c r="CMZ55" s="201" t="e">
        <f>ROUND(CMZ53/Macroeconomics!CNC$12,0)</f>
        <v>#DIV/0!</v>
      </c>
      <c r="CNA55" s="201" t="e">
        <f>ROUND(CNA53/Macroeconomics!CND$12,0)</f>
        <v>#DIV/0!</v>
      </c>
      <c r="CNB55" s="201" t="e">
        <f>ROUND(CNB53/Macroeconomics!CNE$12,0)</f>
        <v>#DIV/0!</v>
      </c>
      <c r="CNC55" s="201" t="e">
        <f>ROUND(CNC53/Macroeconomics!CNF$12,0)</f>
        <v>#DIV/0!</v>
      </c>
      <c r="CND55" s="201" t="e">
        <f>ROUND(CND53/Macroeconomics!CNG$12,0)</f>
        <v>#DIV/0!</v>
      </c>
      <c r="CNE55" s="201" t="e">
        <f>ROUND(CNE53/Macroeconomics!CNH$12,0)</f>
        <v>#DIV/0!</v>
      </c>
      <c r="CNF55" s="201" t="e">
        <f>ROUND(CNF53/Macroeconomics!CNI$12,0)</f>
        <v>#DIV/0!</v>
      </c>
      <c r="CNG55" s="201" t="e">
        <f>ROUND(CNG53/Macroeconomics!CNJ$12,0)</f>
        <v>#DIV/0!</v>
      </c>
      <c r="CNH55" s="201" t="e">
        <f>ROUND(CNH53/Macroeconomics!CNK$12,0)</f>
        <v>#DIV/0!</v>
      </c>
      <c r="CNI55" s="201" t="e">
        <f>ROUND(CNI53/Macroeconomics!CNL$12,0)</f>
        <v>#DIV/0!</v>
      </c>
      <c r="CNJ55" s="201" t="e">
        <f>ROUND(CNJ53/Macroeconomics!CNM$12,0)</f>
        <v>#DIV/0!</v>
      </c>
      <c r="CNK55" s="201" t="e">
        <f>ROUND(CNK53/Macroeconomics!CNN$12,0)</f>
        <v>#DIV/0!</v>
      </c>
      <c r="CNL55" s="201" t="e">
        <f>ROUND(CNL53/Macroeconomics!CNO$12,0)</f>
        <v>#DIV/0!</v>
      </c>
      <c r="CNM55" s="201" t="e">
        <f>ROUND(CNM53/Macroeconomics!CNP$12,0)</f>
        <v>#DIV/0!</v>
      </c>
      <c r="CNN55" s="201" t="e">
        <f>ROUND(CNN53/Macroeconomics!CNQ$12,0)</f>
        <v>#DIV/0!</v>
      </c>
      <c r="CNO55" s="201" t="e">
        <f>ROUND(CNO53/Macroeconomics!CNR$12,0)</f>
        <v>#DIV/0!</v>
      </c>
      <c r="CNP55" s="201" t="e">
        <f>ROUND(CNP53/Macroeconomics!CNS$12,0)</f>
        <v>#DIV/0!</v>
      </c>
      <c r="CNQ55" s="201" t="e">
        <f>ROUND(CNQ53/Macroeconomics!CNT$12,0)</f>
        <v>#DIV/0!</v>
      </c>
      <c r="CNR55" s="201" t="e">
        <f>ROUND(CNR53/Macroeconomics!CNU$12,0)</f>
        <v>#DIV/0!</v>
      </c>
      <c r="CNS55" s="201" t="e">
        <f>ROUND(CNS53/Macroeconomics!CNV$12,0)</f>
        <v>#DIV/0!</v>
      </c>
      <c r="CNT55" s="201" t="e">
        <f>ROUND(CNT53/Macroeconomics!CNW$12,0)</f>
        <v>#DIV/0!</v>
      </c>
      <c r="CNU55" s="201" t="e">
        <f>ROUND(CNU53/Macroeconomics!CNX$12,0)</f>
        <v>#DIV/0!</v>
      </c>
      <c r="CNV55" s="201" t="e">
        <f>ROUND(CNV53/Macroeconomics!CNY$12,0)</f>
        <v>#DIV/0!</v>
      </c>
      <c r="CNW55" s="201" t="e">
        <f>ROUND(CNW53/Macroeconomics!CNZ$12,0)</f>
        <v>#DIV/0!</v>
      </c>
      <c r="CNX55" s="201" t="e">
        <f>ROUND(CNX53/Macroeconomics!COA$12,0)</f>
        <v>#DIV/0!</v>
      </c>
      <c r="CNY55" s="201" t="e">
        <f>ROUND(CNY53/Macroeconomics!COB$12,0)</f>
        <v>#DIV/0!</v>
      </c>
      <c r="CNZ55" s="201" t="e">
        <f>ROUND(CNZ53/Macroeconomics!COC$12,0)</f>
        <v>#DIV/0!</v>
      </c>
      <c r="COA55" s="201" t="e">
        <f>ROUND(COA53/Macroeconomics!COD$12,0)</f>
        <v>#DIV/0!</v>
      </c>
      <c r="COB55" s="201" t="e">
        <f>ROUND(COB53/Macroeconomics!COE$12,0)</f>
        <v>#DIV/0!</v>
      </c>
      <c r="COC55" s="201" t="e">
        <f>ROUND(COC53/Macroeconomics!COF$12,0)</f>
        <v>#DIV/0!</v>
      </c>
      <c r="COD55" s="201" t="e">
        <f>ROUND(COD53/Macroeconomics!COG$12,0)</f>
        <v>#DIV/0!</v>
      </c>
      <c r="COE55" s="201" t="e">
        <f>ROUND(COE53/Macroeconomics!COH$12,0)</f>
        <v>#DIV/0!</v>
      </c>
      <c r="COF55" s="201" t="e">
        <f>ROUND(COF53/Macroeconomics!COI$12,0)</f>
        <v>#DIV/0!</v>
      </c>
      <c r="COG55" s="201" t="e">
        <f>ROUND(COG53/Macroeconomics!COJ$12,0)</f>
        <v>#DIV/0!</v>
      </c>
      <c r="COH55" s="201" t="e">
        <f>ROUND(COH53/Macroeconomics!COK$12,0)</f>
        <v>#DIV/0!</v>
      </c>
      <c r="COI55" s="201" t="e">
        <f>ROUND(COI53/Macroeconomics!COL$12,0)</f>
        <v>#DIV/0!</v>
      </c>
      <c r="COJ55" s="201" t="e">
        <f>ROUND(COJ53/Macroeconomics!COM$12,0)</f>
        <v>#DIV/0!</v>
      </c>
      <c r="COK55" s="201" t="e">
        <f>ROUND(COK53/Macroeconomics!CON$12,0)</f>
        <v>#DIV/0!</v>
      </c>
      <c r="COL55" s="201" t="e">
        <f>ROUND(COL53/Macroeconomics!COO$12,0)</f>
        <v>#DIV/0!</v>
      </c>
      <c r="COM55" s="201" t="e">
        <f>ROUND(COM53/Macroeconomics!COP$12,0)</f>
        <v>#DIV/0!</v>
      </c>
      <c r="CON55" s="201" t="e">
        <f>ROUND(CON53/Macroeconomics!COQ$12,0)</f>
        <v>#DIV/0!</v>
      </c>
      <c r="COO55" s="201" t="e">
        <f>ROUND(COO53/Macroeconomics!COR$12,0)</f>
        <v>#DIV/0!</v>
      </c>
      <c r="COP55" s="201" t="e">
        <f>ROUND(COP53/Macroeconomics!COS$12,0)</f>
        <v>#DIV/0!</v>
      </c>
      <c r="COQ55" s="201" t="e">
        <f>ROUND(COQ53/Macroeconomics!COT$12,0)</f>
        <v>#DIV/0!</v>
      </c>
      <c r="COR55" s="201" t="e">
        <f>ROUND(COR53/Macroeconomics!COU$12,0)</f>
        <v>#DIV/0!</v>
      </c>
      <c r="COS55" s="201" t="e">
        <f>ROUND(COS53/Macroeconomics!COV$12,0)</f>
        <v>#DIV/0!</v>
      </c>
      <c r="COT55" s="201" t="e">
        <f>ROUND(COT53/Macroeconomics!COW$12,0)</f>
        <v>#DIV/0!</v>
      </c>
      <c r="COU55" s="201" t="e">
        <f>ROUND(COU53/Macroeconomics!COX$12,0)</f>
        <v>#DIV/0!</v>
      </c>
      <c r="COV55" s="201" t="e">
        <f>ROUND(COV53/Macroeconomics!COY$12,0)</f>
        <v>#DIV/0!</v>
      </c>
      <c r="COW55" s="201" t="e">
        <f>ROUND(COW53/Macroeconomics!COZ$12,0)</f>
        <v>#DIV/0!</v>
      </c>
      <c r="COX55" s="201" t="e">
        <f>ROUND(COX53/Macroeconomics!CPA$12,0)</f>
        <v>#DIV/0!</v>
      </c>
      <c r="COY55" s="201" t="e">
        <f>ROUND(COY53/Macroeconomics!CPB$12,0)</f>
        <v>#DIV/0!</v>
      </c>
      <c r="COZ55" s="201" t="e">
        <f>ROUND(COZ53/Macroeconomics!CPC$12,0)</f>
        <v>#DIV/0!</v>
      </c>
      <c r="CPA55" s="201" t="e">
        <f>ROUND(CPA53/Macroeconomics!CPD$12,0)</f>
        <v>#DIV/0!</v>
      </c>
      <c r="CPB55" s="201" t="e">
        <f>ROUND(CPB53/Macroeconomics!CPE$12,0)</f>
        <v>#DIV/0!</v>
      </c>
      <c r="CPC55" s="201" t="e">
        <f>ROUND(CPC53/Macroeconomics!CPF$12,0)</f>
        <v>#DIV/0!</v>
      </c>
      <c r="CPD55" s="201" t="e">
        <f>ROUND(CPD53/Macroeconomics!CPG$12,0)</f>
        <v>#DIV/0!</v>
      </c>
      <c r="CPE55" s="201" t="e">
        <f>ROUND(CPE53/Macroeconomics!CPH$12,0)</f>
        <v>#DIV/0!</v>
      </c>
      <c r="CPF55" s="201" t="e">
        <f>ROUND(CPF53/Macroeconomics!CPI$12,0)</f>
        <v>#DIV/0!</v>
      </c>
      <c r="CPG55" s="201" t="e">
        <f>ROUND(CPG53/Macroeconomics!CPJ$12,0)</f>
        <v>#DIV/0!</v>
      </c>
      <c r="CPH55" s="201" t="e">
        <f>ROUND(CPH53/Macroeconomics!CPK$12,0)</f>
        <v>#DIV/0!</v>
      </c>
      <c r="CPI55" s="201" t="e">
        <f>ROUND(CPI53/Macroeconomics!CPL$12,0)</f>
        <v>#DIV/0!</v>
      </c>
      <c r="CPJ55" s="201" t="e">
        <f>ROUND(CPJ53/Macroeconomics!CPM$12,0)</f>
        <v>#DIV/0!</v>
      </c>
      <c r="CPK55" s="201" t="e">
        <f>ROUND(CPK53/Macroeconomics!CPN$12,0)</f>
        <v>#DIV/0!</v>
      </c>
      <c r="CPL55" s="201" t="e">
        <f>ROUND(CPL53/Macroeconomics!CPO$12,0)</f>
        <v>#DIV/0!</v>
      </c>
      <c r="CPM55" s="201" t="e">
        <f>ROUND(CPM53/Macroeconomics!CPP$12,0)</f>
        <v>#DIV/0!</v>
      </c>
      <c r="CPN55" s="201" t="e">
        <f>ROUND(CPN53/Macroeconomics!CPQ$12,0)</f>
        <v>#DIV/0!</v>
      </c>
      <c r="CPO55" s="201" t="e">
        <f>ROUND(CPO53/Macroeconomics!CPR$12,0)</f>
        <v>#DIV/0!</v>
      </c>
      <c r="CPP55" s="201" t="e">
        <f>ROUND(CPP53/Macroeconomics!CPS$12,0)</f>
        <v>#DIV/0!</v>
      </c>
      <c r="CPQ55" s="201" t="e">
        <f>ROUND(CPQ53/Macroeconomics!CPT$12,0)</f>
        <v>#DIV/0!</v>
      </c>
      <c r="CPR55" s="201" t="e">
        <f>ROUND(CPR53/Macroeconomics!CPU$12,0)</f>
        <v>#DIV/0!</v>
      </c>
      <c r="CPS55" s="201" t="e">
        <f>ROUND(CPS53/Macroeconomics!CPV$12,0)</f>
        <v>#DIV/0!</v>
      </c>
      <c r="CPT55" s="201" t="e">
        <f>ROUND(CPT53/Macroeconomics!CPW$12,0)</f>
        <v>#DIV/0!</v>
      </c>
      <c r="CPU55" s="201" t="e">
        <f>ROUND(CPU53/Macroeconomics!CPX$12,0)</f>
        <v>#DIV/0!</v>
      </c>
      <c r="CPV55" s="201" t="e">
        <f>ROUND(CPV53/Macroeconomics!CPY$12,0)</f>
        <v>#DIV/0!</v>
      </c>
      <c r="CPW55" s="201" t="e">
        <f>ROUND(CPW53/Macroeconomics!CPZ$12,0)</f>
        <v>#DIV/0!</v>
      </c>
      <c r="CPX55" s="201" t="e">
        <f>ROUND(CPX53/Macroeconomics!CQA$12,0)</f>
        <v>#DIV/0!</v>
      </c>
      <c r="CPY55" s="201" t="e">
        <f>ROUND(CPY53/Macroeconomics!CQB$12,0)</f>
        <v>#DIV/0!</v>
      </c>
      <c r="CPZ55" s="201" t="e">
        <f>ROUND(CPZ53/Macroeconomics!CQC$12,0)</f>
        <v>#DIV/0!</v>
      </c>
      <c r="CQA55" s="201" t="e">
        <f>ROUND(CQA53/Macroeconomics!CQD$12,0)</f>
        <v>#DIV/0!</v>
      </c>
      <c r="CQB55" s="201" t="e">
        <f>ROUND(CQB53/Macroeconomics!CQE$12,0)</f>
        <v>#DIV/0!</v>
      </c>
      <c r="CQC55" s="201" t="e">
        <f>ROUND(CQC53/Macroeconomics!CQF$12,0)</f>
        <v>#DIV/0!</v>
      </c>
      <c r="CQD55" s="201" t="e">
        <f>ROUND(CQD53/Macroeconomics!CQG$12,0)</f>
        <v>#DIV/0!</v>
      </c>
      <c r="CQE55" s="201" t="e">
        <f>ROUND(CQE53/Macroeconomics!CQH$12,0)</f>
        <v>#DIV/0!</v>
      </c>
      <c r="CQF55" s="201" t="e">
        <f>ROUND(CQF53/Macroeconomics!CQI$12,0)</f>
        <v>#DIV/0!</v>
      </c>
      <c r="CQG55" s="201" t="e">
        <f>ROUND(CQG53/Macroeconomics!CQJ$12,0)</f>
        <v>#DIV/0!</v>
      </c>
      <c r="CQH55" s="201" t="e">
        <f>ROUND(CQH53/Macroeconomics!CQK$12,0)</f>
        <v>#DIV/0!</v>
      </c>
      <c r="CQI55" s="201" t="e">
        <f>ROUND(CQI53/Macroeconomics!CQL$12,0)</f>
        <v>#DIV/0!</v>
      </c>
      <c r="CQJ55" s="201" t="e">
        <f>ROUND(CQJ53/Macroeconomics!CQM$12,0)</f>
        <v>#DIV/0!</v>
      </c>
      <c r="CQK55" s="201" t="e">
        <f>ROUND(CQK53/Macroeconomics!CQN$12,0)</f>
        <v>#DIV/0!</v>
      </c>
      <c r="CQL55" s="201" t="e">
        <f>ROUND(CQL53/Macroeconomics!CQO$12,0)</f>
        <v>#DIV/0!</v>
      </c>
      <c r="CQM55" s="201" t="e">
        <f>ROUND(CQM53/Macroeconomics!CQP$12,0)</f>
        <v>#DIV/0!</v>
      </c>
      <c r="CQN55" s="201" t="e">
        <f>ROUND(CQN53/Macroeconomics!CQQ$12,0)</f>
        <v>#DIV/0!</v>
      </c>
      <c r="CQO55" s="201" t="e">
        <f>ROUND(CQO53/Macroeconomics!CQR$12,0)</f>
        <v>#DIV/0!</v>
      </c>
      <c r="CQP55" s="201" t="e">
        <f>ROUND(CQP53/Macroeconomics!CQS$12,0)</f>
        <v>#DIV/0!</v>
      </c>
      <c r="CQQ55" s="201" t="e">
        <f>ROUND(CQQ53/Macroeconomics!CQT$12,0)</f>
        <v>#DIV/0!</v>
      </c>
      <c r="CQR55" s="201" t="e">
        <f>ROUND(CQR53/Macroeconomics!CQU$12,0)</f>
        <v>#DIV/0!</v>
      </c>
      <c r="CQS55" s="201" t="e">
        <f>ROUND(CQS53/Macroeconomics!CQV$12,0)</f>
        <v>#DIV/0!</v>
      </c>
      <c r="CQT55" s="201" t="e">
        <f>ROUND(CQT53/Macroeconomics!CQW$12,0)</f>
        <v>#DIV/0!</v>
      </c>
      <c r="CQU55" s="201" t="e">
        <f>ROUND(CQU53/Macroeconomics!CQX$12,0)</f>
        <v>#DIV/0!</v>
      </c>
      <c r="CQV55" s="201" t="e">
        <f>ROUND(CQV53/Macroeconomics!CQY$12,0)</f>
        <v>#DIV/0!</v>
      </c>
      <c r="CQW55" s="201" t="e">
        <f>ROUND(CQW53/Macroeconomics!CQZ$12,0)</f>
        <v>#DIV/0!</v>
      </c>
      <c r="CQX55" s="201" t="e">
        <f>ROUND(CQX53/Macroeconomics!CRA$12,0)</f>
        <v>#DIV/0!</v>
      </c>
      <c r="CQY55" s="201" t="e">
        <f>ROUND(CQY53/Macroeconomics!CRB$12,0)</f>
        <v>#DIV/0!</v>
      </c>
      <c r="CQZ55" s="201" t="e">
        <f>ROUND(CQZ53/Macroeconomics!CRC$12,0)</f>
        <v>#DIV/0!</v>
      </c>
      <c r="CRA55" s="201" t="e">
        <f>ROUND(CRA53/Macroeconomics!CRD$12,0)</f>
        <v>#DIV/0!</v>
      </c>
      <c r="CRB55" s="201" t="e">
        <f>ROUND(CRB53/Macroeconomics!CRE$12,0)</f>
        <v>#DIV/0!</v>
      </c>
      <c r="CRC55" s="201" t="e">
        <f>ROUND(CRC53/Macroeconomics!CRF$12,0)</f>
        <v>#DIV/0!</v>
      </c>
      <c r="CRD55" s="201" t="e">
        <f>ROUND(CRD53/Macroeconomics!CRG$12,0)</f>
        <v>#DIV/0!</v>
      </c>
      <c r="CRE55" s="201" t="e">
        <f>ROUND(CRE53/Macroeconomics!CRH$12,0)</f>
        <v>#DIV/0!</v>
      </c>
      <c r="CRF55" s="201" t="e">
        <f>ROUND(CRF53/Macroeconomics!CRI$12,0)</f>
        <v>#DIV/0!</v>
      </c>
      <c r="CRG55" s="201" t="e">
        <f>ROUND(CRG53/Macroeconomics!CRJ$12,0)</f>
        <v>#DIV/0!</v>
      </c>
      <c r="CRH55" s="201" t="e">
        <f>ROUND(CRH53/Macroeconomics!CRK$12,0)</f>
        <v>#DIV/0!</v>
      </c>
      <c r="CRI55" s="201" t="e">
        <f>ROUND(CRI53/Macroeconomics!CRL$12,0)</f>
        <v>#DIV/0!</v>
      </c>
      <c r="CRJ55" s="201" t="e">
        <f>ROUND(CRJ53/Macroeconomics!CRM$12,0)</f>
        <v>#DIV/0!</v>
      </c>
      <c r="CRK55" s="201" t="e">
        <f>ROUND(CRK53/Macroeconomics!CRN$12,0)</f>
        <v>#DIV/0!</v>
      </c>
      <c r="CRL55" s="201" t="e">
        <f>ROUND(CRL53/Macroeconomics!CRO$12,0)</f>
        <v>#DIV/0!</v>
      </c>
      <c r="CRM55" s="201" t="e">
        <f>ROUND(CRM53/Macroeconomics!CRP$12,0)</f>
        <v>#DIV/0!</v>
      </c>
      <c r="CRN55" s="201" t="e">
        <f>ROUND(CRN53/Macroeconomics!CRQ$12,0)</f>
        <v>#DIV/0!</v>
      </c>
      <c r="CRO55" s="201" t="e">
        <f>ROUND(CRO53/Macroeconomics!CRR$12,0)</f>
        <v>#DIV/0!</v>
      </c>
      <c r="CRP55" s="201" t="e">
        <f>ROUND(CRP53/Macroeconomics!CRS$12,0)</f>
        <v>#DIV/0!</v>
      </c>
      <c r="CRQ55" s="201" t="e">
        <f>ROUND(CRQ53/Macroeconomics!CRT$12,0)</f>
        <v>#DIV/0!</v>
      </c>
      <c r="CRR55" s="201" t="e">
        <f>ROUND(CRR53/Macroeconomics!CRU$12,0)</f>
        <v>#DIV/0!</v>
      </c>
      <c r="CRS55" s="201" t="e">
        <f>ROUND(CRS53/Macroeconomics!CRV$12,0)</f>
        <v>#DIV/0!</v>
      </c>
      <c r="CRT55" s="201" t="e">
        <f>ROUND(CRT53/Macroeconomics!CRW$12,0)</f>
        <v>#DIV/0!</v>
      </c>
      <c r="CRU55" s="201" t="e">
        <f>ROUND(CRU53/Macroeconomics!CRX$12,0)</f>
        <v>#DIV/0!</v>
      </c>
      <c r="CRV55" s="201" t="e">
        <f>ROUND(CRV53/Macroeconomics!CRY$12,0)</f>
        <v>#DIV/0!</v>
      </c>
      <c r="CRW55" s="201" t="e">
        <f>ROUND(CRW53/Macroeconomics!CRZ$12,0)</f>
        <v>#DIV/0!</v>
      </c>
      <c r="CRX55" s="201" t="e">
        <f>ROUND(CRX53/Macroeconomics!CSA$12,0)</f>
        <v>#DIV/0!</v>
      </c>
      <c r="CRY55" s="201" t="e">
        <f>ROUND(CRY53/Macroeconomics!CSB$12,0)</f>
        <v>#DIV/0!</v>
      </c>
      <c r="CRZ55" s="201" t="e">
        <f>ROUND(CRZ53/Macroeconomics!CSC$12,0)</f>
        <v>#DIV/0!</v>
      </c>
      <c r="CSA55" s="201" t="e">
        <f>ROUND(CSA53/Macroeconomics!CSD$12,0)</f>
        <v>#DIV/0!</v>
      </c>
      <c r="CSB55" s="201" t="e">
        <f>ROUND(CSB53/Macroeconomics!CSE$12,0)</f>
        <v>#DIV/0!</v>
      </c>
      <c r="CSC55" s="201" t="e">
        <f>ROUND(CSC53/Macroeconomics!CSF$12,0)</f>
        <v>#DIV/0!</v>
      </c>
      <c r="CSD55" s="201" t="e">
        <f>ROUND(CSD53/Macroeconomics!CSG$12,0)</f>
        <v>#DIV/0!</v>
      </c>
      <c r="CSE55" s="201" t="e">
        <f>ROUND(CSE53/Macroeconomics!CSH$12,0)</f>
        <v>#DIV/0!</v>
      </c>
      <c r="CSF55" s="201" t="e">
        <f>ROUND(CSF53/Macroeconomics!CSI$12,0)</f>
        <v>#DIV/0!</v>
      </c>
      <c r="CSG55" s="201" t="e">
        <f>ROUND(CSG53/Macroeconomics!CSJ$12,0)</f>
        <v>#DIV/0!</v>
      </c>
      <c r="CSH55" s="201" t="e">
        <f>ROUND(CSH53/Macroeconomics!CSK$12,0)</f>
        <v>#DIV/0!</v>
      </c>
      <c r="CSI55" s="201" t="e">
        <f>ROUND(CSI53/Macroeconomics!CSL$12,0)</f>
        <v>#DIV/0!</v>
      </c>
      <c r="CSJ55" s="201" t="e">
        <f>ROUND(CSJ53/Macroeconomics!CSM$12,0)</f>
        <v>#DIV/0!</v>
      </c>
      <c r="CSK55" s="201" t="e">
        <f>ROUND(CSK53/Macroeconomics!CSN$12,0)</f>
        <v>#DIV/0!</v>
      </c>
      <c r="CSL55" s="201" t="e">
        <f>ROUND(CSL53/Macroeconomics!CSO$12,0)</f>
        <v>#DIV/0!</v>
      </c>
      <c r="CSM55" s="201" t="e">
        <f>ROUND(CSM53/Macroeconomics!CSP$12,0)</f>
        <v>#DIV/0!</v>
      </c>
      <c r="CSN55" s="201" t="e">
        <f>ROUND(CSN53/Macroeconomics!CSQ$12,0)</f>
        <v>#DIV/0!</v>
      </c>
      <c r="CSO55" s="201" t="e">
        <f>ROUND(CSO53/Macroeconomics!CSR$12,0)</f>
        <v>#DIV/0!</v>
      </c>
      <c r="CSP55" s="201" t="e">
        <f>ROUND(CSP53/Macroeconomics!CSS$12,0)</f>
        <v>#DIV/0!</v>
      </c>
      <c r="CSQ55" s="201" t="e">
        <f>ROUND(CSQ53/Macroeconomics!CST$12,0)</f>
        <v>#DIV/0!</v>
      </c>
      <c r="CSR55" s="201" t="e">
        <f>ROUND(CSR53/Macroeconomics!CSU$12,0)</f>
        <v>#DIV/0!</v>
      </c>
      <c r="CSS55" s="201" t="e">
        <f>ROUND(CSS53/Macroeconomics!CSV$12,0)</f>
        <v>#DIV/0!</v>
      </c>
      <c r="CST55" s="201" t="e">
        <f>ROUND(CST53/Macroeconomics!CSW$12,0)</f>
        <v>#DIV/0!</v>
      </c>
      <c r="CSU55" s="201" t="e">
        <f>ROUND(CSU53/Macroeconomics!CSX$12,0)</f>
        <v>#DIV/0!</v>
      </c>
      <c r="CSV55" s="201" t="e">
        <f>ROUND(CSV53/Macroeconomics!CSY$12,0)</f>
        <v>#DIV/0!</v>
      </c>
      <c r="CSW55" s="201" t="e">
        <f>ROUND(CSW53/Macroeconomics!CSZ$12,0)</f>
        <v>#DIV/0!</v>
      </c>
      <c r="CSX55" s="201" t="e">
        <f>ROUND(CSX53/Macroeconomics!CTA$12,0)</f>
        <v>#DIV/0!</v>
      </c>
      <c r="CSY55" s="201" t="e">
        <f>ROUND(CSY53/Macroeconomics!CTB$12,0)</f>
        <v>#DIV/0!</v>
      </c>
      <c r="CSZ55" s="201" t="e">
        <f>ROUND(CSZ53/Macroeconomics!CTC$12,0)</f>
        <v>#DIV/0!</v>
      </c>
      <c r="CTA55" s="201" t="e">
        <f>ROUND(CTA53/Macroeconomics!CTD$12,0)</f>
        <v>#DIV/0!</v>
      </c>
      <c r="CTB55" s="201" t="e">
        <f>ROUND(CTB53/Macroeconomics!CTE$12,0)</f>
        <v>#DIV/0!</v>
      </c>
      <c r="CTC55" s="201" t="e">
        <f>ROUND(CTC53/Macroeconomics!CTF$12,0)</f>
        <v>#DIV/0!</v>
      </c>
      <c r="CTD55" s="201" t="e">
        <f>ROUND(CTD53/Macroeconomics!CTG$12,0)</f>
        <v>#DIV/0!</v>
      </c>
      <c r="CTE55" s="201" t="e">
        <f>ROUND(CTE53/Macroeconomics!CTH$12,0)</f>
        <v>#DIV/0!</v>
      </c>
      <c r="CTF55" s="201" t="e">
        <f>ROUND(CTF53/Macroeconomics!CTI$12,0)</f>
        <v>#DIV/0!</v>
      </c>
      <c r="CTG55" s="201" t="e">
        <f>ROUND(CTG53/Macroeconomics!CTJ$12,0)</f>
        <v>#DIV/0!</v>
      </c>
      <c r="CTH55" s="201" t="e">
        <f>ROUND(CTH53/Macroeconomics!CTK$12,0)</f>
        <v>#DIV/0!</v>
      </c>
      <c r="CTI55" s="201" t="e">
        <f>ROUND(CTI53/Macroeconomics!CTL$12,0)</f>
        <v>#DIV/0!</v>
      </c>
      <c r="CTJ55" s="201" t="e">
        <f>ROUND(CTJ53/Macroeconomics!CTM$12,0)</f>
        <v>#DIV/0!</v>
      </c>
      <c r="CTK55" s="201" t="e">
        <f>ROUND(CTK53/Macroeconomics!CTN$12,0)</f>
        <v>#DIV/0!</v>
      </c>
      <c r="CTL55" s="201" t="e">
        <f>ROUND(CTL53/Macroeconomics!CTO$12,0)</f>
        <v>#DIV/0!</v>
      </c>
      <c r="CTM55" s="201" t="e">
        <f>ROUND(CTM53/Macroeconomics!CTP$12,0)</f>
        <v>#DIV/0!</v>
      </c>
      <c r="CTN55" s="201" t="e">
        <f>ROUND(CTN53/Macroeconomics!CTQ$12,0)</f>
        <v>#DIV/0!</v>
      </c>
      <c r="CTO55" s="201" t="e">
        <f>ROUND(CTO53/Macroeconomics!CTR$12,0)</f>
        <v>#DIV/0!</v>
      </c>
      <c r="CTP55" s="201" t="e">
        <f>ROUND(CTP53/Macroeconomics!CTS$12,0)</f>
        <v>#DIV/0!</v>
      </c>
      <c r="CTQ55" s="201" t="e">
        <f>ROUND(CTQ53/Macroeconomics!CTT$12,0)</f>
        <v>#DIV/0!</v>
      </c>
      <c r="CTR55" s="201" t="e">
        <f>ROUND(CTR53/Macroeconomics!CTU$12,0)</f>
        <v>#DIV/0!</v>
      </c>
      <c r="CTS55" s="201" t="e">
        <f>ROUND(CTS53/Macroeconomics!CTV$12,0)</f>
        <v>#DIV/0!</v>
      </c>
      <c r="CTT55" s="201" t="e">
        <f>ROUND(CTT53/Macroeconomics!CTW$12,0)</f>
        <v>#DIV/0!</v>
      </c>
      <c r="CTU55" s="201" t="e">
        <f>ROUND(CTU53/Macroeconomics!CTX$12,0)</f>
        <v>#DIV/0!</v>
      </c>
      <c r="CTV55" s="201" t="e">
        <f>ROUND(CTV53/Macroeconomics!CTY$12,0)</f>
        <v>#DIV/0!</v>
      </c>
      <c r="CTW55" s="201" t="e">
        <f>ROUND(CTW53/Macroeconomics!CTZ$12,0)</f>
        <v>#DIV/0!</v>
      </c>
      <c r="CTX55" s="201" t="e">
        <f>ROUND(CTX53/Macroeconomics!CUA$12,0)</f>
        <v>#DIV/0!</v>
      </c>
      <c r="CTY55" s="201" t="e">
        <f>ROUND(CTY53/Macroeconomics!CUB$12,0)</f>
        <v>#DIV/0!</v>
      </c>
      <c r="CTZ55" s="201" t="e">
        <f>ROUND(CTZ53/Macroeconomics!CUC$12,0)</f>
        <v>#DIV/0!</v>
      </c>
      <c r="CUA55" s="201" t="e">
        <f>ROUND(CUA53/Macroeconomics!CUD$12,0)</f>
        <v>#DIV/0!</v>
      </c>
      <c r="CUB55" s="201" t="e">
        <f>ROUND(CUB53/Macroeconomics!CUE$12,0)</f>
        <v>#DIV/0!</v>
      </c>
      <c r="CUC55" s="201" t="e">
        <f>ROUND(CUC53/Macroeconomics!CUF$12,0)</f>
        <v>#DIV/0!</v>
      </c>
      <c r="CUD55" s="201" t="e">
        <f>ROUND(CUD53/Macroeconomics!CUG$12,0)</f>
        <v>#DIV/0!</v>
      </c>
      <c r="CUE55" s="201" t="e">
        <f>ROUND(CUE53/Macroeconomics!CUH$12,0)</f>
        <v>#DIV/0!</v>
      </c>
      <c r="CUF55" s="201" t="e">
        <f>ROUND(CUF53/Macroeconomics!CUI$12,0)</f>
        <v>#DIV/0!</v>
      </c>
      <c r="CUG55" s="201" t="e">
        <f>ROUND(CUG53/Macroeconomics!CUJ$12,0)</f>
        <v>#DIV/0!</v>
      </c>
      <c r="CUH55" s="201" t="e">
        <f>ROUND(CUH53/Macroeconomics!CUK$12,0)</f>
        <v>#DIV/0!</v>
      </c>
      <c r="CUI55" s="201" t="e">
        <f>ROUND(CUI53/Macroeconomics!CUL$12,0)</f>
        <v>#DIV/0!</v>
      </c>
      <c r="CUJ55" s="201" t="e">
        <f>ROUND(CUJ53/Macroeconomics!CUM$12,0)</f>
        <v>#DIV/0!</v>
      </c>
      <c r="CUK55" s="201" t="e">
        <f>ROUND(CUK53/Macroeconomics!CUN$12,0)</f>
        <v>#DIV/0!</v>
      </c>
      <c r="CUL55" s="201" t="e">
        <f>ROUND(CUL53/Macroeconomics!CUO$12,0)</f>
        <v>#DIV/0!</v>
      </c>
      <c r="CUM55" s="201" t="e">
        <f>ROUND(CUM53/Macroeconomics!CUP$12,0)</f>
        <v>#DIV/0!</v>
      </c>
      <c r="CUN55" s="201" t="e">
        <f>ROUND(CUN53/Macroeconomics!CUQ$12,0)</f>
        <v>#DIV/0!</v>
      </c>
      <c r="CUO55" s="201" t="e">
        <f>ROUND(CUO53/Macroeconomics!CUR$12,0)</f>
        <v>#DIV/0!</v>
      </c>
      <c r="CUP55" s="201" t="e">
        <f>ROUND(CUP53/Macroeconomics!CUS$12,0)</f>
        <v>#DIV/0!</v>
      </c>
      <c r="CUQ55" s="201" t="e">
        <f>ROUND(CUQ53/Macroeconomics!CUT$12,0)</f>
        <v>#DIV/0!</v>
      </c>
      <c r="CUR55" s="201" t="e">
        <f>ROUND(CUR53/Macroeconomics!CUU$12,0)</f>
        <v>#DIV/0!</v>
      </c>
      <c r="CUS55" s="201" t="e">
        <f>ROUND(CUS53/Macroeconomics!CUV$12,0)</f>
        <v>#DIV/0!</v>
      </c>
      <c r="CUT55" s="201" t="e">
        <f>ROUND(CUT53/Macroeconomics!CUW$12,0)</f>
        <v>#DIV/0!</v>
      </c>
      <c r="CUU55" s="201" t="e">
        <f>ROUND(CUU53/Macroeconomics!CUX$12,0)</f>
        <v>#DIV/0!</v>
      </c>
      <c r="CUV55" s="201" t="e">
        <f>ROUND(CUV53/Macroeconomics!CUY$12,0)</f>
        <v>#DIV/0!</v>
      </c>
      <c r="CUW55" s="201" t="e">
        <f>ROUND(CUW53/Macroeconomics!CUZ$12,0)</f>
        <v>#DIV/0!</v>
      </c>
      <c r="CUX55" s="201" t="e">
        <f>ROUND(CUX53/Macroeconomics!CVA$12,0)</f>
        <v>#DIV/0!</v>
      </c>
      <c r="CUY55" s="201" t="e">
        <f>ROUND(CUY53/Macroeconomics!CVB$12,0)</f>
        <v>#DIV/0!</v>
      </c>
      <c r="CUZ55" s="201" t="e">
        <f>ROUND(CUZ53/Macroeconomics!CVC$12,0)</f>
        <v>#DIV/0!</v>
      </c>
      <c r="CVA55" s="201" t="e">
        <f>ROUND(CVA53/Macroeconomics!CVD$12,0)</f>
        <v>#DIV/0!</v>
      </c>
      <c r="CVB55" s="201" t="e">
        <f>ROUND(CVB53/Macroeconomics!CVE$12,0)</f>
        <v>#DIV/0!</v>
      </c>
      <c r="CVC55" s="201" t="e">
        <f>ROUND(CVC53/Macroeconomics!CVF$12,0)</f>
        <v>#DIV/0!</v>
      </c>
      <c r="CVD55" s="201" t="e">
        <f>ROUND(CVD53/Macroeconomics!CVG$12,0)</f>
        <v>#DIV/0!</v>
      </c>
      <c r="CVE55" s="201" t="e">
        <f>ROUND(CVE53/Macroeconomics!CVH$12,0)</f>
        <v>#DIV/0!</v>
      </c>
      <c r="CVF55" s="201" t="e">
        <f>ROUND(CVF53/Macroeconomics!CVI$12,0)</f>
        <v>#DIV/0!</v>
      </c>
      <c r="CVG55" s="201" t="e">
        <f>ROUND(CVG53/Macroeconomics!CVJ$12,0)</f>
        <v>#DIV/0!</v>
      </c>
      <c r="CVH55" s="201" t="e">
        <f>ROUND(CVH53/Macroeconomics!CVK$12,0)</f>
        <v>#DIV/0!</v>
      </c>
      <c r="CVI55" s="201" t="e">
        <f>ROUND(CVI53/Macroeconomics!CVL$12,0)</f>
        <v>#DIV/0!</v>
      </c>
      <c r="CVJ55" s="201" t="e">
        <f>ROUND(CVJ53/Macroeconomics!CVM$12,0)</f>
        <v>#DIV/0!</v>
      </c>
      <c r="CVK55" s="201" t="e">
        <f>ROUND(CVK53/Macroeconomics!CVN$12,0)</f>
        <v>#DIV/0!</v>
      </c>
      <c r="CVL55" s="201" t="e">
        <f>ROUND(CVL53/Macroeconomics!CVO$12,0)</f>
        <v>#DIV/0!</v>
      </c>
      <c r="CVM55" s="201" t="e">
        <f>ROUND(CVM53/Macroeconomics!CVP$12,0)</f>
        <v>#DIV/0!</v>
      </c>
      <c r="CVN55" s="201" t="e">
        <f>ROUND(CVN53/Macroeconomics!CVQ$12,0)</f>
        <v>#DIV/0!</v>
      </c>
      <c r="CVO55" s="201" t="e">
        <f>ROUND(CVO53/Macroeconomics!CVR$12,0)</f>
        <v>#DIV/0!</v>
      </c>
      <c r="CVP55" s="201" t="e">
        <f>ROUND(CVP53/Macroeconomics!CVS$12,0)</f>
        <v>#DIV/0!</v>
      </c>
      <c r="CVQ55" s="201" t="e">
        <f>ROUND(CVQ53/Macroeconomics!CVT$12,0)</f>
        <v>#DIV/0!</v>
      </c>
      <c r="CVR55" s="201" t="e">
        <f>ROUND(CVR53/Macroeconomics!CVU$12,0)</f>
        <v>#DIV/0!</v>
      </c>
      <c r="CVS55" s="201" t="e">
        <f>ROUND(CVS53/Macroeconomics!CVV$12,0)</f>
        <v>#DIV/0!</v>
      </c>
      <c r="CVT55" s="201" t="e">
        <f>ROUND(CVT53/Macroeconomics!CVW$12,0)</f>
        <v>#DIV/0!</v>
      </c>
      <c r="CVU55" s="201" t="e">
        <f>ROUND(CVU53/Macroeconomics!CVX$12,0)</f>
        <v>#DIV/0!</v>
      </c>
      <c r="CVV55" s="201" t="e">
        <f>ROUND(CVV53/Macroeconomics!CVY$12,0)</f>
        <v>#DIV/0!</v>
      </c>
      <c r="CVW55" s="201" t="e">
        <f>ROUND(CVW53/Macroeconomics!CVZ$12,0)</f>
        <v>#DIV/0!</v>
      </c>
      <c r="CVX55" s="201" t="e">
        <f>ROUND(CVX53/Macroeconomics!CWA$12,0)</f>
        <v>#DIV/0!</v>
      </c>
      <c r="CVY55" s="201" t="e">
        <f>ROUND(CVY53/Macroeconomics!CWB$12,0)</f>
        <v>#DIV/0!</v>
      </c>
      <c r="CVZ55" s="201" t="e">
        <f>ROUND(CVZ53/Macroeconomics!CWC$12,0)</f>
        <v>#DIV/0!</v>
      </c>
      <c r="CWA55" s="201" t="e">
        <f>ROUND(CWA53/Macroeconomics!CWD$12,0)</f>
        <v>#DIV/0!</v>
      </c>
      <c r="CWB55" s="201" t="e">
        <f>ROUND(CWB53/Macroeconomics!CWE$12,0)</f>
        <v>#DIV/0!</v>
      </c>
      <c r="CWC55" s="201" t="e">
        <f>ROUND(CWC53/Macroeconomics!CWF$12,0)</f>
        <v>#DIV/0!</v>
      </c>
      <c r="CWD55" s="201" t="e">
        <f>ROUND(CWD53/Macroeconomics!CWG$12,0)</f>
        <v>#DIV/0!</v>
      </c>
      <c r="CWE55" s="201" t="e">
        <f>ROUND(CWE53/Macroeconomics!CWH$12,0)</f>
        <v>#DIV/0!</v>
      </c>
      <c r="CWF55" s="201" t="e">
        <f>ROUND(CWF53/Macroeconomics!CWI$12,0)</f>
        <v>#DIV/0!</v>
      </c>
      <c r="CWG55" s="201" t="e">
        <f>ROUND(CWG53/Macroeconomics!CWJ$12,0)</f>
        <v>#DIV/0!</v>
      </c>
      <c r="CWH55" s="201" t="e">
        <f>ROUND(CWH53/Macroeconomics!CWK$12,0)</f>
        <v>#DIV/0!</v>
      </c>
      <c r="CWI55" s="201" t="e">
        <f>ROUND(CWI53/Macroeconomics!CWL$12,0)</f>
        <v>#DIV/0!</v>
      </c>
      <c r="CWJ55" s="201" t="e">
        <f>ROUND(CWJ53/Macroeconomics!CWM$12,0)</f>
        <v>#DIV/0!</v>
      </c>
      <c r="CWK55" s="201" t="e">
        <f>ROUND(CWK53/Macroeconomics!CWN$12,0)</f>
        <v>#DIV/0!</v>
      </c>
      <c r="CWL55" s="201" t="e">
        <f>ROUND(CWL53/Macroeconomics!CWO$12,0)</f>
        <v>#DIV/0!</v>
      </c>
      <c r="CWM55" s="201" t="e">
        <f>ROUND(CWM53/Macroeconomics!CWP$12,0)</f>
        <v>#DIV/0!</v>
      </c>
      <c r="CWN55" s="201" t="e">
        <f>ROUND(CWN53/Macroeconomics!CWQ$12,0)</f>
        <v>#DIV/0!</v>
      </c>
      <c r="CWO55" s="201" t="e">
        <f>ROUND(CWO53/Macroeconomics!CWR$12,0)</f>
        <v>#DIV/0!</v>
      </c>
      <c r="CWP55" s="201" t="e">
        <f>ROUND(CWP53/Macroeconomics!CWS$12,0)</f>
        <v>#DIV/0!</v>
      </c>
      <c r="CWQ55" s="201" t="e">
        <f>ROUND(CWQ53/Macroeconomics!CWT$12,0)</f>
        <v>#DIV/0!</v>
      </c>
      <c r="CWR55" s="201" t="e">
        <f>ROUND(CWR53/Macroeconomics!CWU$12,0)</f>
        <v>#DIV/0!</v>
      </c>
      <c r="CWS55" s="201" t="e">
        <f>ROUND(CWS53/Macroeconomics!CWV$12,0)</f>
        <v>#DIV/0!</v>
      </c>
      <c r="CWT55" s="201" t="e">
        <f>ROUND(CWT53/Macroeconomics!CWW$12,0)</f>
        <v>#DIV/0!</v>
      </c>
      <c r="CWU55" s="201" t="e">
        <f>ROUND(CWU53/Macroeconomics!CWX$12,0)</f>
        <v>#DIV/0!</v>
      </c>
      <c r="CWV55" s="201" t="e">
        <f>ROUND(CWV53/Macroeconomics!CWY$12,0)</f>
        <v>#DIV/0!</v>
      </c>
      <c r="CWW55" s="201" t="e">
        <f>ROUND(CWW53/Macroeconomics!CWZ$12,0)</f>
        <v>#DIV/0!</v>
      </c>
      <c r="CWX55" s="201" t="e">
        <f>ROUND(CWX53/Macroeconomics!CXA$12,0)</f>
        <v>#DIV/0!</v>
      </c>
      <c r="CWY55" s="201" t="e">
        <f>ROUND(CWY53/Macroeconomics!CXB$12,0)</f>
        <v>#DIV/0!</v>
      </c>
      <c r="CWZ55" s="201" t="e">
        <f>ROUND(CWZ53/Macroeconomics!CXC$12,0)</f>
        <v>#DIV/0!</v>
      </c>
      <c r="CXA55" s="201" t="e">
        <f>ROUND(CXA53/Macroeconomics!CXD$12,0)</f>
        <v>#DIV/0!</v>
      </c>
      <c r="CXB55" s="201" t="e">
        <f>ROUND(CXB53/Macroeconomics!CXE$12,0)</f>
        <v>#DIV/0!</v>
      </c>
      <c r="CXC55" s="201" t="e">
        <f>ROUND(CXC53/Macroeconomics!CXF$12,0)</f>
        <v>#DIV/0!</v>
      </c>
      <c r="CXD55" s="201" t="e">
        <f>ROUND(CXD53/Macroeconomics!CXG$12,0)</f>
        <v>#DIV/0!</v>
      </c>
      <c r="CXE55" s="201" t="e">
        <f>ROUND(CXE53/Macroeconomics!CXH$12,0)</f>
        <v>#DIV/0!</v>
      </c>
      <c r="CXF55" s="201" t="e">
        <f>ROUND(CXF53/Macroeconomics!CXI$12,0)</f>
        <v>#DIV/0!</v>
      </c>
      <c r="CXG55" s="201" t="e">
        <f>ROUND(CXG53/Macroeconomics!CXJ$12,0)</f>
        <v>#DIV/0!</v>
      </c>
      <c r="CXH55" s="201" t="e">
        <f>ROUND(CXH53/Macroeconomics!CXK$12,0)</f>
        <v>#DIV/0!</v>
      </c>
      <c r="CXI55" s="201" t="e">
        <f>ROUND(CXI53/Macroeconomics!CXL$12,0)</f>
        <v>#DIV/0!</v>
      </c>
      <c r="CXJ55" s="201" t="e">
        <f>ROUND(CXJ53/Macroeconomics!CXM$12,0)</f>
        <v>#DIV/0!</v>
      </c>
      <c r="CXK55" s="201" t="e">
        <f>ROUND(CXK53/Macroeconomics!CXN$12,0)</f>
        <v>#DIV/0!</v>
      </c>
      <c r="CXL55" s="201" t="e">
        <f>ROUND(CXL53/Macroeconomics!CXO$12,0)</f>
        <v>#DIV/0!</v>
      </c>
      <c r="CXM55" s="201" t="e">
        <f>ROUND(CXM53/Macroeconomics!CXP$12,0)</f>
        <v>#DIV/0!</v>
      </c>
      <c r="CXN55" s="201" t="e">
        <f>ROUND(CXN53/Macroeconomics!CXQ$12,0)</f>
        <v>#DIV/0!</v>
      </c>
      <c r="CXO55" s="201" t="e">
        <f>ROUND(CXO53/Macroeconomics!CXR$12,0)</f>
        <v>#DIV/0!</v>
      </c>
      <c r="CXP55" s="201" t="e">
        <f>ROUND(CXP53/Macroeconomics!CXS$12,0)</f>
        <v>#DIV/0!</v>
      </c>
      <c r="CXQ55" s="201" t="e">
        <f>ROUND(CXQ53/Macroeconomics!CXT$12,0)</f>
        <v>#DIV/0!</v>
      </c>
      <c r="CXR55" s="201" t="e">
        <f>ROUND(CXR53/Macroeconomics!CXU$12,0)</f>
        <v>#DIV/0!</v>
      </c>
      <c r="CXS55" s="201" t="e">
        <f>ROUND(CXS53/Macroeconomics!CXV$12,0)</f>
        <v>#DIV/0!</v>
      </c>
      <c r="CXT55" s="201" t="e">
        <f>ROUND(CXT53/Macroeconomics!CXW$12,0)</f>
        <v>#DIV/0!</v>
      </c>
      <c r="CXU55" s="201" t="e">
        <f>ROUND(CXU53/Macroeconomics!CXX$12,0)</f>
        <v>#DIV/0!</v>
      </c>
      <c r="CXV55" s="201" t="e">
        <f>ROUND(CXV53/Macroeconomics!CXY$12,0)</f>
        <v>#DIV/0!</v>
      </c>
      <c r="CXW55" s="201" t="e">
        <f>ROUND(CXW53/Macroeconomics!CXZ$12,0)</f>
        <v>#DIV/0!</v>
      </c>
      <c r="CXX55" s="201" t="e">
        <f>ROUND(CXX53/Macroeconomics!CYA$12,0)</f>
        <v>#DIV/0!</v>
      </c>
      <c r="CXY55" s="201" t="e">
        <f>ROUND(CXY53/Macroeconomics!CYB$12,0)</f>
        <v>#DIV/0!</v>
      </c>
      <c r="CXZ55" s="201" t="e">
        <f>ROUND(CXZ53/Macroeconomics!CYC$12,0)</f>
        <v>#DIV/0!</v>
      </c>
      <c r="CYA55" s="201" t="e">
        <f>ROUND(CYA53/Macroeconomics!CYD$12,0)</f>
        <v>#DIV/0!</v>
      </c>
      <c r="CYB55" s="201" t="e">
        <f>ROUND(CYB53/Macroeconomics!CYE$12,0)</f>
        <v>#DIV/0!</v>
      </c>
      <c r="CYC55" s="201" t="e">
        <f>ROUND(CYC53/Macroeconomics!CYF$12,0)</f>
        <v>#DIV/0!</v>
      </c>
      <c r="CYD55" s="201" t="e">
        <f>ROUND(CYD53/Macroeconomics!CYG$12,0)</f>
        <v>#DIV/0!</v>
      </c>
      <c r="CYE55" s="201" t="e">
        <f>ROUND(CYE53/Macroeconomics!CYH$12,0)</f>
        <v>#DIV/0!</v>
      </c>
      <c r="CYF55" s="201" t="e">
        <f>ROUND(CYF53/Macroeconomics!CYI$12,0)</f>
        <v>#DIV/0!</v>
      </c>
      <c r="CYG55" s="201" t="e">
        <f>ROUND(CYG53/Macroeconomics!CYJ$12,0)</f>
        <v>#DIV/0!</v>
      </c>
      <c r="CYH55" s="201" t="e">
        <f>ROUND(CYH53/Macroeconomics!CYK$12,0)</f>
        <v>#DIV/0!</v>
      </c>
      <c r="CYI55" s="201" t="e">
        <f>ROUND(CYI53/Macroeconomics!CYL$12,0)</f>
        <v>#DIV/0!</v>
      </c>
      <c r="CYJ55" s="201" t="e">
        <f>ROUND(CYJ53/Macroeconomics!CYM$12,0)</f>
        <v>#DIV/0!</v>
      </c>
      <c r="CYK55" s="201" t="e">
        <f>ROUND(CYK53/Macroeconomics!CYN$12,0)</f>
        <v>#DIV/0!</v>
      </c>
      <c r="CYL55" s="201" t="e">
        <f>ROUND(CYL53/Macroeconomics!CYO$12,0)</f>
        <v>#DIV/0!</v>
      </c>
      <c r="CYM55" s="201" t="e">
        <f>ROUND(CYM53/Macroeconomics!CYP$12,0)</f>
        <v>#DIV/0!</v>
      </c>
      <c r="CYN55" s="201" t="e">
        <f>ROUND(CYN53/Macroeconomics!CYQ$12,0)</f>
        <v>#DIV/0!</v>
      </c>
      <c r="CYO55" s="201" t="e">
        <f>ROUND(CYO53/Macroeconomics!CYR$12,0)</f>
        <v>#DIV/0!</v>
      </c>
      <c r="CYP55" s="201" t="e">
        <f>ROUND(CYP53/Macroeconomics!CYS$12,0)</f>
        <v>#DIV/0!</v>
      </c>
      <c r="CYQ55" s="201" t="e">
        <f>ROUND(CYQ53/Macroeconomics!CYT$12,0)</f>
        <v>#DIV/0!</v>
      </c>
      <c r="CYR55" s="201" t="e">
        <f>ROUND(CYR53/Macroeconomics!CYU$12,0)</f>
        <v>#DIV/0!</v>
      </c>
      <c r="CYS55" s="201" t="e">
        <f>ROUND(CYS53/Macroeconomics!CYV$12,0)</f>
        <v>#DIV/0!</v>
      </c>
      <c r="CYT55" s="201" t="e">
        <f>ROUND(CYT53/Macroeconomics!CYW$12,0)</f>
        <v>#DIV/0!</v>
      </c>
      <c r="CYU55" s="201" t="e">
        <f>ROUND(CYU53/Macroeconomics!CYX$12,0)</f>
        <v>#DIV/0!</v>
      </c>
      <c r="CYV55" s="201" t="e">
        <f>ROUND(CYV53/Macroeconomics!CYY$12,0)</f>
        <v>#DIV/0!</v>
      </c>
      <c r="CYW55" s="201" t="e">
        <f>ROUND(CYW53/Macroeconomics!CYZ$12,0)</f>
        <v>#DIV/0!</v>
      </c>
      <c r="CYX55" s="201" t="e">
        <f>ROUND(CYX53/Macroeconomics!CZA$12,0)</f>
        <v>#DIV/0!</v>
      </c>
      <c r="CYY55" s="201" t="e">
        <f>ROUND(CYY53/Macroeconomics!CZB$12,0)</f>
        <v>#DIV/0!</v>
      </c>
      <c r="CYZ55" s="201" t="e">
        <f>ROUND(CYZ53/Macroeconomics!CZC$12,0)</f>
        <v>#DIV/0!</v>
      </c>
      <c r="CZA55" s="201" t="e">
        <f>ROUND(CZA53/Macroeconomics!CZD$12,0)</f>
        <v>#DIV/0!</v>
      </c>
      <c r="CZB55" s="201" t="e">
        <f>ROUND(CZB53/Macroeconomics!CZE$12,0)</f>
        <v>#DIV/0!</v>
      </c>
      <c r="CZC55" s="201" t="e">
        <f>ROUND(CZC53/Macroeconomics!CZF$12,0)</f>
        <v>#DIV/0!</v>
      </c>
      <c r="CZD55" s="201" t="e">
        <f>ROUND(CZD53/Macroeconomics!CZG$12,0)</f>
        <v>#DIV/0!</v>
      </c>
      <c r="CZE55" s="201" t="e">
        <f>ROUND(CZE53/Macroeconomics!CZH$12,0)</f>
        <v>#DIV/0!</v>
      </c>
      <c r="CZF55" s="201" t="e">
        <f>ROUND(CZF53/Macroeconomics!CZI$12,0)</f>
        <v>#DIV/0!</v>
      </c>
      <c r="CZG55" s="201" t="e">
        <f>ROUND(CZG53/Macroeconomics!CZJ$12,0)</f>
        <v>#DIV/0!</v>
      </c>
      <c r="CZH55" s="201" t="e">
        <f>ROUND(CZH53/Macroeconomics!CZK$12,0)</f>
        <v>#DIV/0!</v>
      </c>
      <c r="CZI55" s="201" t="e">
        <f>ROUND(CZI53/Macroeconomics!CZL$12,0)</f>
        <v>#DIV/0!</v>
      </c>
      <c r="CZJ55" s="201" t="e">
        <f>ROUND(CZJ53/Macroeconomics!CZM$12,0)</f>
        <v>#DIV/0!</v>
      </c>
      <c r="CZK55" s="201" t="e">
        <f>ROUND(CZK53/Macroeconomics!CZN$12,0)</f>
        <v>#DIV/0!</v>
      </c>
      <c r="CZL55" s="201" t="e">
        <f>ROUND(CZL53/Macroeconomics!CZO$12,0)</f>
        <v>#DIV/0!</v>
      </c>
      <c r="CZM55" s="201" t="e">
        <f>ROUND(CZM53/Macroeconomics!CZP$12,0)</f>
        <v>#DIV/0!</v>
      </c>
      <c r="CZN55" s="201" t="e">
        <f>ROUND(CZN53/Macroeconomics!CZQ$12,0)</f>
        <v>#DIV/0!</v>
      </c>
      <c r="CZO55" s="201" t="e">
        <f>ROUND(CZO53/Macroeconomics!CZR$12,0)</f>
        <v>#DIV/0!</v>
      </c>
      <c r="CZP55" s="201" t="e">
        <f>ROUND(CZP53/Macroeconomics!CZS$12,0)</f>
        <v>#DIV/0!</v>
      </c>
      <c r="CZQ55" s="201" t="e">
        <f>ROUND(CZQ53/Macroeconomics!CZT$12,0)</f>
        <v>#DIV/0!</v>
      </c>
      <c r="CZR55" s="201" t="e">
        <f>ROUND(CZR53/Macroeconomics!CZU$12,0)</f>
        <v>#DIV/0!</v>
      </c>
      <c r="CZS55" s="201" t="e">
        <f>ROUND(CZS53/Macroeconomics!CZV$12,0)</f>
        <v>#DIV/0!</v>
      </c>
      <c r="CZT55" s="201" t="e">
        <f>ROUND(CZT53/Macroeconomics!CZW$12,0)</f>
        <v>#DIV/0!</v>
      </c>
      <c r="CZU55" s="201" t="e">
        <f>ROUND(CZU53/Macroeconomics!CZX$12,0)</f>
        <v>#DIV/0!</v>
      </c>
      <c r="CZV55" s="201" t="e">
        <f>ROUND(CZV53/Macroeconomics!CZY$12,0)</f>
        <v>#DIV/0!</v>
      </c>
      <c r="CZW55" s="201" t="e">
        <f>ROUND(CZW53/Macroeconomics!CZZ$12,0)</f>
        <v>#DIV/0!</v>
      </c>
      <c r="CZX55" s="201" t="e">
        <f>ROUND(CZX53/Macroeconomics!DAA$12,0)</f>
        <v>#DIV/0!</v>
      </c>
      <c r="CZY55" s="201" t="e">
        <f>ROUND(CZY53/Macroeconomics!DAB$12,0)</f>
        <v>#DIV/0!</v>
      </c>
      <c r="CZZ55" s="201" t="e">
        <f>ROUND(CZZ53/Macroeconomics!DAC$12,0)</f>
        <v>#DIV/0!</v>
      </c>
      <c r="DAA55" s="201" t="e">
        <f>ROUND(DAA53/Macroeconomics!DAD$12,0)</f>
        <v>#DIV/0!</v>
      </c>
      <c r="DAB55" s="201" t="e">
        <f>ROUND(DAB53/Macroeconomics!DAE$12,0)</f>
        <v>#DIV/0!</v>
      </c>
      <c r="DAC55" s="201" t="e">
        <f>ROUND(DAC53/Macroeconomics!DAF$12,0)</f>
        <v>#DIV/0!</v>
      </c>
      <c r="DAD55" s="201" t="e">
        <f>ROUND(DAD53/Macroeconomics!DAG$12,0)</f>
        <v>#DIV/0!</v>
      </c>
      <c r="DAE55" s="201" t="e">
        <f>ROUND(DAE53/Macroeconomics!DAH$12,0)</f>
        <v>#DIV/0!</v>
      </c>
      <c r="DAF55" s="201" t="e">
        <f>ROUND(DAF53/Macroeconomics!DAI$12,0)</f>
        <v>#DIV/0!</v>
      </c>
      <c r="DAG55" s="201" t="e">
        <f>ROUND(DAG53/Macroeconomics!DAJ$12,0)</f>
        <v>#DIV/0!</v>
      </c>
      <c r="DAH55" s="201" t="e">
        <f>ROUND(DAH53/Macroeconomics!DAK$12,0)</f>
        <v>#DIV/0!</v>
      </c>
      <c r="DAI55" s="201" t="e">
        <f>ROUND(DAI53/Macroeconomics!DAL$12,0)</f>
        <v>#DIV/0!</v>
      </c>
      <c r="DAJ55" s="201" t="e">
        <f>ROUND(DAJ53/Macroeconomics!DAM$12,0)</f>
        <v>#DIV/0!</v>
      </c>
      <c r="DAK55" s="201" t="e">
        <f>ROUND(DAK53/Macroeconomics!DAN$12,0)</f>
        <v>#DIV/0!</v>
      </c>
      <c r="DAL55" s="201" t="e">
        <f>ROUND(DAL53/Macroeconomics!DAO$12,0)</f>
        <v>#DIV/0!</v>
      </c>
      <c r="DAM55" s="201" t="e">
        <f>ROUND(DAM53/Macroeconomics!DAP$12,0)</f>
        <v>#DIV/0!</v>
      </c>
      <c r="DAN55" s="201" t="e">
        <f>ROUND(DAN53/Macroeconomics!DAQ$12,0)</f>
        <v>#DIV/0!</v>
      </c>
      <c r="DAO55" s="201" t="e">
        <f>ROUND(DAO53/Macroeconomics!DAR$12,0)</f>
        <v>#DIV/0!</v>
      </c>
      <c r="DAP55" s="201" t="e">
        <f>ROUND(DAP53/Macroeconomics!DAS$12,0)</f>
        <v>#DIV/0!</v>
      </c>
      <c r="DAQ55" s="201" t="e">
        <f>ROUND(DAQ53/Macroeconomics!DAT$12,0)</f>
        <v>#DIV/0!</v>
      </c>
      <c r="DAR55" s="201" t="e">
        <f>ROUND(DAR53/Macroeconomics!DAU$12,0)</f>
        <v>#DIV/0!</v>
      </c>
      <c r="DAS55" s="201" t="e">
        <f>ROUND(DAS53/Macroeconomics!DAV$12,0)</f>
        <v>#DIV/0!</v>
      </c>
      <c r="DAT55" s="201" t="e">
        <f>ROUND(DAT53/Macroeconomics!DAW$12,0)</f>
        <v>#DIV/0!</v>
      </c>
      <c r="DAU55" s="201" t="e">
        <f>ROUND(DAU53/Macroeconomics!DAX$12,0)</f>
        <v>#DIV/0!</v>
      </c>
      <c r="DAV55" s="201" t="e">
        <f>ROUND(DAV53/Macroeconomics!DAY$12,0)</f>
        <v>#DIV/0!</v>
      </c>
      <c r="DAW55" s="201" t="e">
        <f>ROUND(DAW53/Macroeconomics!DAZ$12,0)</f>
        <v>#DIV/0!</v>
      </c>
      <c r="DAX55" s="201" t="e">
        <f>ROUND(DAX53/Macroeconomics!DBA$12,0)</f>
        <v>#DIV/0!</v>
      </c>
      <c r="DAY55" s="201" t="e">
        <f>ROUND(DAY53/Macroeconomics!DBB$12,0)</f>
        <v>#DIV/0!</v>
      </c>
      <c r="DAZ55" s="201" t="e">
        <f>ROUND(DAZ53/Macroeconomics!DBC$12,0)</f>
        <v>#DIV/0!</v>
      </c>
      <c r="DBA55" s="201" t="e">
        <f>ROUND(DBA53/Macroeconomics!DBD$12,0)</f>
        <v>#DIV/0!</v>
      </c>
      <c r="DBB55" s="201" t="e">
        <f>ROUND(DBB53/Macroeconomics!DBE$12,0)</f>
        <v>#DIV/0!</v>
      </c>
      <c r="DBC55" s="201" t="e">
        <f>ROUND(DBC53/Macroeconomics!DBF$12,0)</f>
        <v>#DIV/0!</v>
      </c>
      <c r="DBD55" s="201" t="e">
        <f>ROUND(DBD53/Macroeconomics!DBG$12,0)</f>
        <v>#DIV/0!</v>
      </c>
      <c r="DBE55" s="201" t="e">
        <f>ROUND(DBE53/Macroeconomics!DBH$12,0)</f>
        <v>#DIV/0!</v>
      </c>
      <c r="DBF55" s="201" t="e">
        <f>ROUND(DBF53/Macroeconomics!DBI$12,0)</f>
        <v>#DIV/0!</v>
      </c>
      <c r="DBG55" s="201" t="e">
        <f>ROUND(DBG53/Macroeconomics!DBJ$12,0)</f>
        <v>#DIV/0!</v>
      </c>
      <c r="DBH55" s="201" t="e">
        <f>ROUND(DBH53/Macroeconomics!DBK$12,0)</f>
        <v>#DIV/0!</v>
      </c>
      <c r="DBI55" s="201" t="e">
        <f>ROUND(DBI53/Macroeconomics!DBL$12,0)</f>
        <v>#DIV/0!</v>
      </c>
      <c r="DBJ55" s="201" t="e">
        <f>ROUND(DBJ53/Macroeconomics!DBM$12,0)</f>
        <v>#DIV/0!</v>
      </c>
      <c r="DBK55" s="201" t="e">
        <f>ROUND(DBK53/Macroeconomics!DBN$12,0)</f>
        <v>#DIV/0!</v>
      </c>
      <c r="DBL55" s="201" t="e">
        <f>ROUND(DBL53/Macroeconomics!DBO$12,0)</f>
        <v>#DIV/0!</v>
      </c>
      <c r="DBM55" s="201" t="e">
        <f>ROUND(DBM53/Macroeconomics!DBP$12,0)</f>
        <v>#DIV/0!</v>
      </c>
      <c r="DBN55" s="201" t="e">
        <f>ROUND(DBN53/Macroeconomics!DBQ$12,0)</f>
        <v>#DIV/0!</v>
      </c>
      <c r="DBO55" s="201" t="e">
        <f>ROUND(DBO53/Macroeconomics!DBR$12,0)</f>
        <v>#DIV/0!</v>
      </c>
      <c r="DBP55" s="201" t="e">
        <f>ROUND(DBP53/Macroeconomics!DBS$12,0)</f>
        <v>#DIV/0!</v>
      </c>
      <c r="DBQ55" s="201" t="e">
        <f>ROUND(DBQ53/Macroeconomics!DBT$12,0)</f>
        <v>#DIV/0!</v>
      </c>
      <c r="DBR55" s="201" t="e">
        <f>ROUND(DBR53/Macroeconomics!DBU$12,0)</f>
        <v>#DIV/0!</v>
      </c>
      <c r="DBS55" s="201" t="e">
        <f>ROUND(DBS53/Macroeconomics!DBV$12,0)</f>
        <v>#DIV/0!</v>
      </c>
      <c r="DBT55" s="201" t="e">
        <f>ROUND(DBT53/Macroeconomics!DBW$12,0)</f>
        <v>#DIV/0!</v>
      </c>
      <c r="DBU55" s="201" t="e">
        <f>ROUND(DBU53/Macroeconomics!DBX$12,0)</f>
        <v>#DIV/0!</v>
      </c>
      <c r="DBV55" s="201" t="e">
        <f>ROUND(DBV53/Macroeconomics!DBY$12,0)</f>
        <v>#DIV/0!</v>
      </c>
      <c r="DBW55" s="201" t="e">
        <f>ROUND(DBW53/Macroeconomics!DBZ$12,0)</f>
        <v>#DIV/0!</v>
      </c>
      <c r="DBX55" s="201" t="e">
        <f>ROUND(DBX53/Macroeconomics!DCA$12,0)</f>
        <v>#DIV/0!</v>
      </c>
      <c r="DBY55" s="201" t="e">
        <f>ROUND(DBY53/Macroeconomics!DCB$12,0)</f>
        <v>#DIV/0!</v>
      </c>
      <c r="DBZ55" s="201" t="e">
        <f>ROUND(DBZ53/Macroeconomics!DCC$12,0)</f>
        <v>#DIV/0!</v>
      </c>
      <c r="DCA55" s="201" t="e">
        <f>ROUND(DCA53/Macroeconomics!DCD$12,0)</f>
        <v>#DIV/0!</v>
      </c>
      <c r="DCB55" s="201" t="e">
        <f>ROUND(DCB53/Macroeconomics!DCE$12,0)</f>
        <v>#DIV/0!</v>
      </c>
      <c r="DCC55" s="201" t="e">
        <f>ROUND(DCC53/Macroeconomics!DCF$12,0)</f>
        <v>#DIV/0!</v>
      </c>
      <c r="DCD55" s="201" t="e">
        <f>ROUND(DCD53/Macroeconomics!DCG$12,0)</f>
        <v>#DIV/0!</v>
      </c>
      <c r="DCE55" s="201" t="e">
        <f>ROUND(DCE53/Macroeconomics!DCH$12,0)</f>
        <v>#DIV/0!</v>
      </c>
      <c r="DCF55" s="201" t="e">
        <f>ROUND(DCF53/Macroeconomics!DCI$12,0)</f>
        <v>#DIV/0!</v>
      </c>
      <c r="DCG55" s="201" t="e">
        <f>ROUND(DCG53/Macroeconomics!DCJ$12,0)</f>
        <v>#DIV/0!</v>
      </c>
      <c r="DCH55" s="201" t="e">
        <f>ROUND(DCH53/Macroeconomics!DCK$12,0)</f>
        <v>#DIV/0!</v>
      </c>
      <c r="DCI55" s="201" t="e">
        <f>ROUND(DCI53/Macroeconomics!DCL$12,0)</f>
        <v>#DIV/0!</v>
      </c>
      <c r="DCJ55" s="201" t="e">
        <f>ROUND(DCJ53/Macroeconomics!DCM$12,0)</f>
        <v>#DIV/0!</v>
      </c>
      <c r="DCK55" s="201" t="e">
        <f>ROUND(DCK53/Macroeconomics!DCN$12,0)</f>
        <v>#DIV/0!</v>
      </c>
      <c r="DCL55" s="201" t="e">
        <f>ROUND(DCL53/Macroeconomics!DCO$12,0)</f>
        <v>#DIV/0!</v>
      </c>
      <c r="DCM55" s="201" t="e">
        <f>ROUND(DCM53/Macroeconomics!DCP$12,0)</f>
        <v>#DIV/0!</v>
      </c>
      <c r="DCN55" s="201" t="e">
        <f>ROUND(DCN53/Macroeconomics!DCQ$12,0)</f>
        <v>#DIV/0!</v>
      </c>
      <c r="DCO55" s="201" t="e">
        <f>ROUND(DCO53/Macroeconomics!DCR$12,0)</f>
        <v>#DIV/0!</v>
      </c>
      <c r="DCP55" s="201" t="e">
        <f>ROUND(DCP53/Macroeconomics!DCS$12,0)</f>
        <v>#DIV/0!</v>
      </c>
      <c r="DCQ55" s="201" t="e">
        <f>ROUND(DCQ53/Macroeconomics!DCT$12,0)</f>
        <v>#DIV/0!</v>
      </c>
      <c r="DCR55" s="201" t="e">
        <f>ROUND(DCR53/Macroeconomics!DCU$12,0)</f>
        <v>#DIV/0!</v>
      </c>
      <c r="DCS55" s="201" t="e">
        <f>ROUND(DCS53/Macroeconomics!DCV$12,0)</f>
        <v>#DIV/0!</v>
      </c>
      <c r="DCT55" s="201" t="e">
        <f>ROUND(DCT53/Macroeconomics!DCW$12,0)</f>
        <v>#DIV/0!</v>
      </c>
      <c r="DCU55" s="201" t="e">
        <f>ROUND(DCU53/Macroeconomics!DCX$12,0)</f>
        <v>#DIV/0!</v>
      </c>
      <c r="DCV55" s="201" t="e">
        <f>ROUND(DCV53/Macroeconomics!DCY$12,0)</f>
        <v>#DIV/0!</v>
      </c>
      <c r="DCW55" s="201" t="e">
        <f>ROUND(DCW53/Macroeconomics!DCZ$12,0)</f>
        <v>#DIV/0!</v>
      </c>
      <c r="DCX55" s="201" t="e">
        <f>ROUND(DCX53/Macroeconomics!DDA$12,0)</f>
        <v>#DIV/0!</v>
      </c>
      <c r="DCY55" s="201" t="e">
        <f>ROUND(DCY53/Macroeconomics!DDB$12,0)</f>
        <v>#DIV/0!</v>
      </c>
      <c r="DCZ55" s="201" t="e">
        <f>ROUND(DCZ53/Macroeconomics!DDC$12,0)</f>
        <v>#DIV/0!</v>
      </c>
      <c r="DDA55" s="201" t="e">
        <f>ROUND(DDA53/Macroeconomics!DDD$12,0)</f>
        <v>#DIV/0!</v>
      </c>
      <c r="DDB55" s="201" t="e">
        <f>ROUND(DDB53/Macroeconomics!DDE$12,0)</f>
        <v>#DIV/0!</v>
      </c>
      <c r="DDC55" s="201" t="e">
        <f>ROUND(DDC53/Macroeconomics!DDF$12,0)</f>
        <v>#DIV/0!</v>
      </c>
      <c r="DDD55" s="201" t="e">
        <f>ROUND(DDD53/Macroeconomics!DDG$12,0)</f>
        <v>#DIV/0!</v>
      </c>
      <c r="DDE55" s="201" t="e">
        <f>ROUND(DDE53/Macroeconomics!DDH$12,0)</f>
        <v>#DIV/0!</v>
      </c>
      <c r="DDF55" s="201" t="e">
        <f>ROUND(DDF53/Macroeconomics!DDI$12,0)</f>
        <v>#DIV/0!</v>
      </c>
      <c r="DDG55" s="201" t="e">
        <f>ROUND(DDG53/Macroeconomics!DDJ$12,0)</f>
        <v>#DIV/0!</v>
      </c>
      <c r="DDH55" s="201" t="e">
        <f>ROUND(DDH53/Macroeconomics!DDK$12,0)</f>
        <v>#DIV/0!</v>
      </c>
      <c r="DDI55" s="201" t="e">
        <f>ROUND(DDI53/Macroeconomics!DDL$12,0)</f>
        <v>#DIV/0!</v>
      </c>
      <c r="DDJ55" s="201" t="e">
        <f>ROUND(DDJ53/Macroeconomics!DDM$12,0)</f>
        <v>#DIV/0!</v>
      </c>
      <c r="DDK55" s="201" t="e">
        <f>ROUND(DDK53/Macroeconomics!DDN$12,0)</f>
        <v>#DIV/0!</v>
      </c>
      <c r="DDL55" s="201" t="e">
        <f>ROUND(DDL53/Macroeconomics!DDO$12,0)</f>
        <v>#DIV/0!</v>
      </c>
      <c r="DDM55" s="201" t="e">
        <f>ROUND(DDM53/Macroeconomics!DDP$12,0)</f>
        <v>#DIV/0!</v>
      </c>
      <c r="DDN55" s="201" t="e">
        <f>ROUND(DDN53/Macroeconomics!DDQ$12,0)</f>
        <v>#DIV/0!</v>
      </c>
      <c r="DDO55" s="201" t="e">
        <f>ROUND(DDO53/Macroeconomics!DDR$12,0)</f>
        <v>#DIV/0!</v>
      </c>
      <c r="DDP55" s="201" t="e">
        <f>ROUND(DDP53/Macroeconomics!DDS$12,0)</f>
        <v>#DIV/0!</v>
      </c>
      <c r="DDQ55" s="201" t="e">
        <f>ROUND(DDQ53/Macroeconomics!DDT$12,0)</f>
        <v>#DIV/0!</v>
      </c>
      <c r="DDR55" s="201" t="e">
        <f>ROUND(DDR53/Macroeconomics!DDU$12,0)</f>
        <v>#DIV/0!</v>
      </c>
      <c r="DDS55" s="201" t="e">
        <f>ROUND(DDS53/Macroeconomics!DDV$12,0)</f>
        <v>#DIV/0!</v>
      </c>
      <c r="DDT55" s="201" t="e">
        <f>ROUND(DDT53/Macroeconomics!DDW$12,0)</f>
        <v>#DIV/0!</v>
      </c>
      <c r="DDU55" s="201" t="e">
        <f>ROUND(DDU53/Macroeconomics!DDX$12,0)</f>
        <v>#DIV/0!</v>
      </c>
      <c r="DDV55" s="201" t="e">
        <f>ROUND(DDV53/Macroeconomics!DDY$12,0)</f>
        <v>#DIV/0!</v>
      </c>
      <c r="DDW55" s="201" t="e">
        <f>ROUND(DDW53/Macroeconomics!DDZ$12,0)</f>
        <v>#DIV/0!</v>
      </c>
      <c r="DDX55" s="201" t="e">
        <f>ROUND(DDX53/Macroeconomics!DEA$12,0)</f>
        <v>#DIV/0!</v>
      </c>
      <c r="DDY55" s="201" t="e">
        <f>ROUND(DDY53/Macroeconomics!DEB$12,0)</f>
        <v>#DIV/0!</v>
      </c>
      <c r="DDZ55" s="201" t="e">
        <f>ROUND(DDZ53/Macroeconomics!DEC$12,0)</f>
        <v>#DIV/0!</v>
      </c>
      <c r="DEA55" s="201" t="e">
        <f>ROUND(DEA53/Macroeconomics!DED$12,0)</f>
        <v>#DIV/0!</v>
      </c>
      <c r="DEB55" s="201" t="e">
        <f>ROUND(DEB53/Macroeconomics!DEE$12,0)</f>
        <v>#DIV/0!</v>
      </c>
      <c r="DEC55" s="201" t="e">
        <f>ROUND(DEC53/Macroeconomics!DEF$12,0)</f>
        <v>#DIV/0!</v>
      </c>
      <c r="DED55" s="201" t="e">
        <f>ROUND(DED53/Macroeconomics!DEG$12,0)</f>
        <v>#DIV/0!</v>
      </c>
      <c r="DEE55" s="201" t="e">
        <f>ROUND(DEE53/Macroeconomics!DEH$12,0)</f>
        <v>#DIV/0!</v>
      </c>
      <c r="DEF55" s="201" t="e">
        <f>ROUND(DEF53/Macroeconomics!DEI$12,0)</f>
        <v>#DIV/0!</v>
      </c>
      <c r="DEG55" s="201" t="e">
        <f>ROUND(DEG53/Macroeconomics!DEJ$12,0)</f>
        <v>#DIV/0!</v>
      </c>
      <c r="DEH55" s="201" t="e">
        <f>ROUND(DEH53/Macroeconomics!DEK$12,0)</f>
        <v>#DIV/0!</v>
      </c>
      <c r="DEI55" s="201" t="e">
        <f>ROUND(DEI53/Macroeconomics!DEL$12,0)</f>
        <v>#DIV/0!</v>
      </c>
      <c r="DEJ55" s="201" t="e">
        <f>ROUND(DEJ53/Macroeconomics!DEM$12,0)</f>
        <v>#DIV/0!</v>
      </c>
      <c r="DEK55" s="201" t="e">
        <f>ROUND(DEK53/Macroeconomics!DEN$12,0)</f>
        <v>#DIV/0!</v>
      </c>
      <c r="DEL55" s="201" t="e">
        <f>ROUND(DEL53/Macroeconomics!DEO$12,0)</f>
        <v>#DIV/0!</v>
      </c>
      <c r="DEM55" s="201" t="e">
        <f>ROUND(DEM53/Macroeconomics!DEP$12,0)</f>
        <v>#DIV/0!</v>
      </c>
      <c r="DEN55" s="201" t="e">
        <f>ROUND(DEN53/Macroeconomics!DEQ$12,0)</f>
        <v>#DIV/0!</v>
      </c>
      <c r="DEO55" s="201" t="e">
        <f>ROUND(DEO53/Macroeconomics!DER$12,0)</f>
        <v>#DIV/0!</v>
      </c>
      <c r="DEP55" s="201" t="e">
        <f>ROUND(DEP53/Macroeconomics!DES$12,0)</f>
        <v>#DIV/0!</v>
      </c>
      <c r="DEQ55" s="201" t="e">
        <f>ROUND(DEQ53/Macroeconomics!DET$12,0)</f>
        <v>#DIV/0!</v>
      </c>
      <c r="DER55" s="201" t="e">
        <f>ROUND(DER53/Macroeconomics!DEU$12,0)</f>
        <v>#DIV/0!</v>
      </c>
      <c r="DES55" s="201" t="e">
        <f>ROUND(DES53/Macroeconomics!DEV$12,0)</f>
        <v>#DIV/0!</v>
      </c>
      <c r="DET55" s="201" t="e">
        <f>ROUND(DET53/Macroeconomics!DEW$12,0)</f>
        <v>#DIV/0!</v>
      </c>
      <c r="DEU55" s="201" t="e">
        <f>ROUND(DEU53/Macroeconomics!DEX$12,0)</f>
        <v>#DIV/0!</v>
      </c>
      <c r="DEV55" s="201" t="e">
        <f>ROUND(DEV53/Macroeconomics!DEY$12,0)</f>
        <v>#DIV/0!</v>
      </c>
      <c r="DEW55" s="201" t="e">
        <f>ROUND(DEW53/Macroeconomics!DEZ$12,0)</f>
        <v>#DIV/0!</v>
      </c>
      <c r="DEX55" s="201" t="e">
        <f>ROUND(DEX53/Macroeconomics!DFA$12,0)</f>
        <v>#DIV/0!</v>
      </c>
      <c r="DEY55" s="201" t="e">
        <f>ROUND(DEY53/Macroeconomics!DFB$12,0)</f>
        <v>#DIV/0!</v>
      </c>
      <c r="DEZ55" s="201" t="e">
        <f>ROUND(DEZ53/Macroeconomics!DFC$12,0)</f>
        <v>#DIV/0!</v>
      </c>
      <c r="DFA55" s="201" t="e">
        <f>ROUND(DFA53/Macroeconomics!DFD$12,0)</f>
        <v>#DIV/0!</v>
      </c>
      <c r="DFB55" s="201" t="e">
        <f>ROUND(DFB53/Macroeconomics!DFE$12,0)</f>
        <v>#DIV/0!</v>
      </c>
      <c r="DFC55" s="201" t="e">
        <f>ROUND(DFC53/Macroeconomics!DFF$12,0)</f>
        <v>#DIV/0!</v>
      </c>
      <c r="DFD55" s="201" t="e">
        <f>ROUND(DFD53/Macroeconomics!DFG$12,0)</f>
        <v>#DIV/0!</v>
      </c>
      <c r="DFE55" s="201" t="e">
        <f>ROUND(DFE53/Macroeconomics!DFH$12,0)</f>
        <v>#DIV/0!</v>
      </c>
      <c r="DFF55" s="201" t="e">
        <f>ROUND(DFF53/Macroeconomics!DFI$12,0)</f>
        <v>#DIV/0!</v>
      </c>
      <c r="DFG55" s="201" t="e">
        <f>ROUND(DFG53/Macroeconomics!DFJ$12,0)</f>
        <v>#DIV/0!</v>
      </c>
      <c r="DFH55" s="201" t="e">
        <f>ROUND(DFH53/Macroeconomics!DFK$12,0)</f>
        <v>#DIV/0!</v>
      </c>
      <c r="DFI55" s="201" t="e">
        <f>ROUND(DFI53/Macroeconomics!DFL$12,0)</f>
        <v>#DIV/0!</v>
      </c>
      <c r="DFJ55" s="201" t="e">
        <f>ROUND(DFJ53/Macroeconomics!DFM$12,0)</f>
        <v>#DIV/0!</v>
      </c>
      <c r="DFK55" s="201" t="e">
        <f>ROUND(DFK53/Macroeconomics!DFN$12,0)</f>
        <v>#DIV/0!</v>
      </c>
      <c r="DFL55" s="201" t="e">
        <f>ROUND(DFL53/Macroeconomics!DFO$12,0)</f>
        <v>#DIV/0!</v>
      </c>
      <c r="DFM55" s="201" t="e">
        <f>ROUND(DFM53/Macroeconomics!DFP$12,0)</f>
        <v>#DIV/0!</v>
      </c>
      <c r="DFN55" s="201" t="e">
        <f>ROUND(DFN53/Macroeconomics!DFQ$12,0)</f>
        <v>#DIV/0!</v>
      </c>
      <c r="DFO55" s="201" t="e">
        <f>ROUND(DFO53/Macroeconomics!DFR$12,0)</f>
        <v>#DIV/0!</v>
      </c>
      <c r="DFP55" s="201" t="e">
        <f>ROUND(DFP53/Macroeconomics!DFS$12,0)</f>
        <v>#DIV/0!</v>
      </c>
      <c r="DFQ55" s="201" t="e">
        <f>ROUND(DFQ53/Macroeconomics!DFT$12,0)</f>
        <v>#DIV/0!</v>
      </c>
      <c r="DFR55" s="201" t="e">
        <f>ROUND(DFR53/Macroeconomics!DFU$12,0)</f>
        <v>#DIV/0!</v>
      </c>
      <c r="DFS55" s="201" t="e">
        <f>ROUND(DFS53/Macroeconomics!DFV$12,0)</f>
        <v>#DIV/0!</v>
      </c>
      <c r="DFT55" s="201" t="e">
        <f>ROUND(DFT53/Macroeconomics!DFW$12,0)</f>
        <v>#DIV/0!</v>
      </c>
      <c r="DFU55" s="201" t="e">
        <f>ROUND(DFU53/Macroeconomics!DFX$12,0)</f>
        <v>#DIV/0!</v>
      </c>
      <c r="DFV55" s="201" t="e">
        <f>ROUND(DFV53/Macroeconomics!DFY$12,0)</f>
        <v>#DIV/0!</v>
      </c>
      <c r="DFW55" s="201" t="e">
        <f>ROUND(DFW53/Macroeconomics!DFZ$12,0)</f>
        <v>#DIV/0!</v>
      </c>
      <c r="DFX55" s="201" t="e">
        <f>ROUND(DFX53/Macroeconomics!DGA$12,0)</f>
        <v>#DIV/0!</v>
      </c>
      <c r="DFY55" s="201" t="e">
        <f>ROUND(DFY53/Macroeconomics!DGB$12,0)</f>
        <v>#DIV/0!</v>
      </c>
      <c r="DFZ55" s="201" t="e">
        <f>ROUND(DFZ53/Macroeconomics!DGC$12,0)</f>
        <v>#DIV/0!</v>
      </c>
      <c r="DGA55" s="201" t="e">
        <f>ROUND(DGA53/Macroeconomics!DGD$12,0)</f>
        <v>#DIV/0!</v>
      </c>
      <c r="DGB55" s="201" t="e">
        <f>ROUND(DGB53/Macroeconomics!DGE$12,0)</f>
        <v>#DIV/0!</v>
      </c>
      <c r="DGC55" s="201" t="e">
        <f>ROUND(DGC53/Macroeconomics!DGF$12,0)</f>
        <v>#DIV/0!</v>
      </c>
      <c r="DGD55" s="201" t="e">
        <f>ROUND(DGD53/Macroeconomics!DGG$12,0)</f>
        <v>#DIV/0!</v>
      </c>
      <c r="DGE55" s="201" t="e">
        <f>ROUND(DGE53/Macroeconomics!DGH$12,0)</f>
        <v>#DIV/0!</v>
      </c>
      <c r="DGF55" s="201" t="e">
        <f>ROUND(DGF53/Macroeconomics!DGI$12,0)</f>
        <v>#DIV/0!</v>
      </c>
      <c r="DGG55" s="201" t="e">
        <f>ROUND(DGG53/Macroeconomics!DGJ$12,0)</f>
        <v>#DIV/0!</v>
      </c>
      <c r="DGH55" s="201" t="e">
        <f>ROUND(DGH53/Macroeconomics!DGK$12,0)</f>
        <v>#DIV/0!</v>
      </c>
      <c r="DGI55" s="201" t="e">
        <f>ROUND(DGI53/Macroeconomics!DGL$12,0)</f>
        <v>#DIV/0!</v>
      </c>
      <c r="DGJ55" s="201" t="e">
        <f>ROUND(DGJ53/Macroeconomics!DGM$12,0)</f>
        <v>#DIV/0!</v>
      </c>
      <c r="DGK55" s="201" t="e">
        <f>ROUND(DGK53/Macroeconomics!DGN$12,0)</f>
        <v>#DIV/0!</v>
      </c>
      <c r="DGL55" s="201" t="e">
        <f>ROUND(DGL53/Macroeconomics!DGO$12,0)</f>
        <v>#DIV/0!</v>
      </c>
      <c r="DGM55" s="201" t="e">
        <f>ROUND(DGM53/Macroeconomics!DGP$12,0)</f>
        <v>#DIV/0!</v>
      </c>
      <c r="DGN55" s="201" t="e">
        <f>ROUND(DGN53/Macroeconomics!DGQ$12,0)</f>
        <v>#DIV/0!</v>
      </c>
      <c r="DGO55" s="201" t="e">
        <f>ROUND(DGO53/Macroeconomics!DGR$12,0)</f>
        <v>#DIV/0!</v>
      </c>
      <c r="DGP55" s="201" t="e">
        <f>ROUND(DGP53/Macroeconomics!DGS$12,0)</f>
        <v>#DIV/0!</v>
      </c>
      <c r="DGQ55" s="201" t="e">
        <f>ROUND(DGQ53/Macroeconomics!DGT$12,0)</f>
        <v>#DIV/0!</v>
      </c>
      <c r="DGR55" s="201" t="e">
        <f>ROUND(DGR53/Macroeconomics!DGU$12,0)</f>
        <v>#DIV/0!</v>
      </c>
      <c r="DGS55" s="201" t="e">
        <f>ROUND(DGS53/Macroeconomics!DGV$12,0)</f>
        <v>#DIV/0!</v>
      </c>
      <c r="DGT55" s="201" t="e">
        <f>ROUND(DGT53/Macroeconomics!DGW$12,0)</f>
        <v>#DIV/0!</v>
      </c>
      <c r="DGU55" s="201" t="e">
        <f>ROUND(DGU53/Macroeconomics!DGX$12,0)</f>
        <v>#DIV/0!</v>
      </c>
      <c r="DGV55" s="201" t="e">
        <f>ROUND(DGV53/Macroeconomics!DGY$12,0)</f>
        <v>#DIV/0!</v>
      </c>
      <c r="DGW55" s="201" t="e">
        <f>ROUND(DGW53/Macroeconomics!DGZ$12,0)</f>
        <v>#DIV/0!</v>
      </c>
      <c r="DGX55" s="201" t="e">
        <f>ROUND(DGX53/Macroeconomics!DHA$12,0)</f>
        <v>#DIV/0!</v>
      </c>
      <c r="DGY55" s="201" t="e">
        <f>ROUND(DGY53/Macroeconomics!DHB$12,0)</f>
        <v>#DIV/0!</v>
      </c>
      <c r="DGZ55" s="201" t="e">
        <f>ROUND(DGZ53/Macroeconomics!DHC$12,0)</f>
        <v>#DIV/0!</v>
      </c>
      <c r="DHA55" s="201" t="e">
        <f>ROUND(DHA53/Macroeconomics!DHD$12,0)</f>
        <v>#DIV/0!</v>
      </c>
      <c r="DHB55" s="201" t="e">
        <f>ROUND(DHB53/Macroeconomics!DHE$12,0)</f>
        <v>#DIV/0!</v>
      </c>
      <c r="DHC55" s="201" t="e">
        <f>ROUND(DHC53/Macroeconomics!DHF$12,0)</f>
        <v>#DIV/0!</v>
      </c>
      <c r="DHD55" s="201" t="e">
        <f>ROUND(DHD53/Macroeconomics!DHG$12,0)</f>
        <v>#DIV/0!</v>
      </c>
      <c r="DHE55" s="201" t="e">
        <f>ROUND(DHE53/Macroeconomics!DHH$12,0)</f>
        <v>#DIV/0!</v>
      </c>
      <c r="DHF55" s="201" t="e">
        <f>ROUND(DHF53/Macroeconomics!DHI$12,0)</f>
        <v>#DIV/0!</v>
      </c>
      <c r="DHG55" s="201" t="e">
        <f>ROUND(DHG53/Macroeconomics!DHJ$12,0)</f>
        <v>#DIV/0!</v>
      </c>
      <c r="DHH55" s="201" t="e">
        <f>ROUND(DHH53/Macroeconomics!DHK$12,0)</f>
        <v>#DIV/0!</v>
      </c>
      <c r="DHI55" s="201" t="e">
        <f>ROUND(DHI53/Macroeconomics!DHL$12,0)</f>
        <v>#DIV/0!</v>
      </c>
      <c r="DHJ55" s="201" t="e">
        <f>ROUND(DHJ53/Macroeconomics!DHM$12,0)</f>
        <v>#DIV/0!</v>
      </c>
      <c r="DHK55" s="201" t="e">
        <f>ROUND(DHK53/Macroeconomics!DHN$12,0)</f>
        <v>#DIV/0!</v>
      </c>
      <c r="DHL55" s="201" t="e">
        <f>ROUND(DHL53/Macroeconomics!DHO$12,0)</f>
        <v>#DIV/0!</v>
      </c>
      <c r="DHM55" s="201" t="e">
        <f>ROUND(DHM53/Macroeconomics!DHP$12,0)</f>
        <v>#DIV/0!</v>
      </c>
      <c r="DHN55" s="201" t="e">
        <f>ROUND(DHN53/Macroeconomics!DHQ$12,0)</f>
        <v>#DIV/0!</v>
      </c>
      <c r="DHO55" s="201" t="e">
        <f>ROUND(DHO53/Macroeconomics!DHR$12,0)</f>
        <v>#DIV/0!</v>
      </c>
      <c r="DHP55" s="201" t="e">
        <f>ROUND(DHP53/Macroeconomics!DHS$12,0)</f>
        <v>#DIV/0!</v>
      </c>
      <c r="DHQ55" s="201" t="e">
        <f>ROUND(DHQ53/Macroeconomics!DHT$12,0)</f>
        <v>#DIV/0!</v>
      </c>
      <c r="DHR55" s="201" t="e">
        <f>ROUND(DHR53/Macroeconomics!DHU$12,0)</f>
        <v>#DIV/0!</v>
      </c>
      <c r="DHS55" s="201" t="e">
        <f>ROUND(DHS53/Macroeconomics!DHV$12,0)</f>
        <v>#DIV/0!</v>
      </c>
      <c r="DHT55" s="201" t="e">
        <f>ROUND(DHT53/Macroeconomics!DHW$12,0)</f>
        <v>#DIV/0!</v>
      </c>
      <c r="DHU55" s="201" t="e">
        <f>ROUND(DHU53/Macroeconomics!DHX$12,0)</f>
        <v>#DIV/0!</v>
      </c>
      <c r="DHV55" s="201" t="e">
        <f>ROUND(DHV53/Macroeconomics!DHY$12,0)</f>
        <v>#DIV/0!</v>
      </c>
      <c r="DHW55" s="201" t="e">
        <f>ROUND(DHW53/Macroeconomics!DHZ$12,0)</f>
        <v>#DIV/0!</v>
      </c>
      <c r="DHX55" s="201" t="e">
        <f>ROUND(DHX53/Macroeconomics!DIA$12,0)</f>
        <v>#DIV/0!</v>
      </c>
      <c r="DHY55" s="201" t="e">
        <f>ROUND(DHY53/Macroeconomics!DIB$12,0)</f>
        <v>#DIV/0!</v>
      </c>
      <c r="DHZ55" s="201" t="e">
        <f>ROUND(DHZ53/Macroeconomics!DIC$12,0)</f>
        <v>#DIV/0!</v>
      </c>
      <c r="DIA55" s="201" t="e">
        <f>ROUND(DIA53/Macroeconomics!DID$12,0)</f>
        <v>#DIV/0!</v>
      </c>
      <c r="DIB55" s="201" t="e">
        <f>ROUND(DIB53/Macroeconomics!DIE$12,0)</f>
        <v>#DIV/0!</v>
      </c>
      <c r="DIC55" s="201" t="e">
        <f>ROUND(DIC53/Macroeconomics!DIF$12,0)</f>
        <v>#DIV/0!</v>
      </c>
      <c r="DID55" s="201" t="e">
        <f>ROUND(DID53/Macroeconomics!DIG$12,0)</f>
        <v>#DIV/0!</v>
      </c>
      <c r="DIE55" s="201" t="e">
        <f>ROUND(DIE53/Macroeconomics!DIH$12,0)</f>
        <v>#DIV/0!</v>
      </c>
      <c r="DIF55" s="201" t="e">
        <f>ROUND(DIF53/Macroeconomics!DII$12,0)</f>
        <v>#DIV/0!</v>
      </c>
      <c r="DIG55" s="201" t="e">
        <f>ROUND(DIG53/Macroeconomics!DIJ$12,0)</f>
        <v>#DIV/0!</v>
      </c>
      <c r="DIH55" s="201" t="e">
        <f>ROUND(DIH53/Macroeconomics!DIK$12,0)</f>
        <v>#DIV/0!</v>
      </c>
      <c r="DII55" s="201" t="e">
        <f>ROUND(DII53/Macroeconomics!DIL$12,0)</f>
        <v>#DIV/0!</v>
      </c>
      <c r="DIJ55" s="201" t="e">
        <f>ROUND(DIJ53/Macroeconomics!DIM$12,0)</f>
        <v>#DIV/0!</v>
      </c>
      <c r="DIK55" s="201" t="e">
        <f>ROUND(DIK53/Macroeconomics!DIN$12,0)</f>
        <v>#DIV/0!</v>
      </c>
      <c r="DIL55" s="201" t="e">
        <f>ROUND(DIL53/Macroeconomics!DIO$12,0)</f>
        <v>#DIV/0!</v>
      </c>
      <c r="DIM55" s="201" t="e">
        <f>ROUND(DIM53/Macroeconomics!DIP$12,0)</f>
        <v>#DIV/0!</v>
      </c>
      <c r="DIN55" s="201" t="e">
        <f>ROUND(DIN53/Macroeconomics!DIQ$12,0)</f>
        <v>#DIV/0!</v>
      </c>
      <c r="DIO55" s="201" t="e">
        <f>ROUND(DIO53/Macroeconomics!DIR$12,0)</f>
        <v>#DIV/0!</v>
      </c>
      <c r="DIP55" s="201" t="e">
        <f>ROUND(DIP53/Macroeconomics!DIS$12,0)</f>
        <v>#DIV/0!</v>
      </c>
      <c r="DIQ55" s="201" t="e">
        <f>ROUND(DIQ53/Macroeconomics!DIT$12,0)</f>
        <v>#DIV/0!</v>
      </c>
      <c r="DIR55" s="201" t="e">
        <f>ROUND(DIR53/Macroeconomics!DIU$12,0)</f>
        <v>#DIV/0!</v>
      </c>
      <c r="DIS55" s="201" t="e">
        <f>ROUND(DIS53/Macroeconomics!DIV$12,0)</f>
        <v>#DIV/0!</v>
      </c>
      <c r="DIT55" s="201" t="e">
        <f>ROUND(DIT53/Macroeconomics!DIW$12,0)</f>
        <v>#DIV/0!</v>
      </c>
      <c r="DIU55" s="201" t="e">
        <f>ROUND(DIU53/Macroeconomics!DIX$12,0)</f>
        <v>#DIV/0!</v>
      </c>
      <c r="DIV55" s="201" t="e">
        <f>ROUND(DIV53/Macroeconomics!DIY$12,0)</f>
        <v>#DIV/0!</v>
      </c>
      <c r="DIW55" s="201" t="e">
        <f>ROUND(DIW53/Macroeconomics!DIZ$12,0)</f>
        <v>#DIV/0!</v>
      </c>
      <c r="DIX55" s="201" t="e">
        <f>ROUND(DIX53/Macroeconomics!DJA$12,0)</f>
        <v>#DIV/0!</v>
      </c>
      <c r="DIY55" s="201" t="e">
        <f>ROUND(DIY53/Macroeconomics!DJB$12,0)</f>
        <v>#DIV/0!</v>
      </c>
      <c r="DIZ55" s="201" t="e">
        <f>ROUND(DIZ53/Macroeconomics!DJC$12,0)</f>
        <v>#DIV/0!</v>
      </c>
      <c r="DJA55" s="201" t="e">
        <f>ROUND(DJA53/Macroeconomics!DJD$12,0)</f>
        <v>#DIV/0!</v>
      </c>
      <c r="DJB55" s="201" t="e">
        <f>ROUND(DJB53/Macroeconomics!DJE$12,0)</f>
        <v>#DIV/0!</v>
      </c>
      <c r="DJC55" s="201" t="e">
        <f>ROUND(DJC53/Macroeconomics!DJF$12,0)</f>
        <v>#DIV/0!</v>
      </c>
      <c r="DJD55" s="201" t="e">
        <f>ROUND(DJD53/Macroeconomics!DJG$12,0)</f>
        <v>#DIV/0!</v>
      </c>
      <c r="DJE55" s="201" t="e">
        <f>ROUND(DJE53/Macroeconomics!DJH$12,0)</f>
        <v>#DIV/0!</v>
      </c>
      <c r="DJF55" s="201" t="e">
        <f>ROUND(DJF53/Macroeconomics!DJI$12,0)</f>
        <v>#DIV/0!</v>
      </c>
      <c r="DJG55" s="201" t="e">
        <f>ROUND(DJG53/Macroeconomics!DJJ$12,0)</f>
        <v>#DIV/0!</v>
      </c>
      <c r="DJH55" s="201" t="e">
        <f>ROUND(DJH53/Macroeconomics!DJK$12,0)</f>
        <v>#DIV/0!</v>
      </c>
      <c r="DJI55" s="201" t="e">
        <f>ROUND(DJI53/Macroeconomics!DJL$12,0)</f>
        <v>#DIV/0!</v>
      </c>
      <c r="DJJ55" s="201" t="e">
        <f>ROUND(DJJ53/Macroeconomics!DJM$12,0)</f>
        <v>#DIV/0!</v>
      </c>
      <c r="DJK55" s="201" t="e">
        <f>ROUND(DJK53/Macroeconomics!DJN$12,0)</f>
        <v>#DIV/0!</v>
      </c>
      <c r="DJL55" s="201" t="e">
        <f>ROUND(DJL53/Macroeconomics!DJO$12,0)</f>
        <v>#DIV/0!</v>
      </c>
      <c r="DJM55" s="201" t="e">
        <f>ROUND(DJM53/Macroeconomics!DJP$12,0)</f>
        <v>#DIV/0!</v>
      </c>
      <c r="DJN55" s="201" t="e">
        <f>ROUND(DJN53/Macroeconomics!DJQ$12,0)</f>
        <v>#DIV/0!</v>
      </c>
      <c r="DJO55" s="201" t="e">
        <f>ROUND(DJO53/Macroeconomics!DJR$12,0)</f>
        <v>#DIV/0!</v>
      </c>
      <c r="DJP55" s="201" t="e">
        <f>ROUND(DJP53/Macroeconomics!DJS$12,0)</f>
        <v>#DIV/0!</v>
      </c>
      <c r="DJQ55" s="201" t="e">
        <f>ROUND(DJQ53/Macroeconomics!DJT$12,0)</f>
        <v>#DIV/0!</v>
      </c>
      <c r="DJR55" s="201" t="e">
        <f>ROUND(DJR53/Macroeconomics!DJU$12,0)</f>
        <v>#DIV/0!</v>
      </c>
      <c r="DJS55" s="201" t="e">
        <f>ROUND(DJS53/Macroeconomics!DJV$12,0)</f>
        <v>#DIV/0!</v>
      </c>
      <c r="DJT55" s="201" t="e">
        <f>ROUND(DJT53/Macroeconomics!DJW$12,0)</f>
        <v>#DIV/0!</v>
      </c>
      <c r="DJU55" s="201" t="e">
        <f>ROUND(DJU53/Macroeconomics!DJX$12,0)</f>
        <v>#DIV/0!</v>
      </c>
      <c r="DJV55" s="201" t="e">
        <f>ROUND(DJV53/Macroeconomics!DJY$12,0)</f>
        <v>#DIV/0!</v>
      </c>
      <c r="DJW55" s="201" t="e">
        <f>ROUND(DJW53/Macroeconomics!DJZ$12,0)</f>
        <v>#DIV/0!</v>
      </c>
      <c r="DJX55" s="201" t="e">
        <f>ROUND(DJX53/Macroeconomics!DKA$12,0)</f>
        <v>#DIV/0!</v>
      </c>
      <c r="DJY55" s="201" t="e">
        <f>ROUND(DJY53/Macroeconomics!DKB$12,0)</f>
        <v>#DIV/0!</v>
      </c>
      <c r="DJZ55" s="201" t="e">
        <f>ROUND(DJZ53/Macroeconomics!DKC$12,0)</f>
        <v>#DIV/0!</v>
      </c>
      <c r="DKA55" s="201" t="e">
        <f>ROUND(DKA53/Macroeconomics!DKD$12,0)</f>
        <v>#DIV/0!</v>
      </c>
      <c r="DKB55" s="201" t="e">
        <f>ROUND(DKB53/Macroeconomics!DKE$12,0)</f>
        <v>#DIV/0!</v>
      </c>
      <c r="DKC55" s="201" t="e">
        <f>ROUND(DKC53/Macroeconomics!DKF$12,0)</f>
        <v>#DIV/0!</v>
      </c>
      <c r="DKD55" s="201" t="e">
        <f>ROUND(DKD53/Macroeconomics!DKG$12,0)</f>
        <v>#DIV/0!</v>
      </c>
      <c r="DKE55" s="201" t="e">
        <f>ROUND(DKE53/Macroeconomics!DKH$12,0)</f>
        <v>#DIV/0!</v>
      </c>
      <c r="DKF55" s="201" t="e">
        <f>ROUND(DKF53/Macroeconomics!DKI$12,0)</f>
        <v>#DIV/0!</v>
      </c>
      <c r="DKG55" s="201" t="e">
        <f>ROUND(DKG53/Macroeconomics!DKJ$12,0)</f>
        <v>#DIV/0!</v>
      </c>
      <c r="DKH55" s="201" t="e">
        <f>ROUND(DKH53/Macroeconomics!DKK$12,0)</f>
        <v>#DIV/0!</v>
      </c>
      <c r="DKI55" s="201" t="e">
        <f>ROUND(DKI53/Macroeconomics!DKL$12,0)</f>
        <v>#DIV/0!</v>
      </c>
      <c r="DKJ55" s="201" t="e">
        <f>ROUND(DKJ53/Macroeconomics!DKM$12,0)</f>
        <v>#DIV/0!</v>
      </c>
      <c r="DKK55" s="201" t="e">
        <f>ROUND(DKK53/Macroeconomics!DKN$12,0)</f>
        <v>#DIV/0!</v>
      </c>
      <c r="DKL55" s="201" t="e">
        <f>ROUND(DKL53/Macroeconomics!DKO$12,0)</f>
        <v>#DIV/0!</v>
      </c>
      <c r="DKM55" s="201" t="e">
        <f>ROUND(DKM53/Macroeconomics!DKP$12,0)</f>
        <v>#DIV/0!</v>
      </c>
      <c r="DKN55" s="201" t="e">
        <f>ROUND(DKN53/Macroeconomics!DKQ$12,0)</f>
        <v>#DIV/0!</v>
      </c>
      <c r="DKO55" s="201" t="e">
        <f>ROUND(DKO53/Macroeconomics!DKR$12,0)</f>
        <v>#DIV/0!</v>
      </c>
      <c r="DKP55" s="201" t="e">
        <f>ROUND(DKP53/Macroeconomics!DKS$12,0)</f>
        <v>#DIV/0!</v>
      </c>
      <c r="DKQ55" s="201" t="e">
        <f>ROUND(DKQ53/Macroeconomics!DKT$12,0)</f>
        <v>#DIV/0!</v>
      </c>
      <c r="DKR55" s="201" t="e">
        <f>ROUND(DKR53/Macroeconomics!DKU$12,0)</f>
        <v>#DIV/0!</v>
      </c>
      <c r="DKS55" s="201" t="e">
        <f>ROUND(DKS53/Macroeconomics!DKV$12,0)</f>
        <v>#DIV/0!</v>
      </c>
      <c r="DKT55" s="201" t="e">
        <f>ROUND(DKT53/Macroeconomics!DKW$12,0)</f>
        <v>#DIV/0!</v>
      </c>
      <c r="DKU55" s="201" t="e">
        <f>ROUND(DKU53/Macroeconomics!DKX$12,0)</f>
        <v>#DIV/0!</v>
      </c>
      <c r="DKV55" s="201" t="e">
        <f>ROUND(DKV53/Macroeconomics!DKY$12,0)</f>
        <v>#DIV/0!</v>
      </c>
      <c r="DKW55" s="201" t="e">
        <f>ROUND(DKW53/Macroeconomics!DKZ$12,0)</f>
        <v>#DIV/0!</v>
      </c>
      <c r="DKX55" s="201" t="e">
        <f>ROUND(DKX53/Macroeconomics!DLA$12,0)</f>
        <v>#DIV/0!</v>
      </c>
      <c r="DKY55" s="201" t="e">
        <f>ROUND(DKY53/Macroeconomics!DLB$12,0)</f>
        <v>#DIV/0!</v>
      </c>
      <c r="DKZ55" s="201" t="e">
        <f>ROUND(DKZ53/Macroeconomics!DLC$12,0)</f>
        <v>#DIV/0!</v>
      </c>
      <c r="DLA55" s="201" t="e">
        <f>ROUND(DLA53/Macroeconomics!DLD$12,0)</f>
        <v>#DIV/0!</v>
      </c>
      <c r="DLB55" s="201" t="e">
        <f>ROUND(DLB53/Macroeconomics!DLE$12,0)</f>
        <v>#DIV/0!</v>
      </c>
      <c r="DLC55" s="201" t="e">
        <f>ROUND(DLC53/Macroeconomics!DLF$12,0)</f>
        <v>#DIV/0!</v>
      </c>
      <c r="DLD55" s="201" t="e">
        <f>ROUND(DLD53/Macroeconomics!DLG$12,0)</f>
        <v>#DIV/0!</v>
      </c>
      <c r="DLE55" s="201" t="e">
        <f>ROUND(DLE53/Macroeconomics!DLH$12,0)</f>
        <v>#DIV/0!</v>
      </c>
      <c r="DLF55" s="201" t="e">
        <f>ROUND(DLF53/Macroeconomics!DLI$12,0)</f>
        <v>#DIV/0!</v>
      </c>
      <c r="DLG55" s="201" t="e">
        <f>ROUND(DLG53/Macroeconomics!DLJ$12,0)</f>
        <v>#DIV/0!</v>
      </c>
      <c r="DLH55" s="201" t="e">
        <f>ROUND(DLH53/Macroeconomics!DLK$12,0)</f>
        <v>#DIV/0!</v>
      </c>
      <c r="DLI55" s="201" t="e">
        <f>ROUND(DLI53/Macroeconomics!DLL$12,0)</f>
        <v>#DIV/0!</v>
      </c>
      <c r="DLJ55" s="201" t="e">
        <f>ROUND(DLJ53/Macroeconomics!DLM$12,0)</f>
        <v>#DIV/0!</v>
      </c>
      <c r="DLK55" s="201" t="e">
        <f>ROUND(DLK53/Macroeconomics!DLN$12,0)</f>
        <v>#DIV/0!</v>
      </c>
      <c r="DLL55" s="201" t="e">
        <f>ROUND(DLL53/Macroeconomics!DLO$12,0)</f>
        <v>#DIV/0!</v>
      </c>
      <c r="DLM55" s="201" t="e">
        <f>ROUND(DLM53/Macroeconomics!DLP$12,0)</f>
        <v>#DIV/0!</v>
      </c>
      <c r="DLN55" s="201" t="e">
        <f>ROUND(DLN53/Macroeconomics!DLQ$12,0)</f>
        <v>#DIV/0!</v>
      </c>
      <c r="DLO55" s="201" t="e">
        <f>ROUND(DLO53/Macroeconomics!DLR$12,0)</f>
        <v>#DIV/0!</v>
      </c>
      <c r="DLP55" s="201" t="e">
        <f>ROUND(DLP53/Macroeconomics!DLS$12,0)</f>
        <v>#DIV/0!</v>
      </c>
      <c r="DLQ55" s="201" t="e">
        <f>ROUND(DLQ53/Macroeconomics!DLT$12,0)</f>
        <v>#DIV/0!</v>
      </c>
      <c r="DLR55" s="201" t="e">
        <f>ROUND(DLR53/Macroeconomics!DLU$12,0)</f>
        <v>#DIV/0!</v>
      </c>
      <c r="DLS55" s="201" t="e">
        <f>ROUND(DLS53/Macroeconomics!DLV$12,0)</f>
        <v>#DIV/0!</v>
      </c>
      <c r="DLT55" s="201" t="e">
        <f>ROUND(DLT53/Macroeconomics!DLW$12,0)</f>
        <v>#DIV/0!</v>
      </c>
      <c r="DLU55" s="201" t="e">
        <f>ROUND(DLU53/Macroeconomics!DLX$12,0)</f>
        <v>#DIV/0!</v>
      </c>
      <c r="DLV55" s="201" t="e">
        <f>ROUND(DLV53/Macroeconomics!DLY$12,0)</f>
        <v>#DIV/0!</v>
      </c>
      <c r="DLW55" s="201" t="e">
        <f>ROUND(DLW53/Macroeconomics!DLZ$12,0)</f>
        <v>#DIV/0!</v>
      </c>
      <c r="DLX55" s="201" t="e">
        <f>ROUND(DLX53/Macroeconomics!DMA$12,0)</f>
        <v>#DIV/0!</v>
      </c>
      <c r="DLY55" s="201" t="e">
        <f>ROUND(DLY53/Macroeconomics!DMB$12,0)</f>
        <v>#DIV/0!</v>
      </c>
      <c r="DLZ55" s="201" t="e">
        <f>ROUND(DLZ53/Macroeconomics!DMC$12,0)</f>
        <v>#DIV/0!</v>
      </c>
      <c r="DMA55" s="201" t="e">
        <f>ROUND(DMA53/Macroeconomics!DMD$12,0)</f>
        <v>#DIV/0!</v>
      </c>
      <c r="DMB55" s="201" t="e">
        <f>ROUND(DMB53/Macroeconomics!DME$12,0)</f>
        <v>#DIV/0!</v>
      </c>
      <c r="DMC55" s="201" t="e">
        <f>ROUND(DMC53/Macroeconomics!DMF$12,0)</f>
        <v>#DIV/0!</v>
      </c>
      <c r="DMD55" s="201" t="e">
        <f>ROUND(DMD53/Macroeconomics!DMG$12,0)</f>
        <v>#DIV/0!</v>
      </c>
      <c r="DME55" s="201" t="e">
        <f>ROUND(DME53/Macroeconomics!DMH$12,0)</f>
        <v>#DIV/0!</v>
      </c>
      <c r="DMF55" s="201" t="e">
        <f>ROUND(DMF53/Macroeconomics!DMI$12,0)</f>
        <v>#DIV/0!</v>
      </c>
      <c r="DMG55" s="201" t="e">
        <f>ROUND(DMG53/Macroeconomics!DMJ$12,0)</f>
        <v>#DIV/0!</v>
      </c>
      <c r="DMH55" s="201" t="e">
        <f>ROUND(DMH53/Macroeconomics!DMK$12,0)</f>
        <v>#DIV/0!</v>
      </c>
      <c r="DMI55" s="201" t="e">
        <f>ROUND(DMI53/Macroeconomics!DML$12,0)</f>
        <v>#DIV/0!</v>
      </c>
      <c r="DMJ55" s="201" t="e">
        <f>ROUND(DMJ53/Macroeconomics!DMM$12,0)</f>
        <v>#DIV/0!</v>
      </c>
      <c r="DMK55" s="201" t="e">
        <f>ROUND(DMK53/Macroeconomics!DMN$12,0)</f>
        <v>#DIV/0!</v>
      </c>
      <c r="DML55" s="201" t="e">
        <f>ROUND(DML53/Macroeconomics!DMO$12,0)</f>
        <v>#DIV/0!</v>
      </c>
      <c r="DMM55" s="201" t="e">
        <f>ROUND(DMM53/Macroeconomics!DMP$12,0)</f>
        <v>#DIV/0!</v>
      </c>
      <c r="DMN55" s="201" t="e">
        <f>ROUND(DMN53/Macroeconomics!DMQ$12,0)</f>
        <v>#DIV/0!</v>
      </c>
      <c r="DMO55" s="201" t="e">
        <f>ROUND(DMO53/Macroeconomics!DMR$12,0)</f>
        <v>#DIV/0!</v>
      </c>
      <c r="DMP55" s="201" t="e">
        <f>ROUND(DMP53/Macroeconomics!DMS$12,0)</f>
        <v>#DIV/0!</v>
      </c>
      <c r="DMQ55" s="201" t="e">
        <f>ROUND(DMQ53/Macroeconomics!DMT$12,0)</f>
        <v>#DIV/0!</v>
      </c>
      <c r="DMR55" s="201" t="e">
        <f>ROUND(DMR53/Macroeconomics!DMU$12,0)</f>
        <v>#DIV/0!</v>
      </c>
      <c r="DMS55" s="201" t="e">
        <f>ROUND(DMS53/Macroeconomics!DMV$12,0)</f>
        <v>#DIV/0!</v>
      </c>
      <c r="DMT55" s="201" t="e">
        <f>ROUND(DMT53/Macroeconomics!DMW$12,0)</f>
        <v>#DIV/0!</v>
      </c>
      <c r="DMU55" s="201" t="e">
        <f>ROUND(DMU53/Macroeconomics!DMX$12,0)</f>
        <v>#DIV/0!</v>
      </c>
      <c r="DMV55" s="201" t="e">
        <f>ROUND(DMV53/Macroeconomics!DMY$12,0)</f>
        <v>#DIV/0!</v>
      </c>
      <c r="DMW55" s="201" t="e">
        <f>ROUND(DMW53/Macroeconomics!DMZ$12,0)</f>
        <v>#DIV/0!</v>
      </c>
      <c r="DMX55" s="201" t="e">
        <f>ROUND(DMX53/Macroeconomics!DNA$12,0)</f>
        <v>#DIV/0!</v>
      </c>
      <c r="DMY55" s="201" t="e">
        <f>ROUND(DMY53/Macroeconomics!DNB$12,0)</f>
        <v>#DIV/0!</v>
      </c>
      <c r="DMZ55" s="201" t="e">
        <f>ROUND(DMZ53/Macroeconomics!DNC$12,0)</f>
        <v>#DIV/0!</v>
      </c>
      <c r="DNA55" s="201" t="e">
        <f>ROUND(DNA53/Macroeconomics!DND$12,0)</f>
        <v>#DIV/0!</v>
      </c>
      <c r="DNB55" s="201" t="e">
        <f>ROUND(DNB53/Macroeconomics!DNE$12,0)</f>
        <v>#DIV/0!</v>
      </c>
      <c r="DNC55" s="201" t="e">
        <f>ROUND(DNC53/Macroeconomics!DNF$12,0)</f>
        <v>#DIV/0!</v>
      </c>
      <c r="DND55" s="201" t="e">
        <f>ROUND(DND53/Macroeconomics!DNG$12,0)</f>
        <v>#DIV/0!</v>
      </c>
      <c r="DNE55" s="201" t="e">
        <f>ROUND(DNE53/Macroeconomics!DNH$12,0)</f>
        <v>#DIV/0!</v>
      </c>
      <c r="DNF55" s="201" t="e">
        <f>ROUND(DNF53/Macroeconomics!DNI$12,0)</f>
        <v>#DIV/0!</v>
      </c>
      <c r="DNG55" s="201" t="e">
        <f>ROUND(DNG53/Macroeconomics!DNJ$12,0)</f>
        <v>#DIV/0!</v>
      </c>
      <c r="DNH55" s="201" t="e">
        <f>ROUND(DNH53/Macroeconomics!DNK$12,0)</f>
        <v>#DIV/0!</v>
      </c>
      <c r="DNI55" s="201" t="e">
        <f>ROUND(DNI53/Macroeconomics!DNL$12,0)</f>
        <v>#DIV/0!</v>
      </c>
      <c r="DNJ55" s="201" t="e">
        <f>ROUND(DNJ53/Macroeconomics!DNM$12,0)</f>
        <v>#DIV/0!</v>
      </c>
      <c r="DNK55" s="201" t="e">
        <f>ROUND(DNK53/Macroeconomics!DNN$12,0)</f>
        <v>#DIV/0!</v>
      </c>
      <c r="DNL55" s="201" t="e">
        <f>ROUND(DNL53/Macroeconomics!DNO$12,0)</f>
        <v>#DIV/0!</v>
      </c>
      <c r="DNM55" s="201" t="e">
        <f>ROUND(DNM53/Macroeconomics!DNP$12,0)</f>
        <v>#DIV/0!</v>
      </c>
      <c r="DNN55" s="201" t="e">
        <f>ROUND(DNN53/Macroeconomics!DNQ$12,0)</f>
        <v>#DIV/0!</v>
      </c>
      <c r="DNO55" s="201" t="e">
        <f>ROUND(DNO53/Macroeconomics!DNR$12,0)</f>
        <v>#DIV/0!</v>
      </c>
      <c r="DNP55" s="201" t="e">
        <f>ROUND(DNP53/Macroeconomics!DNS$12,0)</f>
        <v>#DIV/0!</v>
      </c>
      <c r="DNQ55" s="201" t="e">
        <f>ROUND(DNQ53/Macroeconomics!DNT$12,0)</f>
        <v>#DIV/0!</v>
      </c>
      <c r="DNR55" s="201" t="e">
        <f>ROUND(DNR53/Macroeconomics!DNU$12,0)</f>
        <v>#DIV/0!</v>
      </c>
      <c r="DNS55" s="201" t="e">
        <f>ROUND(DNS53/Macroeconomics!DNV$12,0)</f>
        <v>#DIV/0!</v>
      </c>
      <c r="DNT55" s="201" t="e">
        <f>ROUND(DNT53/Macroeconomics!DNW$12,0)</f>
        <v>#DIV/0!</v>
      </c>
      <c r="DNU55" s="201" t="e">
        <f>ROUND(DNU53/Macroeconomics!DNX$12,0)</f>
        <v>#DIV/0!</v>
      </c>
      <c r="DNV55" s="201" t="e">
        <f>ROUND(DNV53/Macroeconomics!DNY$12,0)</f>
        <v>#DIV/0!</v>
      </c>
      <c r="DNW55" s="201" t="e">
        <f>ROUND(DNW53/Macroeconomics!DNZ$12,0)</f>
        <v>#DIV/0!</v>
      </c>
      <c r="DNX55" s="201" t="e">
        <f>ROUND(DNX53/Macroeconomics!DOA$12,0)</f>
        <v>#DIV/0!</v>
      </c>
      <c r="DNY55" s="201" t="e">
        <f>ROUND(DNY53/Macroeconomics!DOB$12,0)</f>
        <v>#DIV/0!</v>
      </c>
      <c r="DNZ55" s="201" t="e">
        <f>ROUND(DNZ53/Macroeconomics!DOC$12,0)</f>
        <v>#DIV/0!</v>
      </c>
      <c r="DOA55" s="201" t="e">
        <f>ROUND(DOA53/Macroeconomics!DOD$12,0)</f>
        <v>#DIV/0!</v>
      </c>
      <c r="DOB55" s="201" t="e">
        <f>ROUND(DOB53/Macroeconomics!DOE$12,0)</f>
        <v>#DIV/0!</v>
      </c>
      <c r="DOC55" s="201" t="e">
        <f>ROUND(DOC53/Macroeconomics!DOF$12,0)</f>
        <v>#DIV/0!</v>
      </c>
      <c r="DOD55" s="201" t="e">
        <f>ROUND(DOD53/Macroeconomics!DOG$12,0)</f>
        <v>#DIV/0!</v>
      </c>
      <c r="DOE55" s="201" t="e">
        <f>ROUND(DOE53/Macroeconomics!DOH$12,0)</f>
        <v>#DIV/0!</v>
      </c>
      <c r="DOF55" s="201" t="e">
        <f>ROUND(DOF53/Macroeconomics!DOI$12,0)</f>
        <v>#DIV/0!</v>
      </c>
      <c r="DOG55" s="201" t="e">
        <f>ROUND(DOG53/Macroeconomics!DOJ$12,0)</f>
        <v>#DIV/0!</v>
      </c>
      <c r="DOH55" s="201" t="e">
        <f>ROUND(DOH53/Macroeconomics!DOK$12,0)</f>
        <v>#DIV/0!</v>
      </c>
      <c r="DOI55" s="201" t="e">
        <f>ROUND(DOI53/Macroeconomics!DOL$12,0)</f>
        <v>#DIV/0!</v>
      </c>
      <c r="DOJ55" s="201" t="e">
        <f>ROUND(DOJ53/Macroeconomics!DOM$12,0)</f>
        <v>#DIV/0!</v>
      </c>
      <c r="DOK55" s="201" t="e">
        <f>ROUND(DOK53/Macroeconomics!DON$12,0)</f>
        <v>#DIV/0!</v>
      </c>
      <c r="DOL55" s="201" t="e">
        <f>ROUND(DOL53/Macroeconomics!DOO$12,0)</f>
        <v>#DIV/0!</v>
      </c>
      <c r="DOM55" s="201" t="e">
        <f>ROUND(DOM53/Macroeconomics!DOP$12,0)</f>
        <v>#DIV/0!</v>
      </c>
      <c r="DON55" s="201" t="e">
        <f>ROUND(DON53/Macroeconomics!DOQ$12,0)</f>
        <v>#DIV/0!</v>
      </c>
      <c r="DOO55" s="201" t="e">
        <f>ROUND(DOO53/Macroeconomics!DOR$12,0)</f>
        <v>#DIV/0!</v>
      </c>
      <c r="DOP55" s="201" t="e">
        <f>ROUND(DOP53/Macroeconomics!DOS$12,0)</f>
        <v>#DIV/0!</v>
      </c>
      <c r="DOQ55" s="201" t="e">
        <f>ROUND(DOQ53/Macroeconomics!DOT$12,0)</f>
        <v>#DIV/0!</v>
      </c>
      <c r="DOR55" s="201" t="e">
        <f>ROUND(DOR53/Macroeconomics!DOU$12,0)</f>
        <v>#DIV/0!</v>
      </c>
      <c r="DOS55" s="201" t="e">
        <f>ROUND(DOS53/Macroeconomics!DOV$12,0)</f>
        <v>#DIV/0!</v>
      </c>
      <c r="DOT55" s="201" t="e">
        <f>ROUND(DOT53/Macroeconomics!DOW$12,0)</f>
        <v>#DIV/0!</v>
      </c>
      <c r="DOU55" s="201" t="e">
        <f>ROUND(DOU53/Macroeconomics!DOX$12,0)</f>
        <v>#DIV/0!</v>
      </c>
      <c r="DOV55" s="201" t="e">
        <f>ROUND(DOV53/Macroeconomics!DOY$12,0)</f>
        <v>#DIV/0!</v>
      </c>
      <c r="DOW55" s="201" t="e">
        <f>ROUND(DOW53/Macroeconomics!DOZ$12,0)</f>
        <v>#DIV/0!</v>
      </c>
      <c r="DOX55" s="201" t="e">
        <f>ROUND(DOX53/Macroeconomics!DPA$12,0)</f>
        <v>#DIV/0!</v>
      </c>
      <c r="DOY55" s="201" t="e">
        <f>ROUND(DOY53/Macroeconomics!DPB$12,0)</f>
        <v>#DIV/0!</v>
      </c>
      <c r="DOZ55" s="201" t="e">
        <f>ROUND(DOZ53/Macroeconomics!DPC$12,0)</f>
        <v>#DIV/0!</v>
      </c>
      <c r="DPA55" s="201" t="e">
        <f>ROUND(DPA53/Macroeconomics!DPD$12,0)</f>
        <v>#DIV/0!</v>
      </c>
      <c r="DPB55" s="201" t="e">
        <f>ROUND(DPB53/Macroeconomics!DPE$12,0)</f>
        <v>#DIV/0!</v>
      </c>
      <c r="DPC55" s="201" t="e">
        <f>ROUND(DPC53/Macroeconomics!DPF$12,0)</f>
        <v>#DIV/0!</v>
      </c>
      <c r="DPD55" s="201" t="e">
        <f>ROUND(DPD53/Macroeconomics!DPG$12,0)</f>
        <v>#DIV/0!</v>
      </c>
      <c r="DPE55" s="201" t="e">
        <f>ROUND(DPE53/Macroeconomics!DPH$12,0)</f>
        <v>#DIV/0!</v>
      </c>
      <c r="DPF55" s="201" t="e">
        <f>ROUND(DPF53/Macroeconomics!DPI$12,0)</f>
        <v>#DIV/0!</v>
      </c>
      <c r="DPG55" s="201" t="e">
        <f>ROUND(DPG53/Macroeconomics!DPJ$12,0)</f>
        <v>#DIV/0!</v>
      </c>
      <c r="DPH55" s="201" t="e">
        <f>ROUND(DPH53/Macroeconomics!DPK$12,0)</f>
        <v>#DIV/0!</v>
      </c>
      <c r="DPI55" s="201" t="e">
        <f>ROUND(DPI53/Macroeconomics!DPL$12,0)</f>
        <v>#DIV/0!</v>
      </c>
      <c r="DPJ55" s="201" t="e">
        <f>ROUND(DPJ53/Macroeconomics!DPM$12,0)</f>
        <v>#DIV/0!</v>
      </c>
      <c r="DPK55" s="201" t="e">
        <f>ROUND(DPK53/Macroeconomics!DPN$12,0)</f>
        <v>#DIV/0!</v>
      </c>
      <c r="DPL55" s="201" t="e">
        <f>ROUND(DPL53/Macroeconomics!DPO$12,0)</f>
        <v>#DIV/0!</v>
      </c>
      <c r="DPM55" s="201" t="e">
        <f>ROUND(DPM53/Macroeconomics!DPP$12,0)</f>
        <v>#DIV/0!</v>
      </c>
      <c r="DPN55" s="201" t="e">
        <f>ROUND(DPN53/Macroeconomics!DPQ$12,0)</f>
        <v>#DIV/0!</v>
      </c>
      <c r="DPO55" s="201" t="e">
        <f>ROUND(DPO53/Macroeconomics!DPR$12,0)</f>
        <v>#DIV/0!</v>
      </c>
      <c r="DPP55" s="201" t="e">
        <f>ROUND(DPP53/Macroeconomics!DPS$12,0)</f>
        <v>#DIV/0!</v>
      </c>
      <c r="DPQ55" s="201" t="e">
        <f>ROUND(DPQ53/Macroeconomics!DPT$12,0)</f>
        <v>#DIV/0!</v>
      </c>
      <c r="DPR55" s="201" t="e">
        <f>ROUND(DPR53/Macroeconomics!DPU$12,0)</f>
        <v>#DIV/0!</v>
      </c>
      <c r="DPS55" s="201" t="e">
        <f>ROUND(DPS53/Macroeconomics!DPV$12,0)</f>
        <v>#DIV/0!</v>
      </c>
      <c r="DPT55" s="201" t="e">
        <f>ROUND(DPT53/Macroeconomics!DPW$12,0)</f>
        <v>#DIV/0!</v>
      </c>
      <c r="DPU55" s="201" t="e">
        <f>ROUND(DPU53/Macroeconomics!DPX$12,0)</f>
        <v>#DIV/0!</v>
      </c>
      <c r="DPV55" s="201" t="e">
        <f>ROUND(DPV53/Macroeconomics!DPY$12,0)</f>
        <v>#DIV/0!</v>
      </c>
      <c r="DPW55" s="201" t="e">
        <f>ROUND(DPW53/Macroeconomics!DPZ$12,0)</f>
        <v>#DIV/0!</v>
      </c>
      <c r="DPX55" s="201" t="e">
        <f>ROUND(DPX53/Macroeconomics!DQA$12,0)</f>
        <v>#DIV/0!</v>
      </c>
      <c r="DPY55" s="201" t="e">
        <f>ROUND(DPY53/Macroeconomics!DQB$12,0)</f>
        <v>#DIV/0!</v>
      </c>
      <c r="DPZ55" s="201" t="e">
        <f>ROUND(DPZ53/Macroeconomics!DQC$12,0)</f>
        <v>#DIV/0!</v>
      </c>
      <c r="DQA55" s="201" t="e">
        <f>ROUND(DQA53/Macroeconomics!DQD$12,0)</f>
        <v>#DIV/0!</v>
      </c>
      <c r="DQB55" s="201" t="e">
        <f>ROUND(DQB53/Macroeconomics!DQE$12,0)</f>
        <v>#DIV/0!</v>
      </c>
      <c r="DQC55" s="201" t="e">
        <f>ROUND(DQC53/Macroeconomics!DQF$12,0)</f>
        <v>#DIV/0!</v>
      </c>
      <c r="DQD55" s="201" t="e">
        <f>ROUND(DQD53/Macroeconomics!DQG$12,0)</f>
        <v>#DIV/0!</v>
      </c>
      <c r="DQE55" s="201" t="e">
        <f>ROUND(DQE53/Macroeconomics!DQH$12,0)</f>
        <v>#DIV/0!</v>
      </c>
      <c r="DQF55" s="201" t="e">
        <f>ROUND(DQF53/Macroeconomics!DQI$12,0)</f>
        <v>#DIV/0!</v>
      </c>
      <c r="DQG55" s="201" t="e">
        <f>ROUND(DQG53/Macroeconomics!DQJ$12,0)</f>
        <v>#DIV/0!</v>
      </c>
      <c r="DQH55" s="201" t="e">
        <f>ROUND(DQH53/Macroeconomics!DQK$12,0)</f>
        <v>#DIV/0!</v>
      </c>
      <c r="DQI55" s="201" t="e">
        <f>ROUND(DQI53/Macroeconomics!DQL$12,0)</f>
        <v>#DIV/0!</v>
      </c>
      <c r="DQJ55" s="201" t="e">
        <f>ROUND(DQJ53/Macroeconomics!DQM$12,0)</f>
        <v>#DIV/0!</v>
      </c>
      <c r="DQK55" s="201" t="e">
        <f>ROUND(DQK53/Macroeconomics!DQN$12,0)</f>
        <v>#DIV/0!</v>
      </c>
      <c r="DQL55" s="201" t="e">
        <f>ROUND(DQL53/Macroeconomics!DQO$12,0)</f>
        <v>#DIV/0!</v>
      </c>
      <c r="DQM55" s="201" t="e">
        <f>ROUND(DQM53/Macroeconomics!DQP$12,0)</f>
        <v>#DIV/0!</v>
      </c>
      <c r="DQN55" s="201" t="e">
        <f>ROUND(DQN53/Macroeconomics!DQQ$12,0)</f>
        <v>#DIV/0!</v>
      </c>
      <c r="DQO55" s="201" t="e">
        <f>ROUND(DQO53/Macroeconomics!DQR$12,0)</f>
        <v>#DIV/0!</v>
      </c>
      <c r="DQP55" s="201" t="e">
        <f>ROUND(DQP53/Macroeconomics!DQS$12,0)</f>
        <v>#DIV/0!</v>
      </c>
      <c r="DQQ55" s="201" t="e">
        <f>ROUND(DQQ53/Macroeconomics!DQT$12,0)</f>
        <v>#DIV/0!</v>
      </c>
      <c r="DQR55" s="201" t="e">
        <f>ROUND(DQR53/Macroeconomics!DQU$12,0)</f>
        <v>#DIV/0!</v>
      </c>
      <c r="DQS55" s="201" t="e">
        <f>ROUND(DQS53/Macroeconomics!DQV$12,0)</f>
        <v>#DIV/0!</v>
      </c>
      <c r="DQT55" s="201" t="e">
        <f>ROUND(DQT53/Macroeconomics!DQW$12,0)</f>
        <v>#DIV/0!</v>
      </c>
      <c r="DQU55" s="201" t="e">
        <f>ROUND(DQU53/Macroeconomics!DQX$12,0)</f>
        <v>#DIV/0!</v>
      </c>
      <c r="DQV55" s="201" t="e">
        <f>ROUND(DQV53/Macroeconomics!DQY$12,0)</f>
        <v>#DIV/0!</v>
      </c>
      <c r="DQW55" s="201" t="e">
        <f>ROUND(DQW53/Macroeconomics!DQZ$12,0)</f>
        <v>#DIV/0!</v>
      </c>
      <c r="DQX55" s="201" t="e">
        <f>ROUND(DQX53/Macroeconomics!DRA$12,0)</f>
        <v>#DIV/0!</v>
      </c>
      <c r="DQY55" s="201" t="e">
        <f>ROUND(DQY53/Macroeconomics!DRB$12,0)</f>
        <v>#DIV/0!</v>
      </c>
      <c r="DQZ55" s="201" t="e">
        <f>ROUND(DQZ53/Macroeconomics!DRC$12,0)</f>
        <v>#DIV/0!</v>
      </c>
      <c r="DRA55" s="201" t="e">
        <f>ROUND(DRA53/Macroeconomics!DRD$12,0)</f>
        <v>#DIV/0!</v>
      </c>
      <c r="DRB55" s="201" t="e">
        <f>ROUND(DRB53/Macroeconomics!DRE$12,0)</f>
        <v>#DIV/0!</v>
      </c>
      <c r="DRC55" s="201" t="e">
        <f>ROUND(DRC53/Macroeconomics!DRF$12,0)</f>
        <v>#DIV/0!</v>
      </c>
      <c r="DRD55" s="201" t="e">
        <f>ROUND(DRD53/Macroeconomics!DRG$12,0)</f>
        <v>#DIV/0!</v>
      </c>
      <c r="DRE55" s="201" t="e">
        <f>ROUND(DRE53/Macroeconomics!DRH$12,0)</f>
        <v>#DIV/0!</v>
      </c>
      <c r="DRF55" s="201" t="e">
        <f>ROUND(DRF53/Macroeconomics!DRI$12,0)</f>
        <v>#DIV/0!</v>
      </c>
      <c r="DRG55" s="201" t="e">
        <f>ROUND(DRG53/Macroeconomics!DRJ$12,0)</f>
        <v>#DIV/0!</v>
      </c>
      <c r="DRH55" s="201" t="e">
        <f>ROUND(DRH53/Macroeconomics!DRK$12,0)</f>
        <v>#DIV/0!</v>
      </c>
      <c r="DRI55" s="201" t="e">
        <f>ROUND(DRI53/Macroeconomics!DRL$12,0)</f>
        <v>#DIV/0!</v>
      </c>
      <c r="DRJ55" s="201" t="e">
        <f>ROUND(DRJ53/Macroeconomics!DRM$12,0)</f>
        <v>#DIV/0!</v>
      </c>
      <c r="DRK55" s="201" t="e">
        <f>ROUND(DRK53/Macroeconomics!DRN$12,0)</f>
        <v>#DIV/0!</v>
      </c>
      <c r="DRL55" s="201" t="e">
        <f>ROUND(DRL53/Macroeconomics!DRO$12,0)</f>
        <v>#DIV/0!</v>
      </c>
      <c r="DRM55" s="201" t="e">
        <f>ROUND(DRM53/Macroeconomics!DRP$12,0)</f>
        <v>#DIV/0!</v>
      </c>
      <c r="DRN55" s="201" t="e">
        <f>ROUND(DRN53/Macroeconomics!DRQ$12,0)</f>
        <v>#DIV/0!</v>
      </c>
      <c r="DRO55" s="201" t="e">
        <f>ROUND(DRO53/Macroeconomics!DRR$12,0)</f>
        <v>#DIV/0!</v>
      </c>
      <c r="DRP55" s="201" t="e">
        <f>ROUND(DRP53/Macroeconomics!DRS$12,0)</f>
        <v>#DIV/0!</v>
      </c>
      <c r="DRQ55" s="201" t="e">
        <f>ROUND(DRQ53/Macroeconomics!DRT$12,0)</f>
        <v>#DIV/0!</v>
      </c>
      <c r="DRR55" s="201" t="e">
        <f>ROUND(DRR53/Macroeconomics!DRU$12,0)</f>
        <v>#DIV/0!</v>
      </c>
      <c r="DRS55" s="201" t="e">
        <f>ROUND(DRS53/Macroeconomics!DRV$12,0)</f>
        <v>#DIV/0!</v>
      </c>
      <c r="DRT55" s="201" t="e">
        <f>ROUND(DRT53/Macroeconomics!DRW$12,0)</f>
        <v>#DIV/0!</v>
      </c>
      <c r="DRU55" s="201" t="e">
        <f>ROUND(DRU53/Macroeconomics!DRX$12,0)</f>
        <v>#DIV/0!</v>
      </c>
      <c r="DRV55" s="201" t="e">
        <f>ROUND(DRV53/Macroeconomics!DRY$12,0)</f>
        <v>#DIV/0!</v>
      </c>
      <c r="DRW55" s="201" t="e">
        <f>ROUND(DRW53/Macroeconomics!DRZ$12,0)</f>
        <v>#DIV/0!</v>
      </c>
      <c r="DRX55" s="201" t="e">
        <f>ROUND(DRX53/Macroeconomics!DSA$12,0)</f>
        <v>#DIV/0!</v>
      </c>
      <c r="DRY55" s="201" t="e">
        <f>ROUND(DRY53/Macroeconomics!DSB$12,0)</f>
        <v>#DIV/0!</v>
      </c>
      <c r="DRZ55" s="201" t="e">
        <f>ROUND(DRZ53/Macroeconomics!DSC$12,0)</f>
        <v>#DIV/0!</v>
      </c>
      <c r="DSA55" s="201" t="e">
        <f>ROUND(DSA53/Macroeconomics!DSD$12,0)</f>
        <v>#DIV/0!</v>
      </c>
      <c r="DSB55" s="201" t="e">
        <f>ROUND(DSB53/Macroeconomics!DSE$12,0)</f>
        <v>#DIV/0!</v>
      </c>
      <c r="DSC55" s="201" t="e">
        <f>ROUND(DSC53/Macroeconomics!DSF$12,0)</f>
        <v>#DIV/0!</v>
      </c>
      <c r="DSD55" s="201" t="e">
        <f>ROUND(DSD53/Macroeconomics!DSG$12,0)</f>
        <v>#DIV/0!</v>
      </c>
      <c r="DSE55" s="201" t="e">
        <f>ROUND(DSE53/Macroeconomics!DSH$12,0)</f>
        <v>#DIV/0!</v>
      </c>
      <c r="DSF55" s="201" t="e">
        <f>ROUND(DSF53/Macroeconomics!DSI$12,0)</f>
        <v>#DIV/0!</v>
      </c>
      <c r="DSG55" s="201" t="e">
        <f>ROUND(DSG53/Macroeconomics!DSJ$12,0)</f>
        <v>#DIV/0!</v>
      </c>
      <c r="DSH55" s="201" t="e">
        <f>ROUND(DSH53/Macroeconomics!DSK$12,0)</f>
        <v>#DIV/0!</v>
      </c>
      <c r="DSI55" s="201" t="e">
        <f>ROUND(DSI53/Macroeconomics!DSL$12,0)</f>
        <v>#DIV/0!</v>
      </c>
      <c r="DSJ55" s="201" t="e">
        <f>ROUND(DSJ53/Macroeconomics!DSM$12,0)</f>
        <v>#DIV/0!</v>
      </c>
      <c r="DSK55" s="201" t="e">
        <f>ROUND(DSK53/Macroeconomics!DSN$12,0)</f>
        <v>#DIV/0!</v>
      </c>
      <c r="DSL55" s="201" t="e">
        <f>ROUND(DSL53/Macroeconomics!DSO$12,0)</f>
        <v>#DIV/0!</v>
      </c>
      <c r="DSM55" s="201" t="e">
        <f>ROUND(DSM53/Macroeconomics!DSP$12,0)</f>
        <v>#DIV/0!</v>
      </c>
      <c r="DSN55" s="201" t="e">
        <f>ROUND(DSN53/Macroeconomics!DSQ$12,0)</f>
        <v>#DIV/0!</v>
      </c>
      <c r="DSO55" s="201" t="e">
        <f>ROUND(DSO53/Macroeconomics!DSR$12,0)</f>
        <v>#DIV/0!</v>
      </c>
      <c r="DSP55" s="201" t="e">
        <f>ROUND(DSP53/Macroeconomics!DSS$12,0)</f>
        <v>#DIV/0!</v>
      </c>
      <c r="DSQ55" s="201" t="e">
        <f>ROUND(DSQ53/Macroeconomics!DST$12,0)</f>
        <v>#DIV/0!</v>
      </c>
      <c r="DSR55" s="201" t="e">
        <f>ROUND(DSR53/Macroeconomics!DSU$12,0)</f>
        <v>#DIV/0!</v>
      </c>
      <c r="DSS55" s="201" t="e">
        <f>ROUND(DSS53/Macroeconomics!DSV$12,0)</f>
        <v>#DIV/0!</v>
      </c>
      <c r="DST55" s="201" t="e">
        <f>ROUND(DST53/Macroeconomics!DSW$12,0)</f>
        <v>#DIV/0!</v>
      </c>
      <c r="DSU55" s="201" t="e">
        <f>ROUND(DSU53/Macroeconomics!DSX$12,0)</f>
        <v>#DIV/0!</v>
      </c>
      <c r="DSV55" s="201" t="e">
        <f>ROUND(DSV53/Macroeconomics!DSY$12,0)</f>
        <v>#DIV/0!</v>
      </c>
      <c r="DSW55" s="201" t="e">
        <f>ROUND(DSW53/Macroeconomics!DSZ$12,0)</f>
        <v>#DIV/0!</v>
      </c>
      <c r="DSX55" s="201" t="e">
        <f>ROUND(DSX53/Macroeconomics!DTA$12,0)</f>
        <v>#DIV/0!</v>
      </c>
      <c r="DSY55" s="201" t="e">
        <f>ROUND(DSY53/Macroeconomics!DTB$12,0)</f>
        <v>#DIV/0!</v>
      </c>
      <c r="DSZ55" s="201" t="e">
        <f>ROUND(DSZ53/Macroeconomics!DTC$12,0)</f>
        <v>#DIV/0!</v>
      </c>
      <c r="DTA55" s="201" t="e">
        <f>ROUND(DTA53/Macroeconomics!DTD$12,0)</f>
        <v>#DIV/0!</v>
      </c>
      <c r="DTB55" s="201" t="e">
        <f>ROUND(DTB53/Macroeconomics!DTE$12,0)</f>
        <v>#DIV/0!</v>
      </c>
      <c r="DTC55" s="201" t="e">
        <f>ROUND(DTC53/Macroeconomics!DTF$12,0)</f>
        <v>#DIV/0!</v>
      </c>
      <c r="DTD55" s="201" t="e">
        <f>ROUND(DTD53/Macroeconomics!DTG$12,0)</f>
        <v>#DIV/0!</v>
      </c>
      <c r="DTE55" s="201" t="e">
        <f>ROUND(DTE53/Macroeconomics!DTH$12,0)</f>
        <v>#DIV/0!</v>
      </c>
      <c r="DTF55" s="201" t="e">
        <f>ROUND(DTF53/Macroeconomics!DTI$12,0)</f>
        <v>#DIV/0!</v>
      </c>
      <c r="DTG55" s="201" t="e">
        <f>ROUND(DTG53/Macroeconomics!DTJ$12,0)</f>
        <v>#DIV/0!</v>
      </c>
      <c r="DTH55" s="201" t="e">
        <f>ROUND(DTH53/Macroeconomics!DTK$12,0)</f>
        <v>#DIV/0!</v>
      </c>
      <c r="DTI55" s="201" t="e">
        <f>ROUND(DTI53/Macroeconomics!DTL$12,0)</f>
        <v>#DIV/0!</v>
      </c>
      <c r="DTJ55" s="201" t="e">
        <f>ROUND(DTJ53/Macroeconomics!DTM$12,0)</f>
        <v>#DIV/0!</v>
      </c>
      <c r="DTK55" s="201" t="e">
        <f>ROUND(DTK53/Macroeconomics!DTN$12,0)</f>
        <v>#DIV/0!</v>
      </c>
      <c r="DTL55" s="201" t="e">
        <f>ROUND(DTL53/Macroeconomics!DTO$12,0)</f>
        <v>#DIV/0!</v>
      </c>
      <c r="DTM55" s="201" t="e">
        <f>ROUND(DTM53/Macroeconomics!DTP$12,0)</f>
        <v>#DIV/0!</v>
      </c>
      <c r="DTN55" s="201" t="e">
        <f>ROUND(DTN53/Macroeconomics!DTQ$12,0)</f>
        <v>#DIV/0!</v>
      </c>
      <c r="DTO55" s="201" t="e">
        <f>ROUND(DTO53/Macroeconomics!DTR$12,0)</f>
        <v>#DIV/0!</v>
      </c>
      <c r="DTP55" s="201" t="e">
        <f>ROUND(DTP53/Macroeconomics!DTS$12,0)</f>
        <v>#DIV/0!</v>
      </c>
      <c r="DTQ55" s="201" t="e">
        <f>ROUND(DTQ53/Macroeconomics!DTT$12,0)</f>
        <v>#DIV/0!</v>
      </c>
      <c r="DTR55" s="201" t="e">
        <f>ROUND(DTR53/Macroeconomics!DTU$12,0)</f>
        <v>#DIV/0!</v>
      </c>
      <c r="DTS55" s="201" t="e">
        <f>ROUND(DTS53/Macroeconomics!DTV$12,0)</f>
        <v>#DIV/0!</v>
      </c>
      <c r="DTT55" s="201" t="e">
        <f>ROUND(DTT53/Macroeconomics!DTW$12,0)</f>
        <v>#DIV/0!</v>
      </c>
      <c r="DTU55" s="201" t="e">
        <f>ROUND(DTU53/Macroeconomics!DTX$12,0)</f>
        <v>#DIV/0!</v>
      </c>
      <c r="DTV55" s="201" t="e">
        <f>ROUND(DTV53/Macroeconomics!DTY$12,0)</f>
        <v>#DIV/0!</v>
      </c>
      <c r="DTW55" s="201" t="e">
        <f>ROUND(DTW53/Macroeconomics!DTZ$12,0)</f>
        <v>#DIV/0!</v>
      </c>
      <c r="DTX55" s="201" t="e">
        <f>ROUND(DTX53/Macroeconomics!DUA$12,0)</f>
        <v>#DIV/0!</v>
      </c>
      <c r="DTY55" s="201" t="e">
        <f>ROUND(DTY53/Macroeconomics!DUB$12,0)</f>
        <v>#DIV/0!</v>
      </c>
      <c r="DTZ55" s="201" t="e">
        <f>ROUND(DTZ53/Macroeconomics!DUC$12,0)</f>
        <v>#DIV/0!</v>
      </c>
      <c r="DUA55" s="201" t="e">
        <f>ROUND(DUA53/Macroeconomics!DUD$12,0)</f>
        <v>#DIV/0!</v>
      </c>
      <c r="DUB55" s="201" t="e">
        <f>ROUND(DUB53/Macroeconomics!DUE$12,0)</f>
        <v>#DIV/0!</v>
      </c>
      <c r="DUC55" s="201" t="e">
        <f>ROUND(DUC53/Macroeconomics!DUF$12,0)</f>
        <v>#DIV/0!</v>
      </c>
      <c r="DUD55" s="201" t="e">
        <f>ROUND(DUD53/Macroeconomics!DUG$12,0)</f>
        <v>#DIV/0!</v>
      </c>
      <c r="DUE55" s="201" t="e">
        <f>ROUND(DUE53/Macroeconomics!DUH$12,0)</f>
        <v>#DIV/0!</v>
      </c>
      <c r="DUF55" s="201" t="e">
        <f>ROUND(DUF53/Macroeconomics!DUI$12,0)</f>
        <v>#DIV/0!</v>
      </c>
      <c r="DUG55" s="201" t="e">
        <f>ROUND(DUG53/Macroeconomics!DUJ$12,0)</f>
        <v>#DIV/0!</v>
      </c>
      <c r="DUH55" s="201" t="e">
        <f>ROUND(DUH53/Macroeconomics!DUK$12,0)</f>
        <v>#DIV/0!</v>
      </c>
      <c r="DUI55" s="201" t="e">
        <f>ROUND(DUI53/Macroeconomics!DUL$12,0)</f>
        <v>#DIV/0!</v>
      </c>
      <c r="DUJ55" s="201" t="e">
        <f>ROUND(DUJ53/Macroeconomics!DUM$12,0)</f>
        <v>#DIV/0!</v>
      </c>
      <c r="DUK55" s="201" t="e">
        <f>ROUND(DUK53/Macroeconomics!DUN$12,0)</f>
        <v>#DIV/0!</v>
      </c>
      <c r="DUL55" s="201" t="e">
        <f>ROUND(DUL53/Macroeconomics!DUO$12,0)</f>
        <v>#DIV/0!</v>
      </c>
      <c r="DUM55" s="201" t="e">
        <f>ROUND(DUM53/Macroeconomics!DUP$12,0)</f>
        <v>#DIV/0!</v>
      </c>
      <c r="DUN55" s="201" t="e">
        <f>ROUND(DUN53/Macroeconomics!DUQ$12,0)</f>
        <v>#DIV/0!</v>
      </c>
      <c r="DUO55" s="201" t="e">
        <f>ROUND(DUO53/Macroeconomics!DUR$12,0)</f>
        <v>#DIV/0!</v>
      </c>
      <c r="DUP55" s="201" t="e">
        <f>ROUND(DUP53/Macroeconomics!DUS$12,0)</f>
        <v>#DIV/0!</v>
      </c>
      <c r="DUQ55" s="201" t="e">
        <f>ROUND(DUQ53/Macroeconomics!DUT$12,0)</f>
        <v>#DIV/0!</v>
      </c>
      <c r="DUR55" s="201" t="e">
        <f>ROUND(DUR53/Macroeconomics!DUU$12,0)</f>
        <v>#DIV/0!</v>
      </c>
      <c r="DUS55" s="201" t="e">
        <f>ROUND(DUS53/Macroeconomics!DUV$12,0)</f>
        <v>#DIV/0!</v>
      </c>
      <c r="DUT55" s="201" t="e">
        <f>ROUND(DUT53/Macroeconomics!DUW$12,0)</f>
        <v>#DIV/0!</v>
      </c>
      <c r="DUU55" s="201" t="e">
        <f>ROUND(DUU53/Macroeconomics!DUX$12,0)</f>
        <v>#DIV/0!</v>
      </c>
      <c r="DUV55" s="201" t="e">
        <f>ROUND(DUV53/Macroeconomics!DUY$12,0)</f>
        <v>#DIV/0!</v>
      </c>
      <c r="DUW55" s="201" t="e">
        <f>ROUND(DUW53/Macroeconomics!DUZ$12,0)</f>
        <v>#DIV/0!</v>
      </c>
      <c r="DUX55" s="201" t="e">
        <f>ROUND(DUX53/Macroeconomics!DVA$12,0)</f>
        <v>#DIV/0!</v>
      </c>
      <c r="DUY55" s="201" t="e">
        <f>ROUND(DUY53/Macroeconomics!DVB$12,0)</f>
        <v>#DIV/0!</v>
      </c>
      <c r="DUZ55" s="201" t="e">
        <f>ROUND(DUZ53/Macroeconomics!DVC$12,0)</f>
        <v>#DIV/0!</v>
      </c>
      <c r="DVA55" s="201" t="e">
        <f>ROUND(DVA53/Macroeconomics!DVD$12,0)</f>
        <v>#DIV/0!</v>
      </c>
      <c r="DVB55" s="201" t="e">
        <f>ROUND(DVB53/Macroeconomics!DVE$12,0)</f>
        <v>#DIV/0!</v>
      </c>
      <c r="DVC55" s="201" t="e">
        <f>ROUND(DVC53/Macroeconomics!DVF$12,0)</f>
        <v>#DIV/0!</v>
      </c>
      <c r="DVD55" s="201" t="e">
        <f>ROUND(DVD53/Macroeconomics!DVG$12,0)</f>
        <v>#DIV/0!</v>
      </c>
      <c r="DVE55" s="201" t="e">
        <f>ROUND(DVE53/Macroeconomics!DVH$12,0)</f>
        <v>#DIV/0!</v>
      </c>
      <c r="DVF55" s="201" t="e">
        <f>ROUND(DVF53/Macroeconomics!DVI$12,0)</f>
        <v>#DIV/0!</v>
      </c>
      <c r="DVG55" s="201" t="e">
        <f>ROUND(DVG53/Macroeconomics!DVJ$12,0)</f>
        <v>#DIV/0!</v>
      </c>
      <c r="DVH55" s="201" t="e">
        <f>ROUND(DVH53/Macroeconomics!DVK$12,0)</f>
        <v>#DIV/0!</v>
      </c>
      <c r="DVI55" s="201" t="e">
        <f>ROUND(DVI53/Macroeconomics!DVL$12,0)</f>
        <v>#DIV/0!</v>
      </c>
      <c r="DVJ55" s="201" t="e">
        <f>ROUND(DVJ53/Macroeconomics!DVM$12,0)</f>
        <v>#DIV/0!</v>
      </c>
      <c r="DVK55" s="201" t="e">
        <f>ROUND(DVK53/Macroeconomics!DVN$12,0)</f>
        <v>#DIV/0!</v>
      </c>
      <c r="DVL55" s="201" t="e">
        <f>ROUND(DVL53/Macroeconomics!DVO$12,0)</f>
        <v>#DIV/0!</v>
      </c>
      <c r="DVM55" s="201" t="e">
        <f>ROUND(DVM53/Macroeconomics!DVP$12,0)</f>
        <v>#DIV/0!</v>
      </c>
      <c r="DVN55" s="201" t="e">
        <f>ROUND(DVN53/Macroeconomics!DVQ$12,0)</f>
        <v>#DIV/0!</v>
      </c>
      <c r="DVO55" s="201" t="e">
        <f>ROUND(DVO53/Macroeconomics!DVR$12,0)</f>
        <v>#DIV/0!</v>
      </c>
      <c r="DVP55" s="201" t="e">
        <f>ROUND(DVP53/Macroeconomics!DVS$12,0)</f>
        <v>#DIV/0!</v>
      </c>
      <c r="DVQ55" s="201" t="e">
        <f>ROUND(DVQ53/Macroeconomics!DVT$12,0)</f>
        <v>#DIV/0!</v>
      </c>
      <c r="DVR55" s="201" t="e">
        <f>ROUND(DVR53/Macroeconomics!DVU$12,0)</f>
        <v>#DIV/0!</v>
      </c>
      <c r="DVS55" s="201" t="e">
        <f>ROUND(DVS53/Macroeconomics!DVV$12,0)</f>
        <v>#DIV/0!</v>
      </c>
      <c r="DVT55" s="201" t="e">
        <f>ROUND(DVT53/Macroeconomics!DVW$12,0)</f>
        <v>#DIV/0!</v>
      </c>
      <c r="DVU55" s="201" t="e">
        <f>ROUND(DVU53/Macroeconomics!DVX$12,0)</f>
        <v>#DIV/0!</v>
      </c>
      <c r="DVV55" s="201" t="e">
        <f>ROUND(DVV53/Macroeconomics!DVY$12,0)</f>
        <v>#DIV/0!</v>
      </c>
      <c r="DVW55" s="201" t="e">
        <f>ROUND(DVW53/Macroeconomics!DVZ$12,0)</f>
        <v>#DIV/0!</v>
      </c>
      <c r="DVX55" s="201" t="e">
        <f>ROUND(DVX53/Macroeconomics!DWA$12,0)</f>
        <v>#DIV/0!</v>
      </c>
      <c r="DVY55" s="201" t="e">
        <f>ROUND(DVY53/Macroeconomics!DWB$12,0)</f>
        <v>#DIV/0!</v>
      </c>
      <c r="DVZ55" s="201" t="e">
        <f>ROUND(DVZ53/Macroeconomics!DWC$12,0)</f>
        <v>#DIV/0!</v>
      </c>
      <c r="DWA55" s="201" t="e">
        <f>ROUND(DWA53/Macroeconomics!DWD$12,0)</f>
        <v>#DIV/0!</v>
      </c>
      <c r="DWB55" s="201" t="e">
        <f>ROUND(DWB53/Macroeconomics!DWE$12,0)</f>
        <v>#DIV/0!</v>
      </c>
      <c r="DWC55" s="201" t="e">
        <f>ROUND(DWC53/Macroeconomics!DWF$12,0)</f>
        <v>#DIV/0!</v>
      </c>
      <c r="DWD55" s="201" t="e">
        <f>ROUND(DWD53/Macroeconomics!DWG$12,0)</f>
        <v>#DIV/0!</v>
      </c>
      <c r="DWE55" s="201" t="e">
        <f>ROUND(DWE53/Macroeconomics!DWH$12,0)</f>
        <v>#DIV/0!</v>
      </c>
      <c r="DWF55" s="201" t="e">
        <f>ROUND(DWF53/Macroeconomics!DWI$12,0)</f>
        <v>#DIV/0!</v>
      </c>
      <c r="DWG55" s="201" t="e">
        <f>ROUND(DWG53/Macroeconomics!DWJ$12,0)</f>
        <v>#DIV/0!</v>
      </c>
      <c r="DWH55" s="201" t="e">
        <f>ROUND(DWH53/Macroeconomics!DWK$12,0)</f>
        <v>#DIV/0!</v>
      </c>
      <c r="DWI55" s="201" t="e">
        <f>ROUND(DWI53/Macroeconomics!DWL$12,0)</f>
        <v>#DIV/0!</v>
      </c>
      <c r="DWJ55" s="201" t="e">
        <f>ROUND(DWJ53/Macroeconomics!DWM$12,0)</f>
        <v>#DIV/0!</v>
      </c>
      <c r="DWK55" s="201" t="e">
        <f>ROUND(DWK53/Macroeconomics!DWN$12,0)</f>
        <v>#DIV/0!</v>
      </c>
      <c r="DWL55" s="201" t="e">
        <f>ROUND(DWL53/Macroeconomics!DWO$12,0)</f>
        <v>#DIV/0!</v>
      </c>
      <c r="DWM55" s="201" t="e">
        <f>ROUND(DWM53/Macroeconomics!DWP$12,0)</f>
        <v>#DIV/0!</v>
      </c>
      <c r="DWN55" s="201" t="e">
        <f>ROUND(DWN53/Macroeconomics!DWQ$12,0)</f>
        <v>#DIV/0!</v>
      </c>
      <c r="DWO55" s="201" t="e">
        <f>ROUND(DWO53/Macroeconomics!DWR$12,0)</f>
        <v>#DIV/0!</v>
      </c>
      <c r="DWP55" s="201" t="e">
        <f>ROUND(DWP53/Macroeconomics!DWS$12,0)</f>
        <v>#DIV/0!</v>
      </c>
      <c r="DWQ55" s="201" t="e">
        <f>ROUND(DWQ53/Macroeconomics!DWT$12,0)</f>
        <v>#DIV/0!</v>
      </c>
      <c r="DWR55" s="201" t="e">
        <f>ROUND(DWR53/Macroeconomics!DWU$12,0)</f>
        <v>#DIV/0!</v>
      </c>
      <c r="DWS55" s="201" t="e">
        <f>ROUND(DWS53/Macroeconomics!DWV$12,0)</f>
        <v>#DIV/0!</v>
      </c>
      <c r="DWT55" s="201" t="e">
        <f>ROUND(DWT53/Macroeconomics!DWW$12,0)</f>
        <v>#DIV/0!</v>
      </c>
      <c r="DWU55" s="201" t="e">
        <f>ROUND(DWU53/Macroeconomics!DWX$12,0)</f>
        <v>#DIV/0!</v>
      </c>
      <c r="DWV55" s="201" t="e">
        <f>ROUND(DWV53/Macroeconomics!DWY$12,0)</f>
        <v>#DIV/0!</v>
      </c>
      <c r="DWW55" s="201" t="e">
        <f>ROUND(DWW53/Macroeconomics!DWZ$12,0)</f>
        <v>#DIV/0!</v>
      </c>
      <c r="DWX55" s="201" t="e">
        <f>ROUND(DWX53/Macroeconomics!DXA$12,0)</f>
        <v>#DIV/0!</v>
      </c>
      <c r="DWY55" s="201" t="e">
        <f>ROUND(DWY53/Macroeconomics!DXB$12,0)</f>
        <v>#DIV/0!</v>
      </c>
      <c r="DWZ55" s="201" t="e">
        <f>ROUND(DWZ53/Macroeconomics!DXC$12,0)</f>
        <v>#DIV/0!</v>
      </c>
      <c r="DXA55" s="201" t="e">
        <f>ROUND(DXA53/Macroeconomics!DXD$12,0)</f>
        <v>#DIV/0!</v>
      </c>
      <c r="DXB55" s="201" t="e">
        <f>ROUND(DXB53/Macroeconomics!DXE$12,0)</f>
        <v>#DIV/0!</v>
      </c>
      <c r="DXC55" s="201" t="e">
        <f>ROUND(DXC53/Macroeconomics!DXF$12,0)</f>
        <v>#DIV/0!</v>
      </c>
      <c r="DXD55" s="201" t="e">
        <f>ROUND(DXD53/Macroeconomics!DXG$12,0)</f>
        <v>#DIV/0!</v>
      </c>
      <c r="DXE55" s="201" t="e">
        <f>ROUND(DXE53/Macroeconomics!DXH$12,0)</f>
        <v>#DIV/0!</v>
      </c>
      <c r="DXF55" s="201" t="e">
        <f>ROUND(DXF53/Macroeconomics!DXI$12,0)</f>
        <v>#DIV/0!</v>
      </c>
      <c r="DXG55" s="201" t="e">
        <f>ROUND(DXG53/Macroeconomics!DXJ$12,0)</f>
        <v>#DIV/0!</v>
      </c>
      <c r="DXH55" s="201" t="e">
        <f>ROUND(DXH53/Macroeconomics!DXK$12,0)</f>
        <v>#DIV/0!</v>
      </c>
      <c r="DXI55" s="201" t="e">
        <f>ROUND(DXI53/Macroeconomics!DXL$12,0)</f>
        <v>#DIV/0!</v>
      </c>
      <c r="DXJ55" s="201" t="e">
        <f>ROUND(DXJ53/Macroeconomics!DXM$12,0)</f>
        <v>#DIV/0!</v>
      </c>
      <c r="DXK55" s="201" t="e">
        <f>ROUND(DXK53/Macroeconomics!DXN$12,0)</f>
        <v>#DIV/0!</v>
      </c>
      <c r="DXL55" s="201" t="e">
        <f>ROUND(DXL53/Macroeconomics!DXO$12,0)</f>
        <v>#DIV/0!</v>
      </c>
      <c r="DXM55" s="201" t="e">
        <f>ROUND(DXM53/Macroeconomics!DXP$12,0)</f>
        <v>#DIV/0!</v>
      </c>
      <c r="DXN55" s="201" t="e">
        <f>ROUND(DXN53/Macroeconomics!DXQ$12,0)</f>
        <v>#DIV/0!</v>
      </c>
      <c r="DXO55" s="201" t="e">
        <f>ROUND(DXO53/Macroeconomics!DXR$12,0)</f>
        <v>#DIV/0!</v>
      </c>
      <c r="DXP55" s="201" t="e">
        <f>ROUND(DXP53/Macroeconomics!DXS$12,0)</f>
        <v>#DIV/0!</v>
      </c>
      <c r="DXQ55" s="201" t="e">
        <f>ROUND(DXQ53/Macroeconomics!DXT$12,0)</f>
        <v>#DIV/0!</v>
      </c>
      <c r="DXR55" s="201" t="e">
        <f>ROUND(DXR53/Macroeconomics!DXU$12,0)</f>
        <v>#DIV/0!</v>
      </c>
      <c r="DXS55" s="201" t="e">
        <f>ROUND(DXS53/Macroeconomics!DXV$12,0)</f>
        <v>#DIV/0!</v>
      </c>
      <c r="DXT55" s="201" t="e">
        <f>ROUND(DXT53/Macroeconomics!DXW$12,0)</f>
        <v>#DIV/0!</v>
      </c>
      <c r="DXU55" s="201" t="e">
        <f>ROUND(DXU53/Macroeconomics!DXX$12,0)</f>
        <v>#DIV/0!</v>
      </c>
      <c r="DXV55" s="201" t="e">
        <f>ROUND(DXV53/Macroeconomics!DXY$12,0)</f>
        <v>#DIV/0!</v>
      </c>
      <c r="DXW55" s="201" t="e">
        <f>ROUND(DXW53/Macroeconomics!DXZ$12,0)</f>
        <v>#DIV/0!</v>
      </c>
      <c r="DXX55" s="201" t="e">
        <f>ROUND(DXX53/Macroeconomics!DYA$12,0)</f>
        <v>#DIV/0!</v>
      </c>
      <c r="DXY55" s="201" t="e">
        <f>ROUND(DXY53/Macroeconomics!DYB$12,0)</f>
        <v>#DIV/0!</v>
      </c>
      <c r="DXZ55" s="201" t="e">
        <f>ROUND(DXZ53/Macroeconomics!DYC$12,0)</f>
        <v>#DIV/0!</v>
      </c>
      <c r="DYA55" s="201" t="e">
        <f>ROUND(DYA53/Macroeconomics!DYD$12,0)</f>
        <v>#DIV/0!</v>
      </c>
      <c r="DYB55" s="201" t="e">
        <f>ROUND(DYB53/Macroeconomics!DYE$12,0)</f>
        <v>#DIV/0!</v>
      </c>
      <c r="DYC55" s="201" t="e">
        <f>ROUND(DYC53/Macroeconomics!DYF$12,0)</f>
        <v>#DIV/0!</v>
      </c>
      <c r="DYD55" s="201" t="e">
        <f>ROUND(DYD53/Macroeconomics!DYG$12,0)</f>
        <v>#DIV/0!</v>
      </c>
      <c r="DYE55" s="201" t="e">
        <f>ROUND(DYE53/Macroeconomics!DYH$12,0)</f>
        <v>#DIV/0!</v>
      </c>
      <c r="DYF55" s="201" t="e">
        <f>ROUND(DYF53/Macroeconomics!DYI$12,0)</f>
        <v>#DIV/0!</v>
      </c>
      <c r="DYG55" s="201" t="e">
        <f>ROUND(DYG53/Macroeconomics!DYJ$12,0)</f>
        <v>#DIV/0!</v>
      </c>
      <c r="DYH55" s="201" t="e">
        <f>ROUND(DYH53/Macroeconomics!DYK$12,0)</f>
        <v>#DIV/0!</v>
      </c>
      <c r="DYI55" s="201" t="e">
        <f>ROUND(DYI53/Macroeconomics!DYL$12,0)</f>
        <v>#DIV/0!</v>
      </c>
      <c r="DYJ55" s="201" t="e">
        <f>ROUND(DYJ53/Macroeconomics!DYM$12,0)</f>
        <v>#DIV/0!</v>
      </c>
      <c r="DYK55" s="201" t="e">
        <f>ROUND(DYK53/Macroeconomics!DYN$12,0)</f>
        <v>#DIV/0!</v>
      </c>
      <c r="DYL55" s="201" t="e">
        <f>ROUND(DYL53/Macroeconomics!DYO$12,0)</f>
        <v>#DIV/0!</v>
      </c>
      <c r="DYM55" s="201" t="e">
        <f>ROUND(DYM53/Macroeconomics!DYP$12,0)</f>
        <v>#DIV/0!</v>
      </c>
      <c r="DYN55" s="201" t="e">
        <f>ROUND(DYN53/Macroeconomics!DYQ$12,0)</f>
        <v>#DIV/0!</v>
      </c>
      <c r="DYO55" s="201" t="e">
        <f>ROUND(DYO53/Macroeconomics!DYR$12,0)</f>
        <v>#DIV/0!</v>
      </c>
      <c r="DYP55" s="201" t="e">
        <f>ROUND(DYP53/Macroeconomics!DYS$12,0)</f>
        <v>#DIV/0!</v>
      </c>
      <c r="DYQ55" s="201" t="e">
        <f>ROUND(DYQ53/Macroeconomics!DYT$12,0)</f>
        <v>#DIV/0!</v>
      </c>
      <c r="DYR55" s="201" t="e">
        <f>ROUND(DYR53/Macroeconomics!DYU$12,0)</f>
        <v>#DIV/0!</v>
      </c>
      <c r="DYS55" s="201" t="e">
        <f>ROUND(DYS53/Macroeconomics!DYV$12,0)</f>
        <v>#DIV/0!</v>
      </c>
      <c r="DYT55" s="201" t="e">
        <f>ROUND(DYT53/Macroeconomics!DYW$12,0)</f>
        <v>#DIV/0!</v>
      </c>
      <c r="DYU55" s="201" t="e">
        <f>ROUND(DYU53/Macroeconomics!DYX$12,0)</f>
        <v>#DIV/0!</v>
      </c>
      <c r="DYV55" s="201" t="e">
        <f>ROUND(DYV53/Macroeconomics!DYY$12,0)</f>
        <v>#DIV/0!</v>
      </c>
      <c r="DYW55" s="201" t="e">
        <f>ROUND(DYW53/Macroeconomics!DYZ$12,0)</f>
        <v>#DIV/0!</v>
      </c>
      <c r="DYX55" s="201" t="e">
        <f>ROUND(DYX53/Macroeconomics!DZA$12,0)</f>
        <v>#DIV/0!</v>
      </c>
      <c r="DYY55" s="201" t="e">
        <f>ROUND(DYY53/Macroeconomics!DZB$12,0)</f>
        <v>#DIV/0!</v>
      </c>
      <c r="DYZ55" s="201" t="e">
        <f>ROUND(DYZ53/Macroeconomics!DZC$12,0)</f>
        <v>#DIV/0!</v>
      </c>
      <c r="DZA55" s="201" t="e">
        <f>ROUND(DZA53/Macroeconomics!DZD$12,0)</f>
        <v>#DIV/0!</v>
      </c>
      <c r="DZB55" s="201" t="e">
        <f>ROUND(DZB53/Macroeconomics!DZE$12,0)</f>
        <v>#DIV/0!</v>
      </c>
      <c r="DZC55" s="201" t="e">
        <f>ROUND(DZC53/Macroeconomics!DZF$12,0)</f>
        <v>#DIV/0!</v>
      </c>
      <c r="DZD55" s="201" t="e">
        <f>ROUND(DZD53/Macroeconomics!DZG$12,0)</f>
        <v>#DIV/0!</v>
      </c>
      <c r="DZE55" s="201" t="e">
        <f>ROUND(DZE53/Macroeconomics!DZH$12,0)</f>
        <v>#DIV/0!</v>
      </c>
      <c r="DZF55" s="201" t="e">
        <f>ROUND(DZF53/Macroeconomics!DZI$12,0)</f>
        <v>#DIV/0!</v>
      </c>
      <c r="DZG55" s="201" t="e">
        <f>ROUND(DZG53/Macroeconomics!DZJ$12,0)</f>
        <v>#DIV/0!</v>
      </c>
      <c r="DZH55" s="201" t="e">
        <f>ROUND(DZH53/Macroeconomics!DZK$12,0)</f>
        <v>#DIV/0!</v>
      </c>
      <c r="DZI55" s="201" t="e">
        <f>ROUND(DZI53/Macroeconomics!DZL$12,0)</f>
        <v>#DIV/0!</v>
      </c>
      <c r="DZJ55" s="201" t="e">
        <f>ROUND(DZJ53/Macroeconomics!DZM$12,0)</f>
        <v>#DIV/0!</v>
      </c>
      <c r="DZK55" s="201" t="e">
        <f>ROUND(DZK53/Macroeconomics!DZN$12,0)</f>
        <v>#DIV/0!</v>
      </c>
      <c r="DZL55" s="201" t="e">
        <f>ROUND(DZL53/Macroeconomics!DZO$12,0)</f>
        <v>#DIV/0!</v>
      </c>
      <c r="DZM55" s="201" t="e">
        <f>ROUND(DZM53/Macroeconomics!DZP$12,0)</f>
        <v>#DIV/0!</v>
      </c>
      <c r="DZN55" s="201" t="e">
        <f>ROUND(DZN53/Macroeconomics!DZQ$12,0)</f>
        <v>#DIV/0!</v>
      </c>
      <c r="DZO55" s="201" t="e">
        <f>ROUND(DZO53/Macroeconomics!DZR$12,0)</f>
        <v>#DIV/0!</v>
      </c>
      <c r="DZP55" s="201" t="e">
        <f>ROUND(DZP53/Macroeconomics!DZS$12,0)</f>
        <v>#DIV/0!</v>
      </c>
      <c r="DZQ55" s="201" t="e">
        <f>ROUND(DZQ53/Macroeconomics!DZT$12,0)</f>
        <v>#DIV/0!</v>
      </c>
      <c r="DZR55" s="201" t="e">
        <f>ROUND(DZR53/Macroeconomics!DZU$12,0)</f>
        <v>#DIV/0!</v>
      </c>
      <c r="DZS55" s="201" t="e">
        <f>ROUND(DZS53/Macroeconomics!DZV$12,0)</f>
        <v>#DIV/0!</v>
      </c>
      <c r="DZT55" s="201" t="e">
        <f>ROUND(DZT53/Macroeconomics!DZW$12,0)</f>
        <v>#DIV/0!</v>
      </c>
      <c r="DZU55" s="201" t="e">
        <f>ROUND(DZU53/Macroeconomics!DZX$12,0)</f>
        <v>#DIV/0!</v>
      </c>
      <c r="DZV55" s="201" t="e">
        <f>ROUND(DZV53/Macroeconomics!DZY$12,0)</f>
        <v>#DIV/0!</v>
      </c>
      <c r="DZW55" s="201" t="e">
        <f>ROUND(DZW53/Macroeconomics!DZZ$12,0)</f>
        <v>#DIV/0!</v>
      </c>
      <c r="DZX55" s="201" t="e">
        <f>ROUND(DZX53/Macroeconomics!EAA$12,0)</f>
        <v>#DIV/0!</v>
      </c>
      <c r="DZY55" s="201" t="e">
        <f>ROUND(DZY53/Macroeconomics!EAB$12,0)</f>
        <v>#DIV/0!</v>
      </c>
      <c r="DZZ55" s="201" t="e">
        <f>ROUND(DZZ53/Macroeconomics!EAC$12,0)</f>
        <v>#DIV/0!</v>
      </c>
      <c r="EAA55" s="201" t="e">
        <f>ROUND(EAA53/Macroeconomics!EAD$12,0)</f>
        <v>#DIV/0!</v>
      </c>
      <c r="EAB55" s="201" t="e">
        <f>ROUND(EAB53/Macroeconomics!EAE$12,0)</f>
        <v>#DIV/0!</v>
      </c>
      <c r="EAC55" s="201" t="e">
        <f>ROUND(EAC53/Macroeconomics!EAF$12,0)</f>
        <v>#DIV/0!</v>
      </c>
      <c r="EAD55" s="201" t="e">
        <f>ROUND(EAD53/Macroeconomics!EAG$12,0)</f>
        <v>#DIV/0!</v>
      </c>
      <c r="EAE55" s="201" t="e">
        <f>ROUND(EAE53/Macroeconomics!EAH$12,0)</f>
        <v>#DIV/0!</v>
      </c>
      <c r="EAF55" s="201" t="e">
        <f>ROUND(EAF53/Macroeconomics!EAI$12,0)</f>
        <v>#DIV/0!</v>
      </c>
      <c r="EAG55" s="201" t="e">
        <f>ROUND(EAG53/Macroeconomics!EAJ$12,0)</f>
        <v>#DIV/0!</v>
      </c>
      <c r="EAH55" s="201" t="e">
        <f>ROUND(EAH53/Macroeconomics!EAK$12,0)</f>
        <v>#DIV/0!</v>
      </c>
      <c r="EAI55" s="201" t="e">
        <f>ROUND(EAI53/Macroeconomics!EAL$12,0)</f>
        <v>#DIV/0!</v>
      </c>
      <c r="EAJ55" s="201" t="e">
        <f>ROUND(EAJ53/Macroeconomics!EAM$12,0)</f>
        <v>#DIV/0!</v>
      </c>
      <c r="EAK55" s="201" t="e">
        <f>ROUND(EAK53/Macroeconomics!EAN$12,0)</f>
        <v>#DIV/0!</v>
      </c>
      <c r="EAL55" s="201" t="e">
        <f>ROUND(EAL53/Macroeconomics!EAO$12,0)</f>
        <v>#DIV/0!</v>
      </c>
      <c r="EAM55" s="201" t="e">
        <f>ROUND(EAM53/Macroeconomics!EAP$12,0)</f>
        <v>#DIV/0!</v>
      </c>
      <c r="EAN55" s="201" t="e">
        <f>ROUND(EAN53/Macroeconomics!EAQ$12,0)</f>
        <v>#DIV/0!</v>
      </c>
      <c r="EAO55" s="201" t="e">
        <f>ROUND(EAO53/Macroeconomics!EAR$12,0)</f>
        <v>#DIV/0!</v>
      </c>
      <c r="EAP55" s="201" t="e">
        <f>ROUND(EAP53/Macroeconomics!EAS$12,0)</f>
        <v>#DIV/0!</v>
      </c>
      <c r="EAQ55" s="201" t="e">
        <f>ROUND(EAQ53/Macroeconomics!EAT$12,0)</f>
        <v>#DIV/0!</v>
      </c>
      <c r="EAR55" s="201" t="e">
        <f>ROUND(EAR53/Macroeconomics!EAU$12,0)</f>
        <v>#DIV/0!</v>
      </c>
      <c r="EAS55" s="201" t="e">
        <f>ROUND(EAS53/Macroeconomics!EAV$12,0)</f>
        <v>#DIV/0!</v>
      </c>
      <c r="EAT55" s="201" t="e">
        <f>ROUND(EAT53/Macroeconomics!EAW$12,0)</f>
        <v>#DIV/0!</v>
      </c>
      <c r="EAU55" s="201" t="e">
        <f>ROUND(EAU53/Macroeconomics!EAX$12,0)</f>
        <v>#DIV/0!</v>
      </c>
      <c r="EAV55" s="201" t="e">
        <f>ROUND(EAV53/Macroeconomics!EAY$12,0)</f>
        <v>#DIV/0!</v>
      </c>
      <c r="EAW55" s="201" t="e">
        <f>ROUND(EAW53/Macroeconomics!EAZ$12,0)</f>
        <v>#DIV/0!</v>
      </c>
      <c r="EAX55" s="201" t="e">
        <f>ROUND(EAX53/Macroeconomics!EBA$12,0)</f>
        <v>#DIV/0!</v>
      </c>
      <c r="EAY55" s="201" t="e">
        <f>ROUND(EAY53/Macroeconomics!EBB$12,0)</f>
        <v>#DIV/0!</v>
      </c>
      <c r="EAZ55" s="201" t="e">
        <f>ROUND(EAZ53/Macroeconomics!EBC$12,0)</f>
        <v>#DIV/0!</v>
      </c>
      <c r="EBA55" s="201" t="e">
        <f>ROUND(EBA53/Macroeconomics!EBD$12,0)</f>
        <v>#DIV/0!</v>
      </c>
      <c r="EBB55" s="201" t="e">
        <f>ROUND(EBB53/Macroeconomics!EBE$12,0)</f>
        <v>#DIV/0!</v>
      </c>
      <c r="EBC55" s="201" t="e">
        <f>ROUND(EBC53/Macroeconomics!EBF$12,0)</f>
        <v>#DIV/0!</v>
      </c>
      <c r="EBD55" s="201" t="e">
        <f>ROUND(EBD53/Macroeconomics!EBG$12,0)</f>
        <v>#DIV/0!</v>
      </c>
      <c r="EBE55" s="201" t="e">
        <f>ROUND(EBE53/Macroeconomics!EBH$12,0)</f>
        <v>#DIV/0!</v>
      </c>
      <c r="EBF55" s="201" t="e">
        <f>ROUND(EBF53/Macroeconomics!EBI$12,0)</f>
        <v>#DIV/0!</v>
      </c>
      <c r="EBG55" s="201" t="e">
        <f>ROUND(EBG53/Macroeconomics!EBJ$12,0)</f>
        <v>#DIV/0!</v>
      </c>
      <c r="EBH55" s="201" t="e">
        <f>ROUND(EBH53/Macroeconomics!EBK$12,0)</f>
        <v>#DIV/0!</v>
      </c>
      <c r="EBI55" s="201" t="e">
        <f>ROUND(EBI53/Macroeconomics!EBL$12,0)</f>
        <v>#DIV/0!</v>
      </c>
      <c r="EBJ55" s="201" t="e">
        <f>ROUND(EBJ53/Macroeconomics!EBM$12,0)</f>
        <v>#DIV/0!</v>
      </c>
      <c r="EBK55" s="201" t="e">
        <f>ROUND(EBK53/Macroeconomics!EBN$12,0)</f>
        <v>#DIV/0!</v>
      </c>
      <c r="EBL55" s="201" t="e">
        <f>ROUND(EBL53/Macroeconomics!EBO$12,0)</f>
        <v>#DIV/0!</v>
      </c>
      <c r="EBM55" s="201" t="e">
        <f>ROUND(EBM53/Macroeconomics!EBP$12,0)</f>
        <v>#DIV/0!</v>
      </c>
      <c r="EBN55" s="201" t="e">
        <f>ROUND(EBN53/Macroeconomics!EBQ$12,0)</f>
        <v>#DIV/0!</v>
      </c>
      <c r="EBO55" s="201" t="e">
        <f>ROUND(EBO53/Macroeconomics!EBR$12,0)</f>
        <v>#DIV/0!</v>
      </c>
      <c r="EBP55" s="201" t="e">
        <f>ROUND(EBP53/Macroeconomics!EBS$12,0)</f>
        <v>#DIV/0!</v>
      </c>
      <c r="EBQ55" s="201" t="e">
        <f>ROUND(EBQ53/Macroeconomics!EBT$12,0)</f>
        <v>#DIV/0!</v>
      </c>
      <c r="EBR55" s="201" t="e">
        <f>ROUND(EBR53/Macroeconomics!EBU$12,0)</f>
        <v>#DIV/0!</v>
      </c>
      <c r="EBS55" s="201" t="e">
        <f>ROUND(EBS53/Macroeconomics!EBV$12,0)</f>
        <v>#DIV/0!</v>
      </c>
      <c r="EBT55" s="201" t="e">
        <f>ROUND(EBT53/Macroeconomics!EBW$12,0)</f>
        <v>#DIV/0!</v>
      </c>
      <c r="EBU55" s="201" t="e">
        <f>ROUND(EBU53/Macroeconomics!EBX$12,0)</f>
        <v>#DIV/0!</v>
      </c>
      <c r="EBV55" s="201" t="e">
        <f>ROUND(EBV53/Macroeconomics!EBY$12,0)</f>
        <v>#DIV/0!</v>
      </c>
      <c r="EBW55" s="201" t="e">
        <f>ROUND(EBW53/Macroeconomics!EBZ$12,0)</f>
        <v>#DIV/0!</v>
      </c>
      <c r="EBX55" s="201" t="e">
        <f>ROUND(EBX53/Macroeconomics!ECA$12,0)</f>
        <v>#DIV/0!</v>
      </c>
      <c r="EBY55" s="201" t="e">
        <f>ROUND(EBY53/Macroeconomics!ECB$12,0)</f>
        <v>#DIV/0!</v>
      </c>
      <c r="EBZ55" s="201" t="e">
        <f>ROUND(EBZ53/Macroeconomics!ECC$12,0)</f>
        <v>#DIV/0!</v>
      </c>
      <c r="ECA55" s="201" t="e">
        <f>ROUND(ECA53/Macroeconomics!ECD$12,0)</f>
        <v>#DIV/0!</v>
      </c>
      <c r="ECB55" s="201" t="e">
        <f>ROUND(ECB53/Macroeconomics!ECE$12,0)</f>
        <v>#DIV/0!</v>
      </c>
      <c r="ECC55" s="201" t="e">
        <f>ROUND(ECC53/Macroeconomics!ECF$12,0)</f>
        <v>#DIV/0!</v>
      </c>
      <c r="ECD55" s="201" t="e">
        <f>ROUND(ECD53/Macroeconomics!ECG$12,0)</f>
        <v>#DIV/0!</v>
      </c>
      <c r="ECE55" s="201" t="e">
        <f>ROUND(ECE53/Macroeconomics!ECH$12,0)</f>
        <v>#DIV/0!</v>
      </c>
      <c r="ECF55" s="201" t="e">
        <f>ROUND(ECF53/Macroeconomics!ECI$12,0)</f>
        <v>#DIV/0!</v>
      </c>
      <c r="ECG55" s="201" t="e">
        <f>ROUND(ECG53/Macroeconomics!ECJ$12,0)</f>
        <v>#DIV/0!</v>
      </c>
      <c r="ECH55" s="201" t="e">
        <f>ROUND(ECH53/Macroeconomics!ECK$12,0)</f>
        <v>#DIV/0!</v>
      </c>
      <c r="ECI55" s="201" t="e">
        <f>ROUND(ECI53/Macroeconomics!ECL$12,0)</f>
        <v>#DIV/0!</v>
      </c>
      <c r="ECJ55" s="201" t="e">
        <f>ROUND(ECJ53/Macroeconomics!ECM$12,0)</f>
        <v>#DIV/0!</v>
      </c>
      <c r="ECK55" s="201" t="e">
        <f>ROUND(ECK53/Macroeconomics!ECN$12,0)</f>
        <v>#DIV/0!</v>
      </c>
      <c r="ECL55" s="201" t="e">
        <f>ROUND(ECL53/Macroeconomics!ECO$12,0)</f>
        <v>#DIV/0!</v>
      </c>
      <c r="ECM55" s="201" t="e">
        <f>ROUND(ECM53/Macroeconomics!ECP$12,0)</f>
        <v>#DIV/0!</v>
      </c>
      <c r="ECN55" s="201" t="e">
        <f>ROUND(ECN53/Macroeconomics!ECQ$12,0)</f>
        <v>#DIV/0!</v>
      </c>
      <c r="ECO55" s="201" t="e">
        <f>ROUND(ECO53/Macroeconomics!ECR$12,0)</f>
        <v>#DIV/0!</v>
      </c>
      <c r="ECP55" s="201" t="e">
        <f>ROUND(ECP53/Macroeconomics!ECS$12,0)</f>
        <v>#DIV/0!</v>
      </c>
      <c r="ECQ55" s="201" t="e">
        <f>ROUND(ECQ53/Macroeconomics!ECT$12,0)</f>
        <v>#DIV/0!</v>
      </c>
      <c r="ECR55" s="201" t="e">
        <f>ROUND(ECR53/Macroeconomics!ECU$12,0)</f>
        <v>#DIV/0!</v>
      </c>
      <c r="ECS55" s="201" t="e">
        <f>ROUND(ECS53/Macroeconomics!ECV$12,0)</f>
        <v>#DIV/0!</v>
      </c>
      <c r="ECT55" s="201" t="e">
        <f>ROUND(ECT53/Macroeconomics!ECW$12,0)</f>
        <v>#DIV/0!</v>
      </c>
      <c r="ECU55" s="201" t="e">
        <f>ROUND(ECU53/Macroeconomics!ECX$12,0)</f>
        <v>#DIV/0!</v>
      </c>
      <c r="ECV55" s="201" t="e">
        <f>ROUND(ECV53/Macroeconomics!ECY$12,0)</f>
        <v>#DIV/0!</v>
      </c>
      <c r="ECW55" s="201" t="e">
        <f>ROUND(ECW53/Macroeconomics!ECZ$12,0)</f>
        <v>#DIV/0!</v>
      </c>
      <c r="ECX55" s="201" t="e">
        <f>ROUND(ECX53/Macroeconomics!EDA$12,0)</f>
        <v>#DIV/0!</v>
      </c>
      <c r="ECY55" s="201" t="e">
        <f>ROUND(ECY53/Macroeconomics!EDB$12,0)</f>
        <v>#DIV/0!</v>
      </c>
      <c r="ECZ55" s="201" t="e">
        <f>ROUND(ECZ53/Macroeconomics!EDC$12,0)</f>
        <v>#DIV/0!</v>
      </c>
      <c r="EDA55" s="201" t="e">
        <f>ROUND(EDA53/Macroeconomics!EDD$12,0)</f>
        <v>#DIV/0!</v>
      </c>
      <c r="EDB55" s="201" t="e">
        <f>ROUND(EDB53/Macroeconomics!EDE$12,0)</f>
        <v>#DIV/0!</v>
      </c>
      <c r="EDC55" s="201" t="e">
        <f>ROUND(EDC53/Macroeconomics!EDF$12,0)</f>
        <v>#DIV/0!</v>
      </c>
      <c r="EDD55" s="201" t="e">
        <f>ROUND(EDD53/Macroeconomics!EDG$12,0)</f>
        <v>#DIV/0!</v>
      </c>
      <c r="EDE55" s="201" t="e">
        <f>ROUND(EDE53/Macroeconomics!EDH$12,0)</f>
        <v>#DIV/0!</v>
      </c>
      <c r="EDF55" s="201" t="e">
        <f>ROUND(EDF53/Macroeconomics!EDI$12,0)</f>
        <v>#DIV/0!</v>
      </c>
      <c r="EDG55" s="201" t="e">
        <f>ROUND(EDG53/Macroeconomics!EDJ$12,0)</f>
        <v>#DIV/0!</v>
      </c>
      <c r="EDH55" s="201" t="e">
        <f>ROUND(EDH53/Macroeconomics!EDK$12,0)</f>
        <v>#DIV/0!</v>
      </c>
      <c r="EDI55" s="201" t="e">
        <f>ROUND(EDI53/Macroeconomics!EDL$12,0)</f>
        <v>#DIV/0!</v>
      </c>
      <c r="EDJ55" s="201" t="e">
        <f>ROUND(EDJ53/Macroeconomics!EDM$12,0)</f>
        <v>#DIV/0!</v>
      </c>
      <c r="EDK55" s="201" t="e">
        <f>ROUND(EDK53/Macroeconomics!EDN$12,0)</f>
        <v>#DIV/0!</v>
      </c>
      <c r="EDL55" s="201" t="e">
        <f>ROUND(EDL53/Macroeconomics!EDO$12,0)</f>
        <v>#DIV/0!</v>
      </c>
      <c r="EDM55" s="201" t="e">
        <f>ROUND(EDM53/Macroeconomics!EDP$12,0)</f>
        <v>#DIV/0!</v>
      </c>
      <c r="EDN55" s="201" t="e">
        <f>ROUND(EDN53/Macroeconomics!EDQ$12,0)</f>
        <v>#DIV/0!</v>
      </c>
      <c r="EDO55" s="201" t="e">
        <f>ROUND(EDO53/Macroeconomics!EDR$12,0)</f>
        <v>#DIV/0!</v>
      </c>
      <c r="EDP55" s="201" t="e">
        <f>ROUND(EDP53/Macroeconomics!EDS$12,0)</f>
        <v>#DIV/0!</v>
      </c>
      <c r="EDQ55" s="201" t="e">
        <f>ROUND(EDQ53/Macroeconomics!EDT$12,0)</f>
        <v>#DIV/0!</v>
      </c>
      <c r="EDR55" s="201" t="e">
        <f>ROUND(EDR53/Macroeconomics!EDU$12,0)</f>
        <v>#DIV/0!</v>
      </c>
      <c r="EDS55" s="201" t="e">
        <f>ROUND(EDS53/Macroeconomics!EDV$12,0)</f>
        <v>#DIV/0!</v>
      </c>
      <c r="EDT55" s="201" t="e">
        <f>ROUND(EDT53/Macroeconomics!EDW$12,0)</f>
        <v>#DIV/0!</v>
      </c>
      <c r="EDU55" s="201" t="e">
        <f>ROUND(EDU53/Macroeconomics!EDX$12,0)</f>
        <v>#DIV/0!</v>
      </c>
      <c r="EDV55" s="201" t="e">
        <f>ROUND(EDV53/Macroeconomics!EDY$12,0)</f>
        <v>#DIV/0!</v>
      </c>
      <c r="EDW55" s="201" t="e">
        <f>ROUND(EDW53/Macroeconomics!EDZ$12,0)</f>
        <v>#DIV/0!</v>
      </c>
      <c r="EDX55" s="201" t="e">
        <f>ROUND(EDX53/Macroeconomics!EEA$12,0)</f>
        <v>#DIV/0!</v>
      </c>
      <c r="EDY55" s="201" t="e">
        <f>ROUND(EDY53/Macroeconomics!EEB$12,0)</f>
        <v>#DIV/0!</v>
      </c>
      <c r="EDZ55" s="201" t="e">
        <f>ROUND(EDZ53/Macroeconomics!EEC$12,0)</f>
        <v>#DIV/0!</v>
      </c>
      <c r="EEA55" s="201" t="e">
        <f>ROUND(EEA53/Macroeconomics!EED$12,0)</f>
        <v>#DIV/0!</v>
      </c>
      <c r="EEB55" s="201" t="e">
        <f>ROUND(EEB53/Macroeconomics!EEE$12,0)</f>
        <v>#DIV/0!</v>
      </c>
      <c r="EEC55" s="201" t="e">
        <f>ROUND(EEC53/Macroeconomics!EEF$12,0)</f>
        <v>#DIV/0!</v>
      </c>
      <c r="EED55" s="201" t="e">
        <f>ROUND(EED53/Macroeconomics!EEG$12,0)</f>
        <v>#DIV/0!</v>
      </c>
      <c r="EEE55" s="201" t="e">
        <f>ROUND(EEE53/Macroeconomics!EEH$12,0)</f>
        <v>#DIV/0!</v>
      </c>
      <c r="EEF55" s="201" t="e">
        <f>ROUND(EEF53/Macroeconomics!EEI$12,0)</f>
        <v>#DIV/0!</v>
      </c>
      <c r="EEG55" s="201" t="e">
        <f>ROUND(EEG53/Macroeconomics!EEJ$12,0)</f>
        <v>#DIV/0!</v>
      </c>
      <c r="EEH55" s="201" t="e">
        <f>ROUND(EEH53/Macroeconomics!EEK$12,0)</f>
        <v>#DIV/0!</v>
      </c>
      <c r="EEI55" s="201" t="e">
        <f>ROUND(EEI53/Macroeconomics!EEL$12,0)</f>
        <v>#DIV/0!</v>
      </c>
      <c r="EEJ55" s="201" t="e">
        <f>ROUND(EEJ53/Macroeconomics!EEM$12,0)</f>
        <v>#DIV/0!</v>
      </c>
      <c r="EEK55" s="201" t="e">
        <f>ROUND(EEK53/Macroeconomics!EEN$12,0)</f>
        <v>#DIV/0!</v>
      </c>
      <c r="EEL55" s="201" t="e">
        <f>ROUND(EEL53/Macroeconomics!EEO$12,0)</f>
        <v>#DIV/0!</v>
      </c>
      <c r="EEM55" s="201" t="e">
        <f>ROUND(EEM53/Macroeconomics!EEP$12,0)</f>
        <v>#DIV/0!</v>
      </c>
      <c r="EEN55" s="201" t="e">
        <f>ROUND(EEN53/Macroeconomics!EEQ$12,0)</f>
        <v>#DIV/0!</v>
      </c>
      <c r="EEO55" s="201" t="e">
        <f>ROUND(EEO53/Macroeconomics!EER$12,0)</f>
        <v>#DIV/0!</v>
      </c>
      <c r="EEP55" s="201" t="e">
        <f>ROUND(EEP53/Macroeconomics!EES$12,0)</f>
        <v>#DIV/0!</v>
      </c>
      <c r="EEQ55" s="201" t="e">
        <f>ROUND(EEQ53/Macroeconomics!EET$12,0)</f>
        <v>#DIV/0!</v>
      </c>
      <c r="EER55" s="201" t="e">
        <f>ROUND(EER53/Macroeconomics!EEU$12,0)</f>
        <v>#DIV/0!</v>
      </c>
      <c r="EES55" s="201" t="e">
        <f>ROUND(EES53/Macroeconomics!EEV$12,0)</f>
        <v>#DIV/0!</v>
      </c>
      <c r="EET55" s="201" t="e">
        <f>ROUND(EET53/Macroeconomics!EEW$12,0)</f>
        <v>#DIV/0!</v>
      </c>
      <c r="EEU55" s="201" t="e">
        <f>ROUND(EEU53/Macroeconomics!EEX$12,0)</f>
        <v>#DIV/0!</v>
      </c>
      <c r="EEV55" s="201" t="e">
        <f>ROUND(EEV53/Macroeconomics!EEY$12,0)</f>
        <v>#DIV/0!</v>
      </c>
      <c r="EEW55" s="201" t="e">
        <f>ROUND(EEW53/Macroeconomics!EEZ$12,0)</f>
        <v>#DIV/0!</v>
      </c>
      <c r="EEX55" s="201" t="e">
        <f>ROUND(EEX53/Macroeconomics!EFA$12,0)</f>
        <v>#DIV/0!</v>
      </c>
      <c r="EEY55" s="201" t="e">
        <f>ROUND(EEY53/Macroeconomics!EFB$12,0)</f>
        <v>#DIV/0!</v>
      </c>
      <c r="EEZ55" s="201" t="e">
        <f>ROUND(EEZ53/Macroeconomics!EFC$12,0)</f>
        <v>#DIV/0!</v>
      </c>
      <c r="EFA55" s="201" t="e">
        <f>ROUND(EFA53/Macroeconomics!EFD$12,0)</f>
        <v>#DIV/0!</v>
      </c>
      <c r="EFB55" s="201" t="e">
        <f>ROUND(EFB53/Macroeconomics!EFE$12,0)</f>
        <v>#DIV/0!</v>
      </c>
      <c r="EFC55" s="201" t="e">
        <f>ROUND(EFC53/Macroeconomics!EFF$12,0)</f>
        <v>#DIV/0!</v>
      </c>
      <c r="EFD55" s="201" t="e">
        <f>ROUND(EFD53/Macroeconomics!EFG$12,0)</f>
        <v>#DIV/0!</v>
      </c>
      <c r="EFE55" s="201" t="e">
        <f>ROUND(EFE53/Macroeconomics!EFH$12,0)</f>
        <v>#DIV/0!</v>
      </c>
      <c r="EFF55" s="201" t="e">
        <f>ROUND(EFF53/Macroeconomics!EFI$12,0)</f>
        <v>#DIV/0!</v>
      </c>
      <c r="EFG55" s="201" t="e">
        <f>ROUND(EFG53/Macroeconomics!EFJ$12,0)</f>
        <v>#DIV/0!</v>
      </c>
      <c r="EFH55" s="201" t="e">
        <f>ROUND(EFH53/Macroeconomics!EFK$12,0)</f>
        <v>#DIV/0!</v>
      </c>
      <c r="EFI55" s="201" t="e">
        <f>ROUND(EFI53/Macroeconomics!EFL$12,0)</f>
        <v>#DIV/0!</v>
      </c>
      <c r="EFJ55" s="201" t="e">
        <f>ROUND(EFJ53/Macroeconomics!EFM$12,0)</f>
        <v>#DIV/0!</v>
      </c>
      <c r="EFK55" s="201" t="e">
        <f>ROUND(EFK53/Macroeconomics!EFN$12,0)</f>
        <v>#DIV/0!</v>
      </c>
      <c r="EFL55" s="201" t="e">
        <f>ROUND(EFL53/Macroeconomics!EFO$12,0)</f>
        <v>#DIV/0!</v>
      </c>
      <c r="EFM55" s="201" t="e">
        <f>ROUND(EFM53/Macroeconomics!EFP$12,0)</f>
        <v>#DIV/0!</v>
      </c>
      <c r="EFN55" s="201" t="e">
        <f>ROUND(EFN53/Macroeconomics!EFQ$12,0)</f>
        <v>#DIV/0!</v>
      </c>
      <c r="EFO55" s="201" t="e">
        <f>ROUND(EFO53/Macroeconomics!EFR$12,0)</f>
        <v>#DIV/0!</v>
      </c>
      <c r="EFP55" s="201" t="e">
        <f>ROUND(EFP53/Macroeconomics!EFS$12,0)</f>
        <v>#DIV/0!</v>
      </c>
      <c r="EFQ55" s="201" t="e">
        <f>ROUND(EFQ53/Macroeconomics!EFT$12,0)</f>
        <v>#DIV/0!</v>
      </c>
      <c r="EFR55" s="201" t="e">
        <f>ROUND(EFR53/Macroeconomics!EFU$12,0)</f>
        <v>#DIV/0!</v>
      </c>
      <c r="EFS55" s="201" t="e">
        <f>ROUND(EFS53/Macroeconomics!EFV$12,0)</f>
        <v>#DIV/0!</v>
      </c>
      <c r="EFT55" s="201" t="e">
        <f>ROUND(EFT53/Macroeconomics!EFW$12,0)</f>
        <v>#DIV/0!</v>
      </c>
      <c r="EFU55" s="201" t="e">
        <f>ROUND(EFU53/Macroeconomics!EFX$12,0)</f>
        <v>#DIV/0!</v>
      </c>
      <c r="EFV55" s="201" t="e">
        <f>ROUND(EFV53/Macroeconomics!EFY$12,0)</f>
        <v>#DIV/0!</v>
      </c>
      <c r="EFW55" s="201" t="e">
        <f>ROUND(EFW53/Macroeconomics!EFZ$12,0)</f>
        <v>#DIV/0!</v>
      </c>
      <c r="EFX55" s="201" t="e">
        <f>ROUND(EFX53/Macroeconomics!EGA$12,0)</f>
        <v>#DIV/0!</v>
      </c>
      <c r="EFY55" s="201" t="e">
        <f>ROUND(EFY53/Macroeconomics!EGB$12,0)</f>
        <v>#DIV/0!</v>
      </c>
      <c r="EFZ55" s="201" t="e">
        <f>ROUND(EFZ53/Macroeconomics!EGC$12,0)</f>
        <v>#DIV/0!</v>
      </c>
      <c r="EGA55" s="201" t="e">
        <f>ROUND(EGA53/Macroeconomics!EGD$12,0)</f>
        <v>#DIV/0!</v>
      </c>
      <c r="EGB55" s="201" t="e">
        <f>ROUND(EGB53/Macroeconomics!EGE$12,0)</f>
        <v>#DIV/0!</v>
      </c>
      <c r="EGC55" s="201" t="e">
        <f>ROUND(EGC53/Macroeconomics!EGF$12,0)</f>
        <v>#DIV/0!</v>
      </c>
      <c r="EGD55" s="201" t="e">
        <f>ROUND(EGD53/Macroeconomics!EGG$12,0)</f>
        <v>#DIV/0!</v>
      </c>
      <c r="EGE55" s="201" t="e">
        <f>ROUND(EGE53/Macroeconomics!EGH$12,0)</f>
        <v>#DIV/0!</v>
      </c>
      <c r="EGF55" s="201" t="e">
        <f>ROUND(EGF53/Macroeconomics!EGI$12,0)</f>
        <v>#DIV/0!</v>
      </c>
      <c r="EGG55" s="201" t="e">
        <f>ROUND(EGG53/Macroeconomics!EGJ$12,0)</f>
        <v>#DIV/0!</v>
      </c>
      <c r="EGH55" s="201" t="e">
        <f>ROUND(EGH53/Macroeconomics!EGK$12,0)</f>
        <v>#DIV/0!</v>
      </c>
      <c r="EGI55" s="201" t="e">
        <f>ROUND(EGI53/Macroeconomics!EGL$12,0)</f>
        <v>#DIV/0!</v>
      </c>
      <c r="EGJ55" s="201" t="e">
        <f>ROUND(EGJ53/Macroeconomics!EGM$12,0)</f>
        <v>#DIV/0!</v>
      </c>
      <c r="EGK55" s="201" t="e">
        <f>ROUND(EGK53/Macroeconomics!EGN$12,0)</f>
        <v>#DIV/0!</v>
      </c>
      <c r="EGL55" s="201" t="e">
        <f>ROUND(EGL53/Macroeconomics!EGO$12,0)</f>
        <v>#DIV/0!</v>
      </c>
      <c r="EGM55" s="201" t="e">
        <f>ROUND(EGM53/Macroeconomics!EGP$12,0)</f>
        <v>#DIV/0!</v>
      </c>
      <c r="EGN55" s="201" t="e">
        <f>ROUND(EGN53/Macroeconomics!EGQ$12,0)</f>
        <v>#DIV/0!</v>
      </c>
      <c r="EGO55" s="201" t="e">
        <f>ROUND(EGO53/Macroeconomics!EGR$12,0)</f>
        <v>#DIV/0!</v>
      </c>
      <c r="EGP55" s="201" t="e">
        <f>ROUND(EGP53/Macroeconomics!EGS$12,0)</f>
        <v>#DIV/0!</v>
      </c>
      <c r="EGQ55" s="201" t="e">
        <f>ROUND(EGQ53/Macroeconomics!EGT$12,0)</f>
        <v>#DIV/0!</v>
      </c>
      <c r="EGR55" s="201" t="e">
        <f>ROUND(EGR53/Macroeconomics!EGU$12,0)</f>
        <v>#DIV/0!</v>
      </c>
      <c r="EGS55" s="201" t="e">
        <f>ROUND(EGS53/Macroeconomics!EGV$12,0)</f>
        <v>#DIV/0!</v>
      </c>
      <c r="EGT55" s="201" t="e">
        <f>ROUND(EGT53/Macroeconomics!EGW$12,0)</f>
        <v>#DIV/0!</v>
      </c>
      <c r="EGU55" s="201" t="e">
        <f>ROUND(EGU53/Macroeconomics!EGX$12,0)</f>
        <v>#DIV/0!</v>
      </c>
      <c r="EGV55" s="201" t="e">
        <f>ROUND(EGV53/Macroeconomics!EGY$12,0)</f>
        <v>#DIV/0!</v>
      </c>
      <c r="EGW55" s="201" t="e">
        <f>ROUND(EGW53/Macroeconomics!EGZ$12,0)</f>
        <v>#DIV/0!</v>
      </c>
      <c r="EGX55" s="201" t="e">
        <f>ROUND(EGX53/Macroeconomics!EHA$12,0)</f>
        <v>#DIV/0!</v>
      </c>
      <c r="EGY55" s="201" t="e">
        <f>ROUND(EGY53/Macroeconomics!EHB$12,0)</f>
        <v>#DIV/0!</v>
      </c>
      <c r="EGZ55" s="201" t="e">
        <f>ROUND(EGZ53/Macroeconomics!EHC$12,0)</f>
        <v>#DIV/0!</v>
      </c>
      <c r="EHA55" s="201" t="e">
        <f>ROUND(EHA53/Macroeconomics!EHD$12,0)</f>
        <v>#DIV/0!</v>
      </c>
      <c r="EHB55" s="201" t="e">
        <f>ROUND(EHB53/Macroeconomics!EHE$12,0)</f>
        <v>#DIV/0!</v>
      </c>
      <c r="EHC55" s="201" t="e">
        <f>ROUND(EHC53/Macroeconomics!EHF$12,0)</f>
        <v>#DIV/0!</v>
      </c>
      <c r="EHD55" s="201" t="e">
        <f>ROUND(EHD53/Macroeconomics!EHG$12,0)</f>
        <v>#DIV/0!</v>
      </c>
      <c r="EHE55" s="201" t="e">
        <f>ROUND(EHE53/Macroeconomics!EHH$12,0)</f>
        <v>#DIV/0!</v>
      </c>
      <c r="EHF55" s="201" t="e">
        <f>ROUND(EHF53/Macroeconomics!EHI$12,0)</f>
        <v>#DIV/0!</v>
      </c>
      <c r="EHG55" s="201" t="e">
        <f>ROUND(EHG53/Macroeconomics!EHJ$12,0)</f>
        <v>#DIV/0!</v>
      </c>
      <c r="EHH55" s="201" t="e">
        <f>ROUND(EHH53/Macroeconomics!EHK$12,0)</f>
        <v>#DIV/0!</v>
      </c>
      <c r="EHI55" s="201" t="e">
        <f>ROUND(EHI53/Macroeconomics!EHL$12,0)</f>
        <v>#DIV/0!</v>
      </c>
      <c r="EHJ55" s="201" t="e">
        <f>ROUND(EHJ53/Macroeconomics!EHM$12,0)</f>
        <v>#DIV/0!</v>
      </c>
      <c r="EHK55" s="201" t="e">
        <f>ROUND(EHK53/Macroeconomics!EHN$12,0)</f>
        <v>#DIV/0!</v>
      </c>
      <c r="EHL55" s="201" t="e">
        <f>ROUND(EHL53/Macroeconomics!EHO$12,0)</f>
        <v>#DIV/0!</v>
      </c>
      <c r="EHM55" s="201" t="e">
        <f>ROUND(EHM53/Macroeconomics!EHP$12,0)</f>
        <v>#DIV/0!</v>
      </c>
      <c r="EHN55" s="201" t="e">
        <f>ROUND(EHN53/Macroeconomics!EHQ$12,0)</f>
        <v>#DIV/0!</v>
      </c>
      <c r="EHO55" s="201" t="e">
        <f>ROUND(EHO53/Macroeconomics!EHR$12,0)</f>
        <v>#DIV/0!</v>
      </c>
      <c r="EHP55" s="201" t="e">
        <f>ROUND(EHP53/Macroeconomics!EHS$12,0)</f>
        <v>#DIV/0!</v>
      </c>
      <c r="EHQ55" s="201" t="e">
        <f>ROUND(EHQ53/Macroeconomics!EHT$12,0)</f>
        <v>#DIV/0!</v>
      </c>
      <c r="EHR55" s="201" t="e">
        <f>ROUND(EHR53/Macroeconomics!EHU$12,0)</f>
        <v>#DIV/0!</v>
      </c>
      <c r="EHS55" s="201" t="e">
        <f>ROUND(EHS53/Macroeconomics!EHV$12,0)</f>
        <v>#DIV/0!</v>
      </c>
      <c r="EHT55" s="201" t="e">
        <f>ROUND(EHT53/Macroeconomics!EHW$12,0)</f>
        <v>#DIV/0!</v>
      </c>
      <c r="EHU55" s="201" t="e">
        <f>ROUND(EHU53/Macroeconomics!EHX$12,0)</f>
        <v>#DIV/0!</v>
      </c>
      <c r="EHV55" s="201" t="e">
        <f>ROUND(EHV53/Macroeconomics!EHY$12,0)</f>
        <v>#DIV/0!</v>
      </c>
      <c r="EHW55" s="201" t="e">
        <f>ROUND(EHW53/Macroeconomics!EHZ$12,0)</f>
        <v>#DIV/0!</v>
      </c>
      <c r="EHX55" s="201" t="e">
        <f>ROUND(EHX53/Macroeconomics!EIA$12,0)</f>
        <v>#DIV/0!</v>
      </c>
      <c r="EHY55" s="201" t="e">
        <f>ROUND(EHY53/Macroeconomics!EIB$12,0)</f>
        <v>#DIV/0!</v>
      </c>
      <c r="EHZ55" s="201" t="e">
        <f>ROUND(EHZ53/Macroeconomics!EIC$12,0)</f>
        <v>#DIV/0!</v>
      </c>
      <c r="EIA55" s="201" t="e">
        <f>ROUND(EIA53/Macroeconomics!EID$12,0)</f>
        <v>#DIV/0!</v>
      </c>
      <c r="EIB55" s="201" t="e">
        <f>ROUND(EIB53/Macroeconomics!EIE$12,0)</f>
        <v>#DIV/0!</v>
      </c>
      <c r="EIC55" s="201" t="e">
        <f>ROUND(EIC53/Macroeconomics!EIF$12,0)</f>
        <v>#DIV/0!</v>
      </c>
      <c r="EID55" s="201" t="e">
        <f>ROUND(EID53/Macroeconomics!EIG$12,0)</f>
        <v>#DIV/0!</v>
      </c>
      <c r="EIE55" s="201" t="e">
        <f>ROUND(EIE53/Macroeconomics!EIH$12,0)</f>
        <v>#DIV/0!</v>
      </c>
      <c r="EIF55" s="201" t="e">
        <f>ROUND(EIF53/Macroeconomics!EII$12,0)</f>
        <v>#DIV/0!</v>
      </c>
      <c r="EIG55" s="201" t="e">
        <f>ROUND(EIG53/Macroeconomics!EIJ$12,0)</f>
        <v>#DIV/0!</v>
      </c>
      <c r="EIH55" s="201" t="e">
        <f>ROUND(EIH53/Macroeconomics!EIK$12,0)</f>
        <v>#DIV/0!</v>
      </c>
      <c r="EII55" s="201" t="e">
        <f>ROUND(EII53/Macroeconomics!EIL$12,0)</f>
        <v>#DIV/0!</v>
      </c>
      <c r="EIJ55" s="201" t="e">
        <f>ROUND(EIJ53/Macroeconomics!EIM$12,0)</f>
        <v>#DIV/0!</v>
      </c>
      <c r="EIK55" s="201" t="e">
        <f>ROUND(EIK53/Macroeconomics!EIN$12,0)</f>
        <v>#DIV/0!</v>
      </c>
      <c r="EIL55" s="201" t="e">
        <f>ROUND(EIL53/Macroeconomics!EIO$12,0)</f>
        <v>#DIV/0!</v>
      </c>
      <c r="EIM55" s="201" t="e">
        <f>ROUND(EIM53/Macroeconomics!EIP$12,0)</f>
        <v>#DIV/0!</v>
      </c>
      <c r="EIN55" s="201" t="e">
        <f>ROUND(EIN53/Macroeconomics!EIQ$12,0)</f>
        <v>#DIV/0!</v>
      </c>
      <c r="EIO55" s="201" t="e">
        <f>ROUND(EIO53/Macroeconomics!EIR$12,0)</f>
        <v>#DIV/0!</v>
      </c>
      <c r="EIP55" s="201" t="e">
        <f>ROUND(EIP53/Macroeconomics!EIS$12,0)</f>
        <v>#DIV/0!</v>
      </c>
      <c r="EIQ55" s="201" t="e">
        <f>ROUND(EIQ53/Macroeconomics!EIT$12,0)</f>
        <v>#DIV/0!</v>
      </c>
      <c r="EIR55" s="201" t="e">
        <f>ROUND(EIR53/Macroeconomics!EIU$12,0)</f>
        <v>#DIV/0!</v>
      </c>
      <c r="EIS55" s="201" t="e">
        <f>ROUND(EIS53/Macroeconomics!EIV$12,0)</f>
        <v>#DIV/0!</v>
      </c>
      <c r="EIT55" s="201" t="e">
        <f>ROUND(EIT53/Macroeconomics!EIW$12,0)</f>
        <v>#DIV/0!</v>
      </c>
      <c r="EIU55" s="201" t="e">
        <f>ROUND(EIU53/Macroeconomics!EIX$12,0)</f>
        <v>#DIV/0!</v>
      </c>
      <c r="EIV55" s="201" t="e">
        <f>ROUND(EIV53/Macroeconomics!EIY$12,0)</f>
        <v>#DIV/0!</v>
      </c>
      <c r="EIW55" s="201" t="e">
        <f>ROUND(EIW53/Macroeconomics!EIZ$12,0)</f>
        <v>#DIV/0!</v>
      </c>
      <c r="EIX55" s="201" t="e">
        <f>ROUND(EIX53/Macroeconomics!EJA$12,0)</f>
        <v>#DIV/0!</v>
      </c>
      <c r="EIY55" s="201" t="e">
        <f>ROUND(EIY53/Macroeconomics!EJB$12,0)</f>
        <v>#DIV/0!</v>
      </c>
      <c r="EIZ55" s="201" t="e">
        <f>ROUND(EIZ53/Macroeconomics!EJC$12,0)</f>
        <v>#DIV/0!</v>
      </c>
      <c r="EJA55" s="201" t="e">
        <f>ROUND(EJA53/Macroeconomics!EJD$12,0)</f>
        <v>#DIV/0!</v>
      </c>
      <c r="EJB55" s="201" t="e">
        <f>ROUND(EJB53/Macroeconomics!EJE$12,0)</f>
        <v>#DIV/0!</v>
      </c>
      <c r="EJC55" s="201" t="e">
        <f>ROUND(EJC53/Macroeconomics!EJF$12,0)</f>
        <v>#DIV/0!</v>
      </c>
      <c r="EJD55" s="201" t="e">
        <f>ROUND(EJD53/Macroeconomics!EJG$12,0)</f>
        <v>#DIV/0!</v>
      </c>
      <c r="EJE55" s="201" t="e">
        <f>ROUND(EJE53/Macroeconomics!EJH$12,0)</f>
        <v>#DIV/0!</v>
      </c>
      <c r="EJF55" s="201" t="e">
        <f>ROUND(EJF53/Macroeconomics!EJI$12,0)</f>
        <v>#DIV/0!</v>
      </c>
      <c r="EJG55" s="201" t="e">
        <f>ROUND(EJG53/Macroeconomics!EJJ$12,0)</f>
        <v>#DIV/0!</v>
      </c>
      <c r="EJH55" s="201" t="e">
        <f>ROUND(EJH53/Macroeconomics!EJK$12,0)</f>
        <v>#DIV/0!</v>
      </c>
      <c r="EJI55" s="201" t="e">
        <f>ROUND(EJI53/Macroeconomics!EJL$12,0)</f>
        <v>#DIV/0!</v>
      </c>
      <c r="EJJ55" s="201" t="e">
        <f>ROUND(EJJ53/Macroeconomics!EJM$12,0)</f>
        <v>#DIV/0!</v>
      </c>
      <c r="EJK55" s="201" t="e">
        <f>ROUND(EJK53/Macroeconomics!EJN$12,0)</f>
        <v>#DIV/0!</v>
      </c>
      <c r="EJL55" s="201" t="e">
        <f>ROUND(EJL53/Macroeconomics!EJO$12,0)</f>
        <v>#DIV/0!</v>
      </c>
      <c r="EJM55" s="201" t="e">
        <f>ROUND(EJM53/Macroeconomics!EJP$12,0)</f>
        <v>#DIV/0!</v>
      </c>
      <c r="EJN55" s="201" t="e">
        <f>ROUND(EJN53/Macroeconomics!EJQ$12,0)</f>
        <v>#DIV/0!</v>
      </c>
      <c r="EJO55" s="201" t="e">
        <f>ROUND(EJO53/Macroeconomics!EJR$12,0)</f>
        <v>#DIV/0!</v>
      </c>
      <c r="EJP55" s="201" t="e">
        <f>ROUND(EJP53/Macroeconomics!EJS$12,0)</f>
        <v>#DIV/0!</v>
      </c>
      <c r="EJQ55" s="201" t="e">
        <f>ROUND(EJQ53/Macroeconomics!EJT$12,0)</f>
        <v>#DIV/0!</v>
      </c>
      <c r="EJR55" s="201" t="e">
        <f>ROUND(EJR53/Macroeconomics!EJU$12,0)</f>
        <v>#DIV/0!</v>
      </c>
      <c r="EJS55" s="201" t="e">
        <f>ROUND(EJS53/Macroeconomics!EJV$12,0)</f>
        <v>#DIV/0!</v>
      </c>
      <c r="EJT55" s="201" t="e">
        <f>ROUND(EJT53/Macroeconomics!EJW$12,0)</f>
        <v>#DIV/0!</v>
      </c>
      <c r="EJU55" s="201" t="e">
        <f>ROUND(EJU53/Macroeconomics!EJX$12,0)</f>
        <v>#DIV/0!</v>
      </c>
      <c r="EJV55" s="201" t="e">
        <f>ROUND(EJV53/Macroeconomics!EJY$12,0)</f>
        <v>#DIV/0!</v>
      </c>
      <c r="EJW55" s="201" t="e">
        <f>ROUND(EJW53/Macroeconomics!EJZ$12,0)</f>
        <v>#DIV/0!</v>
      </c>
      <c r="EJX55" s="201" t="e">
        <f>ROUND(EJX53/Macroeconomics!EKA$12,0)</f>
        <v>#DIV/0!</v>
      </c>
      <c r="EJY55" s="201" t="e">
        <f>ROUND(EJY53/Macroeconomics!EKB$12,0)</f>
        <v>#DIV/0!</v>
      </c>
      <c r="EJZ55" s="201" t="e">
        <f>ROUND(EJZ53/Macroeconomics!EKC$12,0)</f>
        <v>#DIV/0!</v>
      </c>
      <c r="EKA55" s="201" t="e">
        <f>ROUND(EKA53/Macroeconomics!EKD$12,0)</f>
        <v>#DIV/0!</v>
      </c>
      <c r="EKB55" s="201" t="e">
        <f>ROUND(EKB53/Macroeconomics!EKE$12,0)</f>
        <v>#DIV/0!</v>
      </c>
      <c r="EKC55" s="201" t="e">
        <f>ROUND(EKC53/Macroeconomics!EKF$12,0)</f>
        <v>#DIV/0!</v>
      </c>
      <c r="EKD55" s="201" t="e">
        <f>ROUND(EKD53/Macroeconomics!EKG$12,0)</f>
        <v>#DIV/0!</v>
      </c>
      <c r="EKE55" s="201" t="e">
        <f>ROUND(EKE53/Macroeconomics!EKH$12,0)</f>
        <v>#DIV/0!</v>
      </c>
      <c r="EKF55" s="201" t="e">
        <f>ROUND(EKF53/Macroeconomics!EKI$12,0)</f>
        <v>#DIV/0!</v>
      </c>
      <c r="EKG55" s="201" t="e">
        <f>ROUND(EKG53/Macroeconomics!EKJ$12,0)</f>
        <v>#DIV/0!</v>
      </c>
      <c r="EKH55" s="201" t="e">
        <f>ROUND(EKH53/Macroeconomics!EKK$12,0)</f>
        <v>#DIV/0!</v>
      </c>
      <c r="EKI55" s="201" t="e">
        <f>ROUND(EKI53/Macroeconomics!EKL$12,0)</f>
        <v>#DIV/0!</v>
      </c>
      <c r="EKJ55" s="201" t="e">
        <f>ROUND(EKJ53/Macroeconomics!EKM$12,0)</f>
        <v>#DIV/0!</v>
      </c>
      <c r="EKK55" s="201" t="e">
        <f>ROUND(EKK53/Macroeconomics!EKN$12,0)</f>
        <v>#DIV/0!</v>
      </c>
      <c r="EKL55" s="201" t="e">
        <f>ROUND(EKL53/Macroeconomics!EKO$12,0)</f>
        <v>#DIV/0!</v>
      </c>
      <c r="EKM55" s="201" t="e">
        <f>ROUND(EKM53/Macroeconomics!EKP$12,0)</f>
        <v>#DIV/0!</v>
      </c>
      <c r="EKN55" s="201" t="e">
        <f>ROUND(EKN53/Macroeconomics!EKQ$12,0)</f>
        <v>#DIV/0!</v>
      </c>
      <c r="EKO55" s="201" t="e">
        <f>ROUND(EKO53/Macroeconomics!EKR$12,0)</f>
        <v>#DIV/0!</v>
      </c>
      <c r="EKP55" s="201" t="e">
        <f>ROUND(EKP53/Macroeconomics!EKS$12,0)</f>
        <v>#DIV/0!</v>
      </c>
      <c r="EKQ55" s="201" t="e">
        <f>ROUND(EKQ53/Macroeconomics!EKT$12,0)</f>
        <v>#DIV/0!</v>
      </c>
      <c r="EKR55" s="201" t="e">
        <f>ROUND(EKR53/Macroeconomics!EKU$12,0)</f>
        <v>#DIV/0!</v>
      </c>
      <c r="EKS55" s="201" t="e">
        <f>ROUND(EKS53/Macroeconomics!EKV$12,0)</f>
        <v>#DIV/0!</v>
      </c>
      <c r="EKT55" s="201" t="e">
        <f>ROUND(EKT53/Macroeconomics!EKW$12,0)</f>
        <v>#DIV/0!</v>
      </c>
      <c r="EKU55" s="201" t="e">
        <f>ROUND(EKU53/Macroeconomics!EKX$12,0)</f>
        <v>#DIV/0!</v>
      </c>
      <c r="EKV55" s="201" t="e">
        <f>ROUND(EKV53/Macroeconomics!EKY$12,0)</f>
        <v>#DIV/0!</v>
      </c>
      <c r="EKW55" s="201" t="e">
        <f>ROUND(EKW53/Macroeconomics!EKZ$12,0)</f>
        <v>#DIV/0!</v>
      </c>
      <c r="EKX55" s="201" t="e">
        <f>ROUND(EKX53/Macroeconomics!ELA$12,0)</f>
        <v>#DIV/0!</v>
      </c>
      <c r="EKY55" s="201" t="e">
        <f>ROUND(EKY53/Macroeconomics!ELB$12,0)</f>
        <v>#DIV/0!</v>
      </c>
      <c r="EKZ55" s="201" t="e">
        <f>ROUND(EKZ53/Macroeconomics!ELC$12,0)</f>
        <v>#DIV/0!</v>
      </c>
      <c r="ELA55" s="201" t="e">
        <f>ROUND(ELA53/Macroeconomics!ELD$12,0)</f>
        <v>#DIV/0!</v>
      </c>
      <c r="ELB55" s="201" t="e">
        <f>ROUND(ELB53/Macroeconomics!ELE$12,0)</f>
        <v>#DIV/0!</v>
      </c>
      <c r="ELC55" s="201" t="e">
        <f>ROUND(ELC53/Macroeconomics!ELF$12,0)</f>
        <v>#DIV/0!</v>
      </c>
      <c r="ELD55" s="201" t="e">
        <f>ROUND(ELD53/Macroeconomics!ELG$12,0)</f>
        <v>#DIV/0!</v>
      </c>
      <c r="ELE55" s="201" t="e">
        <f>ROUND(ELE53/Macroeconomics!ELH$12,0)</f>
        <v>#DIV/0!</v>
      </c>
      <c r="ELF55" s="201" t="e">
        <f>ROUND(ELF53/Macroeconomics!ELI$12,0)</f>
        <v>#DIV/0!</v>
      </c>
      <c r="ELG55" s="201" t="e">
        <f>ROUND(ELG53/Macroeconomics!ELJ$12,0)</f>
        <v>#DIV/0!</v>
      </c>
      <c r="ELH55" s="201" t="e">
        <f>ROUND(ELH53/Macroeconomics!ELK$12,0)</f>
        <v>#DIV/0!</v>
      </c>
      <c r="ELI55" s="201" t="e">
        <f>ROUND(ELI53/Macroeconomics!ELL$12,0)</f>
        <v>#DIV/0!</v>
      </c>
      <c r="ELJ55" s="201" t="e">
        <f>ROUND(ELJ53/Macroeconomics!ELM$12,0)</f>
        <v>#DIV/0!</v>
      </c>
      <c r="ELK55" s="201" t="e">
        <f>ROUND(ELK53/Macroeconomics!ELN$12,0)</f>
        <v>#DIV/0!</v>
      </c>
      <c r="ELL55" s="201" t="e">
        <f>ROUND(ELL53/Macroeconomics!ELO$12,0)</f>
        <v>#DIV/0!</v>
      </c>
      <c r="ELM55" s="201" t="e">
        <f>ROUND(ELM53/Macroeconomics!ELP$12,0)</f>
        <v>#DIV/0!</v>
      </c>
      <c r="ELN55" s="201" t="e">
        <f>ROUND(ELN53/Macroeconomics!ELQ$12,0)</f>
        <v>#DIV/0!</v>
      </c>
      <c r="ELO55" s="201" t="e">
        <f>ROUND(ELO53/Macroeconomics!ELR$12,0)</f>
        <v>#DIV/0!</v>
      </c>
      <c r="ELP55" s="201" t="e">
        <f>ROUND(ELP53/Macroeconomics!ELS$12,0)</f>
        <v>#DIV/0!</v>
      </c>
      <c r="ELQ55" s="201" t="e">
        <f>ROUND(ELQ53/Macroeconomics!ELT$12,0)</f>
        <v>#DIV/0!</v>
      </c>
      <c r="ELR55" s="201" t="e">
        <f>ROUND(ELR53/Macroeconomics!ELU$12,0)</f>
        <v>#DIV/0!</v>
      </c>
      <c r="ELS55" s="201" t="e">
        <f>ROUND(ELS53/Macroeconomics!ELV$12,0)</f>
        <v>#DIV/0!</v>
      </c>
      <c r="ELT55" s="201" t="e">
        <f>ROUND(ELT53/Macroeconomics!ELW$12,0)</f>
        <v>#DIV/0!</v>
      </c>
      <c r="ELU55" s="201" t="e">
        <f>ROUND(ELU53/Macroeconomics!ELX$12,0)</f>
        <v>#DIV/0!</v>
      </c>
      <c r="ELV55" s="201" t="e">
        <f>ROUND(ELV53/Macroeconomics!ELY$12,0)</f>
        <v>#DIV/0!</v>
      </c>
      <c r="ELW55" s="201" t="e">
        <f>ROUND(ELW53/Macroeconomics!ELZ$12,0)</f>
        <v>#DIV/0!</v>
      </c>
      <c r="ELX55" s="201" t="e">
        <f>ROUND(ELX53/Macroeconomics!EMA$12,0)</f>
        <v>#DIV/0!</v>
      </c>
      <c r="ELY55" s="201" t="e">
        <f>ROUND(ELY53/Macroeconomics!EMB$12,0)</f>
        <v>#DIV/0!</v>
      </c>
      <c r="ELZ55" s="201" t="e">
        <f>ROUND(ELZ53/Macroeconomics!EMC$12,0)</f>
        <v>#DIV/0!</v>
      </c>
      <c r="EMA55" s="201" t="e">
        <f>ROUND(EMA53/Macroeconomics!EMD$12,0)</f>
        <v>#DIV/0!</v>
      </c>
      <c r="EMB55" s="201" t="e">
        <f>ROUND(EMB53/Macroeconomics!EME$12,0)</f>
        <v>#DIV/0!</v>
      </c>
      <c r="EMC55" s="201" t="e">
        <f>ROUND(EMC53/Macroeconomics!EMF$12,0)</f>
        <v>#DIV/0!</v>
      </c>
      <c r="EMD55" s="201" t="e">
        <f>ROUND(EMD53/Macroeconomics!EMG$12,0)</f>
        <v>#DIV/0!</v>
      </c>
      <c r="EME55" s="201" t="e">
        <f>ROUND(EME53/Macroeconomics!EMH$12,0)</f>
        <v>#DIV/0!</v>
      </c>
      <c r="EMF55" s="201" t="e">
        <f>ROUND(EMF53/Macroeconomics!EMI$12,0)</f>
        <v>#DIV/0!</v>
      </c>
      <c r="EMG55" s="201" t="e">
        <f>ROUND(EMG53/Macroeconomics!EMJ$12,0)</f>
        <v>#DIV/0!</v>
      </c>
      <c r="EMH55" s="201" t="e">
        <f>ROUND(EMH53/Macroeconomics!EMK$12,0)</f>
        <v>#DIV/0!</v>
      </c>
      <c r="EMI55" s="201" t="e">
        <f>ROUND(EMI53/Macroeconomics!EML$12,0)</f>
        <v>#DIV/0!</v>
      </c>
      <c r="EMJ55" s="201" t="e">
        <f>ROUND(EMJ53/Macroeconomics!EMM$12,0)</f>
        <v>#DIV/0!</v>
      </c>
      <c r="EMK55" s="201" t="e">
        <f>ROUND(EMK53/Macroeconomics!EMN$12,0)</f>
        <v>#DIV/0!</v>
      </c>
      <c r="EML55" s="201" t="e">
        <f>ROUND(EML53/Macroeconomics!EMO$12,0)</f>
        <v>#DIV/0!</v>
      </c>
      <c r="EMM55" s="201" t="e">
        <f>ROUND(EMM53/Macroeconomics!EMP$12,0)</f>
        <v>#DIV/0!</v>
      </c>
      <c r="EMN55" s="201" t="e">
        <f>ROUND(EMN53/Macroeconomics!EMQ$12,0)</f>
        <v>#DIV/0!</v>
      </c>
      <c r="EMO55" s="201" t="e">
        <f>ROUND(EMO53/Macroeconomics!EMR$12,0)</f>
        <v>#DIV/0!</v>
      </c>
      <c r="EMP55" s="201" t="e">
        <f>ROUND(EMP53/Macroeconomics!EMS$12,0)</f>
        <v>#DIV/0!</v>
      </c>
      <c r="EMQ55" s="201" t="e">
        <f>ROUND(EMQ53/Macroeconomics!EMT$12,0)</f>
        <v>#DIV/0!</v>
      </c>
      <c r="EMR55" s="201" t="e">
        <f>ROUND(EMR53/Macroeconomics!EMU$12,0)</f>
        <v>#DIV/0!</v>
      </c>
      <c r="EMS55" s="201" t="e">
        <f>ROUND(EMS53/Macroeconomics!EMV$12,0)</f>
        <v>#DIV/0!</v>
      </c>
      <c r="EMT55" s="201" t="e">
        <f>ROUND(EMT53/Macroeconomics!EMW$12,0)</f>
        <v>#DIV/0!</v>
      </c>
      <c r="EMU55" s="201" t="e">
        <f>ROUND(EMU53/Macroeconomics!EMX$12,0)</f>
        <v>#DIV/0!</v>
      </c>
      <c r="EMV55" s="201" t="e">
        <f>ROUND(EMV53/Macroeconomics!EMY$12,0)</f>
        <v>#DIV/0!</v>
      </c>
      <c r="EMW55" s="201" t="e">
        <f>ROUND(EMW53/Macroeconomics!EMZ$12,0)</f>
        <v>#DIV/0!</v>
      </c>
      <c r="EMX55" s="201" t="e">
        <f>ROUND(EMX53/Macroeconomics!ENA$12,0)</f>
        <v>#DIV/0!</v>
      </c>
      <c r="EMY55" s="201" t="e">
        <f>ROUND(EMY53/Macroeconomics!ENB$12,0)</f>
        <v>#DIV/0!</v>
      </c>
      <c r="EMZ55" s="201" t="e">
        <f>ROUND(EMZ53/Macroeconomics!ENC$12,0)</f>
        <v>#DIV/0!</v>
      </c>
      <c r="ENA55" s="201" t="e">
        <f>ROUND(ENA53/Macroeconomics!END$12,0)</f>
        <v>#DIV/0!</v>
      </c>
      <c r="ENB55" s="201" t="e">
        <f>ROUND(ENB53/Macroeconomics!ENE$12,0)</f>
        <v>#DIV/0!</v>
      </c>
      <c r="ENC55" s="201" t="e">
        <f>ROUND(ENC53/Macroeconomics!ENF$12,0)</f>
        <v>#DIV/0!</v>
      </c>
      <c r="END55" s="201" t="e">
        <f>ROUND(END53/Macroeconomics!ENG$12,0)</f>
        <v>#DIV/0!</v>
      </c>
      <c r="ENE55" s="201" t="e">
        <f>ROUND(ENE53/Macroeconomics!ENH$12,0)</f>
        <v>#DIV/0!</v>
      </c>
      <c r="ENF55" s="201" t="e">
        <f>ROUND(ENF53/Macroeconomics!ENI$12,0)</f>
        <v>#DIV/0!</v>
      </c>
      <c r="ENG55" s="201" t="e">
        <f>ROUND(ENG53/Macroeconomics!ENJ$12,0)</f>
        <v>#DIV/0!</v>
      </c>
      <c r="ENH55" s="201" t="e">
        <f>ROUND(ENH53/Macroeconomics!ENK$12,0)</f>
        <v>#DIV/0!</v>
      </c>
      <c r="ENI55" s="201" t="e">
        <f>ROUND(ENI53/Macroeconomics!ENL$12,0)</f>
        <v>#DIV/0!</v>
      </c>
      <c r="ENJ55" s="201" t="e">
        <f>ROUND(ENJ53/Macroeconomics!ENM$12,0)</f>
        <v>#DIV/0!</v>
      </c>
      <c r="ENK55" s="201" t="e">
        <f>ROUND(ENK53/Macroeconomics!ENN$12,0)</f>
        <v>#DIV/0!</v>
      </c>
      <c r="ENL55" s="201" t="e">
        <f>ROUND(ENL53/Macroeconomics!ENO$12,0)</f>
        <v>#DIV/0!</v>
      </c>
      <c r="ENM55" s="201" t="e">
        <f>ROUND(ENM53/Macroeconomics!ENP$12,0)</f>
        <v>#DIV/0!</v>
      </c>
      <c r="ENN55" s="201" t="e">
        <f>ROUND(ENN53/Macroeconomics!ENQ$12,0)</f>
        <v>#DIV/0!</v>
      </c>
      <c r="ENO55" s="201" t="e">
        <f>ROUND(ENO53/Macroeconomics!ENR$12,0)</f>
        <v>#DIV/0!</v>
      </c>
      <c r="ENP55" s="201" t="e">
        <f>ROUND(ENP53/Macroeconomics!ENS$12,0)</f>
        <v>#DIV/0!</v>
      </c>
      <c r="ENQ55" s="201" t="e">
        <f>ROUND(ENQ53/Macroeconomics!ENT$12,0)</f>
        <v>#DIV/0!</v>
      </c>
      <c r="ENR55" s="201" t="e">
        <f>ROUND(ENR53/Macroeconomics!ENU$12,0)</f>
        <v>#DIV/0!</v>
      </c>
      <c r="ENS55" s="201" t="e">
        <f>ROUND(ENS53/Macroeconomics!ENV$12,0)</f>
        <v>#DIV/0!</v>
      </c>
      <c r="ENT55" s="201" t="e">
        <f>ROUND(ENT53/Macroeconomics!ENW$12,0)</f>
        <v>#DIV/0!</v>
      </c>
      <c r="ENU55" s="201" t="e">
        <f>ROUND(ENU53/Macroeconomics!ENX$12,0)</f>
        <v>#DIV/0!</v>
      </c>
      <c r="ENV55" s="201" t="e">
        <f>ROUND(ENV53/Macroeconomics!ENY$12,0)</f>
        <v>#DIV/0!</v>
      </c>
      <c r="ENW55" s="201" t="e">
        <f>ROUND(ENW53/Macroeconomics!ENZ$12,0)</f>
        <v>#DIV/0!</v>
      </c>
      <c r="ENX55" s="201" t="e">
        <f>ROUND(ENX53/Macroeconomics!EOA$12,0)</f>
        <v>#DIV/0!</v>
      </c>
      <c r="ENY55" s="201" t="e">
        <f>ROUND(ENY53/Macroeconomics!EOB$12,0)</f>
        <v>#DIV/0!</v>
      </c>
      <c r="ENZ55" s="201" t="e">
        <f>ROUND(ENZ53/Macroeconomics!EOC$12,0)</f>
        <v>#DIV/0!</v>
      </c>
      <c r="EOA55" s="201" t="e">
        <f>ROUND(EOA53/Macroeconomics!EOD$12,0)</f>
        <v>#DIV/0!</v>
      </c>
      <c r="EOB55" s="201" t="e">
        <f>ROUND(EOB53/Macroeconomics!EOE$12,0)</f>
        <v>#DIV/0!</v>
      </c>
      <c r="EOC55" s="201" t="e">
        <f>ROUND(EOC53/Macroeconomics!EOF$12,0)</f>
        <v>#DIV/0!</v>
      </c>
      <c r="EOD55" s="201" t="e">
        <f>ROUND(EOD53/Macroeconomics!EOG$12,0)</f>
        <v>#DIV/0!</v>
      </c>
      <c r="EOE55" s="201" t="e">
        <f>ROUND(EOE53/Macroeconomics!EOH$12,0)</f>
        <v>#DIV/0!</v>
      </c>
      <c r="EOF55" s="201" t="e">
        <f>ROUND(EOF53/Macroeconomics!EOI$12,0)</f>
        <v>#DIV/0!</v>
      </c>
      <c r="EOG55" s="201" t="e">
        <f>ROUND(EOG53/Macroeconomics!EOJ$12,0)</f>
        <v>#DIV/0!</v>
      </c>
      <c r="EOH55" s="201" t="e">
        <f>ROUND(EOH53/Macroeconomics!EOK$12,0)</f>
        <v>#DIV/0!</v>
      </c>
      <c r="EOI55" s="201" t="e">
        <f>ROUND(EOI53/Macroeconomics!EOL$12,0)</f>
        <v>#DIV/0!</v>
      </c>
      <c r="EOJ55" s="201" t="e">
        <f>ROUND(EOJ53/Macroeconomics!EOM$12,0)</f>
        <v>#DIV/0!</v>
      </c>
      <c r="EOK55" s="201" t="e">
        <f>ROUND(EOK53/Macroeconomics!EON$12,0)</f>
        <v>#DIV/0!</v>
      </c>
      <c r="EOL55" s="201" t="e">
        <f>ROUND(EOL53/Macroeconomics!EOO$12,0)</f>
        <v>#DIV/0!</v>
      </c>
      <c r="EOM55" s="201" t="e">
        <f>ROUND(EOM53/Macroeconomics!EOP$12,0)</f>
        <v>#DIV/0!</v>
      </c>
      <c r="EON55" s="201" t="e">
        <f>ROUND(EON53/Macroeconomics!EOQ$12,0)</f>
        <v>#DIV/0!</v>
      </c>
      <c r="EOO55" s="201" t="e">
        <f>ROUND(EOO53/Macroeconomics!EOR$12,0)</f>
        <v>#DIV/0!</v>
      </c>
      <c r="EOP55" s="201" t="e">
        <f>ROUND(EOP53/Macroeconomics!EOS$12,0)</f>
        <v>#DIV/0!</v>
      </c>
      <c r="EOQ55" s="201" t="e">
        <f>ROUND(EOQ53/Macroeconomics!EOT$12,0)</f>
        <v>#DIV/0!</v>
      </c>
      <c r="EOR55" s="201" t="e">
        <f>ROUND(EOR53/Macroeconomics!EOU$12,0)</f>
        <v>#DIV/0!</v>
      </c>
      <c r="EOS55" s="201" t="e">
        <f>ROUND(EOS53/Macroeconomics!EOV$12,0)</f>
        <v>#DIV/0!</v>
      </c>
      <c r="EOT55" s="201" t="e">
        <f>ROUND(EOT53/Macroeconomics!EOW$12,0)</f>
        <v>#DIV/0!</v>
      </c>
      <c r="EOU55" s="201" t="e">
        <f>ROUND(EOU53/Macroeconomics!EOX$12,0)</f>
        <v>#DIV/0!</v>
      </c>
      <c r="EOV55" s="201" t="e">
        <f>ROUND(EOV53/Macroeconomics!EOY$12,0)</f>
        <v>#DIV/0!</v>
      </c>
      <c r="EOW55" s="201" t="e">
        <f>ROUND(EOW53/Macroeconomics!EOZ$12,0)</f>
        <v>#DIV/0!</v>
      </c>
      <c r="EOX55" s="201" t="e">
        <f>ROUND(EOX53/Macroeconomics!EPA$12,0)</f>
        <v>#DIV/0!</v>
      </c>
      <c r="EOY55" s="201" t="e">
        <f>ROUND(EOY53/Macroeconomics!EPB$12,0)</f>
        <v>#DIV/0!</v>
      </c>
      <c r="EOZ55" s="201" t="e">
        <f>ROUND(EOZ53/Macroeconomics!EPC$12,0)</f>
        <v>#DIV/0!</v>
      </c>
      <c r="EPA55" s="201" t="e">
        <f>ROUND(EPA53/Macroeconomics!EPD$12,0)</f>
        <v>#DIV/0!</v>
      </c>
      <c r="EPB55" s="201" t="e">
        <f>ROUND(EPB53/Macroeconomics!EPE$12,0)</f>
        <v>#DIV/0!</v>
      </c>
      <c r="EPC55" s="201" t="e">
        <f>ROUND(EPC53/Macroeconomics!EPF$12,0)</f>
        <v>#DIV/0!</v>
      </c>
      <c r="EPD55" s="201" t="e">
        <f>ROUND(EPD53/Macroeconomics!EPG$12,0)</f>
        <v>#DIV/0!</v>
      </c>
      <c r="EPE55" s="201" t="e">
        <f>ROUND(EPE53/Macroeconomics!EPH$12,0)</f>
        <v>#DIV/0!</v>
      </c>
      <c r="EPF55" s="201" t="e">
        <f>ROUND(EPF53/Macroeconomics!EPI$12,0)</f>
        <v>#DIV/0!</v>
      </c>
      <c r="EPG55" s="201" t="e">
        <f>ROUND(EPG53/Macroeconomics!EPJ$12,0)</f>
        <v>#DIV/0!</v>
      </c>
      <c r="EPH55" s="201" t="e">
        <f>ROUND(EPH53/Macroeconomics!EPK$12,0)</f>
        <v>#DIV/0!</v>
      </c>
      <c r="EPI55" s="201" t="e">
        <f>ROUND(EPI53/Macroeconomics!EPL$12,0)</f>
        <v>#DIV/0!</v>
      </c>
      <c r="EPJ55" s="201" t="e">
        <f>ROUND(EPJ53/Macroeconomics!EPM$12,0)</f>
        <v>#DIV/0!</v>
      </c>
      <c r="EPK55" s="201" t="e">
        <f>ROUND(EPK53/Macroeconomics!EPN$12,0)</f>
        <v>#DIV/0!</v>
      </c>
      <c r="EPL55" s="201" t="e">
        <f>ROUND(EPL53/Macroeconomics!EPO$12,0)</f>
        <v>#DIV/0!</v>
      </c>
      <c r="EPM55" s="201" t="e">
        <f>ROUND(EPM53/Macroeconomics!EPP$12,0)</f>
        <v>#DIV/0!</v>
      </c>
      <c r="EPN55" s="201" t="e">
        <f>ROUND(EPN53/Macroeconomics!EPQ$12,0)</f>
        <v>#DIV/0!</v>
      </c>
      <c r="EPO55" s="201" t="e">
        <f>ROUND(EPO53/Macroeconomics!EPR$12,0)</f>
        <v>#DIV/0!</v>
      </c>
      <c r="EPP55" s="201" t="e">
        <f>ROUND(EPP53/Macroeconomics!EPS$12,0)</f>
        <v>#DIV/0!</v>
      </c>
      <c r="EPQ55" s="201" t="e">
        <f>ROUND(EPQ53/Macroeconomics!EPT$12,0)</f>
        <v>#DIV/0!</v>
      </c>
      <c r="EPR55" s="201" t="e">
        <f>ROUND(EPR53/Macroeconomics!EPU$12,0)</f>
        <v>#DIV/0!</v>
      </c>
      <c r="EPS55" s="201" t="e">
        <f>ROUND(EPS53/Macroeconomics!EPV$12,0)</f>
        <v>#DIV/0!</v>
      </c>
      <c r="EPT55" s="201" t="e">
        <f>ROUND(EPT53/Macroeconomics!EPW$12,0)</f>
        <v>#DIV/0!</v>
      </c>
      <c r="EPU55" s="201" t="e">
        <f>ROUND(EPU53/Macroeconomics!EPX$12,0)</f>
        <v>#DIV/0!</v>
      </c>
      <c r="EPV55" s="201" t="e">
        <f>ROUND(EPV53/Macroeconomics!EPY$12,0)</f>
        <v>#DIV/0!</v>
      </c>
      <c r="EPW55" s="201" t="e">
        <f>ROUND(EPW53/Macroeconomics!EPZ$12,0)</f>
        <v>#DIV/0!</v>
      </c>
      <c r="EPX55" s="201" t="e">
        <f>ROUND(EPX53/Macroeconomics!EQA$12,0)</f>
        <v>#DIV/0!</v>
      </c>
      <c r="EPY55" s="201" t="e">
        <f>ROUND(EPY53/Macroeconomics!EQB$12,0)</f>
        <v>#DIV/0!</v>
      </c>
      <c r="EPZ55" s="201" t="e">
        <f>ROUND(EPZ53/Macroeconomics!EQC$12,0)</f>
        <v>#DIV/0!</v>
      </c>
      <c r="EQA55" s="201" t="e">
        <f>ROUND(EQA53/Macroeconomics!EQD$12,0)</f>
        <v>#DIV/0!</v>
      </c>
      <c r="EQB55" s="201" t="e">
        <f>ROUND(EQB53/Macroeconomics!EQE$12,0)</f>
        <v>#DIV/0!</v>
      </c>
      <c r="EQC55" s="201" t="e">
        <f>ROUND(EQC53/Macroeconomics!EQF$12,0)</f>
        <v>#DIV/0!</v>
      </c>
      <c r="EQD55" s="201" t="e">
        <f>ROUND(EQD53/Macroeconomics!EQG$12,0)</f>
        <v>#DIV/0!</v>
      </c>
      <c r="EQE55" s="201" t="e">
        <f>ROUND(EQE53/Macroeconomics!EQH$12,0)</f>
        <v>#DIV/0!</v>
      </c>
      <c r="EQF55" s="201" t="e">
        <f>ROUND(EQF53/Macroeconomics!EQI$12,0)</f>
        <v>#DIV/0!</v>
      </c>
      <c r="EQG55" s="201" t="e">
        <f>ROUND(EQG53/Macroeconomics!EQJ$12,0)</f>
        <v>#DIV/0!</v>
      </c>
      <c r="EQH55" s="201" t="e">
        <f>ROUND(EQH53/Macroeconomics!EQK$12,0)</f>
        <v>#DIV/0!</v>
      </c>
      <c r="EQI55" s="201" t="e">
        <f>ROUND(EQI53/Macroeconomics!EQL$12,0)</f>
        <v>#DIV/0!</v>
      </c>
      <c r="EQJ55" s="201" t="e">
        <f>ROUND(EQJ53/Macroeconomics!EQM$12,0)</f>
        <v>#DIV/0!</v>
      </c>
      <c r="EQK55" s="201" t="e">
        <f>ROUND(EQK53/Macroeconomics!EQN$12,0)</f>
        <v>#DIV/0!</v>
      </c>
      <c r="EQL55" s="201" t="e">
        <f>ROUND(EQL53/Macroeconomics!EQO$12,0)</f>
        <v>#DIV/0!</v>
      </c>
      <c r="EQM55" s="201" t="e">
        <f>ROUND(EQM53/Macroeconomics!EQP$12,0)</f>
        <v>#DIV/0!</v>
      </c>
      <c r="EQN55" s="201" t="e">
        <f>ROUND(EQN53/Macroeconomics!EQQ$12,0)</f>
        <v>#DIV/0!</v>
      </c>
      <c r="EQO55" s="201" t="e">
        <f>ROUND(EQO53/Macroeconomics!EQR$12,0)</f>
        <v>#DIV/0!</v>
      </c>
      <c r="EQP55" s="201" t="e">
        <f>ROUND(EQP53/Macroeconomics!EQS$12,0)</f>
        <v>#DIV/0!</v>
      </c>
      <c r="EQQ55" s="201" t="e">
        <f>ROUND(EQQ53/Macroeconomics!EQT$12,0)</f>
        <v>#DIV/0!</v>
      </c>
      <c r="EQR55" s="201" t="e">
        <f>ROUND(EQR53/Macroeconomics!EQU$12,0)</f>
        <v>#DIV/0!</v>
      </c>
      <c r="EQS55" s="201" t="e">
        <f>ROUND(EQS53/Macroeconomics!EQV$12,0)</f>
        <v>#DIV/0!</v>
      </c>
      <c r="EQT55" s="201" t="e">
        <f>ROUND(EQT53/Macroeconomics!EQW$12,0)</f>
        <v>#DIV/0!</v>
      </c>
      <c r="EQU55" s="201" t="e">
        <f>ROUND(EQU53/Macroeconomics!EQX$12,0)</f>
        <v>#DIV/0!</v>
      </c>
      <c r="EQV55" s="201" t="e">
        <f>ROUND(EQV53/Macroeconomics!EQY$12,0)</f>
        <v>#DIV/0!</v>
      </c>
      <c r="EQW55" s="201" t="e">
        <f>ROUND(EQW53/Macroeconomics!EQZ$12,0)</f>
        <v>#DIV/0!</v>
      </c>
      <c r="EQX55" s="201" t="e">
        <f>ROUND(EQX53/Macroeconomics!ERA$12,0)</f>
        <v>#DIV/0!</v>
      </c>
      <c r="EQY55" s="201" t="e">
        <f>ROUND(EQY53/Macroeconomics!ERB$12,0)</f>
        <v>#DIV/0!</v>
      </c>
      <c r="EQZ55" s="201" t="e">
        <f>ROUND(EQZ53/Macroeconomics!ERC$12,0)</f>
        <v>#DIV/0!</v>
      </c>
      <c r="ERA55" s="201" t="e">
        <f>ROUND(ERA53/Macroeconomics!ERD$12,0)</f>
        <v>#DIV/0!</v>
      </c>
      <c r="ERB55" s="201" t="e">
        <f>ROUND(ERB53/Macroeconomics!ERE$12,0)</f>
        <v>#DIV/0!</v>
      </c>
      <c r="ERC55" s="201" t="e">
        <f>ROUND(ERC53/Macroeconomics!ERF$12,0)</f>
        <v>#DIV/0!</v>
      </c>
      <c r="ERD55" s="201" t="e">
        <f>ROUND(ERD53/Macroeconomics!ERG$12,0)</f>
        <v>#DIV/0!</v>
      </c>
      <c r="ERE55" s="201" t="e">
        <f>ROUND(ERE53/Macroeconomics!ERH$12,0)</f>
        <v>#DIV/0!</v>
      </c>
      <c r="ERF55" s="201" t="e">
        <f>ROUND(ERF53/Macroeconomics!ERI$12,0)</f>
        <v>#DIV/0!</v>
      </c>
      <c r="ERG55" s="201" t="e">
        <f>ROUND(ERG53/Macroeconomics!ERJ$12,0)</f>
        <v>#DIV/0!</v>
      </c>
      <c r="ERH55" s="201" t="e">
        <f>ROUND(ERH53/Macroeconomics!ERK$12,0)</f>
        <v>#DIV/0!</v>
      </c>
      <c r="ERI55" s="201" t="e">
        <f>ROUND(ERI53/Macroeconomics!ERL$12,0)</f>
        <v>#DIV/0!</v>
      </c>
      <c r="ERJ55" s="201" t="e">
        <f>ROUND(ERJ53/Macroeconomics!ERM$12,0)</f>
        <v>#DIV/0!</v>
      </c>
      <c r="ERK55" s="201" t="e">
        <f>ROUND(ERK53/Macroeconomics!ERN$12,0)</f>
        <v>#DIV/0!</v>
      </c>
      <c r="ERL55" s="201" t="e">
        <f>ROUND(ERL53/Macroeconomics!ERO$12,0)</f>
        <v>#DIV/0!</v>
      </c>
      <c r="ERM55" s="201" t="e">
        <f>ROUND(ERM53/Macroeconomics!ERP$12,0)</f>
        <v>#DIV/0!</v>
      </c>
      <c r="ERN55" s="201" t="e">
        <f>ROUND(ERN53/Macroeconomics!ERQ$12,0)</f>
        <v>#DIV/0!</v>
      </c>
      <c r="ERO55" s="201" t="e">
        <f>ROUND(ERO53/Macroeconomics!ERR$12,0)</f>
        <v>#DIV/0!</v>
      </c>
      <c r="ERP55" s="201" t="e">
        <f>ROUND(ERP53/Macroeconomics!ERS$12,0)</f>
        <v>#DIV/0!</v>
      </c>
      <c r="ERQ55" s="201" t="e">
        <f>ROUND(ERQ53/Macroeconomics!ERT$12,0)</f>
        <v>#DIV/0!</v>
      </c>
      <c r="ERR55" s="201" t="e">
        <f>ROUND(ERR53/Macroeconomics!ERU$12,0)</f>
        <v>#DIV/0!</v>
      </c>
      <c r="ERS55" s="201" t="e">
        <f>ROUND(ERS53/Macroeconomics!ERV$12,0)</f>
        <v>#DIV/0!</v>
      </c>
      <c r="ERT55" s="201" t="e">
        <f>ROUND(ERT53/Macroeconomics!ERW$12,0)</f>
        <v>#DIV/0!</v>
      </c>
      <c r="ERU55" s="201" t="e">
        <f>ROUND(ERU53/Macroeconomics!ERX$12,0)</f>
        <v>#DIV/0!</v>
      </c>
      <c r="ERV55" s="201" t="e">
        <f>ROUND(ERV53/Macroeconomics!ERY$12,0)</f>
        <v>#DIV/0!</v>
      </c>
      <c r="ERW55" s="201" t="e">
        <f>ROUND(ERW53/Macroeconomics!ERZ$12,0)</f>
        <v>#DIV/0!</v>
      </c>
      <c r="ERX55" s="201" t="e">
        <f>ROUND(ERX53/Macroeconomics!ESA$12,0)</f>
        <v>#DIV/0!</v>
      </c>
      <c r="ERY55" s="201" t="e">
        <f>ROUND(ERY53/Macroeconomics!ESB$12,0)</f>
        <v>#DIV/0!</v>
      </c>
      <c r="ERZ55" s="201" t="e">
        <f>ROUND(ERZ53/Macroeconomics!ESC$12,0)</f>
        <v>#DIV/0!</v>
      </c>
      <c r="ESA55" s="201" t="e">
        <f>ROUND(ESA53/Macroeconomics!ESD$12,0)</f>
        <v>#DIV/0!</v>
      </c>
      <c r="ESB55" s="201" t="e">
        <f>ROUND(ESB53/Macroeconomics!ESE$12,0)</f>
        <v>#DIV/0!</v>
      </c>
      <c r="ESC55" s="201" t="e">
        <f>ROUND(ESC53/Macroeconomics!ESF$12,0)</f>
        <v>#DIV/0!</v>
      </c>
      <c r="ESD55" s="201" t="e">
        <f>ROUND(ESD53/Macroeconomics!ESG$12,0)</f>
        <v>#DIV/0!</v>
      </c>
      <c r="ESE55" s="201" t="e">
        <f>ROUND(ESE53/Macroeconomics!ESH$12,0)</f>
        <v>#DIV/0!</v>
      </c>
      <c r="ESF55" s="201" t="e">
        <f>ROUND(ESF53/Macroeconomics!ESI$12,0)</f>
        <v>#DIV/0!</v>
      </c>
      <c r="ESG55" s="201" t="e">
        <f>ROUND(ESG53/Macroeconomics!ESJ$12,0)</f>
        <v>#DIV/0!</v>
      </c>
      <c r="ESH55" s="201" t="e">
        <f>ROUND(ESH53/Macroeconomics!ESK$12,0)</f>
        <v>#DIV/0!</v>
      </c>
      <c r="ESI55" s="201" t="e">
        <f>ROUND(ESI53/Macroeconomics!ESL$12,0)</f>
        <v>#DIV/0!</v>
      </c>
      <c r="ESJ55" s="201" t="e">
        <f>ROUND(ESJ53/Macroeconomics!ESM$12,0)</f>
        <v>#DIV/0!</v>
      </c>
      <c r="ESK55" s="201" t="e">
        <f>ROUND(ESK53/Macroeconomics!ESN$12,0)</f>
        <v>#DIV/0!</v>
      </c>
      <c r="ESL55" s="201" t="e">
        <f>ROUND(ESL53/Macroeconomics!ESO$12,0)</f>
        <v>#DIV/0!</v>
      </c>
      <c r="ESM55" s="201" t="e">
        <f>ROUND(ESM53/Macroeconomics!ESP$12,0)</f>
        <v>#DIV/0!</v>
      </c>
      <c r="ESN55" s="201" t="e">
        <f>ROUND(ESN53/Macroeconomics!ESQ$12,0)</f>
        <v>#DIV/0!</v>
      </c>
      <c r="ESO55" s="201" t="e">
        <f>ROUND(ESO53/Macroeconomics!ESR$12,0)</f>
        <v>#DIV/0!</v>
      </c>
      <c r="ESP55" s="201" t="e">
        <f>ROUND(ESP53/Macroeconomics!ESS$12,0)</f>
        <v>#DIV/0!</v>
      </c>
      <c r="ESQ55" s="201" t="e">
        <f>ROUND(ESQ53/Macroeconomics!EST$12,0)</f>
        <v>#DIV/0!</v>
      </c>
      <c r="ESR55" s="201" t="e">
        <f>ROUND(ESR53/Macroeconomics!ESU$12,0)</f>
        <v>#DIV/0!</v>
      </c>
      <c r="ESS55" s="201" t="e">
        <f>ROUND(ESS53/Macroeconomics!ESV$12,0)</f>
        <v>#DIV/0!</v>
      </c>
      <c r="EST55" s="201" t="e">
        <f>ROUND(EST53/Macroeconomics!ESW$12,0)</f>
        <v>#DIV/0!</v>
      </c>
      <c r="ESU55" s="201" t="e">
        <f>ROUND(ESU53/Macroeconomics!ESX$12,0)</f>
        <v>#DIV/0!</v>
      </c>
      <c r="ESV55" s="201" t="e">
        <f>ROUND(ESV53/Macroeconomics!ESY$12,0)</f>
        <v>#DIV/0!</v>
      </c>
      <c r="ESW55" s="201" t="e">
        <f>ROUND(ESW53/Macroeconomics!ESZ$12,0)</f>
        <v>#DIV/0!</v>
      </c>
      <c r="ESX55" s="201" t="e">
        <f>ROUND(ESX53/Macroeconomics!ETA$12,0)</f>
        <v>#DIV/0!</v>
      </c>
      <c r="ESY55" s="201" t="e">
        <f>ROUND(ESY53/Macroeconomics!ETB$12,0)</f>
        <v>#DIV/0!</v>
      </c>
      <c r="ESZ55" s="201" t="e">
        <f>ROUND(ESZ53/Macroeconomics!ETC$12,0)</f>
        <v>#DIV/0!</v>
      </c>
      <c r="ETA55" s="201" t="e">
        <f>ROUND(ETA53/Macroeconomics!ETD$12,0)</f>
        <v>#DIV/0!</v>
      </c>
      <c r="ETB55" s="201" t="e">
        <f>ROUND(ETB53/Macroeconomics!ETE$12,0)</f>
        <v>#DIV/0!</v>
      </c>
      <c r="ETC55" s="201" t="e">
        <f>ROUND(ETC53/Macroeconomics!ETF$12,0)</f>
        <v>#DIV/0!</v>
      </c>
      <c r="ETD55" s="201" t="e">
        <f>ROUND(ETD53/Macroeconomics!ETG$12,0)</f>
        <v>#DIV/0!</v>
      </c>
      <c r="ETE55" s="201" t="e">
        <f>ROUND(ETE53/Macroeconomics!ETH$12,0)</f>
        <v>#DIV/0!</v>
      </c>
      <c r="ETF55" s="201" t="e">
        <f>ROUND(ETF53/Macroeconomics!ETI$12,0)</f>
        <v>#DIV/0!</v>
      </c>
      <c r="ETG55" s="201" t="e">
        <f>ROUND(ETG53/Macroeconomics!ETJ$12,0)</f>
        <v>#DIV/0!</v>
      </c>
      <c r="ETH55" s="201" t="e">
        <f>ROUND(ETH53/Macroeconomics!ETK$12,0)</f>
        <v>#DIV/0!</v>
      </c>
      <c r="ETI55" s="201" t="e">
        <f>ROUND(ETI53/Macroeconomics!ETL$12,0)</f>
        <v>#DIV/0!</v>
      </c>
      <c r="ETJ55" s="201" t="e">
        <f>ROUND(ETJ53/Macroeconomics!ETM$12,0)</f>
        <v>#DIV/0!</v>
      </c>
      <c r="ETK55" s="201" t="e">
        <f>ROUND(ETK53/Macroeconomics!ETN$12,0)</f>
        <v>#DIV/0!</v>
      </c>
      <c r="ETL55" s="201" t="e">
        <f>ROUND(ETL53/Macroeconomics!ETO$12,0)</f>
        <v>#DIV/0!</v>
      </c>
      <c r="ETM55" s="201" t="e">
        <f>ROUND(ETM53/Macroeconomics!ETP$12,0)</f>
        <v>#DIV/0!</v>
      </c>
      <c r="ETN55" s="201" t="e">
        <f>ROUND(ETN53/Macroeconomics!ETQ$12,0)</f>
        <v>#DIV/0!</v>
      </c>
      <c r="ETO55" s="201" t="e">
        <f>ROUND(ETO53/Macroeconomics!ETR$12,0)</f>
        <v>#DIV/0!</v>
      </c>
      <c r="ETP55" s="201" t="e">
        <f>ROUND(ETP53/Macroeconomics!ETS$12,0)</f>
        <v>#DIV/0!</v>
      </c>
      <c r="ETQ55" s="201" t="e">
        <f>ROUND(ETQ53/Macroeconomics!ETT$12,0)</f>
        <v>#DIV/0!</v>
      </c>
      <c r="ETR55" s="201" t="e">
        <f>ROUND(ETR53/Macroeconomics!ETU$12,0)</f>
        <v>#DIV/0!</v>
      </c>
      <c r="ETS55" s="201" t="e">
        <f>ROUND(ETS53/Macroeconomics!ETV$12,0)</f>
        <v>#DIV/0!</v>
      </c>
      <c r="ETT55" s="201" t="e">
        <f>ROUND(ETT53/Macroeconomics!ETW$12,0)</f>
        <v>#DIV/0!</v>
      </c>
      <c r="ETU55" s="201" t="e">
        <f>ROUND(ETU53/Macroeconomics!ETX$12,0)</f>
        <v>#DIV/0!</v>
      </c>
      <c r="ETV55" s="201" t="e">
        <f>ROUND(ETV53/Macroeconomics!ETY$12,0)</f>
        <v>#DIV/0!</v>
      </c>
      <c r="ETW55" s="201" t="e">
        <f>ROUND(ETW53/Macroeconomics!ETZ$12,0)</f>
        <v>#DIV/0!</v>
      </c>
      <c r="ETX55" s="201" t="e">
        <f>ROUND(ETX53/Macroeconomics!EUA$12,0)</f>
        <v>#DIV/0!</v>
      </c>
      <c r="ETY55" s="201" t="e">
        <f>ROUND(ETY53/Macroeconomics!EUB$12,0)</f>
        <v>#DIV/0!</v>
      </c>
      <c r="ETZ55" s="201" t="e">
        <f>ROUND(ETZ53/Macroeconomics!EUC$12,0)</f>
        <v>#DIV/0!</v>
      </c>
      <c r="EUA55" s="201" t="e">
        <f>ROUND(EUA53/Macroeconomics!EUD$12,0)</f>
        <v>#DIV/0!</v>
      </c>
      <c r="EUB55" s="201" t="e">
        <f>ROUND(EUB53/Macroeconomics!EUE$12,0)</f>
        <v>#DIV/0!</v>
      </c>
      <c r="EUC55" s="201" t="e">
        <f>ROUND(EUC53/Macroeconomics!EUF$12,0)</f>
        <v>#DIV/0!</v>
      </c>
      <c r="EUD55" s="201" t="e">
        <f>ROUND(EUD53/Macroeconomics!EUG$12,0)</f>
        <v>#DIV/0!</v>
      </c>
      <c r="EUE55" s="201" t="e">
        <f>ROUND(EUE53/Macroeconomics!EUH$12,0)</f>
        <v>#DIV/0!</v>
      </c>
      <c r="EUF55" s="201" t="e">
        <f>ROUND(EUF53/Macroeconomics!EUI$12,0)</f>
        <v>#DIV/0!</v>
      </c>
      <c r="EUG55" s="201" t="e">
        <f>ROUND(EUG53/Macroeconomics!EUJ$12,0)</f>
        <v>#DIV/0!</v>
      </c>
      <c r="EUH55" s="201" t="e">
        <f>ROUND(EUH53/Macroeconomics!EUK$12,0)</f>
        <v>#DIV/0!</v>
      </c>
      <c r="EUI55" s="201" t="e">
        <f>ROUND(EUI53/Macroeconomics!EUL$12,0)</f>
        <v>#DIV/0!</v>
      </c>
      <c r="EUJ55" s="201" t="e">
        <f>ROUND(EUJ53/Macroeconomics!EUM$12,0)</f>
        <v>#DIV/0!</v>
      </c>
      <c r="EUK55" s="201" t="e">
        <f>ROUND(EUK53/Macroeconomics!EUN$12,0)</f>
        <v>#DIV/0!</v>
      </c>
      <c r="EUL55" s="201" t="e">
        <f>ROUND(EUL53/Macroeconomics!EUO$12,0)</f>
        <v>#DIV/0!</v>
      </c>
      <c r="EUM55" s="201" t="e">
        <f>ROUND(EUM53/Macroeconomics!EUP$12,0)</f>
        <v>#DIV/0!</v>
      </c>
      <c r="EUN55" s="201" t="e">
        <f>ROUND(EUN53/Macroeconomics!EUQ$12,0)</f>
        <v>#DIV/0!</v>
      </c>
      <c r="EUO55" s="201" t="e">
        <f>ROUND(EUO53/Macroeconomics!EUR$12,0)</f>
        <v>#DIV/0!</v>
      </c>
      <c r="EUP55" s="201" t="e">
        <f>ROUND(EUP53/Macroeconomics!EUS$12,0)</f>
        <v>#DIV/0!</v>
      </c>
      <c r="EUQ55" s="201" t="e">
        <f>ROUND(EUQ53/Macroeconomics!EUT$12,0)</f>
        <v>#DIV/0!</v>
      </c>
      <c r="EUR55" s="201" t="e">
        <f>ROUND(EUR53/Macroeconomics!EUU$12,0)</f>
        <v>#DIV/0!</v>
      </c>
      <c r="EUS55" s="201" t="e">
        <f>ROUND(EUS53/Macroeconomics!EUV$12,0)</f>
        <v>#DIV/0!</v>
      </c>
      <c r="EUT55" s="201" t="e">
        <f>ROUND(EUT53/Macroeconomics!EUW$12,0)</f>
        <v>#DIV/0!</v>
      </c>
      <c r="EUU55" s="201" t="e">
        <f>ROUND(EUU53/Macroeconomics!EUX$12,0)</f>
        <v>#DIV/0!</v>
      </c>
      <c r="EUV55" s="201" t="e">
        <f>ROUND(EUV53/Macroeconomics!EUY$12,0)</f>
        <v>#DIV/0!</v>
      </c>
      <c r="EUW55" s="201" t="e">
        <f>ROUND(EUW53/Macroeconomics!EUZ$12,0)</f>
        <v>#DIV/0!</v>
      </c>
      <c r="EUX55" s="201" t="e">
        <f>ROUND(EUX53/Macroeconomics!EVA$12,0)</f>
        <v>#DIV/0!</v>
      </c>
      <c r="EUY55" s="201" t="e">
        <f>ROUND(EUY53/Macroeconomics!EVB$12,0)</f>
        <v>#DIV/0!</v>
      </c>
      <c r="EUZ55" s="201" t="e">
        <f>ROUND(EUZ53/Macroeconomics!EVC$12,0)</f>
        <v>#DIV/0!</v>
      </c>
      <c r="EVA55" s="201" t="e">
        <f>ROUND(EVA53/Macroeconomics!EVD$12,0)</f>
        <v>#DIV/0!</v>
      </c>
      <c r="EVB55" s="201" t="e">
        <f>ROUND(EVB53/Macroeconomics!EVE$12,0)</f>
        <v>#DIV/0!</v>
      </c>
      <c r="EVC55" s="201" t="e">
        <f>ROUND(EVC53/Macroeconomics!EVF$12,0)</f>
        <v>#DIV/0!</v>
      </c>
      <c r="EVD55" s="201" t="e">
        <f>ROUND(EVD53/Macroeconomics!EVG$12,0)</f>
        <v>#DIV/0!</v>
      </c>
      <c r="EVE55" s="201" t="e">
        <f>ROUND(EVE53/Macroeconomics!EVH$12,0)</f>
        <v>#DIV/0!</v>
      </c>
      <c r="EVF55" s="201" t="e">
        <f>ROUND(EVF53/Macroeconomics!EVI$12,0)</f>
        <v>#DIV/0!</v>
      </c>
      <c r="EVG55" s="201" t="e">
        <f>ROUND(EVG53/Macroeconomics!EVJ$12,0)</f>
        <v>#DIV/0!</v>
      </c>
      <c r="EVH55" s="201" t="e">
        <f>ROUND(EVH53/Macroeconomics!EVK$12,0)</f>
        <v>#DIV/0!</v>
      </c>
      <c r="EVI55" s="201" t="e">
        <f>ROUND(EVI53/Macroeconomics!EVL$12,0)</f>
        <v>#DIV/0!</v>
      </c>
      <c r="EVJ55" s="201" t="e">
        <f>ROUND(EVJ53/Macroeconomics!EVM$12,0)</f>
        <v>#DIV/0!</v>
      </c>
      <c r="EVK55" s="201" t="e">
        <f>ROUND(EVK53/Macroeconomics!EVN$12,0)</f>
        <v>#DIV/0!</v>
      </c>
      <c r="EVL55" s="201" t="e">
        <f>ROUND(EVL53/Macroeconomics!EVO$12,0)</f>
        <v>#DIV/0!</v>
      </c>
      <c r="EVM55" s="201" t="e">
        <f>ROUND(EVM53/Macroeconomics!EVP$12,0)</f>
        <v>#DIV/0!</v>
      </c>
      <c r="EVN55" s="201" t="e">
        <f>ROUND(EVN53/Macroeconomics!EVQ$12,0)</f>
        <v>#DIV/0!</v>
      </c>
      <c r="EVO55" s="201" t="e">
        <f>ROUND(EVO53/Macroeconomics!EVR$12,0)</f>
        <v>#DIV/0!</v>
      </c>
      <c r="EVP55" s="201" t="e">
        <f>ROUND(EVP53/Macroeconomics!EVS$12,0)</f>
        <v>#DIV/0!</v>
      </c>
      <c r="EVQ55" s="201" t="e">
        <f>ROUND(EVQ53/Macroeconomics!EVT$12,0)</f>
        <v>#DIV/0!</v>
      </c>
      <c r="EVR55" s="201" t="e">
        <f>ROUND(EVR53/Macroeconomics!EVU$12,0)</f>
        <v>#DIV/0!</v>
      </c>
      <c r="EVS55" s="201" t="e">
        <f>ROUND(EVS53/Macroeconomics!EVV$12,0)</f>
        <v>#DIV/0!</v>
      </c>
      <c r="EVT55" s="201" t="e">
        <f>ROUND(EVT53/Macroeconomics!EVW$12,0)</f>
        <v>#DIV/0!</v>
      </c>
      <c r="EVU55" s="201" t="e">
        <f>ROUND(EVU53/Macroeconomics!EVX$12,0)</f>
        <v>#DIV/0!</v>
      </c>
      <c r="EVV55" s="201" t="e">
        <f>ROUND(EVV53/Macroeconomics!EVY$12,0)</f>
        <v>#DIV/0!</v>
      </c>
      <c r="EVW55" s="201" t="e">
        <f>ROUND(EVW53/Macroeconomics!EVZ$12,0)</f>
        <v>#DIV/0!</v>
      </c>
      <c r="EVX55" s="201" t="e">
        <f>ROUND(EVX53/Macroeconomics!EWA$12,0)</f>
        <v>#DIV/0!</v>
      </c>
      <c r="EVY55" s="201" t="e">
        <f>ROUND(EVY53/Macroeconomics!EWB$12,0)</f>
        <v>#DIV/0!</v>
      </c>
      <c r="EVZ55" s="201" t="e">
        <f>ROUND(EVZ53/Macroeconomics!EWC$12,0)</f>
        <v>#DIV/0!</v>
      </c>
      <c r="EWA55" s="201" t="e">
        <f>ROUND(EWA53/Macroeconomics!EWD$12,0)</f>
        <v>#DIV/0!</v>
      </c>
      <c r="EWB55" s="201" t="e">
        <f>ROUND(EWB53/Macroeconomics!EWE$12,0)</f>
        <v>#DIV/0!</v>
      </c>
      <c r="EWC55" s="201" t="e">
        <f>ROUND(EWC53/Macroeconomics!EWF$12,0)</f>
        <v>#DIV/0!</v>
      </c>
      <c r="EWD55" s="201" t="e">
        <f>ROUND(EWD53/Macroeconomics!EWG$12,0)</f>
        <v>#DIV/0!</v>
      </c>
      <c r="EWE55" s="201" t="e">
        <f>ROUND(EWE53/Macroeconomics!EWH$12,0)</f>
        <v>#DIV/0!</v>
      </c>
      <c r="EWF55" s="201" t="e">
        <f>ROUND(EWF53/Macroeconomics!EWI$12,0)</f>
        <v>#DIV/0!</v>
      </c>
      <c r="EWG55" s="201" t="e">
        <f>ROUND(EWG53/Macroeconomics!EWJ$12,0)</f>
        <v>#DIV/0!</v>
      </c>
      <c r="EWH55" s="201" t="e">
        <f>ROUND(EWH53/Macroeconomics!EWK$12,0)</f>
        <v>#DIV/0!</v>
      </c>
      <c r="EWI55" s="201" t="e">
        <f>ROUND(EWI53/Macroeconomics!EWL$12,0)</f>
        <v>#DIV/0!</v>
      </c>
      <c r="EWJ55" s="201" t="e">
        <f>ROUND(EWJ53/Macroeconomics!EWM$12,0)</f>
        <v>#DIV/0!</v>
      </c>
      <c r="EWK55" s="201" t="e">
        <f>ROUND(EWK53/Macroeconomics!EWN$12,0)</f>
        <v>#DIV/0!</v>
      </c>
      <c r="EWL55" s="201" t="e">
        <f>ROUND(EWL53/Macroeconomics!EWO$12,0)</f>
        <v>#DIV/0!</v>
      </c>
      <c r="EWM55" s="201" t="e">
        <f>ROUND(EWM53/Macroeconomics!EWP$12,0)</f>
        <v>#DIV/0!</v>
      </c>
      <c r="EWN55" s="201" t="e">
        <f>ROUND(EWN53/Macroeconomics!EWQ$12,0)</f>
        <v>#DIV/0!</v>
      </c>
      <c r="EWO55" s="201" t="e">
        <f>ROUND(EWO53/Macroeconomics!EWR$12,0)</f>
        <v>#DIV/0!</v>
      </c>
      <c r="EWP55" s="201" t="e">
        <f>ROUND(EWP53/Macroeconomics!EWS$12,0)</f>
        <v>#DIV/0!</v>
      </c>
      <c r="EWQ55" s="201" t="e">
        <f>ROUND(EWQ53/Macroeconomics!EWT$12,0)</f>
        <v>#DIV/0!</v>
      </c>
      <c r="EWR55" s="201" t="e">
        <f>ROUND(EWR53/Macroeconomics!EWU$12,0)</f>
        <v>#DIV/0!</v>
      </c>
      <c r="EWS55" s="201" t="e">
        <f>ROUND(EWS53/Macroeconomics!EWV$12,0)</f>
        <v>#DIV/0!</v>
      </c>
      <c r="EWT55" s="201" t="e">
        <f>ROUND(EWT53/Macroeconomics!EWW$12,0)</f>
        <v>#DIV/0!</v>
      </c>
      <c r="EWU55" s="201" t="e">
        <f>ROUND(EWU53/Macroeconomics!EWX$12,0)</f>
        <v>#DIV/0!</v>
      </c>
      <c r="EWV55" s="201" t="e">
        <f>ROUND(EWV53/Macroeconomics!EWY$12,0)</f>
        <v>#DIV/0!</v>
      </c>
      <c r="EWW55" s="201" t="e">
        <f>ROUND(EWW53/Macroeconomics!EWZ$12,0)</f>
        <v>#DIV/0!</v>
      </c>
      <c r="EWX55" s="201" t="e">
        <f>ROUND(EWX53/Macroeconomics!EXA$12,0)</f>
        <v>#DIV/0!</v>
      </c>
      <c r="EWY55" s="201" t="e">
        <f>ROUND(EWY53/Macroeconomics!EXB$12,0)</f>
        <v>#DIV/0!</v>
      </c>
      <c r="EWZ55" s="201" t="e">
        <f>ROUND(EWZ53/Macroeconomics!EXC$12,0)</f>
        <v>#DIV/0!</v>
      </c>
      <c r="EXA55" s="201" t="e">
        <f>ROUND(EXA53/Macroeconomics!EXD$12,0)</f>
        <v>#DIV/0!</v>
      </c>
      <c r="EXB55" s="201" t="e">
        <f>ROUND(EXB53/Macroeconomics!EXE$12,0)</f>
        <v>#DIV/0!</v>
      </c>
      <c r="EXC55" s="201" t="e">
        <f>ROUND(EXC53/Macroeconomics!EXF$12,0)</f>
        <v>#DIV/0!</v>
      </c>
      <c r="EXD55" s="201" t="e">
        <f>ROUND(EXD53/Macroeconomics!EXG$12,0)</f>
        <v>#DIV/0!</v>
      </c>
      <c r="EXE55" s="201" t="e">
        <f>ROUND(EXE53/Macroeconomics!EXH$12,0)</f>
        <v>#DIV/0!</v>
      </c>
      <c r="EXF55" s="201" t="e">
        <f>ROUND(EXF53/Macroeconomics!EXI$12,0)</f>
        <v>#DIV/0!</v>
      </c>
      <c r="EXG55" s="201" t="e">
        <f>ROUND(EXG53/Macroeconomics!EXJ$12,0)</f>
        <v>#DIV/0!</v>
      </c>
      <c r="EXH55" s="201" t="e">
        <f>ROUND(EXH53/Macroeconomics!EXK$12,0)</f>
        <v>#DIV/0!</v>
      </c>
      <c r="EXI55" s="201" t="e">
        <f>ROUND(EXI53/Macroeconomics!EXL$12,0)</f>
        <v>#DIV/0!</v>
      </c>
      <c r="EXJ55" s="201" t="e">
        <f>ROUND(EXJ53/Macroeconomics!EXM$12,0)</f>
        <v>#DIV/0!</v>
      </c>
      <c r="EXK55" s="201" t="e">
        <f>ROUND(EXK53/Macroeconomics!EXN$12,0)</f>
        <v>#DIV/0!</v>
      </c>
      <c r="EXL55" s="201" t="e">
        <f>ROUND(EXL53/Macroeconomics!EXO$12,0)</f>
        <v>#DIV/0!</v>
      </c>
      <c r="EXM55" s="201" t="e">
        <f>ROUND(EXM53/Macroeconomics!EXP$12,0)</f>
        <v>#DIV/0!</v>
      </c>
      <c r="EXN55" s="201" t="e">
        <f>ROUND(EXN53/Macroeconomics!EXQ$12,0)</f>
        <v>#DIV/0!</v>
      </c>
      <c r="EXO55" s="201" t="e">
        <f>ROUND(EXO53/Macroeconomics!EXR$12,0)</f>
        <v>#DIV/0!</v>
      </c>
      <c r="EXP55" s="201" t="e">
        <f>ROUND(EXP53/Macroeconomics!EXS$12,0)</f>
        <v>#DIV/0!</v>
      </c>
      <c r="EXQ55" s="201" t="e">
        <f>ROUND(EXQ53/Macroeconomics!EXT$12,0)</f>
        <v>#DIV/0!</v>
      </c>
      <c r="EXR55" s="201" t="e">
        <f>ROUND(EXR53/Macroeconomics!EXU$12,0)</f>
        <v>#DIV/0!</v>
      </c>
      <c r="EXS55" s="201" t="e">
        <f>ROUND(EXS53/Macroeconomics!EXV$12,0)</f>
        <v>#DIV/0!</v>
      </c>
      <c r="EXT55" s="201" t="e">
        <f>ROUND(EXT53/Macroeconomics!EXW$12,0)</f>
        <v>#DIV/0!</v>
      </c>
      <c r="EXU55" s="201" t="e">
        <f>ROUND(EXU53/Macroeconomics!EXX$12,0)</f>
        <v>#DIV/0!</v>
      </c>
      <c r="EXV55" s="201" t="e">
        <f>ROUND(EXV53/Macroeconomics!EXY$12,0)</f>
        <v>#DIV/0!</v>
      </c>
      <c r="EXW55" s="201" t="e">
        <f>ROUND(EXW53/Macroeconomics!EXZ$12,0)</f>
        <v>#DIV/0!</v>
      </c>
      <c r="EXX55" s="201" t="e">
        <f>ROUND(EXX53/Macroeconomics!EYA$12,0)</f>
        <v>#DIV/0!</v>
      </c>
      <c r="EXY55" s="201" t="e">
        <f>ROUND(EXY53/Macroeconomics!EYB$12,0)</f>
        <v>#DIV/0!</v>
      </c>
      <c r="EXZ55" s="201" t="e">
        <f>ROUND(EXZ53/Macroeconomics!EYC$12,0)</f>
        <v>#DIV/0!</v>
      </c>
      <c r="EYA55" s="201" t="e">
        <f>ROUND(EYA53/Macroeconomics!EYD$12,0)</f>
        <v>#DIV/0!</v>
      </c>
      <c r="EYB55" s="201" t="e">
        <f>ROUND(EYB53/Macroeconomics!EYE$12,0)</f>
        <v>#DIV/0!</v>
      </c>
      <c r="EYC55" s="201" t="e">
        <f>ROUND(EYC53/Macroeconomics!EYF$12,0)</f>
        <v>#DIV/0!</v>
      </c>
      <c r="EYD55" s="201" t="e">
        <f>ROUND(EYD53/Macroeconomics!EYG$12,0)</f>
        <v>#DIV/0!</v>
      </c>
      <c r="EYE55" s="201" t="e">
        <f>ROUND(EYE53/Macroeconomics!EYH$12,0)</f>
        <v>#DIV/0!</v>
      </c>
      <c r="EYF55" s="201" t="e">
        <f>ROUND(EYF53/Macroeconomics!EYI$12,0)</f>
        <v>#DIV/0!</v>
      </c>
      <c r="EYG55" s="201" t="e">
        <f>ROUND(EYG53/Macroeconomics!EYJ$12,0)</f>
        <v>#DIV/0!</v>
      </c>
      <c r="EYH55" s="201" t="e">
        <f>ROUND(EYH53/Macroeconomics!EYK$12,0)</f>
        <v>#DIV/0!</v>
      </c>
      <c r="EYI55" s="201" t="e">
        <f>ROUND(EYI53/Macroeconomics!EYL$12,0)</f>
        <v>#DIV/0!</v>
      </c>
      <c r="EYJ55" s="201" t="e">
        <f>ROUND(EYJ53/Macroeconomics!EYM$12,0)</f>
        <v>#DIV/0!</v>
      </c>
      <c r="EYK55" s="201" t="e">
        <f>ROUND(EYK53/Macroeconomics!EYN$12,0)</f>
        <v>#DIV/0!</v>
      </c>
      <c r="EYL55" s="201" t="e">
        <f>ROUND(EYL53/Macroeconomics!EYO$12,0)</f>
        <v>#DIV/0!</v>
      </c>
      <c r="EYM55" s="201" t="e">
        <f>ROUND(EYM53/Macroeconomics!EYP$12,0)</f>
        <v>#DIV/0!</v>
      </c>
      <c r="EYN55" s="201" t="e">
        <f>ROUND(EYN53/Macroeconomics!EYQ$12,0)</f>
        <v>#DIV/0!</v>
      </c>
      <c r="EYO55" s="201" t="e">
        <f>ROUND(EYO53/Macroeconomics!EYR$12,0)</f>
        <v>#DIV/0!</v>
      </c>
      <c r="EYP55" s="201" t="e">
        <f>ROUND(EYP53/Macroeconomics!EYS$12,0)</f>
        <v>#DIV/0!</v>
      </c>
      <c r="EYQ55" s="201" t="e">
        <f>ROUND(EYQ53/Macroeconomics!EYT$12,0)</f>
        <v>#DIV/0!</v>
      </c>
      <c r="EYR55" s="201" t="e">
        <f>ROUND(EYR53/Macroeconomics!EYU$12,0)</f>
        <v>#DIV/0!</v>
      </c>
      <c r="EYS55" s="201" t="e">
        <f>ROUND(EYS53/Macroeconomics!EYV$12,0)</f>
        <v>#DIV/0!</v>
      </c>
      <c r="EYT55" s="201" t="e">
        <f>ROUND(EYT53/Macroeconomics!EYW$12,0)</f>
        <v>#DIV/0!</v>
      </c>
      <c r="EYU55" s="201" t="e">
        <f>ROUND(EYU53/Macroeconomics!EYX$12,0)</f>
        <v>#DIV/0!</v>
      </c>
      <c r="EYV55" s="201" t="e">
        <f>ROUND(EYV53/Macroeconomics!EYY$12,0)</f>
        <v>#DIV/0!</v>
      </c>
      <c r="EYW55" s="201" t="e">
        <f>ROUND(EYW53/Macroeconomics!EYZ$12,0)</f>
        <v>#DIV/0!</v>
      </c>
      <c r="EYX55" s="201" t="e">
        <f>ROUND(EYX53/Macroeconomics!EZA$12,0)</f>
        <v>#DIV/0!</v>
      </c>
      <c r="EYY55" s="201" t="e">
        <f>ROUND(EYY53/Macroeconomics!EZB$12,0)</f>
        <v>#DIV/0!</v>
      </c>
      <c r="EYZ55" s="201" t="e">
        <f>ROUND(EYZ53/Macroeconomics!EZC$12,0)</f>
        <v>#DIV/0!</v>
      </c>
      <c r="EZA55" s="201" t="e">
        <f>ROUND(EZA53/Macroeconomics!EZD$12,0)</f>
        <v>#DIV/0!</v>
      </c>
      <c r="EZB55" s="201" t="e">
        <f>ROUND(EZB53/Macroeconomics!EZE$12,0)</f>
        <v>#DIV/0!</v>
      </c>
      <c r="EZC55" s="201" t="e">
        <f>ROUND(EZC53/Macroeconomics!EZF$12,0)</f>
        <v>#DIV/0!</v>
      </c>
      <c r="EZD55" s="201" t="e">
        <f>ROUND(EZD53/Macroeconomics!EZG$12,0)</f>
        <v>#DIV/0!</v>
      </c>
      <c r="EZE55" s="201" t="e">
        <f>ROUND(EZE53/Macroeconomics!EZH$12,0)</f>
        <v>#DIV/0!</v>
      </c>
      <c r="EZF55" s="201" t="e">
        <f>ROUND(EZF53/Macroeconomics!EZI$12,0)</f>
        <v>#DIV/0!</v>
      </c>
      <c r="EZG55" s="201" t="e">
        <f>ROUND(EZG53/Macroeconomics!EZJ$12,0)</f>
        <v>#DIV/0!</v>
      </c>
      <c r="EZH55" s="201" t="e">
        <f>ROUND(EZH53/Macroeconomics!EZK$12,0)</f>
        <v>#DIV/0!</v>
      </c>
      <c r="EZI55" s="201" t="e">
        <f>ROUND(EZI53/Macroeconomics!EZL$12,0)</f>
        <v>#DIV/0!</v>
      </c>
      <c r="EZJ55" s="201" t="e">
        <f>ROUND(EZJ53/Macroeconomics!EZM$12,0)</f>
        <v>#DIV/0!</v>
      </c>
      <c r="EZK55" s="201" t="e">
        <f>ROUND(EZK53/Macroeconomics!EZN$12,0)</f>
        <v>#DIV/0!</v>
      </c>
      <c r="EZL55" s="201" t="e">
        <f>ROUND(EZL53/Macroeconomics!EZO$12,0)</f>
        <v>#DIV/0!</v>
      </c>
      <c r="EZM55" s="201" t="e">
        <f>ROUND(EZM53/Macroeconomics!EZP$12,0)</f>
        <v>#DIV/0!</v>
      </c>
      <c r="EZN55" s="201" t="e">
        <f>ROUND(EZN53/Macroeconomics!EZQ$12,0)</f>
        <v>#DIV/0!</v>
      </c>
      <c r="EZO55" s="201" t="e">
        <f>ROUND(EZO53/Macroeconomics!EZR$12,0)</f>
        <v>#DIV/0!</v>
      </c>
      <c r="EZP55" s="201" t="e">
        <f>ROUND(EZP53/Macroeconomics!EZS$12,0)</f>
        <v>#DIV/0!</v>
      </c>
      <c r="EZQ55" s="201" t="e">
        <f>ROUND(EZQ53/Macroeconomics!EZT$12,0)</f>
        <v>#DIV/0!</v>
      </c>
      <c r="EZR55" s="201" t="e">
        <f>ROUND(EZR53/Macroeconomics!EZU$12,0)</f>
        <v>#DIV/0!</v>
      </c>
      <c r="EZS55" s="201" t="e">
        <f>ROUND(EZS53/Macroeconomics!EZV$12,0)</f>
        <v>#DIV/0!</v>
      </c>
      <c r="EZT55" s="201" t="e">
        <f>ROUND(EZT53/Macroeconomics!EZW$12,0)</f>
        <v>#DIV/0!</v>
      </c>
      <c r="EZU55" s="201" t="e">
        <f>ROUND(EZU53/Macroeconomics!EZX$12,0)</f>
        <v>#DIV/0!</v>
      </c>
      <c r="EZV55" s="201" t="e">
        <f>ROUND(EZV53/Macroeconomics!EZY$12,0)</f>
        <v>#DIV/0!</v>
      </c>
      <c r="EZW55" s="201" t="e">
        <f>ROUND(EZW53/Macroeconomics!EZZ$12,0)</f>
        <v>#DIV/0!</v>
      </c>
      <c r="EZX55" s="201" t="e">
        <f>ROUND(EZX53/Macroeconomics!FAA$12,0)</f>
        <v>#DIV/0!</v>
      </c>
      <c r="EZY55" s="201" t="e">
        <f>ROUND(EZY53/Macroeconomics!FAB$12,0)</f>
        <v>#DIV/0!</v>
      </c>
      <c r="EZZ55" s="201" t="e">
        <f>ROUND(EZZ53/Macroeconomics!FAC$12,0)</f>
        <v>#DIV/0!</v>
      </c>
      <c r="FAA55" s="201" t="e">
        <f>ROUND(FAA53/Macroeconomics!FAD$12,0)</f>
        <v>#DIV/0!</v>
      </c>
      <c r="FAB55" s="201" t="e">
        <f>ROUND(FAB53/Macroeconomics!FAE$12,0)</f>
        <v>#DIV/0!</v>
      </c>
      <c r="FAC55" s="201" t="e">
        <f>ROUND(FAC53/Macroeconomics!FAF$12,0)</f>
        <v>#DIV/0!</v>
      </c>
      <c r="FAD55" s="201" t="e">
        <f>ROUND(FAD53/Macroeconomics!FAG$12,0)</f>
        <v>#DIV/0!</v>
      </c>
      <c r="FAE55" s="201" t="e">
        <f>ROUND(FAE53/Macroeconomics!FAH$12,0)</f>
        <v>#DIV/0!</v>
      </c>
      <c r="FAF55" s="201" t="e">
        <f>ROUND(FAF53/Macroeconomics!FAI$12,0)</f>
        <v>#DIV/0!</v>
      </c>
      <c r="FAG55" s="201" t="e">
        <f>ROUND(FAG53/Macroeconomics!FAJ$12,0)</f>
        <v>#DIV/0!</v>
      </c>
      <c r="FAH55" s="201" t="e">
        <f>ROUND(FAH53/Macroeconomics!FAK$12,0)</f>
        <v>#DIV/0!</v>
      </c>
      <c r="FAI55" s="201" t="e">
        <f>ROUND(FAI53/Macroeconomics!FAL$12,0)</f>
        <v>#DIV/0!</v>
      </c>
      <c r="FAJ55" s="201" t="e">
        <f>ROUND(FAJ53/Macroeconomics!FAM$12,0)</f>
        <v>#DIV/0!</v>
      </c>
      <c r="FAK55" s="201" t="e">
        <f>ROUND(FAK53/Macroeconomics!FAN$12,0)</f>
        <v>#DIV/0!</v>
      </c>
      <c r="FAL55" s="201" t="e">
        <f>ROUND(FAL53/Macroeconomics!FAO$12,0)</f>
        <v>#DIV/0!</v>
      </c>
      <c r="FAM55" s="201" t="e">
        <f>ROUND(FAM53/Macroeconomics!FAP$12,0)</f>
        <v>#DIV/0!</v>
      </c>
      <c r="FAN55" s="201" t="e">
        <f>ROUND(FAN53/Macroeconomics!FAQ$12,0)</f>
        <v>#DIV/0!</v>
      </c>
      <c r="FAO55" s="201" t="e">
        <f>ROUND(FAO53/Macroeconomics!FAR$12,0)</f>
        <v>#DIV/0!</v>
      </c>
      <c r="FAP55" s="201" t="e">
        <f>ROUND(FAP53/Macroeconomics!FAS$12,0)</f>
        <v>#DIV/0!</v>
      </c>
      <c r="FAQ55" s="201" t="e">
        <f>ROUND(FAQ53/Macroeconomics!FAT$12,0)</f>
        <v>#DIV/0!</v>
      </c>
      <c r="FAR55" s="201" t="e">
        <f>ROUND(FAR53/Macroeconomics!FAU$12,0)</f>
        <v>#DIV/0!</v>
      </c>
      <c r="FAS55" s="201" t="e">
        <f>ROUND(FAS53/Macroeconomics!FAV$12,0)</f>
        <v>#DIV/0!</v>
      </c>
      <c r="FAT55" s="201" t="e">
        <f>ROUND(FAT53/Macroeconomics!FAW$12,0)</f>
        <v>#DIV/0!</v>
      </c>
      <c r="FAU55" s="201" t="e">
        <f>ROUND(FAU53/Macroeconomics!FAX$12,0)</f>
        <v>#DIV/0!</v>
      </c>
      <c r="FAV55" s="201" t="e">
        <f>ROUND(FAV53/Macroeconomics!FAY$12,0)</f>
        <v>#DIV/0!</v>
      </c>
      <c r="FAW55" s="201" t="e">
        <f>ROUND(FAW53/Macroeconomics!FAZ$12,0)</f>
        <v>#DIV/0!</v>
      </c>
      <c r="FAX55" s="201" t="e">
        <f>ROUND(FAX53/Macroeconomics!FBA$12,0)</f>
        <v>#DIV/0!</v>
      </c>
      <c r="FAY55" s="201" t="e">
        <f>ROUND(FAY53/Macroeconomics!FBB$12,0)</f>
        <v>#DIV/0!</v>
      </c>
      <c r="FAZ55" s="201" t="e">
        <f>ROUND(FAZ53/Macroeconomics!FBC$12,0)</f>
        <v>#DIV/0!</v>
      </c>
      <c r="FBA55" s="201" t="e">
        <f>ROUND(FBA53/Macroeconomics!FBD$12,0)</f>
        <v>#DIV/0!</v>
      </c>
      <c r="FBB55" s="201" t="e">
        <f>ROUND(FBB53/Macroeconomics!FBE$12,0)</f>
        <v>#DIV/0!</v>
      </c>
      <c r="FBC55" s="201" t="e">
        <f>ROUND(FBC53/Macroeconomics!FBF$12,0)</f>
        <v>#DIV/0!</v>
      </c>
      <c r="FBD55" s="201" t="e">
        <f>ROUND(FBD53/Macroeconomics!FBG$12,0)</f>
        <v>#DIV/0!</v>
      </c>
      <c r="FBE55" s="201" t="e">
        <f>ROUND(FBE53/Macroeconomics!FBH$12,0)</f>
        <v>#DIV/0!</v>
      </c>
      <c r="FBF55" s="201" t="e">
        <f>ROUND(FBF53/Macroeconomics!FBI$12,0)</f>
        <v>#DIV/0!</v>
      </c>
      <c r="FBG55" s="201" t="e">
        <f>ROUND(FBG53/Macroeconomics!FBJ$12,0)</f>
        <v>#DIV/0!</v>
      </c>
      <c r="FBH55" s="201" t="e">
        <f>ROUND(FBH53/Macroeconomics!FBK$12,0)</f>
        <v>#DIV/0!</v>
      </c>
      <c r="FBI55" s="201" t="e">
        <f>ROUND(FBI53/Macroeconomics!FBL$12,0)</f>
        <v>#DIV/0!</v>
      </c>
      <c r="FBJ55" s="201" t="e">
        <f>ROUND(FBJ53/Macroeconomics!FBM$12,0)</f>
        <v>#DIV/0!</v>
      </c>
      <c r="FBK55" s="201" t="e">
        <f>ROUND(FBK53/Macroeconomics!FBN$12,0)</f>
        <v>#DIV/0!</v>
      </c>
      <c r="FBL55" s="201" t="e">
        <f>ROUND(FBL53/Macroeconomics!FBO$12,0)</f>
        <v>#DIV/0!</v>
      </c>
      <c r="FBM55" s="201" t="e">
        <f>ROUND(FBM53/Macroeconomics!FBP$12,0)</f>
        <v>#DIV/0!</v>
      </c>
      <c r="FBN55" s="201" t="e">
        <f>ROUND(FBN53/Macroeconomics!FBQ$12,0)</f>
        <v>#DIV/0!</v>
      </c>
      <c r="FBO55" s="201" t="e">
        <f>ROUND(FBO53/Macroeconomics!FBR$12,0)</f>
        <v>#DIV/0!</v>
      </c>
      <c r="FBP55" s="201" t="e">
        <f>ROUND(FBP53/Macroeconomics!FBS$12,0)</f>
        <v>#DIV/0!</v>
      </c>
      <c r="FBQ55" s="201" t="e">
        <f>ROUND(FBQ53/Macroeconomics!FBT$12,0)</f>
        <v>#DIV/0!</v>
      </c>
      <c r="FBR55" s="201" t="e">
        <f>ROUND(FBR53/Macroeconomics!FBU$12,0)</f>
        <v>#DIV/0!</v>
      </c>
      <c r="FBS55" s="201" t="e">
        <f>ROUND(FBS53/Macroeconomics!FBV$12,0)</f>
        <v>#DIV/0!</v>
      </c>
      <c r="FBT55" s="201" t="e">
        <f>ROUND(FBT53/Macroeconomics!FBW$12,0)</f>
        <v>#DIV/0!</v>
      </c>
      <c r="FBU55" s="201" t="e">
        <f>ROUND(FBU53/Macroeconomics!FBX$12,0)</f>
        <v>#DIV/0!</v>
      </c>
      <c r="FBV55" s="201" t="e">
        <f>ROUND(FBV53/Macroeconomics!FBY$12,0)</f>
        <v>#DIV/0!</v>
      </c>
      <c r="FBW55" s="201" t="e">
        <f>ROUND(FBW53/Macroeconomics!FBZ$12,0)</f>
        <v>#DIV/0!</v>
      </c>
      <c r="FBX55" s="201" t="e">
        <f>ROUND(FBX53/Macroeconomics!FCA$12,0)</f>
        <v>#DIV/0!</v>
      </c>
      <c r="FBY55" s="201" t="e">
        <f>ROUND(FBY53/Macroeconomics!FCB$12,0)</f>
        <v>#DIV/0!</v>
      </c>
      <c r="FBZ55" s="201" t="e">
        <f>ROUND(FBZ53/Macroeconomics!FCC$12,0)</f>
        <v>#DIV/0!</v>
      </c>
      <c r="FCA55" s="201" t="e">
        <f>ROUND(FCA53/Macroeconomics!FCD$12,0)</f>
        <v>#DIV/0!</v>
      </c>
      <c r="FCB55" s="201" t="e">
        <f>ROUND(FCB53/Macroeconomics!FCE$12,0)</f>
        <v>#DIV/0!</v>
      </c>
      <c r="FCC55" s="201" t="e">
        <f>ROUND(FCC53/Macroeconomics!FCF$12,0)</f>
        <v>#DIV/0!</v>
      </c>
      <c r="FCD55" s="201" t="e">
        <f>ROUND(FCD53/Macroeconomics!FCG$12,0)</f>
        <v>#DIV/0!</v>
      </c>
      <c r="FCE55" s="201" t="e">
        <f>ROUND(FCE53/Macroeconomics!FCH$12,0)</f>
        <v>#DIV/0!</v>
      </c>
      <c r="FCF55" s="201" t="e">
        <f>ROUND(FCF53/Macroeconomics!FCI$12,0)</f>
        <v>#DIV/0!</v>
      </c>
      <c r="FCG55" s="201" t="e">
        <f>ROUND(FCG53/Macroeconomics!FCJ$12,0)</f>
        <v>#DIV/0!</v>
      </c>
      <c r="FCH55" s="201" t="e">
        <f>ROUND(FCH53/Macroeconomics!FCK$12,0)</f>
        <v>#DIV/0!</v>
      </c>
      <c r="FCI55" s="201" t="e">
        <f>ROUND(FCI53/Macroeconomics!FCL$12,0)</f>
        <v>#DIV/0!</v>
      </c>
      <c r="FCJ55" s="201" t="e">
        <f>ROUND(FCJ53/Macroeconomics!FCM$12,0)</f>
        <v>#DIV/0!</v>
      </c>
      <c r="FCK55" s="201" t="e">
        <f>ROUND(FCK53/Macroeconomics!FCN$12,0)</f>
        <v>#DIV/0!</v>
      </c>
      <c r="FCL55" s="201" t="e">
        <f>ROUND(FCL53/Macroeconomics!FCO$12,0)</f>
        <v>#DIV/0!</v>
      </c>
      <c r="FCM55" s="201" t="e">
        <f>ROUND(FCM53/Macroeconomics!FCP$12,0)</f>
        <v>#DIV/0!</v>
      </c>
      <c r="FCN55" s="201" t="e">
        <f>ROUND(FCN53/Macroeconomics!FCQ$12,0)</f>
        <v>#DIV/0!</v>
      </c>
      <c r="FCO55" s="201" t="e">
        <f>ROUND(FCO53/Macroeconomics!FCR$12,0)</f>
        <v>#DIV/0!</v>
      </c>
      <c r="FCP55" s="201" t="e">
        <f>ROUND(FCP53/Macroeconomics!FCS$12,0)</f>
        <v>#DIV/0!</v>
      </c>
      <c r="FCQ55" s="201" t="e">
        <f>ROUND(FCQ53/Macroeconomics!FCT$12,0)</f>
        <v>#DIV/0!</v>
      </c>
      <c r="FCR55" s="201" t="e">
        <f>ROUND(FCR53/Macroeconomics!FCU$12,0)</f>
        <v>#DIV/0!</v>
      </c>
      <c r="FCS55" s="201" t="e">
        <f>ROUND(FCS53/Macroeconomics!FCV$12,0)</f>
        <v>#DIV/0!</v>
      </c>
      <c r="FCT55" s="201" t="e">
        <f>ROUND(FCT53/Macroeconomics!FCW$12,0)</f>
        <v>#DIV/0!</v>
      </c>
      <c r="FCU55" s="201" t="e">
        <f>ROUND(FCU53/Macroeconomics!FCX$12,0)</f>
        <v>#DIV/0!</v>
      </c>
      <c r="FCV55" s="201" t="e">
        <f>ROUND(FCV53/Macroeconomics!FCY$12,0)</f>
        <v>#DIV/0!</v>
      </c>
      <c r="FCW55" s="201" t="e">
        <f>ROUND(FCW53/Macroeconomics!FCZ$12,0)</f>
        <v>#DIV/0!</v>
      </c>
      <c r="FCX55" s="201" t="e">
        <f>ROUND(FCX53/Macroeconomics!FDA$12,0)</f>
        <v>#DIV/0!</v>
      </c>
      <c r="FCY55" s="201" t="e">
        <f>ROUND(FCY53/Macroeconomics!FDB$12,0)</f>
        <v>#DIV/0!</v>
      </c>
      <c r="FCZ55" s="201" t="e">
        <f>ROUND(FCZ53/Macroeconomics!FDC$12,0)</f>
        <v>#DIV/0!</v>
      </c>
      <c r="FDA55" s="201" t="e">
        <f>ROUND(FDA53/Macroeconomics!FDD$12,0)</f>
        <v>#DIV/0!</v>
      </c>
      <c r="FDB55" s="201" t="e">
        <f>ROUND(FDB53/Macroeconomics!FDE$12,0)</f>
        <v>#DIV/0!</v>
      </c>
      <c r="FDC55" s="201" t="e">
        <f>ROUND(FDC53/Macroeconomics!FDF$12,0)</f>
        <v>#DIV/0!</v>
      </c>
      <c r="FDD55" s="201" t="e">
        <f>ROUND(FDD53/Macroeconomics!FDG$12,0)</f>
        <v>#DIV/0!</v>
      </c>
      <c r="FDE55" s="201" t="e">
        <f>ROUND(FDE53/Macroeconomics!FDH$12,0)</f>
        <v>#DIV/0!</v>
      </c>
      <c r="FDF55" s="201" t="e">
        <f>ROUND(FDF53/Macroeconomics!FDI$12,0)</f>
        <v>#DIV/0!</v>
      </c>
      <c r="FDG55" s="201" t="e">
        <f>ROUND(FDG53/Macroeconomics!FDJ$12,0)</f>
        <v>#DIV/0!</v>
      </c>
      <c r="FDH55" s="201" t="e">
        <f>ROUND(FDH53/Macroeconomics!FDK$12,0)</f>
        <v>#DIV/0!</v>
      </c>
      <c r="FDI55" s="201" t="e">
        <f>ROUND(FDI53/Macroeconomics!FDL$12,0)</f>
        <v>#DIV/0!</v>
      </c>
      <c r="FDJ55" s="201" t="e">
        <f>ROUND(FDJ53/Macroeconomics!FDM$12,0)</f>
        <v>#DIV/0!</v>
      </c>
      <c r="FDK55" s="201" t="e">
        <f>ROUND(FDK53/Macroeconomics!FDN$12,0)</f>
        <v>#DIV/0!</v>
      </c>
      <c r="FDL55" s="201" t="e">
        <f>ROUND(FDL53/Macroeconomics!FDO$12,0)</f>
        <v>#DIV/0!</v>
      </c>
      <c r="FDM55" s="201" t="e">
        <f>ROUND(FDM53/Macroeconomics!FDP$12,0)</f>
        <v>#DIV/0!</v>
      </c>
      <c r="FDN55" s="201" t="e">
        <f>ROUND(FDN53/Macroeconomics!FDQ$12,0)</f>
        <v>#DIV/0!</v>
      </c>
      <c r="FDO55" s="201" t="e">
        <f>ROUND(FDO53/Macroeconomics!FDR$12,0)</f>
        <v>#DIV/0!</v>
      </c>
      <c r="FDP55" s="201" t="e">
        <f>ROUND(FDP53/Macroeconomics!FDS$12,0)</f>
        <v>#DIV/0!</v>
      </c>
      <c r="FDQ55" s="201" t="e">
        <f>ROUND(FDQ53/Macroeconomics!FDT$12,0)</f>
        <v>#DIV/0!</v>
      </c>
      <c r="FDR55" s="201" t="e">
        <f>ROUND(FDR53/Macroeconomics!FDU$12,0)</f>
        <v>#DIV/0!</v>
      </c>
      <c r="FDS55" s="201" t="e">
        <f>ROUND(FDS53/Macroeconomics!FDV$12,0)</f>
        <v>#DIV/0!</v>
      </c>
      <c r="FDT55" s="201" t="e">
        <f>ROUND(FDT53/Macroeconomics!FDW$12,0)</f>
        <v>#DIV/0!</v>
      </c>
      <c r="FDU55" s="201" t="e">
        <f>ROUND(FDU53/Macroeconomics!FDX$12,0)</f>
        <v>#DIV/0!</v>
      </c>
      <c r="FDV55" s="201" t="e">
        <f>ROUND(FDV53/Macroeconomics!FDY$12,0)</f>
        <v>#DIV/0!</v>
      </c>
      <c r="FDW55" s="201" t="e">
        <f>ROUND(FDW53/Macroeconomics!FDZ$12,0)</f>
        <v>#DIV/0!</v>
      </c>
      <c r="FDX55" s="201" t="e">
        <f>ROUND(FDX53/Macroeconomics!FEA$12,0)</f>
        <v>#DIV/0!</v>
      </c>
      <c r="FDY55" s="201" t="e">
        <f>ROUND(FDY53/Macroeconomics!FEB$12,0)</f>
        <v>#DIV/0!</v>
      </c>
      <c r="FDZ55" s="201" t="e">
        <f>ROUND(FDZ53/Macroeconomics!FEC$12,0)</f>
        <v>#DIV/0!</v>
      </c>
      <c r="FEA55" s="201" t="e">
        <f>ROUND(FEA53/Macroeconomics!FED$12,0)</f>
        <v>#DIV/0!</v>
      </c>
      <c r="FEB55" s="201" t="e">
        <f>ROUND(FEB53/Macroeconomics!FEE$12,0)</f>
        <v>#DIV/0!</v>
      </c>
      <c r="FEC55" s="201" t="e">
        <f>ROUND(FEC53/Macroeconomics!FEF$12,0)</f>
        <v>#DIV/0!</v>
      </c>
      <c r="FED55" s="201" t="e">
        <f>ROUND(FED53/Macroeconomics!FEG$12,0)</f>
        <v>#DIV/0!</v>
      </c>
      <c r="FEE55" s="201" t="e">
        <f>ROUND(FEE53/Macroeconomics!FEH$12,0)</f>
        <v>#DIV/0!</v>
      </c>
      <c r="FEF55" s="201" t="e">
        <f>ROUND(FEF53/Macroeconomics!FEI$12,0)</f>
        <v>#DIV/0!</v>
      </c>
      <c r="FEG55" s="201" t="e">
        <f>ROUND(FEG53/Macroeconomics!FEJ$12,0)</f>
        <v>#DIV/0!</v>
      </c>
      <c r="FEH55" s="201" t="e">
        <f>ROUND(FEH53/Macroeconomics!FEK$12,0)</f>
        <v>#DIV/0!</v>
      </c>
      <c r="FEI55" s="201" t="e">
        <f>ROUND(FEI53/Macroeconomics!FEL$12,0)</f>
        <v>#DIV/0!</v>
      </c>
      <c r="FEJ55" s="201" t="e">
        <f>ROUND(FEJ53/Macroeconomics!FEM$12,0)</f>
        <v>#DIV/0!</v>
      </c>
      <c r="FEK55" s="201" t="e">
        <f>ROUND(FEK53/Macroeconomics!FEN$12,0)</f>
        <v>#DIV/0!</v>
      </c>
      <c r="FEL55" s="201" t="e">
        <f>ROUND(FEL53/Macroeconomics!FEO$12,0)</f>
        <v>#DIV/0!</v>
      </c>
      <c r="FEM55" s="201" t="e">
        <f>ROUND(FEM53/Macroeconomics!FEP$12,0)</f>
        <v>#DIV/0!</v>
      </c>
      <c r="FEN55" s="201" t="e">
        <f>ROUND(FEN53/Macroeconomics!FEQ$12,0)</f>
        <v>#DIV/0!</v>
      </c>
      <c r="FEO55" s="201" t="e">
        <f>ROUND(FEO53/Macroeconomics!FER$12,0)</f>
        <v>#DIV/0!</v>
      </c>
      <c r="FEP55" s="201" t="e">
        <f>ROUND(FEP53/Macroeconomics!FES$12,0)</f>
        <v>#DIV/0!</v>
      </c>
      <c r="FEQ55" s="201" t="e">
        <f>ROUND(FEQ53/Macroeconomics!FET$12,0)</f>
        <v>#DIV/0!</v>
      </c>
      <c r="FER55" s="201" t="e">
        <f>ROUND(FER53/Macroeconomics!FEU$12,0)</f>
        <v>#DIV/0!</v>
      </c>
      <c r="FES55" s="201" t="e">
        <f>ROUND(FES53/Macroeconomics!FEV$12,0)</f>
        <v>#DIV/0!</v>
      </c>
      <c r="FET55" s="201" t="e">
        <f>ROUND(FET53/Macroeconomics!FEW$12,0)</f>
        <v>#DIV/0!</v>
      </c>
      <c r="FEU55" s="201" t="e">
        <f>ROUND(FEU53/Macroeconomics!FEX$12,0)</f>
        <v>#DIV/0!</v>
      </c>
      <c r="FEV55" s="201" t="e">
        <f>ROUND(FEV53/Macroeconomics!FEY$12,0)</f>
        <v>#DIV/0!</v>
      </c>
      <c r="FEW55" s="201" t="e">
        <f>ROUND(FEW53/Macroeconomics!FEZ$12,0)</f>
        <v>#DIV/0!</v>
      </c>
      <c r="FEX55" s="201" t="e">
        <f>ROUND(FEX53/Macroeconomics!FFA$12,0)</f>
        <v>#DIV/0!</v>
      </c>
      <c r="FEY55" s="201" t="e">
        <f>ROUND(FEY53/Macroeconomics!FFB$12,0)</f>
        <v>#DIV/0!</v>
      </c>
      <c r="FEZ55" s="201" t="e">
        <f>ROUND(FEZ53/Macroeconomics!FFC$12,0)</f>
        <v>#DIV/0!</v>
      </c>
      <c r="FFA55" s="201" t="e">
        <f>ROUND(FFA53/Macroeconomics!FFD$12,0)</f>
        <v>#DIV/0!</v>
      </c>
      <c r="FFB55" s="201" t="e">
        <f>ROUND(FFB53/Macroeconomics!FFE$12,0)</f>
        <v>#DIV/0!</v>
      </c>
      <c r="FFC55" s="201" t="e">
        <f>ROUND(FFC53/Macroeconomics!FFF$12,0)</f>
        <v>#DIV/0!</v>
      </c>
      <c r="FFD55" s="201" t="e">
        <f>ROUND(FFD53/Macroeconomics!FFG$12,0)</f>
        <v>#DIV/0!</v>
      </c>
      <c r="FFE55" s="201" t="e">
        <f>ROUND(FFE53/Macroeconomics!FFH$12,0)</f>
        <v>#DIV/0!</v>
      </c>
      <c r="FFF55" s="201" t="e">
        <f>ROUND(FFF53/Macroeconomics!FFI$12,0)</f>
        <v>#DIV/0!</v>
      </c>
      <c r="FFG55" s="201" t="e">
        <f>ROUND(FFG53/Macroeconomics!FFJ$12,0)</f>
        <v>#DIV/0!</v>
      </c>
      <c r="FFH55" s="201" t="e">
        <f>ROUND(FFH53/Macroeconomics!FFK$12,0)</f>
        <v>#DIV/0!</v>
      </c>
      <c r="FFI55" s="201" t="e">
        <f>ROUND(FFI53/Macroeconomics!FFL$12,0)</f>
        <v>#DIV/0!</v>
      </c>
      <c r="FFJ55" s="201" t="e">
        <f>ROUND(FFJ53/Macroeconomics!FFM$12,0)</f>
        <v>#DIV/0!</v>
      </c>
      <c r="FFK55" s="201" t="e">
        <f>ROUND(FFK53/Macroeconomics!FFN$12,0)</f>
        <v>#DIV/0!</v>
      </c>
      <c r="FFL55" s="201" t="e">
        <f>ROUND(FFL53/Macroeconomics!FFO$12,0)</f>
        <v>#DIV/0!</v>
      </c>
      <c r="FFM55" s="201" t="e">
        <f>ROUND(FFM53/Macroeconomics!FFP$12,0)</f>
        <v>#DIV/0!</v>
      </c>
      <c r="FFN55" s="201" t="e">
        <f>ROUND(FFN53/Macroeconomics!FFQ$12,0)</f>
        <v>#DIV/0!</v>
      </c>
      <c r="FFO55" s="201" t="e">
        <f>ROUND(FFO53/Macroeconomics!FFR$12,0)</f>
        <v>#DIV/0!</v>
      </c>
      <c r="FFP55" s="201" t="e">
        <f>ROUND(FFP53/Macroeconomics!FFS$12,0)</f>
        <v>#DIV/0!</v>
      </c>
      <c r="FFQ55" s="201" t="e">
        <f>ROUND(FFQ53/Macroeconomics!FFT$12,0)</f>
        <v>#DIV/0!</v>
      </c>
      <c r="FFR55" s="201" t="e">
        <f>ROUND(FFR53/Macroeconomics!FFU$12,0)</f>
        <v>#DIV/0!</v>
      </c>
      <c r="FFS55" s="201" t="e">
        <f>ROUND(FFS53/Macroeconomics!FFV$12,0)</f>
        <v>#DIV/0!</v>
      </c>
      <c r="FFT55" s="201" t="e">
        <f>ROUND(FFT53/Macroeconomics!FFW$12,0)</f>
        <v>#DIV/0!</v>
      </c>
      <c r="FFU55" s="201" t="e">
        <f>ROUND(FFU53/Macroeconomics!FFX$12,0)</f>
        <v>#DIV/0!</v>
      </c>
      <c r="FFV55" s="201" t="e">
        <f>ROUND(FFV53/Macroeconomics!FFY$12,0)</f>
        <v>#DIV/0!</v>
      </c>
      <c r="FFW55" s="201" t="e">
        <f>ROUND(FFW53/Macroeconomics!FFZ$12,0)</f>
        <v>#DIV/0!</v>
      </c>
      <c r="FFX55" s="201" t="e">
        <f>ROUND(FFX53/Macroeconomics!FGA$12,0)</f>
        <v>#DIV/0!</v>
      </c>
      <c r="FFY55" s="201" t="e">
        <f>ROUND(FFY53/Macroeconomics!FGB$12,0)</f>
        <v>#DIV/0!</v>
      </c>
      <c r="FFZ55" s="201" t="e">
        <f>ROUND(FFZ53/Macroeconomics!FGC$12,0)</f>
        <v>#DIV/0!</v>
      </c>
      <c r="FGA55" s="201" t="e">
        <f>ROUND(FGA53/Macroeconomics!FGD$12,0)</f>
        <v>#DIV/0!</v>
      </c>
      <c r="FGB55" s="201" t="e">
        <f>ROUND(FGB53/Macroeconomics!FGE$12,0)</f>
        <v>#DIV/0!</v>
      </c>
      <c r="FGC55" s="201" t="e">
        <f>ROUND(FGC53/Macroeconomics!FGF$12,0)</f>
        <v>#DIV/0!</v>
      </c>
      <c r="FGD55" s="201" t="e">
        <f>ROUND(FGD53/Macroeconomics!FGG$12,0)</f>
        <v>#DIV/0!</v>
      </c>
      <c r="FGE55" s="201" t="e">
        <f>ROUND(FGE53/Macroeconomics!FGH$12,0)</f>
        <v>#DIV/0!</v>
      </c>
      <c r="FGF55" s="201" t="e">
        <f>ROUND(FGF53/Macroeconomics!FGI$12,0)</f>
        <v>#DIV/0!</v>
      </c>
      <c r="FGG55" s="201" t="e">
        <f>ROUND(FGG53/Macroeconomics!FGJ$12,0)</f>
        <v>#DIV/0!</v>
      </c>
      <c r="FGH55" s="201" t="e">
        <f>ROUND(FGH53/Macroeconomics!FGK$12,0)</f>
        <v>#DIV/0!</v>
      </c>
      <c r="FGI55" s="201" t="e">
        <f>ROUND(FGI53/Macroeconomics!FGL$12,0)</f>
        <v>#DIV/0!</v>
      </c>
      <c r="FGJ55" s="201" t="e">
        <f>ROUND(FGJ53/Macroeconomics!FGM$12,0)</f>
        <v>#DIV/0!</v>
      </c>
      <c r="FGK55" s="201" t="e">
        <f>ROUND(FGK53/Macroeconomics!FGN$12,0)</f>
        <v>#DIV/0!</v>
      </c>
      <c r="FGL55" s="201" t="e">
        <f>ROUND(FGL53/Macroeconomics!FGO$12,0)</f>
        <v>#DIV/0!</v>
      </c>
      <c r="FGM55" s="201" t="e">
        <f>ROUND(FGM53/Macroeconomics!FGP$12,0)</f>
        <v>#DIV/0!</v>
      </c>
      <c r="FGN55" s="201" t="e">
        <f>ROUND(FGN53/Macroeconomics!FGQ$12,0)</f>
        <v>#DIV/0!</v>
      </c>
      <c r="FGO55" s="201" t="e">
        <f>ROUND(FGO53/Macroeconomics!FGR$12,0)</f>
        <v>#DIV/0!</v>
      </c>
      <c r="FGP55" s="201" t="e">
        <f>ROUND(FGP53/Macroeconomics!FGS$12,0)</f>
        <v>#DIV/0!</v>
      </c>
      <c r="FGQ55" s="201" t="e">
        <f>ROUND(FGQ53/Macroeconomics!FGT$12,0)</f>
        <v>#DIV/0!</v>
      </c>
      <c r="FGR55" s="201" t="e">
        <f>ROUND(FGR53/Macroeconomics!FGU$12,0)</f>
        <v>#DIV/0!</v>
      </c>
      <c r="FGS55" s="201" t="e">
        <f>ROUND(FGS53/Macroeconomics!FGV$12,0)</f>
        <v>#DIV/0!</v>
      </c>
      <c r="FGT55" s="201" t="e">
        <f>ROUND(FGT53/Macroeconomics!FGW$12,0)</f>
        <v>#DIV/0!</v>
      </c>
      <c r="FGU55" s="201" t="e">
        <f>ROUND(FGU53/Macroeconomics!FGX$12,0)</f>
        <v>#DIV/0!</v>
      </c>
      <c r="FGV55" s="201" t="e">
        <f>ROUND(FGV53/Macroeconomics!FGY$12,0)</f>
        <v>#DIV/0!</v>
      </c>
      <c r="FGW55" s="201" t="e">
        <f>ROUND(FGW53/Macroeconomics!FGZ$12,0)</f>
        <v>#DIV/0!</v>
      </c>
      <c r="FGX55" s="201" t="e">
        <f>ROUND(FGX53/Macroeconomics!FHA$12,0)</f>
        <v>#DIV/0!</v>
      </c>
      <c r="FGY55" s="201" t="e">
        <f>ROUND(FGY53/Macroeconomics!FHB$12,0)</f>
        <v>#DIV/0!</v>
      </c>
      <c r="FGZ55" s="201" t="e">
        <f>ROUND(FGZ53/Macroeconomics!FHC$12,0)</f>
        <v>#DIV/0!</v>
      </c>
      <c r="FHA55" s="201" t="e">
        <f>ROUND(FHA53/Macroeconomics!FHD$12,0)</f>
        <v>#DIV/0!</v>
      </c>
      <c r="FHB55" s="201" t="e">
        <f>ROUND(FHB53/Macroeconomics!FHE$12,0)</f>
        <v>#DIV/0!</v>
      </c>
      <c r="FHC55" s="201" t="e">
        <f>ROUND(FHC53/Macroeconomics!FHF$12,0)</f>
        <v>#DIV/0!</v>
      </c>
      <c r="FHD55" s="201" t="e">
        <f>ROUND(FHD53/Macroeconomics!FHG$12,0)</f>
        <v>#DIV/0!</v>
      </c>
      <c r="FHE55" s="201" t="e">
        <f>ROUND(FHE53/Macroeconomics!FHH$12,0)</f>
        <v>#DIV/0!</v>
      </c>
      <c r="FHF55" s="201" t="e">
        <f>ROUND(FHF53/Macroeconomics!FHI$12,0)</f>
        <v>#DIV/0!</v>
      </c>
      <c r="FHG55" s="201" t="e">
        <f>ROUND(FHG53/Macroeconomics!FHJ$12,0)</f>
        <v>#DIV/0!</v>
      </c>
      <c r="FHH55" s="201" t="e">
        <f>ROUND(FHH53/Macroeconomics!FHK$12,0)</f>
        <v>#DIV/0!</v>
      </c>
      <c r="FHI55" s="201" t="e">
        <f>ROUND(FHI53/Macroeconomics!FHL$12,0)</f>
        <v>#DIV/0!</v>
      </c>
      <c r="FHJ55" s="201" t="e">
        <f>ROUND(FHJ53/Macroeconomics!FHM$12,0)</f>
        <v>#DIV/0!</v>
      </c>
      <c r="FHK55" s="201" t="e">
        <f>ROUND(FHK53/Macroeconomics!FHN$12,0)</f>
        <v>#DIV/0!</v>
      </c>
      <c r="FHL55" s="201" t="e">
        <f>ROUND(FHL53/Macroeconomics!FHO$12,0)</f>
        <v>#DIV/0!</v>
      </c>
      <c r="FHM55" s="201" t="e">
        <f>ROUND(FHM53/Macroeconomics!FHP$12,0)</f>
        <v>#DIV/0!</v>
      </c>
      <c r="FHN55" s="201" t="e">
        <f>ROUND(FHN53/Macroeconomics!FHQ$12,0)</f>
        <v>#DIV/0!</v>
      </c>
      <c r="FHO55" s="201" t="e">
        <f>ROUND(FHO53/Macroeconomics!FHR$12,0)</f>
        <v>#DIV/0!</v>
      </c>
      <c r="FHP55" s="201" t="e">
        <f>ROUND(FHP53/Macroeconomics!FHS$12,0)</f>
        <v>#DIV/0!</v>
      </c>
      <c r="FHQ55" s="201" t="e">
        <f>ROUND(FHQ53/Macroeconomics!FHT$12,0)</f>
        <v>#DIV/0!</v>
      </c>
      <c r="FHR55" s="201" t="e">
        <f>ROUND(FHR53/Macroeconomics!FHU$12,0)</f>
        <v>#DIV/0!</v>
      </c>
      <c r="FHS55" s="201" t="e">
        <f>ROUND(FHS53/Macroeconomics!FHV$12,0)</f>
        <v>#DIV/0!</v>
      </c>
      <c r="FHT55" s="201" t="e">
        <f>ROUND(FHT53/Macroeconomics!FHW$12,0)</f>
        <v>#DIV/0!</v>
      </c>
      <c r="FHU55" s="201" t="e">
        <f>ROUND(FHU53/Macroeconomics!FHX$12,0)</f>
        <v>#DIV/0!</v>
      </c>
      <c r="FHV55" s="201" t="e">
        <f>ROUND(FHV53/Macroeconomics!FHY$12,0)</f>
        <v>#DIV/0!</v>
      </c>
      <c r="FHW55" s="201" t="e">
        <f>ROUND(FHW53/Macroeconomics!FHZ$12,0)</f>
        <v>#DIV/0!</v>
      </c>
      <c r="FHX55" s="201" t="e">
        <f>ROUND(FHX53/Macroeconomics!FIA$12,0)</f>
        <v>#DIV/0!</v>
      </c>
      <c r="FHY55" s="201" t="e">
        <f>ROUND(FHY53/Macroeconomics!FIB$12,0)</f>
        <v>#DIV/0!</v>
      </c>
      <c r="FHZ55" s="201" t="e">
        <f>ROUND(FHZ53/Macroeconomics!FIC$12,0)</f>
        <v>#DIV/0!</v>
      </c>
      <c r="FIA55" s="201" t="e">
        <f>ROUND(FIA53/Macroeconomics!FID$12,0)</f>
        <v>#DIV/0!</v>
      </c>
      <c r="FIB55" s="201" t="e">
        <f>ROUND(FIB53/Macroeconomics!FIE$12,0)</f>
        <v>#DIV/0!</v>
      </c>
      <c r="FIC55" s="201" t="e">
        <f>ROUND(FIC53/Macroeconomics!FIF$12,0)</f>
        <v>#DIV/0!</v>
      </c>
      <c r="FID55" s="201" t="e">
        <f>ROUND(FID53/Macroeconomics!FIG$12,0)</f>
        <v>#DIV/0!</v>
      </c>
      <c r="FIE55" s="201" t="e">
        <f>ROUND(FIE53/Macroeconomics!FIH$12,0)</f>
        <v>#DIV/0!</v>
      </c>
      <c r="FIF55" s="201" t="e">
        <f>ROUND(FIF53/Macroeconomics!FII$12,0)</f>
        <v>#DIV/0!</v>
      </c>
      <c r="FIG55" s="201" t="e">
        <f>ROUND(FIG53/Macroeconomics!FIJ$12,0)</f>
        <v>#DIV/0!</v>
      </c>
      <c r="FIH55" s="201" t="e">
        <f>ROUND(FIH53/Macroeconomics!FIK$12,0)</f>
        <v>#DIV/0!</v>
      </c>
      <c r="FII55" s="201" t="e">
        <f>ROUND(FII53/Macroeconomics!FIL$12,0)</f>
        <v>#DIV/0!</v>
      </c>
      <c r="FIJ55" s="201" t="e">
        <f>ROUND(FIJ53/Macroeconomics!FIM$12,0)</f>
        <v>#DIV/0!</v>
      </c>
      <c r="FIK55" s="201" t="e">
        <f>ROUND(FIK53/Macroeconomics!FIN$12,0)</f>
        <v>#DIV/0!</v>
      </c>
      <c r="FIL55" s="201" t="e">
        <f>ROUND(FIL53/Macroeconomics!FIO$12,0)</f>
        <v>#DIV/0!</v>
      </c>
      <c r="FIM55" s="201" t="e">
        <f>ROUND(FIM53/Macroeconomics!FIP$12,0)</f>
        <v>#DIV/0!</v>
      </c>
      <c r="FIN55" s="201" t="e">
        <f>ROUND(FIN53/Macroeconomics!FIQ$12,0)</f>
        <v>#DIV/0!</v>
      </c>
      <c r="FIO55" s="201" t="e">
        <f>ROUND(FIO53/Macroeconomics!FIR$12,0)</f>
        <v>#DIV/0!</v>
      </c>
      <c r="FIP55" s="201" t="e">
        <f>ROUND(FIP53/Macroeconomics!FIS$12,0)</f>
        <v>#DIV/0!</v>
      </c>
      <c r="FIQ55" s="201" t="e">
        <f>ROUND(FIQ53/Macroeconomics!FIT$12,0)</f>
        <v>#DIV/0!</v>
      </c>
      <c r="FIR55" s="201" t="e">
        <f>ROUND(FIR53/Macroeconomics!FIU$12,0)</f>
        <v>#DIV/0!</v>
      </c>
      <c r="FIS55" s="201" t="e">
        <f>ROUND(FIS53/Macroeconomics!FIV$12,0)</f>
        <v>#DIV/0!</v>
      </c>
      <c r="FIT55" s="201" t="e">
        <f>ROUND(FIT53/Macroeconomics!FIW$12,0)</f>
        <v>#DIV/0!</v>
      </c>
      <c r="FIU55" s="201" t="e">
        <f>ROUND(FIU53/Macroeconomics!FIX$12,0)</f>
        <v>#DIV/0!</v>
      </c>
      <c r="FIV55" s="201" t="e">
        <f>ROUND(FIV53/Macroeconomics!FIY$12,0)</f>
        <v>#DIV/0!</v>
      </c>
      <c r="FIW55" s="201" t="e">
        <f>ROUND(FIW53/Macroeconomics!FIZ$12,0)</f>
        <v>#DIV/0!</v>
      </c>
      <c r="FIX55" s="201" t="e">
        <f>ROUND(FIX53/Macroeconomics!FJA$12,0)</f>
        <v>#DIV/0!</v>
      </c>
      <c r="FIY55" s="201" t="e">
        <f>ROUND(FIY53/Macroeconomics!FJB$12,0)</f>
        <v>#DIV/0!</v>
      </c>
      <c r="FIZ55" s="201" t="e">
        <f>ROUND(FIZ53/Macroeconomics!FJC$12,0)</f>
        <v>#DIV/0!</v>
      </c>
      <c r="FJA55" s="201" t="e">
        <f>ROUND(FJA53/Macroeconomics!FJD$12,0)</f>
        <v>#DIV/0!</v>
      </c>
      <c r="FJB55" s="201" t="e">
        <f>ROUND(FJB53/Macroeconomics!FJE$12,0)</f>
        <v>#DIV/0!</v>
      </c>
      <c r="FJC55" s="201" t="e">
        <f>ROUND(FJC53/Macroeconomics!FJF$12,0)</f>
        <v>#DIV/0!</v>
      </c>
      <c r="FJD55" s="201" t="e">
        <f>ROUND(FJD53/Macroeconomics!FJG$12,0)</f>
        <v>#DIV/0!</v>
      </c>
      <c r="FJE55" s="201" t="e">
        <f>ROUND(FJE53/Macroeconomics!FJH$12,0)</f>
        <v>#DIV/0!</v>
      </c>
      <c r="FJF55" s="201" t="e">
        <f>ROUND(FJF53/Macroeconomics!FJI$12,0)</f>
        <v>#DIV/0!</v>
      </c>
      <c r="FJG55" s="201" t="e">
        <f>ROUND(FJG53/Macroeconomics!FJJ$12,0)</f>
        <v>#DIV/0!</v>
      </c>
      <c r="FJH55" s="201" t="e">
        <f>ROUND(FJH53/Macroeconomics!FJK$12,0)</f>
        <v>#DIV/0!</v>
      </c>
      <c r="FJI55" s="201" t="e">
        <f>ROUND(FJI53/Macroeconomics!FJL$12,0)</f>
        <v>#DIV/0!</v>
      </c>
      <c r="FJJ55" s="201" t="e">
        <f>ROUND(FJJ53/Macroeconomics!FJM$12,0)</f>
        <v>#DIV/0!</v>
      </c>
      <c r="FJK55" s="201" t="e">
        <f>ROUND(FJK53/Macroeconomics!FJN$12,0)</f>
        <v>#DIV/0!</v>
      </c>
      <c r="FJL55" s="201" t="e">
        <f>ROUND(FJL53/Macroeconomics!FJO$12,0)</f>
        <v>#DIV/0!</v>
      </c>
      <c r="FJM55" s="201" t="e">
        <f>ROUND(FJM53/Macroeconomics!FJP$12,0)</f>
        <v>#DIV/0!</v>
      </c>
      <c r="FJN55" s="201" t="e">
        <f>ROUND(FJN53/Macroeconomics!FJQ$12,0)</f>
        <v>#DIV/0!</v>
      </c>
      <c r="FJO55" s="201" t="e">
        <f>ROUND(FJO53/Macroeconomics!FJR$12,0)</f>
        <v>#DIV/0!</v>
      </c>
      <c r="FJP55" s="201" t="e">
        <f>ROUND(FJP53/Macroeconomics!FJS$12,0)</f>
        <v>#DIV/0!</v>
      </c>
      <c r="FJQ55" s="201" t="e">
        <f>ROUND(FJQ53/Macroeconomics!FJT$12,0)</f>
        <v>#DIV/0!</v>
      </c>
      <c r="FJR55" s="201" t="e">
        <f>ROUND(FJR53/Macroeconomics!FJU$12,0)</f>
        <v>#DIV/0!</v>
      </c>
      <c r="FJS55" s="201" t="e">
        <f>ROUND(FJS53/Macroeconomics!FJV$12,0)</f>
        <v>#DIV/0!</v>
      </c>
      <c r="FJT55" s="201" t="e">
        <f>ROUND(FJT53/Macroeconomics!FJW$12,0)</f>
        <v>#DIV/0!</v>
      </c>
      <c r="FJU55" s="201" t="e">
        <f>ROUND(FJU53/Macroeconomics!FJX$12,0)</f>
        <v>#DIV/0!</v>
      </c>
      <c r="FJV55" s="201" t="e">
        <f>ROUND(FJV53/Macroeconomics!FJY$12,0)</f>
        <v>#DIV/0!</v>
      </c>
      <c r="FJW55" s="201" t="e">
        <f>ROUND(FJW53/Macroeconomics!FJZ$12,0)</f>
        <v>#DIV/0!</v>
      </c>
      <c r="FJX55" s="201" t="e">
        <f>ROUND(FJX53/Macroeconomics!FKA$12,0)</f>
        <v>#DIV/0!</v>
      </c>
      <c r="FJY55" s="201" t="e">
        <f>ROUND(FJY53/Macroeconomics!FKB$12,0)</f>
        <v>#DIV/0!</v>
      </c>
      <c r="FJZ55" s="201" t="e">
        <f>ROUND(FJZ53/Macroeconomics!FKC$12,0)</f>
        <v>#DIV/0!</v>
      </c>
      <c r="FKA55" s="201" t="e">
        <f>ROUND(FKA53/Macroeconomics!FKD$12,0)</f>
        <v>#DIV/0!</v>
      </c>
      <c r="FKB55" s="201" t="e">
        <f>ROUND(FKB53/Macroeconomics!FKE$12,0)</f>
        <v>#DIV/0!</v>
      </c>
      <c r="FKC55" s="201" t="e">
        <f>ROUND(FKC53/Macroeconomics!FKF$12,0)</f>
        <v>#DIV/0!</v>
      </c>
      <c r="FKD55" s="201" t="e">
        <f>ROUND(FKD53/Macroeconomics!FKG$12,0)</f>
        <v>#DIV/0!</v>
      </c>
      <c r="FKE55" s="201" t="e">
        <f>ROUND(FKE53/Macroeconomics!FKH$12,0)</f>
        <v>#DIV/0!</v>
      </c>
      <c r="FKF55" s="201" t="e">
        <f>ROUND(FKF53/Macroeconomics!FKI$12,0)</f>
        <v>#DIV/0!</v>
      </c>
      <c r="FKG55" s="201" t="e">
        <f>ROUND(FKG53/Macroeconomics!FKJ$12,0)</f>
        <v>#DIV/0!</v>
      </c>
      <c r="FKH55" s="201" t="e">
        <f>ROUND(FKH53/Macroeconomics!FKK$12,0)</f>
        <v>#DIV/0!</v>
      </c>
      <c r="FKI55" s="201" t="e">
        <f>ROUND(FKI53/Macroeconomics!FKL$12,0)</f>
        <v>#DIV/0!</v>
      </c>
      <c r="FKJ55" s="201" t="e">
        <f>ROUND(FKJ53/Macroeconomics!FKM$12,0)</f>
        <v>#DIV/0!</v>
      </c>
      <c r="FKK55" s="201" t="e">
        <f>ROUND(FKK53/Macroeconomics!FKN$12,0)</f>
        <v>#DIV/0!</v>
      </c>
      <c r="FKL55" s="201" t="e">
        <f>ROUND(FKL53/Macroeconomics!FKO$12,0)</f>
        <v>#DIV/0!</v>
      </c>
      <c r="FKM55" s="201" t="e">
        <f>ROUND(FKM53/Macroeconomics!FKP$12,0)</f>
        <v>#DIV/0!</v>
      </c>
      <c r="FKN55" s="201" t="e">
        <f>ROUND(FKN53/Macroeconomics!FKQ$12,0)</f>
        <v>#DIV/0!</v>
      </c>
      <c r="FKO55" s="201" t="e">
        <f>ROUND(FKO53/Macroeconomics!FKR$12,0)</f>
        <v>#DIV/0!</v>
      </c>
      <c r="FKP55" s="201" t="e">
        <f>ROUND(FKP53/Macroeconomics!FKS$12,0)</f>
        <v>#DIV/0!</v>
      </c>
      <c r="FKQ55" s="201" t="e">
        <f>ROUND(FKQ53/Macroeconomics!FKT$12,0)</f>
        <v>#DIV/0!</v>
      </c>
      <c r="FKR55" s="201" t="e">
        <f>ROUND(FKR53/Macroeconomics!FKU$12,0)</f>
        <v>#DIV/0!</v>
      </c>
      <c r="FKS55" s="201" t="e">
        <f>ROUND(FKS53/Macroeconomics!FKV$12,0)</f>
        <v>#DIV/0!</v>
      </c>
      <c r="FKT55" s="201" t="e">
        <f>ROUND(FKT53/Macroeconomics!FKW$12,0)</f>
        <v>#DIV/0!</v>
      </c>
      <c r="FKU55" s="201" t="e">
        <f>ROUND(FKU53/Macroeconomics!FKX$12,0)</f>
        <v>#DIV/0!</v>
      </c>
      <c r="FKV55" s="201" t="e">
        <f>ROUND(FKV53/Macroeconomics!FKY$12,0)</f>
        <v>#DIV/0!</v>
      </c>
      <c r="FKW55" s="201" t="e">
        <f>ROUND(FKW53/Macroeconomics!FKZ$12,0)</f>
        <v>#DIV/0!</v>
      </c>
      <c r="FKX55" s="201" t="e">
        <f>ROUND(FKX53/Macroeconomics!FLA$12,0)</f>
        <v>#DIV/0!</v>
      </c>
      <c r="FKY55" s="201" t="e">
        <f>ROUND(FKY53/Macroeconomics!FLB$12,0)</f>
        <v>#DIV/0!</v>
      </c>
      <c r="FKZ55" s="201" t="e">
        <f>ROUND(FKZ53/Macroeconomics!FLC$12,0)</f>
        <v>#DIV/0!</v>
      </c>
      <c r="FLA55" s="201" t="e">
        <f>ROUND(FLA53/Macroeconomics!FLD$12,0)</f>
        <v>#DIV/0!</v>
      </c>
      <c r="FLB55" s="201" t="e">
        <f>ROUND(FLB53/Macroeconomics!FLE$12,0)</f>
        <v>#DIV/0!</v>
      </c>
      <c r="FLC55" s="201" t="e">
        <f>ROUND(FLC53/Macroeconomics!FLF$12,0)</f>
        <v>#DIV/0!</v>
      </c>
      <c r="FLD55" s="201" t="e">
        <f>ROUND(FLD53/Macroeconomics!FLG$12,0)</f>
        <v>#DIV/0!</v>
      </c>
      <c r="FLE55" s="201" t="e">
        <f>ROUND(FLE53/Macroeconomics!FLH$12,0)</f>
        <v>#DIV/0!</v>
      </c>
      <c r="FLF55" s="201" t="e">
        <f>ROUND(FLF53/Macroeconomics!FLI$12,0)</f>
        <v>#DIV/0!</v>
      </c>
      <c r="FLG55" s="201" t="e">
        <f>ROUND(FLG53/Macroeconomics!FLJ$12,0)</f>
        <v>#DIV/0!</v>
      </c>
      <c r="FLH55" s="201" t="e">
        <f>ROUND(FLH53/Macroeconomics!FLK$12,0)</f>
        <v>#DIV/0!</v>
      </c>
      <c r="FLI55" s="201" t="e">
        <f>ROUND(FLI53/Macroeconomics!FLL$12,0)</f>
        <v>#DIV/0!</v>
      </c>
      <c r="FLJ55" s="201" t="e">
        <f>ROUND(FLJ53/Macroeconomics!FLM$12,0)</f>
        <v>#DIV/0!</v>
      </c>
      <c r="FLK55" s="201" t="e">
        <f>ROUND(FLK53/Macroeconomics!FLN$12,0)</f>
        <v>#DIV/0!</v>
      </c>
      <c r="FLL55" s="201" t="e">
        <f>ROUND(FLL53/Macroeconomics!FLO$12,0)</f>
        <v>#DIV/0!</v>
      </c>
      <c r="FLM55" s="201" t="e">
        <f>ROUND(FLM53/Macroeconomics!FLP$12,0)</f>
        <v>#DIV/0!</v>
      </c>
      <c r="FLN55" s="201" t="e">
        <f>ROUND(FLN53/Macroeconomics!FLQ$12,0)</f>
        <v>#DIV/0!</v>
      </c>
      <c r="FLO55" s="201" t="e">
        <f>ROUND(FLO53/Macroeconomics!FLR$12,0)</f>
        <v>#DIV/0!</v>
      </c>
      <c r="FLP55" s="201" t="e">
        <f>ROUND(FLP53/Macroeconomics!FLS$12,0)</f>
        <v>#DIV/0!</v>
      </c>
      <c r="FLQ55" s="201" t="e">
        <f>ROUND(FLQ53/Macroeconomics!FLT$12,0)</f>
        <v>#DIV/0!</v>
      </c>
      <c r="FLR55" s="201" t="e">
        <f>ROUND(FLR53/Macroeconomics!FLU$12,0)</f>
        <v>#DIV/0!</v>
      </c>
      <c r="FLS55" s="201" t="e">
        <f>ROUND(FLS53/Macroeconomics!FLV$12,0)</f>
        <v>#DIV/0!</v>
      </c>
      <c r="FLT55" s="201" t="e">
        <f>ROUND(FLT53/Macroeconomics!FLW$12,0)</f>
        <v>#DIV/0!</v>
      </c>
      <c r="FLU55" s="201" t="e">
        <f>ROUND(FLU53/Macroeconomics!FLX$12,0)</f>
        <v>#DIV/0!</v>
      </c>
      <c r="FLV55" s="201" t="e">
        <f>ROUND(FLV53/Macroeconomics!FLY$12,0)</f>
        <v>#DIV/0!</v>
      </c>
      <c r="FLW55" s="201" t="e">
        <f>ROUND(FLW53/Macroeconomics!FLZ$12,0)</f>
        <v>#DIV/0!</v>
      </c>
      <c r="FLX55" s="201" t="e">
        <f>ROUND(FLX53/Macroeconomics!FMA$12,0)</f>
        <v>#DIV/0!</v>
      </c>
      <c r="FLY55" s="201" t="e">
        <f>ROUND(FLY53/Macroeconomics!FMB$12,0)</f>
        <v>#DIV/0!</v>
      </c>
      <c r="FLZ55" s="201" t="e">
        <f>ROUND(FLZ53/Macroeconomics!FMC$12,0)</f>
        <v>#DIV/0!</v>
      </c>
      <c r="FMA55" s="201" t="e">
        <f>ROUND(FMA53/Macroeconomics!FMD$12,0)</f>
        <v>#DIV/0!</v>
      </c>
      <c r="FMB55" s="201" t="e">
        <f>ROUND(FMB53/Macroeconomics!FME$12,0)</f>
        <v>#DIV/0!</v>
      </c>
      <c r="FMC55" s="201" t="e">
        <f>ROUND(FMC53/Macroeconomics!FMF$12,0)</f>
        <v>#DIV/0!</v>
      </c>
      <c r="FMD55" s="201" t="e">
        <f>ROUND(FMD53/Macroeconomics!FMG$12,0)</f>
        <v>#DIV/0!</v>
      </c>
      <c r="FME55" s="201" t="e">
        <f>ROUND(FME53/Macroeconomics!FMH$12,0)</f>
        <v>#DIV/0!</v>
      </c>
      <c r="FMF55" s="201" t="e">
        <f>ROUND(FMF53/Macroeconomics!FMI$12,0)</f>
        <v>#DIV/0!</v>
      </c>
      <c r="FMG55" s="201" t="e">
        <f>ROUND(FMG53/Macroeconomics!FMJ$12,0)</f>
        <v>#DIV/0!</v>
      </c>
      <c r="FMH55" s="201" t="e">
        <f>ROUND(FMH53/Macroeconomics!FMK$12,0)</f>
        <v>#DIV/0!</v>
      </c>
      <c r="FMI55" s="201" t="e">
        <f>ROUND(FMI53/Macroeconomics!FML$12,0)</f>
        <v>#DIV/0!</v>
      </c>
      <c r="FMJ55" s="201" t="e">
        <f>ROUND(FMJ53/Macroeconomics!FMM$12,0)</f>
        <v>#DIV/0!</v>
      </c>
      <c r="FMK55" s="201" t="e">
        <f>ROUND(FMK53/Macroeconomics!FMN$12,0)</f>
        <v>#DIV/0!</v>
      </c>
      <c r="FML55" s="201" t="e">
        <f>ROUND(FML53/Macroeconomics!FMO$12,0)</f>
        <v>#DIV/0!</v>
      </c>
      <c r="FMM55" s="201" t="e">
        <f>ROUND(FMM53/Macroeconomics!FMP$12,0)</f>
        <v>#DIV/0!</v>
      </c>
      <c r="FMN55" s="201" t="e">
        <f>ROUND(FMN53/Macroeconomics!FMQ$12,0)</f>
        <v>#DIV/0!</v>
      </c>
      <c r="FMO55" s="201" t="e">
        <f>ROUND(FMO53/Macroeconomics!FMR$12,0)</f>
        <v>#DIV/0!</v>
      </c>
      <c r="FMP55" s="201" t="e">
        <f>ROUND(FMP53/Macroeconomics!FMS$12,0)</f>
        <v>#DIV/0!</v>
      </c>
      <c r="FMQ55" s="201" t="e">
        <f>ROUND(FMQ53/Macroeconomics!FMT$12,0)</f>
        <v>#DIV/0!</v>
      </c>
      <c r="FMR55" s="201" t="e">
        <f>ROUND(FMR53/Macroeconomics!FMU$12,0)</f>
        <v>#DIV/0!</v>
      </c>
      <c r="FMS55" s="201" t="e">
        <f>ROUND(FMS53/Macroeconomics!FMV$12,0)</f>
        <v>#DIV/0!</v>
      </c>
      <c r="FMT55" s="201" t="e">
        <f>ROUND(FMT53/Macroeconomics!FMW$12,0)</f>
        <v>#DIV/0!</v>
      </c>
      <c r="FMU55" s="201" t="e">
        <f>ROUND(FMU53/Macroeconomics!FMX$12,0)</f>
        <v>#DIV/0!</v>
      </c>
      <c r="FMV55" s="201" t="e">
        <f>ROUND(FMV53/Macroeconomics!FMY$12,0)</f>
        <v>#DIV/0!</v>
      </c>
      <c r="FMW55" s="201" t="e">
        <f>ROUND(FMW53/Macroeconomics!FMZ$12,0)</f>
        <v>#DIV/0!</v>
      </c>
      <c r="FMX55" s="201" t="e">
        <f>ROUND(FMX53/Macroeconomics!FNA$12,0)</f>
        <v>#DIV/0!</v>
      </c>
      <c r="FMY55" s="201" t="e">
        <f>ROUND(FMY53/Macroeconomics!FNB$12,0)</f>
        <v>#DIV/0!</v>
      </c>
      <c r="FMZ55" s="201" t="e">
        <f>ROUND(FMZ53/Macroeconomics!FNC$12,0)</f>
        <v>#DIV/0!</v>
      </c>
      <c r="FNA55" s="201" t="e">
        <f>ROUND(FNA53/Macroeconomics!FND$12,0)</f>
        <v>#DIV/0!</v>
      </c>
      <c r="FNB55" s="201" t="e">
        <f>ROUND(FNB53/Macroeconomics!FNE$12,0)</f>
        <v>#DIV/0!</v>
      </c>
      <c r="FNC55" s="201" t="e">
        <f>ROUND(FNC53/Macroeconomics!FNF$12,0)</f>
        <v>#DIV/0!</v>
      </c>
      <c r="FND55" s="201" t="e">
        <f>ROUND(FND53/Macroeconomics!FNG$12,0)</f>
        <v>#DIV/0!</v>
      </c>
      <c r="FNE55" s="201" t="e">
        <f>ROUND(FNE53/Macroeconomics!FNH$12,0)</f>
        <v>#DIV/0!</v>
      </c>
      <c r="FNF55" s="201" t="e">
        <f>ROUND(FNF53/Macroeconomics!FNI$12,0)</f>
        <v>#DIV/0!</v>
      </c>
      <c r="FNG55" s="201" t="e">
        <f>ROUND(FNG53/Macroeconomics!FNJ$12,0)</f>
        <v>#DIV/0!</v>
      </c>
      <c r="FNH55" s="201" t="e">
        <f>ROUND(FNH53/Macroeconomics!FNK$12,0)</f>
        <v>#DIV/0!</v>
      </c>
      <c r="FNI55" s="201" t="e">
        <f>ROUND(FNI53/Macroeconomics!FNL$12,0)</f>
        <v>#DIV/0!</v>
      </c>
      <c r="FNJ55" s="201" t="e">
        <f>ROUND(FNJ53/Macroeconomics!FNM$12,0)</f>
        <v>#DIV/0!</v>
      </c>
      <c r="FNK55" s="201" t="e">
        <f>ROUND(FNK53/Macroeconomics!FNN$12,0)</f>
        <v>#DIV/0!</v>
      </c>
      <c r="FNL55" s="201" t="e">
        <f>ROUND(FNL53/Macroeconomics!FNO$12,0)</f>
        <v>#DIV/0!</v>
      </c>
      <c r="FNM55" s="201" t="e">
        <f>ROUND(FNM53/Macroeconomics!FNP$12,0)</f>
        <v>#DIV/0!</v>
      </c>
      <c r="FNN55" s="201" t="e">
        <f>ROUND(FNN53/Macroeconomics!FNQ$12,0)</f>
        <v>#DIV/0!</v>
      </c>
      <c r="FNO55" s="201" t="e">
        <f>ROUND(FNO53/Macroeconomics!FNR$12,0)</f>
        <v>#DIV/0!</v>
      </c>
      <c r="FNP55" s="201" t="e">
        <f>ROUND(FNP53/Macroeconomics!FNS$12,0)</f>
        <v>#DIV/0!</v>
      </c>
      <c r="FNQ55" s="201" t="e">
        <f>ROUND(FNQ53/Macroeconomics!FNT$12,0)</f>
        <v>#DIV/0!</v>
      </c>
      <c r="FNR55" s="201" t="e">
        <f>ROUND(FNR53/Macroeconomics!FNU$12,0)</f>
        <v>#DIV/0!</v>
      </c>
      <c r="FNS55" s="201" t="e">
        <f>ROUND(FNS53/Macroeconomics!FNV$12,0)</f>
        <v>#DIV/0!</v>
      </c>
      <c r="FNT55" s="201" t="e">
        <f>ROUND(FNT53/Macroeconomics!FNW$12,0)</f>
        <v>#DIV/0!</v>
      </c>
      <c r="FNU55" s="201" t="e">
        <f>ROUND(FNU53/Macroeconomics!FNX$12,0)</f>
        <v>#DIV/0!</v>
      </c>
      <c r="FNV55" s="201" t="e">
        <f>ROUND(FNV53/Macroeconomics!FNY$12,0)</f>
        <v>#DIV/0!</v>
      </c>
      <c r="FNW55" s="201" t="e">
        <f>ROUND(FNW53/Macroeconomics!FNZ$12,0)</f>
        <v>#DIV/0!</v>
      </c>
      <c r="FNX55" s="201" t="e">
        <f>ROUND(FNX53/Macroeconomics!FOA$12,0)</f>
        <v>#DIV/0!</v>
      </c>
      <c r="FNY55" s="201" t="e">
        <f>ROUND(FNY53/Macroeconomics!FOB$12,0)</f>
        <v>#DIV/0!</v>
      </c>
      <c r="FNZ55" s="201" t="e">
        <f>ROUND(FNZ53/Macroeconomics!FOC$12,0)</f>
        <v>#DIV/0!</v>
      </c>
      <c r="FOA55" s="201" t="e">
        <f>ROUND(FOA53/Macroeconomics!FOD$12,0)</f>
        <v>#DIV/0!</v>
      </c>
      <c r="FOB55" s="201" t="e">
        <f>ROUND(FOB53/Macroeconomics!FOE$12,0)</f>
        <v>#DIV/0!</v>
      </c>
      <c r="FOC55" s="201" t="e">
        <f>ROUND(FOC53/Macroeconomics!FOF$12,0)</f>
        <v>#DIV/0!</v>
      </c>
      <c r="FOD55" s="201" t="e">
        <f>ROUND(FOD53/Macroeconomics!FOG$12,0)</f>
        <v>#DIV/0!</v>
      </c>
      <c r="FOE55" s="201" t="e">
        <f>ROUND(FOE53/Macroeconomics!FOH$12,0)</f>
        <v>#DIV/0!</v>
      </c>
      <c r="FOF55" s="201" t="e">
        <f>ROUND(FOF53/Macroeconomics!FOI$12,0)</f>
        <v>#DIV/0!</v>
      </c>
      <c r="FOG55" s="201" t="e">
        <f>ROUND(FOG53/Macroeconomics!FOJ$12,0)</f>
        <v>#DIV/0!</v>
      </c>
      <c r="FOH55" s="201" t="e">
        <f>ROUND(FOH53/Macroeconomics!FOK$12,0)</f>
        <v>#DIV/0!</v>
      </c>
      <c r="FOI55" s="201" t="e">
        <f>ROUND(FOI53/Macroeconomics!FOL$12,0)</f>
        <v>#DIV/0!</v>
      </c>
      <c r="FOJ55" s="201" t="e">
        <f>ROUND(FOJ53/Macroeconomics!FOM$12,0)</f>
        <v>#DIV/0!</v>
      </c>
      <c r="FOK55" s="201" t="e">
        <f>ROUND(FOK53/Macroeconomics!FON$12,0)</f>
        <v>#DIV/0!</v>
      </c>
      <c r="FOL55" s="201" t="e">
        <f>ROUND(FOL53/Macroeconomics!FOO$12,0)</f>
        <v>#DIV/0!</v>
      </c>
      <c r="FOM55" s="201" t="e">
        <f>ROUND(FOM53/Macroeconomics!FOP$12,0)</f>
        <v>#DIV/0!</v>
      </c>
      <c r="FON55" s="201" t="e">
        <f>ROUND(FON53/Macroeconomics!FOQ$12,0)</f>
        <v>#DIV/0!</v>
      </c>
      <c r="FOO55" s="201" t="e">
        <f>ROUND(FOO53/Macroeconomics!FOR$12,0)</f>
        <v>#DIV/0!</v>
      </c>
      <c r="FOP55" s="201" t="e">
        <f>ROUND(FOP53/Macroeconomics!FOS$12,0)</f>
        <v>#DIV/0!</v>
      </c>
      <c r="FOQ55" s="201" t="e">
        <f>ROUND(FOQ53/Macroeconomics!FOT$12,0)</f>
        <v>#DIV/0!</v>
      </c>
      <c r="FOR55" s="201" t="e">
        <f>ROUND(FOR53/Macroeconomics!FOU$12,0)</f>
        <v>#DIV/0!</v>
      </c>
      <c r="FOS55" s="201" t="e">
        <f>ROUND(FOS53/Macroeconomics!FOV$12,0)</f>
        <v>#DIV/0!</v>
      </c>
      <c r="FOT55" s="201" t="e">
        <f>ROUND(FOT53/Macroeconomics!FOW$12,0)</f>
        <v>#DIV/0!</v>
      </c>
      <c r="FOU55" s="201" t="e">
        <f>ROUND(FOU53/Macroeconomics!FOX$12,0)</f>
        <v>#DIV/0!</v>
      </c>
      <c r="FOV55" s="201" t="e">
        <f>ROUND(FOV53/Macroeconomics!FOY$12,0)</f>
        <v>#DIV/0!</v>
      </c>
      <c r="FOW55" s="201" t="e">
        <f>ROUND(FOW53/Macroeconomics!FOZ$12,0)</f>
        <v>#DIV/0!</v>
      </c>
      <c r="FOX55" s="201" t="e">
        <f>ROUND(FOX53/Macroeconomics!FPA$12,0)</f>
        <v>#DIV/0!</v>
      </c>
      <c r="FOY55" s="201" t="e">
        <f>ROUND(FOY53/Macroeconomics!FPB$12,0)</f>
        <v>#DIV/0!</v>
      </c>
      <c r="FOZ55" s="201" t="e">
        <f>ROUND(FOZ53/Macroeconomics!FPC$12,0)</f>
        <v>#DIV/0!</v>
      </c>
      <c r="FPA55" s="201" t="e">
        <f>ROUND(FPA53/Macroeconomics!FPD$12,0)</f>
        <v>#DIV/0!</v>
      </c>
      <c r="FPB55" s="201" t="e">
        <f>ROUND(FPB53/Macroeconomics!FPE$12,0)</f>
        <v>#DIV/0!</v>
      </c>
      <c r="FPC55" s="201" t="e">
        <f>ROUND(FPC53/Macroeconomics!FPF$12,0)</f>
        <v>#DIV/0!</v>
      </c>
      <c r="FPD55" s="201" t="e">
        <f>ROUND(FPD53/Macroeconomics!FPG$12,0)</f>
        <v>#DIV/0!</v>
      </c>
      <c r="FPE55" s="201" t="e">
        <f>ROUND(FPE53/Macroeconomics!FPH$12,0)</f>
        <v>#DIV/0!</v>
      </c>
      <c r="FPF55" s="201" t="e">
        <f>ROUND(FPF53/Macroeconomics!FPI$12,0)</f>
        <v>#DIV/0!</v>
      </c>
      <c r="FPG55" s="201" t="e">
        <f>ROUND(FPG53/Macroeconomics!FPJ$12,0)</f>
        <v>#DIV/0!</v>
      </c>
      <c r="FPH55" s="201" t="e">
        <f>ROUND(FPH53/Macroeconomics!FPK$12,0)</f>
        <v>#DIV/0!</v>
      </c>
      <c r="FPI55" s="201" t="e">
        <f>ROUND(FPI53/Macroeconomics!FPL$12,0)</f>
        <v>#DIV/0!</v>
      </c>
      <c r="FPJ55" s="201" t="e">
        <f>ROUND(FPJ53/Macroeconomics!FPM$12,0)</f>
        <v>#DIV/0!</v>
      </c>
      <c r="FPK55" s="201" t="e">
        <f>ROUND(FPK53/Macroeconomics!FPN$12,0)</f>
        <v>#DIV/0!</v>
      </c>
      <c r="FPL55" s="201" t="e">
        <f>ROUND(FPL53/Macroeconomics!FPO$12,0)</f>
        <v>#DIV/0!</v>
      </c>
      <c r="FPM55" s="201" t="e">
        <f>ROUND(FPM53/Macroeconomics!FPP$12,0)</f>
        <v>#DIV/0!</v>
      </c>
      <c r="FPN55" s="201" t="e">
        <f>ROUND(FPN53/Macroeconomics!FPQ$12,0)</f>
        <v>#DIV/0!</v>
      </c>
      <c r="FPO55" s="201" t="e">
        <f>ROUND(FPO53/Macroeconomics!FPR$12,0)</f>
        <v>#DIV/0!</v>
      </c>
      <c r="FPP55" s="201" t="e">
        <f>ROUND(FPP53/Macroeconomics!FPS$12,0)</f>
        <v>#DIV/0!</v>
      </c>
      <c r="FPQ55" s="201" t="e">
        <f>ROUND(FPQ53/Macroeconomics!FPT$12,0)</f>
        <v>#DIV/0!</v>
      </c>
      <c r="FPR55" s="201" t="e">
        <f>ROUND(FPR53/Macroeconomics!FPU$12,0)</f>
        <v>#DIV/0!</v>
      </c>
      <c r="FPS55" s="201" t="e">
        <f>ROUND(FPS53/Macroeconomics!FPV$12,0)</f>
        <v>#DIV/0!</v>
      </c>
      <c r="FPT55" s="201" t="e">
        <f>ROUND(FPT53/Macroeconomics!FPW$12,0)</f>
        <v>#DIV/0!</v>
      </c>
      <c r="FPU55" s="201" t="e">
        <f>ROUND(FPU53/Macroeconomics!FPX$12,0)</f>
        <v>#DIV/0!</v>
      </c>
      <c r="FPV55" s="201" t="e">
        <f>ROUND(FPV53/Macroeconomics!FPY$12,0)</f>
        <v>#DIV/0!</v>
      </c>
      <c r="FPW55" s="201" t="e">
        <f>ROUND(FPW53/Macroeconomics!FPZ$12,0)</f>
        <v>#DIV/0!</v>
      </c>
      <c r="FPX55" s="201" t="e">
        <f>ROUND(FPX53/Macroeconomics!FQA$12,0)</f>
        <v>#DIV/0!</v>
      </c>
      <c r="FPY55" s="201" t="e">
        <f>ROUND(FPY53/Macroeconomics!FQB$12,0)</f>
        <v>#DIV/0!</v>
      </c>
      <c r="FPZ55" s="201" t="e">
        <f>ROUND(FPZ53/Macroeconomics!FQC$12,0)</f>
        <v>#DIV/0!</v>
      </c>
      <c r="FQA55" s="201" t="e">
        <f>ROUND(FQA53/Macroeconomics!FQD$12,0)</f>
        <v>#DIV/0!</v>
      </c>
      <c r="FQB55" s="201" t="e">
        <f>ROUND(FQB53/Macroeconomics!FQE$12,0)</f>
        <v>#DIV/0!</v>
      </c>
      <c r="FQC55" s="201" t="e">
        <f>ROUND(FQC53/Macroeconomics!FQF$12,0)</f>
        <v>#DIV/0!</v>
      </c>
      <c r="FQD55" s="201" t="e">
        <f>ROUND(FQD53/Macroeconomics!FQG$12,0)</f>
        <v>#DIV/0!</v>
      </c>
      <c r="FQE55" s="201" t="e">
        <f>ROUND(FQE53/Macroeconomics!FQH$12,0)</f>
        <v>#DIV/0!</v>
      </c>
      <c r="FQF55" s="201" t="e">
        <f>ROUND(FQF53/Macroeconomics!FQI$12,0)</f>
        <v>#DIV/0!</v>
      </c>
      <c r="FQG55" s="201" t="e">
        <f>ROUND(FQG53/Macroeconomics!FQJ$12,0)</f>
        <v>#DIV/0!</v>
      </c>
      <c r="FQH55" s="201" t="e">
        <f>ROUND(FQH53/Macroeconomics!FQK$12,0)</f>
        <v>#DIV/0!</v>
      </c>
      <c r="FQI55" s="201" t="e">
        <f>ROUND(FQI53/Macroeconomics!FQL$12,0)</f>
        <v>#DIV/0!</v>
      </c>
      <c r="FQJ55" s="201" t="e">
        <f>ROUND(FQJ53/Macroeconomics!FQM$12,0)</f>
        <v>#DIV/0!</v>
      </c>
      <c r="FQK55" s="201" t="e">
        <f>ROUND(FQK53/Macroeconomics!FQN$12,0)</f>
        <v>#DIV/0!</v>
      </c>
      <c r="FQL55" s="201" t="e">
        <f>ROUND(FQL53/Macroeconomics!FQO$12,0)</f>
        <v>#DIV/0!</v>
      </c>
      <c r="FQM55" s="201" t="e">
        <f>ROUND(FQM53/Macroeconomics!FQP$12,0)</f>
        <v>#DIV/0!</v>
      </c>
      <c r="FQN55" s="201" t="e">
        <f>ROUND(FQN53/Macroeconomics!FQQ$12,0)</f>
        <v>#DIV/0!</v>
      </c>
      <c r="FQO55" s="201" t="e">
        <f>ROUND(FQO53/Macroeconomics!FQR$12,0)</f>
        <v>#DIV/0!</v>
      </c>
      <c r="FQP55" s="201" t="e">
        <f>ROUND(FQP53/Macroeconomics!FQS$12,0)</f>
        <v>#DIV/0!</v>
      </c>
      <c r="FQQ55" s="201" t="e">
        <f>ROUND(FQQ53/Macroeconomics!FQT$12,0)</f>
        <v>#DIV/0!</v>
      </c>
      <c r="FQR55" s="201" t="e">
        <f>ROUND(FQR53/Macroeconomics!FQU$12,0)</f>
        <v>#DIV/0!</v>
      </c>
      <c r="FQS55" s="201" t="e">
        <f>ROUND(FQS53/Macroeconomics!FQV$12,0)</f>
        <v>#DIV/0!</v>
      </c>
      <c r="FQT55" s="201" t="e">
        <f>ROUND(FQT53/Macroeconomics!FQW$12,0)</f>
        <v>#DIV/0!</v>
      </c>
      <c r="FQU55" s="201" t="e">
        <f>ROUND(FQU53/Macroeconomics!FQX$12,0)</f>
        <v>#DIV/0!</v>
      </c>
      <c r="FQV55" s="201" t="e">
        <f>ROUND(FQV53/Macroeconomics!FQY$12,0)</f>
        <v>#DIV/0!</v>
      </c>
      <c r="FQW55" s="201" t="e">
        <f>ROUND(FQW53/Macroeconomics!FQZ$12,0)</f>
        <v>#DIV/0!</v>
      </c>
      <c r="FQX55" s="201" t="e">
        <f>ROUND(FQX53/Macroeconomics!FRA$12,0)</f>
        <v>#DIV/0!</v>
      </c>
      <c r="FQY55" s="201" t="e">
        <f>ROUND(FQY53/Macroeconomics!FRB$12,0)</f>
        <v>#DIV/0!</v>
      </c>
      <c r="FQZ55" s="201" t="e">
        <f>ROUND(FQZ53/Macroeconomics!FRC$12,0)</f>
        <v>#DIV/0!</v>
      </c>
      <c r="FRA55" s="201" t="e">
        <f>ROUND(FRA53/Macroeconomics!FRD$12,0)</f>
        <v>#DIV/0!</v>
      </c>
      <c r="FRB55" s="201" t="e">
        <f>ROUND(FRB53/Macroeconomics!FRE$12,0)</f>
        <v>#DIV/0!</v>
      </c>
      <c r="FRC55" s="201" t="e">
        <f>ROUND(FRC53/Macroeconomics!FRF$12,0)</f>
        <v>#DIV/0!</v>
      </c>
      <c r="FRD55" s="201" t="e">
        <f>ROUND(FRD53/Macroeconomics!FRG$12,0)</f>
        <v>#DIV/0!</v>
      </c>
      <c r="FRE55" s="201" t="e">
        <f>ROUND(FRE53/Macroeconomics!FRH$12,0)</f>
        <v>#DIV/0!</v>
      </c>
      <c r="FRF55" s="201" t="e">
        <f>ROUND(FRF53/Macroeconomics!FRI$12,0)</f>
        <v>#DIV/0!</v>
      </c>
      <c r="FRG55" s="201" t="e">
        <f>ROUND(FRG53/Macroeconomics!FRJ$12,0)</f>
        <v>#DIV/0!</v>
      </c>
      <c r="FRH55" s="201" t="e">
        <f>ROUND(FRH53/Macroeconomics!FRK$12,0)</f>
        <v>#DIV/0!</v>
      </c>
      <c r="FRI55" s="201" t="e">
        <f>ROUND(FRI53/Macroeconomics!FRL$12,0)</f>
        <v>#DIV/0!</v>
      </c>
      <c r="FRJ55" s="201" t="e">
        <f>ROUND(FRJ53/Macroeconomics!FRM$12,0)</f>
        <v>#DIV/0!</v>
      </c>
      <c r="FRK55" s="201" t="e">
        <f>ROUND(FRK53/Macroeconomics!FRN$12,0)</f>
        <v>#DIV/0!</v>
      </c>
      <c r="FRL55" s="201" t="e">
        <f>ROUND(FRL53/Macroeconomics!FRO$12,0)</f>
        <v>#DIV/0!</v>
      </c>
      <c r="FRM55" s="201" t="e">
        <f>ROUND(FRM53/Macroeconomics!FRP$12,0)</f>
        <v>#DIV/0!</v>
      </c>
      <c r="FRN55" s="201" t="e">
        <f>ROUND(FRN53/Macroeconomics!FRQ$12,0)</f>
        <v>#DIV/0!</v>
      </c>
      <c r="FRO55" s="201" t="e">
        <f>ROUND(FRO53/Macroeconomics!FRR$12,0)</f>
        <v>#DIV/0!</v>
      </c>
      <c r="FRP55" s="201" t="e">
        <f>ROUND(FRP53/Macroeconomics!FRS$12,0)</f>
        <v>#DIV/0!</v>
      </c>
      <c r="FRQ55" s="201" t="e">
        <f>ROUND(FRQ53/Macroeconomics!FRT$12,0)</f>
        <v>#DIV/0!</v>
      </c>
      <c r="FRR55" s="201" t="e">
        <f>ROUND(FRR53/Macroeconomics!FRU$12,0)</f>
        <v>#DIV/0!</v>
      </c>
      <c r="FRS55" s="201" t="e">
        <f>ROUND(FRS53/Macroeconomics!FRV$12,0)</f>
        <v>#DIV/0!</v>
      </c>
      <c r="FRT55" s="201" t="e">
        <f>ROUND(FRT53/Macroeconomics!FRW$12,0)</f>
        <v>#DIV/0!</v>
      </c>
      <c r="FRU55" s="201" t="e">
        <f>ROUND(FRU53/Macroeconomics!FRX$12,0)</f>
        <v>#DIV/0!</v>
      </c>
      <c r="FRV55" s="201" t="e">
        <f>ROUND(FRV53/Macroeconomics!FRY$12,0)</f>
        <v>#DIV/0!</v>
      </c>
      <c r="FRW55" s="201" t="e">
        <f>ROUND(FRW53/Macroeconomics!FRZ$12,0)</f>
        <v>#DIV/0!</v>
      </c>
      <c r="FRX55" s="201" t="e">
        <f>ROUND(FRX53/Macroeconomics!FSA$12,0)</f>
        <v>#DIV/0!</v>
      </c>
      <c r="FRY55" s="201" t="e">
        <f>ROUND(FRY53/Macroeconomics!FSB$12,0)</f>
        <v>#DIV/0!</v>
      </c>
      <c r="FRZ55" s="201" t="e">
        <f>ROUND(FRZ53/Macroeconomics!FSC$12,0)</f>
        <v>#DIV/0!</v>
      </c>
      <c r="FSA55" s="201" t="e">
        <f>ROUND(FSA53/Macroeconomics!FSD$12,0)</f>
        <v>#DIV/0!</v>
      </c>
      <c r="FSB55" s="201" t="e">
        <f>ROUND(FSB53/Macroeconomics!FSE$12,0)</f>
        <v>#DIV/0!</v>
      </c>
      <c r="FSC55" s="201" t="e">
        <f>ROUND(FSC53/Macroeconomics!FSF$12,0)</f>
        <v>#DIV/0!</v>
      </c>
      <c r="FSD55" s="201" t="e">
        <f>ROUND(FSD53/Macroeconomics!FSG$12,0)</f>
        <v>#DIV/0!</v>
      </c>
      <c r="FSE55" s="201" t="e">
        <f>ROUND(FSE53/Macroeconomics!FSH$12,0)</f>
        <v>#DIV/0!</v>
      </c>
      <c r="FSF55" s="201" t="e">
        <f>ROUND(FSF53/Macroeconomics!FSI$12,0)</f>
        <v>#DIV/0!</v>
      </c>
      <c r="FSG55" s="201" t="e">
        <f>ROUND(FSG53/Macroeconomics!FSJ$12,0)</f>
        <v>#DIV/0!</v>
      </c>
      <c r="FSH55" s="201" t="e">
        <f>ROUND(FSH53/Macroeconomics!FSK$12,0)</f>
        <v>#DIV/0!</v>
      </c>
      <c r="FSI55" s="201" t="e">
        <f>ROUND(FSI53/Macroeconomics!FSL$12,0)</f>
        <v>#DIV/0!</v>
      </c>
      <c r="FSJ55" s="201" t="e">
        <f>ROUND(FSJ53/Macroeconomics!FSM$12,0)</f>
        <v>#DIV/0!</v>
      </c>
      <c r="FSK55" s="201" t="e">
        <f>ROUND(FSK53/Macroeconomics!FSN$12,0)</f>
        <v>#DIV/0!</v>
      </c>
      <c r="FSL55" s="201" t="e">
        <f>ROUND(FSL53/Macroeconomics!FSO$12,0)</f>
        <v>#DIV/0!</v>
      </c>
      <c r="FSM55" s="201" t="e">
        <f>ROUND(FSM53/Macroeconomics!FSP$12,0)</f>
        <v>#DIV/0!</v>
      </c>
      <c r="FSN55" s="201" t="e">
        <f>ROUND(FSN53/Macroeconomics!FSQ$12,0)</f>
        <v>#DIV/0!</v>
      </c>
      <c r="FSO55" s="201" t="e">
        <f>ROUND(FSO53/Macroeconomics!FSR$12,0)</f>
        <v>#DIV/0!</v>
      </c>
      <c r="FSP55" s="201" t="e">
        <f>ROUND(FSP53/Macroeconomics!FSS$12,0)</f>
        <v>#DIV/0!</v>
      </c>
      <c r="FSQ55" s="201" t="e">
        <f>ROUND(FSQ53/Macroeconomics!FST$12,0)</f>
        <v>#DIV/0!</v>
      </c>
      <c r="FSR55" s="201" t="e">
        <f>ROUND(FSR53/Macroeconomics!FSU$12,0)</f>
        <v>#DIV/0!</v>
      </c>
      <c r="FSS55" s="201" t="e">
        <f>ROUND(FSS53/Macroeconomics!FSV$12,0)</f>
        <v>#DIV/0!</v>
      </c>
      <c r="FST55" s="201" t="e">
        <f>ROUND(FST53/Macroeconomics!FSW$12,0)</f>
        <v>#DIV/0!</v>
      </c>
      <c r="FSU55" s="201" t="e">
        <f>ROUND(FSU53/Macroeconomics!FSX$12,0)</f>
        <v>#DIV/0!</v>
      </c>
      <c r="FSV55" s="201" t="e">
        <f>ROUND(FSV53/Macroeconomics!FSY$12,0)</f>
        <v>#DIV/0!</v>
      </c>
      <c r="FSW55" s="201" t="e">
        <f>ROUND(FSW53/Macroeconomics!FSZ$12,0)</f>
        <v>#DIV/0!</v>
      </c>
      <c r="FSX55" s="201" t="e">
        <f>ROUND(FSX53/Macroeconomics!FTA$12,0)</f>
        <v>#DIV/0!</v>
      </c>
      <c r="FSY55" s="201" t="e">
        <f>ROUND(FSY53/Macroeconomics!FTB$12,0)</f>
        <v>#DIV/0!</v>
      </c>
      <c r="FSZ55" s="201" t="e">
        <f>ROUND(FSZ53/Macroeconomics!FTC$12,0)</f>
        <v>#DIV/0!</v>
      </c>
      <c r="FTA55" s="201" t="e">
        <f>ROUND(FTA53/Macroeconomics!FTD$12,0)</f>
        <v>#DIV/0!</v>
      </c>
      <c r="FTB55" s="201" t="e">
        <f>ROUND(FTB53/Macroeconomics!FTE$12,0)</f>
        <v>#DIV/0!</v>
      </c>
      <c r="FTC55" s="201" t="e">
        <f>ROUND(FTC53/Macroeconomics!FTF$12,0)</f>
        <v>#DIV/0!</v>
      </c>
      <c r="FTD55" s="201" t="e">
        <f>ROUND(FTD53/Macroeconomics!FTG$12,0)</f>
        <v>#DIV/0!</v>
      </c>
      <c r="FTE55" s="201" t="e">
        <f>ROUND(FTE53/Macroeconomics!FTH$12,0)</f>
        <v>#DIV/0!</v>
      </c>
      <c r="FTF55" s="201" t="e">
        <f>ROUND(FTF53/Macroeconomics!FTI$12,0)</f>
        <v>#DIV/0!</v>
      </c>
      <c r="FTG55" s="201" t="e">
        <f>ROUND(FTG53/Macroeconomics!FTJ$12,0)</f>
        <v>#DIV/0!</v>
      </c>
      <c r="FTH55" s="201" t="e">
        <f>ROUND(FTH53/Macroeconomics!FTK$12,0)</f>
        <v>#DIV/0!</v>
      </c>
      <c r="FTI55" s="201" t="e">
        <f>ROUND(FTI53/Macroeconomics!FTL$12,0)</f>
        <v>#DIV/0!</v>
      </c>
      <c r="FTJ55" s="201" t="e">
        <f>ROUND(FTJ53/Macroeconomics!FTM$12,0)</f>
        <v>#DIV/0!</v>
      </c>
      <c r="FTK55" s="201" t="e">
        <f>ROUND(FTK53/Macroeconomics!FTN$12,0)</f>
        <v>#DIV/0!</v>
      </c>
      <c r="FTL55" s="201" t="e">
        <f>ROUND(FTL53/Macroeconomics!FTO$12,0)</f>
        <v>#DIV/0!</v>
      </c>
      <c r="FTM55" s="201" t="e">
        <f>ROUND(FTM53/Macroeconomics!FTP$12,0)</f>
        <v>#DIV/0!</v>
      </c>
      <c r="FTN55" s="201" t="e">
        <f>ROUND(FTN53/Macroeconomics!FTQ$12,0)</f>
        <v>#DIV/0!</v>
      </c>
      <c r="FTO55" s="201" t="e">
        <f>ROUND(FTO53/Macroeconomics!FTR$12,0)</f>
        <v>#DIV/0!</v>
      </c>
      <c r="FTP55" s="201" t="e">
        <f>ROUND(FTP53/Macroeconomics!FTS$12,0)</f>
        <v>#DIV/0!</v>
      </c>
      <c r="FTQ55" s="201" t="e">
        <f>ROUND(FTQ53/Macroeconomics!FTT$12,0)</f>
        <v>#DIV/0!</v>
      </c>
      <c r="FTR55" s="201" t="e">
        <f>ROUND(FTR53/Macroeconomics!FTU$12,0)</f>
        <v>#DIV/0!</v>
      </c>
      <c r="FTS55" s="201" t="e">
        <f>ROUND(FTS53/Macroeconomics!FTV$12,0)</f>
        <v>#DIV/0!</v>
      </c>
      <c r="FTT55" s="201" t="e">
        <f>ROUND(FTT53/Macroeconomics!FTW$12,0)</f>
        <v>#DIV/0!</v>
      </c>
      <c r="FTU55" s="201" t="e">
        <f>ROUND(FTU53/Macroeconomics!FTX$12,0)</f>
        <v>#DIV/0!</v>
      </c>
      <c r="FTV55" s="201" t="e">
        <f>ROUND(FTV53/Macroeconomics!FTY$12,0)</f>
        <v>#DIV/0!</v>
      </c>
      <c r="FTW55" s="201" t="e">
        <f>ROUND(FTW53/Macroeconomics!FTZ$12,0)</f>
        <v>#DIV/0!</v>
      </c>
      <c r="FTX55" s="201" t="e">
        <f>ROUND(FTX53/Macroeconomics!FUA$12,0)</f>
        <v>#DIV/0!</v>
      </c>
      <c r="FTY55" s="201" t="e">
        <f>ROUND(FTY53/Macroeconomics!FUB$12,0)</f>
        <v>#DIV/0!</v>
      </c>
      <c r="FTZ55" s="201" t="e">
        <f>ROUND(FTZ53/Macroeconomics!FUC$12,0)</f>
        <v>#DIV/0!</v>
      </c>
      <c r="FUA55" s="201" t="e">
        <f>ROUND(FUA53/Macroeconomics!FUD$12,0)</f>
        <v>#DIV/0!</v>
      </c>
      <c r="FUB55" s="201" t="e">
        <f>ROUND(FUB53/Macroeconomics!FUE$12,0)</f>
        <v>#DIV/0!</v>
      </c>
      <c r="FUC55" s="201" t="e">
        <f>ROUND(FUC53/Macroeconomics!FUF$12,0)</f>
        <v>#DIV/0!</v>
      </c>
      <c r="FUD55" s="201" t="e">
        <f>ROUND(FUD53/Macroeconomics!FUG$12,0)</f>
        <v>#DIV/0!</v>
      </c>
      <c r="FUE55" s="201" t="e">
        <f>ROUND(FUE53/Macroeconomics!FUH$12,0)</f>
        <v>#DIV/0!</v>
      </c>
      <c r="FUF55" s="201" t="e">
        <f>ROUND(FUF53/Macroeconomics!FUI$12,0)</f>
        <v>#DIV/0!</v>
      </c>
      <c r="FUG55" s="201" t="e">
        <f>ROUND(FUG53/Macroeconomics!FUJ$12,0)</f>
        <v>#DIV/0!</v>
      </c>
      <c r="FUH55" s="201" t="e">
        <f>ROUND(FUH53/Macroeconomics!FUK$12,0)</f>
        <v>#DIV/0!</v>
      </c>
      <c r="FUI55" s="201" t="e">
        <f>ROUND(FUI53/Macroeconomics!FUL$12,0)</f>
        <v>#DIV/0!</v>
      </c>
      <c r="FUJ55" s="201" t="e">
        <f>ROUND(FUJ53/Macroeconomics!FUM$12,0)</f>
        <v>#DIV/0!</v>
      </c>
      <c r="FUK55" s="201" t="e">
        <f>ROUND(FUK53/Macroeconomics!FUN$12,0)</f>
        <v>#DIV/0!</v>
      </c>
      <c r="FUL55" s="201" t="e">
        <f>ROUND(FUL53/Macroeconomics!FUO$12,0)</f>
        <v>#DIV/0!</v>
      </c>
      <c r="FUM55" s="201" t="e">
        <f>ROUND(FUM53/Macroeconomics!FUP$12,0)</f>
        <v>#DIV/0!</v>
      </c>
      <c r="FUN55" s="201" t="e">
        <f>ROUND(FUN53/Macroeconomics!FUQ$12,0)</f>
        <v>#DIV/0!</v>
      </c>
      <c r="FUO55" s="201" t="e">
        <f>ROUND(FUO53/Macroeconomics!FUR$12,0)</f>
        <v>#DIV/0!</v>
      </c>
      <c r="FUP55" s="201" t="e">
        <f>ROUND(FUP53/Macroeconomics!FUS$12,0)</f>
        <v>#DIV/0!</v>
      </c>
      <c r="FUQ55" s="201" t="e">
        <f>ROUND(FUQ53/Macroeconomics!FUT$12,0)</f>
        <v>#DIV/0!</v>
      </c>
      <c r="FUR55" s="201" t="e">
        <f>ROUND(FUR53/Macroeconomics!FUU$12,0)</f>
        <v>#DIV/0!</v>
      </c>
      <c r="FUS55" s="201" t="e">
        <f>ROUND(FUS53/Macroeconomics!FUV$12,0)</f>
        <v>#DIV/0!</v>
      </c>
      <c r="FUT55" s="201" t="e">
        <f>ROUND(FUT53/Macroeconomics!FUW$12,0)</f>
        <v>#DIV/0!</v>
      </c>
      <c r="FUU55" s="201" t="e">
        <f>ROUND(FUU53/Macroeconomics!FUX$12,0)</f>
        <v>#DIV/0!</v>
      </c>
      <c r="FUV55" s="201" t="e">
        <f>ROUND(FUV53/Macroeconomics!FUY$12,0)</f>
        <v>#DIV/0!</v>
      </c>
      <c r="FUW55" s="201" t="e">
        <f>ROUND(FUW53/Macroeconomics!FUZ$12,0)</f>
        <v>#DIV/0!</v>
      </c>
      <c r="FUX55" s="201" t="e">
        <f>ROUND(FUX53/Macroeconomics!FVA$12,0)</f>
        <v>#DIV/0!</v>
      </c>
      <c r="FUY55" s="201" t="e">
        <f>ROUND(FUY53/Macroeconomics!FVB$12,0)</f>
        <v>#DIV/0!</v>
      </c>
      <c r="FUZ55" s="201" t="e">
        <f>ROUND(FUZ53/Macroeconomics!FVC$12,0)</f>
        <v>#DIV/0!</v>
      </c>
      <c r="FVA55" s="201" t="e">
        <f>ROUND(FVA53/Macroeconomics!FVD$12,0)</f>
        <v>#DIV/0!</v>
      </c>
      <c r="FVB55" s="201" t="e">
        <f>ROUND(FVB53/Macroeconomics!FVE$12,0)</f>
        <v>#DIV/0!</v>
      </c>
      <c r="FVC55" s="201" t="e">
        <f>ROUND(FVC53/Macroeconomics!FVF$12,0)</f>
        <v>#DIV/0!</v>
      </c>
      <c r="FVD55" s="201" t="e">
        <f>ROUND(FVD53/Macroeconomics!FVG$12,0)</f>
        <v>#DIV/0!</v>
      </c>
      <c r="FVE55" s="201" t="e">
        <f>ROUND(FVE53/Macroeconomics!FVH$12,0)</f>
        <v>#DIV/0!</v>
      </c>
      <c r="FVF55" s="201" t="e">
        <f>ROUND(FVF53/Macroeconomics!FVI$12,0)</f>
        <v>#DIV/0!</v>
      </c>
      <c r="FVG55" s="201" t="e">
        <f>ROUND(FVG53/Macroeconomics!FVJ$12,0)</f>
        <v>#DIV/0!</v>
      </c>
      <c r="FVH55" s="201" t="e">
        <f>ROUND(FVH53/Macroeconomics!FVK$12,0)</f>
        <v>#DIV/0!</v>
      </c>
      <c r="FVI55" s="201" t="e">
        <f>ROUND(FVI53/Macroeconomics!FVL$12,0)</f>
        <v>#DIV/0!</v>
      </c>
      <c r="FVJ55" s="201" t="e">
        <f>ROUND(FVJ53/Macroeconomics!FVM$12,0)</f>
        <v>#DIV/0!</v>
      </c>
      <c r="FVK55" s="201" t="e">
        <f>ROUND(FVK53/Macroeconomics!FVN$12,0)</f>
        <v>#DIV/0!</v>
      </c>
      <c r="FVL55" s="201" t="e">
        <f>ROUND(FVL53/Macroeconomics!FVO$12,0)</f>
        <v>#DIV/0!</v>
      </c>
      <c r="FVM55" s="201" t="e">
        <f>ROUND(FVM53/Macroeconomics!FVP$12,0)</f>
        <v>#DIV/0!</v>
      </c>
      <c r="FVN55" s="201" t="e">
        <f>ROUND(FVN53/Macroeconomics!FVQ$12,0)</f>
        <v>#DIV/0!</v>
      </c>
      <c r="FVO55" s="201" t="e">
        <f>ROUND(FVO53/Macroeconomics!FVR$12,0)</f>
        <v>#DIV/0!</v>
      </c>
      <c r="FVP55" s="201" t="e">
        <f>ROUND(FVP53/Macroeconomics!FVS$12,0)</f>
        <v>#DIV/0!</v>
      </c>
      <c r="FVQ55" s="201" t="e">
        <f>ROUND(FVQ53/Macroeconomics!FVT$12,0)</f>
        <v>#DIV/0!</v>
      </c>
      <c r="FVR55" s="201" t="e">
        <f>ROUND(FVR53/Macroeconomics!FVU$12,0)</f>
        <v>#DIV/0!</v>
      </c>
      <c r="FVS55" s="201" t="e">
        <f>ROUND(FVS53/Macroeconomics!FVV$12,0)</f>
        <v>#DIV/0!</v>
      </c>
      <c r="FVT55" s="201" t="e">
        <f>ROUND(FVT53/Macroeconomics!FVW$12,0)</f>
        <v>#DIV/0!</v>
      </c>
      <c r="FVU55" s="201" t="e">
        <f>ROUND(FVU53/Macroeconomics!FVX$12,0)</f>
        <v>#DIV/0!</v>
      </c>
      <c r="FVV55" s="201" t="e">
        <f>ROUND(FVV53/Macroeconomics!FVY$12,0)</f>
        <v>#DIV/0!</v>
      </c>
      <c r="FVW55" s="201" t="e">
        <f>ROUND(FVW53/Macroeconomics!FVZ$12,0)</f>
        <v>#DIV/0!</v>
      </c>
      <c r="FVX55" s="201" t="e">
        <f>ROUND(FVX53/Macroeconomics!FWA$12,0)</f>
        <v>#DIV/0!</v>
      </c>
      <c r="FVY55" s="201" t="e">
        <f>ROUND(FVY53/Macroeconomics!FWB$12,0)</f>
        <v>#DIV/0!</v>
      </c>
      <c r="FVZ55" s="201" t="e">
        <f>ROUND(FVZ53/Macroeconomics!FWC$12,0)</f>
        <v>#DIV/0!</v>
      </c>
      <c r="FWA55" s="201" t="e">
        <f>ROUND(FWA53/Macroeconomics!FWD$12,0)</f>
        <v>#DIV/0!</v>
      </c>
      <c r="FWB55" s="201" t="e">
        <f>ROUND(FWB53/Macroeconomics!FWE$12,0)</f>
        <v>#DIV/0!</v>
      </c>
      <c r="FWC55" s="201" t="e">
        <f>ROUND(FWC53/Macroeconomics!FWF$12,0)</f>
        <v>#DIV/0!</v>
      </c>
      <c r="FWD55" s="201" t="e">
        <f>ROUND(FWD53/Macroeconomics!FWG$12,0)</f>
        <v>#DIV/0!</v>
      </c>
      <c r="FWE55" s="201" t="e">
        <f>ROUND(FWE53/Macroeconomics!FWH$12,0)</f>
        <v>#DIV/0!</v>
      </c>
      <c r="FWF55" s="201" t="e">
        <f>ROUND(FWF53/Macroeconomics!FWI$12,0)</f>
        <v>#DIV/0!</v>
      </c>
      <c r="FWG55" s="201" t="e">
        <f>ROUND(FWG53/Macroeconomics!FWJ$12,0)</f>
        <v>#DIV/0!</v>
      </c>
      <c r="FWH55" s="201" t="e">
        <f>ROUND(FWH53/Macroeconomics!FWK$12,0)</f>
        <v>#DIV/0!</v>
      </c>
      <c r="FWI55" s="201" t="e">
        <f>ROUND(FWI53/Macroeconomics!FWL$12,0)</f>
        <v>#DIV/0!</v>
      </c>
      <c r="FWJ55" s="201" t="e">
        <f>ROUND(FWJ53/Macroeconomics!FWM$12,0)</f>
        <v>#DIV/0!</v>
      </c>
      <c r="FWK55" s="201" t="e">
        <f>ROUND(FWK53/Macroeconomics!FWN$12,0)</f>
        <v>#DIV/0!</v>
      </c>
      <c r="FWL55" s="201" t="e">
        <f>ROUND(FWL53/Macroeconomics!FWO$12,0)</f>
        <v>#DIV/0!</v>
      </c>
      <c r="FWM55" s="201" t="e">
        <f>ROUND(FWM53/Macroeconomics!FWP$12,0)</f>
        <v>#DIV/0!</v>
      </c>
      <c r="FWN55" s="201" t="e">
        <f>ROUND(FWN53/Macroeconomics!FWQ$12,0)</f>
        <v>#DIV/0!</v>
      </c>
      <c r="FWO55" s="201" t="e">
        <f>ROUND(FWO53/Macroeconomics!FWR$12,0)</f>
        <v>#DIV/0!</v>
      </c>
      <c r="FWP55" s="201" t="e">
        <f>ROUND(FWP53/Macroeconomics!FWS$12,0)</f>
        <v>#DIV/0!</v>
      </c>
      <c r="FWQ55" s="201" t="e">
        <f>ROUND(FWQ53/Macroeconomics!FWT$12,0)</f>
        <v>#DIV/0!</v>
      </c>
      <c r="FWR55" s="201" t="e">
        <f>ROUND(FWR53/Macroeconomics!FWU$12,0)</f>
        <v>#DIV/0!</v>
      </c>
      <c r="FWS55" s="201" t="e">
        <f>ROUND(FWS53/Macroeconomics!FWV$12,0)</f>
        <v>#DIV/0!</v>
      </c>
      <c r="FWT55" s="201" t="e">
        <f>ROUND(FWT53/Macroeconomics!FWW$12,0)</f>
        <v>#DIV/0!</v>
      </c>
      <c r="FWU55" s="201" t="e">
        <f>ROUND(FWU53/Macroeconomics!FWX$12,0)</f>
        <v>#DIV/0!</v>
      </c>
      <c r="FWV55" s="201" t="e">
        <f>ROUND(FWV53/Macroeconomics!FWY$12,0)</f>
        <v>#DIV/0!</v>
      </c>
      <c r="FWW55" s="201" t="e">
        <f>ROUND(FWW53/Macroeconomics!FWZ$12,0)</f>
        <v>#DIV/0!</v>
      </c>
      <c r="FWX55" s="201" t="e">
        <f>ROUND(FWX53/Macroeconomics!FXA$12,0)</f>
        <v>#DIV/0!</v>
      </c>
      <c r="FWY55" s="201" t="e">
        <f>ROUND(FWY53/Macroeconomics!FXB$12,0)</f>
        <v>#DIV/0!</v>
      </c>
      <c r="FWZ55" s="201" t="e">
        <f>ROUND(FWZ53/Macroeconomics!FXC$12,0)</f>
        <v>#DIV/0!</v>
      </c>
      <c r="FXA55" s="201" t="e">
        <f>ROUND(FXA53/Macroeconomics!FXD$12,0)</f>
        <v>#DIV/0!</v>
      </c>
      <c r="FXB55" s="201" t="e">
        <f>ROUND(FXB53/Macroeconomics!FXE$12,0)</f>
        <v>#DIV/0!</v>
      </c>
      <c r="FXC55" s="201" t="e">
        <f>ROUND(FXC53/Macroeconomics!FXF$12,0)</f>
        <v>#DIV/0!</v>
      </c>
      <c r="FXD55" s="201" t="e">
        <f>ROUND(FXD53/Macroeconomics!FXG$12,0)</f>
        <v>#DIV/0!</v>
      </c>
      <c r="FXE55" s="201" t="e">
        <f>ROUND(FXE53/Macroeconomics!FXH$12,0)</f>
        <v>#DIV/0!</v>
      </c>
      <c r="FXF55" s="201" t="e">
        <f>ROUND(FXF53/Macroeconomics!FXI$12,0)</f>
        <v>#DIV/0!</v>
      </c>
      <c r="FXG55" s="201" t="e">
        <f>ROUND(FXG53/Macroeconomics!FXJ$12,0)</f>
        <v>#DIV/0!</v>
      </c>
      <c r="FXH55" s="201" t="e">
        <f>ROUND(FXH53/Macroeconomics!FXK$12,0)</f>
        <v>#DIV/0!</v>
      </c>
      <c r="FXI55" s="201" t="e">
        <f>ROUND(FXI53/Macroeconomics!FXL$12,0)</f>
        <v>#DIV/0!</v>
      </c>
      <c r="FXJ55" s="201" t="e">
        <f>ROUND(FXJ53/Macroeconomics!FXM$12,0)</f>
        <v>#DIV/0!</v>
      </c>
      <c r="FXK55" s="201" t="e">
        <f>ROUND(FXK53/Macroeconomics!FXN$12,0)</f>
        <v>#DIV/0!</v>
      </c>
      <c r="FXL55" s="201" t="e">
        <f>ROUND(FXL53/Macroeconomics!FXO$12,0)</f>
        <v>#DIV/0!</v>
      </c>
      <c r="FXM55" s="201" t="e">
        <f>ROUND(FXM53/Macroeconomics!FXP$12,0)</f>
        <v>#DIV/0!</v>
      </c>
      <c r="FXN55" s="201" t="e">
        <f>ROUND(FXN53/Macroeconomics!FXQ$12,0)</f>
        <v>#DIV/0!</v>
      </c>
      <c r="FXO55" s="201" t="e">
        <f>ROUND(FXO53/Macroeconomics!FXR$12,0)</f>
        <v>#DIV/0!</v>
      </c>
      <c r="FXP55" s="201" t="e">
        <f>ROUND(FXP53/Macroeconomics!FXS$12,0)</f>
        <v>#DIV/0!</v>
      </c>
      <c r="FXQ55" s="201" t="e">
        <f>ROUND(FXQ53/Macroeconomics!FXT$12,0)</f>
        <v>#DIV/0!</v>
      </c>
      <c r="FXR55" s="201" t="e">
        <f>ROUND(FXR53/Macroeconomics!FXU$12,0)</f>
        <v>#DIV/0!</v>
      </c>
      <c r="FXS55" s="201" t="e">
        <f>ROUND(FXS53/Macroeconomics!FXV$12,0)</f>
        <v>#DIV/0!</v>
      </c>
      <c r="FXT55" s="201" t="e">
        <f>ROUND(FXT53/Macroeconomics!FXW$12,0)</f>
        <v>#DIV/0!</v>
      </c>
      <c r="FXU55" s="201" t="e">
        <f>ROUND(FXU53/Macroeconomics!FXX$12,0)</f>
        <v>#DIV/0!</v>
      </c>
      <c r="FXV55" s="201" t="e">
        <f>ROUND(FXV53/Macroeconomics!FXY$12,0)</f>
        <v>#DIV/0!</v>
      </c>
      <c r="FXW55" s="201" t="e">
        <f>ROUND(FXW53/Macroeconomics!FXZ$12,0)</f>
        <v>#DIV/0!</v>
      </c>
      <c r="FXX55" s="201" t="e">
        <f>ROUND(FXX53/Macroeconomics!FYA$12,0)</f>
        <v>#DIV/0!</v>
      </c>
      <c r="FXY55" s="201" t="e">
        <f>ROUND(FXY53/Macroeconomics!FYB$12,0)</f>
        <v>#DIV/0!</v>
      </c>
      <c r="FXZ55" s="201" t="e">
        <f>ROUND(FXZ53/Macroeconomics!FYC$12,0)</f>
        <v>#DIV/0!</v>
      </c>
      <c r="FYA55" s="201" t="e">
        <f>ROUND(FYA53/Macroeconomics!FYD$12,0)</f>
        <v>#DIV/0!</v>
      </c>
      <c r="FYB55" s="201" t="e">
        <f>ROUND(FYB53/Macroeconomics!FYE$12,0)</f>
        <v>#DIV/0!</v>
      </c>
      <c r="FYC55" s="201" t="e">
        <f>ROUND(FYC53/Macroeconomics!FYF$12,0)</f>
        <v>#DIV/0!</v>
      </c>
      <c r="FYD55" s="201" t="e">
        <f>ROUND(FYD53/Macroeconomics!FYG$12,0)</f>
        <v>#DIV/0!</v>
      </c>
      <c r="FYE55" s="201" t="e">
        <f>ROUND(FYE53/Macroeconomics!FYH$12,0)</f>
        <v>#DIV/0!</v>
      </c>
      <c r="FYF55" s="201" t="e">
        <f>ROUND(FYF53/Macroeconomics!FYI$12,0)</f>
        <v>#DIV/0!</v>
      </c>
      <c r="FYG55" s="201" t="e">
        <f>ROUND(FYG53/Macroeconomics!FYJ$12,0)</f>
        <v>#DIV/0!</v>
      </c>
      <c r="FYH55" s="201" t="e">
        <f>ROUND(FYH53/Macroeconomics!FYK$12,0)</f>
        <v>#DIV/0!</v>
      </c>
      <c r="FYI55" s="201" t="e">
        <f>ROUND(FYI53/Macroeconomics!FYL$12,0)</f>
        <v>#DIV/0!</v>
      </c>
      <c r="FYJ55" s="201" t="e">
        <f>ROUND(FYJ53/Macroeconomics!FYM$12,0)</f>
        <v>#DIV/0!</v>
      </c>
      <c r="FYK55" s="201" t="e">
        <f>ROUND(FYK53/Macroeconomics!FYN$12,0)</f>
        <v>#DIV/0!</v>
      </c>
      <c r="FYL55" s="201" t="e">
        <f>ROUND(FYL53/Macroeconomics!FYO$12,0)</f>
        <v>#DIV/0!</v>
      </c>
      <c r="FYM55" s="201" t="e">
        <f>ROUND(FYM53/Macroeconomics!FYP$12,0)</f>
        <v>#DIV/0!</v>
      </c>
      <c r="FYN55" s="201" t="e">
        <f>ROUND(FYN53/Macroeconomics!FYQ$12,0)</f>
        <v>#DIV/0!</v>
      </c>
      <c r="FYO55" s="201" t="e">
        <f>ROUND(FYO53/Macroeconomics!FYR$12,0)</f>
        <v>#DIV/0!</v>
      </c>
      <c r="FYP55" s="201" t="e">
        <f>ROUND(FYP53/Macroeconomics!FYS$12,0)</f>
        <v>#DIV/0!</v>
      </c>
      <c r="FYQ55" s="201" t="e">
        <f>ROUND(FYQ53/Macroeconomics!FYT$12,0)</f>
        <v>#DIV/0!</v>
      </c>
      <c r="FYR55" s="201" t="e">
        <f>ROUND(FYR53/Macroeconomics!FYU$12,0)</f>
        <v>#DIV/0!</v>
      </c>
      <c r="FYS55" s="201" t="e">
        <f>ROUND(FYS53/Macroeconomics!FYV$12,0)</f>
        <v>#DIV/0!</v>
      </c>
      <c r="FYT55" s="201" t="e">
        <f>ROUND(FYT53/Macroeconomics!FYW$12,0)</f>
        <v>#DIV/0!</v>
      </c>
      <c r="FYU55" s="201" t="e">
        <f>ROUND(FYU53/Macroeconomics!FYX$12,0)</f>
        <v>#DIV/0!</v>
      </c>
      <c r="FYV55" s="201" t="e">
        <f>ROUND(FYV53/Macroeconomics!FYY$12,0)</f>
        <v>#DIV/0!</v>
      </c>
      <c r="FYW55" s="201" t="e">
        <f>ROUND(FYW53/Macroeconomics!FYZ$12,0)</f>
        <v>#DIV/0!</v>
      </c>
      <c r="FYX55" s="201" t="e">
        <f>ROUND(FYX53/Macroeconomics!FZA$12,0)</f>
        <v>#DIV/0!</v>
      </c>
      <c r="FYY55" s="201" t="e">
        <f>ROUND(FYY53/Macroeconomics!FZB$12,0)</f>
        <v>#DIV/0!</v>
      </c>
      <c r="FYZ55" s="201" t="e">
        <f>ROUND(FYZ53/Macroeconomics!FZC$12,0)</f>
        <v>#DIV/0!</v>
      </c>
      <c r="FZA55" s="201" t="e">
        <f>ROUND(FZA53/Macroeconomics!FZD$12,0)</f>
        <v>#DIV/0!</v>
      </c>
      <c r="FZB55" s="201" t="e">
        <f>ROUND(FZB53/Macroeconomics!FZE$12,0)</f>
        <v>#DIV/0!</v>
      </c>
      <c r="FZC55" s="201" t="e">
        <f>ROUND(FZC53/Macroeconomics!FZF$12,0)</f>
        <v>#DIV/0!</v>
      </c>
      <c r="FZD55" s="201" t="e">
        <f>ROUND(FZD53/Macroeconomics!FZG$12,0)</f>
        <v>#DIV/0!</v>
      </c>
      <c r="FZE55" s="201" t="e">
        <f>ROUND(FZE53/Macroeconomics!FZH$12,0)</f>
        <v>#DIV/0!</v>
      </c>
      <c r="FZF55" s="201" t="e">
        <f>ROUND(FZF53/Macroeconomics!FZI$12,0)</f>
        <v>#DIV/0!</v>
      </c>
      <c r="FZG55" s="201" t="e">
        <f>ROUND(FZG53/Macroeconomics!FZJ$12,0)</f>
        <v>#DIV/0!</v>
      </c>
      <c r="FZH55" s="201" t="e">
        <f>ROUND(FZH53/Macroeconomics!FZK$12,0)</f>
        <v>#DIV/0!</v>
      </c>
      <c r="FZI55" s="201" t="e">
        <f>ROUND(FZI53/Macroeconomics!FZL$12,0)</f>
        <v>#DIV/0!</v>
      </c>
      <c r="FZJ55" s="201" t="e">
        <f>ROUND(FZJ53/Macroeconomics!FZM$12,0)</f>
        <v>#DIV/0!</v>
      </c>
      <c r="FZK55" s="201" t="e">
        <f>ROUND(FZK53/Macroeconomics!FZN$12,0)</f>
        <v>#DIV/0!</v>
      </c>
      <c r="FZL55" s="201" t="e">
        <f>ROUND(FZL53/Macroeconomics!FZO$12,0)</f>
        <v>#DIV/0!</v>
      </c>
      <c r="FZM55" s="201" t="e">
        <f>ROUND(FZM53/Macroeconomics!FZP$12,0)</f>
        <v>#DIV/0!</v>
      </c>
      <c r="FZN55" s="201" t="e">
        <f>ROUND(FZN53/Macroeconomics!FZQ$12,0)</f>
        <v>#DIV/0!</v>
      </c>
      <c r="FZO55" s="201" t="e">
        <f>ROUND(FZO53/Macroeconomics!FZR$12,0)</f>
        <v>#DIV/0!</v>
      </c>
      <c r="FZP55" s="201" t="e">
        <f>ROUND(FZP53/Macroeconomics!FZS$12,0)</f>
        <v>#DIV/0!</v>
      </c>
      <c r="FZQ55" s="201" t="e">
        <f>ROUND(FZQ53/Macroeconomics!FZT$12,0)</f>
        <v>#DIV/0!</v>
      </c>
      <c r="FZR55" s="201" t="e">
        <f>ROUND(FZR53/Macroeconomics!FZU$12,0)</f>
        <v>#DIV/0!</v>
      </c>
      <c r="FZS55" s="201" t="e">
        <f>ROUND(FZS53/Macroeconomics!FZV$12,0)</f>
        <v>#DIV/0!</v>
      </c>
      <c r="FZT55" s="201" t="e">
        <f>ROUND(FZT53/Macroeconomics!FZW$12,0)</f>
        <v>#DIV/0!</v>
      </c>
      <c r="FZU55" s="201" t="e">
        <f>ROUND(FZU53/Macroeconomics!FZX$12,0)</f>
        <v>#DIV/0!</v>
      </c>
      <c r="FZV55" s="201" t="e">
        <f>ROUND(FZV53/Macroeconomics!FZY$12,0)</f>
        <v>#DIV/0!</v>
      </c>
      <c r="FZW55" s="201" t="e">
        <f>ROUND(FZW53/Macroeconomics!FZZ$12,0)</f>
        <v>#DIV/0!</v>
      </c>
      <c r="FZX55" s="201" t="e">
        <f>ROUND(FZX53/Macroeconomics!GAA$12,0)</f>
        <v>#DIV/0!</v>
      </c>
      <c r="FZY55" s="201" t="e">
        <f>ROUND(FZY53/Macroeconomics!GAB$12,0)</f>
        <v>#DIV/0!</v>
      </c>
      <c r="FZZ55" s="201" t="e">
        <f>ROUND(FZZ53/Macroeconomics!GAC$12,0)</f>
        <v>#DIV/0!</v>
      </c>
      <c r="GAA55" s="201" t="e">
        <f>ROUND(GAA53/Macroeconomics!GAD$12,0)</f>
        <v>#DIV/0!</v>
      </c>
      <c r="GAB55" s="201" t="e">
        <f>ROUND(GAB53/Macroeconomics!GAE$12,0)</f>
        <v>#DIV/0!</v>
      </c>
      <c r="GAC55" s="201" t="e">
        <f>ROUND(GAC53/Macroeconomics!GAF$12,0)</f>
        <v>#DIV/0!</v>
      </c>
      <c r="GAD55" s="201" t="e">
        <f>ROUND(GAD53/Macroeconomics!GAG$12,0)</f>
        <v>#DIV/0!</v>
      </c>
      <c r="GAE55" s="201" t="e">
        <f>ROUND(GAE53/Macroeconomics!GAH$12,0)</f>
        <v>#DIV/0!</v>
      </c>
      <c r="GAF55" s="201" t="e">
        <f>ROUND(GAF53/Macroeconomics!GAI$12,0)</f>
        <v>#DIV/0!</v>
      </c>
      <c r="GAG55" s="201" t="e">
        <f>ROUND(GAG53/Macroeconomics!GAJ$12,0)</f>
        <v>#DIV/0!</v>
      </c>
      <c r="GAH55" s="201" t="e">
        <f>ROUND(GAH53/Macroeconomics!GAK$12,0)</f>
        <v>#DIV/0!</v>
      </c>
      <c r="GAI55" s="201" t="e">
        <f>ROUND(GAI53/Macroeconomics!GAL$12,0)</f>
        <v>#DIV/0!</v>
      </c>
      <c r="GAJ55" s="201" t="e">
        <f>ROUND(GAJ53/Macroeconomics!GAM$12,0)</f>
        <v>#DIV/0!</v>
      </c>
      <c r="GAK55" s="201" t="e">
        <f>ROUND(GAK53/Macroeconomics!GAN$12,0)</f>
        <v>#DIV/0!</v>
      </c>
      <c r="GAL55" s="201" t="e">
        <f>ROUND(GAL53/Macroeconomics!GAO$12,0)</f>
        <v>#DIV/0!</v>
      </c>
      <c r="GAM55" s="201" t="e">
        <f>ROUND(GAM53/Macroeconomics!GAP$12,0)</f>
        <v>#DIV/0!</v>
      </c>
      <c r="GAN55" s="201" t="e">
        <f>ROUND(GAN53/Macroeconomics!GAQ$12,0)</f>
        <v>#DIV/0!</v>
      </c>
      <c r="GAO55" s="201" t="e">
        <f>ROUND(GAO53/Macroeconomics!GAR$12,0)</f>
        <v>#DIV/0!</v>
      </c>
      <c r="GAP55" s="201" t="e">
        <f>ROUND(GAP53/Macroeconomics!GAS$12,0)</f>
        <v>#DIV/0!</v>
      </c>
      <c r="GAQ55" s="201" t="e">
        <f>ROUND(GAQ53/Macroeconomics!GAT$12,0)</f>
        <v>#DIV/0!</v>
      </c>
      <c r="GAR55" s="201" t="e">
        <f>ROUND(GAR53/Macroeconomics!GAU$12,0)</f>
        <v>#DIV/0!</v>
      </c>
      <c r="GAS55" s="201" t="e">
        <f>ROUND(GAS53/Macroeconomics!GAV$12,0)</f>
        <v>#DIV/0!</v>
      </c>
      <c r="GAT55" s="201" t="e">
        <f>ROUND(GAT53/Macroeconomics!GAW$12,0)</f>
        <v>#DIV/0!</v>
      </c>
      <c r="GAU55" s="201" t="e">
        <f>ROUND(GAU53/Macroeconomics!GAX$12,0)</f>
        <v>#DIV/0!</v>
      </c>
      <c r="GAV55" s="201" t="e">
        <f>ROUND(GAV53/Macroeconomics!GAY$12,0)</f>
        <v>#DIV/0!</v>
      </c>
      <c r="GAW55" s="201" t="e">
        <f>ROUND(GAW53/Macroeconomics!GAZ$12,0)</f>
        <v>#DIV/0!</v>
      </c>
      <c r="GAX55" s="201" t="e">
        <f>ROUND(GAX53/Macroeconomics!GBA$12,0)</f>
        <v>#DIV/0!</v>
      </c>
      <c r="GAY55" s="201" t="e">
        <f>ROUND(GAY53/Macroeconomics!GBB$12,0)</f>
        <v>#DIV/0!</v>
      </c>
      <c r="GAZ55" s="201" t="e">
        <f>ROUND(GAZ53/Macroeconomics!GBC$12,0)</f>
        <v>#DIV/0!</v>
      </c>
      <c r="GBA55" s="201" t="e">
        <f>ROUND(GBA53/Macroeconomics!GBD$12,0)</f>
        <v>#DIV/0!</v>
      </c>
      <c r="GBB55" s="201" t="e">
        <f>ROUND(GBB53/Macroeconomics!GBE$12,0)</f>
        <v>#DIV/0!</v>
      </c>
      <c r="GBC55" s="201" t="e">
        <f>ROUND(GBC53/Macroeconomics!GBF$12,0)</f>
        <v>#DIV/0!</v>
      </c>
      <c r="GBD55" s="201" t="e">
        <f>ROUND(GBD53/Macroeconomics!GBG$12,0)</f>
        <v>#DIV/0!</v>
      </c>
      <c r="GBE55" s="201" t="e">
        <f>ROUND(GBE53/Macroeconomics!GBH$12,0)</f>
        <v>#DIV/0!</v>
      </c>
      <c r="GBF55" s="201" t="e">
        <f>ROUND(GBF53/Macroeconomics!GBI$12,0)</f>
        <v>#DIV/0!</v>
      </c>
      <c r="GBG55" s="201" t="e">
        <f>ROUND(GBG53/Macroeconomics!GBJ$12,0)</f>
        <v>#DIV/0!</v>
      </c>
      <c r="GBH55" s="201" t="e">
        <f>ROUND(GBH53/Macroeconomics!GBK$12,0)</f>
        <v>#DIV/0!</v>
      </c>
      <c r="GBI55" s="201" t="e">
        <f>ROUND(GBI53/Macroeconomics!GBL$12,0)</f>
        <v>#DIV/0!</v>
      </c>
      <c r="GBJ55" s="201" t="e">
        <f>ROUND(GBJ53/Macroeconomics!GBM$12,0)</f>
        <v>#DIV/0!</v>
      </c>
      <c r="GBK55" s="201" t="e">
        <f>ROUND(GBK53/Macroeconomics!GBN$12,0)</f>
        <v>#DIV/0!</v>
      </c>
      <c r="GBL55" s="201" t="e">
        <f>ROUND(GBL53/Macroeconomics!GBO$12,0)</f>
        <v>#DIV/0!</v>
      </c>
      <c r="GBM55" s="201" t="e">
        <f>ROUND(GBM53/Macroeconomics!GBP$12,0)</f>
        <v>#DIV/0!</v>
      </c>
      <c r="GBN55" s="201" t="e">
        <f>ROUND(GBN53/Macroeconomics!GBQ$12,0)</f>
        <v>#DIV/0!</v>
      </c>
      <c r="GBO55" s="201" t="e">
        <f>ROUND(GBO53/Macroeconomics!GBR$12,0)</f>
        <v>#DIV/0!</v>
      </c>
      <c r="GBP55" s="201" t="e">
        <f>ROUND(GBP53/Macroeconomics!GBS$12,0)</f>
        <v>#DIV/0!</v>
      </c>
      <c r="GBQ55" s="201" t="e">
        <f>ROUND(GBQ53/Macroeconomics!GBT$12,0)</f>
        <v>#DIV/0!</v>
      </c>
      <c r="GBR55" s="201" t="e">
        <f>ROUND(GBR53/Macroeconomics!GBU$12,0)</f>
        <v>#DIV/0!</v>
      </c>
      <c r="GBS55" s="201" t="e">
        <f>ROUND(GBS53/Macroeconomics!GBV$12,0)</f>
        <v>#DIV/0!</v>
      </c>
      <c r="GBT55" s="201" t="e">
        <f>ROUND(GBT53/Macroeconomics!GBW$12,0)</f>
        <v>#DIV/0!</v>
      </c>
      <c r="GBU55" s="201" t="e">
        <f>ROUND(GBU53/Macroeconomics!GBX$12,0)</f>
        <v>#DIV/0!</v>
      </c>
      <c r="GBV55" s="201" t="e">
        <f>ROUND(GBV53/Macroeconomics!GBY$12,0)</f>
        <v>#DIV/0!</v>
      </c>
      <c r="GBW55" s="201" t="e">
        <f>ROUND(GBW53/Macroeconomics!GBZ$12,0)</f>
        <v>#DIV/0!</v>
      </c>
      <c r="GBX55" s="201" t="e">
        <f>ROUND(GBX53/Macroeconomics!GCA$12,0)</f>
        <v>#DIV/0!</v>
      </c>
      <c r="GBY55" s="201" t="e">
        <f>ROUND(GBY53/Macroeconomics!GCB$12,0)</f>
        <v>#DIV/0!</v>
      </c>
      <c r="GBZ55" s="201" t="e">
        <f>ROUND(GBZ53/Macroeconomics!GCC$12,0)</f>
        <v>#DIV/0!</v>
      </c>
      <c r="GCA55" s="201" t="e">
        <f>ROUND(GCA53/Macroeconomics!GCD$12,0)</f>
        <v>#DIV/0!</v>
      </c>
      <c r="GCB55" s="201" t="e">
        <f>ROUND(GCB53/Macroeconomics!GCE$12,0)</f>
        <v>#DIV/0!</v>
      </c>
      <c r="GCC55" s="201" t="e">
        <f>ROUND(GCC53/Macroeconomics!GCF$12,0)</f>
        <v>#DIV/0!</v>
      </c>
      <c r="GCD55" s="201" t="e">
        <f>ROUND(GCD53/Macroeconomics!GCG$12,0)</f>
        <v>#DIV/0!</v>
      </c>
      <c r="GCE55" s="201" t="e">
        <f>ROUND(GCE53/Macroeconomics!GCH$12,0)</f>
        <v>#DIV/0!</v>
      </c>
      <c r="GCF55" s="201" t="e">
        <f>ROUND(GCF53/Macroeconomics!GCI$12,0)</f>
        <v>#DIV/0!</v>
      </c>
      <c r="GCG55" s="201" t="e">
        <f>ROUND(GCG53/Macroeconomics!GCJ$12,0)</f>
        <v>#DIV/0!</v>
      </c>
      <c r="GCH55" s="201" t="e">
        <f>ROUND(GCH53/Macroeconomics!GCK$12,0)</f>
        <v>#DIV/0!</v>
      </c>
      <c r="GCI55" s="201" t="e">
        <f>ROUND(GCI53/Macroeconomics!GCL$12,0)</f>
        <v>#DIV/0!</v>
      </c>
      <c r="GCJ55" s="201" t="e">
        <f>ROUND(GCJ53/Macroeconomics!GCM$12,0)</f>
        <v>#DIV/0!</v>
      </c>
      <c r="GCK55" s="201" t="e">
        <f>ROUND(GCK53/Macroeconomics!GCN$12,0)</f>
        <v>#DIV/0!</v>
      </c>
      <c r="GCL55" s="201" t="e">
        <f>ROUND(GCL53/Macroeconomics!GCO$12,0)</f>
        <v>#DIV/0!</v>
      </c>
      <c r="GCM55" s="201" t="e">
        <f>ROUND(GCM53/Macroeconomics!GCP$12,0)</f>
        <v>#DIV/0!</v>
      </c>
      <c r="GCN55" s="201" t="e">
        <f>ROUND(GCN53/Macroeconomics!GCQ$12,0)</f>
        <v>#DIV/0!</v>
      </c>
      <c r="GCO55" s="201" t="e">
        <f>ROUND(GCO53/Macroeconomics!GCR$12,0)</f>
        <v>#DIV/0!</v>
      </c>
      <c r="GCP55" s="201" t="e">
        <f>ROUND(GCP53/Macroeconomics!GCS$12,0)</f>
        <v>#DIV/0!</v>
      </c>
      <c r="GCQ55" s="201" t="e">
        <f>ROUND(GCQ53/Macroeconomics!GCT$12,0)</f>
        <v>#DIV/0!</v>
      </c>
      <c r="GCR55" s="201" t="e">
        <f>ROUND(GCR53/Macroeconomics!GCU$12,0)</f>
        <v>#DIV/0!</v>
      </c>
      <c r="GCS55" s="201" t="e">
        <f>ROUND(GCS53/Macroeconomics!GCV$12,0)</f>
        <v>#DIV/0!</v>
      </c>
      <c r="GCT55" s="201" t="e">
        <f>ROUND(GCT53/Macroeconomics!GCW$12,0)</f>
        <v>#DIV/0!</v>
      </c>
      <c r="GCU55" s="201" t="e">
        <f>ROUND(GCU53/Macroeconomics!GCX$12,0)</f>
        <v>#DIV/0!</v>
      </c>
      <c r="GCV55" s="201" t="e">
        <f>ROUND(GCV53/Macroeconomics!GCY$12,0)</f>
        <v>#DIV/0!</v>
      </c>
      <c r="GCW55" s="201" t="e">
        <f>ROUND(GCW53/Macroeconomics!GCZ$12,0)</f>
        <v>#DIV/0!</v>
      </c>
      <c r="GCX55" s="201" t="e">
        <f>ROUND(GCX53/Macroeconomics!GDA$12,0)</f>
        <v>#DIV/0!</v>
      </c>
      <c r="GCY55" s="201" t="e">
        <f>ROUND(GCY53/Macroeconomics!GDB$12,0)</f>
        <v>#DIV/0!</v>
      </c>
      <c r="GCZ55" s="201" t="e">
        <f>ROUND(GCZ53/Macroeconomics!GDC$12,0)</f>
        <v>#DIV/0!</v>
      </c>
      <c r="GDA55" s="201" t="e">
        <f>ROUND(GDA53/Macroeconomics!GDD$12,0)</f>
        <v>#DIV/0!</v>
      </c>
      <c r="GDB55" s="201" t="e">
        <f>ROUND(GDB53/Macroeconomics!GDE$12,0)</f>
        <v>#DIV/0!</v>
      </c>
      <c r="GDC55" s="201" t="e">
        <f>ROUND(GDC53/Macroeconomics!GDF$12,0)</f>
        <v>#DIV/0!</v>
      </c>
      <c r="GDD55" s="201" t="e">
        <f>ROUND(GDD53/Macroeconomics!GDG$12,0)</f>
        <v>#DIV/0!</v>
      </c>
      <c r="GDE55" s="201" t="e">
        <f>ROUND(GDE53/Macroeconomics!GDH$12,0)</f>
        <v>#DIV/0!</v>
      </c>
      <c r="GDF55" s="201" t="e">
        <f>ROUND(GDF53/Macroeconomics!GDI$12,0)</f>
        <v>#DIV/0!</v>
      </c>
      <c r="GDG55" s="201" t="e">
        <f>ROUND(GDG53/Macroeconomics!GDJ$12,0)</f>
        <v>#DIV/0!</v>
      </c>
      <c r="GDH55" s="201" t="e">
        <f>ROUND(GDH53/Macroeconomics!GDK$12,0)</f>
        <v>#DIV/0!</v>
      </c>
      <c r="GDI55" s="201" t="e">
        <f>ROUND(GDI53/Macroeconomics!GDL$12,0)</f>
        <v>#DIV/0!</v>
      </c>
      <c r="GDJ55" s="201" t="e">
        <f>ROUND(GDJ53/Macroeconomics!GDM$12,0)</f>
        <v>#DIV/0!</v>
      </c>
      <c r="GDK55" s="201" t="e">
        <f>ROUND(GDK53/Macroeconomics!GDN$12,0)</f>
        <v>#DIV/0!</v>
      </c>
      <c r="GDL55" s="201" t="e">
        <f>ROUND(GDL53/Macroeconomics!GDO$12,0)</f>
        <v>#DIV/0!</v>
      </c>
      <c r="GDM55" s="201" t="e">
        <f>ROUND(GDM53/Macroeconomics!GDP$12,0)</f>
        <v>#DIV/0!</v>
      </c>
      <c r="GDN55" s="201" t="e">
        <f>ROUND(GDN53/Macroeconomics!GDQ$12,0)</f>
        <v>#DIV/0!</v>
      </c>
      <c r="GDO55" s="201" t="e">
        <f>ROUND(GDO53/Macroeconomics!GDR$12,0)</f>
        <v>#DIV/0!</v>
      </c>
      <c r="GDP55" s="201" t="e">
        <f>ROUND(GDP53/Macroeconomics!GDS$12,0)</f>
        <v>#DIV/0!</v>
      </c>
      <c r="GDQ55" s="201" t="e">
        <f>ROUND(GDQ53/Macroeconomics!GDT$12,0)</f>
        <v>#DIV/0!</v>
      </c>
      <c r="GDR55" s="201" t="e">
        <f>ROUND(GDR53/Macroeconomics!GDU$12,0)</f>
        <v>#DIV/0!</v>
      </c>
      <c r="GDS55" s="201" t="e">
        <f>ROUND(GDS53/Macroeconomics!GDV$12,0)</f>
        <v>#DIV/0!</v>
      </c>
      <c r="GDT55" s="201" t="e">
        <f>ROUND(GDT53/Macroeconomics!GDW$12,0)</f>
        <v>#DIV/0!</v>
      </c>
      <c r="GDU55" s="201" t="e">
        <f>ROUND(GDU53/Macroeconomics!GDX$12,0)</f>
        <v>#DIV/0!</v>
      </c>
      <c r="GDV55" s="201" t="e">
        <f>ROUND(GDV53/Macroeconomics!GDY$12,0)</f>
        <v>#DIV/0!</v>
      </c>
      <c r="GDW55" s="201" t="e">
        <f>ROUND(GDW53/Macroeconomics!GDZ$12,0)</f>
        <v>#DIV/0!</v>
      </c>
      <c r="GDX55" s="201" t="e">
        <f>ROUND(GDX53/Macroeconomics!GEA$12,0)</f>
        <v>#DIV/0!</v>
      </c>
      <c r="GDY55" s="201" t="e">
        <f>ROUND(GDY53/Macroeconomics!GEB$12,0)</f>
        <v>#DIV/0!</v>
      </c>
      <c r="GDZ55" s="201" t="e">
        <f>ROUND(GDZ53/Macroeconomics!GEC$12,0)</f>
        <v>#DIV/0!</v>
      </c>
      <c r="GEA55" s="201" t="e">
        <f>ROUND(GEA53/Macroeconomics!GED$12,0)</f>
        <v>#DIV/0!</v>
      </c>
      <c r="GEB55" s="201" t="e">
        <f>ROUND(GEB53/Macroeconomics!GEE$12,0)</f>
        <v>#DIV/0!</v>
      </c>
      <c r="GEC55" s="201" t="e">
        <f>ROUND(GEC53/Macroeconomics!GEF$12,0)</f>
        <v>#DIV/0!</v>
      </c>
      <c r="GED55" s="201" t="e">
        <f>ROUND(GED53/Macroeconomics!GEG$12,0)</f>
        <v>#DIV/0!</v>
      </c>
      <c r="GEE55" s="201" t="e">
        <f>ROUND(GEE53/Macroeconomics!GEH$12,0)</f>
        <v>#DIV/0!</v>
      </c>
      <c r="GEF55" s="201" t="e">
        <f>ROUND(GEF53/Macroeconomics!GEI$12,0)</f>
        <v>#DIV/0!</v>
      </c>
      <c r="GEG55" s="201" t="e">
        <f>ROUND(GEG53/Macroeconomics!GEJ$12,0)</f>
        <v>#DIV/0!</v>
      </c>
      <c r="GEH55" s="201" t="e">
        <f>ROUND(GEH53/Macroeconomics!GEK$12,0)</f>
        <v>#DIV/0!</v>
      </c>
      <c r="GEI55" s="201" t="e">
        <f>ROUND(GEI53/Macroeconomics!GEL$12,0)</f>
        <v>#DIV/0!</v>
      </c>
      <c r="GEJ55" s="201" t="e">
        <f>ROUND(GEJ53/Macroeconomics!GEM$12,0)</f>
        <v>#DIV/0!</v>
      </c>
      <c r="GEK55" s="201" t="e">
        <f>ROUND(GEK53/Macroeconomics!GEN$12,0)</f>
        <v>#DIV/0!</v>
      </c>
      <c r="GEL55" s="201" t="e">
        <f>ROUND(GEL53/Macroeconomics!GEO$12,0)</f>
        <v>#DIV/0!</v>
      </c>
      <c r="GEM55" s="201" t="e">
        <f>ROUND(GEM53/Macroeconomics!GEP$12,0)</f>
        <v>#DIV/0!</v>
      </c>
      <c r="GEN55" s="201" t="e">
        <f>ROUND(GEN53/Macroeconomics!GEQ$12,0)</f>
        <v>#DIV/0!</v>
      </c>
      <c r="GEO55" s="201" t="e">
        <f>ROUND(GEO53/Macroeconomics!GER$12,0)</f>
        <v>#DIV/0!</v>
      </c>
      <c r="GEP55" s="201" t="e">
        <f>ROUND(GEP53/Macroeconomics!GES$12,0)</f>
        <v>#DIV/0!</v>
      </c>
      <c r="GEQ55" s="201" t="e">
        <f>ROUND(GEQ53/Macroeconomics!GET$12,0)</f>
        <v>#DIV/0!</v>
      </c>
      <c r="GER55" s="201" t="e">
        <f>ROUND(GER53/Macroeconomics!GEU$12,0)</f>
        <v>#DIV/0!</v>
      </c>
      <c r="GES55" s="201" t="e">
        <f>ROUND(GES53/Macroeconomics!GEV$12,0)</f>
        <v>#DIV/0!</v>
      </c>
      <c r="GET55" s="201" t="e">
        <f>ROUND(GET53/Macroeconomics!GEW$12,0)</f>
        <v>#DIV/0!</v>
      </c>
      <c r="GEU55" s="201" t="e">
        <f>ROUND(GEU53/Macroeconomics!GEX$12,0)</f>
        <v>#DIV/0!</v>
      </c>
      <c r="GEV55" s="201" t="e">
        <f>ROUND(GEV53/Macroeconomics!GEY$12,0)</f>
        <v>#DIV/0!</v>
      </c>
      <c r="GEW55" s="201" t="e">
        <f>ROUND(GEW53/Macroeconomics!GEZ$12,0)</f>
        <v>#DIV/0!</v>
      </c>
      <c r="GEX55" s="201" t="e">
        <f>ROUND(GEX53/Macroeconomics!GFA$12,0)</f>
        <v>#DIV/0!</v>
      </c>
      <c r="GEY55" s="201" t="e">
        <f>ROUND(GEY53/Macroeconomics!GFB$12,0)</f>
        <v>#DIV/0!</v>
      </c>
      <c r="GEZ55" s="201" t="e">
        <f>ROUND(GEZ53/Macroeconomics!GFC$12,0)</f>
        <v>#DIV/0!</v>
      </c>
      <c r="GFA55" s="201" t="e">
        <f>ROUND(GFA53/Macroeconomics!GFD$12,0)</f>
        <v>#DIV/0!</v>
      </c>
      <c r="GFB55" s="201" t="e">
        <f>ROUND(GFB53/Macroeconomics!GFE$12,0)</f>
        <v>#DIV/0!</v>
      </c>
      <c r="GFC55" s="201" t="e">
        <f>ROUND(GFC53/Macroeconomics!GFF$12,0)</f>
        <v>#DIV/0!</v>
      </c>
      <c r="GFD55" s="201" t="e">
        <f>ROUND(GFD53/Macroeconomics!GFG$12,0)</f>
        <v>#DIV/0!</v>
      </c>
      <c r="GFE55" s="201" t="e">
        <f>ROUND(GFE53/Macroeconomics!GFH$12,0)</f>
        <v>#DIV/0!</v>
      </c>
      <c r="GFF55" s="201" t="e">
        <f>ROUND(GFF53/Macroeconomics!GFI$12,0)</f>
        <v>#DIV/0!</v>
      </c>
      <c r="GFG55" s="201" t="e">
        <f>ROUND(GFG53/Macroeconomics!GFJ$12,0)</f>
        <v>#DIV/0!</v>
      </c>
      <c r="GFH55" s="201" t="e">
        <f>ROUND(GFH53/Macroeconomics!GFK$12,0)</f>
        <v>#DIV/0!</v>
      </c>
      <c r="GFI55" s="201" t="e">
        <f>ROUND(GFI53/Macroeconomics!GFL$12,0)</f>
        <v>#DIV/0!</v>
      </c>
      <c r="GFJ55" s="201" t="e">
        <f>ROUND(GFJ53/Macroeconomics!GFM$12,0)</f>
        <v>#DIV/0!</v>
      </c>
      <c r="GFK55" s="201" t="e">
        <f>ROUND(GFK53/Macroeconomics!GFN$12,0)</f>
        <v>#DIV/0!</v>
      </c>
      <c r="GFL55" s="201" t="e">
        <f>ROUND(GFL53/Macroeconomics!GFO$12,0)</f>
        <v>#DIV/0!</v>
      </c>
      <c r="GFM55" s="201" t="e">
        <f>ROUND(GFM53/Macroeconomics!GFP$12,0)</f>
        <v>#DIV/0!</v>
      </c>
      <c r="GFN55" s="201" t="e">
        <f>ROUND(GFN53/Macroeconomics!GFQ$12,0)</f>
        <v>#DIV/0!</v>
      </c>
      <c r="GFO55" s="201" t="e">
        <f>ROUND(GFO53/Macroeconomics!GFR$12,0)</f>
        <v>#DIV/0!</v>
      </c>
      <c r="GFP55" s="201" t="e">
        <f>ROUND(GFP53/Macroeconomics!GFS$12,0)</f>
        <v>#DIV/0!</v>
      </c>
      <c r="GFQ55" s="201" t="e">
        <f>ROUND(GFQ53/Macroeconomics!GFT$12,0)</f>
        <v>#DIV/0!</v>
      </c>
      <c r="GFR55" s="201" t="e">
        <f>ROUND(GFR53/Macroeconomics!GFU$12,0)</f>
        <v>#DIV/0!</v>
      </c>
      <c r="GFS55" s="201" t="e">
        <f>ROUND(GFS53/Macroeconomics!GFV$12,0)</f>
        <v>#DIV/0!</v>
      </c>
      <c r="GFT55" s="201" t="e">
        <f>ROUND(GFT53/Macroeconomics!GFW$12,0)</f>
        <v>#DIV/0!</v>
      </c>
      <c r="GFU55" s="201" t="e">
        <f>ROUND(GFU53/Macroeconomics!GFX$12,0)</f>
        <v>#DIV/0!</v>
      </c>
      <c r="GFV55" s="201" t="e">
        <f>ROUND(GFV53/Macroeconomics!GFY$12,0)</f>
        <v>#DIV/0!</v>
      </c>
      <c r="GFW55" s="201" t="e">
        <f>ROUND(GFW53/Macroeconomics!GFZ$12,0)</f>
        <v>#DIV/0!</v>
      </c>
      <c r="GFX55" s="201" t="e">
        <f>ROUND(GFX53/Macroeconomics!GGA$12,0)</f>
        <v>#DIV/0!</v>
      </c>
      <c r="GFY55" s="201" t="e">
        <f>ROUND(GFY53/Macroeconomics!GGB$12,0)</f>
        <v>#DIV/0!</v>
      </c>
      <c r="GFZ55" s="201" t="e">
        <f>ROUND(GFZ53/Macroeconomics!GGC$12,0)</f>
        <v>#DIV/0!</v>
      </c>
      <c r="GGA55" s="201" t="e">
        <f>ROUND(GGA53/Macroeconomics!GGD$12,0)</f>
        <v>#DIV/0!</v>
      </c>
      <c r="GGB55" s="201" t="e">
        <f>ROUND(GGB53/Macroeconomics!GGE$12,0)</f>
        <v>#DIV/0!</v>
      </c>
      <c r="GGC55" s="201" t="e">
        <f>ROUND(GGC53/Macroeconomics!GGF$12,0)</f>
        <v>#DIV/0!</v>
      </c>
      <c r="GGD55" s="201" t="e">
        <f>ROUND(GGD53/Macroeconomics!GGG$12,0)</f>
        <v>#DIV/0!</v>
      </c>
      <c r="GGE55" s="201" t="e">
        <f>ROUND(GGE53/Macroeconomics!GGH$12,0)</f>
        <v>#DIV/0!</v>
      </c>
      <c r="GGF55" s="201" t="e">
        <f>ROUND(GGF53/Macroeconomics!GGI$12,0)</f>
        <v>#DIV/0!</v>
      </c>
      <c r="GGG55" s="201" t="e">
        <f>ROUND(GGG53/Macroeconomics!GGJ$12,0)</f>
        <v>#DIV/0!</v>
      </c>
      <c r="GGH55" s="201" t="e">
        <f>ROUND(GGH53/Macroeconomics!GGK$12,0)</f>
        <v>#DIV/0!</v>
      </c>
      <c r="GGI55" s="201" t="e">
        <f>ROUND(GGI53/Macroeconomics!GGL$12,0)</f>
        <v>#DIV/0!</v>
      </c>
      <c r="GGJ55" s="201" t="e">
        <f>ROUND(GGJ53/Macroeconomics!GGM$12,0)</f>
        <v>#DIV/0!</v>
      </c>
      <c r="GGK55" s="201" t="e">
        <f>ROUND(GGK53/Macroeconomics!GGN$12,0)</f>
        <v>#DIV/0!</v>
      </c>
      <c r="GGL55" s="201" t="e">
        <f>ROUND(GGL53/Macroeconomics!GGO$12,0)</f>
        <v>#DIV/0!</v>
      </c>
      <c r="GGM55" s="201" t="e">
        <f>ROUND(GGM53/Macroeconomics!GGP$12,0)</f>
        <v>#DIV/0!</v>
      </c>
      <c r="GGN55" s="201" t="e">
        <f>ROUND(GGN53/Macroeconomics!GGQ$12,0)</f>
        <v>#DIV/0!</v>
      </c>
      <c r="GGO55" s="201" t="e">
        <f>ROUND(GGO53/Macroeconomics!GGR$12,0)</f>
        <v>#DIV/0!</v>
      </c>
      <c r="GGP55" s="201" t="e">
        <f>ROUND(GGP53/Macroeconomics!GGS$12,0)</f>
        <v>#DIV/0!</v>
      </c>
      <c r="GGQ55" s="201" t="e">
        <f>ROUND(GGQ53/Macroeconomics!GGT$12,0)</f>
        <v>#DIV/0!</v>
      </c>
      <c r="GGR55" s="201" t="e">
        <f>ROUND(GGR53/Macroeconomics!GGU$12,0)</f>
        <v>#DIV/0!</v>
      </c>
      <c r="GGS55" s="201" t="e">
        <f>ROUND(GGS53/Macroeconomics!GGV$12,0)</f>
        <v>#DIV/0!</v>
      </c>
      <c r="GGT55" s="201" t="e">
        <f>ROUND(GGT53/Macroeconomics!GGW$12,0)</f>
        <v>#DIV/0!</v>
      </c>
      <c r="GGU55" s="201" t="e">
        <f>ROUND(GGU53/Macroeconomics!GGX$12,0)</f>
        <v>#DIV/0!</v>
      </c>
      <c r="GGV55" s="201" t="e">
        <f>ROUND(GGV53/Macroeconomics!GGY$12,0)</f>
        <v>#DIV/0!</v>
      </c>
      <c r="GGW55" s="201" t="e">
        <f>ROUND(GGW53/Macroeconomics!GGZ$12,0)</f>
        <v>#DIV/0!</v>
      </c>
      <c r="GGX55" s="201" t="e">
        <f>ROUND(GGX53/Macroeconomics!GHA$12,0)</f>
        <v>#DIV/0!</v>
      </c>
      <c r="GGY55" s="201" t="e">
        <f>ROUND(GGY53/Macroeconomics!GHB$12,0)</f>
        <v>#DIV/0!</v>
      </c>
      <c r="GGZ55" s="201" t="e">
        <f>ROUND(GGZ53/Macroeconomics!GHC$12,0)</f>
        <v>#DIV/0!</v>
      </c>
      <c r="GHA55" s="201" t="e">
        <f>ROUND(GHA53/Macroeconomics!GHD$12,0)</f>
        <v>#DIV/0!</v>
      </c>
      <c r="GHB55" s="201" t="e">
        <f>ROUND(GHB53/Macroeconomics!GHE$12,0)</f>
        <v>#DIV/0!</v>
      </c>
      <c r="GHC55" s="201" t="e">
        <f>ROUND(GHC53/Macroeconomics!GHF$12,0)</f>
        <v>#DIV/0!</v>
      </c>
      <c r="GHD55" s="201" t="e">
        <f>ROUND(GHD53/Macroeconomics!GHG$12,0)</f>
        <v>#DIV/0!</v>
      </c>
      <c r="GHE55" s="201" t="e">
        <f>ROUND(GHE53/Macroeconomics!GHH$12,0)</f>
        <v>#DIV/0!</v>
      </c>
      <c r="GHF55" s="201" t="e">
        <f>ROUND(GHF53/Macroeconomics!GHI$12,0)</f>
        <v>#DIV/0!</v>
      </c>
      <c r="GHG55" s="201" t="e">
        <f>ROUND(GHG53/Macroeconomics!GHJ$12,0)</f>
        <v>#DIV/0!</v>
      </c>
      <c r="GHH55" s="201" t="e">
        <f>ROUND(GHH53/Macroeconomics!GHK$12,0)</f>
        <v>#DIV/0!</v>
      </c>
      <c r="GHI55" s="201" t="e">
        <f>ROUND(GHI53/Macroeconomics!GHL$12,0)</f>
        <v>#DIV/0!</v>
      </c>
      <c r="GHJ55" s="201" t="e">
        <f>ROUND(GHJ53/Macroeconomics!GHM$12,0)</f>
        <v>#DIV/0!</v>
      </c>
      <c r="GHK55" s="201" t="e">
        <f>ROUND(GHK53/Macroeconomics!GHN$12,0)</f>
        <v>#DIV/0!</v>
      </c>
      <c r="GHL55" s="201" t="e">
        <f>ROUND(GHL53/Macroeconomics!GHO$12,0)</f>
        <v>#DIV/0!</v>
      </c>
      <c r="GHM55" s="201" t="e">
        <f>ROUND(GHM53/Macroeconomics!GHP$12,0)</f>
        <v>#DIV/0!</v>
      </c>
      <c r="GHN55" s="201" t="e">
        <f>ROUND(GHN53/Macroeconomics!GHQ$12,0)</f>
        <v>#DIV/0!</v>
      </c>
      <c r="GHO55" s="201" t="e">
        <f>ROUND(GHO53/Macroeconomics!GHR$12,0)</f>
        <v>#DIV/0!</v>
      </c>
      <c r="GHP55" s="201" t="e">
        <f>ROUND(GHP53/Macroeconomics!GHS$12,0)</f>
        <v>#DIV/0!</v>
      </c>
      <c r="GHQ55" s="201" t="e">
        <f>ROUND(GHQ53/Macroeconomics!GHT$12,0)</f>
        <v>#DIV/0!</v>
      </c>
      <c r="GHR55" s="201" t="e">
        <f>ROUND(GHR53/Macroeconomics!GHU$12,0)</f>
        <v>#DIV/0!</v>
      </c>
      <c r="GHS55" s="201" t="e">
        <f>ROUND(GHS53/Macroeconomics!GHV$12,0)</f>
        <v>#DIV/0!</v>
      </c>
      <c r="GHT55" s="201" t="e">
        <f>ROUND(GHT53/Macroeconomics!GHW$12,0)</f>
        <v>#DIV/0!</v>
      </c>
      <c r="GHU55" s="201" t="e">
        <f>ROUND(GHU53/Macroeconomics!GHX$12,0)</f>
        <v>#DIV/0!</v>
      </c>
      <c r="GHV55" s="201" t="e">
        <f>ROUND(GHV53/Macroeconomics!GHY$12,0)</f>
        <v>#DIV/0!</v>
      </c>
      <c r="GHW55" s="201" t="e">
        <f>ROUND(GHW53/Macroeconomics!GHZ$12,0)</f>
        <v>#DIV/0!</v>
      </c>
      <c r="GHX55" s="201" t="e">
        <f>ROUND(GHX53/Macroeconomics!GIA$12,0)</f>
        <v>#DIV/0!</v>
      </c>
      <c r="GHY55" s="201" t="e">
        <f>ROUND(GHY53/Macroeconomics!GIB$12,0)</f>
        <v>#DIV/0!</v>
      </c>
      <c r="GHZ55" s="201" t="e">
        <f>ROUND(GHZ53/Macroeconomics!GIC$12,0)</f>
        <v>#DIV/0!</v>
      </c>
      <c r="GIA55" s="201" t="e">
        <f>ROUND(GIA53/Macroeconomics!GID$12,0)</f>
        <v>#DIV/0!</v>
      </c>
      <c r="GIB55" s="201" t="e">
        <f>ROUND(GIB53/Macroeconomics!GIE$12,0)</f>
        <v>#DIV/0!</v>
      </c>
      <c r="GIC55" s="201" t="e">
        <f>ROUND(GIC53/Macroeconomics!GIF$12,0)</f>
        <v>#DIV/0!</v>
      </c>
      <c r="GID55" s="201" t="e">
        <f>ROUND(GID53/Macroeconomics!GIG$12,0)</f>
        <v>#DIV/0!</v>
      </c>
      <c r="GIE55" s="201" t="e">
        <f>ROUND(GIE53/Macroeconomics!GIH$12,0)</f>
        <v>#DIV/0!</v>
      </c>
      <c r="GIF55" s="201" t="e">
        <f>ROUND(GIF53/Macroeconomics!GII$12,0)</f>
        <v>#DIV/0!</v>
      </c>
      <c r="GIG55" s="201" t="e">
        <f>ROUND(GIG53/Macroeconomics!GIJ$12,0)</f>
        <v>#DIV/0!</v>
      </c>
      <c r="GIH55" s="201" t="e">
        <f>ROUND(GIH53/Macroeconomics!GIK$12,0)</f>
        <v>#DIV/0!</v>
      </c>
      <c r="GII55" s="201" t="e">
        <f>ROUND(GII53/Macroeconomics!GIL$12,0)</f>
        <v>#DIV/0!</v>
      </c>
      <c r="GIJ55" s="201" t="e">
        <f>ROUND(GIJ53/Macroeconomics!GIM$12,0)</f>
        <v>#DIV/0!</v>
      </c>
      <c r="GIK55" s="201" t="e">
        <f>ROUND(GIK53/Macroeconomics!GIN$12,0)</f>
        <v>#DIV/0!</v>
      </c>
      <c r="GIL55" s="201" t="e">
        <f>ROUND(GIL53/Macroeconomics!GIO$12,0)</f>
        <v>#DIV/0!</v>
      </c>
      <c r="GIM55" s="201" t="e">
        <f>ROUND(GIM53/Macroeconomics!GIP$12,0)</f>
        <v>#DIV/0!</v>
      </c>
      <c r="GIN55" s="201" t="e">
        <f>ROUND(GIN53/Macroeconomics!GIQ$12,0)</f>
        <v>#DIV/0!</v>
      </c>
      <c r="GIO55" s="201" t="e">
        <f>ROUND(GIO53/Macroeconomics!GIR$12,0)</f>
        <v>#DIV/0!</v>
      </c>
      <c r="GIP55" s="201" t="e">
        <f>ROUND(GIP53/Macroeconomics!GIS$12,0)</f>
        <v>#DIV/0!</v>
      </c>
      <c r="GIQ55" s="201" t="e">
        <f>ROUND(GIQ53/Macroeconomics!GIT$12,0)</f>
        <v>#DIV/0!</v>
      </c>
      <c r="GIR55" s="201" t="e">
        <f>ROUND(GIR53/Macroeconomics!GIU$12,0)</f>
        <v>#DIV/0!</v>
      </c>
      <c r="GIS55" s="201" t="e">
        <f>ROUND(GIS53/Macroeconomics!GIV$12,0)</f>
        <v>#DIV/0!</v>
      </c>
      <c r="GIT55" s="201" t="e">
        <f>ROUND(GIT53/Macroeconomics!GIW$12,0)</f>
        <v>#DIV/0!</v>
      </c>
      <c r="GIU55" s="201" t="e">
        <f>ROUND(GIU53/Macroeconomics!GIX$12,0)</f>
        <v>#DIV/0!</v>
      </c>
      <c r="GIV55" s="201" t="e">
        <f>ROUND(GIV53/Macroeconomics!GIY$12,0)</f>
        <v>#DIV/0!</v>
      </c>
      <c r="GIW55" s="201" t="e">
        <f>ROUND(GIW53/Macroeconomics!GIZ$12,0)</f>
        <v>#DIV/0!</v>
      </c>
      <c r="GIX55" s="201" t="e">
        <f>ROUND(GIX53/Macroeconomics!GJA$12,0)</f>
        <v>#DIV/0!</v>
      </c>
      <c r="GIY55" s="201" t="e">
        <f>ROUND(GIY53/Macroeconomics!GJB$12,0)</f>
        <v>#DIV/0!</v>
      </c>
      <c r="GIZ55" s="201" t="e">
        <f>ROUND(GIZ53/Macroeconomics!GJC$12,0)</f>
        <v>#DIV/0!</v>
      </c>
      <c r="GJA55" s="201" t="e">
        <f>ROUND(GJA53/Macroeconomics!GJD$12,0)</f>
        <v>#DIV/0!</v>
      </c>
      <c r="GJB55" s="201" t="e">
        <f>ROUND(GJB53/Macroeconomics!GJE$12,0)</f>
        <v>#DIV/0!</v>
      </c>
      <c r="GJC55" s="201" t="e">
        <f>ROUND(GJC53/Macroeconomics!GJF$12,0)</f>
        <v>#DIV/0!</v>
      </c>
      <c r="GJD55" s="201" t="e">
        <f>ROUND(GJD53/Macroeconomics!GJG$12,0)</f>
        <v>#DIV/0!</v>
      </c>
      <c r="GJE55" s="201" t="e">
        <f>ROUND(GJE53/Macroeconomics!GJH$12,0)</f>
        <v>#DIV/0!</v>
      </c>
      <c r="GJF55" s="201" t="e">
        <f>ROUND(GJF53/Macroeconomics!GJI$12,0)</f>
        <v>#DIV/0!</v>
      </c>
      <c r="GJG55" s="201" t="e">
        <f>ROUND(GJG53/Macroeconomics!GJJ$12,0)</f>
        <v>#DIV/0!</v>
      </c>
      <c r="GJH55" s="201" t="e">
        <f>ROUND(GJH53/Macroeconomics!GJK$12,0)</f>
        <v>#DIV/0!</v>
      </c>
      <c r="GJI55" s="201" t="e">
        <f>ROUND(GJI53/Macroeconomics!GJL$12,0)</f>
        <v>#DIV/0!</v>
      </c>
      <c r="GJJ55" s="201" t="e">
        <f>ROUND(GJJ53/Macroeconomics!GJM$12,0)</f>
        <v>#DIV/0!</v>
      </c>
      <c r="GJK55" s="201" t="e">
        <f>ROUND(GJK53/Macroeconomics!GJN$12,0)</f>
        <v>#DIV/0!</v>
      </c>
      <c r="GJL55" s="201" t="e">
        <f>ROUND(GJL53/Macroeconomics!GJO$12,0)</f>
        <v>#DIV/0!</v>
      </c>
      <c r="GJM55" s="201" t="e">
        <f>ROUND(GJM53/Macroeconomics!GJP$12,0)</f>
        <v>#DIV/0!</v>
      </c>
      <c r="GJN55" s="201" t="e">
        <f>ROUND(GJN53/Macroeconomics!GJQ$12,0)</f>
        <v>#DIV/0!</v>
      </c>
      <c r="GJO55" s="201" t="e">
        <f>ROUND(GJO53/Macroeconomics!GJR$12,0)</f>
        <v>#DIV/0!</v>
      </c>
      <c r="GJP55" s="201" t="e">
        <f>ROUND(GJP53/Macroeconomics!GJS$12,0)</f>
        <v>#DIV/0!</v>
      </c>
      <c r="GJQ55" s="201" t="e">
        <f>ROUND(GJQ53/Macroeconomics!GJT$12,0)</f>
        <v>#DIV/0!</v>
      </c>
      <c r="GJR55" s="201" t="e">
        <f>ROUND(GJR53/Macroeconomics!GJU$12,0)</f>
        <v>#DIV/0!</v>
      </c>
      <c r="GJS55" s="201" t="e">
        <f>ROUND(GJS53/Macroeconomics!GJV$12,0)</f>
        <v>#DIV/0!</v>
      </c>
      <c r="GJT55" s="201" t="e">
        <f>ROUND(GJT53/Macroeconomics!GJW$12,0)</f>
        <v>#DIV/0!</v>
      </c>
      <c r="GJU55" s="201" t="e">
        <f>ROUND(GJU53/Macroeconomics!GJX$12,0)</f>
        <v>#DIV/0!</v>
      </c>
      <c r="GJV55" s="201" t="e">
        <f>ROUND(GJV53/Macroeconomics!GJY$12,0)</f>
        <v>#DIV/0!</v>
      </c>
      <c r="GJW55" s="201" t="e">
        <f>ROUND(GJW53/Macroeconomics!GJZ$12,0)</f>
        <v>#DIV/0!</v>
      </c>
      <c r="GJX55" s="201" t="e">
        <f>ROUND(GJX53/Macroeconomics!GKA$12,0)</f>
        <v>#DIV/0!</v>
      </c>
      <c r="GJY55" s="201" t="e">
        <f>ROUND(GJY53/Macroeconomics!GKB$12,0)</f>
        <v>#DIV/0!</v>
      </c>
      <c r="GJZ55" s="201" t="e">
        <f>ROUND(GJZ53/Macroeconomics!GKC$12,0)</f>
        <v>#DIV/0!</v>
      </c>
      <c r="GKA55" s="201" t="e">
        <f>ROUND(GKA53/Macroeconomics!GKD$12,0)</f>
        <v>#DIV/0!</v>
      </c>
      <c r="GKB55" s="201" t="e">
        <f>ROUND(GKB53/Macroeconomics!GKE$12,0)</f>
        <v>#DIV/0!</v>
      </c>
      <c r="GKC55" s="201" t="e">
        <f>ROUND(GKC53/Macroeconomics!GKF$12,0)</f>
        <v>#DIV/0!</v>
      </c>
      <c r="GKD55" s="201" t="e">
        <f>ROUND(GKD53/Macroeconomics!GKG$12,0)</f>
        <v>#DIV/0!</v>
      </c>
      <c r="GKE55" s="201" t="e">
        <f>ROUND(GKE53/Macroeconomics!GKH$12,0)</f>
        <v>#DIV/0!</v>
      </c>
      <c r="GKF55" s="201" t="e">
        <f>ROUND(GKF53/Macroeconomics!GKI$12,0)</f>
        <v>#DIV/0!</v>
      </c>
      <c r="GKG55" s="201" t="e">
        <f>ROUND(GKG53/Macroeconomics!GKJ$12,0)</f>
        <v>#DIV/0!</v>
      </c>
      <c r="GKH55" s="201" t="e">
        <f>ROUND(GKH53/Macroeconomics!GKK$12,0)</f>
        <v>#DIV/0!</v>
      </c>
      <c r="GKI55" s="201" t="e">
        <f>ROUND(GKI53/Macroeconomics!GKL$12,0)</f>
        <v>#DIV/0!</v>
      </c>
      <c r="GKJ55" s="201" t="e">
        <f>ROUND(GKJ53/Macroeconomics!GKM$12,0)</f>
        <v>#DIV/0!</v>
      </c>
      <c r="GKK55" s="201" t="e">
        <f>ROUND(GKK53/Macroeconomics!GKN$12,0)</f>
        <v>#DIV/0!</v>
      </c>
      <c r="GKL55" s="201" t="e">
        <f>ROUND(GKL53/Macroeconomics!GKO$12,0)</f>
        <v>#DIV/0!</v>
      </c>
      <c r="GKM55" s="201" t="e">
        <f>ROUND(GKM53/Macroeconomics!GKP$12,0)</f>
        <v>#DIV/0!</v>
      </c>
      <c r="GKN55" s="201" t="e">
        <f>ROUND(GKN53/Macroeconomics!GKQ$12,0)</f>
        <v>#DIV/0!</v>
      </c>
      <c r="GKO55" s="201" t="e">
        <f>ROUND(GKO53/Macroeconomics!GKR$12,0)</f>
        <v>#DIV/0!</v>
      </c>
      <c r="GKP55" s="201" t="e">
        <f>ROUND(GKP53/Macroeconomics!GKS$12,0)</f>
        <v>#DIV/0!</v>
      </c>
      <c r="GKQ55" s="201" t="e">
        <f>ROUND(GKQ53/Macroeconomics!GKT$12,0)</f>
        <v>#DIV/0!</v>
      </c>
      <c r="GKR55" s="201" t="e">
        <f>ROUND(GKR53/Macroeconomics!GKU$12,0)</f>
        <v>#DIV/0!</v>
      </c>
      <c r="GKS55" s="201" t="e">
        <f>ROUND(GKS53/Macroeconomics!GKV$12,0)</f>
        <v>#DIV/0!</v>
      </c>
      <c r="GKT55" s="201" t="e">
        <f>ROUND(GKT53/Macroeconomics!GKW$12,0)</f>
        <v>#DIV/0!</v>
      </c>
      <c r="GKU55" s="201" t="e">
        <f>ROUND(GKU53/Macroeconomics!GKX$12,0)</f>
        <v>#DIV/0!</v>
      </c>
      <c r="GKV55" s="201" t="e">
        <f>ROUND(GKV53/Macroeconomics!GKY$12,0)</f>
        <v>#DIV/0!</v>
      </c>
      <c r="GKW55" s="201" t="e">
        <f>ROUND(GKW53/Macroeconomics!GKZ$12,0)</f>
        <v>#DIV/0!</v>
      </c>
      <c r="GKX55" s="201" t="e">
        <f>ROUND(GKX53/Macroeconomics!GLA$12,0)</f>
        <v>#DIV/0!</v>
      </c>
      <c r="GKY55" s="201" t="e">
        <f>ROUND(GKY53/Macroeconomics!GLB$12,0)</f>
        <v>#DIV/0!</v>
      </c>
      <c r="GKZ55" s="201" t="e">
        <f>ROUND(GKZ53/Macroeconomics!GLC$12,0)</f>
        <v>#DIV/0!</v>
      </c>
      <c r="GLA55" s="201" t="e">
        <f>ROUND(GLA53/Macroeconomics!GLD$12,0)</f>
        <v>#DIV/0!</v>
      </c>
      <c r="GLB55" s="201" t="e">
        <f>ROUND(GLB53/Macroeconomics!GLE$12,0)</f>
        <v>#DIV/0!</v>
      </c>
      <c r="GLC55" s="201" t="e">
        <f>ROUND(GLC53/Macroeconomics!GLF$12,0)</f>
        <v>#DIV/0!</v>
      </c>
      <c r="GLD55" s="201" t="e">
        <f>ROUND(GLD53/Macroeconomics!GLG$12,0)</f>
        <v>#DIV/0!</v>
      </c>
      <c r="GLE55" s="201" t="e">
        <f>ROUND(GLE53/Macroeconomics!GLH$12,0)</f>
        <v>#DIV/0!</v>
      </c>
      <c r="GLF55" s="201" t="e">
        <f>ROUND(GLF53/Macroeconomics!GLI$12,0)</f>
        <v>#DIV/0!</v>
      </c>
      <c r="GLG55" s="201" t="e">
        <f>ROUND(GLG53/Macroeconomics!GLJ$12,0)</f>
        <v>#DIV/0!</v>
      </c>
      <c r="GLH55" s="201" t="e">
        <f>ROUND(GLH53/Macroeconomics!GLK$12,0)</f>
        <v>#DIV/0!</v>
      </c>
      <c r="GLI55" s="201" t="e">
        <f>ROUND(GLI53/Macroeconomics!GLL$12,0)</f>
        <v>#DIV/0!</v>
      </c>
      <c r="GLJ55" s="201" t="e">
        <f>ROUND(GLJ53/Macroeconomics!GLM$12,0)</f>
        <v>#DIV/0!</v>
      </c>
      <c r="GLK55" s="201" t="e">
        <f>ROUND(GLK53/Macroeconomics!GLN$12,0)</f>
        <v>#DIV/0!</v>
      </c>
      <c r="GLL55" s="201" t="e">
        <f>ROUND(GLL53/Macroeconomics!GLO$12,0)</f>
        <v>#DIV/0!</v>
      </c>
      <c r="GLM55" s="201" t="e">
        <f>ROUND(GLM53/Macroeconomics!GLP$12,0)</f>
        <v>#DIV/0!</v>
      </c>
      <c r="GLN55" s="201" t="e">
        <f>ROUND(GLN53/Macroeconomics!GLQ$12,0)</f>
        <v>#DIV/0!</v>
      </c>
      <c r="GLO55" s="201" t="e">
        <f>ROUND(GLO53/Macroeconomics!GLR$12,0)</f>
        <v>#DIV/0!</v>
      </c>
      <c r="GLP55" s="201" t="e">
        <f>ROUND(GLP53/Macroeconomics!GLS$12,0)</f>
        <v>#DIV/0!</v>
      </c>
      <c r="GLQ55" s="201" t="e">
        <f>ROUND(GLQ53/Macroeconomics!GLT$12,0)</f>
        <v>#DIV/0!</v>
      </c>
      <c r="GLR55" s="201" t="e">
        <f>ROUND(GLR53/Macroeconomics!GLU$12,0)</f>
        <v>#DIV/0!</v>
      </c>
      <c r="GLS55" s="201" t="e">
        <f>ROUND(GLS53/Macroeconomics!GLV$12,0)</f>
        <v>#DIV/0!</v>
      </c>
      <c r="GLT55" s="201" t="e">
        <f>ROUND(GLT53/Macroeconomics!GLW$12,0)</f>
        <v>#DIV/0!</v>
      </c>
      <c r="GLU55" s="201" t="e">
        <f>ROUND(GLU53/Macroeconomics!GLX$12,0)</f>
        <v>#DIV/0!</v>
      </c>
      <c r="GLV55" s="201" t="e">
        <f>ROUND(GLV53/Macroeconomics!GLY$12,0)</f>
        <v>#DIV/0!</v>
      </c>
      <c r="GLW55" s="201" t="e">
        <f>ROUND(GLW53/Macroeconomics!GLZ$12,0)</f>
        <v>#DIV/0!</v>
      </c>
      <c r="GLX55" s="201" t="e">
        <f>ROUND(GLX53/Macroeconomics!GMA$12,0)</f>
        <v>#DIV/0!</v>
      </c>
      <c r="GLY55" s="201" t="e">
        <f>ROUND(GLY53/Macroeconomics!GMB$12,0)</f>
        <v>#DIV/0!</v>
      </c>
      <c r="GLZ55" s="201" t="e">
        <f>ROUND(GLZ53/Macroeconomics!GMC$12,0)</f>
        <v>#DIV/0!</v>
      </c>
      <c r="GMA55" s="201" t="e">
        <f>ROUND(GMA53/Macroeconomics!GMD$12,0)</f>
        <v>#DIV/0!</v>
      </c>
      <c r="GMB55" s="201" t="e">
        <f>ROUND(GMB53/Macroeconomics!GME$12,0)</f>
        <v>#DIV/0!</v>
      </c>
      <c r="GMC55" s="201" t="e">
        <f>ROUND(GMC53/Macroeconomics!GMF$12,0)</f>
        <v>#DIV/0!</v>
      </c>
      <c r="GMD55" s="201" t="e">
        <f>ROUND(GMD53/Macroeconomics!GMG$12,0)</f>
        <v>#DIV/0!</v>
      </c>
      <c r="GME55" s="201" t="e">
        <f>ROUND(GME53/Macroeconomics!GMH$12,0)</f>
        <v>#DIV/0!</v>
      </c>
      <c r="GMF55" s="201" t="e">
        <f>ROUND(GMF53/Macroeconomics!GMI$12,0)</f>
        <v>#DIV/0!</v>
      </c>
      <c r="GMG55" s="201" t="e">
        <f>ROUND(GMG53/Macroeconomics!GMJ$12,0)</f>
        <v>#DIV/0!</v>
      </c>
      <c r="GMH55" s="201" t="e">
        <f>ROUND(GMH53/Macroeconomics!GMK$12,0)</f>
        <v>#DIV/0!</v>
      </c>
      <c r="GMI55" s="201" t="e">
        <f>ROUND(GMI53/Macroeconomics!GML$12,0)</f>
        <v>#DIV/0!</v>
      </c>
      <c r="GMJ55" s="201" t="e">
        <f>ROUND(GMJ53/Macroeconomics!GMM$12,0)</f>
        <v>#DIV/0!</v>
      </c>
      <c r="GMK55" s="201" t="e">
        <f>ROUND(GMK53/Macroeconomics!GMN$12,0)</f>
        <v>#DIV/0!</v>
      </c>
      <c r="GML55" s="201" t="e">
        <f>ROUND(GML53/Macroeconomics!GMO$12,0)</f>
        <v>#DIV/0!</v>
      </c>
      <c r="GMM55" s="201" t="e">
        <f>ROUND(GMM53/Macroeconomics!GMP$12,0)</f>
        <v>#DIV/0!</v>
      </c>
      <c r="GMN55" s="201" t="e">
        <f>ROUND(GMN53/Macroeconomics!GMQ$12,0)</f>
        <v>#DIV/0!</v>
      </c>
      <c r="GMO55" s="201" t="e">
        <f>ROUND(GMO53/Macroeconomics!GMR$12,0)</f>
        <v>#DIV/0!</v>
      </c>
      <c r="GMP55" s="201" t="e">
        <f>ROUND(GMP53/Macroeconomics!GMS$12,0)</f>
        <v>#DIV/0!</v>
      </c>
      <c r="GMQ55" s="201" t="e">
        <f>ROUND(GMQ53/Macroeconomics!GMT$12,0)</f>
        <v>#DIV/0!</v>
      </c>
      <c r="GMR55" s="201" t="e">
        <f>ROUND(GMR53/Macroeconomics!GMU$12,0)</f>
        <v>#DIV/0!</v>
      </c>
      <c r="GMS55" s="201" t="e">
        <f>ROUND(GMS53/Macroeconomics!GMV$12,0)</f>
        <v>#DIV/0!</v>
      </c>
      <c r="GMT55" s="201" t="e">
        <f>ROUND(GMT53/Macroeconomics!GMW$12,0)</f>
        <v>#DIV/0!</v>
      </c>
      <c r="GMU55" s="201" t="e">
        <f>ROUND(GMU53/Macroeconomics!GMX$12,0)</f>
        <v>#DIV/0!</v>
      </c>
      <c r="GMV55" s="201" t="e">
        <f>ROUND(GMV53/Macroeconomics!GMY$12,0)</f>
        <v>#DIV/0!</v>
      </c>
      <c r="GMW55" s="201" t="e">
        <f>ROUND(GMW53/Macroeconomics!GMZ$12,0)</f>
        <v>#DIV/0!</v>
      </c>
      <c r="GMX55" s="201" t="e">
        <f>ROUND(GMX53/Macroeconomics!GNA$12,0)</f>
        <v>#DIV/0!</v>
      </c>
      <c r="GMY55" s="201" t="e">
        <f>ROUND(GMY53/Macroeconomics!GNB$12,0)</f>
        <v>#DIV/0!</v>
      </c>
      <c r="GMZ55" s="201" t="e">
        <f>ROUND(GMZ53/Macroeconomics!GNC$12,0)</f>
        <v>#DIV/0!</v>
      </c>
      <c r="GNA55" s="201" t="e">
        <f>ROUND(GNA53/Macroeconomics!GND$12,0)</f>
        <v>#DIV/0!</v>
      </c>
      <c r="GNB55" s="201" t="e">
        <f>ROUND(GNB53/Macroeconomics!GNE$12,0)</f>
        <v>#DIV/0!</v>
      </c>
      <c r="GNC55" s="201" t="e">
        <f>ROUND(GNC53/Macroeconomics!GNF$12,0)</f>
        <v>#DIV/0!</v>
      </c>
      <c r="GND55" s="201" t="e">
        <f>ROUND(GND53/Macroeconomics!GNG$12,0)</f>
        <v>#DIV/0!</v>
      </c>
      <c r="GNE55" s="201" t="e">
        <f>ROUND(GNE53/Macroeconomics!GNH$12,0)</f>
        <v>#DIV/0!</v>
      </c>
      <c r="GNF55" s="201" t="e">
        <f>ROUND(GNF53/Macroeconomics!GNI$12,0)</f>
        <v>#DIV/0!</v>
      </c>
      <c r="GNG55" s="201" t="e">
        <f>ROUND(GNG53/Macroeconomics!GNJ$12,0)</f>
        <v>#DIV/0!</v>
      </c>
      <c r="GNH55" s="201" t="e">
        <f>ROUND(GNH53/Macroeconomics!GNK$12,0)</f>
        <v>#DIV/0!</v>
      </c>
      <c r="GNI55" s="201" t="e">
        <f>ROUND(GNI53/Macroeconomics!GNL$12,0)</f>
        <v>#DIV/0!</v>
      </c>
      <c r="GNJ55" s="201" t="e">
        <f>ROUND(GNJ53/Macroeconomics!GNM$12,0)</f>
        <v>#DIV/0!</v>
      </c>
      <c r="GNK55" s="201" t="e">
        <f>ROUND(GNK53/Macroeconomics!GNN$12,0)</f>
        <v>#DIV/0!</v>
      </c>
      <c r="GNL55" s="201" t="e">
        <f>ROUND(GNL53/Macroeconomics!GNO$12,0)</f>
        <v>#DIV/0!</v>
      </c>
      <c r="GNM55" s="201" t="e">
        <f>ROUND(GNM53/Macroeconomics!GNP$12,0)</f>
        <v>#DIV/0!</v>
      </c>
      <c r="GNN55" s="201" t="e">
        <f>ROUND(GNN53/Macroeconomics!GNQ$12,0)</f>
        <v>#DIV/0!</v>
      </c>
      <c r="GNO55" s="201" t="e">
        <f>ROUND(GNO53/Macroeconomics!GNR$12,0)</f>
        <v>#DIV/0!</v>
      </c>
      <c r="GNP55" s="201" t="e">
        <f>ROUND(GNP53/Macroeconomics!GNS$12,0)</f>
        <v>#DIV/0!</v>
      </c>
      <c r="GNQ55" s="201" t="e">
        <f>ROUND(GNQ53/Macroeconomics!GNT$12,0)</f>
        <v>#DIV/0!</v>
      </c>
      <c r="GNR55" s="201" t="e">
        <f>ROUND(GNR53/Macroeconomics!GNU$12,0)</f>
        <v>#DIV/0!</v>
      </c>
      <c r="GNS55" s="201" t="e">
        <f>ROUND(GNS53/Macroeconomics!GNV$12,0)</f>
        <v>#DIV/0!</v>
      </c>
      <c r="GNT55" s="201" t="e">
        <f>ROUND(GNT53/Macroeconomics!GNW$12,0)</f>
        <v>#DIV/0!</v>
      </c>
      <c r="GNU55" s="201" t="e">
        <f>ROUND(GNU53/Macroeconomics!GNX$12,0)</f>
        <v>#DIV/0!</v>
      </c>
      <c r="GNV55" s="201" t="e">
        <f>ROUND(GNV53/Macroeconomics!GNY$12,0)</f>
        <v>#DIV/0!</v>
      </c>
      <c r="GNW55" s="201" t="e">
        <f>ROUND(GNW53/Macroeconomics!GNZ$12,0)</f>
        <v>#DIV/0!</v>
      </c>
      <c r="GNX55" s="201" t="e">
        <f>ROUND(GNX53/Macroeconomics!GOA$12,0)</f>
        <v>#DIV/0!</v>
      </c>
      <c r="GNY55" s="201" t="e">
        <f>ROUND(GNY53/Macroeconomics!GOB$12,0)</f>
        <v>#DIV/0!</v>
      </c>
      <c r="GNZ55" s="201" t="e">
        <f>ROUND(GNZ53/Macroeconomics!GOC$12,0)</f>
        <v>#DIV/0!</v>
      </c>
      <c r="GOA55" s="201" t="e">
        <f>ROUND(GOA53/Macroeconomics!GOD$12,0)</f>
        <v>#DIV/0!</v>
      </c>
      <c r="GOB55" s="201" t="e">
        <f>ROUND(GOB53/Macroeconomics!GOE$12,0)</f>
        <v>#DIV/0!</v>
      </c>
      <c r="GOC55" s="201" t="e">
        <f>ROUND(GOC53/Macroeconomics!GOF$12,0)</f>
        <v>#DIV/0!</v>
      </c>
      <c r="GOD55" s="201" t="e">
        <f>ROUND(GOD53/Macroeconomics!GOG$12,0)</f>
        <v>#DIV/0!</v>
      </c>
      <c r="GOE55" s="201" t="e">
        <f>ROUND(GOE53/Macroeconomics!GOH$12,0)</f>
        <v>#DIV/0!</v>
      </c>
      <c r="GOF55" s="201" t="e">
        <f>ROUND(GOF53/Macroeconomics!GOI$12,0)</f>
        <v>#DIV/0!</v>
      </c>
      <c r="GOG55" s="201" t="e">
        <f>ROUND(GOG53/Macroeconomics!GOJ$12,0)</f>
        <v>#DIV/0!</v>
      </c>
      <c r="GOH55" s="201" t="e">
        <f>ROUND(GOH53/Macroeconomics!GOK$12,0)</f>
        <v>#DIV/0!</v>
      </c>
      <c r="GOI55" s="201" t="e">
        <f>ROUND(GOI53/Macroeconomics!GOL$12,0)</f>
        <v>#DIV/0!</v>
      </c>
      <c r="GOJ55" s="201" t="e">
        <f>ROUND(GOJ53/Macroeconomics!GOM$12,0)</f>
        <v>#DIV/0!</v>
      </c>
      <c r="GOK55" s="201" t="e">
        <f>ROUND(GOK53/Macroeconomics!GON$12,0)</f>
        <v>#DIV/0!</v>
      </c>
      <c r="GOL55" s="201" t="e">
        <f>ROUND(GOL53/Macroeconomics!GOO$12,0)</f>
        <v>#DIV/0!</v>
      </c>
      <c r="GOM55" s="201" t="e">
        <f>ROUND(GOM53/Macroeconomics!GOP$12,0)</f>
        <v>#DIV/0!</v>
      </c>
      <c r="GON55" s="201" t="e">
        <f>ROUND(GON53/Macroeconomics!GOQ$12,0)</f>
        <v>#DIV/0!</v>
      </c>
      <c r="GOO55" s="201" t="e">
        <f>ROUND(GOO53/Macroeconomics!GOR$12,0)</f>
        <v>#DIV/0!</v>
      </c>
      <c r="GOP55" s="201" t="e">
        <f>ROUND(GOP53/Macroeconomics!GOS$12,0)</f>
        <v>#DIV/0!</v>
      </c>
      <c r="GOQ55" s="201" t="e">
        <f>ROUND(GOQ53/Macroeconomics!GOT$12,0)</f>
        <v>#DIV/0!</v>
      </c>
      <c r="GOR55" s="201" t="e">
        <f>ROUND(GOR53/Macroeconomics!GOU$12,0)</f>
        <v>#DIV/0!</v>
      </c>
      <c r="GOS55" s="201" t="e">
        <f>ROUND(GOS53/Macroeconomics!GOV$12,0)</f>
        <v>#DIV/0!</v>
      </c>
      <c r="GOT55" s="201" t="e">
        <f>ROUND(GOT53/Macroeconomics!GOW$12,0)</f>
        <v>#DIV/0!</v>
      </c>
      <c r="GOU55" s="201" t="e">
        <f>ROUND(GOU53/Macroeconomics!GOX$12,0)</f>
        <v>#DIV/0!</v>
      </c>
      <c r="GOV55" s="201" t="e">
        <f>ROUND(GOV53/Macroeconomics!GOY$12,0)</f>
        <v>#DIV/0!</v>
      </c>
      <c r="GOW55" s="201" t="e">
        <f>ROUND(GOW53/Macroeconomics!GOZ$12,0)</f>
        <v>#DIV/0!</v>
      </c>
      <c r="GOX55" s="201" t="e">
        <f>ROUND(GOX53/Macroeconomics!GPA$12,0)</f>
        <v>#DIV/0!</v>
      </c>
      <c r="GOY55" s="201" t="e">
        <f>ROUND(GOY53/Macroeconomics!GPB$12,0)</f>
        <v>#DIV/0!</v>
      </c>
      <c r="GOZ55" s="201" t="e">
        <f>ROUND(GOZ53/Macroeconomics!GPC$12,0)</f>
        <v>#DIV/0!</v>
      </c>
      <c r="GPA55" s="201" t="e">
        <f>ROUND(GPA53/Macroeconomics!GPD$12,0)</f>
        <v>#DIV/0!</v>
      </c>
      <c r="GPB55" s="201" t="e">
        <f>ROUND(GPB53/Macroeconomics!GPE$12,0)</f>
        <v>#DIV/0!</v>
      </c>
      <c r="GPC55" s="201" t="e">
        <f>ROUND(GPC53/Macroeconomics!GPF$12,0)</f>
        <v>#DIV/0!</v>
      </c>
      <c r="GPD55" s="201" t="e">
        <f>ROUND(GPD53/Macroeconomics!GPG$12,0)</f>
        <v>#DIV/0!</v>
      </c>
      <c r="GPE55" s="201" t="e">
        <f>ROUND(GPE53/Macroeconomics!GPH$12,0)</f>
        <v>#DIV/0!</v>
      </c>
      <c r="GPF55" s="201" t="e">
        <f>ROUND(GPF53/Macroeconomics!GPI$12,0)</f>
        <v>#DIV/0!</v>
      </c>
      <c r="GPG55" s="201" t="e">
        <f>ROUND(GPG53/Macroeconomics!GPJ$12,0)</f>
        <v>#DIV/0!</v>
      </c>
      <c r="GPH55" s="201" t="e">
        <f>ROUND(GPH53/Macroeconomics!GPK$12,0)</f>
        <v>#DIV/0!</v>
      </c>
      <c r="GPI55" s="201" t="e">
        <f>ROUND(GPI53/Macroeconomics!GPL$12,0)</f>
        <v>#DIV/0!</v>
      </c>
      <c r="GPJ55" s="201" t="e">
        <f>ROUND(GPJ53/Macroeconomics!GPM$12,0)</f>
        <v>#DIV/0!</v>
      </c>
      <c r="GPK55" s="201" t="e">
        <f>ROUND(GPK53/Macroeconomics!GPN$12,0)</f>
        <v>#DIV/0!</v>
      </c>
      <c r="GPL55" s="201" t="e">
        <f>ROUND(GPL53/Macroeconomics!GPO$12,0)</f>
        <v>#DIV/0!</v>
      </c>
      <c r="GPM55" s="201" t="e">
        <f>ROUND(GPM53/Macroeconomics!GPP$12,0)</f>
        <v>#DIV/0!</v>
      </c>
      <c r="GPN55" s="201" t="e">
        <f>ROUND(GPN53/Macroeconomics!GPQ$12,0)</f>
        <v>#DIV/0!</v>
      </c>
      <c r="GPO55" s="201" t="e">
        <f>ROUND(GPO53/Macroeconomics!GPR$12,0)</f>
        <v>#DIV/0!</v>
      </c>
      <c r="GPP55" s="201" t="e">
        <f>ROUND(GPP53/Macroeconomics!GPS$12,0)</f>
        <v>#DIV/0!</v>
      </c>
      <c r="GPQ55" s="201" t="e">
        <f>ROUND(GPQ53/Macroeconomics!GPT$12,0)</f>
        <v>#DIV/0!</v>
      </c>
      <c r="GPR55" s="201" t="e">
        <f>ROUND(GPR53/Macroeconomics!GPU$12,0)</f>
        <v>#DIV/0!</v>
      </c>
      <c r="GPS55" s="201" t="e">
        <f>ROUND(GPS53/Macroeconomics!GPV$12,0)</f>
        <v>#DIV/0!</v>
      </c>
      <c r="GPT55" s="201" t="e">
        <f>ROUND(GPT53/Macroeconomics!GPW$12,0)</f>
        <v>#DIV/0!</v>
      </c>
      <c r="GPU55" s="201" t="e">
        <f>ROUND(GPU53/Macroeconomics!GPX$12,0)</f>
        <v>#DIV/0!</v>
      </c>
      <c r="GPV55" s="201" t="e">
        <f>ROUND(GPV53/Macroeconomics!GPY$12,0)</f>
        <v>#DIV/0!</v>
      </c>
      <c r="GPW55" s="201" t="e">
        <f>ROUND(GPW53/Macroeconomics!GPZ$12,0)</f>
        <v>#DIV/0!</v>
      </c>
      <c r="GPX55" s="201" t="e">
        <f>ROUND(GPX53/Macroeconomics!GQA$12,0)</f>
        <v>#DIV/0!</v>
      </c>
      <c r="GPY55" s="201" t="e">
        <f>ROUND(GPY53/Macroeconomics!GQB$12,0)</f>
        <v>#DIV/0!</v>
      </c>
      <c r="GPZ55" s="201" t="e">
        <f>ROUND(GPZ53/Macroeconomics!GQC$12,0)</f>
        <v>#DIV/0!</v>
      </c>
      <c r="GQA55" s="201" t="e">
        <f>ROUND(GQA53/Macroeconomics!GQD$12,0)</f>
        <v>#DIV/0!</v>
      </c>
      <c r="GQB55" s="201" t="e">
        <f>ROUND(GQB53/Macroeconomics!GQE$12,0)</f>
        <v>#DIV/0!</v>
      </c>
      <c r="GQC55" s="201" t="e">
        <f>ROUND(GQC53/Macroeconomics!GQF$12,0)</f>
        <v>#DIV/0!</v>
      </c>
      <c r="GQD55" s="201" t="e">
        <f>ROUND(GQD53/Macroeconomics!GQG$12,0)</f>
        <v>#DIV/0!</v>
      </c>
      <c r="GQE55" s="201" t="e">
        <f>ROUND(GQE53/Macroeconomics!GQH$12,0)</f>
        <v>#DIV/0!</v>
      </c>
      <c r="GQF55" s="201" t="e">
        <f>ROUND(GQF53/Macroeconomics!GQI$12,0)</f>
        <v>#DIV/0!</v>
      </c>
      <c r="GQG55" s="201" t="e">
        <f>ROUND(GQG53/Macroeconomics!GQJ$12,0)</f>
        <v>#DIV/0!</v>
      </c>
      <c r="GQH55" s="201" t="e">
        <f>ROUND(GQH53/Macroeconomics!GQK$12,0)</f>
        <v>#DIV/0!</v>
      </c>
      <c r="GQI55" s="201" t="e">
        <f>ROUND(GQI53/Macroeconomics!GQL$12,0)</f>
        <v>#DIV/0!</v>
      </c>
      <c r="GQJ55" s="201" t="e">
        <f>ROUND(GQJ53/Macroeconomics!GQM$12,0)</f>
        <v>#DIV/0!</v>
      </c>
      <c r="GQK55" s="201" t="e">
        <f>ROUND(GQK53/Macroeconomics!GQN$12,0)</f>
        <v>#DIV/0!</v>
      </c>
      <c r="GQL55" s="201" t="e">
        <f>ROUND(GQL53/Macroeconomics!GQO$12,0)</f>
        <v>#DIV/0!</v>
      </c>
      <c r="GQM55" s="201" t="e">
        <f>ROUND(GQM53/Macroeconomics!GQP$12,0)</f>
        <v>#DIV/0!</v>
      </c>
      <c r="GQN55" s="201" t="e">
        <f>ROUND(GQN53/Macroeconomics!GQQ$12,0)</f>
        <v>#DIV/0!</v>
      </c>
      <c r="GQO55" s="201" t="e">
        <f>ROUND(GQO53/Macroeconomics!GQR$12,0)</f>
        <v>#DIV/0!</v>
      </c>
      <c r="GQP55" s="201" t="e">
        <f>ROUND(GQP53/Macroeconomics!GQS$12,0)</f>
        <v>#DIV/0!</v>
      </c>
      <c r="GQQ55" s="201" t="e">
        <f>ROUND(GQQ53/Macroeconomics!GQT$12,0)</f>
        <v>#DIV/0!</v>
      </c>
      <c r="GQR55" s="201" t="e">
        <f>ROUND(GQR53/Macroeconomics!GQU$12,0)</f>
        <v>#DIV/0!</v>
      </c>
      <c r="GQS55" s="201" t="e">
        <f>ROUND(GQS53/Macroeconomics!GQV$12,0)</f>
        <v>#DIV/0!</v>
      </c>
      <c r="GQT55" s="201" t="e">
        <f>ROUND(GQT53/Macroeconomics!GQW$12,0)</f>
        <v>#DIV/0!</v>
      </c>
      <c r="GQU55" s="201" t="e">
        <f>ROUND(GQU53/Macroeconomics!GQX$12,0)</f>
        <v>#DIV/0!</v>
      </c>
      <c r="GQV55" s="201" t="e">
        <f>ROUND(GQV53/Macroeconomics!GQY$12,0)</f>
        <v>#DIV/0!</v>
      </c>
      <c r="GQW55" s="201" t="e">
        <f>ROUND(GQW53/Macroeconomics!GQZ$12,0)</f>
        <v>#DIV/0!</v>
      </c>
      <c r="GQX55" s="201" t="e">
        <f>ROUND(GQX53/Macroeconomics!GRA$12,0)</f>
        <v>#DIV/0!</v>
      </c>
      <c r="GQY55" s="201" t="e">
        <f>ROUND(GQY53/Macroeconomics!GRB$12,0)</f>
        <v>#DIV/0!</v>
      </c>
      <c r="GQZ55" s="201" t="e">
        <f>ROUND(GQZ53/Macroeconomics!GRC$12,0)</f>
        <v>#DIV/0!</v>
      </c>
      <c r="GRA55" s="201" t="e">
        <f>ROUND(GRA53/Macroeconomics!GRD$12,0)</f>
        <v>#DIV/0!</v>
      </c>
      <c r="GRB55" s="201" t="e">
        <f>ROUND(GRB53/Macroeconomics!GRE$12,0)</f>
        <v>#DIV/0!</v>
      </c>
      <c r="GRC55" s="201" t="e">
        <f>ROUND(GRC53/Macroeconomics!GRF$12,0)</f>
        <v>#DIV/0!</v>
      </c>
      <c r="GRD55" s="201" t="e">
        <f>ROUND(GRD53/Macroeconomics!GRG$12,0)</f>
        <v>#DIV/0!</v>
      </c>
      <c r="GRE55" s="201" t="e">
        <f>ROUND(GRE53/Macroeconomics!GRH$12,0)</f>
        <v>#DIV/0!</v>
      </c>
      <c r="GRF55" s="201" t="e">
        <f>ROUND(GRF53/Macroeconomics!GRI$12,0)</f>
        <v>#DIV/0!</v>
      </c>
      <c r="GRG55" s="201" t="e">
        <f>ROUND(GRG53/Macroeconomics!GRJ$12,0)</f>
        <v>#DIV/0!</v>
      </c>
      <c r="GRH55" s="201" t="e">
        <f>ROUND(GRH53/Macroeconomics!GRK$12,0)</f>
        <v>#DIV/0!</v>
      </c>
      <c r="GRI55" s="201" t="e">
        <f>ROUND(GRI53/Macroeconomics!GRL$12,0)</f>
        <v>#DIV/0!</v>
      </c>
      <c r="GRJ55" s="201" t="e">
        <f>ROUND(GRJ53/Macroeconomics!GRM$12,0)</f>
        <v>#DIV/0!</v>
      </c>
      <c r="GRK55" s="201" t="e">
        <f>ROUND(GRK53/Macroeconomics!GRN$12,0)</f>
        <v>#DIV/0!</v>
      </c>
      <c r="GRL55" s="201" t="e">
        <f>ROUND(GRL53/Macroeconomics!GRO$12,0)</f>
        <v>#DIV/0!</v>
      </c>
      <c r="GRM55" s="201" t="e">
        <f>ROUND(GRM53/Macroeconomics!GRP$12,0)</f>
        <v>#DIV/0!</v>
      </c>
      <c r="GRN55" s="201" t="e">
        <f>ROUND(GRN53/Macroeconomics!GRQ$12,0)</f>
        <v>#DIV/0!</v>
      </c>
      <c r="GRO55" s="201" t="e">
        <f>ROUND(GRO53/Macroeconomics!GRR$12,0)</f>
        <v>#DIV/0!</v>
      </c>
      <c r="GRP55" s="201" t="e">
        <f>ROUND(GRP53/Macroeconomics!GRS$12,0)</f>
        <v>#DIV/0!</v>
      </c>
      <c r="GRQ55" s="201" t="e">
        <f>ROUND(GRQ53/Macroeconomics!GRT$12,0)</f>
        <v>#DIV/0!</v>
      </c>
      <c r="GRR55" s="201" t="e">
        <f>ROUND(GRR53/Macroeconomics!GRU$12,0)</f>
        <v>#DIV/0!</v>
      </c>
      <c r="GRS55" s="201" t="e">
        <f>ROUND(GRS53/Macroeconomics!GRV$12,0)</f>
        <v>#DIV/0!</v>
      </c>
      <c r="GRT55" s="201" t="e">
        <f>ROUND(GRT53/Macroeconomics!GRW$12,0)</f>
        <v>#DIV/0!</v>
      </c>
      <c r="GRU55" s="201" t="e">
        <f>ROUND(GRU53/Macroeconomics!GRX$12,0)</f>
        <v>#DIV/0!</v>
      </c>
      <c r="GRV55" s="201" t="e">
        <f>ROUND(GRV53/Macroeconomics!GRY$12,0)</f>
        <v>#DIV/0!</v>
      </c>
      <c r="GRW55" s="201" t="e">
        <f>ROUND(GRW53/Macroeconomics!GRZ$12,0)</f>
        <v>#DIV/0!</v>
      </c>
      <c r="GRX55" s="201" t="e">
        <f>ROUND(GRX53/Macroeconomics!GSA$12,0)</f>
        <v>#DIV/0!</v>
      </c>
      <c r="GRY55" s="201" t="e">
        <f>ROUND(GRY53/Macroeconomics!GSB$12,0)</f>
        <v>#DIV/0!</v>
      </c>
      <c r="GRZ55" s="201" t="e">
        <f>ROUND(GRZ53/Macroeconomics!GSC$12,0)</f>
        <v>#DIV/0!</v>
      </c>
      <c r="GSA55" s="201" t="e">
        <f>ROUND(GSA53/Macroeconomics!GSD$12,0)</f>
        <v>#DIV/0!</v>
      </c>
      <c r="GSB55" s="201" t="e">
        <f>ROUND(GSB53/Macroeconomics!GSE$12,0)</f>
        <v>#DIV/0!</v>
      </c>
      <c r="GSC55" s="201" t="e">
        <f>ROUND(GSC53/Macroeconomics!GSF$12,0)</f>
        <v>#DIV/0!</v>
      </c>
      <c r="GSD55" s="201" t="e">
        <f>ROUND(GSD53/Macroeconomics!GSG$12,0)</f>
        <v>#DIV/0!</v>
      </c>
      <c r="GSE55" s="201" t="e">
        <f>ROUND(GSE53/Macroeconomics!GSH$12,0)</f>
        <v>#DIV/0!</v>
      </c>
      <c r="GSF55" s="201" t="e">
        <f>ROUND(GSF53/Macroeconomics!GSI$12,0)</f>
        <v>#DIV/0!</v>
      </c>
      <c r="GSG55" s="201" t="e">
        <f>ROUND(GSG53/Macroeconomics!GSJ$12,0)</f>
        <v>#DIV/0!</v>
      </c>
      <c r="GSH55" s="201" t="e">
        <f>ROUND(GSH53/Macroeconomics!GSK$12,0)</f>
        <v>#DIV/0!</v>
      </c>
      <c r="GSI55" s="201" t="e">
        <f>ROUND(GSI53/Macroeconomics!GSL$12,0)</f>
        <v>#DIV/0!</v>
      </c>
      <c r="GSJ55" s="201" t="e">
        <f>ROUND(GSJ53/Macroeconomics!GSM$12,0)</f>
        <v>#DIV/0!</v>
      </c>
      <c r="GSK55" s="201" t="e">
        <f>ROUND(GSK53/Macroeconomics!GSN$12,0)</f>
        <v>#DIV/0!</v>
      </c>
      <c r="GSL55" s="201" t="e">
        <f>ROUND(GSL53/Macroeconomics!GSO$12,0)</f>
        <v>#DIV/0!</v>
      </c>
      <c r="GSM55" s="201" t="e">
        <f>ROUND(GSM53/Macroeconomics!GSP$12,0)</f>
        <v>#DIV/0!</v>
      </c>
      <c r="GSN55" s="201" t="e">
        <f>ROUND(GSN53/Macroeconomics!GSQ$12,0)</f>
        <v>#DIV/0!</v>
      </c>
      <c r="GSO55" s="201" t="e">
        <f>ROUND(GSO53/Macroeconomics!GSR$12,0)</f>
        <v>#DIV/0!</v>
      </c>
      <c r="GSP55" s="201" t="e">
        <f>ROUND(GSP53/Macroeconomics!GSS$12,0)</f>
        <v>#DIV/0!</v>
      </c>
      <c r="GSQ55" s="201" t="e">
        <f>ROUND(GSQ53/Macroeconomics!GST$12,0)</f>
        <v>#DIV/0!</v>
      </c>
      <c r="GSR55" s="201" t="e">
        <f>ROUND(GSR53/Macroeconomics!GSU$12,0)</f>
        <v>#DIV/0!</v>
      </c>
      <c r="GSS55" s="201" t="e">
        <f>ROUND(GSS53/Macroeconomics!GSV$12,0)</f>
        <v>#DIV/0!</v>
      </c>
      <c r="GST55" s="201" t="e">
        <f>ROUND(GST53/Macroeconomics!GSW$12,0)</f>
        <v>#DIV/0!</v>
      </c>
      <c r="GSU55" s="201" t="e">
        <f>ROUND(GSU53/Macroeconomics!GSX$12,0)</f>
        <v>#DIV/0!</v>
      </c>
      <c r="GSV55" s="201" t="e">
        <f>ROUND(GSV53/Macroeconomics!GSY$12,0)</f>
        <v>#DIV/0!</v>
      </c>
      <c r="GSW55" s="201" t="e">
        <f>ROUND(GSW53/Macroeconomics!GSZ$12,0)</f>
        <v>#DIV/0!</v>
      </c>
      <c r="GSX55" s="201" t="e">
        <f>ROUND(GSX53/Macroeconomics!GTA$12,0)</f>
        <v>#DIV/0!</v>
      </c>
      <c r="GSY55" s="201" t="e">
        <f>ROUND(GSY53/Macroeconomics!GTB$12,0)</f>
        <v>#DIV/0!</v>
      </c>
      <c r="GSZ55" s="201" t="e">
        <f>ROUND(GSZ53/Macroeconomics!GTC$12,0)</f>
        <v>#DIV/0!</v>
      </c>
      <c r="GTA55" s="201" t="e">
        <f>ROUND(GTA53/Macroeconomics!GTD$12,0)</f>
        <v>#DIV/0!</v>
      </c>
      <c r="GTB55" s="201" t="e">
        <f>ROUND(GTB53/Macroeconomics!GTE$12,0)</f>
        <v>#DIV/0!</v>
      </c>
      <c r="GTC55" s="201" t="e">
        <f>ROUND(GTC53/Macroeconomics!GTF$12,0)</f>
        <v>#DIV/0!</v>
      </c>
      <c r="GTD55" s="201" t="e">
        <f>ROUND(GTD53/Macroeconomics!GTG$12,0)</f>
        <v>#DIV/0!</v>
      </c>
      <c r="GTE55" s="201" t="e">
        <f>ROUND(GTE53/Macroeconomics!GTH$12,0)</f>
        <v>#DIV/0!</v>
      </c>
      <c r="GTF55" s="201" t="e">
        <f>ROUND(GTF53/Macroeconomics!GTI$12,0)</f>
        <v>#DIV/0!</v>
      </c>
      <c r="GTG55" s="201" t="e">
        <f>ROUND(GTG53/Macroeconomics!GTJ$12,0)</f>
        <v>#DIV/0!</v>
      </c>
      <c r="GTH55" s="201" t="e">
        <f>ROUND(GTH53/Macroeconomics!GTK$12,0)</f>
        <v>#DIV/0!</v>
      </c>
      <c r="GTI55" s="201" t="e">
        <f>ROUND(GTI53/Macroeconomics!GTL$12,0)</f>
        <v>#DIV/0!</v>
      </c>
      <c r="GTJ55" s="201" t="e">
        <f>ROUND(GTJ53/Macroeconomics!GTM$12,0)</f>
        <v>#DIV/0!</v>
      </c>
      <c r="GTK55" s="201" t="e">
        <f>ROUND(GTK53/Macroeconomics!GTN$12,0)</f>
        <v>#DIV/0!</v>
      </c>
      <c r="GTL55" s="201" t="e">
        <f>ROUND(GTL53/Macroeconomics!GTO$12,0)</f>
        <v>#DIV/0!</v>
      </c>
      <c r="GTM55" s="201" t="e">
        <f>ROUND(GTM53/Macroeconomics!GTP$12,0)</f>
        <v>#DIV/0!</v>
      </c>
      <c r="GTN55" s="201" t="e">
        <f>ROUND(GTN53/Macroeconomics!GTQ$12,0)</f>
        <v>#DIV/0!</v>
      </c>
      <c r="GTO55" s="201" t="e">
        <f>ROUND(GTO53/Macroeconomics!GTR$12,0)</f>
        <v>#DIV/0!</v>
      </c>
      <c r="GTP55" s="201" t="e">
        <f>ROUND(GTP53/Macroeconomics!GTS$12,0)</f>
        <v>#DIV/0!</v>
      </c>
      <c r="GTQ55" s="201" t="e">
        <f>ROUND(GTQ53/Macroeconomics!GTT$12,0)</f>
        <v>#DIV/0!</v>
      </c>
      <c r="GTR55" s="201" t="e">
        <f>ROUND(GTR53/Macroeconomics!GTU$12,0)</f>
        <v>#DIV/0!</v>
      </c>
      <c r="GTS55" s="201" t="e">
        <f>ROUND(GTS53/Macroeconomics!GTV$12,0)</f>
        <v>#DIV/0!</v>
      </c>
      <c r="GTT55" s="201" t="e">
        <f>ROUND(GTT53/Macroeconomics!GTW$12,0)</f>
        <v>#DIV/0!</v>
      </c>
      <c r="GTU55" s="201" t="e">
        <f>ROUND(GTU53/Macroeconomics!GTX$12,0)</f>
        <v>#DIV/0!</v>
      </c>
      <c r="GTV55" s="201" t="e">
        <f>ROUND(GTV53/Macroeconomics!GTY$12,0)</f>
        <v>#DIV/0!</v>
      </c>
      <c r="GTW55" s="201" t="e">
        <f>ROUND(GTW53/Macroeconomics!GTZ$12,0)</f>
        <v>#DIV/0!</v>
      </c>
      <c r="GTX55" s="201" t="e">
        <f>ROUND(GTX53/Macroeconomics!GUA$12,0)</f>
        <v>#DIV/0!</v>
      </c>
      <c r="GTY55" s="201" t="e">
        <f>ROUND(GTY53/Macroeconomics!GUB$12,0)</f>
        <v>#DIV/0!</v>
      </c>
      <c r="GTZ55" s="201" t="e">
        <f>ROUND(GTZ53/Macroeconomics!GUC$12,0)</f>
        <v>#DIV/0!</v>
      </c>
      <c r="GUA55" s="201" t="e">
        <f>ROUND(GUA53/Macroeconomics!GUD$12,0)</f>
        <v>#DIV/0!</v>
      </c>
      <c r="GUB55" s="201" t="e">
        <f>ROUND(GUB53/Macroeconomics!GUE$12,0)</f>
        <v>#DIV/0!</v>
      </c>
      <c r="GUC55" s="201" t="e">
        <f>ROUND(GUC53/Macroeconomics!GUF$12,0)</f>
        <v>#DIV/0!</v>
      </c>
      <c r="GUD55" s="201" t="e">
        <f>ROUND(GUD53/Macroeconomics!GUG$12,0)</f>
        <v>#DIV/0!</v>
      </c>
      <c r="GUE55" s="201" t="e">
        <f>ROUND(GUE53/Macroeconomics!GUH$12,0)</f>
        <v>#DIV/0!</v>
      </c>
      <c r="GUF55" s="201" t="e">
        <f>ROUND(GUF53/Macroeconomics!GUI$12,0)</f>
        <v>#DIV/0!</v>
      </c>
      <c r="GUG55" s="201" t="e">
        <f>ROUND(GUG53/Macroeconomics!GUJ$12,0)</f>
        <v>#DIV/0!</v>
      </c>
      <c r="GUH55" s="201" t="e">
        <f>ROUND(GUH53/Macroeconomics!GUK$12,0)</f>
        <v>#DIV/0!</v>
      </c>
      <c r="GUI55" s="201" t="e">
        <f>ROUND(GUI53/Macroeconomics!GUL$12,0)</f>
        <v>#DIV/0!</v>
      </c>
      <c r="GUJ55" s="201" t="e">
        <f>ROUND(GUJ53/Macroeconomics!GUM$12,0)</f>
        <v>#DIV/0!</v>
      </c>
      <c r="GUK55" s="201" t="e">
        <f>ROUND(GUK53/Macroeconomics!GUN$12,0)</f>
        <v>#DIV/0!</v>
      </c>
      <c r="GUL55" s="201" t="e">
        <f>ROUND(GUL53/Macroeconomics!GUO$12,0)</f>
        <v>#DIV/0!</v>
      </c>
      <c r="GUM55" s="201" t="e">
        <f>ROUND(GUM53/Macroeconomics!GUP$12,0)</f>
        <v>#DIV/0!</v>
      </c>
      <c r="GUN55" s="201" t="e">
        <f>ROUND(GUN53/Macroeconomics!GUQ$12,0)</f>
        <v>#DIV/0!</v>
      </c>
      <c r="GUO55" s="201" t="e">
        <f>ROUND(GUO53/Macroeconomics!GUR$12,0)</f>
        <v>#DIV/0!</v>
      </c>
      <c r="GUP55" s="201" t="e">
        <f>ROUND(GUP53/Macroeconomics!GUS$12,0)</f>
        <v>#DIV/0!</v>
      </c>
      <c r="GUQ55" s="201" t="e">
        <f>ROUND(GUQ53/Macroeconomics!GUT$12,0)</f>
        <v>#DIV/0!</v>
      </c>
      <c r="GUR55" s="201" t="e">
        <f>ROUND(GUR53/Macroeconomics!GUU$12,0)</f>
        <v>#DIV/0!</v>
      </c>
      <c r="GUS55" s="201" t="e">
        <f>ROUND(GUS53/Macroeconomics!GUV$12,0)</f>
        <v>#DIV/0!</v>
      </c>
      <c r="GUT55" s="201" t="e">
        <f>ROUND(GUT53/Macroeconomics!GUW$12,0)</f>
        <v>#DIV/0!</v>
      </c>
      <c r="GUU55" s="201" t="e">
        <f>ROUND(GUU53/Macroeconomics!GUX$12,0)</f>
        <v>#DIV/0!</v>
      </c>
      <c r="GUV55" s="201" t="e">
        <f>ROUND(GUV53/Macroeconomics!GUY$12,0)</f>
        <v>#DIV/0!</v>
      </c>
      <c r="GUW55" s="201" t="e">
        <f>ROUND(GUW53/Macroeconomics!GUZ$12,0)</f>
        <v>#DIV/0!</v>
      </c>
      <c r="GUX55" s="201" t="e">
        <f>ROUND(GUX53/Macroeconomics!GVA$12,0)</f>
        <v>#DIV/0!</v>
      </c>
      <c r="GUY55" s="201" t="e">
        <f>ROUND(GUY53/Macroeconomics!GVB$12,0)</f>
        <v>#DIV/0!</v>
      </c>
      <c r="GUZ55" s="201" t="e">
        <f>ROUND(GUZ53/Macroeconomics!GVC$12,0)</f>
        <v>#DIV/0!</v>
      </c>
      <c r="GVA55" s="201" t="e">
        <f>ROUND(GVA53/Macroeconomics!GVD$12,0)</f>
        <v>#DIV/0!</v>
      </c>
      <c r="GVB55" s="201" t="e">
        <f>ROUND(GVB53/Macroeconomics!GVE$12,0)</f>
        <v>#DIV/0!</v>
      </c>
      <c r="GVC55" s="201" t="e">
        <f>ROUND(GVC53/Macroeconomics!GVF$12,0)</f>
        <v>#DIV/0!</v>
      </c>
      <c r="GVD55" s="201" t="e">
        <f>ROUND(GVD53/Macroeconomics!GVG$12,0)</f>
        <v>#DIV/0!</v>
      </c>
      <c r="GVE55" s="201" t="e">
        <f>ROUND(GVE53/Macroeconomics!GVH$12,0)</f>
        <v>#DIV/0!</v>
      </c>
      <c r="GVF55" s="201" t="e">
        <f>ROUND(GVF53/Macroeconomics!GVI$12,0)</f>
        <v>#DIV/0!</v>
      </c>
      <c r="GVG55" s="201" t="e">
        <f>ROUND(GVG53/Macroeconomics!GVJ$12,0)</f>
        <v>#DIV/0!</v>
      </c>
      <c r="GVH55" s="201" t="e">
        <f>ROUND(GVH53/Macroeconomics!GVK$12,0)</f>
        <v>#DIV/0!</v>
      </c>
      <c r="GVI55" s="201" t="e">
        <f>ROUND(GVI53/Macroeconomics!GVL$12,0)</f>
        <v>#DIV/0!</v>
      </c>
      <c r="GVJ55" s="201" t="e">
        <f>ROUND(GVJ53/Macroeconomics!GVM$12,0)</f>
        <v>#DIV/0!</v>
      </c>
      <c r="GVK55" s="201" t="e">
        <f>ROUND(GVK53/Macroeconomics!GVN$12,0)</f>
        <v>#DIV/0!</v>
      </c>
      <c r="GVL55" s="201" t="e">
        <f>ROUND(GVL53/Macroeconomics!GVO$12,0)</f>
        <v>#DIV/0!</v>
      </c>
      <c r="GVM55" s="201" t="e">
        <f>ROUND(GVM53/Macroeconomics!GVP$12,0)</f>
        <v>#DIV/0!</v>
      </c>
      <c r="GVN55" s="201" t="e">
        <f>ROUND(GVN53/Macroeconomics!GVQ$12,0)</f>
        <v>#DIV/0!</v>
      </c>
      <c r="GVO55" s="201" t="e">
        <f>ROUND(GVO53/Macroeconomics!GVR$12,0)</f>
        <v>#DIV/0!</v>
      </c>
      <c r="GVP55" s="201" t="e">
        <f>ROUND(GVP53/Macroeconomics!GVS$12,0)</f>
        <v>#DIV/0!</v>
      </c>
      <c r="GVQ55" s="201" t="e">
        <f>ROUND(GVQ53/Macroeconomics!GVT$12,0)</f>
        <v>#DIV/0!</v>
      </c>
      <c r="GVR55" s="201" t="e">
        <f>ROUND(GVR53/Macroeconomics!GVU$12,0)</f>
        <v>#DIV/0!</v>
      </c>
      <c r="GVS55" s="201" t="e">
        <f>ROUND(GVS53/Macroeconomics!GVV$12,0)</f>
        <v>#DIV/0!</v>
      </c>
      <c r="GVT55" s="201" t="e">
        <f>ROUND(GVT53/Macroeconomics!GVW$12,0)</f>
        <v>#DIV/0!</v>
      </c>
      <c r="GVU55" s="201" t="e">
        <f>ROUND(GVU53/Macroeconomics!GVX$12,0)</f>
        <v>#DIV/0!</v>
      </c>
      <c r="GVV55" s="201" t="e">
        <f>ROUND(GVV53/Macroeconomics!GVY$12,0)</f>
        <v>#DIV/0!</v>
      </c>
      <c r="GVW55" s="201" t="e">
        <f>ROUND(GVW53/Macroeconomics!GVZ$12,0)</f>
        <v>#DIV/0!</v>
      </c>
      <c r="GVX55" s="201" t="e">
        <f>ROUND(GVX53/Macroeconomics!GWA$12,0)</f>
        <v>#DIV/0!</v>
      </c>
      <c r="GVY55" s="201" t="e">
        <f>ROUND(GVY53/Macroeconomics!GWB$12,0)</f>
        <v>#DIV/0!</v>
      </c>
      <c r="GVZ55" s="201" t="e">
        <f>ROUND(GVZ53/Macroeconomics!GWC$12,0)</f>
        <v>#DIV/0!</v>
      </c>
      <c r="GWA55" s="201" t="e">
        <f>ROUND(GWA53/Macroeconomics!GWD$12,0)</f>
        <v>#DIV/0!</v>
      </c>
      <c r="GWB55" s="201" t="e">
        <f>ROUND(GWB53/Macroeconomics!GWE$12,0)</f>
        <v>#DIV/0!</v>
      </c>
      <c r="GWC55" s="201" t="e">
        <f>ROUND(GWC53/Macroeconomics!GWF$12,0)</f>
        <v>#DIV/0!</v>
      </c>
      <c r="GWD55" s="201" t="e">
        <f>ROUND(GWD53/Macroeconomics!GWG$12,0)</f>
        <v>#DIV/0!</v>
      </c>
      <c r="GWE55" s="201" t="e">
        <f>ROUND(GWE53/Macroeconomics!GWH$12,0)</f>
        <v>#DIV/0!</v>
      </c>
      <c r="GWF55" s="201" t="e">
        <f>ROUND(GWF53/Macroeconomics!GWI$12,0)</f>
        <v>#DIV/0!</v>
      </c>
      <c r="GWG55" s="201" t="e">
        <f>ROUND(GWG53/Macroeconomics!GWJ$12,0)</f>
        <v>#DIV/0!</v>
      </c>
      <c r="GWH55" s="201" t="e">
        <f>ROUND(GWH53/Macroeconomics!GWK$12,0)</f>
        <v>#DIV/0!</v>
      </c>
      <c r="GWI55" s="201" t="e">
        <f>ROUND(GWI53/Macroeconomics!GWL$12,0)</f>
        <v>#DIV/0!</v>
      </c>
      <c r="GWJ55" s="201" t="e">
        <f>ROUND(GWJ53/Macroeconomics!GWM$12,0)</f>
        <v>#DIV/0!</v>
      </c>
      <c r="GWK55" s="201" t="e">
        <f>ROUND(GWK53/Macroeconomics!GWN$12,0)</f>
        <v>#DIV/0!</v>
      </c>
      <c r="GWL55" s="201" t="e">
        <f>ROUND(GWL53/Macroeconomics!GWO$12,0)</f>
        <v>#DIV/0!</v>
      </c>
      <c r="GWM55" s="201" t="e">
        <f>ROUND(GWM53/Macroeconomics!GWP$12,0)</f>
        <v>#DIV/0!</v>
      </c>
      <c r="GWN55" s="201" t="e">
        <f>ROUND(GWN53/Macroeconomics!GWQ$12,0)</f>
        <v>#DIV/0!</v>
      </c>
      <c r="GWO55" s="201" t="e">
        <f>ROUND(GWO53/Macroeconomics!GWR$12,0)</f>
        <v>#DIV/0!</v>
      </c>
      <c r="GWP55" s="201" t="e">
        <f>ROUND(GWP53/Macroeconomics!GWS$12,0)</f>
        <v>#DIV/0!</v>
      </c>
      <c r="GWQ55" s="201" t="e">
        <f>ROUND(GWQ53/Macroeconomics!GWT$12,0)</f>
        <v>#DIV/0!</v>
      </c>
      <c r="GWR55" s="201" t="e">
        <f>ROUND(GWR53/Macroeconomics!GWU$12,0)</f>
        <v>#DIV/0!</v>
      </c>
      <c r="GWS55" s="201" t="e">
        <f>ROUND(GWS53/Macroeconomics!GWV$12,0)</f>
        <v>#DIV/0!</v>
      </c>
      <c r="GWT55" s="201" t="e">
        <f>ROUND(GWT53/Macroeconomics!GWW$12,0)</f>
        <v>#DIV/0!</v>
      </c>
      <c r="GWU55" s="201" t="e">
        <f>ROUND(GWU53/Macroeconomics!GWX$12,0)</f>
        <v>#DIV/0!</v>
      </c>
      <c r="GWV55" s="201" t="e">
        <f>ROUND(GWV53/Macroeconomics!GWY$12,0)</f>
        <v>#DIV/0!</v>
      </c>
      <c r="GWW55" s="201" t="e">
        <f>ROUND(GWW53/Macroeconomics!GWZ$12,0)</f>
        <v>#DIV/0!</v>
      </c>
      <c r="GWX55" s="201" t="e">
        <f>ROUND(GWX53/Macroeconomics!GXA$12,0)</f>
        <v>#DIV/0!</v>
      </c>
      <c r="GWY55" s="201" t="e">
        <f>ROUND(GWY53/Macroeconomics!GXB$12,0)</f>
        <v>#DIV/0!</v>
      </c>
      <c r="GWZ55" s="201" t="e">
        <f>ROUND(GWZ53/Macroeconomics!GXC$12,0)</f>
        <v>#DIV/0!</v>
      </c>
      <c r="GXA55" s="201" t="e">
        <f>ROUND(GXA53/Macroeconomics!GXD$12,0)</f>
        <v>#DIV/0!</v>
      </c>
      <c r="GXB55" s="201" t="e">
        <f>ROUND(GXB53/Macroeconomics!GXE$12,0)</f>
        <v>#DIV/0!</v>
      </c>
      <c r="GXC55" s="201" t="e">
        <f>ROUND(GXC53/Macroeconomics!GXF$12,0)</f>
        <v>#DIV/0!</v>
      </c>
      <c r="GXD55" s="201" t="e">
        <f>ROUND(GXD53/Macroeconomics!GXG$12,0)</f>
        <v>#DIV/0!</v>
      </c>
      <c r="GXE55" s="201" t="e">
        <f>ROUND(GXE53/Macroeconomics!GXH$12,0)</f>
        <v>#DIV/0!</v>
      </c>
      <c r="GXF55" s="201" t="e">
        <f>ROUND(GXF53/Macroeconomics!GXI$12,0)</f>
        <v>#DIV/0!</v>
      </c>
      <c r="GXG55" s="201" t="e">
        <f>ROUND(GXG53/Macroeconomics!GXJ$12,0)</f>
        <v>#DIV/0!</v>
      </c>
      <c r="GXH55" s="201" t="e">
        <f>ROUND(GXH53/Macroeconomics!GXK$12,0)</f>
        <v>#DIV/0!</v>
      </c>
      <c r="GXI55" s="201" t="e">
        <f>ROUND(GXI53/Macroeconomics!GXL$12,0)</f>
        <v>#DIV/0!</v>
      </c>
      <c r="GXJ55" s="201" t="e">
        <f>ROUND(GXJ53/Macroeconomics!GXM$12,0)</f>
        <v>#DIV/0!</v>
      </c>
      <c r="GXK55" s="201" t="e">
        <f>ROUND(GXK53/Macroeconomics!GXN$12,0)</f>
        <v>#DIV/0!</v>
      </c>
      <c r="GXL55" s="201" t="e">
        <f>ROUND(GXL53/Macroeconomics!GXO$12,0)</f>
        <v>#DIV/0!</v>
      </c>
      <c r="GXM55" s="201" t="e">
        <f>ROUND(GXM53/Macroeconomics!GXP$12,0)</f>
        <v>#DIV/0!</v>
      </c>
      <c r="GXN55" s="201" t="e">
        <f>ROUND(GXN53/Macroeconomics!GXQ$12,0)</f>
        <v>#DIV/0!</v>
      </c>
      <c r="GXO55" s="201" t="e">
        <f>ROUND(GXO53/Macroeconomics!GXR$12,0)</f>
        <v>#DIV/0!</v>
      </c>
      <c r="GXP55" s="201" t="e">
        <f>ROUND(GXP53/Macroeconomics!GXS$12,0)</f>
        <v>#DIV/0!</v>
      </c>
      <c r="GXQ55" s="201" t="e">
        <f>ROUND(GXQ53/Macroeconomics!GXT$12,0)</f>
        <v>#DIV/0!</v>
      </c>
      <c r="GXR55" s="201" t="e">
        <f>ROUND(GXR53/Macroeconomics!GXU$12,0)</f>
        <v>#DIV/0!</v>
      </c>
      <c r="GXS55" s="201" t="e">
        <f>ROUND(GXS53/Macroeconomics!GXV$12,0)</f>
        <v>#DIV/0!</v>
      </c>
      <c r="GXT55" s="201" t="e">
        <f>ROUND(GXT53/Macroeconomics!GXW$12,0)</f>
        <v>#DIV/0!</v>
      </c>
      <c r="GXU55" s="201" t="e">
        <f>ROUND(GXU53/Macroeconomics!GXX$12,0)</f>
        <v>#DIV/0!</v>
      </c>
      <c r="GXV55" s="201" t="e">
        <f>ROUND(GXV53/Macroeconomics!GXY$12,0)</f>
        <v>#DIV/0!</v>
      </c>
      <c r="GXW55" s="201" t="e">
        <f>ROUND(GXW53/Macroeconomics!GXZ$12,0)</f>
        <v>#DIV/0!</v>
      </c>
      <c r="GXX55" s="201" t="e">
        <f>ROUND(GXX53/Macroeconomics!GYA$12,0)</f>
        <v>#DIV/0!</v>
      </c>
      <c r="GXY55" s="201" t="e">
        <f>ROUND(GXY53/Macroeconomics!GYB$12,0)</f>
        <v>#DIV/0!</v>
      </c>
      <c r="GXZ55" s="201" t="e">
        <f>ROUND(GXZ53/Macroeconomics!GYC$12,0)</f>
        <v>#DIV/0!</v>
      </c>
      <c r="GYA55" s="201" t="e">
        <f>ROUND(GYA53/Macroeconomics!GYD$12,0)</f>
        <v>#DIV/0!</v>
      </c>
      <c r="GYB55" s="201" t="e">
        <f>ROUND(GYB53/Macroeconomics!GYE$12,0)</f>
        <v>#DIV/0!</v>
      </c>
      <c r="GYC55" s="201" t="e">
        <f>ROUND(GYC53/Macroeconomics!GYF$12,0)</f>
        <v>#DIV/0!</v>
      </c>
      <c r="GYD55" s="201" t="e">
        <f>ROUND(GYD53/Macroeconomics!GYG$12,0)</f>
        <v>#DIV/0!</v>
      </c>
      <c r="GYE55" s="201" t="e">
        <f>ROUND(GYE53/Macroeconomics!GYH$12,0)</f>
        <v>#DIV/0!</v>
      </c>
      <c r="GYF55" s="201" t="e">
        <f>ROUND(GYF53/Macroeconomics!GYI$12,0)</f>
        <v>#DIV/0!</v>
      </c>
      <c r="GYG55" s="201" t="e">
        <f>ROUND(GYG53/Macroeconomics!GYJ$12,0)</f>
        <v>#DIV/0!</v>
      </c>
      <c r="GYH55" s="201" t="e">
        <f>ROUND(GYH53/Macroeconomics!GYK$12,0)</f>
        <v>#DIV/0!</v>
      </c>
      <c r="GYI55" s="201" t="e">
        <f>ROUND(GYI53/Macroeconomics!GYL$12,0)</f>
        <v>#DIV/0!</v>
      </c>
      <c r="GYJ55" s="201" t="e">
        <f>ROUND(GYJ53/Macroeconomics!GYM$12,0)</f>
        <v>#DIV/0!</v>
      </c>
      <c r="GYK55" s="201" t="e">
        <f>ROUND(GYK53/Macroeconomics!GYN$12,0)</f>
        <v>#DIV/0!</v>
      </c>
      <c r="GYL55" s="201" t="e">
        <f>ROUND(GYL53/Macroeconomics!GYO$12,0)</f>
        <v>#DIV/0!</v>
      </c>
      <c r="GYM55" s="201" t="e">
        <f>ROUND(GYM53/Macroeconomics!GYP$12,0)</f>
        <v>#DIV/0!</v>
      </c>
      <c r="GYN55" s="201" t="e">
        <f>ROUND(GYN53/Macroeconomics!GYQ$12,0)</f>
        <v>#DIV/0!</v>
      </c>
      <c r="GYO55" s="201" t="e">
        <f>ROUND(GYO53/Macroeconomics!GYR$12,0)</f>
        <v>#DIV/0!</v>
      </c>
      <c r="GYP55" s="201" t="e">
        <f>ROUND(GYP53/Macroeconomics!GYS$12,0)</f>
        <v>#DIV/0!</v>
      </c>
      <c r="GYQ55" s="201" t="e">
        <f>ROUND(GYQ53/Macroeconomics!GYT$12,0)</f>
        <v>#DIV/0!</v>
      </c>
      <c r="GYR55" s="201" t="e">
        <f>ROUND(GYR53/Macroeconomics!GYU$12,0)</f>
        <v>#DIV/0!</v>
      </c>
      <c r="GYS55" s="201" t="e">
        <f>ROUND(GYS53/Macroeconomics!GYV$12,0)</f>
        <v>#DIV/0!</v>
      </c>
      <c r="GYT55" s="201" t="e">
        <f>ROUND(GYT53/Macroeconomics!GYW$12,0)</f>
        <v>#DIV/0!</v>
      </c>
      <c r="GYU55" s="201" t="e">
        <f>ROUND(GYU53/Macroeconomics!GYX$12,0)</f>
        <v>#DIV/0!</v>
      </c>
      <c r="GYV55" s="201" t="e">
        <f>ROUND(GYV53/Macroeconomics!GYY$12,0)</f>
        <v>#DIV/0!</v>
      </c>
      <c r="GYW55" s="201" t="e">
        <f>ROUND(GYW53/Macroeconomics!GYZ$12,0)</f>
        <v>#DIV/0!</v>
      </c>
      <c r="GYX55" s="201" t="e">
        <f>ROUND(GYX53/Macroeconomics!GZA$12,0)</f>
        <v>#DIV/0!</v>
      </c>
      <c r="GYY55" s="201" t="e">
        <f>ROUND(GYY53/Macroeconomics!GZB$12,0)</f>
        <v>#DIV/0!</v>
      </c>
      <c r="GYZ55" s="201" t="e">
        <f>ROUND(GYZ53/Macroeconomics!GZC$12,0)</f>
        <v>#DIV/0!</v>
      </c>
      <c r="GZA55" s="201" t="e">
        <f>ROUND(GZA53/Macroeconomics!GZD$12,0)</f>
        <v>#DIV/0!</v>
      </c>
      <c r="GZB55" s="201" t="e">
        <f>ROUND(GZB53/Macroeconomics!GZE$12,0)</f>
        <v>#DIV/0!</v>
      </c>
      <c r="GZC55" s="201" t="e">
        <f>ROUND(GZC53/Macroeconomics!GZF$12,0)</f>
        <v>#DIV/0!</v>
      </c>
      <c r="GZD55" s="201" t="e">
        <f>ROUND(GZD53/Macroeconomics!GZG$12,0)</f>
        <v>#DIV/0!</v>
      </c>
      <c r="GZE55" s="201" t="e">
        <f>ROUND(GZE53/Macroeconomics!GZH$12,0)</f>
        <v>#DIV/0!</v>
      </c>
      <c r="GZF55" s="201" t="e">
        <f>ROUND(GZF53/Macroeconomics!GZI$12,0)</f>
        <v>#DIV/0!</v>
      </c>
      <c r="GZG55" s="201" t="e">
        <f>ROUND(GZG53/Macroeconomics!GZJ$12,0)</f>
        <v>#DIV/0!</v>
      </c>
      <c r="GZH55" s="201" t="e">
        <f>ROUND(GZH53/Macroeconomics!GZK$12,0)</f>
        <v>#DIV/0!</v>
      </c>
      <c r="GZI55" s="201" t="e">
        <f>ROUND(GZI53/Macroeconomics!GZL$12,0)</f>
        <v>#DIV/0!</v>
      </c>
      <c r="GZJ55" s="201" t="e">
        <f>ROUND(GZJ53/Macroeconomics!GZM$12,0)</f>
        <v>#DIV/0!</v>
      </c>
      <c r="GZK55" s="201" t="e">
        <f>ROUND(GZK53/Macroeconomics!GZN$12,0)</f>
        <v>#DIV/0!</v>
      </c>
      <c r="GZL55" s="201" t="e">
        <f>ROUND(GZL53/Macroeconomics!GZO$12,0)</f>
        <v>#DIV/0!</v>
      </c>
      <c r="GZM55" s="201" t="e">
        <f>ROUND(GZM53/Macroeconomics!GZP$12,0)</f>
        <v>#DIV/0!</v>
      </c>
      <c r="GZN55" s="201" t="e">
        <f>ROUND(GZN53/Macroeconomics!GZQ$12,0)</f>
        <v>#DIV/0!</v>
      </c>
      <c r="GZO55" s="201" t="e">
        <f>ROUND(GZO53/Macroeconomics!GZR$12,0)</f>
        <v>#DIV/0!</v>
      </c>
      <c r="GZP55" s="201" t="e">
        <f>ROUND(GZP53/Macroeconomics!GZS$12,0)</f>
        <v>#DIV/0!</v>
      </c>
      <c r="GZQ55" s="201" t="e">
        <f>ROUND(GZQ53/Macroeconomics!GZT$12,0)</f>
        <v>#DIV/0!</v>
      </c>
      <c r="GZR55" s="201" t="e">
        <f>ROUND(GZR53/Macroeconomics!GZU$12,0)</f>
        <v>#DIV/0!</v>
      </c>
      <c r="GZS55" s="201" t="e">
        <f>ROUND(GZS53/Macroeconomics!GZV$12,0)</f>
        <v>#DIV/0!</v>
      </c>
      <c r="GZT55" s="201" t="e">
        <f>ROUND(GZT53/Macroeconomics!GZW$12,0)</f>
        <v>#DIV/0!</v>
      </c>
      <c r="GZU55" s="201" t="e">
        <f>ROUND(GZU53/Macroeconomics!GZX$12,0)</f>
        <v>#DIV/0!</v>
      </c>
      <c r="GZV55" s="201" t="e">
        <f>ROUND(GZV53/Macroeconomics!GZY$12,0)</f>
        <v>#DIV/0!</v>
      </c>
      <c r="GZW55" s="201" t="e">
        <f>ROUND(GZW53/Macroeconomics!GZZ$12,0)</f>
        <v>#DIV/0!</v>
      </c>
      <c r="GZX55" s="201" t="e">
        <f>ROUND(GZX53/Macroeconomics!HAA$12,0)</f>
        <v>#DIV/0!</v>
      </c>
      <c r="GZY55" s="201" t="e">
        <f>ROUND(GZY53/Macroeconomics!HAB$12,0)</f>
        <v>#DIV/0!</v>
      </c>
      <c r="GZZ55" s="201" t="e">
        <f>ROUND(GZZ53/Macroeconomics!HAC$12,0)</f>
        <v>#DIV/0!</v>
      </c>
      <c r="HAA55" s="201" t="e">
        <f>ROUND(HAA53/Macroeconomics!HAD$12,0)</f>
        <v>#DIV/0!</v>
      </c>
      <c r="HAB55" s="201" t="e">
        <f>ROUND(HAB53/Macroeconomics!HAE$12,0)</f>
        <v>#DIV/0!</v>
      </c>
      <c r="HAC55" s="201" t="e">
        <f>ROUND(HAC53/Macroeconomics!HAF$12,0)</f>
        <v>#DIV/0!</v>
      </c>
      <c r="HAD55" s="201" t="e">
        <f>ROUND(HAD53/Macroeconomics!HAG$12,0)</f>
        <v>#DIV/0!</v>
      </c>
      <c r="HAE55" s="201" t="e">
        <f>ROUND(HAE53/Macroeconomics!HAH$12,0)</f>
        <v>#DIV/0!</v>
      </c>
      <c r="HAF55" s="201" t="e">
        <f>ROUND(HAF53/Macroeconomics!HAI$12,0)</f>
        <v>#DIV/0!</v>
      </c>
      <c r="HAG55" s="201" t="e">
        <f>ROUND(HAG53/Macroeconomics!HAJ$12,0)</f>
        <v>#DIV/0!</v>
      </c>
      <c r="HAH55" s="201" t="e">
        <f>ROUND(HAH53/Macroeconomics!HAK$12,0)</f>
        <v>#DIV/0!</v>
      </c>
      <c r="HAI55" s="201" t="e">
        <f>ROUND(HAI53/Macroeconomics!HAL$12,0)</f>
        <v>#DIV/0!</v>
      </c>
      <c r="HAJ55" s="201" t="e">
        <f>ROUND(HAJ53/Macroeconomics!HAM$12,0)</f>
        <v>#DIV/0!</v>
      </c>
      <c r="HAK55" s="201" t="e">
        <f>ROUND(HAK53/Macroeconomics!HAN$12,0)</f>
        <v>#DIV/0!</v>
      </c>
      <c r="HAL55" s="201" t="e">
        <f>ROUND(HAL53/Macroeconomics!HAO$12,0)</f>
        <v>#DIV/0!</v>
      </c>
      <c r="HAM55" s="201" t="e">
        <f>ROUND(HAM53/Macroeconomics!HAP$12,0)</f>
        <v>#DIV/0!</v>
      </c>
      <c r="HAN55" s="201" t="e">
        <f>ROUND(HAN53/Macroeconomics!HAQ$12,0)</f>
        <v>#DIV/0!</v>
      </c>
      <c r="HAO55" s="201" t="e">
        <f>ROUND(HAO53/Macroeconomics!HAR$12,0)</f>
        <v>#DIV/0!</v>
      </c>
      <c r="HAP55" s="201" t="e">
        <f>ROUND(HAP53/Macroeconomics!HAS$12,0)</f>
        <v>#DIV/0!</v>
      </c>
      <c r="HAQ55" s="201" t="e">
        <f>ROUND(HAQ53/Macroeconomics!HAT$12,0)</f>
        <v>#DIV/0!</v>
      </c>
      <c r="HAR55" s="201" t="e">
        <f>ROUND(HAR53/Macroeconomics!HAU$12,0)</f>
        <v>#DIV/0!</v>
      </c>
      <c r="HAS55" s="201" t="e">
        <f>ROUND(HAS53/Macroeconomics!HAV$12,0)</f>
        <v>#DIV/0!</v>
      </c>
      <c r="HAT55" s="201" t="e">
        <f>ROUND(HAT53/Macroeconomics!HAW$12,0)</f>
        <v>#DIV/0!</v>
      </c>
      <c r="HAU55" s="201" t="e">
        <f>ROUND(HAU53/Macroeconomics!HAX$12,0)</f>
        <v>#DIV/0!</v>
      </c>
      <c r="HAV55" s="201" t="e">
        <f>ROUND(HAV53/Macroeconomics!HAY$12,0)</f>
        <v>#DIV/0!</v>
      </c>
      <c r="HAW55" s="201" t="e">
        <f>ROUND(HAW53/Macroeconomics!HAZ$12,0)</f>
        <v>#DIV/0!</v>
      </c>
      <c r="HAX55" s="201" t="e">
        <f>ROUND(HAX53/Macroeconomics!HBA$12,0)</f>
        <v>#DIV/0!</v>
      </c>
      <c r="HAY55" s="201" t="e">
        <f>ROUND(HAY53/Macroeconomics!HBB$12,0)</f>
        <v>#DIV/0!</v>
      </c>
      <c r="HAZ55" s="201" t="e">
        <f>ROUND(HAZ53/Macroeconomics!HBC$12,0)</f>
        <v>#DIV/0!</v>
      </c>
      <c r="HBA55" s="201" t="e">
        <f>ROUND(HBA53/Macroeconomics!HBD$12,0)</f>
        <v>#DIV/0!</v>
      </c>
      <c r="HBB55" s="201" t="e">
        <f>ROUND(HBB53/Macroeconomics!HBE$12,0)</f>
        <v>#DIV/0!</v>
      </c>
      <c r="HBC55" s="201" t="e">
        <f>ROUND(HBC53/Macroeconomics!HBF$12,0)</f>
        <v>#DIV/0!</v>
      </c>
      <c r="HBD55" s="201" t="e">
        <f>ROUND(HBD53/Macroeconomics!HBG$12,0)</f>
        <v>#DIV/0!</v>
      </c>
      <c r="HBE55" s="201" t="e">
        <f>ROUND(HBE53/Macroeconomics!HBH$12,0)</f>
        <v>#DIV/0!</v>
      </c>
      <c r="HBF55" s="201" t="e">
        <f>ROUND(HBF53/Macroeconomics!HBI$12,0)</f>
        <v>#DIV/0!</v>
      </c>
      <c r="HBG55" s="201" t="e">
        <f>ROUND(HBG53/Macroeconomics!HBJ$12,0)</f>
        <v>#DIV/0!</v>
      </c>
      <c r="HBH55" s="201" t="e">
        <f>ROUND(HBH53/Macroeconomics!HBK$12,0)</f>
        <v>#DIV/0!</v>
      </c>
      <c r="HBI55" s="201" t="e">
        <f>ROUND(HBI53/Macroeconomics!HBL$12,0)</f>
        <v>#DIV/0!</v>
      </c>
      <c r="HBJ55" s="201" t="e">
        <f>ROUND(HBJ53/Macroeconomics!HBM$12,0)</f>
        <v>#DIV/0!</v>
      </c>
      <c r="HBK55" s="201" t="e">
        <f>ROUND(HBK53/Macroeconomics!HBN$12,0)</f>
        <v>#DIV/0!</v>
      </c>
      <c r="HBL55" s="201" t="e">
        <f>ROUND(HBL53/Macroeconomics!HBO$12,0)</f>
        <v>#DIV/0!</v>
      </c>
      <c r="HBM55" s="201" t="e">
        <f>ROUND(HBM53/Macroeconomics!HBP$12,0)</f>
        <v>#DIV/0!</v>
      </c>
      <c r="HBN55" s="201" t="e">
        <f>ROUND(HBN53/Macroeconomics!HBQ$12,0)</f>
        <v>#DIV/0!</v>
      </c>
      <c r="HBO55" s="201" t="e">
        <f>ROUND(HBO53/Macroeconomics!HBR$12,0)</f>
        <v>#DIV/0!</v>
      </c>
      <c r="HBP55" s="201" t="e">
        <f>ROUND(HBP53/Macroeconomics!HBS$12,0)</f>
        <v>#DIV/0!</v>
      </c>
      <c r="HBQ55" s="201" t="e">
        <f>ROUND(HBQ53/Macroeconomics!HBT$12,0)</f>
        <v>#DIV/0!</v>
      </c>
      <c r="HBR55" s="201" t="e">
        <f>ROUND(HBR53/Macroeconomics!HBU$12,0)</f>
        <v>#DIV/0!</v>
      </c>
      <c r="HBS55" s="201" t="e">
        <f>ROUND(HBS53/Macroeconomics!HBV$12,0)</f>
        <v>#DIV/0!</v>
      </c>
      <c r="HBT55" s="201" t="e">
        <f>ROUND(HBT53/Macroeconomics!HBW$12,0)</f>
        <v>#DIV/0!</v>
      </c>
      <c r="HBU55" s="201" t="e">
        <f>ROUND(HBU53/Macroeconomics!HBX$12,0)</f>
        <v>#DIV/0!</v>
      </c>
      <c r="HBV55" s="201" t="e">
        <f>ROUND(HBV53/Macroeconomics!HBY$12,0)</f>
        <v>#DIV/0!</v>
      </c>
      <c r="HBW55" s="201" t="e">
        <f>ROUND(HBW53/Macroeconomics!HBZ$12,0)</f>
        <v>#DIV/0!</v>
      </c>
      <c r="HBX55" s="201" t="e">
        <f>ROUND(HBX53/Macroeconomics!HCA$12,0)</f>
        <v>#DIV/0!</v>
      </c>
      <c r="HBY55" s="201" t="e">
        <f>ROUND(HBY53/Macroeconomics!HCB$12,0)</f>
        <v>#DIV/0!</v>
      </c>
      <c r="HBZ55" s="201" t="e">
        <f>ROUND(HBZ53/Macroeconomics!HCC$12,0)</f>
        <v>#DIV/0!</v>
      </c>
      <c r="HCA55" s="201" t="e">
        <f>ROUND(HCA53/Macroeconomics!HCD$12,0)</f>
        <v>#DIV/0!</v>
      </c>
      <c r="HCB55" s="201" t="e">
        <f>ROUND(HCB53/Macroeconomics!HCE$12,0)</f>
        <v>#DIV/0!</v>
      </c>
      <c r="HCC55" s="201" t="e">
        <f>ROUND(HCC53/Macroeconomics!HCF$12,0)</f>
        <v>#DIV/0!</v>
      </c>
      <c r="HCD55" s="201" t="e">
        <f>ROUND(HCD53/Macroeconomics!HCG$12,0)</f>
        <v>#DIV/0!</v>
      </c>
      <c r="HCE55" s="201" t="e">
        <f>ROUND(HCE53/Macroeconomics!HCH$12,0)</f>
        <v>#DIV/0!</v>
      </c>
      <c r="HCF55" s="201" t="e">
        <f>ROUND(HCF53/Macroeconomics!HCI$12,0)</f>
        <v>#DIV/0!</v>
      </c>
      <c r="HCG55" s="201" t="e">
        <f>ROUND(HCG53/Macroeconomics!HCJ$12,0)</f>
        <v>#DIV/0!</v>
      </c>
      <c r="HCH55" s="201" t="e">
        <f>ROUND(HCH53/Macroeconomics!HCK$12,0)</f>
        <v>#DIV/0!</v>
      </c>
      <c r="HCI55" s="201" t="e">
        <f>ROUND(HCI53/Macroeconomics!HCL$12,0)</f>
        <v>#DIV/0!</v>
      </c>
      <c r="HCJ55" s="201" t="e">
        <f>ROUND(HCJ53/Macroeconomics!HCM$12,0)</f>
        <v>#DIV/0!</v>
      </c>
      <c r="HCK55" s="201" t="e">
        <f>ROUND(HCK53/Macroeconomics!HCN$12,0)</f>
        <v>#DIV/0!</v>
      </c>
      <c r="HCL55" s="201" t="e">
        <f>ROUND(HCL53/Macroeconomics!HCO$12,0)</f>
        <v>#DIV/0!</v>
      </c>
      <c r="HCM55" s="201" t="e">
        <f>ROUND(HCM53/Macroeconomics!HCP$12,0)</f>
        <v>#DIV/0!</v>
      </c>
      <c r="HCN55" s="201" t="e">
        <f>ROUND(HCN53/Macroeconomics!HCQ$12,0)</f>
        <v>#DIV/0!</v>
      </c>
      <c r="HCO55" s="201" t="e">
        <f>ROUND(HCO53/Macroeconomics!HCR$12,0)</f>
        <v>#DIV/0!</v>
      </c>
      <c r="HCP55" s="201" t="e">
        <f>ROUND(HCP53/Macroeconomics!HCS$12,0)</f>
        <v>#DIV/0!</v>
      </c>
      <c r="HCQ55" s="201" t="e">
        <f>ROUND(HCQ53/Macroeconomics!HCT$12,0)</f>
        <v>#DIV/0!</v>
      </c>
      <c r="HCR55" s="201" t="e">
        <f>ROUND(HCR53/Macroeconomics!HCU$12,0)</f>
        <v>#DIV/0!</v>
      </c>
      <c r="HCS55" s="201" t="e">
        <f>ROUND(HCS53/Macroeconomics!HCV$12,0)</f>
        <v>#DIV/0!</v>
      </c>
      <c r="HCT55" s="201" t="e">
        <f>ROUND(HCT53/Macroeconomics!HCW$12,0)</f>
        <v>#DIV/0!</v>
      </c>
      <c r="HCU55" s="201" t="e">
        <f>ROUND(HCU53/Macroeconomics!HCX$12,0)</f>
        <v>#DIV/0!</v>
      </c>
      <c r="HCV55" s="201" t="e">
        <f>ROUND(HCV53/Macroeconomics!HCY$12,0)</f>
        <v>#DIV/0!</v>
      </c>
      <c r="HCW55" s="201" t="e">
        <f>ROUND(HCW53/Macroeconomics!HCZ$12,0)</f>
        <v>#DIV/0!</v>
      </c>
      <c r="HCX55" s="201" t="e">
        <f>ROUND(HCX53/Macroeconomics!HDA$12,0)</f>
        <v>#DIV/0!</v>
      </c>
      <c r="HCY55" s="201" t="e">
        <f>ROUND(HCY53/Macroeconomics!HDB$12,0)</f>
        <v>#DIV/0!</v>
      </c>
      <c r="HCZ55" s="201" t="e">
        <f>ROUND(HCZ53/Macroeconomics!HDC$12,0)</f>
        <v>#DIV/0!</v>
      </c>
      <c r="HDA55" s="201" t="e">
        <f>ROUND(HDA53/Macroeconomics!HDD$12,0)</f>
        <v>#DIV/0!</v>
      </c>
      <c r="HDB55" s="201" t="e">
        <f>ROUND(HDB53/Macroeconomics!HDE$12,0)</f>
        <v>#DIV/0!</v>
      </c>
      <c r="HDC55" s="201" t="e">
        <f>ROUND(HDC53/Macroeconomics!HDF$12,0)</f>
        <v>#DIV/0!</v>
      </c>
      <c r="HDD55" s="201" t="e">
        <f>ROUND(HDD53/Macroeconomics!HDG$12,0)</f>
        <v>#DIV/0!</v>
      </c>
      <c r="HDE55" s="201" t="e">
        <f>ROUND(HDE53/Macroeconomics!HDH$12,0)</f>
        <v>#DIV/0!</v>
      </c>
      <c r="HDF55" s="201" t="e">
        <f>ROUND(HDF53/Macroeconomics!HDI$12,0)</f>
        <v>#DIV/0!</v>
      </c>
      <c r="HDG55" s="201" t="e">
        <f>ROUND(HDG53/Macroeconomics!HDJ$12,0)</f>
        <v>#DIV/0!</v>
      </c>
      <c r="HDH55" s="201" t="e">
        <f>ROUND(HDH53/Macroeconomics!HDK$12,0)</f>
        <v>#DIV/0!</v>
      </c>
      <c r="HDI55" s="201" t="e">
        <f>ROUND(HDI53/Macroeconomics!HDL$12,0)</f>
        <v>#DIV/0!</v>
      </c>
      <c r="HDJ55" s="201" t="e">
        <f>ROUND(HDJ53/Macroeconomics!HDM$12,0)</f>
        <v>#DIV/0!</v>
      </c>
      <c r="HDK55" s="201" t="e">
        <f>ROUND(HDK53/Macroeconomics!HDN$12,0)</f>
        <v>#DIV/0!</v>
      </c>
      <c r="HDL55" s="201" t="e">
        <f>ROUND(HDL53/Macroeconomics!HDO$12,0)</f>
        <v>#DIV/0!</v>
      </c>
      <c r="HDM55" s="201" t="e">
        <f>ROUND(HDM53/Macroeconomics!HDP$12,0)</f>
        <v>#DIV/0!</v>
      </c>
      <c r="HDN55" s="201" t="e">
        <f>ROUND(HDN53/Macroeconomics!HDQ$12,0)</f>
        <v>#DIV/0!</v>
      </c>
      <c r="HDO55" s="201" t="e">
        <f>ROUND(HDO53/Macroeconomics!HDR$12,0)</f>
        <v>#DIV/0!</v>
      </c>
      <c r="HDP55" s="201" t="e">
        <f>ROUND(HDP53/Macroeconomics!HDS$12,0)</f>
        <v>#DIV/0!</v>
      </c>
      <c r="HDQ55" s="201" t="e">
        <f>ROUND(HDQ53/Macroeconomics!HDT$12,0)</f>
        <v>#DIV/0!</v>
      </c>
      <c r="HDR55" s="201" t="e">
        <f>ROUND(HDR53/Macroeconomics!HDU$12,0)</f>
        <v>#DIV/0!</v>
      </c>
      <c r="HDS55" s="201" t="e">
        <f>ROUND(HDS53/Macroeconomics!HDV$12,0)</f>
        <v>#DIV/0!</v>
      </c>
      <c r="HDT55" s="201" t="e">
        <f>ROUND(HDT53/Macroeconomics!HDW$12,0)</f>
        <v>#DIV/0!</v>
      </c>
      <c r="HDU55" s="201" t="e">
        <f>ROUND(HDU53/Macroeconomics!HDX$12,0)</f>
        <v>#DIV/0!</v>
      </c>
      <c r="HDV55" s="201" t="e">
        <f>ROUND(HDV53/Macroeconomics!HDY$12,0)</f>
        <v>#DIV/0!</v>
      </c>
      <c r="HDW55" s="201" t="e">
        <f>ROUND(HDW53/Macroeconomics!HDZ$12,0)</f>
        <v>#DIV/0!</v>
      </c>
      <c r="HDX55" s="201" t="e">
        <f>ROUND(HDX53/Macroeconomics!HEA$12,0)</f>
        <v>#DIV/0!</v>
      </c>
      <c r="HDY55" s="201" t="e">
        <f>ROUND(HDY53/Macroeconomics!HEB$12,0)</f>
        <v>#DIV/0!</v>
      </c>
      <c r="HDZ55" s="201" t="e">
        <f>ROUND(HDZ53/Macroeconomics!HEC$12,0)</f>
        <v>#DIV/0!</v>
      </c>
      <c r="HEA55" s="201" t="e">
        <f>ROUND(HEA53/Macroeconomics!HED$12,0)</f>
        <v>#DIV/0!</v>
      </c>
      <c r="HEB55" s="201" t="e">
        <f>ROUND(HEB53/Macroeconomics!HEE$12,0)</f>
        <v>#DIV/0!</v>
      </c>
      <c r="HEC55" s="201" t="e">
        <f>ROUND(HEC53/Macroeconomics!HEF$12,0)</f>
        <v>#DIV/0!</v>
      </c>
      <c r="HED55" s="201" t="e">
        <f>ROUND(HED53/Macroeconomics!HEG$12,0)</f>
        <v>#DIV/0!</v>
      </c>
      <c r="HEE55" s="201" t="e">
        <f>ROUND(HEE53/Macroeconomics!HEH$12,0)</f>
        <v>#DIV/0!</v>
      </c>
      <c r="HEF55" s="201" t="e">
        <f>ROUND(HEF53/Macroeconomics!HEI$12,0)</f>
        <v>#DIV/0!</v>
      </c>
      <c r="HEG55" s="201" t="e">
        <f>ROUND(HEG53/Macroeconomics!HEJ$12,0)</f>
        <v>#DIV/0!</v>
      </c>
      <c r="HEH55" s="201" t="e">
        <f>ROUND(HEH53/Macroeconomics!HEK$12,0)</f>
        <v>#DIV/0!</v>
      </c>
      <c r="HEI55" s="201" t="e">
        <f>ROUND(HEI53/Macroeconomics!HEL$12,0)</f>
        <v>#DIV/0!</v>
      </c>
      <c r="HEJ55" s="201" t="e">
        <f>ROUND(HEJ53/Macroeconomics!HEM$12,0)</f>
        <v>#DIV/0!</v>
      </c>
      <c r="HEK55" s="201" t="e">
        <f>ROUND(HEK53/Macroeconomics!HEN$12,0)</f>
        <v>#DIV/0!</v>
      </c>
      <c r="HEL55" s="201" t="e">
        <f>ROUND(HEL53/Macroeconomics!HEO$12,0)</f>
        <v>#DIV/0!</v>
      </c>
      <c r="HEM55" s="201" t="e">
        <f>ROUND(HEM53/Macroeconomics!HEP$12,0)</f>
        <v>#DIV/0!</v>
      </c>
      <c r="HEN55" s="201" t="e">
        <f>ROUND(HEN53/Macroeconomics!HEQ$12,0)</f>
        <v>#DIV/0!</v>
      </c>
      <c r="HEO55" s="201" t="e">
        <f>ROUND(HEO53/Macroeconomics!HER$12,0)</f>
        <v>#DIV/0!</v>
      </c>
      <c r="HEP55" s="201" t="e">
        <f>ROUND(HEP53/Macroeconomics!HES$12,0)</f>
        <v>#DIV/0!</v>
      </c>
      <c r="HEQ55" s="201" t="e">
        <f>ROUND(HEQ53/Macroeconomics!HET$12,0)</f>
        <v>#DIV/0!</v>
      </c>
      <c r="HER55" s="201" t="e">
        <f>ROUND(HER53/Macroeconomics!HEU$12,0)</f>
        <v>#DIV/0!</v>
      </c>
      <c r="HES55" s="201" t="e">
        <f>ROUND(HES53/Macroeconomics!HEV$12,0)</f>
        <v>#DIV/0!</v>
      </c>
      <c r="HET55" s="201" t="e">
        <f>ROUND(HET53/Macroeconomics!HEW$12,0)</f>
        <v>#DIV/0!</v>
      </c>
      <c r="HEU55" s="201" t="e">
        <f>ROUND(HEU53/Macroeconomics!HEX$12,0)</f>
        <v>#DIV/0!</v>
      </c>
      <c r="HEV55" s="201" t="e">
        <f>ROUND(HEV53/Macroeconomics!HEY$12,0)</f>
        <v>#DIV/0!</v>
      </c>
      <c r="HEW55" s="201" t="e">
        <f>ROUND(HEW53/Macroeconomics!HEZ$12,0)</f>
        <v>#DIV/0!</v>
      </c>
      <c r="HEX55" s="201" t="e">
        <f>ROUND(HEX53/Macroeconomics!HFA$12,0)</f>
        <v>#DIV/0!</v>
      </c>
      <c r="HEY55" s="201" t="e">
        <f>ROUND(HEY53/Macroeconomics!HFB$12,0)</f>
        <v>#DIV/0!</v>
      </c>
      <c r="HEZ55" s="201" t="e">
        <f>ROUND(HEZ53/Macroeconomics!HFC$12,0)</f>
        <v>#DIV/0!</v>
      </c>
      <c r="HFA55" s="201" t="e">
        <f>ROUND(HFA53/Macroeconomics!HFD$12,0)</f>
        <v>#DIV/0!</v>
      </c>
      <c r="HFB55" s="201" t="e">
        <f>ROUND(HFB53/Macroeconomics!HFE$12,0)</f>
        <v>#DIV/0!</v>
      </c>
      <c r="HFC55" s="201" t="e">
        <f>ROUND(HFC53/Macroeconomics!HFF$12,0)</f>
        <v>#DIV/0!</v>
      </c>
      <c r="HFD55" s="201" t="e">
        <f>ROUND(HFD53/Macroeconomics!HFG$12,0)</f>
        <v>#DIV/0!</v>
      </c>
      <c r="HFE55" s="201" t="e">
        <f>ROUND(HFE53/Macroeconomics!HFH$12,0)</f>
        <v>#DIV/0!</v>
      </c>
      <c r="HFF55" s="201" t="e">
        <f>ROUND(HFF53/Macroeconomics!HFI$12,0)</f>
        <v>#DIV/0!</v>
      </c>
      <c r="HFG55" s="201" t="e">
        <f>ROUND(HFG53/Macroeconomics!HFJ$12,0)</f>
        <v>#DIV/0!</v>
      </c>
      <c r="HFH55" s="201" t="e">
        <f>ROUND(HFH53/Macroeconomics!HFK$12,0)</f>
        <v>#DIV/0!</v>
      </c>
      <c r="HFI55" s="201" t="e">
        <f>ROUND(HFI53/Macroeconomics!HFL$12,0)</f>
        <v>#DIV/0!</v>
      </c>
      <c r="HFJ55" s="201" t="e">
        <f>ROUND(HFJ53/Macroeconomics!HFM$12,0)</f>
        <v>#DIV/0!</v>
      </c>
      <c r="HFK55" s="201" t="e">
        <f>ROUND(HFK53/Macroeconomics!HFN$12,0)</f>
        <v>#DIV/0!</v>
      </c>
      <c r="HFL55" s="201" t="e">
        <f>ROUND(HFL53/Macroeconomics!HFO$12,0)</f>
        <v>#DIV/0!</v>
      </c>
      <c r="HFM55" s="201" t="e">
        <f>ROUND(HFM53/Macroeconomics!HFP$12,0)</f>
        <v>#DIV/0!</v>
      </c>
      <c r="HFN55" s="201" t="e">
        <f>ROUND(HFN53/Macroeconomics!HFQ$12,0)</f>
        <v>#DIV/0!</v>
      </c>
      <c r="HFO55" s="201" t="e">
        <f>ROUND(HFO53/Macroeconomics!HFR$12,0)</f>
        <v>#DIV/0!</v>
      </c>
      <c r="HFP55" s="201" t="e">
        <f>ROUND(HFP53/Macroeconomics!HFS$12,0)</f>
        <v>#DIV/0!</v>
      </c>
      <c r="HFQ55" s="201" t="e">
        <f>ROUND(HFQ53/Macroeconomics!HFT$12,0)</f>
        <v>#DIV/0!</v>
      </c>
      <c r="HFR55" s="201" t="e">
        <f>ROUND(HFR53/Macroeconomics!HFU$12,0)</f>
        <v>#DIV/0!</v>
      </c>
      <c r="HFS55" s="201" t="e">
        <f>ROUND(HFS53/Macroeconomics!HFV$12,0)</f>
        <v>#DIV/0!</v>
      </c>
      <c r="HFT55" s="201" t="e">
        <f>ROUND(HFT53/Macroeconomics!HFW$12,0)</f>
        <v>#DIV/0!</v>
      </c>
      <c r="HFU55" s="201" t="e">
        <f>ROUND(HFU53/Macroeconomics!HFX$12,0)</f>
        <v>#DIV/0!</v>
      </c>
      <c r="HFV55" s="201" t="e">
        <f>ROUND(HFV53/Macroeconomics!HFY$12,0)</f>
        <v>#DIV/0!</v>
      </c>
      <c r="HFW55" s="201" t="e">
        <f>ROUND(HFW53/Macroeconomics!HFZ$12,0)</f>
        <v>#DIV/0!</v>
      </c>
      <c r="HFX55" s="201" t="e">
        <f>ROUND(HFX53/Macroeconomics!HGA$12,0)</f>
        <v>#DIV/0!</v>
      </c>
      <c r="HFY55" s="201" t="e">
        <f>ROUND(HFY53/Macroeconomics!HGB$12,0)</f>
        <v>#DIV/0!</v>
      </c>
      <c r="HFZ55" s="201" t="e">
        <f>ROUND(HFZ53/Macroeconomics!HGC$12,0)</f>
        <v>#DIV/0!</v>
      </c>
      <c r="HGA55" s="201" t="e">
        <f>ROUND(HGA53/Macroeconomics!HGD$12,0)</f>
        <v>#DIV/0!</v>
      </c>
      <c r="HGB55" s="201" t="e">
        <f>ROUND(HGB53/Macroeconomics!HGE$12,0)</f>
        <v>#DIV/0!</v>
      </c>
      <c r="HGC55" s="201" t="e">
        <f>ROUND(HGC53/Macroeconomics!HGF$12,0)</f>
        <v>#DIV/0!</v>
      </c>
      <c r="HGD55" s="201" t="e">
        <f>ROUND(HGD53/Macroeconomics!HGG$12,0)</f>
        <v>#DIV/0!</v>
      </c>
      <c r="HGE55" s="201" t="e">
        <f>ROUND(HGE53/Macroeconomics!HGH$12,0)</f>
        <v>#DIV/0!</v>
      </c>
      <c r="HGF55" s="201" t="e">
        <f>ROUND(HGF53/Macroeconomics!HGI$12,0)</f>
        <v>#DIV/0!</v>
      </c>
      <c r="HGG55" s="201" t="e">
        <f>ROUND(HGG53/Macroeconomics!HGJ$12,0)</f>
        <v>#DIV/0!</v>
      </c>
      <c r="HGH55" s="201" t="e">
        <f>ROUND(HGH53/Macroeconomics!HGK$12,0)</f>
        <v>#DIV/0!</v>
      </c>
      <c r="HGI55" s="201" t="e">
        <f>ROUND(HGI53/Macroeconomics!HGL$12,0)</f>
        <v>#DIV/0!</v>
      </c>
      <c r="HGJ55" s="201" t="e">
        <f>ROUND(HGJ53/Macroeconomics!HGM$12,0)</f>
        <v>#DIV/0!</v>
      </c>
      <c r="HGK55" s="201" t="e">
        <f>ROUND(HGK53/Macroeconomics!HGN$12,0)</f>
        <v>#DIV/0!</v>
      </c>
      <c r="HGL55" s="201" t="e">
        <f>ROUND(HGL53/Macroeconomics!HGO$12,0)</f>
        <v>#DIV/0!</v>
      </c>
      <c r="HGM55" s="201" t="e">
        <f>ROUND(HGM53/Macroeconomics!HGP$12,0)</f>
        <v>#DIV/0!</v>
      </c>
      <c r="HGN55" s="201" t="e">
        <f>ROUND(HGN53/Macroeconomics!HGQ$12,0)</f>
        <v>#DIV/0!</v>
      </c>
      <c r="HGO55" s="201" t="e">
        <f>ROUND(HGO53/Macroeconomics!HGR$12,0)</f>
        <v>#DIV/0!</v>
      </c>
      <c r="HGP55" s="201" t="e">
        <f>ROUND(HGP53/Macroeconomics!HGS$12,0)</f>
        <v>#DIV/0!</v>
      </c>
      <c r="HGQ55" s="201" t="e">
        <f>ROUND(HGQ53/Macroeconomics!HGT$12,0)</f>
        <v>#DIV/0!</v>
      </c>
      <c r="HGR55" s="201" t="e">
        <f>ROUND(HGR53/Macroeconomics!HGU$12,0)</f>
        <v>#DIV/0!</v>
      </c>
      <c r="HGS55" s="201" t="e">
        <f>ROUND(HGS53/Macroeconomics!HGV$12,0)</f>
        <v>#DIV/0!</v>
      </c>
      <c r="HGT55" s="201" t="e">
        <f>ROUND(HGT53/Macroeconomics!HGW$12,0)</f>
        <v>#DIV/0!</v>
      </c>
      <c r="HGU55" s="201" t="e">
        <f>ROUND(HGU53/Macroeconomics!HGX$12,0)</f>
        <v>#DIV/0!</v>
      </c>
      <c r="HGV55" s="201" t="e">
        <f>ROUND(HGV53/Macroeconomics!HGY$12,0)</f>
        <v>#DIV/0!</v>
      </c>
      <c r="HGW55" s="201" t="e">
        <f>ROUND(HGW53/Macroeconomics!HGZ$12,0)</f>
        <v>#DIV/0!</v>
      </c>
      <c r="HGX55" s="201" t="e">
        <f>ROUND(HGX53/Macroeconomics!HHA$12,0)</f>
        <v>#DIV/0!</v>
      </c>
      <c r="HGY55" s="201" t="e">
        <f>ROUND(HGY53/Macroeconomics!HHB$12,0)</f>
        <v>#DIV/0!</v>
      </c>
      <c r="HGZ55" s="201" t="e">
        <f>ROUND(HGZ53/Macroeconomics!HHC$12,0)</f>
        <v>#DIV/0!</v>
      </c>
      <c r="HHA55" s="201" t="e">
        <f>ROUND(HHA53/Macroeconomics!HHD$12,0)</f>
        <v>#DIV/0!</v>
      </c>
      <c r="HHB55" s="201" t="e">
        <f>ROUND(HHB53/Macroeconomics!HHE$12,0)</f>
        <v>#DIV/0!</v>
      </c>
      <c r="HHC55" s="201" t="e">
        <f>ROUND(HHC53/Macroeconomics!HHF$12,0)</f>
        <v>#DIV/0!</v>
      </c>
      <c r="HHD55" s="201" t="e">
        <f>ROUND(HHD53/Macroeconomics!HHG$12,0)</f>
        <v>#DIV/0!</v>
      </c>
      <c r="HHE55" s="201" t="e">
        <f>ROUND(HHE53/Macroeconomics!HHH$12,0)</f>
        <v>#DIV/0!</v>
      </c>
      <c r="HHF55" s="201" t="e">
        <f>ROUND(HHF53/Macroeconomics!HHI$12,0)</f>
        <v>#DIV/0!</v>
      </c>
      <c r="HHG55" s="201" t="e">
        <f>ROUND(HHG53/Macroeconomics!HHJ$12,0)</f>
        <v>#DIV/0!</v>
      </c>
      <c r="HHH55" s="201" t="e">
        <f>ROUND(HHH53/Macroeconomics!HHK$12,0)</f>
        <v>#DIV/0!</v>
      </c>
      <c r="HHI55" s="201" t="e">
        <f>ROUND(HHI53/Macroeconomics!HHL$12,0)</f>
        <v>#DIV/0!</v>
      </c>
      <c r="HHJ55" s="201" t="e">
        <f>ROUND(HHJ53/Macroeconomics!HHM$12,0)</f>
        <v>#DIV/0!</v>
      </c>
      <c r="HHK55" s="201" t="e">
        <f>ROUND(HHK53/Macroeconomics!HHN$12,0)</f>
        <v>#DIV/0!</v>
      </c>
      <c r="HHL55" s="201" t="e">
        <f>ROUND(HHL53/Macroeconomics!HHO$12,0)</f>
        <v>#DIV/0!</v>
      </c>
      <c r="HHM55" s="201" t="e">
        <f>ROUND(HHM53/Macroeconomics!HHP$12,0)</f>
        <v>#DIV/0!</v>
      </c>
      <c r="HHN55" s="201" t="e">
        <f>ROUND(HHN53/Macroeconomics!HHQ$12,0)</f>
        <v>#DIV/0!</v>
      </c>
      <c r="HHO55" s="201" t="e">
        <f>ROUND(HHO53/Macroeconomics!HHR$12,0)</f>
        <v>#DIV/0!</v>
      </c>
      <c r="HHP55" s="201" t="e">
        <f>ROUND(HHP53/Macroeconomics!HHS$12,0)</f>
        <v>#DIV/0!</v>
      </c>
      <c r="HHQ55" s="201" t="e">
        <f>ROUND(HHQ53/Macroeconomics!HHT$12,0)</f>
        <v>#DIV/0!</v>
      </c>
      <c r="HHR55" s="201" t="e">
        <f>ROUND(HHR53/Macroeconomics!HHU$12,0)</f>
        <v>#DIV/0!</v>
      </c>
      <c r="HHS55" s="201" t="e">
        <f>ROUND(HHS53/Macroeconomics!HHV$12,0)</f>
        <v>#DIV/0!</v>
      </c>
      <c r="HHT55" s="201" t="e">
        <f>ROUND(HHT53/Macroeconomics!HHW$12,0)</f>
        <v>#DIV/0!</v>
      </c>
      <c r="HHU55" s="201" t="e">
        <f>ROUND(HHU53/Macroeconomics!HHX$12,0)</f>
        <v>#DIV/0!</v>
      </c>
      <c r="HHV55" s="201" t="e">
        <f>ROUND(HHV53/Macroeconomics!HHY$12,0)</f>
        <v>#DIV/0!</v>
      </c>
      <c r="HHW55" s="201" t="e">
        <f>ROUND(HHW53/Macroeconomics!HHZ$12,0)</f>
        <v>#DIV/0!</v>
      </c>
      <c r="HHX55" s="201" t="e">
        <f>ROUND(HHX53/Macroeconomics!HIA$12,0)</f>
        <v>#DIV/0!</v>
      </c>
      <c r="HHY55" s="201" t="e">
        <f>ROUND(HHY53/Macroeconomics!HIB$12,0)</f>
        <v>#DIV/0!</v>
      </c>
      <c r="HHZ55" s="201" t="e">
        <f>ROUND(HHZ53/Macroeconomics!HIC$12,0)</f>
        <v>#DIV/0!</v>
      </c>
      <c r="HIA55" s="201" t="e">
        <f>ROUND(HIA53/Macroeconomics!HID$12,0)</f>
        <v>#DIV/0!</v>
      </c>
      <c r="HIB55" s="201" t="e">
        <f>ROUND(HIB53/Macroeconomics!HIE$12,0)</f>
        <v>#DIV/0!</v>
      </c>
      <c r="HIC55" s="201" t="e">
        <f>ROUND(HIC53/Macroeconomics!HIF$12,0)</f>
        <v>#DIV/0!</v>
      </c>
      <c r="HID55" s="201" t="e">
        <f>ROUND(HID53/Macroeconomics!HIG$12,0)</f>
        <v>#DIV/0!</v>
      </c>
      <c r="HIE55" s="201" t="e">
        <f>ROUND(HIE53/Macroeconomics!HIH$12,0)</f>
        <v>#DIV/0!</v>
      </c>
      <c r="HIF55" s="201" t="e">
        <f>ROUND(HIF53/Macroeconomics!HII$12,0)</f>
        <v>#DIV/0!</v>
      </c>
      <c r="HIG55" s="201" t="e">
        <f>ROUND(HIG53/Macroeconomics!HIJ$12,0)</f>
        <v>#DIV/0!</v>
      </c>
      <c r="HIH55" s="201" t="e">
        <f>ROUND(HIH53/Macroeconomics!HIK$12,0)</f>
        <v>#DIV/0!</v>
      </c>
      <c r="HII55" s="201" t="e">
        <f>ROUND(HII53/Macroeconomics!HIL$12,0)</f>
        <v>#DIV/0!</v>
      </c>
      <c r="HIJ55" s="201" t="e">
        <f>ROUND(HIJ53/Macroeconomics!HIM$12,0)</f>
        <v>#DIV/0!</v>
      </c>
      <c r="HIK55" s="201" t="e">
        <f>ROUND(HIK53/Macroeconomics!HIN$12,0)</f>
        <v>#DIV/0!</v>
      </c>
      <c r="HIL55" s="201" t="e">
        <f>ROUND(HIL53/Macroeconomics!HIO$12,0)</f>
        <v>#DIV/0!</v>
      </c>
      <c r="HIM55" s="201" t="e">
        <f>ROUND(HIM53/Macroeconomics!HIP$12,0)</f>
        <v>#DIV/0!</v>
      </c>
      <c r="HIN55" s="201" t="e">
        <f>ROUND(HIN53/Macroeconomics!HIQ$12,0)</f>
        <v>#DIV/0!</v>
      </c>
      <c r="HIO55" s="201" t="e">
        <f>ROUND(HIO53/Macroeconomics!HIR$12,0)</f>
        <v>#DIV/0!</v>
      </c>
      <c r="HIP55" s="201" t="e">
        <f>ROUND(HIP53/Macroeconomics!HIS$12,0)</f>
        <v>#DIV/0!</v>
      </c>
      <c r="HIQ55" s="201" t="e">
        <f>ROUND(HIQ53/Macroeconomics!HIT$12,0)</f>
        <v>#DIV/0!</v>
      </c>
      <c r="HIR55" s="201" t="e">
        <f>ROUND(HIR53/Macroeconomics!HIU$12,0)</f>
        <v>#DIV/0!</v>
      </c>
      <c r="HIS55" s="201" t="e">
        <f>ROUND(HIS53/Macroeconomics!HIV$12,0)</f>
        <v>#DIV/0!</v>
      </c>
      <c r="HIT55" s="201" t="e">
        <f>ROUND(HIT53/Macroeconomics!HIW$12,0)</f>
        <v>#DIV/0!</v>
      </c>
      <c r="HIU55" s="201" t="e">
        <f>ROUND(HIU53/Macroeconomics!HIX$12,0)</f>
        <v>#DIV/0!</v>
      </c>
      <c r="HIV55" s="201" t="e">
        <f>ROUND(HIV53/Macroeconomics!HIY$12,0)</f>
        <v>#DIV/0!</v>
      </c>
      <c r="HIW55" s="201" t="e">
        <f>ROUND(HIW53/Macroeconomics!HIZ$12,0)</f>
        <v>#DIV/0!</v>
      </c>
      <c r="HIX55" s="201" t="e">
        <f>ROUND(HIX53/Macroeconomics!HJA$12,0)</f>
        <v>#DIV/0!</v>
      </c>
      <c r="HIY55" s="201" t="e">
        <f>ROUND(HIY53/Macroeconomics!HJB$12,0)</f>
        <v>#DIV/0!</v>
      </c>
      <c r="HIZ55" s="201" t="e">
        <f>ROUND(HIZ53/Macroeconomics!HJC$12,0)</f>
        <v>#DIV/0!</v>
      </c>
      <c r="HJA55" s="201" t="e">
        <f>ROUND(HJA53/Macroeconomics!HJD$12,0)</f>
        <v>#DIV/0!</v>
      </c>
      <c r="HJB55" s="201" t="e">
        <f>ROUND(HJB53/Macroeconomics!HJE$12,0)</f>
        <v>#DIV/0!</v>
      </c>
      <c r="HJC55" s="201" t="e">
        <f>ROUND(HJC53/Macroeconomics!HJF$12,0)</f>
        <v>#DIV/0!</v>
      </c>
      <c r="HJD55" s="201" t="e">
        <f>ROUND(HJD53/Macroeconomics!HJG$12,0)</f>
        <v>#DIV/0!</v>
      </c>
      <c r="HJE55" s="201" t="e">
        <f>ROUND(HJE53/Macroeconomics!HJH$12,0)</f>
        <v>#DIV/0!</v>
      </c>
      <c r="HJF55" s="201" t="e">
        <f>ROUND(HJF53/Macroeconomics!HJI$12,0)</f>
        <v>#DIV/0!</v>
      </c>
      <c r="HJG55" s="201" t="e">
        <f>ROUND(HJG53/Macroeconomics!HJJ$12,0)</f>
        <v>#DIV/0!</v>
      </c>
      <c r="HJH55" s="201" t="e">
        <f>ROUND(HJH53/Macroeconomics!HJK$12,0)</f>
        <v>#DIV/0!</v>
      </c>
      <c r="HJI55" s="201" t="e">
        <f>ROUND(HJI53/Macroeconomics!HJL$12,0)</f>
        <v>#DIV/0!</v>
      </c>
      <c r="HJJ55" s="201" t="e">
        <f>ROUND(HJJ53/Macroeconomics!HJM$12,0)</f>
        <v>#DIV/0!</v>
      </c>
      <c r="HJK55" s="201" t="e">
        <f>ROUND(HJK53/Macroeconomics!HJN$12,0)</f>
        <v>#DIV/0!</v>
      </c>
      <c r="HJL55" s="201" t="e">
        <f>ROUND(HJL53/Macroeconomics!HJO$12,0)</f>
        <v>#DIV/0!</v>
      </c>
      <c r="HJM55" s="201" t="e">
        <f>ROUND(HJM53/Macroeconomics!HJP$12,0)</f>
        <v>#DIV/0!</v>
      </c>
      <c r="HJN55" s="201" t="e">
        <f>ROUND(HJN53/Macroeconomics!HJQ$12,0)</f>
        <v>#DIV/0!</v>
      </c>
      <c r="HJO55" s="201" t="e">
        <f>ROUND(HJO53/Macroeconomics!HJR$12,0)</f>
        <v>#DIV/0!</v>
      </c>
      <c r="HJP55" s="201" t="e">
        <f>ROUND(HJP53/Macroeconomics!HJS$12,0)</f>
        <v>#DIV/0!</v>
      </c>
      <c r="HJQ55" s="201" t="e">
        <f>ROUND(HJQ53/Macroeconomics!HJT$12,0)</f>
        <v>#DIV/0!</v>
      </c>
      <c r="HJR55" s="201" t="e">
        <f>ROUND(HJR53/Macroeconomics!HJU$12,0)</f>
        <v>#DIV/0!</v>
      </c>
      <c r="HJS55" s="201" t="e">
        <f>ROUND(HJS53/Macroeconomics!HJV$12,0)</f>
        <v>#DIV/0!</v>
      </c>
      <c r="HJT55" s="201" t="e">
        <f>ROUND(HJT53/Macroeconomics!HJW$12,0)</f>
        <v>#DIV/0!</v>
      </c>
      <c r="HJU55" s="201" t="e">
        <f>ROUND(HJU53/Macroeconomics!HJX$12,0)</f>
        <v>#DIV/0!</v>
      </c>
      <c r="HJV55" s="201" t="e">
        <f>ROUND(HJV53/Macroeconomics!HJY$12,0)</f>
        <v>#DIV/0!</v>
      </c>
      <c r="HJW55" s="201" t="e">
        <f>ROUND(HJW53/Macroeconomics!HJZ$12,0)</f>
        <v>#DIV/0!</v>
      </c>
      <c r="HJX55" s="201" t="e">
        <f>ROUND(HJX53/Macroeconomics!HKA$12,0)</f>
        <v>#DIV/0!</v>
      </c>
      <c r="HJY55" s="201" t="e">
        <f>ROUND(HJY53/Macroeconomics!HKB$12,0)</f>
        <v>#DIV/0!</v>
      </c>
      <c r="HJZ55" s="201" t="e">
        <f>ROUND(HJZ53/Macroeconomics!HKC$12,0)</f>
        <v>#DIV/0!</v>
      </c>
      <c r="HKA55" s="201" t="e">
        <f>ROUND(HKA53/Macroeconomics!HKD$12,0)</f>
        <v>#DIV/0!</v>
      </c>
      <c r="HKB55" s="201" t="e">
        <f>ROUND(HKB53/Macroeconomics!HKE$12,0)</f>
        <v>#DIV/0!</v>
      </c>
      <c r="HKC55" s="201" t="e">
        <f>ROUND(HKC53/Macroeconomics!HKF$12,0)</f>
        <v>#DIV/0!</v>
      </c>
      <c r="HKD55" s="201" t="e">
        <f>ROUND(HKD53/Macroeconomics!HKG$12,0)</f>
        <v>#DIV/0!</v>
      </c>
      <c r="HKE55" s="201" t="e">
        <f>ROUND(HKE53/Macroeconomics!HKH$12,0)</f>
        <v>#DIV/0!</v>
      </c>
      <c r="HKF55" s="201" t="e">
        <f>ROUND(HKF53/Macroeconomics!HKI$12,0)</f>
        <v>#DIV/0!</v>
      </c>
      <c r="HKG55" s="201" t="e">
        <f>ROUND(HKG53/Macroeconomics!HKJ$12,0)</f>
        <v>#DIV/0!</v>
      </c>
      <c r="HKH55" s="201" t="e">
        <f>ROUND(HKH53/Macroeconomics!HKK$12,0)</f>
        <v>#DIV/0!</v>
      </c>
      <c r="HKI55" s="201" t="e">
        <f>ROUND(HKI53/Macroeconomics!HKL$12,0)</f>
        <v>#DIV/0!</v>
      </c>
      <c r="HKJ55" s="201" t="e">
        <f>ROUND(HKJ53/Macroeconomics!HKM$12,0)</f>
        <v>#DIV/0!</v>
      </c>
      <c r="HKK55" s="201" t="e">
        <f>ROUND(HKK53/Macroeconomics!HKN$12,0)</f>
        <v>#DIV/0!</v>
      </c>
      <c r="HKL55" s="201" t="e">
        <f>ROUND(HKL53/Macroeconomics!HKO$12,0)</f>
        <v>#DIV/0!</v>
      </c>
      <c r="HKM55" s="201" t="e">
        <f>ROUND(HKM53/Macroeconomics!HKP$12,0)</f>
        <v>#DIV/0!</v>
      </c>
      <c r="HKN55" s="201" t="e">
        <f>ROUND(HKN53/Macroeconomics!HKQ$12,0)</f>
        <v>#DIV/0!</v>
      </c>
      <c r="HKO55" s="201" t="e">
        <f>ROUND(HKO53/Macroeconomics!HKR$12,0)</f>
        <v>#DIV/0!</v>
      </c>
      <c r="HKP55" s="201" t="e">
        <f>ROUND(HKP53/Macroeconomics!HKS$12,0)</f>
        <v>#DIV/0!</v>
      </c>
      <c r="HKQ55" s="201" t="e">
        <f>ROUND(HKQ53/Macroeconomics!HKT$12,0)</f>
        <v>#DIV/0!</v>
      </c>
      <c r="HKR55" s="201" t="e">
        <f>ROUND(HKR53/Macroeconomics!HKU$12,0)</f>
        <v>#DIV/0!</v>
      </c>
      <c r="HKS55" s="201" t="e">
        <f>ROUND(HKS53/Macroeconomics!HKV$12,0)</f>
        <v>#DIV/0!</v>
      </c>
      <c r="HKT55" s="201" t="e">
        <f>ROUND(HKT53/Macroeconomics!HKW$12,0)</f>
        <v>#DIV/0!</v>
      </c>
      <c r="HKU55" s="201" t="e">
        <f>ROUND(HKU53/Macroeconomics!HKX$12,0)</f>
        <v>#DIV/0!</v>
      </c>
      <c r="HKV55" s="201" t="e">
        <f>ROUND(HKV53/Macroeconomics!HKY$12,0)</f>
        <v>#DIV/0!</v>
      </c>
      <c r="HKW55" s="201" t="e">
        <f>ROUND(HKW53/Macroeconomics!HKZ$12,0)</f>
        <v>#DIV/0!</v>
      </c>
      <c r="HKX55" s="201" t="e">
        <f>ROUND(HKX53/Macroeconomics!HLA$12,0)</f>
        <v>#DIV/0!</v>
      </c>
      <c r="HKY55" s="201" t="e">
        <f>ROUND(HKY53/Macroeconomics!HLB$12,0)</f>
        <v>#DIV/0!</v>
      </c>
      <c r="HKZ55" s="201" t="e">
        <f>ROUND(HKZ53/Macroeconomics!HLC$12,0)</f>
        <v>#DIV/0!</v>
      </c>
      <c r="HLA55" s="201" t="e">
        <f>ROUND(HLA53/Macroeconomics!HLD$12,0)</f>
        <v>#DIV/0!</v>
      </c>
      <c r="HLB55" s="201" t="e">
        <f>ROUND(HLB53/Macroeconomics!HLE$12,0)</f>
        <v>#DIV/0!</v>
      </c>
      <c r="HLC55" s="201" t="e">
        <f>ROUND(HLC53/Macroeconomics!HLF$12,0)</f>
        <v>#DIV/0!</v>
      </c>
      <c r="HLD55" s="201" t="e">
        <f>ROUND(HLD53/Macroeconomics!HLG$12,0)</f>
        <v>#DIV/0!</v>
      </c>
      <c r="HLE55" s="201" t="e">
        <f>ROUND(HLE53/Macroeconomics!HLH$12,0)</f>
        <v>#DIV/0!</v>
      </c>
      <c r="HLF55" s="201" t="e">
        <f>ROUND(HLF53/Macroeconomics!HLI$12,0)</f>
        <v>#DIV/0!</v>
      </c>
      <c r="HLG55" s="201" t="e">
        <f>ROUND(HLG53/Macroeconomics!HLJ$12,0)</f>
        <v>#DIV/0!</v>
      </c>
      <c r="HLH55" s="201" t="e">
        <f>ROUND(HLH53/Macroeconomics!HLK$12,0)</f>
        <v>#DIV/0!</v>
      </c>
      <c r="HLI55" s="201" t="e">
        <f>ROUND(HLI53/Macroeconomics!HLL$12,0)</f>
        <v>#DIV/0!</v>
      </c>
      <c r="HLJ55" s="201" t="e">
        <f>ROUND(HLJ53/Macroeconomics!HLM$12,0)</f>
        <v>#DIV/0!</v>
      </c>
      <c r="HLK55" s="201" t="e">
        <f>ROUND(HLK53/Macroeconomics!HLN$12,0)</f>
        <v>#DIV/0!</v>
      </c>
      <c r="HLL55" s="201" t="e">
        <f>ROUND(HLL53/Macroeconomics!HLO$12,0)</f>
        <v>#DIV/0!</v>
      </c>
      <c r="HLM55" s="201" t="e">
        <f>ROUND(HLM53/Macroeconomics!HLP$12,0)</f>
        <v>#DIV/0!</v>
      </c>
      <c r="HLN55" s="201" t="e">
        <f>ROUND(HLN53/Macroeconomics!HLQ$12,0)</f>
        <v>#DIV/0!</v>
      </c>
      <c r="HLO55" s="201" t="e">
        <f>ROUND(HLO53/Macroeconomics!HLR$12,0)</f>
        <v>#DIV/0!</v>
      </c>
      <c r="HLP55" s="201" t="e">
        <f>ROUND(HLP53/Macroeconomics!HLS$12,0)</f>
        <v>#DIV/0!</v>
      </c>
      <c r="HLQ55" s="201" t="e">
        <f>ROUND(HLQ53/Macroeconomics!HLT$12,0)</f>
        <v>#DIV/0!</v>
      </c>
      <c r="HLR55" s="201" t="e">
        <f>ROUND(HLR53/Macroeconomics!HLU$12,0)</f>
        <v>#DIV/0!</v>
      </c>
      <c r="HLS55" s="201" t="e">
        <f>ROUND(HLS53/Macroeconomics!HLV$12,0)</f>
        <v>#DIV/0!</v>
      </c>
      <c r="HLT55" s="201" t="e">
        <f>ROUND(HLT53/Macroeconomics!HLW$12,0)</f>
        <v>#DIV/0!</v>
      </c>
      <c r="HLU55" s="201" t="e">
        <f>ROUND(HLU53/Macroeconomics!HLX$12,0)</f>
        <v>#DIV/0!</v>
      </c>
      <c r="HLV55" s="201" t="e">
        <f>ROUND(HLV53/Macroeconomics!HLY$12,0)</f>
        <v>#DIV/0!</v>
      </c>
      <c r="HLW55" s="201" t="e">
        <f>ROUND(HLW53/Macroeconomics!HLZ$12,0)</f>
        <v>#DIV/0!</v>
      </c>
      <c r="HLX55" s="201" t="e">
        <f>ROUND(HLX53/Macroeconomics!HMA$12,0)</f>
        <v>#DIV/0!</v>
      </c>
      <c r="HLY55" s="201" t="e">
        <f>ROUND(HLY53/Macroeconomics!HMB$12,0)</f>
        <v>#DIV/0!</v>
      </c>
      <c r="HLZ55" s="201" t="e">
        <f>ROUND(HLZ53/Macroeconomics!HMC$12,0)</f>
        <v>#DIV/0!</v>
      </c>
      <c r="HMA55" s="201" t="e">
        <f>ROUND(HMA53/Macroeconomics!HMD$12,0)</f>
        <v>#DIV/0!</v>
      </c>
      <c r="HMB55" s="201" t="e">
        <f>ROUND(HMB53/Macroeconomics!HME$12,0)</f>
        <v>#DIV/0!</v>
      </c>
      <c r="HMC55" s="201" t="e">
        <f>ROUND(HMC53/Macroeconomics!HMF$12,0)</f>
        <v>#DIV/0!</v>
      </c>
      <c r="HMD55" s="201" t="e">
        <f>ROUND(HMD53/Macroeconomics!HMG$12,0)</f>
        <v>#DIV/0!</v>
      </c>
      <c r="HME55" s="201" t="e">
        <f>ROUND(HME53/Macroeconomics!HMH$12,0)</f>
        <v>#DIV/0!</v>
      </c>
      <c r="HMF55" s="201" t="e">
        <f>ROUND(HMF53/Macroeconomics!HMI$12,0)</f>
        <v>#DIV/0!</v>
      </c>
      <c r="HMG55" s="201" t="e">
        <f>ROUND(HMG53/Macroeconomics!HMJ$12,0)</f>
        <v>#DIV/0!</v>
      </c>
      <c r="HMH55" s="201" t="e">
        <f>ROUND(HMH53/Macroeconomics!HMK$12,0)</f>
        <v>#DIV/0!</v>
      </c>
      <c r="HMI55" s="201" t="e">
        <f>ROUND(HMI53/Macroeconomics!HML$12,0)</f>
        <v>#DIV/0!</v>
      </c>
      <c r="HMJ55" s="201" t="e">
        <f>ROUND(HMJ53/Macroeconomics!HMM$12,0)</f>
        <v>#DIV/0!</v>
      </c>
      <c r="HMK55" s="201" t="e">
        <f>ROUND(HMK53/Macroeconomics!HMN$12,0)</f>
        <v>#DIV/0!</v>
      </c>
      <c r="HML55" s="201" t="e">
        <f>ROUND(HML53/Macroeconomics!HMO$12,0)</f>
        <v>#DIV/0!</v>
      </c>
      <c r="HMM55" s="201" t="e">
        <f>ROUND(HMM53/Macroeconomics!HMP$12,0)</f>
        <v>#DIV/0!</v>
      </c>
      <c r="HMN55" s="201" t="e">
        <f>ROUND(HMN53/Macroeconomics!HMQ$12,0)</f>
        <v>#DIV/0!</v>
      </c>
      <c r="HMO55" s="201" t="e">
        <f>ROUND(HMO53/Macroeconomics!HMR$12,0)</f>
        <v>#DIV/0!</v>
      </c>
      <c r="HMP55" s="201" t="e">
        <f>ROUND(HMP53/Macroeconomics!HMS$12,0)</f>
        <v>#DIV/0!</v>
      </c>
      <c r="HMQ55" s="201" t="e">
        <f>ROUND(HMQ53/Macroeconomics!HMT$12,0)</f>
        <v>#DIV/0!</v>
      </c>
      <c r="HMR55" s="201" t="e">
        <f>ROUND(HMR53/Macroeconomics!HMU$12,0)</f>
        <v>#DIV/0!</v>
      </c>
      <c r="HMS55" s="201" t="e">
        <f>ROUND(HMS53/Macroeconomics!HMV$12,0)</f>
        <v>#DIV/0!</v>
      </c>
      <c r="HMT55" s="201" t="e">
        <f>ROUND(HMT53/Macroeconomics!HMW$12,0)</f>
        <v>#DIV/0!</v>
      </c>
      <c r="HMU55" s="201" t="e">
        <f>ROUND(HMU53/Macroeconomics!HMX$12,0)</f>
        <v>#DIV/0!</v>
      </c>
      <c r="HMV55" s="201" t="e">
        <f>ROUND(HMV53/Macroeconomics!HMY$12,0)</f>
        <v>#DIV/0!</v>
      </c>
      <c r="HMW55" s="201" t="e">
        <f>ROUND(HMW53/Macroeconomics!HMZ$12,0)</f>
        <v>#DIV/0!</v>
      </c>
      <c r="HMX55" s="201" t="e">
        <f>ROUND(HMX53/Macroeconomics!HNA$12,0)</f>
        <v>#DIV/0!</v>
      </c>
      <c r="HMY55" s="201" t="e">
        <f>ROUND(HMY53/Macroeconomics!HNB$12,0)</f>
        <v>#DIV/0!</v>
      </c>
      <c r="HMZ55" s="201" t="e">
        <f>ROUND(HMZ53/Macroeconomics!HNC$12,0)</f>
        <v>#DIV/0!</v>
      </c>
      <c r="HNA55" s="201" t="e">
        <f>ROUND(HNA53/Macroeconomics!HND$12,0)</f>
        <v>#DIV/0!</v>
      </c>
      <c r="HNB55" s="201" t="e">
        <f>ROUND(HNB53/Macroeconomics!HNE$12,0)</f>
        <v>#DIV/0!</v>
      </c>
      <c r="HNC55" s="201" t="e">
        <f>ROUND(HNC53/Macroeconomics!HNF$12,0)</f>
        <v>#DIV/0!</v>
      </c>
      <c r="HND55" s="201" t="e">
        <f>ROUND(HND53/Macroeconomics!HNG$12,0)</f>
        <v>#DIV/0!</v>
      </c>
      <c r="HNE55" s="201" t="e">
        <f>ROUND(HNE53/Macroeconomics!HNH$12,0)</f>
        <v>#DIV/0!</v>
      </c>
      <c r="HNF55" s="201" t="e">
        <f>ROUND(HNF53/Macroeconomics!HNI$12,0)</f>
        <v>#DIV/0!</v>
      </c>
      <c r="HNG55" s="201" t="e">
        <f>ROUND(HNG53/Macroeconomics!HNJ$12,0)</f>
        <v>#DIV/0!</v>
      </c>
      <c r="HNH55" s="201" t="e">
        <f>ROUND(HNH53/Macroeconomics!HNK$12,0)</f>
        <v>#DIV/0!</v>
      </c>
      <c r="HNI55" s="201" t="e">
        <f>ROUND(HNI53/Macroeconomics!HNL$12,0)</f>
        <v>#DIV/0!</v>
      </c>
      <c r="HNJ55" s="201" t="e">
        <f>ROUND(HNJ53/Macroeconomics!HNM$12,0)</f>
        <v>#DIV/0!</v>
      </c>
      <c r="HNK55" s="201" t="e">
        <f>ROUND(HNK53/Macroeconomics!HNN$12,0)</f>
        <v>#DIV/0!</v>
      </c>
      <c r="HNL55" s="201" t="e">
        <f>ROUND(HNL53/Macroeconomics!HNO$12,0)</f>
        <v>#DIV/0!</v>
      </c>
      <c r="HNM55" s="201" t="e">
        <f>ROUND(HNM53/Macroeconomics!HNP$12,0)</f>
        <v>#DIV/0!</v>
      </c>
      <c r="HNN55" s="201" t="e">
        <f>ROUND(HNN53/Macroeconomics!HNQ$12,0)</f>
        <v>#DIV/0!</v>
      </c>
      <c r="HNO55" s="201" t="e">
        <f>ROUND(HNO53/Macroeconomics!HNR$12,0)</f>
        <v>#DIV/0!</v>
      </c>
      <c r="HNP55" s="201" t="e">
        <f>ROUND(HNP53/Macroeconomics!HNS$12,0)</f>
        <v>#DIV/0!</v>
      </c>
      <c r="HNQ55" s="201" t="e">
        <f>ROUND(HNQ53/Macroeconomics!HNT$12,0)</f>
        <v>#DIV/0!</v>
      </c>
      <c r="HNR55" s="201" t="e">
        <f>ROUND(HNR53/Macroeconomics!HNU$12,0)</f>
        <v>#DIV/0!</v>
      </c>
      <c r="HNS55" s="201" t="e">
        <f>ROUND(HNS53/Macroeconomics!HNV$12,0)</f>
        <v>#DIV/0!</v>
      </c>
      <c r="HNT55" s="201" t="e">
        <f>ROUND(HNT53/Macroeconomics!HNW$12,0)</f>
        <v>#DIV/0!</v>
      </c>
      <c r="HNU55" s="201" t="e">
        <f>ROUND(HNU53/Macroeconomics!HNX$12,0)</f>
        <v>#DIV/0!</v>
      </c>
      <c r="HNV55" s="201" t="e">
        <f>ROUND(HNV53/Macroeconomics!HNY$12,0)</f>
        <v>#DIV/0!</v>
      </c>
      <c r="HNW55" s="201" t="e">
        <f>ROUND(HNW53/Macroeconomics!HNZ$12,0)</f>
        <v>#DIV/0!</v>
      </c>
      <c r="HNX55" s="201" t="e">
        <f>ROUND(HNX53/Macroeconomics!HOA$12,0)</f>
        <v>#DIV/0!</v>
      </c>
      <c r="HNY55" s="201" t="e">
        <f>ROUND(HNY53/Macroeconomics!HOB$12,0)</f>
        <v>#DIV/0!</v>
      </c>
      <c r="HNZ55" s="201" t="e">
        <f>ROUND(HNZ53/Macroeconomics!HOC$12,0)</f>
        <v>#DIV/0!</v>
      </c>
      <c r="HOA55" s="201" t="e">
        <f>ROUND(HOA53/Macroeconomics!HOD$12,0)</f>
        <v>#DIV/0!</v>
      </c>
      <c r="HOB55" s="201" t="e">
        <f>ROUND(HOB53/Macroeconomics!HOE$12,0)</f>
        <v>#DIV/0!</v>
      </c>
      <c r="HOC55" s="201" t="e">
        <f>ROUND(HOC53/Macroeconomics!HOF$12,0)</f>
        <v>#DIV/0!</v>
      </c>
      <c r="HOD55" s="201" t="e">
        <f>ROUND(HOD53/Macroeconomics!HOG$12,0)</f>
        <v>#DIV/0!</v>
      </c>
      <c r="HOE55" s="201" t="e">
        <f>ROUND(HOE53/Macroeconomics!HOH$12,0)</f>
        <v>#DIV/0!</v>
      </c>
      <c r="HOF55" s="201" t="e">
        <f>ROUND(HOF53/Macroeconomics!HOI$12,0)</f>
        <v>#DIV/0!</v>
      </c>
      <c r="HOG55" s="201" t="e">
        <f>ROUND(HOG53/Macroeconomics!HOJ$12,0)</f>
        <v>#DIV/0!</v>
      </c>
      <c r="HOH55" s="201" t="e">
        <f>ROUND(HOH53/Macroeconomics!HOK$12,0)</f>
        <v>#DIV/0!</v>
      </c>
      <c r="HOI55" s="201" t="e">
        <f>ROUND(HOI53/Macroeconomics!HOL$12,0)</f>
        <v>#DIV/0!</v>
      </c>
      <c r="HOJ55" s="201" t="e">
        <f>ROUND(HOJ53/Macroeconomics!HOM$12,0)</f>
        <v>#DIV/0!</v>
      </c>
      <c r="HOK55" s="201" t="e">
        <f>ROUND(HOK53/Macroeconomics!HON$12,0)</f>
        <v>#DIV/0!</v>
      </c>
      <c r="HOL55" s="201" t="e">
        <f>ROUND(HOL53/Macroeconomics!HOO$12,0)</f>
        <v>#DIV/0!</v>
      </c>
      <c r="HOM55" s="201" t="e">
        <f>ROUND(HOM53/Macroeconomics!HOP$12,0)</f>
        <v>#DIV/0!</v>
      </c>
      <c r="HON55" s="201" t="e">
        <f>ROUND(HON53/Macroeconomics!HOQ$12,0)</f>
        <v>#DIV/0!</v>
      </c>
      <c r="HOO55" s="201" t="e">
        <f>ROUND(HOO53/Macroeconomics!HOR$12,0)</f>
        <v>#DIV/0!</v>
      </c>
      <c r="HOP55" s="201" t="e">
        <f>ROUND(HOP53/Macroeconomics!HOS$12,0)</f>
        <v>#DIV/0!</v>
      </c>
      <c r="HOQ55" s="201" t="e">
        <f>ROUND(HOQ53/Macroeconomics!HOT$12,0)</f>
        <v>#DIV/0!</v>
      </c>
      <c r="HOR55" s="201" t="e">
        <f>ROUND(HOR53/Macroeconomics!HOU$12,0)</f>
        <v>#DIV/0!</v>
      </c>
      <c r="HOS55" s="201" t="e">
        <f>ROUND(HOS53/Macroeconomics!HOV$12,0)</f>
        <v>#DIV/0!</v>
      </c>
      <c r="HOT55" s="201" t="e">
        <f>ROUND(HOT53/Macroeconomics!HOW$12,0)</f>
        <v>#DIV/0!</v>
      </c>
      <c r="HOU55" s="201" t="e">
        <f>ROUND(HOU53/Macroeconomics!HOX$12,0)</f>
        <v>#DIV/0!</v>
      </c>
      <c r="HOV55" s="201" t="e">
        <f>ROUND(HOV53/Macroeconomics!HOY$12,0)</f>
        <v>#DIV/0!</v>
      </c>
      <c r="HOW55" s="201" t="e">
        <f>ROUND(HOW53/Macroeconomics!HOZ$12,0)</f>
        <v>#DIV/0!</v>
      </c>
      <c r="HOX55" s="201" t="e">
        <f>ROUND(HOX53/Macroeconomics!HPA$12,0)</f>
        <v>#DIV/0!</v>
      </c>
      <c r="HOY55" s="201" t="e">
        <f>ROUND(HOY53/Macroeconomics!HPB$12,0)</f>
        <v>#DIV/0!</v>
      </c>
      <c r="HOZ55" s="201" t="e">
        <f>ROUND(HOZ53/Macroeconomics!HPC$12,0)</f>
        <v>#DIV/0!</v>
      </c>
      <c r="HPA55" s="201" t="e">
        <f>ROUND(HPA53/Macroeconomics!HPD$12,0)</f>
        <v>#DIV/0!</v>
      </c>
      <c r="HPB55" s="201" t="e">
        <f>ROUND(HPB53/Macroeconomics!HPE$12,0)</f>
        <v>#DIV/0!</v>
      </c>
      <c r="HPC55" s="201" t="e">
        <f>ROUND(HPC53/Macroeconomics!HPF$12,0)</f>
        <v>#DIV/0!</v>
      </c>
      <c r="HPD55" s="201" t="e">
        <f>ROUND(HPD53/Macroeconomics!HPG$12,0)</f>
        <v>#DIV/0!</v>
      </c>
      <c r="HPE55" s="201" t="e">
        <f>ROUND(HPE53/Macroeconomics!HPH$12,0)</f>
        <v>#DIV/0!</v>
      </c>
      <c r="HPF55" s="201" t="e">
        <f>ROUND(HPF53/Macroeconomics!HPI$12,0)</f>
        <v>#DIV/0!</v>
      </c>
      <c r="HPG55" s="201" t="e">
        <f>ROUND(HPG53/Macroeconomics!HPJ$12,0)</f>
        <v>#DIV/0!</v>
      </c>
      <c r="HPH55" s="201" t="e">
        <f>ROUND(HPH53/Macroeconomics!HPK$12,0)</f>
        <v>#DIV/0!</v>
      </c>
      <c r="HPI55" s="201" t="e">
        <f>ROUND(HPI53/Macroeconomics!HPL$12,0)</f>
        <v>#DIV/0!</v>
      </c>
      <c r="HPJ55" s="201" t="e">
        <f>ROUND(HPJ53/Macroeconomics!HPM$12,0)</f>
        <v>#DIV/0!</v>
      </c>
      <c r="HPK55" s="201" t="e">
        <f>ROUND(HPK53/Macroeconomics!HPN$12,0)</f>
        <v>#DIV/0!</v>
      </c>
      <c r="HPL55" s="201" t="e">
        <f>ROUND(HPL53/Macroeconomics!HPO$12,0)</f>
        <v>#DIV/0!</v>
      </c>
      <c r="HPM55" s="201" t="e">
        <f>ROUND(HPM53/Macroeconomics!HPP$12,0)</f>
        <v>#DIV/0!</v>
      </c>
      <c r="HPN55" s="201" t="e">
        <f>ROUND(HPN53/Macroeconomics!HPQ$12,0)</f>
        <v>#DIV/0!</v>
      </c>
      <c r="HPO55" s="201" t="e">
        <f>ROUND(HPO53/Macroeconomics!HPR$12,0)</f>
        <v>#DIV/0!</v>
      </c>
      <c r="HPP55" s="201" t="e">
        <f>ROUND(HPP53/Macroeconomics!HPS$12,0)</f>
        <v>#DIV/0!</v>
      </c>
      <c r="HPQ55" s="201" t="e">
        <f>ROUND(HPQ53/Macroeconomics!HPT$12,0)</f>
        <v>#DIV/0!</v>
      </c>
      <c r="HPR55" s="201" t="e">
        <f>ROUND(HPR53/Macroeconomics!HPU$12,0)</f>
        <v>#DIV/0!</v>
      </c>
      <c r="HPS55" s="201" t="e">
        <f>ROUND(HPS53/Macroeconomics!HPV$12,0)</f>
        <v>#DIV/0!</v>
      </c>
      <c r="HPT55" s="201" t="e">
        <f>ROUND(HPT53/Macroeconomics!HPW$12,0)</f>
        <v>#DIV/0!</v>
      </c>
      <c r="HPU55" s="201" t="e">
        <f>ROUND(HPU53/Macroeconomics!HPX$12,0)</f>
        <v>#DIV/0!</v>
      </c>
      <c r="HPV55" s="201" t="e">
        <f>ROUND(HPV53/Macroeconomics!HPY$12,0)</f>
        <v>#DIV/0!</v>
      </c>
      <c r="HPW55" s="201" t="e">
        <f>ROUND(HPW53/Macroeconomics!HPZ$12,0)</f>
        <v>#DIV/0!</v>
      </c>
      <c r="HPX55" s="201" t="e">
        <f>ROUND(HPX53/Macroeconomics!HQA$12,0)</f>
        <v>#DIV/0!</v>
      </c>
      <c r="HPY55" s="201" t="e">
        <f>ROUND(HPY53/Macroeconomics!HQB$12,0)</f>
        <v>#DIV/0!</v>
      </c>
      <c r="HPZ55" s="201" t="e">
        <f>ROUND(HPZ53/Macroeconomics!HQC$12,0)</f>
        <v>#DIV/0!</v>
      </c>
      <c r="HQA55" s="201" t="e">
        <f>ROUND(HQA53/Macroeconomics!HQD$12,0)</f>
        <v>#DIV/0!</v>
      </c>
      <c r="HQB55" s="201" t="e">
        <f>ROUND(HQB53/Macroeconomics!HQE$12,0)</f>
        <v>#DIV/0!</v>
      </c>
      <c r="HQC55" s="201" t="e">
        <f>ROUND(HQC53/Macroeconomics!HQF$12,0)</f>
        <v>#DIV/0!</v>
      </c>
      <c r="HQD55" s="201" t="e">
        <f>ROUND(HQD53/Macroeconomics!HQG$12,0)</f>
        <v>#DIV/0!</v>
      </c>
      <c r="HQE55" s="201" t="e">
        <f>ROUND(HQE53/Macroeconomics!HQH$12,0)</f>
        <v>#DIV/0!</v>
      </c>
      <c r="HQF55" s="201" t="e">
        <f>ROUND(HQF53/Macroeconomics!HQI$12,0)</f>
        <v>#DIV/0!</v>
      </c>
      <c r="HQG55" s="201" t="e">
        <f>ROUND(HQG53/Macroeconomics!HQJ$12,0)</f>
        <v>#DIV/0!</v>
      </c>
      <c r="HQH55" s="201" t="e">
        <f>ROUND(HQH53/Macroeconomics!HQK$12,0)</f>
        <v>#DIV/0!</v>
      </c>
      <c r="HQI55" s="201" t="e">
        <f>ROUND(HQI53/Macroeconomics!HQL$12,0)</f>
        <v>#DIV/0!</v>
      </c>
      <c r="HQJ55" s="201" t="e">
        <f>ROUND(HQJ53/Macroeconomics!HQM$12,0)</f>
        <v>#DIV/0!</v>
      </c>
      <c r="HQK55" s="201" t="e">
        <f>ROUND(HQK53/Macroeconomics!HQN$12,0)</f>
        <v>#DIV/0!</v>
      </c>
      <c r="HQL55" s="201" t="e">
        <f>ROUND(HQL53/Macroeconomics!HQO$12,0)</f>
        <v>#DIV/0!</v>
      </c>
      <c r="HQM55" s="201" t="e">
        <f>ROUND(HQM53/Macroeconomics!HQP$12,0)</f>
        <v>#DIV/0!</v>
      </c>
      <c r="HQN55" s="201" t="e">
        <f>ROUND(HQN53/Macroeconomics!HQQ$12,0)</f>
        <v>#DIV/0!</v>
      </c>
      <c r="HQO55" s="201" t="e">
        <f>ROUND(HQO53/Macroeconomics!HQR$12,0)</f>
        <v>#DIV/0!</v>
      </c>
      <c r="HQP55" s="201" t="e">
        <f>ROUND(HQP53/Macroeconomics!HQS$12,0)</f>
        <v>#DIV/0!</v>
      </c>
      <c r="HQQ55" s="201" t="e">
        <f>ROUND(HQQ53/Macroeconomics!HQT$12,0)</f>
        <v>#DIV/0!</v>
      </c>
      <c r="HQR55" s="201" t="e">
        <f>ROUND(HQR53/Macroeconomics!HQU$12,0)</f>
        <v>#DIV/0!</v>
      </c>
      <c r="HQS55" s="201" t="e">
        <f>ROUND(HQS53/Macroeconomics!HQV$12,0)</f>
        <v>#DIV/0!</v>
      </c>
      <c r="HQT55" s="201" t="e">
        <f>ROUND(HQT53/Macroeconomics!HQW$12,0)</f>
        <v>#DIV/0!</v>
      </c>
      <c r="HQU55" s="201" t="e">
        <f>ROUND(HQU53/Macroeconomics!HQX$12,0)</f>
        <v>#DIV/0!</v>
      </c>
      <c r="HQV55" s="201" t="e">
        <f>ROUND(HQV53/Macroeconomics!HQY$12,0)</f>
        <v>#DIV/0!</v>
      </c>
      <c r="HQW55" s="201" t="e">
        <f>ROUND(HQW53/Macroeconomics!HQZ$12,0)</f>
        <v>#DIV/0!</v>
      </c>
      <c r="HQX55" s="201" t="e">
        <f>ROUND(HQX53/Macroeconomics!HRA$12,0)</f>
        <v>#DIV/0!</v>
      </c>
      <c r="HQY55" s="201" t="e">
        <f>ROUND(HQY53/Macroeconomics!HRB$12,0)</f>
        <v>#DIV/0!</v>
      </c>
      <c r="HQZ55" s="201" t="e">
        <f>ROUND(HQZ53/Macroeconomics!HRC$12,0)</f>
        <v>#DIV/0!</v>
      </c>
      <c r="HRA55" s="201" t="e">
        <f>ROUND(HRA53/Macroeconomics!HRD$12,0)</f>
        <v>#DIV/0!</v>
      </c>
      <c r="HRB55" s="201" t="e">
        <f>ROUND(HRB53/Macroeconomics!HRE$12,0)</f>
        <v>#DIV/0!</v>
      </c>
      <c r="HRC55" s="201" t="e">
        <f>ROUND(HRC53/Macroeconomics!HRF$12,0)</f>
        <v>#DIV/0!</v>
      </c>
      <c r="HRD55" s="201" t="e">
        <f>ROUND(HRD53/Macroeconomics!HRG$12,0)</f>
        <v>#DIV/0!</v>
      </c>
      <c r="HRE55" s="201" t="e">
        <f>ROUND(HRE53/Macroeconomics!HRH$12,0)</f>
        <v>#DIV/0!</v>
      </c>
      <c r="HRF55" s="201" t="e">
        <f>ROUND(HRF53/Macroeconomics!HRI$12,0)</f>
        <v>#DIV/0!</v>
      </c>
      <c r="HRG55" s="201" t="e">
        <f>ROUND(HRG53/Macroeconomics!HRJ$12,0)</f>
        <v>#DIV/0!</v>
      </c>
      <c r="HRH55" s="201" t="e">
        <f>ROUND(HRH53/Macroeconomics!HRK$12,0)</f>
        <v>#DIV/0!</v>
      </c>
      <c r="HRI55" s="201" t="e">
        <f>ROUND(HRI53/Macroeconomics!HRL$12,0)</f>
        <v>#DIV/0!</v>
      </c>
      <c r="HRJ55" s="201" t="e">
        <f>ROUND(HRJ53/Macroeconomics!HRM$12,0)</f>
        <v>#DIV/0!</v>
      </c>
      <c r="HRK55" s="201" t="e">
        <f>ROUND(HRK53/Macroeconomics!HRN$12,0)</f>
        <v>#DIV/0!</v>
      </c>
      <c r="HRL55" s="201" t="e">
        <f>ROUND(HRL53/Macroeconomics!HRO$12,0)</f>
        <v>#DIV/0!</v>
      </c>
      <c r="HRM55" s="201" t="e">
        <f>ROUND(HRM53/Macroeconomics!HRP$12,0)</f>
        <v>#DIV/0!</v>
      </c>
      <c r="HRN55" s="201" t="e">
        <f>ROUND(HRN53/Macroeconomics!HRQ$12,0)</f>
        <v>#DIV/0!</v>
      </c>
      <c r="HRO55" s="201" t="e">
        <f>ROUND(HRO53/Macroeconomics!HRR$12,0)</f>
        <v>#DIV/0!</v>
      </c>
      <c r="HRP55" s="201" t="e">
        <f>ROUND(HRP53/Macroeconomics!HRS$12,0)</f>
        <v>#DIV/0!</v>
      </c>
      <c r="HRQ55" s="201" t="e">
        <f>ROUND(HRQ53/Macroeconomics!HRT$12,0)</f>
        <v>#DIV/0!</v>
      </c>
      <c r="HRR55" s="201" t="e">
        <f>ROUND(HRR53/Macroeconomics!HRU$12,0)</f>
        <v>#DIV/0!</v>
      </c>
      <c r="HRS55" s="201" t="e">
        <f>ROUND(HRS53/Macroeconomics!HRV$12,0)</f>
        <v>#DIV/0!</v>
      </c>
      <c r="HRT55" s="201" t="e">
        <f>ROUND(HRT53/Macroeconomics!HRW$12,0)</f>
        <v>#DIV/0!</v>
      </c>
      <c r="HRU55" s="201" t="e">
        <f>ROUND(HRU53/Macroeconomics!HRX$12,0)</f>
        <v>#DIV/0!</v>
      </c>
      <c r="HRV55" s="201" t="e">
        <f>ROUND(HRV53/Macroeconomics!HRY$12,0)</f>
        <v>#DIV/0!</v>
      </c>
      <c r="HRW55" s="201" t="e">
        <f>ROUND(HRW53/Macroeconomics!HRZ$12,0)</f>
        <v>#DIV/0!</v>
      </c>
      <c r="HRX55" s="201" t="e">
        <f>ROUND(HRX53/Macroeconomics!HSA$12,0)</f>
        <v>#DIV/0!</v>
      </c>
      <c r="HRY55" s="201" t="e">
        <f>ROUND(HRY53/Macroeconomics!HSB$12,0)</f>
        <v>#DIV/0!</v>
      </c>
      <c r="HRZ55" s="201" t="e">
        <f>ROUND(HRZ53/Macroeconomics!HSC$12,0)</f>
        <v>#DIV/0!</v>
      </c>
      <c r="HSA55" s="201" t="e">
        <f>ROUND(HSA53/Macroeconomics!HSD$12,0)</f>
        <v>#DIV/0!</v>
      </c>
      <c r="HSB55" s="201" t="e">
        <f>ROUND(HSB53/Macroeconomics!HSE$12,0)</f>
        <v>#DIV/0!</v>
      </c>
      <c r="HSC55" s="201" t="e">
        <f>ROUND(HSC53/Macroeconomics!HSF$12,0)</f>
        <v>#DIV/0!</v>
      </c>
      <c r="HSD55" s="201" t="e">
        <f>ROUND(HSD53/Macroeconomics!HSG$12,0)</f>
        <v>#DIV/0!</v>
      </c>
      <c r="HSE55" s="201" t="e">
        <f>ROUND(HSE53/Macroeconomics!HSH$12,0)</f>
        <v>#DIV/0!</v>
      </c>
      <c r="HSF55" s="201" t="e">
        <f>ROUND(HSF53/Macroeconomics!HSI$12,0)</f>
        <v>#DIV/0!</v>
      </c>
      <c r="HSG55" s="201" t="e">
        <f>ROUND(HSG53/Macroeconomics!HSJ$12,0)</f>
        <v>#DIV/0!</v>
      </c>
      <c r="HSH55" s="201" t="e">
        <f>ROUND(HSH53/Macroeconomics!HSK$12,0)</f>
        <v>#DIV/0!</v>
      </c>
      <c r="HSI55" s="201" t="e">
        <f>ROUND(HSI53/Macroeconomics!HSL$12,0)</f>
        <v>#DIV/0!</v>
      </c>
      <c r="HSJ55" s="201" t="e">
        <f>ROUND(HSJ53/Macroeconomics!HSM$12,0)</f>
        <v>#DIV/0!</v>
      </c>
      <c r="HSK55" s="201" t="e">
        <f>ROUND(HSK53/Macroeconomics!HSN$12,0)</f>
        <v>#DIV/0!</v>
      </c>
      <c r="HSL55" s="201" t="e">
        <f>ROUND(HSL53/Macroeconomics!HSO$12,0)</f>
        <v>#DIV/0!</v>
      </c>
      <c r="HSM55" s="201" t="e">
        <f>ROUND(HSM53/Macroeconomics!HSP$12,0)</f>
        <v>#DIV/0!</v>
      </c>
      <c r="HSN55" s="201" t="e">
        <f>ROUND(HSN53/Macroeconomics!HSQ$12,0)</f>
        <v>#DIV/0!</v>
      </c>
      <c r="HSO55" s="201" t="e">
        <f>ROUND(HSO53/Macroeconomics!HSR$12,0)</f>
        <v>#DIV/0!</v>
      </c>
      <c r="HSP55" s="201" t="e">
        <f>ROUND(HSP53/Macroeconomics!HSS$12,0)</f>
        <v>#DIV/0!</v>
      </c>
      <c r="HSQ55" s="201" t="e">
        <f>ROUND(HSQ53/Macroeconomics!HST$12,0)</f>
        <v>#DIV/0!</v>
      </c>
      <c r="HSR55" s="201" t="e">
        <f>ROUND(HSR53/Macroeconomics!HSU$12,0)</f>
        <v>#DIV/0!</v>
      </c>
      <c r="HSS55" s="201" t="e">
        <f>ROUND(HSS53/Macroeconomics!HSV$12,0)</f>
        <v>#DIV/0!</v>
      </c>
      <c r="HST55" s="201" t="e">
        <f>ROUND(HST53/Macroeconomics!HSW$12,0)</f>
        <v>#DIV/0!</v>
      </c>
      <c r="HSU55" s="201" t="e">
        <f>ROUND(HSU53/Macroeconomics!HSX$12,0)</f>
        <v>#DIV/0!</v>
      </c>
      <c r="HSV55" s="201" t="e">
        <f>ROUND(HSV53/Macroeconomics!HSY$12,0)</f>
        <v>#DIV/0!</v>
      </c>
      <c r="HSW55" s="201" t="e">
        <f>ROUND(HSW53/Macroeconomics!HSZ$12,0)</f>
        <v>#DIV/0!</v>
      </c>
      <c r="HSX55" s="201" t="e">
        <f>ROUND(HSX53/Macroeconomics!HTA$12,0)</f>
        <v>#DIV/0!</v>
      </c>
      <c r="HSY55" s="201" t="e">
        <f>ROUND(HSY53/Macroeconomics!HTB$12,0)</f>
        <v>#DIV/0!</v>
      </c>
      <c r="HSZ55" s="201" t="e">
        <f>ROUND(HSZ53/Macroeconomics!HTC$12,0)</f>
        <v>#DIV/0!</v>
      </c>
      <c r="HTA55" s="201" t="e">
        <f>ROUND(HTA53/Macroeconomics!HTD$12,0)</f>
        <v>#DIV/0!</v>
      </c>
      <c r="HTB55" s="201" t="e">
        <f>ROUND(HTB53/Macroeconomics!HTE$12,0)</f>
        <v>#DIV/0!</v>
      </c>
      <c r="HTC55" s="201" t="e">
        <f>ROUND(HTC53/Macroeconomics!HTF$12,0)</f>
        <v>#DIV/0!</v>
      </c>
      <c r="HTD55" s="201" t="e">
        <f>ROUND(HTD53/Macroeconomics!HTG$12,0)</f>
        <v>#DIV/0!</v>
      </c>
      <c r="HTE55" s="201" t="e">
        <f>ROUND(HTE53/Macroeconomics!HTH$12,0)</f>
        <v>#DIV/0!</v>
      </c>
      <c r="HTF55" s="201" t="e">
        <f>ROUND(HTF53/Macroeconomics!HTI$12,0)</f>
        <v>#DIV/0!</v>
      </c>
      <c r="HTG55" s="201" t="e">
        <f>ROUND(HTG53/Macroeconomics!HTJ$12,0)</f>
        <v>#DIV/0!</v>
      </c>
      <c r="HTH55" s="201" t="e">
        <f>ROUND(HTH53/Macroeconomics!HTK$12,0)</f>
        <v>#DIV/0!</v>
      </c>
      <c r="HTI55" s="201" t="e">
        <f>ROUND(HTI53/Macroeconomics!HTL$12,0)</f>
        <v>#DIV/0!</v>
      </c>
      <c r="HTJ55" s="201" t="e">
        <f>ROUND(HTJ53/Macroeconomics!HTM$12,0)</f>
        <v>#DIV/0!</v>
      </c>
      <c r="HTK55" s="201" t="e">
        <f>ROUND(HTK53/Macroeconomics!HTN$12,0)</f>
        <v>#DIV/0!</v>
      </c>
      <c r="HTL55" s="201" t="e">
        <f>ROUND(HTL53/Macroeconomics!HTO$12,0)</f>
        <v>#DIV/0!</v>
      </c>
      <c r="HTM55" s="201" t="e">
        <f>ROUND(HTM53/Macroeconomics!HTP$12,0)</f>
        <v>#DIV/0!</v>
      </c>
      <c r="HTN55" s="201" t="e">
        <f>ROUND(HTN53/Macroeconomics!HTQ$12,0)</f>
        <v>#DIV/0!</v>
      </c>
      <c r="HTO55" s="201" t="e">
        <f>ROUND(HTO53/Macroeconomics!HTR$12,0)</f>
        <v>#DIV/0!</v>
      </c>
      <c r="HTP55" s="201" t="e">
        <f>ROUND(HTP53/Macroeconomics!HTS$12,0)</f>
        <v>#DIV/0!</v>
      </c>
      <c r="HTQ55" s="201" t="e">
        <f>ROUND(HTQ53/Macroeconomics!HTT$12,0)</f>
        <v>#DIV/0!</v>
      </c>
      <c r="HTR55" s="201" t="e">
        <f>ROUND(HTR53/Macroeconomics!HTU$12,0)</f>
        <v>#DIV/0!</v>
      </c>
      <c r="HTS55" s="201" t="e">
        <f>ROUND(HTS53/Macroeconomics!HTV$12,0)</f>
        <v>#DIV/0!</v>
      </c>
      <c r="HTT55" s="201" t="e">
        <f>ROUND(HTT53/Macroeconomics!HTW$12,0)</f>
        <v>#DIV/0!</v>
      </c>
      <c r="HTU55" s="201" t="e">
        <f>ROUND(HTU53/Macroeconomics!HTX$12,0)</f>
        <v>#DIV/0!</v>
      </c>
      <c r="HTV55" s="201" t="e">
        <f>ROUND(HTV53/Macroeconomics!HTY$12,0)</f>
        <v>#DIV/0!</v>
      </c>
      <c r="HTW55" s="201" t="e">
        <f>ROUND(HTW53/Macroeconomics!HTZ$12,0)</f>
        <v>#DIV/0!</v>
      </c>
      <c r="HTX55" s="201" t="e">
        <f>ROUND(HTX53/Macroeconomics!HUA$12,0)</f>
        <v>#DIV/0!</v>
      </c>
      <c r="HTY55" s="201" t="e">
        <f>ROUND(HTY53/Macroeconomics!HUB$12,0)</f>
        <v>#DIV/0!</v>
      </c>
      <c r="HTZ55" s="201" t="e">
        <f>ROUND(HTZ53/Macroeconomics!HUC$12,0)</f>
        <v>#DIV/0!</v>
      </c>
      <c r="HUA55" s="201" t="e">
        <f>ROUND(HUA53/Macroeconomics!HUD$12,0)</f>
        <v>#DIV/0!</v>
      </c>
      <c r="HUB55" s="201" t="e">
        <f>ROUND(HUB53/Macroeconomics!HUE$12,0)</f>
        <v>#DIV/0!</v>
      </c>
      <c r="HUC55" s="201" t="e">
        <f>ROUND(HUC53/Macroeconomics!HUF$12,0)</f>
        <v>#DIV/0!</v>
      </c>
      <c r="HUD55" s="201" t="e">
        <f>ROUND(HUD53/Macroeconomics!HUG$12,0)</f>
        <v>#DIV/0!</v>
      </c>
      <c r="HUE55" s="201" t="e">
        <f>ROUND(HUE53/Macroeconomics!HUH$12,0)</f>
        <v>#DIV/0!</v>
      </c>
      <c r="HUF55" s="201" t="e">
        <f>ROUND(HUF53/Macroeconomics!HUI$12,0)</f>
        <v>#DIV/0!</v>
      </c>
      <c r="HUG55" s="201" t="e">
        <f>ROUND(HUG53/Macroeconomics!HUJ$12,0)</f>
        <v>#DIV/0!</v>
      </c>
      <c r="HUH55" s="201" t="e">
        <f>ROUND(HUH53/Macroeconomics!HUK$12,0)</f>
        <v>#DIV/0!</v>
      </c>
      <c r="HUI55" s="201" t="e">
        <f>ROUND(HUI53/Macroeconomics!HUL$12,0)</f>
        <v>#DIV/0!</v>
      </c>
      <c r="HUJ55" s="201" t="e">
        <f>ROUND(HUJ53/Macroeconomics!HUM$12,0)</f>
        <v>#DIV/0!</v>
      </c>
      <c r="HUK55" s="201" t="e">
        <f>ROUND(HUK53/Macroeconomics!HUN$12,0)</f>
        <v>#DIV/0!</v>
      </c>
      <c r="HUL55" s="201" t="e">
        <f>ROUND(HUL53/Macroeconomics!HUO$12,0)</f>
        <v>#DIV/0!</v>
      </c>
      <c r="HUM55" s="201" t="e">
        <f>ROUND(HUM53/Macroeconomics!HUP$12,0)</f>
        <v>#DIV/0!</v>
      </c>
      <c r="HUN55" s="201" t="e">
        <f>ROUND(HUN53/Macroeconomics!HUQ$12,0)</f>
        <v>#DIV/0!</v>
      </c>
      <c r="HUO55" s="201" t="e">
        <f>ROUND(HUO53/Macroeconomics!HUR$12,0)</f>
        <v>#DIV/0!</v>
      </c>
      <c r="HUP55" s="201" t="e">
        <f>ROUND(HUP53/Macroeconomics!HUS$12,0)</f>
        <v>#DIV/0!</v>
      </c>
      <c r="HUQ55" s="201" t="e">
        <f>ROUND(HUQ53/Macroeconomics!HUT$12,0)</f>
        <v>#DIV/0!</v>
      </c>
      <c r="HUR55" s="201" t="e">
        <f>ROUND(HUR53/Macroeconomics!HUU$12,0)</f>
        <v>#DIV/0!</v>
      </c>
      <c r="HUS55" s="201" t="e">
        <f>ROUND(HUS53/Macroeconomics!HUV$12,0)</f>
        <v>#DIV/0!</v>
      </c>
      <c r="HUT55" s="201" t="e">
        <f>ROUND(HUT53/Macroeconomics!HUW$12,0)</f>
        <v>#DIV/0!</v>
      </c>
      <c r="HUU55" s="201" t="e">
        <f>ROUND(HUU53/Macroeconomics!HUX$12,0)</f>
        <v>#DIV/0!</v>
      </c>
      <c r="HUV55" s="201" t="e">
        <f>ROUND(HUV53/Macroeconomics!HUY$12,0)</f>
        <v>#DIV/0!</v>
      </c>
      <c r="HUW55" s="201" t="e">
        <f>ROUND(HUW53/Macroeconomics!HUZ$12,0)</f>
        <v>#DIV/0!</v>
      </c>
      <c r="HUX55" s="201" t="e">
        <f>ROUND(HUX53/Macroeconomics!HVA$12,0)</f>
        <v>#DIV/0!</v>
      </c>
      <c r="HUY55" s="201" t="e">
        <f>ROUND(HUY53/Macroeconomics!HVB$12,0)</f>
        <v>#DIV/0!</v>
      </c>
      <c r="HUZ55" s="201" t="e">
        <f>ROUND(HUZ53/Macroeconomics!HVC$12,0)</f>
        <v>#DIV/0!</v>
      </c>
      <c r="HVA55" s="201" t="e">
        <f>ROUND(HVA53/Macroeconomics!HVD$12,0)</f>
        <v>#DIV/0!</v>
      </c>
      <c r="HVB55" s="201" t="e">
        <f>ROUND(HVB53/Macroeconomics!HVE$12,0)</f>
        <v>#DIV/0!</v>
      </c>
      <c r="HVC55" s="201" t="e">
        <f>ROUND(HVC53/Macroeconomics!HVF$12,0)</f>
        <v>#DIV/0!</v>
      </c>
      <c r="HVD55" s="201" t="e">
        <f>ROUND(HVD53/Macroeconomics!HVG$12,0)</f>
        <v>#DIV/0!</v>
      </c>
      <c r="HVE55" s="201" t="e">
        <f>ROUND(HVE53/Macroeconomics!HVH$12,0)</f>
        <v>#DIV/0!</v>
      </c>
      <c r="HVF55" s="201" t="e">
        <f>ROUND(HVF53/Macroeconomics!HVI$12,0)</f>
        <v>#DIV/0!</v>
      </c>
      <c r="HVG55" s="201" t="e">
        <f>ROUND(HVG53/Macroeconomics!HVJ$12,0)</f>
        <v>#DIV/0!</v>
      </c>
      <c r="HVH55" s="201" t="e">
        <f>ROUND(HVH53/Macroeconomics!HVK$12,0)</f>
        <v>#DIV/0!</v>
      </c>
      <c r="HVI55" s="201" t="e">
        <f>ROUND(HVI53/Macroeconomics!HVL$12,0)</f>
        <v>#DIV/0!</v>
      </c>
      <c r="HVJ55" s="201" t="e">
        <f>ROUND(HVJ53/Macroeconomics!HVM$12,0)</f>
        <v>#DIV/0!</v>
      </c>
      <c r="HVK55" s="201" t="e">
        <f>ROUND(HVK53/Macroeconomics!HVN$12,0)</f>
        <v>#DIV/0!</v>
      </c>
      <c r="HVL55" s="201" t="e">
        <f>ROUND(HVL53/Macroeconomics!HVO$12,0)</f>
        <v>#DIV/0!</v>
      </c>
      <c r="HVM55" s="201" t="e">
        <f>ROUND(HVM53/Macroeconomics!HVP$12,0)</f>
        <v>#DIV/0!</v>
      </c>
      <c r="HVN55" s="201" t="e">
        <f>ROUND(HVN53/Macroeconomics!HVQ$12,0)</f>
        <v>#DIV/0!</v>
      </c>
      <c r="HVO55" s="201" t="e">
        <f>ROUND(HVO53/Macroeconomics!HVR$12,0)</f>
        <v>#DIV/0!</v>
      </c>
      <c r="HVP55" s="201" t="e">
        <f>ROUND(HVP53/Macroeconomics!HVS$12,0)</f>
        <v>#DIV/0!</v>
      </c>
      <c r="HVQ55" s="201" t="e">
        <f>ROUND(HVQ53/Macroeconomics!HVT$12,0)</f>
        <v>#DIV/0!</v>
      </c>
      <c r="HVR55" s="201" t="e">
        <f>ROUND(HVR53/Macroeconomics!HVU$12,0)</f>
        <v>#DIV/0!</v>
      </c>
      <c r="HVS55" s="201" t="e">
        <f>ROUND(HVS53/Macroeconomics!HVV$12,0)</f>
        <v>#DIV/0!</v>
      </c>
      <c r="HVT55" s="201" t="e">
        <f>ROUND(HVT53/Macroeconomics!HVW$12,0)</f>
        <v>#DIV/0!</v>
      </c>
      <c r="HVU55" s="201" t="e">
        <f>ROUND(HVU53/Macroeconomics!HVX$12,0)</f>
        <v>#DIV/0!</v>
      </c>
      <c r="HVV55" s="201" t="e">
        <f>ROUND(HVV53/Macroeconomics!HVY$12,0)</f>
        <v>#DIV/0!</v>
      </c>
      <c r="HVW55" s="201" t="e">
        <f>ROUND(HVW53/Macroeconomics!HVZ$12,0)</f>
        <v>#DIV/0!</v>
      </c>
      <c r="HVX55" s="201" t="e">
        <f>ROUND(HVX53/Macroeconomics!HWA$12,0)</f>
        <v>#DIV/0!</v>
      </c>
      <c r="HVY55" s="201" t="e">
        <f>ROUND(HVY53/Macroeconomics!HWB$12,0)</f>
        <v>#DIV/0!</v>
      </c>
      <c r="HVZ55" s="201" t="e">
        <f>ROUND(HVZ53/Macroeconomics!HWC$12,0)</f>
        <v>#DIV/0!</v>
      </c>
      <c r="HWA55" s="201" t="e">
        <f>ROUND(HWA53/Macroeconomics!HWD$12,0)</f>
        <v>#DIV/0!</v>
      </c>
      <c r="HWB55" s="201" t="e">
        <f>ROUND(HWB53/Macroeconomics!HWE$12,0)</f>
        <v>#DIV/0!</v>
      </c>
      <c r="HWC55" s="201" t="e">
        <f>ROUND(HWC53/Macroeconomics!HWF$12,0)</f>
        <v>#DIV/0!</v>
      </c>
      <c r="HWD55" s="201" t="e">
        <f>ROUND(HWD53/Macroeconomics!HWG$12,0)</f>
        <v>#DIV/0!</v>
      </c>
      <c r="HWE55" s="201" t="e">
        <f>ROUND(HWE53/Macroeconomics!HWH$12,0)</f>
        <v>#DIV/0!</v>
      </c>
      <c r="HWF55" s="201" t="e">
        <f>ROUND(HWF53/Macroeconomics!HWI$12,0)</f>
        <v>#DIV/0!</v>
      </c>
      <c r="HWG55" s="201" t="e">
        <f>ROUND(HWG53/Macroeconomics!HWJ$12,0)</f>
        <v>#DIV/0!</v>
      </c>
      <c r="HWH55" s="201" t="e">
        <f>ROUND(HWH53/Macroeconomics!HWK$12,0)</f>
        <v>#DIV/0!</v>
      </c>
      <c r="HWI55" s="201" t="e">
        <f>ROUND(HWI53/Macroeconomics!HWL$12,0)</f>
        <v>#DIV/0!</v>
      </c>
      <c r="HWJ55" s="201" t="e">
        <f>ROUND(HWJ53/Macroeconomics!HWM$12,0)</f>
        <v>#DIV/0!</v>
      </c>
      <c r="HWK55" s="201" t="e">
        <f>ROUND(HWK53/Macroeconomics!HWN$12,0)</f>
        <v>#DIV/0!</v>
      </c>
      <c r="HWL55" s="201" t="e">
        <f>ROUND(HWL53/Macroeconomics!HWO$12,0)</f>
        <v>#DIV/0!</v>
      </c>
      <c r="HWM55" s="201" t="e">
        <f>ROUND(HWM53/Macroeconomics!HWP$12,0)</f>
        <v>#DIV/0!</v>
      </c>
      <c r="HWN55" s="201" t="e">
        <f>ROUND(HWN53/Macroeconomics!HWQ$12,0)</f>
        <v>#DIV/0!</v>
      </c>
      <c r="HWO55" s="201" t="e">
        <f>ROUND(HWO53/Macroeconomics!HWR$12,0)</f>
        <v>#DIV/0!</v>
      </c>
      <c r="HWP55" s="201" t="e">
        <f>ROUND(HWP53/Macroeconomics!HWS$12,0)</f>
        <v>#DIV/0!</v>
      </c>
      <c r="HWQ55" s="201" t="e">
        <f>ROUND(HWQ53/Macroeconomics!HWT$12,0)</f>
        <v>#DIV/0!</v>
      </c>
      <c r="HWR55" s="201" t="e">
        <f>ROUND(HWR53/Macroeconomics!HWU$12,0)</f>
        <v>#DIV/0!</v>
      </c>
      <c r="HWS55" s="201" t="e">
        <f>ROUND(HWS53/Macroeconomics!HWV$12,0)</f>
        <v>#DIV/0!</v>
      </c>
      <c r="HWT55" s="201" t="e">
        <f>ROUND(HWT53/Macroeconomics!HWW$12,0)</f>
        <v>#DIV/0!</v>
      </c>
      <c r="HWU55" s="201" t="e">
        <f>ROUND(HWU53/Macroeconomics!HWX$12,0)</f>
        <v>#DIV/0!</v>
      </c>
      <c r="HWV55" s="201" t="e">
        <f>ROUND(HWV53/Macroeconomics!HWY$12,0)</f>
        <v>#DIV/0!</v>
      </c>
      <c r="HWW55" s="201" t="e">
        <f>ROUND(HWW53/Macroeconomics!HWZ$12,0)</f>
        <v>#DIV/0!</v>
      </c>
      <c r="HWX55" s="201" t="e">
        <f>ROUND(HWX53/Macroeconomics!HXA$12,0)</f>
        <v>#DIV/0!</v>
      </c>
      <c r="HWY55" s="201" t="e">
        <f>ROUND(HWY53/Macroeconomics!HXB$12,0)</f>
        <v>#DIV/0!</v>
      </c>
      <c r="HWZ55" s="201" t="e">
        <f>ROUND(HWZ53/Macroeconomics!HXC$12,0)</f>
        <v>#DIV/0!</v>
      </c>
      <c r="HXA55" s="201" t="e">
        <f>ROUND(HXA53/Macroeconomics!HXD$12,0)</f>
        <v>#DIV/0!</v>
      </c>
      <c r="HXB55" s="201" t="e">
        <f>ROUND(HXB53/Macroeconomics!HXE$12,0)</f>
        <v>#DIV/0!</v>
      </c>
      <c r="HXC55" s="201" t="e">
        <f>ROUND(HXC53/Macroeconomics!HXF$12,0)</f>
        <v>#DIV/0!</v>
      </c>
      <c r="HXD55" s="201" t="e">
        <f>ROUND(HXD53/Macroeconomics!HXG$12,0)</f>
        <v>#DIV/0!</v>
      </c>
      <c r="HXE55" s="201" t="e">
        <f>ROUND(HXE53/Macroeconomics!HXH$12,0)</f>
        <v>#DIV/0!</v>
      </c>
      <c r="HXF55" s="201" t="e">
        <f>ROUND(HXF53/Macroeconomics!HXI$12,0)</f>
        <v>#DIV/0!</v>
      </c>
      <c r="HXG55" s="201" t="e">
        <f>ROUND(HXG53/Macroeconomics!HXJ$12,0)</f>
        <v>#DIV/0!</v>
      </c>
      <c r="HXH55" s="201" t="e">
        <f>ROUND(HXH53/Macroeconomics!HXK$12,0)</f>
        <v>#DIV/0!</v>
      </c>
      <c r="HXI55" s="201" t="e">
        <f>ROUND(HXI53/Macroeconomics!HXL$12,0)</f>
        <v>#DIV/0!</v>
      </c>
      <c r="HXJ55" s="201" t="e">
        <f>ROUND(HXJ53/Macroeconomics!HXM$12,0)</f>
        <v>#DIV/0!</v>
      </c>
      <c r="HXK55" s="201" t="e">
        <f>ROUND(HXK53/Macroeconomics!HXN$12,0)</f>
        <v>#DIV/0!</v>
      </c>
      <c r="HXL55" s="201" t="e">
        <f>ROUND(HXL53/Macroeconomics!HXO$12,0)</f>
        <v>#DIV/0!</v>
      </c>
      <c r="HXM55" s="201" t="e">
        <f>ROUND(HXM53/Macroeconomics!HXP$12,0)</f>
        <v>#DIV/0!</v>
      </c>
      <c r="HXN55" s="201" t="e">
        <f>ROUND(HXN53/Macroeconomics!HXQ$12,0)</f>
        <v>#DIV/0!</v>
      </c>
      <c r="HXO55" s="201" t="e">
        <f>ROUND(HXO53/Macroeconomics!HXR$12,0)</f>
        <v>#DIV/0!</v>
      </c>
      <c r="HXP55" s="201" t="e">
        <f>ROUND(HXP53/Macroeconomics!HXS$12,0)</f>
        <v>#DIV/0!</v>
      </c>
      <c r="HXQ55" s="201" t="e">
        <f>ROUND(HXQ53/Macroeconomics!HXT$12,0)</f>
        <v>#DIV/0!</v>
      </c>
      <c r="HXR55" s="201" t="e">
        <f>ROUND(HXR53/Macroeconomics!HXU$12,0)</f>
        <v>#DIV/0!</v>
      </c>
      <c r="HXS55" s="201" t="e">
        <f>ROUND(HXS53/Macroeconomics!HXV$12,0)</f>
        <v>#DIV/0!</v>
      </c>
      <c r="HXT55" s="201" t="e">
        <f>ROUND(HXT53/Macroeconomics!HXW$12,0)</f>
        <v>#DIV/0!</v>
      </c>
      <c r="HXU55" s="201" t="e">
        <f>ROUND(HXU53/Macroeconomics!HXX$12,0)</f>
        <v>#DIV/0!</v>
      </c>
      <c r="HXV55" s="201" t="e">
        <f>ROUND(HXV53/Macroeconomics!HXY$12,0)</f>
        <v>#DIV/0!</v>
      </c>
      <c r="HXW55" s="201" t="e">
        <f>ROUND(HXW53/Macroeconomics!HXZ$12,0)</f>
        <v>#DIV/0!</v>
      </c>
      <c r="HXX55" s="201" t="e">
        <f>ROUND(HXX53/Macroeconomics!HYA$12,0)</f>
        <v>#DIV/0!</v>
      </c>
      <c r="HXY55" s="201" t="e">
        <f>ROUND(HXY53/Macroeconomics!HYB$12,0)</f>
        <v>#DIV/0!</v>
      </c>
      <c r="HXZ55" s="201" t="e">
        <f>ROUND(HXZ53/Macroeconomics!HYC$12,0)</f>
        <v>#DIV/0!</v>
      </c>
      <c r="HYA55" s="201" t="e">
        <f>ROUND(HYA53/Macroeconomics!HYD$12,0)</f>
        <v>#DIV/0!</v>
      </c>
      <c r="HYB55" s="201" t="e">
        <f>ROUND(HYB53/Macroeconomics!HYE$12,0)</f>
        <v>#DIV/0!</v>
      </c>
      <c r="HYC55" s="201" t="e">
        <f>ROUND(HYC53/Macroeconomics!HYF$12,0)</f>
        <v>#DIV/0!</v>
      </c>
      <c r="HYD55" s="201" t="e">
        <f>ROUND(HYD53/Macroeconomics!HYG$12,0)</f>
        <v>#DIV/0!</v>
      </c>
      <c r="HYE55" s="201" t="e">
        <f>ROUND(HYE53/Macroeconomics!HYH$12,0)</f>
        <v>#DIV/0!</v>
      </c>
      <c r="HYF55" s="201" t="e">
        <f>ROUND(HYF53/Macroeconomics!HYI$12,0)</f>
        <v>#DIV/0!</v>
      </c>
      <c r="HYG55" s="201" t="e">
        <f>ROUND(HYG53/Macroeconomics!HYJ$12,0)</f>
        <v>#DIV/0!</v>
      </c>
      <c r="HYH55" s="201" t="e">
        <f>ROUND(HYH53/Macroeconomics!HYK$12,0)</f>
        <v>#DIV/0!</v>
      </c>
      <c r="HYI55" s="201" t="e">
        <f>ROUND(HYI53/Macroeconomics!HYL$12,0)</f>
        <v>#DIV/0!</v>
      </c>
      <c r="HYJ55" s="201" t="e">
        <f>ROUND(HYJ53/Macroeconomics!HYM$12,0)</f>
        <v>#DIV/0!</v>
      </c>
      <c r="HYK55" s="201" t="e">
        <f>ROUND(HYK53/Macroeconomics!HYN$12,0)</f>
        <v>#DIV/0!</v>
      </c>
      <c r="HYL55" s="201" t="e">
        <f>ROUND(HYL53/Macroeconomics!HYO$12,0)</f>
        <v>#DIV/0!</v>
      </c>
      <c r="HYM55" s="201" t="e">
        <f>ROUND(HYM53/Macroeconomics!HYP$12,0)</f>
        <v>#DIV/0!</v>
      </c>
      <c r="HYN55" s="201" t="e">
        <f>ROUND(HYN53/Macroeconomics!HYQ$12,0)</f>
        <v>#DIV/0!</v>
      </c>
      <c r="HYO55" s="201" t="e">
        <f>ROUND(HYO53/Macroeconomics!HYR$12,0)</f>
        <v>#DIV/0!</v>
      </c>
      <c r="HYP55" s="201" t="e">
        <f>ROUND(HYP53/Macroeconomics!HYS$12,0)</f>
        <v>#DIV/0!</v>
      </c>
      <c r="HYQ55" s="201" t="e">
        <f>ROUND(HYQ53/Macroeconomics!HYT$12,0)</f>
        <v>#DIV/0!</v>
      </c>
      <c r="HYR55" s="201" t="e">
        <f>ROUND(HYR53/Macroeconomics!HYU$12,0)</f>
        <v>#DIV/0!</v>
      </c>
      <c r="HYS55" s="201" t="e">
        <f>ROUND(HYS53/Macroeconomics!HYV$12,0)</f>
        <v>#DIV/0!</v>
      </c>
      <c r="HYT55" s="201" t="e">
        <f>ROUND(HYT53/Macroeconomics!HYW$12,0)</f>
        <v>#DIV/0!</v>
      </c>
      <c r="HYU55" s="201" t="e">
        <f>ROUND(HYU53/Macroeconomics!HYX$12,0)</f>
        <v>#DIV/0!</v>
      </c>
      <c r="HYV55" s="201" t="e">
        <f>ROUND(HYV53/Macroeconomics!HYY$12,0)</f>
        <v>#DIV/0!</v>
      </c>
      <c r="HYW55" s="201" t="e">
        <f>ROUND(HYW53/Macroeconomics!HYZ$12,0)</f>
        <v>#DIV/0!</v>
      </c>
      <c r="HYX55" s="201" t="e">
        <f>ROUND(HYX53/Macroeconomics!HZA$12,0)</f>
        <v>#DIV/0!</v>
      </c>
      <c r="HYY55" s="201" t="e">
        <f>ROUND(HYY53/Macroeconomics!HZB$12,0)</f>
        <v>#DIV/0!</v>
      </c>
      <c r="HYZ55" s="201" t="e">
        <f>ROUND(HYZ53/Macroeconomics!HZC$12,0)</f>
        <v>#DIV/0!</v>
      </c>
      <c r="HZA55" s="201" t="e">
        <f>ROUND(HZA53/Macroeconomics!HZD$12,0)</f>
        <v>#DIV/0!</v>
      </c>
      <c r="HZB55" s="201" t="e">
        <f>ROUND(HZB53/Macroeconomics!HZE$12,0)</f>
        <v>#DIV/0!</v>
      </c>
      <c r="HZC55" s="201" t="e">
        <f>ROUND(HZC53/Macroeconomics!HZF$12,0)</f>
        <v>#DIV/0!</v>
      </c>
      <c r="HZD55" s="201" t="e">
        <f>ROUND(HZD53/Macroeconomics!HZG$12,0)</f>
        <v>#DIV/0!</v>
      </c>
      <c r="HZE55" s="201" t="e">
        <f>ROUND(HZE53/Macroeconomics!HZH$12,0)</f>
        <v>#DIV/0!</v>
      </c>
      <c r="HZF55" s="201" t="e">
        <f>ROUND(HZF53/Macroeconomics!HZI$12,0)</f>
        <v>#DIV/0!</v>
      </c>
      <c r="HZG55" s="201" t="e">
        <f>ROUND(HZG53/Macroeconomics!HZJ$12,0)</f>
        <v>#DIV/0!</v>
      </c>
      <c r="HZH55" s="201" t="e">
        <f>ROUND(HZH53/Macroeconomics!HZK$12,0)</f>
        <v>#DIV/0!</v>
      </c>
      <c r="HZI55" s="201" t="e">
        <f>ROUND(HZI53/Macroeconomics!HZL$12,0)</f>
        <v>#DIV/0!</v>
      </c>
      <c r="HZJ55" s="201" t="e">
        <f>ROUND(HZJ53/Macroeconomics!HZM$12,0)</f>
        <v>#DIV/0!</v>
      </c>
      <c r="HZK55" s="201" t="e">
        <f>ROUND(HZK53/Macroeconomics!HZN$12,0)</f>
        <v>#DIV/0!</v>
      </c>
      <c r="HZL55" s="201" t="e">
        <f>ROUND(HZL53/Macroeconomics!HZO$12,0)</f>
        <v>#DIV/0!</v>
      </c>
      <c r="HZM55" s="201" t="e">
        <f>ROUND(HZM53/Macroeconomics!HZP$12,0)</f>
        <v>#DIV/0!</v>
      </c>
      <c r="HZN55" s="201" t="e">
        <f>ROUND(HZN53/Macroeconomics!HZQ$12,0)</f>
        <v>#DIV/0!</v>
      </c>
      <c r="HZO55" s="201" t="e">
        <f>ROUND(HZO53/Macroeconomics!HZR$12,0)</f>
        <v>#DIV/0!</v>
      </c>
      <c r="HZP55" s="201" t="e">
        <f>ROUND(HZP53/Macroeconomics!HZS$12,0)</f>
        <v>#DIV/0!</v>
      </c>
      <c r="HZQ55" s="201" t="e">
        <f>ROUND(HZQ53/Macroeconomics!HZT$12,0)</f>
        <v>#DIV/0!</v>
      </c>
      <c r="HZR55" s="201" t="e">
        <f>ROUND(HZR53/Macroeconomics!HZU$12,0)</f>
        <v>#DIV/0!</v>
      </c>
      <c r="HZS55" s="201" t="e">
        <f>ROUND(HZS53/Macroeconomics!HZV$12,0)</f>
        <v>#DIV/0!</v>
      </c>
      <c r="HZT55" s="201" t="e">
        <f>ROUND(HZT53/Macroeconomics!HZW$12,0)</f>
        <v>#DIV/0!</v>
      </c>
      <c r="HZU55" s="201" t="e">
        <f>ROUND(HZU53/Macroeconomics!HZX$12,0)</f>
        <v>#DIV/0!</v>
      </c>
      <c r="HZV55" s="201" t="e">
        <f>ROUND(HZV53/Macroeconomics!HZY$12,0)</f>
        <v>#DIV/0!</v>
      </c>
      <c r="HZW55" s="201" t="e">
        <f>ROUND(HZW53/Macroeconomics!HZZ$12,0)</f>
        <v>#DIV/0!</v>
      </c>
      <c r="HZX55" s="201" t="e">
        <f>ROUND(HZX53/Macroeconomics!IAA$12,0)</f>
        <v>#DIV/0!</v>
      </c>
      <c r="HZY55" s="201" t="e">
        <f>ROUND(HZY53/Macroeconomics!IAB$12,0)</f>
        <v>#DIV/0!</v>
      </c>
      <c r="HZZ55" s="201" t="e">
        <f>ROUND(HZZ53/Macroeconomics!IAC$12,0)</f>
        <v>#DIV/0!</v>
      </c>
      <c r="IAA55" s="201" t="e">
        <f>ROUND(IAA53/Macroeconomics!IAD$12,0)</f>
        <v>#DIV/0!</v>
      </c>
      <c r="IAB55" s="201" t="e">
        <f>ROUND(IAB53/Macroeconomics!IAE$12,0)</f>
        <v>#DIV/0!</v>
      </c>
      <c r="IAC55" s="201" t="e">
        <f>ROUND(IAC53/Macroeconomics!IAF$12,0)</f>
        <v>#DIV/0!</v>
      </c>
      <c r="IAD55" s="201" t="e">
        <f>ROUND(IAD53/Macroeconomics!IAG$12,0)</f>
        <v>#DIV/0!</v>
      </c>
      <c r="IAE55" s="201" t="e">
        <f>ROUND(IAE53/Macroeconomics!IAH$12,0)</f>
        <v>#DIV/0!</v>
      </c>
      <c r="IAF55" s="201" t="e">
        <f>ROUND(IAF53/Macroeconomics!IAI$12,0)</f>
        <v>#DIV/0!</v>
      </c>
      <c r="IAG55" s="201" t="e">
        <f>ROUND(IAG53/Macroeconomics!IAJ$12,0)</f>
        <v>#DIV/0!</v>
      </c>
      <c r="IAH55" s="201" t="e">
        <f>ROUND(IAH53/Macroeconomics!IAK$12,0)</f>
        <v>#DIV/0!</v>
      </c>
      <c r="IAI55" s="201" t="e">
        <f>ROUND(IAI53/Macroeconomics!IAL$12,0)</f>
        <v>#DIV/0!</v>
      </c>
      <c r="IAJ55" s="201" t="e">
        <f>ROUND(IAJ53/Macroeconomics!IAM$12,0)</f>
        <v>#DIV/0!</v>
      </c>
      <c r="IAK55" s="201" t="e">
        <f>ROUND(IAK53/Macroeconomics!IAN$12,0)</f>
        <v>#DIV/0!</v>
      </c>
      <c r="IAL55" s="201" t="e">
        <f>ROUND(IAL53/Macroeconomics!IAO$12,0)</f>
        <v>#DIV/0!</v>
      </c>
      <c r="IAM55" s="201" t="e">
        <f>ROUND(IAM53/Macroeconomics!IAP$12,0)</f>
        <v>#DIV/0!</v>
      </c>
      <c r="IAN55" s="201" t="e">
        <f>ROUND(IAN53/Macroeconomics!IAQ$12,0)</f>
        <v>#DIV/0!</v>
      </c>
      <c r="IAO55" s="201" t="e">
        <f>ROUND(IAO53/Macroeconomics!IAR$12,0)</f>
        <v>#DIV/0!</v>
      </c>
      <c r="IAP55" s="201" t="e">
        <f>ROUND(IAP53/Macroeconomics!IAS$12,0)</f>
        <v>#DIV/0!</v>
      </c>
      <c r="IAQ55" s="201" t="e">
        <f>ROUND(IAQ53/Macroeconomics!IAT$12,0)</f>
        <v>#DIV/0!</v>
      </c>
      <c r="IAR55" s="201" t="e">
        <f>ROUND(IAR53/Macroeconomics!IAU$12,0)</f>
        <v>#DIV/0!</v>
      </c>
      <c r="IAS55" s="201" t="e">
        <f>ROUND(IAS53/Macroeconomics!IAV$12,0)</f>
        <v>#DIV/0!</v>
      </c>
      <c r="IAT55" s="201" t="e">
        <f>ROUND(IAT53/Macroeconomics!IAW$12,0)</f>
        <v>#DIV/0!</v>
      </c>
      <c r="IAU55" s="201" t="e">
        <f>ROUND(IAU53/Macroeconomics!IAX$12,0)</f>
        <v>#DIV/0!</v>
      </c>
      <c r="IAV55" s="201" t="e">
        <f>ROUND(IAV53/Macroeconomics!IAY$12,0)</f>
        <v>#DIV/0!</v>
      </c>
      <c r="IAW55" s="201" t="e">
        <f>ROUND(IAW53/Macroeconomics!IAZ$12,0)</f>
        <v>#DIV/0!</v>
      </c>
      <c r="IAX55" s="201" t="e">
        <f>ROUND(IAX53/Macroeconomics!IBA$12,0)</f>
        <v>#DIV/0!</v>
      </c>
      <c r="IAY55" s="201" t="e">
        <f>ROUND(IAY53/Macroeconomics!IBB$12,0)</f>
        <v>#DIV/0!</v>
      </c>
      <c r="IAZ55" s="201" t="e">
        <f>ROUND(IAZ53/Macroeconomics!IBC$12,0)</f>
        <v>#DIV/0!</v>
      </c>
      <c r="IBA55" s="201" t="e">
        <f>ROUND(IBA53/Macroeconomics!IBD$12,0)</f>
        <v>#DIV/0!</v>
      </c>
      <c r="IBB55" s="201" t="e">
        <f>ROUND(IBB53/Macroeconomics!IBE$12,0)</f>
        <v>#DIV/0!</v>
      </c>
      <c r="IBC55" s="201" t="e">
        <f>ROUND(IBC53/Macroeconomics!IBF$12,0)</f>
        <v>#DIV/0!</v>
      </c>
      <c r="IBD55" s="201" t="e">
        <f>ROUND(IBD53/Macroeconomics!IBG$12,0)</f>
        <v>#DIV/0!</v>
      </c>
      <c r="IBE55" s="201" t="e">
        <f>ROUND(IBE53/Macroeconomics!IBH$12,0)</f>
        <v>#DIV/0!</v>
      </c>
      <c r="IBF55" s="201" t="e">
        <f>ROUND(IBF53/Macroeconomics!IBI$12,0)</f>
        <v>#DIV/0!</v>
      </c>
      <c r="IBG55" s="201" t="e">
        <f>ROUND(IBG53/Macroeconomics!IBJ$12,0)</f>
        <v>#DIV/0!</v>
      </c>
      <c r="IBH55" s="201" t="e">
        <f>ROUND(IBH53/Macroeconomics!IBK$12,0)</f>
        <v>#DIV/0!</v>
      </c>
      <c r="IBI55" s="201" t="e">
        <f>ROUND(IBI53/Macroeconomics!IBL$12,0)</f>
        <v>#DIV/0!</v>
      </c>
      <c r="IBJ55" s="201" t="e">
        <f>ROUND(IBJ53/Macroeconomics!IBM$12,0)</f>
        <v>#DIV/0!</v>
      </c>
      <c r="IBK55" s="201" t="e">
        <f>ROUND(IBK53/Macroeconomics!IBN$12,0)</f>
        <v>#DIV/0!</v>
      </c>
      <c r="IBL55" s="201" t="e">
        <f>ROUND(IBL53/Macroeconomics!IBO$12,0)</f>
        <v>#DIV/0!</v>
      </c>
      <c r="IBM55" s="201" t="e">
        <f>ROUND(IBM53/Macroeconomics!IBP$12,0)</f>
        <v>#DIV/0!</v>
      </c>
      <c r="IBN55" s="201" t="e">
        <f>ROUND(IBN53/Macroeconomics!IBQ$12,0)</f>
        <v>#DIV/0!</v>
      </c>
      <c r="IBO55" s="201" t="e">
        <f>ROUND(IBO53/Macroeconomics!IBR$12,0)</f>
        <v>#DIV/0!</v>
      </c>
      <c r="IBP55" s="201" t="e">
        <f>ROUND(IBP53/Macroeconomics!IBS$12,0)</f>
        <v>#DIV/0!</v>
      </c>
      <c r="IBQ55" s="201" t="e">
        <f>ROUND(IBQ53/Macroeconomics!IBT$12,0)</f>
        <v>#DIV/0!</v>
      </c>
      <c r="IBR55" s="201" t="e">
        <f>ROUND(IBR53/Macroeconomics!IBU$12,0)</f>
        <v>#DIV/0!</v>
      </c>
      <c r="IBS55" s="201" t="e">
        <f>ROUND(IBS53/Macroeconomics!IBV$12,0)</f>
        <v>#DIV/0!</v>
      </c>
      <c r="IBT55" s="201" t="e">
        <f>ROUND(IBT53/Macroeconomics!IBW$12,0)</f>
        <v>#DIV/0!</v>
      </c>
      <c r="IBU55" s="201" t="e">
        <f>ROUND(IBU53/Macroeconomics!IBX$12,0)</f>
        <v>#DIV/0!</v>
      </c>
      <c r="IBV55" s="201" t="e">
        <f>ROUND(IBV53/Macroeconomics!IBY$12,0)</f>
        <v>#DIV/0!</v>
      </c>
      <c r="IBW55" s="201" t="e">
        <f>ROUND(IBW53/Macroeconomics!IBZ$12,0)</f>
        <v>#DIV/0!</v>
      </c>
      <c r="IBX55" s="201" t="e">
        <f>ROUND(IBX53/Macroeconomics!ICA$12,0)</f>
        <v>#DIV/0!</v>
      </c>
      <c r="IBY55" s="201" t="e">
        <f>ROUND(IBY53/Macroeconomics!ICB$12,0)</f>
        <v>#DIV/0!</v>
      </c>
      <c r="IBZ55" s="201" t="e">
        <f>ROUND(IBZ53/Macroeconomics!ICC$12,0)</f>
        <v>#DIV/0!</v>
      </c>
      <c r="ICA55" s="201" t="e">
        <f>ROUND(ICA53/Macroeconomics!ICD$12,0)</f>
        <v>#DIV/0!</v>
      </c>
      <c r="ICB55" s="201" t="e">
        <f>ROUND(ICB53/Macroeconomics!ICE$12,0)</f>
        <v>#DIV/0!</v>
      </c>
      <c r="ICC55" s="201" t="e">
        <f>ROUND(ICC53/Macroeconomics!ICF$12,0)</f>
        <v>#DIV/0!</v>
      </c>
      <c r="ICD55" s="201" t="e">
        <f>ROUND(ICD53/Macroeconomics!ICG$12,0)</f>
        <v>#DIV/0!</v>
      </c>
      <c r="ICE55" s="201" t="e">
        <f>ROUND(ICE53/Macroeconomics!ICH$12,0)</f>
        <v>#DIV/0!</v>
      </c>
      <c r="ICF55" s="201" t="e">
        <f>ROUND(ICF53/Macroeconomics!ICI$12,0)</f>
        <v>#DIV/0!</v>
      </c>
      <c r="ICG55" s="201" t="e">
        <f>ROUND(ICG53/Macroeconomics!ICJ$12,0)</f>
        <v>#DIV/0!</v>
      </c>
      <c r="ICH55" s="201" t="e">
        <f>ROUND(ICH53/Macroeconomics!ICK$12,0)</f>
        <v>#DIV/0!</v>
      </c>
      <c r="ICI55" s="201" t="e">
        <f>ROUND(ICI53/Macroeconomics!ICL$12,0)</f>
        <v>#DIV/0!</v>
      </c>
      <c r="ICJ55" s="201" t="e">
        <f>ROUND(ICJ53/Macroeconomics!ICM$12,0)</f>
        <v>#DIV/0!</v>
      </c>
      <c r="ICK55" s="201" t="e">
        <f>ROUND(ICK53/Macroeconomics!ICN$12,0)</f>
        <v>#DIV/0!</v>
      </c>
      <c r="ICL55" s="201" t="e">
        <f>ROUND(ICL53/Macroeconomics!ICO$12,0)</f>
        <v>#DIV/0!</v>
      </c>
      <c r="ICM55" s="201" t="e">
        <f>ROUND(ICM53/Macroeconomics!ICP$12,0)</f>
        <v>#DIV/0!</v>
      </c>
      <c r="ICN55" s="201" t="e">
        <f>ROUND(ICN53/Macroeconomics!ICQ$12,0)</f>
        <v>#DIV/0!</v>
      </c>
      <c r="ICO55" s="201" t="e">
        <f>ROUND(ICO53/Macroeconomics!ICR$12,0)</f>
        <v>#DIV/0!</v>
      </c>
      <c r="ICP55" s="201" t="e">
        <f>ROUND(ICP53/Macroeconomics!ICS$12,0)</f>
        <v>#DIV/0!</v>
      </c>
      <c r="ICQ55" s="201" t="e">
        <f>ROUND(ICQ53/Macroeconomics!ICT$12,0)</f>
        <v>#DIV/0!</v>
      </c>
      <c r="ICR55" s="201" t="e">
        <f>ROUND(ICR53/Macroeconomics!ICU$12,0)</f>
        <v>#DIV/0!</v>
      </c>
      <c r="ICS55" s="201" t="e">
        <f>ROUND(ICS53/Macroeconomics!ICV$12,0)</f>
        <v>#DIV/0!</v>
      </c>
      <c r="ICT55" s="201" t="e">
        <f>ROUND(ICT53/Macroeconomics!ICW$12,0)</f>
        <v>#DIV/0!</v>
      </c>
      <c r="ICU55" s="201" t="e">
        <f>ROUND(ICU53/Macroeconomics!ICX$12,0)</f>
        <v>#DIV/0!</v>
      </c>
      <c r="ICV55" s="201" t="e">
        <f>ROUND(ICV53/Macroeconomics!ICY$12,0)</f>
        <v>#DIV/0!</v>
      </c>
      <c r="ICW55" s="201" t="e">
        <f>ROUND(ICW53/Macroeconomics!ICZ$12,0)</f>
        <v>#DIV/0!</v>
      </c>
      <c r="ICX55" s="201" t="e">
        <f>ROUND(ICX53/Macroeconomics!IDA$12,0)</f>
        <v>#DIV/0!</v>
      </c>
      <c r="ICY55" s="201" t="e">
        <f>ROUND(ICY53/Macroeconomics!IDB$12,0)</f>
        <v>#DIV/0!</v>
      </c>
      <c r="ICZ55" s="201" t="e">
        <f>ROUND(ICZ53/Macroeconomics!IDC$12,0)</f>
        <v>#DIV/0!</v>
      </c>
      <c r="IDA55" s="201" t="e">
        <f>ROUND(IDA53/Macroeconomics!IDD$12,0)</f>
        <v>#DIV/0!</v>
      </c>
      <c r="IDB55" s="201" t="e">
        <f>ROUND(IDB53/Macroeconomics!IDE$12,0)</f>
        <v>#DIV/0!</v>
      </c>
      <c r="IDC55" s="201" t="e">
        <f>ROUND(IDC53/Macroeconomics!IDF$12,0)</f>
        <v>#DIV/0!</v>
      </c>
      <c r="IDD55" s="201" t="e">
        <f>ROUND(IDD53/Macroeconomics!IDG$12,0)</f>
        <v>#DIV/0!</v>
      </c>
      <c r="IDE55" s="201" t="e">
        <f>ROUND(IDE53/Macroeconomics!IDH$12,0)</f>
        <v>#DIV/0!</v>
      </c>
      <c r="IDF55" s="201" t="e">
        <f>ROUND(IDF53/Macroeconomics!IDI$12,0)</f>
        <v>#DIV/0!</v>
      </c>
      <c r="IDG55" s="201" t="e">
        <f>ROUND(IDG53/Macroeconomics!IDJ$12,0)</f>
        <v>#DIV/0!</v>
      </c>
      <c r="IDH55" s="201" t="e">
        <f>ROUND(IDH53/Macroeconomics!IDK$12,0)</f>
        <v>#DIV/0!</v>
      </c>
      <c r="IDI55" s="201" t="e">
        <f>ROUND(IDI53/Macroeconomics!IDL$12,0)</f>
        <v>#DIV/0!</v>
      </c>
      <c r="IDJ55" s="201" t="e">
        <f>ROUND(IDJ53/Macroeconomics!IDM$12,0)</f>
        <v>#DIV/0!</v>
      </c>
      <c r="IDK55" s="201" t="e">
        <f>ROUND(IDK53/Macroeconomics!IDN$12,0)</f>
        <v>#DIV/0!</v>
      </c>
      <c r="IDL55" s="201" t="e">
        <f>ROUND(IDL53/Macroeconomics!IDO$12,0)</f>
        <v>#DIV/0!</v>
      </c>
      <c r="IDM55" s="201" t="e">
        <f>ROUND(IDM53/Macroeconomics!IDP$12,0)</f>
        <v>#DIV/0!</v>
      </c>
      <c r="IDN55" s="201" t="e">
        <f>ROUND(IDN53/Macroeconomics!IDQ$12,0)</f>
        <v>#DIV/0!</v>
      </c>
      <c r="IDO55" s="201" t="e">
        <f>ROUND(IDO53/Macroeconomics!IDR$12,0)</f>
        <v>#DIV/0!</v>
      </c>
      <c r="IDP55" s="201" t="e">
        <f>ROUND(IDP53/Macroeconomics!IDS$12,0)</f>
        <v>#DIV/0!</v>
      </c>
      <c r="IDQ55" s="201" t="e">
        <f>ROUND(IDQ53/Macroeconomics!IDT$12,0)</f>
        <v>#DIV/0!</v>
      </c>
      <c r="IDR55" s="201" t="e">
        <f>ROUND(IDR53/Macroeconomics!IDU$12,0)</f>
        <v>#DIV/0!</v>
      </c>
      <c r="IDS55" s="201" t="e">
        <f>ROUND(IDS53/Macroeconomics!IDV$12,0)</f>
        <v>#DIV/0!</v>
      </c>
      <c r="IDT55" s="201" t="e">
        <f>ROUND(IDT53/Macroeconomics!IDW$12,0)</f>
        <v>#DIV/0!</v>
      </c>
      <c r="IDU55" s="201" t="e">
        <f>ROUND(IDU53/Macroeconomics!IDX$12,0)</f>
        <v>#DIV/0!</v>
      </c>
      <c r="IDV55" s="201" t="e">
        <f>ROUND(IDV53/Macroeconomics!IDY$12,0)</f>
        <v>#DIV/0!</v>
      </c>
      <c r="IDW55" s="201" t="e">
        <f>ROUND(IDW53/Macroeconomics!IDZ$12,0)</f>
        <v>#DIV/0!</v>
      </c>
      <c r="IDX55" s="201" t="e">
        <f>ROUND(IDX53/Macroeconomics!IEA$12,0)</f>
        <v>#DIV/0!</v>
      </c>
      <c r="IDY55" s="201" t="e">
        <f>ROUND(IDY53/Macroeconomics!IEB$12,0)</f>
        <v>#DIV/0!</v>
      </c>
      <c r="IDZ55" s="201" t="e">
        <f>ROUND(IDZ53/Macroeconomics!IEC$12,0)</f>
        <v>#DIV/0!</v>
      </c>
      <c r="IEA55" s="201" t="e">
        <f>ROUND(IEA53/Macroeconomics!IED$12,0)</f>
        <v>#DIV/0!</v>
      </c>
      <c r="IEB55" s="201" t="e">
        <f>ROUND(IEB53/Macroeconomics!IEE$12,0)</f>
        <v>#DIV/0!</v>
      </c>
      <c r="IEC55" s="201" t="e">
        <f>ROUND(IEC53/Macroeconomics!IEF$12,0)</f>
        <v>#DIV/0!</v>
      </c>
      <c r="IED55" s="201" t="e">
        <f>ROUND(IED53/Macroeconomics!IEG$12,0)</f>
        <v>#DIV/0!</v>
      </c>
      <c r="IEE55" s="201" t="e">
        <f>ROUND(IEE53/Macroeconomics!IEH$12,0)</f>
        <v>#DIV/0!</v>
      </c>
      <c r="IEF55" s="201" t="e">
        <f>ROUND(IEF53/Macroeconomics!IEI$12,0)</f>
        <v>#DIV/0!</v>
      </c>
      <c r="IEG55" s="201" t="e">
        <f>ROUND(IEG53/Macroeconomics!IEJ$12,0)</f>
        <v>#DIV/0!</v>
      </c>
      <c r="IEH55" s="201" t="e">
        <f>ROUND(IEH53/Macroeconomics!IEK$12,0)</f>
        <v>#DIV/0!</v>
      </c>
      <c r="IEI55" s="201" t="e">
        <f>ROUND(IEI53/Macroeconomics!IEL$12,0)</f>
        <v>#DIV/0!</v>
      </c>
      <c r="IEJ55" s="201" t="e">
        <f>ROUND(IEJ53/Macroeconomics!IEM$12,0)</f>
        <v>#DIV/0!</v>
      </c>
      <c r="IEK55" s="201" t="e">
        <f>ROUND(IEK53/Macroeconomics!IEN$12,0)</f>
        <v>#DIV/0!</v>
      </c>
      <c r="IEL55" s="201" t="e">
        <f>ROUND(IEL53/Macroeconomics!IEO$12,0)</f>
        <v>#DIV/0!</v>
      </c>
      <c r="IEM55" s="201" t="e">
        <f>ROUND(IEM53/Macroeconomics!IEP$12,0)</f>
        <v>#DIV/0!</v>
      </c>
      <c r="IEN55" s="201" t="e">
        <f>ROUND(IEN53/Macroeconomics!IEQ$12,0)</f>
        <v>#DIV/0!</v>
      </c>
      <c r="IEO55" s="201" t="e">
        <f>ROUND(IEO53/Macroeconomics!IER$12,0)</f>
        <v>#DIV/0!</v>
      </c>
      <c r="IEP55" s="201" t="e">
        <f>ROUND(IEP53/Macroeconomics!IES$12,0)</f>
        <v>#DIV/0!</v>
      </c>
      <c r="IEQ55" s="201" t="e">
        <f>ROUND(IEQ53/Macroeconomics!IET$12,0)</f>
        <v>#DIV/0!</v>
      </c>
      <c r="IER55" s="201" t="e">
        <f>ROUND(IER53/Macroeconomics!IEU$12,0)</f>
        <v>#DIV/0!</v>
      </c>
      <c r="IES55" s="201" t="e">
        <f>ROUND(IES53/Macroeconomics!IEV$12,0)</f>
        <v>#DIV/0!</v>
      </c>
      <c r="IET55" s="201" t="e">
        <f>ROUND(IET53/Macroeconomics!IEW$12,0)</f>
        <v>#DIV/0!</v>
      </c>
      <c r="IEU55" s="201" t="e">
        <f>ROUND(IEU53/Macroeconomics!IEX$12,0)</f>
        <v>#DIV/0!</v>
      </c>
      <c r="IEV55" s="201" t="e">
        <f>ROUND(IEV53/Macroeconomics!IEY$12,0)</f>
        <v>#DIV/0!</v>
      </c>
      <c r="IEW55" s="201" t="e">
        <f>ROUND(IEW53/Macroeconomics!IEZ$12,0)</f>
        <v>#DIV/0!</v>
      </c>
      <c r="IEX55" s="201" t="e">
        <f>ROUND(IEX53/Macroeconomics!IFA$12,0)</f>
        <v>#DIV/0!</v>
      </c>
      <c r="IEY55" s="201" t="e">
        <f>ROUND(IEY53/Macroeconomics!IFB$12,0)</f>
        <v>#DIV/0!</v>
      </c>
      <c r="IEZ55" s="201" t="e">
        <f>ROUND(IEZ53/Macroeconomics!IFC$12,0)</f>
        <v>#DIV/0!</v>
      </c>
      <c r="IFA55" s="201" t="e">
        <f>ROUND(IFA53/Macroeconomics!IFD$12,0)</f>
        <v>#DIV/0!</v>
      </c>
      <c r="IFB55" s="201" t="e">
        <f>ROUND(IFB53/Macroeconomics!IFE$12,0)</f>
        <v>#DIV/0!</v>
      </c>
      <c r="IFC55" s="201" t="e">
        <f>ROUND(IFC53/Macroeconomics!IFF$12,0)</f>
        <v>#DIV/0!</v>
      </c>
      <c r="IFD55" s="201" t="e">
        <f>ROUND(IFD53/Macroeconomics!IFG$12,0)</f>
        <v>#DIV/0!</v>
      </c>
      <c r="IFE55" s="201" t="e">
        <f>ROUND(IFE53/Macroeconomics!IFH$12,0)</f>
        <v>#DIV/0!</v>
      </c>
      <c r="IFF55" s="201" t="e">
        <f>ROUND(IFF53/Macroeconomics!IFI$12,0)</f>
        <v>#DIV/0!</v>
      </c>
      <c r="IFG55" s="201" t="e">
        <f>ROUND(IFG53/Macroeconomics!IFJ$12,0)</f>
        <v>#DIV/0!</v>
      </c>
      <c r="IFH55" s="201" t="e">
        <f>ROUND(IFH53/Macroeconomics!IFK$12,0)</f>
        <v>#DIV/0!</v>
      </c>
      <c r="IFI55" s="201" t="e">
        <f>ROUND(IFI53/Macroeconomics!IFL$12,0)</f>
        <v>#DIV/0!</v>
      </c>
      <c r="IFJ55" s="201" t="e">
        <f>ROUND(IFJ53/Macroeconomics!IFM$12,0)</f>
        <v>#DIV/0!</v>
      </c>
      <c r="IFK55" s="201" t="e">
        <f>ROUND(IFK53/Macroeconomics!IFN$12,0)</f>
        <v>#DIV/0!</v>
      </c>
      <c r="IFL55" s="201" t="e">
        <f>ROUND(IFL53/Macroeconomics!IFO$12,0)</f>
        <v>#DIV/0!</v>
      </c>
      <c r="IFM55" s="201" t="e">
        <f>ROUND(IFM53/Macroeconomics!IFP$12,0)</f>
        <v>#DIV/0!</v>
      </c>
      <c r="IFN55" s="201" t="e">
        <f>ROUND(IFN53/Macroeconomics!IFQ$12,0)</f>
        <v>#DIV/0!</v>
      </c>
      <c r="IFO55" s="201" t="e">
        <f>ROUND(IFO53/Macroeconomics!IFR$12,0)</f>
        <v>#DIV/0!</v>
      </c>
      <c r="IFP55" s="201" t="e">
        <f>ROUND(IFP53/Macroeconomics!IFS$12,0)</f>
        <v>#DIV/0!</v>
      </c>
      <c r="IFQ55" s="201" t="e">
        <f>ROUND(IFQ53/Macroeconomics!IFT$12,0)</f>
        <v>#DIV/0!</v>
      </c>
      <c r="IFR55" s="201" t="e">
        <f>ROUND(IFR53/Macroeconomics!IFU$12,0)</f>
        <v>#DIV/0!</v>
      </c>
      <c r="IFS55" s="201" t="e">
        <f>ROUND(IFS53/Macroeconomics!IFV$12,0)</f>
        <v>#DIV/0!</v>
      </c>
      <c r="IFT55" s="201" t="e">
        <f>ROUND(IFT53/Macroeconomics!IFW$12,0)</f>
        <v>#DIV/0!</v>
      </c>
      <c r="IFU55" s="201" t="e">
        <f>ROUND(IFU53/Macroeconomics!IFX$12,0)</f>
        <v>#DIV/0!</v>
      </c>
      <c r="IFV55" s="201" t="e">
        <f>ROUND(IFV53/Macroeconomics!IFY$12,0)</f>
        <v>#DIV/0!</v>
      </c>
      <c r="IFW55" s="201" t="e">
        <f>ROUND(IFW53/Macroeconomics!IFZ$12,0)</f>
        <v>#DIV/0!</v>
      </c>
      <c r="IFX55" s="201" t="e">
        <f>ROUND(IFX53/Macroeconomics!IGA$12,0)</f>
        <v>#DIV/0!</v>
      </c>
      <c r="IFY55" s="201" t="e">
        <f>ROUND(IFY53/Macroeconomics!IGB$12,0)</f>
        <v>#DIV/0!</v>
      </c>
      <c r="IFZ55" s="201" t="e">
        <f>ROUND(IFZ53/Macroeconomics!IGC$12,0)</f>
        <v>#DIV/0!</v>
      </c>
      <c r="IGA55" s="201" t="e">
        <f>ROUND(IGA53/Macroeconomics!IGD$12,0)</f>
        <v>#DIV/0!</v>
      </c>
      <c r="IGB55" s="201" t="e">
        <f>ROUND(IGB53/Macroeconomics!IGE$12,0)</f>
        <v>#DIV/0!</v>
      </c>
      <c r="IGC55" s="201" t="e">
        <f>ROUND(IGC53/Macroeconomics!IGF$12,0)</f>
        <v>#DIV/0!</v>
      </c>
      <c r="IGD55" s="201" t="e">
        <f>ROUND(IGD53/Macroeconomics!IGG$12,0)</f>
        <v>#DIV/0!</v>
      </c>
      <c r="IGE55" s="201" t="e">
        <f>ROUND(IGE53/Macroeconomics!IGH$12,0)</f>
        <v>#DIV/0!</v>
      </c>
      <c r="IGF55" s="201" t="e">
        <f>ROUND(IGF53/Macroeconomics!IGI$12,0)</f>
        <v>#DIV/0!</v>
      </c>
      <c r="IGG55" s="201" t="e">
        <f>ROUND(IGG53/Macroeconomics!IGJ$12,0)</f>
        <v>#DIV/0!</v>
      </c>
      <c r="IGH55" s="201" t="e">
        <f>ROUND(IGH53/Macroeconomics!IGK$12,0)</f>
        <v>#DIV/0!</v>
      </c>
      <c r="IGI55" s="201" t="e">
        <f>ROUND(IGI53/Macroeconomics!IGL$12,0)</f>
        <v>#DIV/0!</v>
      </c>
      <c r="IGJ55" s="201" t="e">
        <f>ROUND(IGJ53/Macroeconomics!IGM$12,0)</f>
        <v>#DIV/0!</v>
      </c>
      <c r="IGK55" s="201" t="e">
        <f>ROUND(IGK53/Macroeconomics!IGN$12,0)</f>
        <v>#DIV/0!</v>
      </c>
      <c r="IGL55" s="201" t="e">
        <f>ROUND(IGL53/Macroeconomics!IGO$12,0)</f>
        <v>#DIV/0!</v>
      </c>
      <c r="IGM55" s="201" t="e">
        <f>ROUND(IGM53/Macroeconomics!IGP$12,0)</f>
        <v>#DIV/0!</v>
      </c>
      <c r="IGN55" s="201" t="e">
        <f>ROUND(IGN53/Macroeconomics!IGQ$12,0)</f>
        <v>#DIV/0!</v>
      </c>
      <c r="IGO55" s="201" t="e">
        <f>ROUND(IGO53/Macroeconomics!IGR$12,0)</f>
        <v>#DIV/0!</v>
      </c>
      <c r="IGP55" s="201" t="e">
        <f>ROUND(IGP53/Macroeconomics!IGS$12,0)</f>
        <v>#DIV/0!</v>
      </c>
      <c r="IGQ55" s="201" t="e">
        <f>ROUND(IGQ53/Macroeconomics!IGT$12,0)</f>
        <v>#DIV/0!</v>
      </c>
      <c r="IGR55" s="201" t="e">
        <f>ROUND(IGR53/Macroeconomics!IGU$12,0)</f>
        <v>#DIV/0!</v>
      </c>
      <c r="IGS55" s="201" t="e">
        <f>ROUND(IGS53/Macroeconomics!IGV$12,0)</f>
        <v>#DIV/0!</v>
      </c>
      <c r="IGT55" s="201" t="e">
        <f>ROUND(IGT53/Macroeconomics!IGW$12,0)</f>
        <v>#DIV/0!</v>
      </c>
      <c r="IGU55" s="201" t="e">
        <f>ROUND(IGU53/Macroeconomics!IGX$12,0)</f>
        <v>#DIV/0!</v>
      </c>
      <c r="IGV55" s="201" t="e">
        <f>ROUND(IGV53/Macroeconomics!IGY$12,0)</f>
        <v>#DIV/0!</v>
      </c>
      <c r="IGW55" s="201" t="e">
        <f>ROUND(IGW53/Macroeconomics!IGZ$12,0)</f>
        <v>#DIV/0!</v>
      </c>
      <c r="IGX55" s="201" t="e">
        <f>ROUND(IGX53/Macroeconomics!IHA$12,0)</f>
        <v>#DIV/0!</v>
      </c>
      <c r="IGY55" s="201" t="e">
        <f>ROUND(IGY53/Macroeconomics!IHB$12,0)</f>
        <v>#DIV/0!</v>
      </c>
      <c r="IGZ55" s="201" t="e">
        <f>ROUND(IGZ53/Macroeconomics!IHC$12,0)</f>
        <v>#DIV/0!</v>
      </c>
      <c r="IHA55" s="201" t="e">
        <f>ROUND(IHA53/Macroeconomics!IHD$12,0)</f>
        <v>#DIV/0!</v>
      </c>
      <c r="IHB55" s="201" t="e">
        <f>ROUND(IHB53/Macroeconomics!IHE$12,0)</f>
        <v>#DIV/0!</v>
      </c>
      <c r="IHC55" s="201" t="e">
        <f>ROUND(IHC53/Macroeconomics!IHF$12,0)</f>
        <v>#DIV/0!</v>
      </c>
      <c r="IHD55" s="201" t="e">
        <f>ROUND(IHD53/Macroeconomics!IHG$12,0)</f>
        <v>#DIV/0!</v>
      </c>
      <c r="IHE55" s="201" t="e">
        <f>ROUND(IHE53/Macroeconomics!IHH$12,0)</f>
        <v>#DIV/0!</v>
      </c>
      <c r="IHF55" s="201" t="e">
        <f>ROUND(IHF53/Macroeconomics!IHI$12,0)</f>
        <v>#DIV/0!</v>
      </c>
      <c r="IHG55" s="201" t="e">
        <f>ROUND(IHG53/Macroeconomics!IHJ$12,0)</f>
        <v>#DIV/0!</v>
      </c>
      <c r="IHH55" s="201" t="e">
        <f>ROUND(IHH53/Macroeconomics!IHK$12,0)</f>
        <v>#DIV/0!</v>
      </c>
      <c r="IHI55" s="201" t="e">
        <f>ROUND(IHI53/Macroeconomics!IHL$12,0)</f>
        <v>#DIV/0!</v>
      </c>
      <c r="IHJ55" s="201" t="e">
        <f>ROUND(IHJ53/Macroeconomics!IHM$12,0)</f>
        <v>#DIV/0!</v>
      </c>
      <c r="IHK55" s="201" t="e">
        <f>ROUND(IHK53/Macroeconomics!IHN$12,0)</f>
        <v>#DIV/0!</v>
      </c>
      <c r="IHL55" s="201" t="e">
        <f>ROUND(IHL53/Macroeconomics!IHO$12,0)</f>
        <v>#DIV/0!</v>
      </c>
      <c r="IHM55" s="201" t="e">
        <f>ROUND(IHM53/Macroeconomics!IHP$12,0)</f>
        <v>#DIV/0!</v>
      </c>
      <c r="IHN55" s="201" t="e">
        <f>ROUND(IHN53/Macroeconomics!IHQ$12,0)</f>
        <v>#DIV/0!</v>
      </c>
      <c r="IHO55" s="201" t="e">
        <f>ROUND(IHO53/Macroeconomics!IHR$12,0)</f>
        <v>#DIV/0!</v>
      </c>
      <c r="IHP55" s="201" t="e">
        <f>ROUND(IHP53/Macroeconomics!IHS$12,0)</f>
        <v>#DIV/0!</v>
      </c>
      <c r="IHQ55" s="201" t="e">
        <f>ROUND(IHQ53/Macroeconomics!IHT$12,0)</f>
        <v>#DIV/0!</v>
      </c>
      <c r="IHR55" s="201" t="e">
        <f>ROUND(IHR53/Macroeconomics!IHU$12,0)</f>
        <v>#DIV/0!</v>
      </c>
      <c r="IHS55" s="201" t="e">
        <f>ROUND(IHS53/Macroeconomics!IHV$12,0)</f>
        <v>#DIV/0!</v>
      </c>
      <c r="IHT55" s="201" t="e">
        <f>ROUND(IHT53/Macroeconomics!IHW$12,0)</f>
        <v>#DIV/0!</v>
      </c>
      <c r="IHU55" s="201" t="e">
        <f>ROUND(IHU53/Macroeconomics!IHX$12,0)</f>
        <v>#DIV/0!</v>
      </c>
      <c r="IHV55" s="201" t="e">
        <f>ROUND(IHV53/Macroeconomics!IHY$12,0)</f>
        <v>#DIV/0!</v>
      </c>
      <c r="IHW55" s="201" t="e">
        <f>ROUND(IHW53/Macroeconomics!IHZ$12,0)</f>
        <v>#DIV/0!</v>
      </c>
      <c r="IHX55" s="201" t="e">
        <f>ROUND(IHX53/Macroeconomics!IIA$12,0)</f>
        <v>#DIV/0!</v>
      </c>
      <c r="IHY55" s="201" t="e">
        <f>ROUND(IHY53/Macroeconomics!IIB$12,0)</f>
        <v>#DIV/0!</v>
      </c>
      <c r="IHZ55" s="201" t="e">
        <f>ROUND(IHZ53/Macroeconomics!IIC$12,0)</f>
        <v>#DIV/0!</v>
      </c>
      <c r="IIA55" s="201" t="e">
        <f>ROUND(IIA53/Macroeconomics!IID$12,0)</f>
        <v>#DIV/0!</v>
      </c>
      <c r="IIB55" s="201" t="e">
        <f>ROUND(IIB53/Macroeconomics!IIE$12,0)</f>
        <v>#DIV/0!</v>
      </c>
      <c r="IIC55" s="201" t="e">
        <f>ROUND(IIC53/Macroeconomics!IIF$12,0)</f>
        <v>#DIV/0!</v>
      </c>
      <c r="IID55" s="201" t="e">
        <f>ROUND(IID53/Macroeconomics!IIG$12,0)</f>
        <v>#DIV/0!</v>
      </c>
      <c r="IIE55" s="201" t="e">
        <f>ROUND(IIE53/Macroeconomics!IIH$12,0)</f>
        <v>#DIV/0!</v>
      </c>
      <c r="IIF55" s="201" t="e">
        <f>ROUND(IIF53/Macroeconomics!III$12,0)</f>
        <v>#DIV/0!</v>
      </c>
      <c r="IIG55" s="201" t="e">
        <f>ROUND(IIG53/Macroeconomics!IIJ$12,0)</f>
        <v>#DIV/0!</v>
      </c>
      <c r="IIH55" s="201" t="e">
        <f>ROUND(IIH53/Macroeconomics!IIK$12,0)</f>
        <v>#DIV/0!</v>
      </c>
      <c r="III55" s="201" t="e">
        <f>ROUND(III53/Macroeconomics!IIL$12,0)</f>
        <v>#DIV/0!</v>
      </c>
      <c r="IIJ55" s="201" t="e">
        <f>ROUND(IIJ53/Macroeconomics!IIM$12,0)</f>
        <v>#DIV/0!</v>
      </c>
      <c r="IIK55" s="201" t="e">
        <f>ROUND(IIK53/Macroeconomics!IIN$12,0)</f>
        <v>#DIV/0!</v>
      </c>
      <c r="IIL55" s="201" t="e">
        <f>ROUND(IIL53/Macroeconomics!IIO$12,0)</f>
        <v>#DIV/0!</v>
      </c>
      <c r="IIM55" s="201" t="e">
        <f>ROUND(IIM53/Macroeconomics!IIP$12,0)</f>
        <v>#DIV/0!</v>
      </c>
      <c r="IIN55" s="201" t="e">
        <f>ROUND(IIN53/Macroeconomics!IIQ$12,0)</f>
        <v>#DIV/0!</v>
      </c>
      <c r="IIO55" s="201" t="e">
        <f>ROUND(IIO53/Macroeconomics!IIR$12,0)</f>
        <v>#DIV/0!</v>
      </c>
      <c r="IIP55" s="201" t="e">
        <f>ROUND(IIP53/Macroeconomics!IIS$12,0)</f>
        <v>#DIV/0!</v>
      </c>
      <c r="IIQ55" s="201" t="e">
        <f>ROUND(IIQ53/Macroeconomics!IIT$12,0)</f>
        <v>#DIV/0!</v>
      </c>
      <c r="IIR55" s="201" t="e">
        <f>ROUND(IIR53/Macroeconomics!IIU$12,0)</f>
        <v>#DIV/0!</v>
      </c>
      <c r="IIS55" s="201" t="e">
        <f>ROUND(IIS53/Macroeconomics!IIV$12,0)</f>
        <v>#DIV/0!</v>
      </c>
      <c r="IIT55" s="201" t="e">
        <f>ROUND(IIT53/Macroeconomics!IIW$12,0)</f>
        <v>#DIV/0!</v>
      </c>
      <c r="IIU55" s="201" t="e">
        <f>ROUND(IIU53/Macroeconomics!IIX$12,0)</f>
        <v>#DIV/0!</v>
      </c>
      <c r="IIV55" s="201" t="e">
        <f>ROUND(IIV53/Macroeconomics!IIY$12,0)</f>
        <v>#DIV/0!</v>
      </c>
      <c r="IIW55" s="201" t="e">
        <f>ROUND(IIW53/Macroeconomics!IIZ$12,0)</f>
        <v>#DIV/0!</v>
      </c>
      <c r="IIX55" s="201" t="e">
        <f>ROUND(IIX53/Macroeconomics!IJA$12,0)</f>
        <v>#DIV/0!</v>
      </c>
      <c r="IIY55" s="201" t="e">
        <f>ROUND(IIY53/Macroeconomics!IJB$12,0)</f>
        <v>#DIV/0!</v>
      </c>
      <c r="IIZ55" s="201" t="e">
        <f>ROUND(IIZ53/Macroeconomics!IJC$12,0)</f>
        <v>#DIV/0!</v>
      </c>
      <c r="IJA55" s="201" t="e">
        <f>ROUND(IJA53/Macroeconomics!IJD$12,0)</f>
        <v>#DIV/0!</v>
      </c>
      <c r="IJB55" s="201" t="e">
        <f>ROUND(IJB53/Macroeconomics!IJE$12,0)</f>
        <v>#DIV/0!</v>
      </c>
      <c r="IJC55" s="201" t="e">
        <f>ROUND(IJC53/Macroeconomics!IJF$12,0)</f>
        <v>#DIV/0!</v>
      </c>
      <c r="IJD55" s="201" t="e">
        <f>ROUND(IJD53/Macroeconomics!IJG$12,0)</f>
        <v>#DIV/0!</v>
      </c>
      <c r="IJE55" s="201" t="e">
        <f>ROUND(IJE53/Macroeconomics!IJH$12,0)</f>
        <v>#DIV/0!</v>
      </c>
      <c r="IJF55" s="201" t="e">
        <f>ROUND(IJF53/Macroeconomics!IJI$12,0)</f>
        <v>#DIV/0!</v>
      </c>
      <c r="IJG55" s="201" t="e">
        <f>ROUND(IJG53/Macroeconomics!IJJ$12,0)</f>
        <v>#DIV/0!</v>
      </c>
      <c r="IJH55" s="201" t="e">
        <f>ROUND(IJH53/Macroeconomics!IJK$12,0)</f>
        <v>#DIV/0!</v>
      </c>
      <c r="IJI55" s="201" t="e">
        <f>ROUND(IJI53/Macroeconomics!IJL$12,0)</f>
        <v>#DIV/0!</v>
      </c>
      <c r="IJJ55" s="201" t="e">
        <f>ROUND(IJJ53/Macroeconomics!IJM$12,0)</f>
        <v>#DIV/0!</v>
      </c>
      <c r="IJK55" s="201" t="e">
        <f>ROUND(IJK53/Macroeconomics!IJN$12,0)</f>
        <v>#DIV/0!</v>
      </c>
      <c r="IJL55" s="201" t="e">
        <f>ROUND(IJL53/Macroeconomics!IJO$12,0)</f>
        <v>#DIV/0!</v>
      </c>
      <c r="IJM55" s="201" t="e">
        <f>ROUND(IJM53/Macroeconomics!IJP$12,0)</f>
        <v>#DIV/0!</v>
      </c>
      <c r="IJN55" s="201" t="e">
        <f>ROUND(IJN53/Macroeconomics!IJQ$12,0)</f>
        <v>#DIV/0!</v>
      </c>
      <c r="IJO55" s="201" t="e">
        <f>ROUND(IJO53/Macroeconomics!IJR$12,0)</f>
        <v>#DIV/0!</v>
      </c>
      <c r="IJP55" s="201" t="e">
        <f>ROUND(IJP53/Macroeconomics!IJS$12,0)</f>
        <v>#DIV/0!</v>
      </c>
      <c r="IJQ55" s="201" t="e">
        <f>ROUND(IJQ53/Macroeconomics!IJT$12,0)</f>
        <v>#DIV/0!</v>
      </c>
      <c r="IJR55" s="201" t="e">
        <f>ROUND(IJR53/Macroeconomics!IJU$12,0)</f>
        <v>#DIV/0!</v>
      </c>
      <c r="IJS55" s="201" t="e">
        <f>ROUND(IJS53/Macroeconomics!IJV$12,0)</f>
        <v>#DIV/0!</v>
      </c>
      <c r="IJT55" s="201" t="e">
        <f>ROUND(IJT53/Macroeconomics!IJW$12,0)</f>
        <v>#DIV/0!</v>
      </c>
      <c r="IJU55" s="201" t="e">
        <f>ROUND(IJU53/Macroeconomics!IJX$12,0)</f>
        <v>#DIV/0!</v>
      </c>
      <c r="IJV55" s="201" t="e">
        <f>ROUND(IJV53/Macroeconomics!IJY$12,0)</f>
        <v>#DIV/0!</v>
      </c>
      <c r="IJW55" s="201" t="e">
        <f>ROUND(IJW53/Macroeconomics!IJZ$12,0)</f>
        <v>#DIV/0!</v>
      </c>
      <c r="IJX55" s="201" t="e">
        <f>ROUND(IJX53/Macroeconomics!IKA$12,0)</f>
        <v>#DIV/0!</v>
      </c>
      <c r="IJY55" s="201" t="e">
        <f>ROUND(IJY53/Macroeconomics!IKB$12,0)</f>
        <v>#DIV/0!</v>
      </c>
      <c r="IJZ55" s="201" t="e">
        <f>ROUND(IJZ53/Macroeconomics!IKC$12,0)</f>
        <v>#DIV/0!</v>
      </c>
      <c r="IKA55" s="201" t="e">
        <f>ROUND(IKA53/Macroeconomics!IKD$12,0)</f>
        <v>#DIV/0!</v>
      </c>
      <c r="IKB55" s="201" t="e">
        <f>ROUND(IKB53/Macroeconomics!IKE$12,0)</f>
        <v>#DIV/0!</v>
      </c>
      <c r="IKC55" s="201" t="e">
        <f>ROUND(IKC53/Macroeconomics!IKF$12,0)</f>
        <v>#DIV/0!</v>
      </c>
      <c r="IKD55" s="201" t="e">
        <f>ROUND(IKD53/Macroeconomics!IKG$12,0)</f>
        <v>#DIV/0!</v>
      </c>
      <c r="IKE55" s="201" t="e">
        <f>ROUND(IKE53/Macroeconomics!IKH$12,0)</f>
        <v>#DIV/0!</v>
      </c>
      <c r="IKF55" s="201" t="e">
        <f>ROUND(IKF53/Macroeconomics!IKI$12,0)</f>
        <v>#DIV/0!</v>
      </c>
      <c r="IKG55" s="201" t="e">
        <f>ROUND(IKG53/Macroeconomics!IKJ$12,0)</f>
        <v>#DIV/0!</v>
      </c>
      <c r="IKH55" s="201" t="e">
        <f>ROUND(IKH53/Macroeconomics!IKK$12,0)</f>
        <v>#DIV/0!</v>
      </c>
      <c r="IKI55" s="201" t="e">
        <f>ROUND(IKI53/Macroeconomics!IKL$12,0)</f>
        <v>#DIV/0!</v>
      </c>
      <c r="IKJ55" s="201" t="e">
        <f>ROUND(IKJ53/Macroeconomics!IKM$12,0)</f>
        <v>#DIV/0!</v>
      </c>
      <c r="IKK55" s="201" t="e">
        <f>ROUND(IKK53/Macroeconomics!IKN$12,0)</f>
        <v>#DIV/0!</v>
      </c>
      <c r="IKL55" s="201" t="e">
        <f>ROUND(IKL53/Macroeconomics!IKO$12,0)</f>
        <v>#DIV/0!</v>
      </c>
      <c r="IKM55" s="201" t="e">
        <f>ROUND(IKM53/Macroeconomics!IKP$12,0)</f>
        <v>#DIV/0!</v>
      </c>
      <c r="IKN55" s="201" t="e">
        <f>ROUND(IKN53/Macroeconomics!IKQ$12,0)</f>
        <v>#DIV/0!</v>
      </c>
      <c r="IKO55" s="201" t="e">
        <f>ROUND(IKO53/Macroeconomics!IKR$12,0)</f>
        <v>#DIV/0!</v>
      </c>
      <c r="IKP55" s="201" t="e">
        <f>ROUND(IKP53/Macroeconomics!IKS$12,0)</f>
        <v>#DIV/0!</v>
      </c>
      <c r="IKQ55" s="201" t="e">
        <f>ROUND(IKQ53/Macroeconomics!IKT$12,0)</f>
        <v>#DIV/0!</v>
      </c>
      <c r="IKR55" s="201" t="e">
        <f>ROUND(IKR53/Macroeconomics!IKU$12,0)</f>
        <v>#DIV/0!</v>
      </c>
      <c r="IKS55" s="201" t="e">
        <f>ROUND(IKS53/Macroeconomics!IKV$12,0)</f>
        <v>#DIV/0!</v>
      </c>
      <c r="IKT55" s="201" t="e">
        <f>ROUND(IKT53/Macroeconomics!IKW$12,0)</f>
        <v>#DIV/0!</v>
      </c>
      <c r="IKU55" s="201" t="e">
        <f>ROUND(IKU53/Macroeconomics!IKX$12,0)</f>
        <v>#DIV/0!</v>
      </c>
      <c r="IKV55" s="201" t="e">
        <f>ROUND(IKV53/Macroeconomics!IKY$12,0)</f>
        <v>#DIV/0!</v>
      </c>
      <c r="IKW55" s="201" t="e">
        <f>ROUND(IKW53/Macroeconomics!IKZ$12,0)</f>
        <v>#DIV/0!</v>
      </c>
      <c r="IKX55" s="201" t="e">
        <f>ROUND(IKX53/Macroeconomics!ILA$12,0)</f>
        <v>#DIV/0!</v>
      </c>
      <c r="IKY55" s="201" t="e">
        <f>ROUND(IKY53/Macroeconomics!ILB$12,0)</f>
        <v>#DIV/0!</v>
      </c>
      <c r="IKZ55" s="201" t="e">
        <f>ROUND(IKZ53/Macroeconomics!ILC$12,0)</f>
        <v>#DIV/0!</v>
      </c>
      <c r="ILA55" s="201" t="e">
        <f>ROUND(ILA53/Macroeconomics!ILD$12,0)</f>
        <v>#DIV/0!</v>
      </c>
      <c r="ILB55" s="201" t="e">
        <f>ROUND(ILB53/Macroeconomics!ILE$12,0)</f>
        <v>#DIV/0!</v>
      </c>
      <c r="ILC55" s="201" t="e">
        <f>ROUND(ILC53/Macroeconomics!ILF$12,0)</f>
        <v>#DIV/0!</v>
      </c>
      <c r="ILD55" s="201" t="e">
        <f>ROUND(ILD53/Macroeconomics!ILG$12,0)</f>
        <v>#DIV/0!</v>
      </c>
      <c r="ILE55" s="201" t="e">
        <f>ROUND(ILE53/Macroeconomics!ILH$12,0)</f>
        <v>#DIV/0!</v>
      </c>
      <c r="ILF55" s="201" t="e">
        <f>ROUND(ILF53/Macroeconomics!ILI$12,0)</f>
        <v>#DIV/0!</v>
      </c>
      <c r="ILG55" s="201" t="e">
        <f>ROUND(ILG53/Macroeconomics!ILJ$12,0)</f>
        <v>#DIV/0!</v>
      </c>
      <c r="ILH55" s="201" t="e">
        <f>ROUND(ILH53/Macroeconomics!ILK$12,0)</f>
        <v>#DIV/0!</v>
      </c>
      <c r="ILI55" s="201" t="e">
        <f>ROUND(ILI53/Macroeconomics!ILL$12,0)</f>
        <v>#DIV/0!</v>
      </c>
      <c r="ILJ55" s="201" t="e">
        <f>ROUND(ILJ53/Macroeconomics!ILM$12,0)</f>
        <v>#DIV/0!</v>
      </c>
      <c r="ILK55" s="201" t="e">
        <f>ROUND(ILK53/Macroeconomics!ILN$12,0)</f>
        <v>#DIV/0!</v>
      </c>
      <c r="ILL55" s="201" t="e">
        <f>ROUND(ILL53/Macroeconomics!ILO$12,0)</f>
        <v>#DIV/0!</v>
      </c>
      <c r="ILM55" s="201" t="e">
        <f>ROUND(ILM53/Macroeconomics!ILP$12,0)</f>
        <v>#DIV/0!</v>
      </c>
      <c r="ILN55" s="201" t="e">
        <f>ROUND(ILN53/Macroeconomics!ILQ$12,0)</f>
        <v>#DIV/0!</v>
      </c>
      <c r="ILO55" s="201" t="e">
        <f>ROUND(ILO53/Macroeconomics!ILR$12,0)</f>
        <v>#DIV/0!</v>
      </c>
      <c r="ILP55" s="201" t="e">
        <f>ROUND(ILP53/Macroeconomics!ILS$12,0)</f>
        <v>#DIV/0!</v>
      </c>
      <c r="ILQ55" s="201" t="e">
        <f>ROUND(ILQ53/Macroeconomics!ILT$12,0)</f>
        <v>#DIV/0!</v>
      </c>
      <c r="ILR55" s="201" t="e">
        <f>ROUND(ILR53/Macroeconomics!ILU$12,0)</f>
        <v>#DIV/0!</v>
      </c>
      <c r="ILS55" s="201" t="e">
        <f>ROUND(ILS53/Macroeconomics!ILV$12,0)</f>
        <v>#DIV/0!</v>
      </c>
      <c r="ILT55" s="201" t="e">
        <f>ROUND(ILT53/Macroeconomics!ILW$12,0)</f>
        <v>#DIV/0!</v>
      </c>
      <c r="ILU55" s="201" t="e">
        <f>ROUND(ILU53/Macroeconomics!ILX$12,0)</f>
        <v>#DIV/0!</v>
      </c>
      <c r="ILV55" s="201" t="e">
        <f>ROUND(ILV53/Macroeconomics!ILY$12,0)</f>
        <v>#DIV/0!</v>
      </c>
      <c r="ILW55" s="201" t="e">
        <f>ROUND(ILW53/Macroeconomics!ILZ$12,0)</f>
        <v>#DIV/0!</v>
      </c>
      <c r="ILX55" s="201" t="e">
        <f>ROUND(ILX53/Macroeconomics!IMA$12,0)</f>
        <v>#DIV/0!</v>
      </c>
      <c r="ILY55" s="201" t="e">
        <f>ROUND(ILY53/Macroeconomics!IMB$12,0)</f>
        <v>#DIV/0!</v>
      </c>
      <c r="ILZ55" s="201" t="e">
        <f>ROUND(ILZ53/Macroeconomics!IMC$12,0)</f>
        <v>#DIV/0!</v>
      </c>
      <c r="IMA55" s="201" t="e">
        <f>ROUND(IMA53/Macroeconomics!IMD$12,0)</f>
        <v>#DIV/0!</v>
      </c>
      <c r="IMB55" s="201" t="e">
        <f>ROUND(IMB53/Macroeconomics!IME$12,0)</f>
        <v>#DIV/0!</v>
      </c>
      <c r="IMC55" s="201" t="e">
        <f>ROUND(IMC53/Macroeconomics!IMF$12,0)</f>
        <v>#DIV/0!</v>
      </c>
      <c r="IMD55" s="201" t="e">
        <f>ROUND(IMD53/Macroeconomics!IMG$12,0)</f>
        <v>#DIV/0!</v>
      </c>
      <c r="IME55" s="201" t="e">
        <f>ROUND(IME53/Macroeconomics!IMH$12,0)</f>
        <v>#DIV/0!</v>
      </c>
      <c r="IMF55" s="201" t="e">
        <f>ROUND(IMF53/Macroeconomics!IMI$12,0)</f>
        <v>#DIV/0!</v>
      </c>
      <c r="IMG55" s="201" t="e">
        <f>ROUND(IMG53/Macroeconomics!IMJ$12,0)</f>
        <v>#DIV/0!</v>
      </c>
      <c r="IMH55" s="201" t="e">
        <f>ROUND(IMH53/Macroeconomics!IMK$12,0)</f>
        <v>#DIV/0!</v>
      </c>
      <c r="IMI55" s="201" t="e">
        <f>ROUND(IMI53/Macroeconomics!IML$12,0)</f>
        <v>#DIV/0!</v>
      </c>
      <c r="IMJ55" s="201" t="e">
        <f>ROUND(IMJ53/Macroeconomics!IMM$12,0)</f>
        <v>#DIV/0!</v>
      </c>
      <c r="IMK55" s="201" t="e">
        <f>ROUND(IMK53/Macroeconomics!IMN$12,0)</f>
        <v>#DIV/0!</v>
      </c>
      <c r="IML55" s="201" t="e">
        <f>ROUND(IML53/Macroeconomics!IMO$12,0)</f>
        <v>#DIV/0!</v>
      </c>
      <c r="IMM55" s="201" t="e">
        <f>ROUND(IMM53/Macroeconomics!IMP$12,0)</f>
        <v>#DIV/0!</v>
      </c>
      <c r="IMN55" s="201" t="e">
        <f>ROUND(IMN53/Macroeconomics!IMQ$12,0)</f>
        <v>#DIV/0!</v>
      </c>
      <c r="IMO55" s="201" t="e">
        <f>ROUND(IMO53/Macroeconomics!IMR$12,0)</f>
        <v>#DIV/0!</v>
      </c>
      <c r="IMP55" s="201" t="e">
        <f>ROUND(IMP53/Macroeconomics!IMS$12,0)</f>
        <v>#DIV/0!</v>
      </c>
      <c r="IMQ55" s="201" t="e">
        <f>ROUND(IMQ53/Macroeconomics!IMT$12,0)</f>
        <v>#DIV/0!</v>
      </c>
      <c r="IMR55" s="201" t="e">
        <f>ROUND(IMR53/Macroeconomics!IMU$12,0)</f>
        <v>#DIV/0!</v>
      </c>
      <c r="IMS55" s="201" t="e">
        <f>ROUND(IMS53/Macroeconomics!IMV$12,0)</f>
        <v>#DIV/0!</v>
      </c>
      <c r="IMT55" s="201" t="e">
        <f>ROUND(IMT53/Macroeconomics!IMW$12,0)</f>
        <v>#DIV/0!</v>
      </c>
      <c r="IMU55" s="201" t="e">
        <f>ROUND(IMU53/Macroeconomics!IMX$12,0)</f>
        <v>#DIV/0!</v>
      </c>
      <c r="IMV55" s="201" t="e">
        <f>ROUND(IMV53/Macroeconomics!IMY$12,0)</f>
        <v>#DIV/0!</v>
      </c>
      <c r="IMW55" s="201" t="e">
        <f>ROUND(IMW53/Macroeconomics!IMZ$12,0)</f>
        <v>#DIV/0!</v>
      </c>
      <c r="IMX55" s="201" t="e">
        <f>ROUND(IMX53/Macroeconomics!INA$12,0)</f>
        <v>#DIV/0!</v>
      </c>
      <c r="IMY55" s="201" t="e">
        <f>ROUND(IMY53/Macroeconomics!INB$12,0)</f>
        <v>#DIV/0!</v>
      </c>
      <c r="IMZ55" s="201" t="e">
        <f>ROUND(IMZ53/Macroeconomics!INC$12,0)</f>
        <v>#DIV/0!</v>
      </c>
      <c r="INA55" s="201" t="e">
        <f>ROUND(INA53/Macroeconomics!IND$12,0)</f>
        <v>#DIV/0!</v>
      </c>
      <c r="INB55" s="201" t="e">
        <f>ROUND(INB53/Macroeconomics!INE$12,0)</f>
        <v>#DIV/0!</v>
      </c>
      <c r="INC55" s="201" t="e">
        <f>ROUND(INC53/Macroeconomics!INF$12,0)</f>
        <v>#DIV/0!</v>
      </c>
      <c r="IND55" s="201" t="e">
        <f>ROUND(IND53/Macroeconomics!ING$12,0)</f>
        <v>#DIV/0!</v>
      </c>
      <c r="INE55" s="201" t="e">
        <f>ROUND(INE53/Macroeconomics!INH$12,0)</f>
        <v>#DIV/0!</v>
      </c>
      <c r="INF55" s="201" t="e">
        <f>ROUND(INF53/Macroeconomics!INI$12,0)</f>
        <v>#DIV/0!</v>
      </c>
      <c r="ING55" s="201" t="e">
        <f>ROUND(ING53/Macroeconomics!INJ$12,0)</f>
        <v>#DIV/0!</v>
      </c>
      <c r="INH55" s="201" t="e">
        <f>ROUND(INH53/Macroeconomics!INK$12,0)</f>
        <v>#DIV/0!</v>
      </c>
      <c r="INI55" s="201" t="e">
        <f>ROUND(INI53/Macroeconomics!INL$12,0)</f>
        <v>#DIV/0!</v>
      </c>
      <c r="INJ55" s="201" t="e">
        <f>ROUND(INJ53/Macroeconomics!INM$12,0)</f>
        <v>#DIV/0!</v>
      </c>
      <c r="INK55" s="201" t="e">
        <f>ROUND(INK53/Macroeconomics!INN$12,0)</f>
        <v>#DIV/0!</v>
      </c>
      <c r="INL55" s="201" t="e">
        <f>ROUND(INL53/Macroeconomics!INO$12,0)</f>
        <v>#DIV/0!</v>
      </c>
      <c r="INM55" s="201" t="e">
        <f>ROUND(INM53/Macroeconomics!INP$12,0)</f>
        <v>#DIV/0!</v>
      </c>
      <c r="INN55" s="201" t="e">
        <f>ROUND(INN53/Macroeconomics!INQ$12,0)</f>
        <v>#DIV/0!</v>
      </c>
      <c r="INO55" s="201" t="e">
        <f>ROUND(INO53/Macroeconomics!INR$12,0)</f>
        <v>#DIV/0!</v>
      </c>
      <c r="INP55" s="201" t="e">
        <f>ROUND(INP53/Macroeconomics!INS$12,0)</f>
        <v>#DIV/0!</v>
      </c>
      <c r="INQ55" s="201" t="e">
        <f>ROUND(INQ53/Macroeconomics!INT$12,0)</f>
        <v>#DIV/0!</v>
      </c>
      <c r="INR55" s="201" t="e">
        <f>ROUND(INR53/Macroeconomics!INU$12,0)</f>
        <v>#DIV/0!</v>
      </c>
      <c r="INS55" s="201" t="e">
        <f>ROUND(INS53/Macroeconomics!INV$12,0)</f>
        <v>#DIV/0!</v>
      </c>
      <c r="INT55" s="201" t="e">
        <f>ROUND(INT53/Macroeconomics!INW$12,0)</f>
        <v>#DIV/0!</v>
      </c>
      <c r="INU55" s="201" t="e">
        <f>ROUND(INU53/Macroeconomics!INX$12,0)</f>
        <v>#DIV/0!</v>
      </c>
      <c r="INV55" s="201" t="e">
        <f>ROUND(INV53/Macroeconomics!INY$12,0)</f>
        <v>#DIV/0!</v>
      </c>
      <c r="INW55" s="201" t="e">
        <f>ROUND(INW53/Macroeconomics!INZ$12,0)</f>
        <v>#DIV/0!</v>
      </c>
      <c r="INX55" s="201" t="e">
        <f>ROUND(INX53/Macroeconomics!IOA$12,0)</f>
        <v>#DIV/0!</v>
      </c>
      <c r="INY55" s="201" t="e">
        <f>ROUND(INY53/Macroeconomics!IOB$12,0)</f>
        <v>#DIV/0!</v>
      </c>
      <c r="INZ55" s="201" t="e">
        <f>ROUND(INZ53/Macroeconomics!IOC$12,0)</f>
        <v>#DIV/0!</v>
      </c>
      <c r="IOA55" s="201" t="e">
        <f>ROUND(IOA53/Macroeconomics!IOD$12,0)</f>
        <v>#DIV/0!</v>
      </c>
      <c r="IOB55" s="201" t="e">
        <f>ROUND(IOB53/Macroeconomics!IOE$12,0)</f>
        <v>#DIV/0!</v>
      </c>
      <c r="IOC55" s="201" t="e">
        <f>ROUND(IOC53/Macroeconomics!IOF$12,0)</f>
        <v>#DIV/0!</v>
      </c>
      <c r="IOD55" s="201" t="e">
        <f>ROUND(IOD53/Macroeconomics!IOG$12,0)</f>
        <v>#DIV/0!</v>
      </c>
      <c r="IOE55" s="201" t="e">
        <f>ROUND(IOE53/Macroeconomics!IOH$12,0)</f>
        <v>#DIV/0!</v>
      </c>
      <c r="IOF55" s="201" t="e">
        <f>ROUND(IOF53/Macroeconomics!IOI$12,0)</f>
        <v>#DIV/0!</v>
      </c>
      <c r="IOG55" s="201" t="e">
        <f>ROUND(IOG53/Macroeconomics!IOJ$12,0)</f>
        <v>#DIV/0!</v>
      </c>
      <c r="IOH55" s="201" t="e">
        <f>ROUND(IOH53/Macroeconomics!IOK$12,0)</f>
        <v>#DIV/0!</v>
      </c>
      <c r="IOI55" s="201" t="e">
        <f>ROUND(IOI53/Macroeconomics!IOL$12,0)</f>
        <v>#DIV/0!</v>
      </c>
      <c r="IOJ55" s="201" t="e">
        <f>ROUND(IOJ53/Macroeconomics!IOM$12,0)</f>
        <v>#DIV/0!</v>
      </c>
      <c r="IOK55" s="201" t="e">
        <f>ROUND(IOK53/Macroeconomics!ION$12,0)</f>
        <v>#DIV/0!</v>
      </c>
      <c r="IOL55" s="201" t="e">
        <f>ROUND(IOL53/Macroeconomics!IOO$12,0)</f>
        <v>#DIV/0!</v>
      </c>
      <c r="IOM55" s="201" t="e">
        <f>ROUND(IOM53/Macroeconomics!IOP$12,0)</f>
        <v>#DIV/0!</v>
      </c>
      <c r="ION55" s="201" t="e">
        <f>ROUND(ION53/Macroeconomics!IOQ$12,0)</f>
        <v>#DIV/0!</v>
      </c>
      <c r="IOO55" s="201" t="e">
        <f>ROUND(IOO53/Macroeconomics!IOR$12,0)</f>
        <v>#DIV/0!</v>
      </c>
      <c r="IOP55" s="201" t="e">
        <f>ROUND(IOP53/Macroeconomics!IOS$12,0)</f>
        <v>#DIV/0!</v>
      </c>
      <c r="IOQ55" s="201" t="e">
        <f>ROUND(IOQ53/Macroeconomics!IOT$12,0)</f>
        <v>#DIV/0!</v>
      </c>
      <c r="IOR55" s="201" t="e">
        <f>ROUND(IOR53/Macroeconomics!IOU$12,0)</f>
        <v>#DIV/0!</v>
      </c>
      <c r="IOS55" s="201" t="e">
        <f>ROUND(IOS53/Macroeconomics!IOV$12,0)</f>
        <v>#DIV/0!</v>
      </c>
      <c r="IOT55" s="201" t="e">
        <f>ROUND(IOT53/Macroeconomics!IOW$12,0)</f>
        <v>#DIV/0!</v>
      </c>
      <c r="IOU55" s="201" t="e">
        <f>ROUND(IOU53/Macroeconomics!IOX$12,0)</f>
        <v>#DIV/0!</v>
      </c>
      <c r="IOV55" s="201" t="e">
        <f>ROUND(IOV53/Macroeconomics!IOY$12,0)</f>
        <v>#DIV/0!</v>
      </c>
      <c r="IOW55" s="201" t="e">
        <f>ROUND(IOW53/Macroeconomics!IOZ$12,0)</f>
        <v>#DIV/0!</v>
      </c>
      <c r="IOX55" s="201" t="e">
        <f>ROUND(IOX53/Macroeconomics!IPA$12,0)</f>
        <v>#DIV/0!</v>
      </c>
      <c r="IOY55" s="201" t="e">
        <f>ROUND(IOY53/Macroeconomics!IPB$12,0)</f>
        <v>#DIV/0!</v>
      </c>
      <c r="IOZ55" s="201" t="e">
        <f>ROUND(IOZ53/Macroeconomics!IPC$12,0)</f>
        <v>#DIV/0!</v>
      </c>
      <c r="IPA55" s="201" t="e">
        <f>ROUND(IPA53/Macroeconomics!IPD$12,0)</f>
        <v>#DIV/0!</v>
      </c>
      <c r="IPB55" s="201" t="e">
        <f>ROUND(IPB53/Macroeconomics!IPE$12,0)</f>
        <v>#DIV/0!</v>
      </c>
      <c r="IPC55" s="201" t="e">
        <f>ROUND(IPC53/Macroeconomics!IPF$12,0)</f>
        <v>#DIV/0!</v>
      </c>
      <c r="IPD55" s="201" t="e">
        <f>ROUND(IPD53/Macroeconomics!IPG$12,0)</f>
        <v>#DIV/0!</v>
      </c>
      <c r="IPE55" s="201" t="e">
        <f>ROUND(IPE53/Macroeconomics!IPH$12,0)</f>
        <v>#DIV/0!</v>
      </c>
      <c r="IPF55" s="201" t="e">
        <f>ROUND(IPF53/Macroeconomics!IPI$12,0)</f>
        <v>#DIV/0!</v>
      </c>
      <c r="IPG55" s="201" t="e">
        <f>ROUND(IPG53/Macroeconomics!IPJ$12,0)</f>
        <v>#DIV/0!</v>
      </c>
      <c r="IPH55" s="201" t="e">
        <f>ROUND(IPH53/Macroeconomics!IPK$12,0)</f>
        <v>#DIV/0!</v>
      </c>
      <c r="IPI55" s="201" t="e">
        <f>ROUND(IPI53/Macroeconomics!IPL$12,0)</f>
        <v>#DIV/0!</v>
      </c>
      <c r="IPJ55" s="201" t="e">
        <f>ROUND(IPJ53/Macroeconomics!IPM$12,0)</f>
        <v>#DIV/0!</v>
      </c>
      <c r="IPK55" s="201" t="e">
        <f>ROUND(IPK53/Macroeconomics!IPN$12,0)</f>
        <v>#DIV/0!</v>
      </c>
      <c r="IPL55" s="201" t="e">
        <f>ROUND(IPL53/Macroeconomics!IPO$12,0)</f>
        <v>#DIV/0!</v>
      </c>
      <c r="IPM55" s="201" t="e">
        <f>ROUND(IPM53/Macroeconomics!IPP$12,0)</f>
        <v>#DIV/0!</v>
      </c>
      <c r="IPN55" s="201" t="e">
        <f>ROUND(IPN53/Macroeconomics!IPQ$12,0)</f>
        <v>#DIV/0!</v>
      </c>
      <c r="IPO55" s="201" t="e">
        <f>ROUND(IPO53/Macroeconomics!IPR$12,0)</f>
        <v>#DIV/0!</v>
      </c>
      <c r="IPP55" s="201" t="e">
        <f>ROUND(IPP53/Macroeconomics!IPS$12,0)</f>
        <v>#DIV/0!</v>
      </c>
      <c r="IPQ55" s="201" t="e">
        <f>ROUND(IPQ53/Macroeconomics!IPT$12,0)</f>
        <v>#DIV/0!</v>
      </c>
      <c r="IPR55" s="201" t="e">
        <f>ROUND(IPR53/Macroeconomics!IPU$12,0)</f>
        <v>#DIV/0!</v>
      </c>
      <c r="IPS55" s="201" t="e">
        <f>ROUND(IPS53/Macroeconomics!IPV$12,0)</f>
        <v>#DIV/0!</v>
      </c>
      <c r="IPT55" s="201" t="e">
        <f>ROUND(IPT53/Macroeconomics!IPW$12,0)</f>
        <v>#DIV/0!</v>
      </c>
      <c r="IPU55" s="201" t="e">
        <f>ROUND(IPU53/Macroeconomics!IPX$12,0)</f>
        <v>#DIV/0!</v>
      </c>
      <c r="IPV55" s="201" t="e">
        <f>ROUND(IPV53/Macroeconomics!IPY$12,0)</f>
        <v>#DIV/0!</v>
      </c>
      <c r="IPW55" s="201" t="e">
        <f>ROUND(IPW53/Macroeconomics!IPZ$12,0)</f>
        <v>#DIV/0!</v>
      </c>
      <c r="IPX55" s="201" t="e">
        <f>ROUND(IPX53/Macroeconomics!IQA$12,0)</f>
        <v>#DIV/0!</v>
      </c>
      <c r="IPY55" s="201" t="e">
        <f>ROUND(IPY53/Macroeconomics!IQB$12,0)</f>
        <v>#DIV/0!</v>
      </c>
      <c r="IPZ55" s="201" t="e">
        <f>ROUND(IPZ53/Macroeconomics!IQC$12,0)</f>
        <v>#DIV/0!</v>
      </c>
      <c r="IQA55" s="201" t="e">
        <f>ROUND(IQA53/Macroeconomics!IQD$12,0)</f>
        <v>#DIV/0!</v>
      </c>
      <c r="IQB55" s="201" t="e">
        <f>ROUND(IQB53/Macroeconomics!IQE$12,0)</f>
        <v>#DIV/0!</v>
      </c>
      <c r="IQC55" s="201" t="e">
        <f>ROUND(IQC53/Macroeconomics!IQF$12,0)</f>
        <v>#DIV/0!</v>
      </c>
      <c r="IQD55" s="201" t="e">
        <f>ROUND(IQD53/Macroeconomics!IQG$12,0)</f>
        <v>#DIV/0!</v>
      </c>
      <c r="IQE55" s="201" t="e">
        <f>ROUND(IQE53/Macroeconomics!IQH$12,0)</f>
        <v>#DIV/0!</v>
      </c>
      <c r="IQF55" s="201" t="e">
        <f>ROUND(IQF53/Macroeconomics!IQI$12,0)</f>
        <v>#DIV/0!</v>
      </c>
      <c r="IQG55" s="201" t="e">
        <f>ROUND(IQG53/Macroeconomics!IQJ$12,0)</f>
        <v>#DIV/0!</v>
      </c>
      <c r="IQH55" s="201" t="e">
        <f>ROUND(IQH53/Macroeconomics!IQK$12,0)</f>
        <v>#DIV/0!</v>
      </c>
      <c r="IQI55" s="201" t="e">
        <f>ROUND(IQI53/Macroeconomics!IQL$12,0)</f>
        <v>#DIV/0!</v>
      </c>
      <c r="IQJ55" s="201" t="e">
        <f>ROUND(IQJ53/Macroeconomics!IQM$12,0)</f>
        <v>#DIV/0!</v>
      </c>
      <c r="IQK55" s="201" t="e">
        <f>ROUND(IQK53/Macroeconomics!IQN$12,0)</f>
        <v>#DIV/0!</v>
      </c>
      <c r="IQL55" s="201" t="e">
        <f>ROUND(IQL53/Macroeconomics!IQO$12,0)</f>
        <v>#DIV/0!</v>
      </c>
      <c r="IQM55" s="201" t="e">
        <f>ROUND(IQM53/Macroeconomics!IQP$12,0)</f>
        <v>#DIV/0!</v>
      </c>
      <c r="IQN55" s="201" t="e">
        <f>ROUND(IQN53/Macroeconomics!IQQ$12,0)</f>
        <v>#DIV/0!</v>
      </c>
      <c r="IQO55" s="201" t="e">
        <f>ROUND(IQO53/Macroeconomics!IQR$12,0)</f>
        <v>#DIV/0!</v>
      </c>
      <c r="IQP55" s="201" t="e">
        <f>ROUND(IQP53/Macroeconomics!IQS$12,0)</f>
        <v>#DIV/0!</v>
      </c>
      <c r="IQQ55" s="201" t="e">
        <f>ROUND(IQQ53/Macroeconomics!IQT$12,0)</f>
        <v>#DIV/0!</v>
      </c>
      <c r="IQR55" s="201" t="e">
        <f>ROUND(IQR53/Macroeconomics!IQU$12,0)</f>
        <v>#DIV/0!</v>
      </c>
      <c r="IQS55" s="201" t="e">
        <f>ROUND(IQS53/Macroeconomics!IQV$12,0)</f>
        <v>#DIV/0!</v>
      </c>
      <c r="IQT55" s="201" t="e">
        <f>ROUND(IQT53/Macroeconomics!IQW$12,0)</f>
        <v>#DIV/0!</v>
      </c>
      <c r="IQU55" s="201" t="e">
        <f>ROUND(IQU53/Macroeconomics!IQX$12,0)</f>
        <v>#DIV/0!</v>
      </c>
      <c r="IQV55" s="201" t="e">
        <f>ROUND(IQV53/Macroeconomics!IQY$12,0)</f>
        <v>#DIV/0!</v>
      </c>
      <c r="IQW55" s="201" t="e">
        <f>ROUND(IQW53/Macroeconomics!IQZ$12,0)</f>
        <v>#DIV/0!</v>
      </c>
      <c r="IQX55" s="201" t="e">
        <f>ROUND(IQX53/Macroeconomics!IRA$12,0)</f>
        <v>#DIV/0!</v>
      </c>
      <c r="IQY55" s="201" t="e">
        <f>ROUND(IQY53/Macroeconomics!IRB$12,0)</f>
        <v>#DIV/0!</v>
      </c>
      <c r="IQZ55" s="201" t="e">
        <f>ROUND(IQZ53/Macroeconomics!IRC$12,0)</f>
        <v>#DIV/0!</v>
      </c>
      <c r="IRA55" s="201" t="e">
        <f>ROUND(IRA53/Macroeconomics!IRD$12,0)</f>
        <v>#DIV/0!</v>
      </c>
      <c r="IRB55" s="201" t="e">
        <f>ROUND(IRB53/Macroeconomics!IRE$12,0)</f>
        <v>#DIV/0!</v>
      </c>
      <c r="IRC55" s="201" t="e">
        <f>ROUND(IRC53/Macroeconomics!IRF$12,0)</f>
        <v>#DIV/0!</v>
      </c>
      <c r="IRD55" s="201" t="e">
        <f>ROUND(IRD53/Macroeconomics!IRG$12,0)</f>
        <v>#DIV/0!</v>
      </c>
      <c r="IRE55" s="201" t="e">
        <f>ROUND(IRE53/Macroeconomics!IRH$12,0)</f>
        <v>#DIV/0!</v>
      </c>
      <c r="IRF55" s="201" t="e">
        <f>ROUND(IRF53/Macroeconomics!IRI$12,0)</f>
        <v>#DIV/0!</v>
      </c>
      <c r="IRG55" s="201" t="e">
        <f>ROUND(IRG53/Macroeconomics!IRJ$12,0)</f>
        <v>#DIV/0!</v>
      </c>
      <c r="IRH55" s="201" t="e">
        <f>ROUND(IRH53/Macroeconomics!IRK$12,0)</f>
        <v>#DIV/0!</v>
      </c>
      <c r="IRI55" s="201" t="e">
        <f>ROUND(IRI53/Macroeconomics!IRL$12,0)</f>
        <v>#DIV/0!</v>
      </c>
      <c r="IRJ55" s="201" t="e">
        <f>ROUND(IRJ53/Macroeconomics!IRM$12,0)</f>
        <v>#DIV/0!</v>
      </c>
      <c r="IRK55" s="201" t="e">
        <f>ROUND(IRK53/Macroeconomics!IRN$12,0)</f>
        <v>#DIV/0!</v>
      </c>
      <c r="IRL55" s="201" t="e">
        <f>ROUND(IRL53/Macroeconomics!IRO$12,0)</f>
        <v>#DIV/0!</v>
      </c>
      <c r="IRM55" s="201" t="e">
        <f>ROUND(IRM53/Macroeconomics!IRP$12,0)</f>
        <v>#DIV/0!</v>
      </c>
      <c r="IRN55" s="201" t="e">
        <f>ROUND(IRN53/Macroeconomics!IRQ$12,0)</f>
        <v>#DIV/0!</v>
      </c>
      <c r="IRO55" s="201" t="e">
        <f>ROUND(IRO53/Macroeconomics!IRR$12,0)</f>
        <v>#DIV/0!</v>
      </c>
      <c r="IRP55" s="201" t="e">
        <f>ROUND(IRP53/Macroeconomics!IRS$12,0)</f>
        <v>#DIV/0!</v>
      </c>
      <c r="IRQ55" s="201" t="e">
        <f>ROUND(IRQ53/Macroeconomics!IRT$12,0)</f>
        <v>#DIV/0!</v>
      </c>
      <c r="IRR55" s="201" t="e">
        <f>ROUND(IRR53/Macroeconomics!IRU$12,0)</f>
        <v>#DIV/0!</v>
      </c>
      <c r="IRS55" s="201" t="e">
        <f>ROUND(IRS53/Macroeconomics!IRV$12,0)</f>
        <v>#DIV/0!</v>
      </c>
      <c r="IRT55" s="201" t="e">
        <f>ROUND(IRT53/Macroeconomics!IRW$12,0)</f>
        <v>#DIV/0!</v>
      </c>
      <c r="IRU55" s="201" t="e">
        <f>ROUND(IRU53/Macroeconomics!IRX$12,0)</f>
        <v>#DIV/0!</v>
      </c>
      <c r="IRV55" s="201" t="e">
        <f>ROUND(IRV53/Macroeconomics!IRY$12,0)</f>
        <v>#DIV/0!</v>
      </c>
      <c r="IRW55" s="201" t="e">
        <f>ROUND(IRW53/Macroeconomics!IRZ$12,0)</f>
        <v>#DIV/0!</v>
      </c>
      <c r="IRX55" s="201" t="e">
        <f>ROUND(IRX53/Macroeconomics!ISA$12,0)</f>
        <v>#DIV/0!</v>
      </c>
      <c r="IRY55" s="201" t="e">
        <f>ROUND(IRY53/Macroeconomics!ISB$12,0)</f>
        <v>#DIV/0!</v>
      </c>
      <c r="IRZ55" s="201" t="e">
        <f>ROUND(IRZ53/Macroeconomics!ISC$12,0)</f>
        <v>#DIV/0!</v>
      </c>
      <c r="ISA55" s="201" t="e">
        <f>ROUND(ISA53/Macroeconomics!ISD$12,0)</f>
        <v>#DIV/0!</v>
      </c>
      <c r="ISB55" s="201" t="e">
        <f>ROUND(ISB53/Macroeconomics!ISE$12,0)</f>
        <v>#DIV/0!</v>
      </c>
      <c r="ISC55" s="201" t="e">
        <f>ROUND(ISC53/Macroeconomics!ISF$12,0)</f>
        <v>#DIV/0!</v>
      </c>
      <c r="ISD55" s="201" t="e">
        <f>ROUND(ISD53/Macroeconomics!ISG$12,0)</f>
        <v>#DIV/0!</v>
      </c>
      <c r="ISE55" s="201" t="e">
        <f>ROUND(ISE53/Macroeconomics!ISH$12,0)</f>
        <v>#DIV/0!</v>
      </c>
      <c r="ISF55" s="201" t="e">
        <f>ROUND(ISF53/Macroeconomics!ISI$12,0)</f>
        <v>#DIV/0!</v>
      </c>
      <c r="ISG55" s="201" t="e">
        <f>ROUND(ISG53/Macroeconomics!ISJ$12,0)</f>
        <v>#DIV/0!</v>
      </c>
      <c r="ISH55" s="201" t="e">
        <f>ROUND(ISH53/Macroeconomics!ISK$12,0)</f>
        <v>#DIV/0!</v>
      </c>
      <c r="ISI55" s="201" t="e">
        <f>ROUND(ISI53/Macroeconomics!ISL$12,0)</f>
        <v>#DIV/0!</v>
      </c>
      <c r="ISJ55" s="201" t="e">
        <f>ROUND(ISJ53/Macroeconomics!ISM$12,0)</f>
        <v>#DIV/0!</v>
      </c>
      <c r="ISK55" s="201" t="e">
        <f>ROUND(ISK53/Macroeconomics!ISN$12,0)</f>
        <v>#DIV/0!</v>
      </c>
      <c r="ISL55" s="201" t="e">
        <f>ROUND(ISL53/Macroeconomics!ISO$12,0)</f>
        <v>#DIV/0!</v>
      </c>
      <c r="ISM55" s="201" t="e">
        <f>ROUND(ISM53/Macroeconomics!ISP$12,0)</f>
        <v>#DIV/0!</v>
      </c>
      <c r="ISN55" s="201" t="e">
        <f>ROUND(ISN53/Macroeconomics!ISQ$12,0)</f>
        <v>#DIV/0!</v>
      </c>
      <c r="ISO55" s="201" t="e">
        <f>ROUND(ISO53/Macroeconomics!ISR$12,0)</f>
        <v>#DIV/0!</v>
      </c>
      <c r="ISP55" s="201" t="e">
        <f>ROUND(ISP53/Macroeconomics!ISS$12,0)</f>
        <v>#DIV/0!</v>
      </c>
      <c r="ISQ55" s="201" t="e">
        <f>ROUND(ISQ53/Macroeconomics!IST$12,0)</f>
        <v>#DIV/0!</v>
      </c>
      <c r="ISR55" s="201" t="e">
        <f>ROUND(ISR53/Macroeconomics!ISU$12,0)</f>
        <v>#DIV/0!</v>
      </c>
      <c r="ISS55" s="201" t="e">
        <f>ROUND(ISS53/Macroeconomics!ISV$12,0)</f>
        <v>#DIV/0!</v>
      </c>
      <c r="IST55" s="201" t="e">
        <f>ROUND(IST53/Macroeconomics!ISW$12,0)</f>
        <v>#DIV/0!</v>
      </c>
      <c r="ISU55" s="201" t="e">
        <f>ROUND(ISU53/Macroeconomics!ISX$12,0)</f>
        <v>#DIV/0!</v>
      </c>
      <c r="ISV55" s="201" t="e">
        <f>ROUND(ISV53/Macroeconomics!ISY$12,0)</f>
        <v>#DIV/0!</v>
      </c>
      <c r="ISW55" s="201" t="e">
        <f>ROUND(ISW53/Macroeconomics!ISZ$12,0)</f>
        <v>#DIV/0!</v>
      </c>
      <c r="ISX55" s="201" t="e">
        <f>ROUND(ISX53/Macroeconomics!ITA$12,0)</f>
        <v>#DIV/0!</v>
      </c>
      <c r="ISY55" s="201" t="e">
        <f>ROUND(ISY53/Macroeconomics!ITB$12,0)</f>
        <v>#DIV/0!</v>
      </c>
      <c r="ISZ55" s="201" t="e">
        <f>ROUND(ISZ53/Macroeconomics!ITC$12,0)</f>
        <v>#DIV/0!</v>
      </c>
      <c r="ITA55" s="201" t="e">
        <f>ROUND(ITA53/Macroeconomics!ITD$12,0)</f>
        <v>#DIV/0!</v>
      </c>
      <c r="ITB55" s="201" t="e">
        <f>ROUND(ITB53/Macroeconomics!ITE$12,0)</f>
        <v>#DIV/0!</v>
      </c>
      <c r="ITC55" s="201" t="e">
        <f>ROUND(ITC53/Macroeconomics!ITF$12,0)</f>
        <v>#DIV/0!</v>
      </c>
      <c r="ITD55" s="201" t="e">
        <f>ROUND(ITD53/Macroeconomics!ITG$12,0)</f>
        <v>#DIV/0!</v>
      </c>
      <c r="ITE55" s="201" t="e">
        <f>ROUND(ITE53/Macroeconomics!ITH$12,0)</f>
        <v>#DIV/0!</v>
      </c>
      <c r="ITF55" s="201" t="e">
        <f>ROUND(ITF53/Macroeconomics!ITI$12,0)</f>
        <v>#DIV/0!</v>
      </c>
      <c r="ITG55" s="201" t="e">
        <f>ROUND(ITG53/Macroeconomics!ITJ$12,0)</f>
        <v>#DIV/0!</v>
      </c>
      <c r="ITH55" s="201" t="e">
        <f>ROUND(ITH53/Macroeconomics!ITK$12,0)</f>
        <v>#DIV/0!</v>
      </c>
      <c r="ITI55" s="201" t="e">
        <f>ROUND(ITI53/Macroeconomics!ITL$12,0)</f>
        <v>#DIV/0!</v>
      </c>
      <c r="ITJ55" s="201" t="e">
        <f>ROUND(ITJ53/Macroeconomics!ITM$12,0)</f>
        <v>#DIV/0!</v>
      </c>
      <c r="ITK55" s="201" t="e">
        <f>ROUND(ITK53/Macroeconomics!ITN$12,0)</f>
        <v>#DIV/0!</v>
      </c>
      <c r="ITL55" s="201" t="e">
        <f>ROUND(ITL53/Macroeconomics!ITO$12,0)</f>
        <v>#DIV/0!</v>
      </c>
      <c r="ITM55" s="201" t="e">
        <f>ROUND(ITM53/Macroeconomics!ITP$12,0)</f>
        <v>#DIV/0!</v>
      </c>
      <c r="ITN55" s="201" t="e">
        <f>ROUND(ITN53/Macroeconomics!ITQ$12,0)</f>
        <v>#DIV/0!</v>
      </c>
      <c r="ITO55" s="201" t="e">
        <f>ROUND(ITO53/Macroeconomics!ITR$12,0)</f>
        <v>#DIV/0!</v>
      </c>
      <c r="ITP55" s="201" t="e">
        <f>ROUND(ITP53/Macroeconomics!ITS$12,0)</f>
        <v>#DIV/0!</v>
      </c>
      <c r="ITQ55" s="201" t="e">
        <f>ROUND(ITQ53/Macroeconomics!ITT$12,0)</f>
        <v>#DIV/0!</v>
      </c>
      <c r="ITR55" s="201" t="e">
        <f>ROUND(ITR53/Macroeconomics!ITU$12,0)</f>
        <v>#DIV/0!</v>
      </c>
      <c r="ITS55" s="201" t="e">
        <f>ROUND(ITS53/Macroeconomics!ITV$12,0)</f>
        <v>#DIV/0!</v>
      </c>
      <c r="ITT55" s="201" t="e">
        <f>ROUND(ITT53/Macroeconomics!ITW$12,0)</f>
        <v>#DIV/0!</v>
      </c>
      <c r="ITU55" s="201" t="e">
        <f>ROUND(ITU53/Macroeconomics!ITX$12,0)</f>
        <v>#DIV/0!</v>
      </c>
      <c r="ITV55" s="201" t="e">
        <f>ROUND(ITV53/Macroeconomics!ITY$12,0)</f>
        <v>#DIV/0!</v>
      </c>
      <c r="ITW55" s="201" t="e">
        <f>ROUND(ITW53/Macroeconomics!ITZ$12,0)</f>
        <v>#DIV/0!</v>
      </c>
      <c r="ITX55" s="201" t="e">
        <f>ROUND(ITX53/Macroeconomics!IUA$12,0)</f>
        <v>#DIV/0!</v>
      </c>
      <c r="ITY55" s="201" t="e">
        <f>ROUND(ITY53/Macroeconomics!IUB$12,0)</f>
        <v>#DIV/0!</v>
      </c>
      <c r="ITZ55" s="201" t="e">
        <f>ROUND(ITZ53/Macroeconomics!IUC$12,0)</f>
        <v>#DIV/0!</v>
      </c>
      <c r="IUA55" s="201" t="e">
        <f>ROUND(IUA53/Macroeconomics!IUD$12,0)</f>
        <v>#DIV/0!</v>
      </c>
      <c r="IUB55" s="201" t="e">
        <f>ROUND(IUB53/Macroeconomics!IUE$12,0)</f>
        <v>#DIV/0!</v>
      </c>
      <c r="IUC55" s="201" t="e">
        <f>ROUND(IUC53/Macroeconomics!IUF$12,0)</f>
        <v>#DIV/0!</v>
      </c>
      <c r="IUD55" s="201" t="e">
        <f>ROUND(IUD53/Macroeconomics!IUG$12,0)</f>
        <v>#DIV/0!</v>
      </c>
      <c r="IUE55" s="201" t="e">
        <f>ROUND(IUE53/Macroeconomics!IUH$12,0)</f>
        <v>#DIV/0!</v>
      </c>
      <c r="IUF55" s="201" t="e">
        <f>ROUND(IUF53/Macroeconomics!IUI$12,0)</f>
        <v>#DIV/0!</v>
      </c>
      <c r="IUG55" s="201" t="e">
        <f>ROUND(IUG53/Macroeconomics!IUJ$12,0)</f>
        <v>#DIV/0!</v>
      </c>
      <c r="IUH55" s="201" t="e">
        <f>ROUND(IUH53/Macroeconomics!IUK$12,0)</f>
        <v>#DIV/0!</v>
      </c>
      <c r="IUI55" s="201" t="e">
        <f>ROUND(IUI53/Macroeconomics!IUL$12,0)</f>
        <v>#DIV/0!</v>
      </c>
      <c r="IUJ55" s="201" t="e">
        <f>ROUND(IUJ53/Macroeconomics!IUM$12,0)</f>
        <v>#DIV/0!</v>
      </c>
      <c r="IUK55" s="201" t="e">
        <f>ROUND(IUK53/Macroeconomics!IUN$12,0)</f>
        <v>#DIV/0!</v>
      </c>
      <c r="IUL55" s="201" t="e">
        <f>ROUND(IUL53/Macroeconomics!IUO$12,0)</f>
        <v>#DIV/0!</v>
      </c>
      <c r="IUM55" s="201" t="e">
        <f>ROUND(IUM53/Macroeconomics!IUP$12,0)</f>
        <v>#DIV/0!</v>
      </c>
      <c r="IUN55" s="201" t="e">
        <f>ROUND(IUN53/Macroeconomics!IUQ$12,0)</f>
        <v>#DIV/0!</v>
      </c>
      <c r="IUO55" s="201" t="e">
        <f>ROUND(IUO53/Macroeconomics!IUR$12,0)</f>
        <v>#DIV/0!</v>
      </c>
      <c r="IUP55" s="201" t="e">
        <f>ROUND(IUP53/Macroeconomics!IUS$12,0)</f>
        <v>#DIV/0!</v>
      </c>
      <c r="IUQ55" s="201" t="e">
        <f>ROUND(IUQ53/Macroeconomics!IUT$12,0)</f>
        <v>#DIV/0!</v>
      </c>
      <c r="IUR55" s="201" t="e">
        <f>ROUND(IUR53/Macroeconomics!IUU$12,0)</f>
        <v>#DIV/0!</v>
      </c>
      <c r="IUS55" s="201" t="e">
        <f>ROUND(IUS53/Macroeconomics!IUV$12,0)</f>
        <v>#DIV/0!</v>
      </c>
      <c r="IUT55" s="201" t="e">
        <f>ROUND(IUT53/Macroeconomics!IUW$12,0)</f>
        <v>#DIV/0!</v>
      </c>
      <c r="IUU55" s="201" t="e">
        <f>ROUND(IUU53/Macroeconomics!IUX$12,0)</f>
        <v>#DIV/0!</v>
      </c>
      <c r="IUV55" s="201" t="e">
        <f>ROUND(IUV53/Macroeconomics!IUY$12,0)</f>
        <v>#DIV/0!</v>
      </c>
      <c r="IUW55" s="201" t="e">
        <f>ROUND(IUW53/Macroeconomics!IUZ$12,0)</f>
        <v>#DIV/0!</v>
      </c>
      <c r="IUX55" s="201" t="e">
        <f>ROUND(IUX53/Macroeconomics!IVA$12,0)</f>
        <v>#DIV/0!</v>
      </c>
      <c r="IUY55" s="201" t="e">
        <f>ROUND(IUY53/Macroeconomics!IVB$12,0)</f>
        <v>#DIV/0!</v>
      </c>
      <c r="IUZ55" s="201" t="e">
        <f>ROUND(IUZ53/Macroeconomics!IVC$12,0)</f>
        <v>#DIV/0!</v>
      </c>
      <c r="IVA55" s="201" t="e">
        <f>ROUND(IVA53/Macroeconomics!IVD$12,0)</f>
        <v>#DIV/0!</v>
      </c>
      <c r="IVB55" s="201" t="e">
        <f>ROUND(IVB53/Macroeconomics!IVE$12,0)</f>
        <v>#DIV/0!</v>
      </c>
      <c r="IVC55" s="201" t="e">
        <f>ROUND(IVC53/Macroeconomics!IVF$12,0)</f>
        <v>#DIV/0!</v>
      </c>
      <c r="IVD55" s="201" t="e">
        <f>ROUND(IVD53/Macroeconomics!IVG$12,0)</f>
        <v>#DIV/0!</v>
      </c>
      <c r="IVE55" s="201" t="e">
        <f>ROUND(IVE53/Macroeconomics!IVH$12,0)</f>
        <v>#DIV/0!</v>
      </c>
      <c r="IVF55" s="201" t="e">
        <f>ROUND(IVF53/Macroeconomics!IVI$12,0)</f>
        <v>#DIV/0!</v>
      </c>
      <c r="IVG55" s="201" t="e">
        <f>ROUND(IVG53/Macroeconomics!IVJ$12,0)</f>
        <v>#DIV/0!</v>
      </c>
      <c r="IVH55" s="201" t="e">
        <f>ROUND(IVH53/Macroeconomics!IVK$12,0)</f>
        <v>#DIV/0!</v>
      </c>
      <c r="IVI55" s="201" t="e">
        <f>ROUND(IVI53/Macroeconomics!IVL$12,0)</f>
        <v>#DIV/0!</v>
      </c>
      <c r="IVJ55" s="201" t="e">
        <f>ROUND(IVJ53/Macroeconomics!IVM$12,0)</f>
        <v>#DIV/0!</v>
      </c>
      <c r="IVK55" s="201" t="e">
        <f>ROUND(IVK53/Macroeconomics!IVN$12,0)</f>
        <v>#DIV/0!</v>
      </c>
      <c r="IVL55" s="201" t="e">
        <f>ROUND(IVL53/Macroeconomics!IVO$12,0)</f>
        <v>#DIV/0!</v>
      </c>
      <c r="IVM55" s="201" t="e">
        <f>ROUND(IVM53/Macroeconomics!IVP$12,0)</f>
        <v>#DIV/0!</v>
      </c>
      <c r="IVN55" s="201" t="e">
        <f>ROUND(IVN53/Macroeconomics!IVQ$12,0)</f>
        <v>#DIV/0!</v>
      </c>
      <c r="IVO55" s="201" t="e">
        <f>ROUND(IVO53/Macroeconomics!IVR$12,0)</f>
        <v>#DIV/0!</v>
      </c>
      <c r="IVP55" s="201" t="e">
        <f>ROUND(IVP53/Macroeconomics!IVS$12,0)</f>
        <v>#DIV/0!</v>
      </c>
      <c r="IVQ55" s="201" t="e">
        <f>ROUND(IVQ53/Macroeconomics!IVT$12,0)</f>
        <v>#DIV/0!</v>
      </c>
      <c r="IVR55" s="201" t="e">
        <f>ROUND(IVR53/Macroeconomics!IVU$12,0)</f>
        <v>#DIV/0!</v>
      </c>
      <c r="IVS55" s="201" t="e">
        <f>ROUND(IVS53/Macroeconomics!IVV$12,0)</f>
        <v>#DIV/0!</v>
      </c>
      <c r="IVT55" s="201" t="e">
        <f>ROUND(IVT53/Macroeconomics!IVW$12,0)</f>
        <v>#DIV/0!</v>
      </c>
      <c r="IVU55" s="201" t="e">
        <f>ROUND(IVU53/Macroeconomics!IVX$12,0)</f>
        <v>#DIV/0!</v>
      </c>
      <c r="IVV55" s="201" t="e">
        <f>ROUND(IVV53/Macroeconomics!IVY$12,0)</f>
        <v>#DIV/0!</v>
      </c>
      <c r="IVW55" s="201" t="e">
        <f>ROUND(IVW53/Macroeconomics!IVZ$12,0)</f>
        <v>#DIV/0!</v>
      </c>
      <c r="IVX55" s="201" t="e">
        <f>ROUND(IVX53/Macroeconomics!IWA$12,0)</f>
        <v>#DIV/0!</v>
      </c>
      <c r="IVY55" s="201" t="e">
        <f>ROUND(IVY53/Macroeconomics!IWB$12,0)</f>
        <v>#DIV/0!</v>
      </c>
      <c r="IVZ55" s="201" t="e">
        <f>ROUND(IVZ53/Macroeconomics!IWC$12,0)</f>
        <v>#DIV/0!</v>
      </c>
      <c r="IWA55" s="201" t="e">
        <f>ROUND(IWA53/Macroeconomics!IWD$12,0)</f>
        <v>#DIV/0!</v>
      </c>
      <c r="IWB55" s="201" t="e">
        <f>ROUND(IWB53/Macroeconomics!IWE$12,0)</f>
        <v>#DIV/0!</v>
      </c>
      <c r="IWC55" s="201" t="e">
        <f>ROUND(IWC53/Macroeconomics!IWF$12,0)</f>
        <v>#DIV/0!</v>
      </c>
      <c r="IWD55" s="201" t="e">
        <f>ROUND(IWD53/Macroeconomics!IWG$12,0)</f>
        <v>#DIV/0!</v>
      </c>
      <c r="IWE55" s="201" t="e">
        <f>ROUND(IWE53/Macroeconomics!IWH$12,0)</f>
        <v>#DIV/0!</v>
      </c>
      <c r="IWF55" s="201" t="e">
        <f>ROUND(IWF53/Macroeconomics!IWI$12,0)</f>
        <v>#DIV/0!</v>
      </c>
      <c r="IWG55" s="201" t="e">
        <f>ROUND(IWG53/Macroeconomics!IWJ$12,0)</f>
        <v>#DIV/0!</v>
      </c>
      <c r="IWH55" s="201" t="e">
        <f>ROUND(IWH53/Macroeconomics!IWK$12,0)</f>
        <v>#DIV/0!</v>
      </c>
      <c r="IWI55" s="201" t="e">
        <f>ROUND(IWI53/Macroeconomics!IWL$12,0)</f>
        <v>#DIV/0!</v>
      </c>
      <c r="IWJ55" s="201" t="e">
        <f>ROUND(IWJ53/Macroeconomics!IWM$12,0)</f>
        <v>#DIV/0!</v>
      </c>
      <c r="IWK55" s="201" t="e">
        <f>ROUND(IWK53/Macroeconomics!IWN$12,0)</f>
        <v>#DIV/0!</v>
      </c>
      <c r="IWL55" s="201" t="e">
        <f>ROUND(IWL53/Macroeconomics!IWO$12,0)</f>
        <v>#DIV/0!</v>
      </c>
      <c r="IWM55" s="201" t="e">
        <f>ROUND(IWM53/Macroeconomics!IWP$12,0)</f>
        <v>#DIV/0!</v>
      </c>
      <c r="IWN55" s="201" t="e">
        <f>ROUND(IWN53/Macroeconomics!IWQ$12,0)</f>
        <v>#DIV/0!</v>
      </c>
      <c r="IWO55" s="201" t="e">
        <f>ROUND(IWO53/Macroeconomics!IWR$12,0)</f>
        <v>#DIV/0!</v>
      </c>
      <c r="IWP55" s="201" t="e">
        <f>ROUND(IWP53/Macroeconomics!IWS$12,0)</f>
        <v>#DIV/0!</v>
      </c>
      <c r="IWQ55" s="201" t="e">
        <f>ROUND(IWQ53/Macroeconomics!IWT$12,0)</f>
        <v>#DIV/0!</v>
      </c>
      <c r="IWR55" s="201" t="e">
        <f>ROUND(IWR53/Macroeconomics!IWU$12,0)</f>
        <v>#DIV/0!</v>
      </c>
      <c r="IWS55" s="201" t="e">
        <f>ROUND(IWS53/Macroeconomics!IWV$12,0)</f>
        <v>#DIV/0!</v>
      </c>
      <c r="IWT55" s="201" t="e">
        <f>ROUND(IWT53/Macroeconomics!IWW$12,0)</f>
        <v>#DIV/0!</v>
      </c>
      <c r="IWU55" s="201" t="e">
        <f>ROUND(IWU53/Macroeconomics!IWX$12,0)</f>
        <v>#DIV/0!</v>
      </c>
      <c r="IWV55" s="201" t="e">
        <f>ROUND(IWV53/Macroeconomics!IWY$12,0)</f>
        <v>#DIV/0!</v>
      </c>
      <c r="IWW55" s="201" t="e">
        <f>ROUND(IWW53/Macroeconomics!IWZ$12,0)</f>
        <v>#DIV/0!</v>
      </c>
      <c r="IWX55" s="201" t="e">
        <f>ROUND(IWX53/Macroeconomics!IXA$12,0)</f>
        <v>#DIV/0!</v>
      </c>
      <c r="IWY55" s="201" t="e">
        <f>ROUND(IWY53/Macroeconomics!IXB$12,0)</f>
        <v>#DIV/0!</v>
      </c>
      <c r="IWZ55" s="201" t="e">
        <f>ROUND(IWZ53/Macroeconomics!IXC$12,0)</f>
        <v>#DIV/0!</v>
      </c>
      <c r="IXA55" s="201" t="e">
        <f>ROUND(IXA53/Macroeconomics!IXD$12,0)</f>
        <v>#DIV/0!</v>
      </c>
      <c r="IXB55" s="201" t="e">
        <f>ROUND(IXB53/Macroeconomics!IXE$12,0)</f>
        <v>#DIV/0!</v>
      </c>
      <c r="IXC55" s="201" t="e">
        <f>ROUND(IXC53/Macroeconomics!IXF$12,0)</f>
        <v>#DIV/0!</v>
      </c>
      <c r="IXD55" s="201" t="e">
        <f>ROUND(IXD53/Macroeconomics!IXG$12,0)</f>
        <v>#DIV/0!</v>
      </c>
      <c r="IXE55" s="201" t="e">
        <f>ROUND(IXE53/Macroeconomics!IXH$12,0)</f>
        <v>#DIV/0!</v>
      </c>
      <c r="IXF55" s="201" t="e">
        <f>ROUND(IXF53/Macroeconomics!IXI$12,0)</f>
        <v>#DIV/0!</v>
      </c>
      <c r="IXG55" s="201" t="e">
        <f>ROUND(IXG53/Macroeconomics!IXJ$12,0)</f>
        <v>#DIV/0!</v>
      </c>
      <c r="IXH55" s="201" t="e">
        <f>ROUND(IXH53/Macroeconomics!IXK$12,0)</f>
        <v>#DIV/0!</v>
      </c>
      <c r="IXI55" s="201" t="e">
        <f>ROUND(IXI53/Macroeconomics!IXL$12,0)</f>
        <v>#DIV/0!</v>
      </c>
      <c r="IXJ55" s="201" t="e">
        <f>ROUND(IXJ53/Macroeconomics!IXM$12,0)</f>
        <v>#DIV/0!</v>
      </c>
      <c r="IXK55" s="201" t="e">
        <f>ROUND(IXK53/Macroeconomics!IXN$12,0)</f>
        <v>#DIV/0!</v>
      </c>
      <c r="IXL55" s="201" t="e">
        <f>ROUND(IXL53/Macroeconomics!IXO$12,0)</f>
        <v>#DIV/0!</v>
      </c>
      <c r="IXM55" s="201" t="e">
        <f>ROUND(IXM53/Macroeconomics!IXP$12,0)</f>
        <v>#DIV/0!</v>
      </c>
      <c r="IXN55" s="201" t="e">
        <f>ROUND(IXN53/Macroeconomics!IXQ$12,0)</f>
        <v>#DIV/0!</v>
      </c>
      <c r="IXO55" s="201" t="e">
        <f>ROUND(IXO53/Macroeconomics!IXR$12,0)</f>
        <v>#DIV/0!</v>
      </c>
      <c r="IXP55" s="201" t="e">
        <f>ROUND(IXP53/Macroeconomics!IXS$12,0)</f>
        <v>#DIV/0!</v>
      </c>
      <c r="IXQ55" s="201" t="e">
        <f>ROUND(IXQ53/Macroeconomics!IXT$12,0)</f>
        <v>#DIV/0!</v>
      </c>
      <c r="IXR55" s="201" t="e">
        <f>ROUND(IXR53/Macroeconomics!IXU$12,0)</f>
        <v>#DIV/0!</v>
      </c>
      <c r="IXS55" s="201" t="e">
        <f>ROUND(IXS53/Macroeconomics!IXV$12,0)</f>
        <v>#DIV/0!</v>
      </c>
      <c r="IXT55" s="201" t="e">
        <f>ROUND(IXT53/Macroeconomics!IXW$12,0)</f>
        <v>#DIV/0!</v>
      </c>
      <c r="IXU55" s="201" t="e">
        <f>ROUND(IXU53/Macroeconomics!IXX$12,0)</f>
        <v>#DIV/0!</v>
      </c>
      <c r="IXV55" s="201" t="e">
        <f>ROUND(IXV53/Macroeconomics!IXY$12,0)</f>
        <v>#DIV/0!</v>
      </c>
      <c r="IXW55" s="201" t="e">
        <f>ROUND(IXW53/Macroeconomics!IXZ$12,0)</f>
        <v>#DIV/0!</v>
      </c>
      <c r="IXX55" s="201" t="e">
        <f>ROUND(IXX53/Macroeconomics!IYA$12,0)</f>
        <v>#DIV/0!</v>
      </c>
      <c r="IXY55" s="201" t="e">
        <f>ROUND(IXY53/Macroeconomics!IYB$12,0)</f>
        <v>#DIV/0!</v>
      </c>
      <c r="IXZ55" s="201" t="e">
        <f>ROUND(IXZ53/Macroeconomics!IYC$12,0)</f>
        <v>#DIV/0!</v>
      </c>
      <c r="IYA55" s="201" t="e">
        <f>ROUND(IYA53/Macroeconomics!IYD$12,0)</f>
        <v>#DIV/0!</v>
      </c>
      <c r="IYB55" s="201" t="e">
        <f>ROUND(IYB53/Macroeconomics!IYE$12,0)</f>
        <v>#DIV/0!</v>
      </c>
      <c r="IYC55" s="201" t="e">
        <f>ROUND(IYC53/Macroeconomics!IYF$12,0)</f>
        <v>#DIV/0!</v>
      </c>
      <c r="IYD55" s="201" t="e">
        <f>ROUND(IYD53/Macroeconomics!IYG$12,0)</f>
        <v>#DIV/0!</v>
      </c>
      <c r="IYE55" s="201" t="e">
        <f>ROUND(IYE53/Macroeconomics!IYH$12,0)</f>
        <v>#DIV/0!</v>
      </c>
      <c r="IYF55" s="201" t="e">
        <f>ROUND(IYF53/Macroeconomics!IYI$12,0)</f>
        <v>#DIV/0!</v>
      </c>
      <c r="IYG55" s="201" t="e">
        <f>ROUND(IYG53/Macroeconomics!IYJ$12,0)</f>
        <v>#DIV/0!</v>
      </c>
      <c r="IYH55" s="201" t="e">
        <f>ROUND(IYH53/Macroeconomics!IYK$12,0)</f>
        <v>#DIV/0!</v>
      </c>
      <c r="IYI55" s="201" t="e">
        <f>ROUND(IYI53/Macroeconomics!IYL$12,0)</f>
        <v>#DIV/0!</v>
      </c>
      <c r="IYJ55" s="201" t="e">
        <f>ROUND(IYJ53/Macroeconomics!IYM$12,0)</f>
        <v>#DIV/0!</v>
      </c>
      <c r="IYK55" s="201" t="e">
        <f>ROUND(IYK53/Macroeconomics!IYN$12,0)</f>
        <v>#DIV/0!</v>
      </c>
      <c r="IYL55" s="201" t="e">
        <f>ROUND(IYL53/Macroeconomics!IYO$12,0)</f>
        <v>#DIV/0!</v>
      </c>
      <c r="IYM55" s="201" t="e">
        <f>ROUND(IYM53/Macroeconomics!IYP$12,0)</f>
        <v>#DIV/0!</v>
      </c>
      <c r="IYN55" s="201" t="e">
        <f>ROUND(IYN53/Macroeconomics!IYQ$12,0)</f>
        <v>#DIV/0!</v>
      </c>
      <c r="IYO55" s="201" t="e">
        <f>ROUND(IYO53/Macroeconomics!IYR$12,0)</f>
        <v>#DIV/0!</v>
      </c>
      <c r="IYP55" s="201" t="e">
        <f>ROUND(IYP53/Macroeconomics!IYS$12,0)</f>
        <v>#DIV/0!</v>
      </c>
      <c r="IYQ55" s="201" t="e">
        <f>ROUND(IYQ53/Macroeconomics!IYT$12,0)</f>
        <v>#DIV/0!</v>
      </c>
      <c r="IYR55" s="201" t="e">
        <f>ROUND(IYR53/Macroeconomics!IYU$12,0)</f>
        <v>#DIV/0!</v>
      </c>
      <c r="IYS55" s="201" t="e">
        <f>ROUND(IYS53/Macroeconomics!IYV$12,0)</f>
        <v>#DIV/0!</v>
      </c>
      <c r="IYT55" s="201" t="e">
        <f>ROUND(IYT53/Macroeconomics!IYW$12,0)</f>
        <v>#DIV/0!</v>
      </c>
      <c r="IYU55" s="201" t="e">
        <f>ROUND(IYU53/Macroeconomics!IYX$12,0)</f>
        <v>#DIV/0!</v>
      </c>
      <c r="IYV55" s="201" t="e">
        <f>ROUND(IYV53/Macroeconomics!IYY$12,0)</f>
        <v>#DIV/0!</v>
      </c>
      <c r="IYW55" s="201" t="e">
        <f>ROUND(IYW53/Macroeconomics!IYZ$12,0)</f>
        <v>#DIV/0!</v>
      </c>
      <c r="IYX55" s="201" t="e">
        <f>ROUND(IYX53/Macroeconomics!IZA$12,0)</f>
        <v>#DIV/0!</v>
      </c>
      <c r="IYY55" s="201" t="e">
        <f>ROUND(IYY53/Macroeconomics!IZB$12,0)</f>
        <v>#DIV/0!</v>
      </c>
      <c r="IYZ55" s="201" t="e">
        <f>ROUND(IYZ53/Macroeconomics!IZC$12,0)</f>
        <v>#DIV/0!</v>
      </c>
      <c r="IZA55" s="201" t="e">
        <f>ROUND(IZA53/Macroeconomics!IZD$12,0)</f>
        <v>#DIV/0!</v>
      </c>
      <c r="IZB55" s="201" t="e">
        <f>ROUND(IZB53/Macroeconomics!IZE$12,0)</f>
        <v>#DIV/0!</v>
      </c>
      <c r="IZC55" s="201" t="e">
        <f>ROUND(IZC53/Macroeconomics!IZF$12,0)</f>
        <v>#DIV/0!</v>
      </c>
      <c r="IZD55" s="201" t="e">
        <f>ROUND(IZD53/Macroeconomics!IZG$12,0)</f>
        <v>#DIV/0!</v>
      </c>
      <c r="IZE55" s="201" t="e">
        <f>ROUND(IZE53/Macroeconomics!IZH$12,0)</f>
        <v>#DIV/0!</v>
      </c>
      <c r="IZF55" s="201" t="e">
        <f>ROUND(IZF53/Macroeconomics!IZI$12,0)</f>
        <v>#DIV/0!</v>
      </c>
      <c r="IZG55" s="201" t="e">
        <f>ROUND(IZG53/Macroeconomics!IZJ$12,0)</f>
        <v>#DIV/0!</v>
      </c>
      <c r="IZH55" s="201" t="e">
        <f>ROUND(IZH53/Macroeconomics!IZK$12,0)</f>
        <v>#DIV/0!</v>
      </c>
      <c r="IZI55" s="201" t="e">
        <f>ROUND(IZI53/Macroeconomics!IZL$12,0)</f>
        <v>#DIV/0!</v>
      </c>
      <c r="IZJ55" s="201" t="e">
        <f>ROUND(IZJ53/Macroeconomics!IZM$12,0)</f>
        <v>#DIV/0!</v>
      </c>
      <c r="IZK55" s="201" t="e">
        <f>ROUND(IZK53/Macroeconomics!IZN$12,0)</f>
        <v>#DIV/0!</v>
      </c>
      <c r="IZL55" s="201" t="e">
        <f>ROUND(IZL53/Macroeconomics!IZO$12,0)</f>
        <v>#DIV/0!</v>
      </c>
      <c r="IZM55" s="201" t="e">
        <f>ROUND(IZM53/Macroeconomics!IZP$12,0)</f>
        <v>#DIV/0!</v>
      </c>
      <c r="IZN55" s="201" t="e">
        <f>ROUND(IZN53/Macroeconomics!IZQ$12,0)</f>
        <v>#DIV/0!</v>
      </c>
      <c r="IZO55" s="201" t="e">
        <f>ROUND(IZO53/Macroeconomics!IZR$12,0)</f>
        <v>#DIV/0!</v>
      </c>
      <c r="IZP55" s="201" t="e">
        <f>ROUND(IZP53/Macroeconomics!IZS$12,0)</f>
        <v>#DIV/0!</v>
      </c>
      <c r="IZQ55" s="201" t="e">
        <f>ROUND(IZQ53/Macroeconomics!IZT$12,0)</f>
        <v>#DIV/0!</v>
      </c>
      <c r="IZR55" s="201" t="e">
        <f>ROUND(IZR53/Macroeconomics!IZU$12,0)</f>
        <v>#DIV/0!</v>
      </c>
      <c r="IZS55" s="201" t="e">
        <f>ROUND(IZS53/Macroeconomics!IZV$12,0)</f>
        <v>#DIV/0!</v>
      </c>
      <c r="IZT55" s="201" t="e">
        <f>ROUND(IZT53/Macroeconomics!IZW$12,0)</f>
        <v>#DIV/0!</v>
      </c>
      <c r="IZU55" s="201" t="e">
        <f>ROUND(IZU53/Macroeconomics!IZX$12,0)</f>
        <v>#DIV/0!</v>
      </c>
      <c r="IZV55" s="201" t="e">
        <f>ROUND(IZV53/Macroeconomics!IZY$12,0)</f>
        <v>#DIV/0!</v>
      </c>
      <c r="IZW55" s="201" t="e">
        <f>ROUND(IZW53/Macroeconomics!IZZ$12,0)</f>
        <v>#DIV/0!</v>
      </c>
      <c r="IZX55" s="201" t="e">
        <f>ROUND(IZX53/Macroeconomics!JAA$12,0)</f>
        <v>#DIV/0!</v>
      </c>
      <c r="IZY55" s="201" t="e">
        <f>ROUND(IZY53/Macroeconomics!JAB$12,0)</f>
        <v>#DIV/0!</v>
      </c>
      <c r="IZZ55" s="201" t="e">
        <f>ROUND(IZZ53/Macroeconomics!JAC$12,0)</f>
        <v>#DIV/0!</v>
      </c>
      <c r="JAA55" s="201" t="e">
        <f>ROUND(JAA53/Macroeconomics!JAD$12,0)</f>
        <v>#DIV/0!</v>
      </c>
      <c r="JAB55" s="201" t="e">
        <f>ROUND(JAB53/Macroeconomics!JAE$12,0)</f>
        <v>#DIV/0!</v>
      </c>
      <c r="JAC55" s="201" t="e">
        <f>ROUND(JAC53/Macroeconomics!JAF$12,0)</f>
        <v>#DIV/0!</v>
      </c>
      <c r="JAD55" s="201" t="e">
        <f>ROUND(JAD53/Macroeconomics!JAG$12,0)</f>
        <v>#DIV/0!</v>
      </c>
      <c r="JAE55" s="201" t="e">
        <f>ROUND(JAE53/Macroeconomics!JAH$12,0)</f>
        <v>#DIV/0!</v>
      </c>
      <c r="JAF55" s="201" t="e">
        <f>ROUND(JAF53/Macroeconomics!JAI$12,0)</f>
        <v>#DIV/0!</v>
      </c>
      <c r="JAG55" s="201" t="e">
        <f>ROUND(JAG53/Macroeconomics!JAJ$12,0)</f>
        <v>#DIV/0!</v>
      </c>
      <c r="JAH55" s="201" t="e">
        <f>ROUND(JAH53/Macroeconomics!JAK$12,0)</f>
        <v>#DIV/0!</v>
      </c>
      <c r="JAI55" s="201" t="e">
        <f>ROUND(JAI53/Macroeconomics!JAL$12,0)</f>
        <v>#DIV/0!</v>
      </c>
      <c r="JAJ55" s="201" t="e">
        <f>ROUND(JAJ53/Macroeconomics!JAM$12,0)</f>
        <v>#DIV/0!</v>
      </c>
      <c r="JAK55" s="201" t="e">
        <f>ROUND(JAK53/Macroeconomics!JAN$12,0)</f>
        <v>#DIV/0!</v>
      </c>
      <c r="JAL55" s="201" t="e">
        <f>ROUND(JAL53/Macroeconomics!JAO$12,0)</f>
        <v>#DIV/0!</v>
      </c>
      <c r="JAM55" s="201" t="e">
        <f>ROUND(JAM53/Macroeconomics!JAP$12,0)</f>
        <v>#DIV/0!</v>
      </c>
      <c r="JAN55" s="201" t="e">
        <f>ROUND(JAN53/Macroeconomics!JAQ$12,0)</f>
        <v>#DIV/0!</v>
      </c>
      <c r="JAO55" s="201" t="e">
        <f>ROUND(JAO53/Macroeconomics!JAR$12,0)</f>
        <v>#DIV/0!</v>
      </c>
      <c r="JAP55" s="201" t="e">
        <f>ROUND(JAP53/Macroeconomics!JAS$12,0)</f>
        <v>#DIV/0!</v>
      </c>
      <c r="JAQ55" s="201" t="e">
        <f>ROUND(JAQ53/Macroeconomics!JAT$12,0)</f>
        <v>#DIV/0!</v>
      </c>
      <c r="JAR55" s="201" t="e">
        <f>ROUND(JAR53/Macroeconomics!JAU$12,0)</f>
        <v>#DIV/0!</v>
      </c>
      <c r="JAS55" s="201" t="e">
        <f>ROUND(JAS53/Macroeconomics!JAV$12,0)</f>
        <v>#DIV/0!</v>
      </c>
      <c r="JAT55" s="201" t="e">
        <f>ROUND(JAT53/Macroeconomics!JAW$12,0)</f>
        <v>#DIV/0!</v>
      </c>
      <c r="JAU55" s="201" t="e">
        <f>ROUND(JAU53/Macroeconomics!JAX$12,0)</f>
        <v>#DIV/0!</v>
      </c>
      <c r="JAV55" s="201" t="e">
        <f>ROUND(JAV53/Macroeconomics!JAY$12,0)</f>
        <v>#DIV/0!</v>
      </c>
      <c r="JAW55" s="201" t="e">
        <f>ROUND(JAW53/Macroeconomics!JAZ$12,0)</f>
        <v>#DIV/0!</v>
      </c>
      <c r="JAX55" s="201" t="e">
        <f>ROUND(JAX53/Macroeconomics!JBA$12,0)</f>
        <v>#DIV/0!</v>
      </c>
      <c r="JAY55" s="201" t="e">
        <f>ROUND(JAY53/Macroeconomics!JBB$12,0)</f>
        <v>#DIV/0!</v>
      </c>
      <c r="JAZ55" s="201" t="e">
        <f>ROUND(JAZ53/Macroeconomics!JBC$12,0)</f>
        <v>#DIV/0!</v>
      </c>
      <c r="JBA55" s="201" t="e">
        <f>ROUND(JBA53/Macroeconomics!JBD$12,0)</f>
        <v>#DIV/0!</v>
      </c>
      <c r="JBB55" s="201" t="e">
        <f>ROUND(JBB53/Macroeconomics!JBE$12,0)</f>
        <v>#DIV/0!</v>
      </c>
      <c r="JBC55" s="201" t="e">
        <f>ROUND(JBC53/Macroeconomics!JBF$12,0)</f>
        <v>#DIV/0!</v>
      </c>
      <c r="JBD55" s="201" t="e">
        <f>ROUND(JBD53/Macroeconomics!JBG$12,0)</f>
        <v>#DIV/0!</v>
      </c>
      <c r="JBE55" s="201" t="e">
        <f>ROUND(JBE53/Macroeconomics!JBH$12,0)</f>
        <v>#DIV/0!</v>
      </c>
      <c r="JBF55" s="201" t="e">
        <f>ROUND(JBF53/Macroeconomics!JBI$12,0)</f>
        <v>#DIV/0!</v>
      </c>
      <c r="JBG55" s="201" t="e">
        <f>ROUND(JBG53/Macroeconomics!JBJ$12,0)</f>
        <v>#DIV/0!</v>
      </c>
      <c r="JBH55" s="201" t="e">
        <f>ROUND(JBH53/Macroeconomics!JBK$12,0)</f>
        <v>#DIV/0!</v>
      </c>
      <c r="JBI55" s="201" t="e">
        <f>ROUND(JBI53/Macroeconomics!JBL$12,0)</f>
        <v>#DIV/0!</v>
      </c>
      <c r="JBJ55" s="201" t="e">
        <f>ROUND(JBJ53/Macroeconomics!JBM$12,0)</f>
        <v>#DIV/0!</v>
      </c>
      <c r="JBK55" s="201" t="e">
        <f>ROUND(JBK53/Macroeconomics!JBN$12,0)</f>
        <v>#DIV/0!</v>
      </c>
      <c r="JBL55" s="201" t="e">
        <f>ROUND(JBL53/Macroeconomics!JBO$12,0)</f>
        <v>#DIV/0!</v>
      </c>
      <c r="JBM55" s="201" t="e">
        <f>ROUND(JBM53/Macroeconomics!JBP$12,0)</f>
        <v>#DIV/0!</v>
      </c>
      <c r="JBN55" s="201" t="e">
        <f>ROUND(JBN53/Macroeconomics!JBQ$12,0)</f>
        <v>#DIV/0!</v>
      </c>
      <c r="JBO55" s="201" t="e">
        <f>ROUND(JBO53/Macroeconomics!JBR$12,0)</f>
        <v>#DIV/0!</v>
      </c>
      <c r="JBP55" s="201" t="e">
        <f>ROUND(JBP53/Macroeconomics!JBS$12,0)</f>
        <v>#DIV/0!</v>
      </c>
      <c r="JBQ55" s="201" t="e">
        <f>ROUND(JBQ53/Macroeconomics!JBT$12,0)</f>
        <v>#DIV/0!</v>
      </c>
      <c r="JBR55" s="201" t="e">
        <f>ROUND(JBR53/Macroeconomics!JBU$12,0)</f>
        <v>#DIV/0!</v>
      </c>
      <c r="JBS55" s="201" t="e">
        <f>ROUND(JBS53/Macroeconomics!JBV$12,0)</f>
        <v>#DIV/0!</v>
      </c>
      <c r="JBT55" s="201" t="e">
        <f>ROUND(JBT53/Macroeconomics!JBW$12,0)</f>
        <v>#DIV/0!</v>
      </c>
      <c r="JBU55" s="201" t="e">
        <f>ROUND(JBU53/Macroeconomics!JBX$12,0)</f>
        <v>#DIV/0!</v>
      </c>
      <c r="JBV55" s="201" t="e">
        <f>ROUND(JBV53/Macroeconomics!JBY$12,0)</f>
        <v>#DIV/0!</v>
      </c>
      <c r="JBW55" s="201" t="e">
        <f>ROUND(JBW53/Macroeconomics!JBZ$12,0)</f>
        <v>#DIV/0!</v>
      </c>
      <c r="JBX55" s="201" t="e">
        <f>ROUND(JBX53/Macroeconomics!JCA$12,0)</f>
        <v>#DIV/0!</v>
      </c>
      <c r="JBY55" s="201" t="e">
        <f>ROUND(JBY53/Macroeconomics!JCB$12,0)</f>
        <v>#DIV/0!</v>
      </c>
      <c r="JBZ55" s="201" t="e">
        <f>ROUND(JBZ53/Macroeconomics!JCC$12,0)</f>
        <v>#DIV/0!</v>
      </c>
      <c r="JCA55" s="201" t="e">
        <f>ROUND(JCA53/Macroeconomics!JCD$12,0)</f>
        <v>#DIV/0!</v>
      </c>
      <c r="JCB55" s="201" t="e">
        <f>ROUND(JCB53/Macroeconomics!JCE$12,0)</f>
        <v>#DIV/0!</v>
      </c>
      <c r="JCC55" s="201" t="e">
        <f>ROUND(JCC53/Macroeconomics!JCF$12,0)</f>
        <v>#DIV/0!</v>
      </c>
      <c r="JCD55" s="201" t="e">
        <f>ROUND(JCD53/Macroeconomics!JCG$12,0)</f>
        <v>#DIV/0!</v>
      </c>
      <c r="JCE55" s="201" t="e">
        <f>ROUND(JCE53/Macroeconomics!JCH$12,0)</f>
        <v>#DIV/0!</v>
      </c>
      <c r="JCF55" s="201" t="e">
        <f>ROUND(JCF53/Macroeconomics!JCI$12,0)</f>
        <v>#DIV/0!</v>
      </c>
      <c r="JCG55" s="201" t="e">
        <f>ROUND(JCG53/Macroeconomics!JCJ$12,0)</f>
        <v>#DIV/0!</v>
      </c>
      <c r="JCH55" s="201" t="e">
        <f>ROUND(JCH53/Macroeconomics!JCK$12,0)</f>
        <v>#DIV/0!</v>
      </c>
      <c r="JCI55" s="201" t="e">
        <f>ROUND(JCI53/Macroeconomics!JCL$12,0)</f>
        <v>#DIV/0!</v>
      </c>
      <c r="JCJ55" s="201" t="e">
        <f>ROUND(JCJ53/Macroeconomics!JCM$12,0)</f>
        <v>#DIV/0!</v>
      </c>
      <c r="JCK55" s="201" t="e">
        <f>ROUND(JCK53/Macroeconomics!JCN$12,0)</f>
        <v>#DIV/0!</v>
      </c>
      <c r="JCL55" s="201" t="e">
        <f>ROUND(JCL53/Macroeconomics!JCO$12,0)</f>
        <v>#DIV/0!</v>
      </c>
      <c r="JCM55" s="201" t="e">
        <f>ROUND(JCM53/Macroeconomics!JCP$12,0)</f>
        <v>#DIV/0!</v>
      </c>
      <c r="JCN55" s="201" t="e">
        <f>ROUND(JCN53/Macroeconomics!JCQ$12,0)</f>
        <v>#DIV/0!</v>
      </c>
      <c r="JCO55" s="201" t="e">
        <f>ROUND(JCO53/Macroeconomics!JCR$12,0)</f>
        <v>#DIV/0!</v>
      </c>
      <c r="JCP55" s="201" t="e">
        <f>ROUND(JCP53/Macroeconomics!JCS$12,0)</f>
        <v>#DIV/0!</v>
      </c>
      <c r="JCQ55" s="201" t="e">
        <f>ROUND(JCQ53/Macroeconomics!JCT$12,0)</f>
        <v>#DIV/0!</v>
      </c>
      <c r="JCR55" s="201" t="e">
        <f>ROUND(JCR53/Macroeconomics!JCU$12,0)</f>
        <v>#DIV/0!</v>
      </c>
      <c r="JCS55" s="201" t="e">
        <f>ROUND(JCS53/Macroeconomics!JCV$12,0)</f>
        <v>#DIV/0!</v>
      </c>
      <c r="JCT55" s="201" t="e">
        <f>ROUND(JCT53/Macroeconomics!JCW$12,0)</f>
        <v>#DIV/0!</v>
      </c>
      <c r="JCU55" s="201" t="e">
        <f>ROUND(JCU53/Macroeconomics!JCX$12,0)</f>
        <v>#DIV/0!</v>
      </c>
      <c r="JCV55" s="201" t="e">
        <f>ROUND(JCV53/Macroeconomics!JCY$12,0)</f>
        <v>#DIV/0!</v>
      </c>
      <c r="JCW55" s="201" t="e">
        <f>ROUND(JCW53/Macroeconomics!JCZ$12,0)</f>
        <v>#DIV/0!</v>
      </c>
      <c r="JCX55" s="201" t="e">
        <f>ROUND(JCX53/Macroeconomics!JDA$12,0)</f>
        <v>#DIV/0!</v>
      </c>
      <c r="JCY55" s="201" t="e">
        <f>ROUND(JCY53/Macroeconomics!JDB$12,0)</f>
        <v>#DIV/0!</v>
      </c>
      <c r="JCZ55" s="201" t="e">
        <f>ROUND(JCZ53/Macroeconomics!JDC$12,0)</f>
        <v>#DIV/0!</v>
      </c>
      <c r="JDA55" s="201" t="e">
        <f>ROUND(JDA53/Macroeconomics!JDD$12,0)</f>
        <v>#DIV/0!</v>
      </c>
      <c r="JDB55" s="201" t="e">
        <f>ROUND(JDB53/Macroeconomics!JDE$12,0)</f>
        <v>#DIV/0!</v>
      </c>
      <c r="JDC55" s="201" t="e">
        <f>ROUND(JDC53/Macroeconomics!JDF$12,0)</f>
        <v>#DIV/0!</v>
      </c>
      <c r="JDD55" s="201" t="e">
        <f>ROUND(JDD53/Macroeconomics!JDG$12,0)</f>
        <v>#DIV/0!</v>
      </c>
      <c r="JDE55" s="201" t="e">
        <f>ROUND(JDE53/Macroeconomics!JDH$12,0)</f>
        <v>#DIV/0!</v>
      </c>
      <c r="JDF55" s="201" t="e">
        <f>ROUND(JDF53/Macroeconomics!JDI$12,0)</f>
        <v>#DIV/0!</v>
      </c>
      <c r="JDG55" s="201" t="e">
        <f>ROUND(JDG53/Macroeconomics!JDJ$12,0)</f>
        <v>#DIV/0!</v>
      </c>
      <c r="JDH55" s="201" t="e">
        <f>ROUND(JDH53/Macroeconomics!JDK$12,0)</f>
        <v>#DIV/0!</v>
      </c>
      <c r="JDI55" s="201" t="e">
        <f>ROUND(JDI53/Macroeconomics!JDL$12,0)</f>
        <v>#DIV/0!</v>
      </c>
      <c r="JDJ55" s="201" t="e">
        <f>ROUND(JDJ53/Macroeconomics!JDM$12,0)</f>
        <v>#DIV/0!</v>
      </c>
      <c r="JDK55" s="201" t="e">
        <f>ROUND(JDK53/Macroeconomics!JDN$12,0)</f>
        <v>#DIV/0!</v>
      </c>
      <c r="JDL55" s="201" t="e">
        <f>ROUND(JDL53/Macroeconomics!JDO$12,0)</f>
        <v>#DIV/0!</v>
      </c>
      <c r="JDM55" s="201" t="e">
        <f>ROUND(JDM53/Macroeconomics!JDP$12,0)</f>
        <v>#DIV/0!</v>
      </c>
      <c r="JDN55" s="201" t="e">
        <f>ROUND(JDN53/Macroeconomics!JDQ$12,0)</f>
        <v>#DIV/0!</v>
      </c>
      <c r="JDO55" s="201" t="e">
        <f>ROUND(JDO53/Macroeconomics!JDR$12,0)</f>
        <v>#DIV/0!</v>
      </c>
      <c r="JDP55" s="201" t="e">
        <f>ROUND(JDP53/Macroeconomics!JDS$12,0)</f>
        <v>#DIV/0!</v>
      </c>
      <c r="JDQ55" s="201" t="e">
        <f>ROUND(JDQ53/Macroeconomics!JDT$12,0)</f>
        <v>#DIV/0!</v>
      </c>
      <c r="JDR55" s="201" t="e">
        <f>ROUND(JDR53/Macroeconomics!JDU$12,0)</f>
        <v>#DIV/0!</v>
      </c>
      <c r="JDS55" s="201" t="e">
        <f>ROUND(JDS53/Macroeconomics!JDV$12,0)</f>
        <v>#DIV/0!</v>
      </c>
      <c r="JDT55" s="201" t="e">
        <f>ROUND(JDT53/Macroeconomics!JDW$12,0)</f>
        <v>#DIV/0!</v>
      </c>
      <c r="JDU55" s="201" t="e">
        <f>ROUND(JDU53/Macroeconomics!JDX$12,0)</f>
        <v>#DIV/0!</v>
      </c>
      <c r="JDV55" s="201" t="e">
        <f>ROUND(JDV53/Macroeconomics!JDY$12,0)</f>
        <v>#DIV/0!</v>
      </c>
      <c r="JDW55" s="201" t="e">
        <f>ROUND(JDW53/Macroeconomics!JDZ$12,0)</f>
        <v>#DIV/0!</v>
      </c>
      <c r="JDX55" s="201" t="e">
        <f>ROUND(JDX53/Macroeconomics!JEA$12,0)</f>
        <v>#DIV/0!</v>
      </c>
      <c r="JDY55" s="201" t="e">
        <f>ROUND(JDY53/Macroeconomics!JEB$12,0)</f>
        <v>#DIV/0!</v>
      </c>
      <c r="JDZ55" s="201" t="e">
        <f>ROUND(JDZ53/Macroeconomics!JEC$12,0)</f>
        <v>#DIV/0!</v>
      </c>
      <c r="JEA55" s="201" t="e">
        <f>ROUND(JEA53/Macroeconomics!JED$12,0)</f>
        <v>#DIV/0!</v>
      </c>
      <c r="JEB55" s="201" t="e">
        <f>ROUND(JEB53/Macroeconomics!JEE$12,0)</f>
        <v>#DIV/0!</v>
      </c>
      <c r="JEC55" s="201" t="e">
        <f>ROUND(JEC53/Macroeconomics!JEF$12,0)</f>
        <v>#DIV/0!</v>
      </c>
      <c r="JED55" s="201" t="e">
        <f>ROUND(JED53/Macroeconomics!JEG$12,0)</f>
        <v>#DIV/0!</v>
      </c>
      <c r="JEE55" s="201" t="e">
        <f>ROUND(JEE53/Macroeconomics!JEH$12,0)</f>
        <v>#DIV/0!</v>
      </c>
      <c r="JEF55" s="201" t="e">
        <f>ROUND(JEF53/Macroeconomics!JEI$12,0)</f>
        <v>#DIV/0!</v>
      </c>
      <c r="JEG55" s="201" t="e">
        <f>ROUND(JEG53/Macroeconomics!JEJ$12,0)</f>
        <v>#DIV/0!</v>
      </c>
      <c r="JEH55" s="201" t="e">
        <f>ROUND(JEH53/Macroeconomics!JEK$12,0)</f>
        <v>#DIV/0!</v>
      </c>
      <c r="JEI55" s="201" t="e">
        <f>ROUND(JEI53/Macroeconomics!JEL$12,0)</f>
        <v>#DIV/0!</v>
      </c>
      <c r="JEJ55" s="201" t="e">
        <f>ROUND(JEJ53/Macroeconomics!JEM$12,0)</f>
        <v>#DIV/0!</v>
      </c>
      <c r="JEK55" s="201" t="e">
        <f>ROUND(JEK53/Macroeconomics!JEN$12,0)</f>
        <v>#DIV/0!</v>
      </c>
      <c r="JEL55" s="201" t="e">
        <f>ROUND(JEL53/Macroeconomics!JEO$12,0)</f>
        <v>#DIV/0!</v>
      </c>
      <c r="JEM55" s="201" t="e">
        <f>ROUND(JEM53/Macroeconomics!JEP$12,0)</f>
        <v>#DIV/0!</v>
      </c>
      <c r="JEN55" s="201" t="e">
        <f>ROUND(JEN53/Macroeconomics!JEQ$12,0)</f>
        <v>#DIV/0!</v>
      </c>
      <c r="JEO55" s="201" t="e">
        <f>ROUND(JEO53/Macroeconomics!JER$12,0)</f>
        <v>#DIV/0!</v>
      </c>
      <c r="JEP55" s="201" t="e">
        <f>ROUND(JEP53/Macroeconomics!JES$12,0)</f>
        <v>#DIV/0!</v>
      </c>
      <c r="JEQ55" s="201" t="e">
        <f>ROUND(JEQ53/Macroeconomics!JET$12,0)</f>
        <v>#DIV/0!</v>
      </c>
      <c r="JER55" s="201" t="e">
        <f>ROUND(JER53/Macroeconomics!JEU$12,0)</f>
        <v>#DIV/0!</v>
      </c>
      <c r="JES55" s="201" t="e">
        <f>ROUND(JES53/Macroeconomics!JEV$12,0)</f>
        <v>#DIV/0!</v>
      </c>
      <c r="JET55" s="201" t="e">
        <f>ROUND(JET53/Macroeconomics!JEW$12,0)</f>
        <v>#DIV/0!</v>
      </c>
      <c r="JEU55" s="201" t="e">
        <f>ROUND(JEU53/Macroeconomics!JEX$12,0)</f>
        <v>#DIV/0!</v>
      </c>
      <c r="JEV55" s="201" t="e">
        <f>ROUND(JEV53/Macroeconomics!JEY$12,0)</f>
        <v>#DIV/0!</v>
      </c>
      <c r="JEW55" s="201" t="e">
        <f>ROUND(JEW53/Macroeconomics!JEZ$12,0)</f>
        <v>#DIV/0!</v>
      </c>
      <c r="JEX55" s="201" t="e">
        <f>ROUND(JEX53/Macroeconomics!JFA$12,0)</f>
        <v>#DIV/0!</v>
      </c>
      <c r="JEY55" s="201" t="e">
        <f>ROUND(JEY53/Macroeconomics!JFB$12,0)</f>
        <v>#DIV/0!</v>
      </c>
      <c r="JEZ55" s="201" t="e">
        <f>ROUND(JEZ53/Macroeconomics!JFC$12,0)</f>
        <v>#DIV/0!</v>
      </c>
      <c r="JFA55" s="201" t="e">
        <f>ROUND(JFA53/Macroeconomics!JFD$12,0)</f>
        <v>#DIV/0!</v>
      </c>
      <c r="JFB55" s="201" t="e">
        <f>ROUND(JFB53/Macroeconomics!JFE$12,0)</f>
        <v>#DIV/0!</v>
      </c>
      <c r="JFC55" s="201" t="e">
        <f>ROUND(JFC53/Macroeconomics!JFF$12,0)</f>
        <v>#DIV/0!</v>
      </c>
      <c r="JFD55" s="201" t="e">
        <f>ROUND(JFD53/Macroeconomics!JFG$12,0)</f>
        <v>#DIV/0!</v>
      </c>
      <c r="JFE55" s="201" t="e">
        <f>ROUND(JFE53/Macroeconomics!JFH$12,0)</f>
        <v>#DIV/0!</v>
      </c>
      <c r="JFF55" s="201" t="e">
        <f>ROUND(JFF53/Macroeconomics!JFI$12,0)</f>
        <v>#DIV/0!</v>
      </c>
      <c r="JFG55" s="201" t="e">
        <f>ROUND(JFG53/Macroeconomics!JFJ$12,0)</f>
        <v>#DIV/0!</v>
      </c>
      <c r="JFH55" s="201" t="e">
        <f>ROUND(JFH53/Macroeconomics!JFK$12,0)</f>
        <v>#DIV/0!</v>
      </c>
      <c r="JFI55" s="201" t="e">
        <f>ROUND(JFI53/Macroeconomics!JFL$12,0)</f>
        <v>#DIV/0!</v>
      </c>
      <c r="JFJ55" s="201" t="e">
        <f>ROUND(JFJ53/Macroeconomics!JFM$12,0)</f>
        <v>#DIV/0!</v>
      </c>
      <c r="JFK55" s="201" t="e">
        <f>ROUND(JFK53/Macroeconomics!JFN$12,0)</f>
        <v>#DIV/0!</v>
      </c>
      <c r="JFL55" s="201" t="e">
        <f>ROUND(JFL53/Macroeconomics!JFO$12,0)</f>
        <v>#DIV/0!</v>
      </c>
      <c r="JFM55" s="201" t="e">
        <f>ROUND(JFM53/Macroeconomics!JFP$12,0)</f>
        <v>#DIV/0!</v>
      </c>
      <c r="JFN55" s="201" t="e">
        <f>ROUND(JFN53/Macroeconomics!JFQ$12,0)</f>
        <v>#DIV/0!</v>
      </c>
      <c r="JFO55" s="201" t="e">
        <f>ROUND(JFO53/Macroeconomics!JFR$12,0)</f>
        <v>#DIV/0!</v>
      </c>
      <c r="JFP55" s="201" t="e">
        <f>ROUND(JFP53/Macroeconomics!JFS$12,0)</f>
        <v>#DIV/0!</v>
      </c>
      <c r="JFQ55" s="201" t="e">
        <f>ROUND(JFQ53/Macroeconomics!JFT$12,0)</f>
        <v>#DIV/0!</v>
      </c>
      <c r="JFR55" s="201" t="e">
        <f>ROUND(JFR53/Macroeconomics!JFU$12,0)</f>
        <v>#DIV/0!</v>
      </c>
      <c r="JFS55" s="201" t="e">
        <f>ROUND(JFS53/Macroeconomics!JFV$12,0)</f>
        <v>#DIV/0!</v>
      </c>
      <c r="JFT55" s="201" t="e">
        <f>ROUND(JFT53/Macroeconomics!JFW$12,0)</f>
        <v>#DIV/0!</v>
      </c>
      <c r="JFU55" s="201" t="e">
        <f>ROUND(JFU53/Macroeconomics!JFX$12,0)</f>
        <v>#DIV/0!</v>
      </c>
      <c r="JFV55" s="201" t="e">
        <f>ROUND(JFV53/Macroeconomics!JFY$12,0)</f>
        <v>#DIV/0!</v>
      </c>
      <c r="JFW55" s="201" t="e">
        <f>ROUND(JFW53/Macroeconomics!JFZ$12,0)</f>
        <v>#DIV/0!</v>
      </c>
      <c r="JFX55" s="201" t="e">
        <f>ROUND(JFX53/Macroeconomics!JGA$12,0)</f>
        <v>#DIV/0!</v>
      </c>
      <c r="JFY55" s="201" t="e">
        <f>ROUND(JFY53/Macroeconomics!JGB$12,0)</f>
        <v>#DIV/0!</v>
      </c>
      <c r="JFZ55" s="201" t="e">
        <f>ROUND(JFZ53/Macroeconomics!JGC$12,0)</f>
        <v>#DIV/0!</v>
      </c>
      <c r="JGA55" s="201" t="e">
        <f>ROUND(JGA53/Macroeconomics!JGD$12,0)</f>
        <v>#DIV/0!</v>
      </c>
      <c r="JGB55" s="201" t="e">
        <f>ROUND(JGB53/Macroeconomics!JGE$12,0)</f>
        <v>#DIV/0!</v>
      </c>
      <c r="JGC55" s="201" t="e">
        <f>ROUND(JGC53/Macroeconomics!JGF$12,0)</f>
        <v>#DIV/0!</v>
      </c>
      <c r="JGD55" s="201" t="e">
        <f>ROUND(JGD53/Macroeconomics!JGG$12,0)</f>
        <v>#DIV/0!</v>
      </c>
      <c r="JGE55" s="201" t="e">
        <f>ROUND(JGE53/Macroeconomics!JGH$12,0)</f>
        <v>#DIV/0!</v>
      </c>
      <c r="JGF55" s="201" t="e">
        <f>ROUND(JGF53/Macroeconomics!JGI$12,0)</f>
        <v>#DIV/0!</v>
      </c>
      <c r="JGG55" s="201" t="e">
        <f>ROUND(JGG53/Macroeconomics!JGJ$12,0)</f>
        <v>#DIV/0!</v>
      </c>
      <c r="JGH55" s="201" t="e">
        <f>ROUND(JGH53/Macroeconomics!JGK$12,0)</f>
        <v>#DIV/0!</v>
      </c>
      <c r="JGI55" s="201" t="e">
        <f>ROUND(JGI53/Macroeconomics!JGL$12,0)</f>
        <v>#DIV/0!</v>
      </c>
      <c r="JGJ55" s="201" t="e">
        <f>ROUND(JGJ53/Macroeconomics!JGM$12,0)</f>
        <v>#DIV/0!</v>
      </c>
      <c r="JGK55" s="201" t="e">
        <f>ROUND(JGK53/Macroeconomics!JGN$12,0)</f>
        <v>#DIV/0!</v>
      </c>
      <c r="JGL55" s="201" t="e">
        <f>ROUND(JGL53/Macroeconomics!JGO$12,0)</f>
        <v>#DIV/0!</v>
      </c>
      <c r="JGM55" s="201" t="e">
        <f>ROUND(JGM53/Macroeconomics!JGP$12,0)</f>
        <v>#DIV/0!</v>
      </c>
      <c r="JGN55" s="201" t="e">
        <f>ROUND(JGN53/Macroeconomics!JGQ$12,0)</f>
        <v>#DIV/0!</v>
      </c>
      <c r="JGO55" s="201" t="e">
        <f>ROUND(JGO53/Macroeconomics!JGR$12,0)</f>
        <v>#DIV/0!</v>
      </c>
      <c r="JGP55" s="201" t="e">
        <f>ROUND(JGP53/Macroeconomics!JGS$12,0)</f>
        <v>#DIV/0!</v>
      </c>
      <c r="JGQ55" s="201" t="e">
        <f>ROUND(JGQ53/Macroeconomics!JGT$12,0)</f>
        <v>#DIV/0!</v>
      </c>
      <c r="JGR55" s="201" t="e">
        <f>ROUND(JGR53/Macroeconomics!JGU$12,0)</f>
        <v>#DIV/0!</v>
      </c>
      <c r="JGS55" s="201" t="e">
        <f>ROUND(JGS53/Macroeconomics!JGV$12,0)</f>
        <v>#DIV/0!</v>
      </c>
      <c r="JGT55" s="201" t="e">
        <f>ROUND(JGT53/Macroeconomics!JGW$12,0)</f>
        <v>#DIV/0!</v>
      </c>
      <c r="JGU55" s="201" t="e">
        <f>ROUND(JGU53/Macroeconomics!JGX$12,0)</f>
        <v>#DIV/0!</v>
      </c>
      <c r="JGV55" s="201" t="e">
        <f>ROUND(JGV53/Macroeconomics!JGY$12,0)</f>
        <v>#DIV/0!</v>
      </c>
      <c r="JGW55" s="201" t="e">
        <f>ROUND(JGW53/Macroeconomics!JGZ$12,0)</f>
        <v>#DIV/0!</v>
      </c>
      <c r="JGX55" s="201" t="e">
        <f>ROUND(JGX53/Macroeconomics!JHA$12,0)</f>
        <v>#DIV/0!</v>
      </c>
      <c r="JGY55" s="201" t="e">
        <f>ROUND(JGY53/Macroeconomics!JHB$12,0)</f>
        <v>#DIV/0!</v>
      </c>
      <c r="JGZ55" s="201" t="e">
        <f>ROUND(JGZ53/Macroeconomics!JHC$12,0)</f>
        <v>#DIV/0!</v>
      </c>
      <c r="JHA55" s="201" t="e">
        <f>ROUND(JHA53/Macroeconomics!JHD$12,0)</f>
        <v>#DIV/0!</v>
      </c>
      <c r="JHB55" s="201" t="e">
        <f>ROUND(JHB53/Macroeconomics!JHE$12,0)</f>
        <v>#DIV/0!</v>
      </c>
      <c r="JHC55" s="201" t="e">
        <f>ROUND(JHC53/Macroeconomics!JHF$12,0)</f>
        <v>#DIV/0!</v>
      </c>
      <c r="JHD55" s="201" t="e">
        <f>ROUND(JHD53/Macroeconomics!JHG$12,0)</f>
        <v>#DIV/0!</v>
      </c>
      <c r="JHE55" s="201" t="e">
        <f>ROUND(JHE53/Macroeconomics!JHH$12,0)</f>
        <v>#DIV/0!</v>
      </c>
      <c r="JHF55" s="201" t="e">
        <f>ROUND(JHF53/Macroeconomics!JHI$12,0)</f>
        <v>#DIV/0!</v>
      </c>
      <c r="JHG55" s="201" t="e">
        <f>ROUND(JHG53/Macroeconomics!JHJ$12,0)</f>
        <v>#DIV/0!</v>
      </c>
      <c r="JHH55" s="201" t="e">
        <f>ROUND(JHH53/Macroeconomics!JHK$12,0)</f>
        <v>#DIV/0!</v>
      </c>
      <c r="JHI55" s="201" t="e">
        <f>ROUND(JHI53/Macroeconomics!JHL$12,0)</f>
        <v>#DIV/0!</v>
      </c>
      <c r="JHJ55" s="201" t="e">
        <f>ROUND(JHJ53/Macroeconomics!JHM$12,0)</f>
        <v>#DIV/0!</v>
      </c>
      <c r="JHK55" s="201" t="e">
        <f>ROUND(JHK53/Macroeconomics!JHN$12,0)</f>
        <v>#DIV/0!</v>
      </c>
      <c r="JHL55" s="201" t="e">
        <f>ROUND(JHL53/Macroeconomics!JHO$12,0)</f>
        <v>#DIV/0!</v>
      </c>
      <c r="JHM55" s="201" t="e">
        <f>ROUND(JHM53/Macroeconomics!JHP$12,0)</f>
        <v>#DIV/0!</v>
      </c>
      <c r="JHN55" s="201" t="e">
        <f>ROUND(JHN53/Macroeconomics!JHQ$12,0)</f>
        <v>#DIV/0!</v>
      </c>
      <c r="JHO55" s="201" t="e">
        <f>ROUND(JHO53/Macroeconomics!JHR$12,0)</f>
        <v>#DIV/0!</v>
      </c>
      <c r="JHP55" s="201" t="e">
        <f>ROUND(JHP53/Macroeconomics!JHS$12,0)</f>
        <v>#DIV/0!</v>
      </c>
      <c r="JHQ55" s="201" t="e">
        <f>ROUND(JHQ53/Macroeconomics!JHT$12,0)</f>
        <v>#DIV/0!</v>
      </c>
      <c r="JHR55" s="201" t="e">
        <f>ROUND(JHR53/Macroeconomics!JHU$12,0)</f>
        <v>#DIV/0!</v>
      </c>
      <c r="JHS55" s="201" t="e">
        <f>ROUND(JHS53/Macroeconomics!JHV$12,0)</f>
        <v>#DIV/0!</v>
      </c>
      <c r="JHT55" s="201" t="e">
        <f>ROUND(JHT53/Macroeconomics!JHW$12,0)</f>
        <v>#DIV/0!</v>
      </c>
      <c r="JHU55" s="201" t="e">
        <f>ROUND(JHU53/Macroeconomics!JHX$12,0)</f>
        <v>#DIV/0!</v>
      </c>
      <c r="JHV55" s="201" t="e">
        <f>ROUND(JHV53/Macroeconomics!JHY$12,0)</f>
        <v>#DIV/0!</v>
      </c>
      <c r="JHW55" s="201" t="e">
        <f>ROUND(JHW53/Macroeconomics!JHZ$12,0)</f>
        <v>#DIV/0!</v>
      </c>
      <c r="JHX55" s="201" t="e">
        <f>ROUND(JHX53/Macroeconomics!JIA$12,0)</f>
        <v>#DIV/0!</v>
      </c>
      <c r="JHY55" s="201" t="e">
        <f>ROUND(JHY53/Macroeconomics!JIB$12,0)</f>
        <v>#DIV/0!</v>
      </c>
      <c r="JHZ55" s="201" t="e">
        <f>ROUND(JHZ53/Macroeconomics!JIC$12,0)</f>
        <v>#DIV/0!</v>
      </c>
      <c r="JIA55" s="201" t="e">
        <f>ROUND(JIA53/Macroeconomics!JID$12,0)</f>
        <v>#DIV/0!</v>
      </c>
      <c r="JIB55" s="201" t="e">
        <f>ROUND(JIB53/Macroeconomics!JIE$12,0)</f>
        <v>#DIV/0!</v>
      </c>
      <c r="JIC55" s="201" t="e">
        <f>ROUND(JIC53/Macroeconomics!JIF$12,0)</f>
        <v>#DIV/0!</v>
      </c>
      <c r="JID55" s="201" t="e">
        <f>ROUND(JID53/Macroeconomics!JIG$12,0)</f>
        <v>#DIV/0!</v>
      </c>
      <c r="JIE55" s="201" t="e">
        <f>ROUND(JIE53/Macroeconomics!JIH$12,0)</f>
        <v>#DIV/0!</v>
      </c>
      <c r="JIF55" s="201" t="e">
        <f>ROUND(JIF53/Macroeconomics!JII$12,0)</f>
        <v>#DIV/0!</v>
      </c>
      <c r="JIG55" s="201" t="e">
        <f>ROUND(JIG53/Macroeconomics!JIJ$12,0)</f>
        <v>#DIV/0!</v>
      </c>
      <c r="JIH55" s="201" t="e">
        <f>ROUND(JIH53/Macroeconomics!JIK$12,0)</f>
        <v>#DIV/0!</v>
      </c>
      <c r="JII55" s="201" t="e">
        <f>ROUND(JII53/Macroeconomics!JIL$12,0)</f>
        <v>#DIV/0!</v>
      </c>
      <c r="JIJ55" s="201" t="e">
        <f>ROUND(JIJ53/Macroeconomics!JIM$12,0)</f>
        <v>#DIV/0!</v>
      </c>
      <c r="JIK55" s="201" t="e">
        <f>ROUND(JIK53/Macroeconomics!JIN$12,0)</f>
        <v>#DIV/0!</v>
      </c>
      <c r="JIL55" s="201" t="e">
        <f>ROUND(JIL53/Macroeconomics!JIO$12,0)</f>
        <v>#DIV/0!</v>
      </c>
      <c r="JIM55" s="201" t="e">
        <f>ROUND(JIM53/Macroeconomics!JIP$12,0)</f>
        <v>#DIV/0!</v>
      </c>
      <c r="JIN55" s="201" t="e">
        <f>ROUND(JIN53/Macroeconomics!JIQ$12,0)</f>
        <v>#DIV/0!</v>
      </c>
      <c r="JIO55" s="201" t="e">
        <f>ROUND(JIO53/Macroeconomics!JIR$12,0)</f>
        <v>#DIV/0!</v>
      </c>
      <c r="JIP55" s="201" t="e">
        <f>ROUND(JIP53/Macroeconomics!JIS$12,0)</f>
        <v>#DIV/0!</v>
      </c>
      <c r="JIQ55" s="201" t="e">
        <f>ROUND(JIQ53/Macroeconomics!JIT$12,0)</f>
        <v>#DIV/0!</v>
      </c>
      <c r="JIR55" s="201" t="e">
        <f>ROUND(JIR53/Macroeconomics!JIU$12,0)</f>
        <v>#DIV/0!</v>
      </c>
      <c r="JIS55" s="201" t="e">
        <f>ROUND(JIS53/Macroeconomics!JIV$12,0)</f>
        <v>#DIV/0!</v>
      </c>
      <c r="JIT55" s="201" t="e">
        <f>ROUND(JIT53/Macroeconomics!JIW$12,0)</f>
        <v>#DIV/0!</v>
      </c>
      <c r="JIU55" s="201" t="e">
        <f>ROUND(JIU53/Macroeconomics!JIX$12,0)</f>
        <v>#DIV/0!</v>
      </c>
      <c r="JIV55" s="201" t="e">
        <f>ROUND(JIV53/Macroeconomics!JIY$12,0)</f>
        <v>#DIV/0!</v>
      </c>
      <c r="JIW55" s="201" t="e">
        <f>ROUND(JIW53/Macroeconomics!JIZ$12,0)</f>
        <v>#DIV/0!</v>
      </c>
      <c r="JIX55" s="201" t="e">
        <f>ROUND(JIX53/Macroeconomics!JJA$12,0)</f>
        <v>#DIV/0!</v>
      </c>
      <c r="JIY55" s="201" t="e">
        <f>ROUND(JIY53/Macroeconomics!JJB$12,0)</f>
        <v>#DIV/0!</v>
      </c>
      <c r="JIZ55" s="201" t="e">
        <f>ROUND(JIZ53/Macroeconomics!JJC$12,0)</f>
        <v>#DIV/0!</v>
      </c>
      <c r="JJA55" s="201" t="e">
        <f>ROUND(JJA53/Macroeconomics!JJD$12,0)</f>
        <v>#DIV/0!</v>
      </c>
      <c r="JJB55" s="201" t="e">
        <f>ROUND(JJB53/Macroeconomics!JJE$12,0)</f>
        <v>#DIV/0!</v>
      </c>
      <c r="JJC55" s="201" t="e">
        <f>ROUND(JJC53/Macroeconomics!JJF$12,0)</f>
        <v>#DIV/0!</v>
      </c>
      <c r="JJD55" s="201" t="e">
        <f>ROUND(JJD53/Macroeconomics!JJG$12,0)</f>
        <v>#DIV/0!</v>
      </c>
      <c r="JJE55" s="201" t="e">
        <f>ROUND(JJE53/Macroeconomics!JJH$12,0)</f>
        <v>#DIV/0!</v>
      </c>
      <c r="JJF55" s="201" t="e">
        <f>ROUND(JJF53/Macroeconomics!JJI$12,0)</f>
        <v>#DIV/0!</v>
      </c>
      <c r="JJG55" s="201" t="e">
        <f>ROUND(JJG53/Macroeconomics!JJJ$12,0)</f>
        <v>#DIV/0!</v>
      </c>
      <c r="JJH55" s="201" t="e">
        <f>ROUND(JJH53/Macroeconomics!JJK$12,0)</f>
        <v>#DIV/0!</v>
      </c>
      <c r="JJI55" s="201" t="e">
        <f>ROUND(JJI53/Macroeconomics!JJL$12,0)</f>
        <v>#DIV/0!</v>
      </c>
      <c r="JJJ55" s="201" t="e">
        <f>ROUND(JJJ53/Macroeconomics!JJM$12,0)</f>
        <v>#DIV/0!</v>
      </c>
      <c r="JJK55" s="201" t="e">
        <f>ROUND(JJK53/Macroeconomics!JJN$12,0)</f>
        <v>#DIV/0!</v>
      </c>
      <c r="JJL55" s="201" t="e">
        <f>ROUND(JJL53/Macroeconomics!JJO$12,0)</f>
        <v>#DIV/0!</v>
      </c>
      <c r="JJM55" s="201" t="e">
        <f>ROUND(JJM53/Macroeconomics!JJP$12,0)</f>
        <v>#DIV/0!</v>
      </c>
      <c r="JJN55" s="201" t="e">
        <f>ROUND(JJN53/Macroeconomics!JJQ$12,0)</f>
        <v>#DIV/0!</v>
      </c>
      <c r="JJO55" s="201" t="e">
        <f>ROUND(JJO53/Macroeconomics!JJR$12,0)</f>
        <v>#DIV/0!</v>
      </c>
      <c r="JJP55" s="201" t="e">
        <f>ROUND(JJP53/Macroeconomics!JJS$12,0)</f>
        <v>#DIV/0!</v>
      </c>
      <c r="JJQ55" s="201" t="e">
        <f>ROUND(JJQ53/Macroeconomics!JJT$12,0)</f>
        <v>#DIV/0!</v>
      </c>
      <c r="JJR55" s="201" t="e">
        <f>ROUND(JJR53/Macroeconomics!JJU$12,0)</f>
        <v>#DIV/0!</v>
      </c>
      <c r="JJS55" s="201" t="e">
        <f>ROUND(JJS53/Macroeconomics!JJV$12,0)</f>
        <v>#DIV/0!</v>
      </c>
      <c r="JJT55" s="201" t="e">
        <f>ROUND(JJT53/Macroeconomics!JJW$12,0)</f>
        <v>#DIV/0!</v>
      </c>
      <c r="JJU55" s="201" t="e">
        <f>ROUND(JJU53/Macroeconomics!JJX$12,0)</f>
        <v>#DIV/0!</v>
      </c>
      <c r="JJV55" s="201" t="e">
        <f>ROUND(JJV53/Macroeconomics!JJY$12,0)</f>
        <v>#DIV/0!</v>
      </c>
      <c r="JJW55" s="201" t="e">
        <f>ROUND(JJW53/Macroeconomics!JJZ$12,0)</f>
        <v>#DIV/0!</v>
      </c>
      <c r="JJX55" s="201" t="e">
        <f>ROUND(JJX53/Macroeconomics!JKA$12,0)</f>
        <v>#DIV/0!</v>
      </c>
      <c r="JJY55" s="201" t="e">
        <f>ROUND(JJY53/Macroeconomics!JKB$12,0)</f>
        <v>#DIV/0!</v>
      </c>
      <c r="JJZ55" s="201" t="e">
        <f>ROUND(JJZ53/Macroeconomics!JKC$12,0)</f>
        <v>#DIV/0!</v>
      </c>
      <c r="JKA55" s="201" t="e">
        <f>ROUND(JKA53/Macroeconomics!JKD$12,0)</f>
        <v>#DIV/0!</v>
      </c>
      <c r="JKB55" s="201" t="e">
        <f>ROUND(JKB53/Macroeconomics!JKE$12,0)</f>
        <v>#DIV/0!</v>
      </c>
      <c r="JKC55" s="201" t="e">
        <f>ROUND(JKC53/Macroeconomics!JKF$12,0)</f>
        <v>#DIV/0!</v>
      </c>
      <c r="JKD55" s="201" t="e">
        <f>ROUND(JKD53/Macroeconomics!JKG$12,0)</f>
        <v>#DIV/0!</v>
      </c>
      <c r="JKE55" s="201" t="e">
        <f>ROUND(JKE53/Macroeconomics!JKH$12,0)</f>
        <v>#DIV/0!</v>
      </c>
      <c r="JKF55" s="201" t="e">
        <f>ROUND(JKF53/Macroeconomics!JKI$12,0)</f>
        <v>#DIV/0!</v>
      </c>
      <c r="JKG55" s="201" t="e">
        <f>ROUND(JKG53/Macroeconomics!JKJ$12,0)</f>
        <v>#DIV/0!</v>
      </c>
      <c r="JKH55" s="201" t="e">
        <f>ROUND(JKH53/Macroeconomics!JKK$12,0)</f>
        <v>#DIV/0!</v>
      </c>
      <c r="JKI55" s="201" t="e">
        <f>ROUND(JKI53/Macroeconomics!JKL$12,0)</f>
        <v>#DIV/0!</v>
      </c>
      <c r="JKJ55" s="201" t="e">
        <f>ROUND(JKJ53/Macroeconomics!JKM$12,0)</f>
        <v>#DIV/0!</v>
      </c>
      <c r="JKK55" s="201" t="e">
        <f>ROUND(JKK53/Macroeconomics!JKN$12,0)</f>
        <v>#DIV/0!</v>
      </c>
      <c r="JKL55" s="201" t="e">
        <f>ROUND(JKL53/Macroeconomics!JKO$12,0)</f>
        <v>#DIV/0!</v>
      </c>
      <c r="JKM55" s="201" t="e">
        <f>ROUND(JKM53/Macroeconomics!JKP$12,0)</f>
        <v>#DIV/0!</v>
      </c>
      <c r="JKN55" s="201" t="e">
        <f>ROUND(JKN53/Macroeconomics!JKQ$12,0)</f>
        <v>#DIV/0!</v>
      </c>
      <c r="JKO55" s="201" t="e">
        <f>ROUND(JKO53/Macroeconomics!JKR$12,0)</f>
        <v>#DIV/0!</v>
      </c>
      <c r="JKP55" s="201" t="e">
        <f>ROUND(JKP53/Macroeconomics!JKS$12,0)</f>
        <v>#DIV/0!</v>
      </c>
      <c r="JKQ55" s="201" t="e">
        <f>ROUND(JKQ53/Macroeconomics!JKT$12,0)</f>
        <v>#DIV/0!</v>
      </c>
      <c r="JKR55" s="201" t="e">
        <f>ROUND(JKR53/Macroeconomics!JKU$12,0)</f>
        <v>#DIV/0!</v>
      </c>
      <c r="JKS55" s="201" t="e">
        <f>ROUND(JKS53/Macroeconomics!JKV$12,0)</f>
        <v>#DIV/0!</v>
      </c>
      <c r="JKT55" s="201" t="e">
        <f>ROUND(JKT53/Macroeconomics!JKW$12,0)</f>
        <v>#DIV/0!</v>
      </c>
      <c r="JKU55" s="201" t="e">
        <f>ROUND(JKU53/Macroeconomics!JKX$12,0)</f>
        <v>#DIV/0!</v>
      </c>
      <c r="JKV55" s="201" t="e">
        <f>ROUND(JKV53/Macroeconomics!JKY$12,0)</f>
        <v>#DIV/0!</v>
      </c>
      <c r="JKW55" s="201" t="e">
        <f>ROUND(JKW53/Macroeconomics!JKZ$12,0)</f>
        <v>#DIV/0!</v>
      </c>
      <c r="JKX55" s="201" t="e">
        <f>ROUND(JKX53/Macroeconomics!JLA$12,0)</f>
        <v>#DIV/0!</v>
      </c>
      <c r="JKY55" s="201" t="e">
        <f>ROUND(JKY53/Macroeconomics!JLB$12,0)</f>
        <v>#DIV/0!</v>
      </c>
      <c r="JKZ55" s="201" t="e">
        <f>ROUND(JKZ53/Macroeconomics!JLC$12,0)</f>
        <v>#DIV/0!</v>
      </c>
      <c r="JLA55" s="201" t="e">
        <f>ROUND(JLA53/Macroeconomics!JLD$12,0)</f>
        <v>#DIV/0!</v>
      </c>
      <c r="JLB55" s="201" t="e">
        <f>ROUND(JLB53/Macroeconomics!JLE$12,0)</f>
        <v>#DIV/0!</v>
      </c>
      <c r="JLC55" s="201" t="e">
        <f>ROUND(JLC53/Macroeconomics!JLF$12,0)</f>
        <v>#DIV/0!</v>
      </c>
      <c r="JLD55" s="201" t="e">
        <f>ROUND(JLD53/Macroeconomics!JLG$12,0)</f>
        <v>#DIV/0!</v>
      </c>
      <c r="JLE55" s="201" t="e">
        <f>ROUND(JLE53/Macroeconomics!JLH$12,0)</f>
        <v>#DIV/0!</v>
      </c>
      <c r="JLF55" s="201" t="e">
        <f>ROUND(JLF53/Macroeconomics!JLI$12,0)</f>
        <v>#DIV/0!</v>
      </c>
      <c r="JLG55" s="201" t="e">
        <f>ROUND(JLG53/Macroeconomics!JLJ$12,0)</f>
        <v>#DIV/0!</v>
      </c>
      <c r="JLH55" s="201" t="e">
        <f>ROUND(JLH53/Macroeconomics!JLK$12,0)</f>
        <v>#DIV/0!</v>
      </c>
      <c r="JLI55" s="201" t="e">
        <f>ROUND(JLI53/Macroeconomics!JLL$12,0)</f>
        <v>#DIV/0!</v>
      </c>
      <c r="JLJ55" s="201" t="e">
        <f>ROUND(JLJ53/Macroeconomics!JLM$12,0)</f>
        <v>#DIV/0!</v>
      </c>
      <c r="JLK55" s="201" t="e">
        <f>ROUND(JLK53/Macroeconomics!JLN$12,0)</f>
        <v>#DIV/0!</v>
      </c>
      <c r="JLL55" s="201" t="e">
        <f>ROUND(JLL53/Macroeconomics!JLO$12,0)</f>
        <v>#DIV/0!</v>
      </c>
      <c r="JLM55" s="201" t="e">
        <f>ROUND(JLM53/Macroeconomics!JLP$12,0)</f>
        <v>#DIV/0!</v>
      </c>
      <c r="JLN55" s="201" t="e">
        <f>ROUND(JLN53/Macroeconomics!JLQ$12,0)</f>
        <v>#DIV/0!</v>
      </c>
      <c r="JLO55" s="201" t="e">
        <f>ROUND(JLO53/Macroeconomics!JLR$12,0)</f>
        <v>#DIV/0!</v>
      </c>
      <c r="JLP55" s="201" t="e">
        <f>ROUND(JLP53/Macroeconomics!JLS$12,0)</f>
        <v>#DIV/0!</v>
      </c>
      <c r="JLQ55" s="201" t="e">
        <f>ROUND(JLQ53/Macroeconomics!JLT$12,0)</f>
        <v>#DIV/0!</v>
      </c>
      <c r="JLR55" s="201" t="e">
        <f>ROUND(JLR53/Macroeconomics!JLU$12,0)</f>
        <v>#DIV/0!</v>
      </c>
      <c r="JLS55" s="201" t="e">
        <f>ROUND(JLS53/Macroeconomics!JLV$12,0)</f>
        <v>#DIV/0!</v>
      </c>
      <c r="JLT55" s="201" t="e">
        <f>ROUND(JLT53/Macroeconomics!JLW$12,0)</f>
        <v>#DIV/0!</v>
      </c>
      <c r="JLU55" s="201" t="e">
        <f>ROUND(JLU53/Macroeconomics!JLX$12,0)</f>
        <v>#DIV/0!</v>
      </c>
      <c r="JLV55" s="201" t="e">
        <f>ROUND(JLV53/Macroeconomics!JLY$12,0)</f>
        <v>#DIV/0!</v>
      </c>
      <c r="JLW55" s="201" t="e">
        <f>ROUND(JLW53/Macroeconomics!JLZ$12,0)</f>
        <v>#DIV/0!</v>
      </c>
      <c r="JLX55" s="201" t="e">
        <f>ROUND(JLX53/Macroeconomics!JMA$12,0)</f>
        <v>#DIV/0!</v>
      </c>
      <c r="JLY55" s="201" t="e">
        <f>ROUND(JLY53/Macroeconomics!JMB$12,0)</f>
        <v>#DIV/0!</v>
      </c>
      <c r="JLZ55" s="201" t="e">
        <f>ROUND(JLZ53/Macroeconomics!JMC$12,0)</f>
        <v>#DIV/0!</v>
      </c>
      <c r="JMA55" s="201" t="e">
        <f>ROUND(JMA53/Macroeconomics!JMD$12,0)</f>
        <v>#DIV/0!</v>
      </c>
      <c r="JMB55" s="201" t="e">
        <f>ROUND(JMB53/Macroeconomics!JME$12,0)</f>
        <v>#DIV/0!</v>
      </c>
      <c r="JMC55" s="201" t="e">
        <f>ROUND(JMC53/Macroeconomics!JMF$12,0)</f>
        <v>#DIV/0!</v>
      </c>
      <c r="JMD55" s="201" t="e">
        <f>ROUND(JMD53/Macroeconomics!JMG$12,0)</f>
        <v>#DIV/0!</v>
      </c>
      <c r="JME55" s="201" t="e">
        <f>ROUND(JME53/Macroeconomics!JMH$12,0)</f>
        <v>#DIV/0!</v>
      </c>
      <c r="JMF55" s="201" t="e">
        <f>ROUND(JMF53/Macroeconomics!JMI$12,0)</f>
        <v>#DIV/0!</v>
      </c>
      <c r="JMG55" s="201" t="e">
        <f>ROUND(JMG53/Macroeconomics!JMJ$12,0)</f>
        <v>#DIV/0!</v>
      </c>
      <c r="JMH55" s="201" t="e">
        <f>ROUND(JMH53/Macroeconomics!JMK$12,0)</f>
        <v>#DIV/0!</v>
      </c>
      <c r="JMI55" s="201" t="e">
        <f>ROUND(JMI53/Macroeconomics!JML$12,0)</f>
        <v>#DIV/0!</v>
      </c>
      <c r="JMJ55" s="201" t="e">
        <f>ROUND(JMJ53/Macroeconomics!JMM$12,0)</f>
        <v>#DIV/0!</v>
      </c>
      <c r="JMK55" s="201" t="e">
        <f>ROUND(JMK53/Macroeconomics!JMN$12,0)</f>
        <v>#DIV/0!</v>
      </c>
      <c r="JML55" s="201" t="e">
        <f>ROUND(JML53/Macroeconomics!JMO$12,0)</f>
        <v>#DIV/0!</v>
      </c>
      <c r="JMM55" s="201" t="e">
        <f>ROUND(JMM53/Macroeconomics!JMP$12,0)</f>
        <v>#DIV/0!</v>
      </c>
      <c r="JMN55" s="201" t="e">
        <f>ROUND(JMN53/Macroeconomics!JMQ$12,0)</f>
        <v>#DIV/0!</v>
      </c>
      <c r="JMO55" s="201" t="e">
        <f>ROUND(JMO53/Macroeconomics!JMR$12,0)</f>
        <v>#DIV/0!</v>
      </c>
      <c r="JMP55" s="201" t="e">
        <f>ROUND(JMP53/Macroeconomics!JMS$12,0)</f>
        <v>#DIV/0!</v>
      </c>
      <c r="JMQ55" s="201" t="e">
        <f>ROUND(JMQ53/Macroeconomics!JMT$12,0)</f>
        <v>#DIV/0!</v>
      </c>
      <c r="JMR55" s="201" t="e">
        <f>ROUND(JMR53/Macroeconomics!JMU$12,0)</f>
        <v>#DIV/0!</v>
      </c>
      <c r="JMS55" s="201" t="e">
        <f>ROUND(JMS53/Macroeconomics!JMV$12,0)</f>
        <v>#DIV/0!</v>
      </c>
      <c r="JMT55" s="201" t="e">
        <f>ROUND(JMT53/Macroeconomics!JMW$12,0)</f>
        <v>#DIV/0!</v>
      </c>
      <c r="JMU55" s="201" t="e">
        <f>ROUND(JMU53/Macroeconomics!JMX$12,0)</f>
        <v>#DIV/0!</v>
      </c>
      <c r="JMV55" s="201" t="e">
        <f>ROUND(JMV53/Macroeconomics!JMY$12,0)</f>
        <v>#DIV/0!</v>
      </c>
      <c r="JMW55" s="201" t="e">
        <f>ROUND(JMW53/Macroeconomics!JMZ$12,0)</f>
        <v>#DIV/0!</v>
      </c>
      <c r="JMX55" s="201" t="e">
        <f>ROUND(JMX53/Macroeconomics!JNA$12,0)</f>
        <v>#DIV/0!</v>
      </c>
      <c r="JMY55" s="201" t="e">
        <f>ROUND(JMY53/Macroeconomics!JNB$12,0)</f>
        <v>#DIV/0!</v>
      </c>
      <c r="JMZ55" s="201" t="e">
        <f>ROUND(JMZ53/Macroeconomics!JNC$12,0)</f>
        <v>#DIV/0!</v>
      </c>
      <c r="JNA55" s="201" t="e">
        <f>ROUND(JNA53/Macroeconomics!JND$12,0)</f>
        <v>#DIV/0!</v>
      </c>
      <c r="JNB55" s="201" t="e">
        <f>ROUND(JNB53/Macroeconomics!JNE$12,0)</f>
        <v>#DIV/0!</v>
      </c>
      <c r="JNC55" s="201" t="e">
        <f>ROUND(JNC53/Macroeconomics!JNF$12,0)</f>
        <v>#DIV/0!</v>
      </c>
      <c r="JND55" s="201" t="e">
        <f>ROUND(JND53/Macroeconomics!JNG$12,0)</f>
        <v>#DIV/0!</v>
      </c>
      <c r="JNE55" s="201" t="e">
        <f>ROUND(JNE53/Macroeconomics!JNH$12,0)</f>
        <v>#DIV/0!</v>
      </c>
      <c r="JNF55" s="201" t="e">
        <f>ROUND(JNF53/Macroeconomics!JNI$12,0)</f>
        <v>#DIV/0!</v>
      </c>
      <c r="JNG55" s="201" t="e">
        <f>ROUND(JNG53/Macroeconomics!JNJ$12,0)</f>
        <v>#DIV/0!</v>
      </c>
      <c r="JNH55" s="201" t="e">
        <f>ROUND(JNH53/Macroeconomics!JNK$12,0)</f>
        <v>#DIV/0!</v>
      </c>
      <c r="JNI55" s="201" t="e">
        <f>ROUND(JNI53/Macroeconomics!JNL$12,0)</f>
        <v>#DIV/0!</v>
      </c>
      <c r="JNJ55" s="201" t="e">
        <f>ROUND(JNJ53/Macroeconomics!JNM$12,0)</f>
        <v>#DIV/0!</v>
      </c>
      <c r="JNK55" s="201" t="e">
        <f>ROUND(JNK53/Macroeconomics!JNN$12,0)</f>
        <v>#DIV/0!</v>
      </c>
      <c r="JNL55" s="201" t="e">
        <f>ROUND(JNL53/Macroeconomics!JNO$12,0)</f>
        <v>#DIV/0!</v>
      </c>
      <c r="JNM55" s="201" t="e">
        <f>ROUND(JNM53/Macroeconomics!JNP$12,0)</f>
        <v>#DIV/0!</v>
      </c>
      <c r="JNN55" s="201" t="e">
        <f>ROUND(JNN53/Macroeconomics!JNQ$12,0)</f>
        <v>#DIV/0!</v>
      </c>
      <c r="JNO55" s="201" t="e">
        <f>ROUND(JNO53/Macroeconomics!JNR$12,0)</f>
        <v>#DIV/0!</v>
      </c>
      <c r="JNP55" s="201" t="e">
        <f>ROUND(JNP53/Macroeconomics!JNS$12,0)</f>
        <v>#DIV/0!</v>
      </c>
      <c r="JNQ55" s="201" t="e">
        <f>ROUND(JNQ53/Macroeconomics!JNT$12,0)</f>
        <v>#DIV/0!</v>
      </c>
      <c r="JNR55" s="201" t="e">
        <f>ROUND(JNR53/Macroeconomics!JNU$12,0)</f>
        <v>#DIV/0!</v>
      </c>
      <c r="JNS55" s="201" t="e">
        <f>ROUND(JNS53/Macroeconomics!JNV$12,0)</f>
        <v>#DIV/0!</v>
      </c>
      <c r="JNT55" s="201" t="e">
        <f>ROUND(JNT53/Macroeconomics!JNW$12,0)</f>
        <v>#DIV/0!</v>
      </c>
      <c r="JNU55" s="201" t="e">
        <f>ROUND(JNU53/Macroeconomics!JNX$12,0)</f>
        <v>#DIV/0!</v>
      </c>
      <c r="JNV55" s="201" t="e">
        <f>ROUND(JNV53/Macroeconomics!JNY$12,0)</f>
        <v>#DIV/0!</v>
      </c>
      <c r="JNW55" s="201" t="e">
        <f>ROUND(JNW53/Macroeconomics!JNZ$12,0)</f>
        <v>#DIV/0!</v>
      </c>
      <c r="JNX55" s="201" t="e">
        <f>ROUND(JNX53/Macroeconomics!JOA$12,0)</f>
        <v>#DIV/0!</v>
      </c>
      <c r="JNY55" s="201" t="e">
        <f>ROUND(JNY53/Macroeconomics!JOB$12,0)</f>
        <v>#DIV/0!</v>
      </c>
      <c r="JNZ55" s="201" t="e">
        <f>ROUND(JNZ53/Macroeconomics!JOC$12,0)</f>
        <v>#DIV/0!</v>
      </c>
      <c r="JOA55" s="201" t="e">
        <f>ROUND(JOA53/Macroeconomics!JOD$12,0)</f>
        <v>#DIV/0!</v>
      </c>
      <c r="JOB55" s="201" t="e">
        <f>ROUND(JOB53/Macroeconomics!JOE$12,0)</f>
        <v>#DIV/0!</v>
      </c>
      <c r="JOC55" s="201" t="e">
        <f>ROUND(JOC53/Macroeconomics!JOF$12,0)</f>
        <v>#DIV/0!</v>
      </c>
      <c r="JOD55" s="201" t="e">
        <f>ROUND(JOD53/Macroeconomics!JOG$12,0)</f>
        <v>#DIV/0!</v>
      </c>
      <c r="JOE55" s="201" t="e">
        <f>ROUND(JOE53/Macroeconomics!JOH$12,0)</f>
        <v>#DIV/0!</v>
      </c>
      <c r="JOF55" s="201" t="e">
        <f>ROUND(JOF53/Macroeconomics!JOI$12,0)</f>
        <v>#DIV/0!</v>
      </c>
      <c r="JOG55" s="201" t="e">
        <f>ROUND(JOG53/Macroeconomics!JOJ$12,0)</f>
        <v>#DIV/0!</v>
      </c>
      <c r="JOH55" s="201" t="e">
        <f>ROUND(JOH53/Macroeconomics!JOK$12,0)</f>
        <v>#DIV/0!</v>
      </c>
      <c r="JOI55" s="201" t="e">
        <f>ROUND(JOI53/Macroeconomics!JOL$12,0)</f>
        <v>#DIV/0!</v>
      </c>
      <c r="JOJ55" s="201" t="e">
        <f>ROUND(JOJ53/Macroeconomics!JOM$12,0)</f>
        <v>#DIV/0!</v>
      </c>
      <c r="JOK55" s="201" t="e">
        <f>ROUND(JOK53/Macroeconomics!JON$12,0)</f>
        <v>#DIV/0!</v>
      </c>
      <c r="JOL55" s="201" t="e">
        <f>ROUND(JOL53/Macroeconomics!JOO$12,0)</f>
        <v>#DIV/0!</v>
      </c>
      <c r="JOM55" s="201" t="e">
        <f>ROUND(JOM53/Macroeconomics!JOP$12,0)</f>
        <v>#DIV/0!</v>
      </c>
      <c r="JON55" s="201" t="e">
        <f>ROUND(JON53/Macroeconomics!JOQ$12,0)</f>
        <v>#DIV/0!</v>
      </c>
      <c r="JOO55" s="201" t="e">
        <f>ROUND(JOO53/Macroeconomics!JOR$12,0)</f>
        <v>#DIV/0!</v>
      </c>
      <c r="JOP55" s="201" t="e">
        <f>ROUND(JOP53/Macroeconomics!JOS$12,0)</f>
        <v>#DIV/0!</v>
      </c>
      <c r="JOQ55" s="201" t="e">
        <f>ROUND(JOQ53/Macroeconomics!JOT$12,0)</f>
        <v>#DIV/0!</v>
      </c>
      <c r="JOR55" s="201" t="e">
        <f>ROUND(JOR53/Macroeconomics!JOU$12,0)</f>
        <v>#DIV/0!</v>
      </c>
      <c r="JOS55" s="201" t="e">
        <f>ROUND(JOS53/Macroeconomics!JOV$12,0)</f>
        <v>#DIV/0!</v>
      </c>
      <c r="JOT55" s="201" t="e">
        <f>ROUND(JOT53/Macroeconomics!JOW$12,0)</f>
        <v>#DIV/0!</v>
      </c>
      <c r="JOU55" s="201" t="e">
        <f>ROUND(JOU53/Macroeconomics!JOX$12,0)</f>
        <v>#DIV/0!</v>
      </c>
      <c r="JOV55" s="201" t="e">
        <f>ROUND(JOV53/Macroeconomics!JOY$12,0)</f>
        <v>#DIV/0!</v>
      </c>
      <c r="JOW55" s="201" t="e">
        <f>ROUND(JOW53/Macroeconomics!JOZ$12,0)</f>
        <v>#DIV/0!</v>
      </c>
      <c r="JOX55" s="201" t="e">
        <f>ROUND(JOX53/Macroeconomics!JPA$12,0)</f>
        <v>#DIV/0!</v>
      </c>
      <c r="JOY55" s="201" t="e">
        <f>ROUND(JOY53/Macroeconomics!JPB$12,0)</f>
        <v>#DIV/0!</v>
      </c>
      <c r="JOZ55" s="201" t="e">
        <f>ROUND(JOZ53/Macroeconomics!JPC$12,0)</f>
        <v>#DIV/0!</v>
      </c>
      <c r="JPA55" s="201" t="e">
        <f>ROUND(JPA53/Macroeconomics!JPD$12,0)</f>
        <v>#DIV/0!</v>
      </c>
      <c r="JPB55" s="201" t="e">
        <f>ROUND(JPB53/Macroeconomics!JPE$12,0)</f>
        <v>#DIV/0!</v>
      </c>
      <c r="JPC55" s="201" t="e">
        <f>ROUND(JPC53/Macroeconomics!JPF$12,0)</f>
        <v>#DIV/0!</v>
      </c>
      <c r="JPD55" s="201" t="e">
        <f>ROUND(JPD53/Macroeconomics!JPG$12,0)</f>
        <v>#DIV/0!</v>
      </c>
      <c r="JPE55" s="201" t="e">
        <f>ROUND(JPE53/Macroeconomics!JPH$12,0)</f>
        <v>#DIV/0!</v>
      </c>
      <c r="JPF55" s="201" t="e">
        <f>ROUND(JPF53/Macroeconomics!JPI$12,0)</f>
        <v>#DIV/0!</v>
      </c>
      <c r="JPG55" s="201" t="e">
        <f>ROUND(JPG53/Macroeconomics!JPJ$12,0)</f>
        <v>#DIV/0!</v>
      </c>
      <c r="JPH55" s="201" t="e">
        <f>ROUND(JPH53/Macroeconomics!JPK$12,0)</f>
        <v>#DIV/0!</v>
      </c>
      <c r="JPI55" s="201" t="e">
        <f>ROUND(JPI53/Macroeconomics!JPL$12,0)</f>
        <v>#DIV/0!</v>
      </c>
      <c r="JPJ55" s="201" t="e">
        <f>ROUND(JPJ53/Macroeconomics!JPM$12,0)</f>
        <v>#DIV/0!</v>
      </c>
      <c r="JPK55" s="201" t="e">
        <f>ROUND(JPK53/Macroeconomics!JPN$12,0)</f>
        <v>#DIV/0!</v>
      </c>
      <c r="JPL55" s="201" t="e">
        <f>ROUND(JPL53/Macroeconomics!JPO$12,0)</f>
        <v>#DIV/0!</v>
      </c>
      <c r="JPM55" s="201" t="e">
        <f>ROUND(JPM53/Macroeconomics!JPP$12,0)</f>
        <v>#DIV/0!</v>
      </c>
      <c r="JPN55" s="201" t="e">
        <f>ROUND(JPN53/Macroeconomics!JPQ$12,0)</f>
        <v>#DIV/0!</v>
      </c>
      <c r="JPO55" s="201" t="e">
        <f>ROUND(JPO53/Macroeconomics!JPR$12,0)</f>
        <v>#DIV/0!</v>
      </c>
      <c r="JPP55" s="201" t="e">
        <f>ROUND(JPP53/Macroeconomics!JPS$12,0)</f>
        <v>#DIV/0!</v>
      </c>
      <c r="JPQ55" s="201" t="e">
        <f>ROUND(JPQ53/Macroeconomics!JPT$12,0)</f>
        <v>#DIV/0!</v>
      </c>
      <c r="JPR55" s="201" t="e">
        <f>ROUND(JPR53/Macroeconomics!JPU$12,0)</f>
        <v>#DIV/0!</v>
      </c>
      <c r="JPS55" s="201" t="e">
        <f>ROUND(JPS53/Macroeconomics!JPV$12,0)</f>
        <v>#DIV/0!</v>
      </c>
      <c r="JPT55" s="201" t="e">
        <f>ROUND(JPT53/Macroeconomics!JPW$12,0)</f>
        <v>#DIV/0!</v>
      </c>
      <c r="JPU55" s="201" t="e">
        <f>ROUND(JPU53/Macroeconomics!JPX$12,0)</f>
        <v>#DIV/0!</v>
      </c>
      <c r="JPV55" s="201" t="e">
        <f>ROUND(JPV53/Macroeconomics!JPY$12,0)</f>
        <v>#DIV/0!</v>
      </c>
      <c r="JPW55" s="201" t="e">
        <f>ROUND(JPW53/Macroeconomics!JPZ$12,0)</f>
        <v>#DIV/0!</v>
      </c>
      <c r="JPX55" s="201" t="e">
        <f>ROUND(JPX53/Macroeconomics!JQA$12,0)</f>
        <v>#DIV/0!</v>
      </c>
      <c r="JPY55" s="201" t="e">
        <f>ROUND(JPY53/Macroeconomics!JQB$12,0)</f>
        <v>#DIV/0!</v>
      </c>
      <c r="JPZ55" s="201" t="e">
        <f>ROUND(JPZ53/Macroeconomics!JQC$12,0)</f>
        <v>#DIV/0!</v>
      </c>
      <c r="JQA55" s="201" t="e">
        <f>ROUND(JQA53/Macroeconomics!JQD$12,0)</f>
        <v>#DIV/0!</v>
      </c>
      <c r="JQB55" s="201" t="e">
        <f>ROUND(JQB53/Macroeconomics!JQE$12,0)</f>
        <v>#DIV/0!</v>
      </c>
      <c r="JQC55" s="201" t="e">
        <f>ROUND(JQC53/Macroeconomics!JQF$12,0)</f>
        <v>#DIV/0!</v>
      </c>
      <c r="JQD55" s="201" t="e">
        <f>ROUND(JQD53/Macroeconomics!JQG$12,0)</f>
        <v>#DIV/0!</v>
      </c>
      <c r="JQE55" s="201" t="e">
        <f>ROUND(JQE53/Macroeconomics!JQH$12,0)</f>
        <v>#DIV/0!</v>
      </c>
      <c r="JQF55" s="201" t="e">
        <f>ROUND(JQF53/Macroeconomics!JQI$12,0)</f>
        <v>#DIV/0!</v>
      </c>
      <c r="JQG55" s="201" t="e">
        <f>ROUND(JQG53/Macroeconomics!JQJ$12,0)</f>
        <v>#DIV/0!</v>
      </c>
      <c r="JQH55" s="201" t="e">
        <f>ROUND(JQH53/Macroeconomics!JQK$12,0)</f>
        <v>#DIV/0!</v>
      </c>
      <c r="JQI55" s="201" t="e">
        <f>ROUND(JQI53/Macroeconomics!JQL$12,0)</f>
        <v>#DIV/0!</v>
      </c>
      <c r="JQJ55" s="201" t="e">
        <f>ROUND(JQJ53/Macroeconomics!JQM$12,0)</f>
        <v>#DIV/0!</v>
      </c>
      <c r="JQK55" s="201" t="e">
        <f>ROUND(JQK53/Macroeconomics!JQN$12,0)</f>
        <v>#DIV/0!</v>
      </c>
      <c r="JQL55" s="201" t="e">
        <f>ROUND(JQL53/Macroeconomics!JQO$12,0)</f>
        <v>#DIV/0!</v>
      </c>
      <c r="JQM55" s="201" t="e">
        <f>ROUND(JQM53/Macroeconomics!JQP$12,0)</f>
        <v>#DIV/0!</v>
      </c>
      <c r="JQN55" s="201" t="e">
        <f>ROUND(JQN53/Macroeconomics!JQQ$12,0)</f>
        <v>#DIV/0!</v>
      </c>
      <c r="JQO55" s="201" t="e">
        <f>ROUND(JQO53/Macroeconomics!JQR$12,0)</f>
        <v>#DIV/0!</v>
      </c>
      <c r="JQP55" s="201" t="e">
        <f>ROUND(JQP53/Macroeconomics!JQS$12,0)</f>
        <v>#DIV/0!</v>
      </c>
      <c r="JQQ55" s="201" t="e">
        <f>ROUND(JQQ53/Macroeconomics!JQT$12,0)</f>
        <v>#DIV/0!</v>
      </c>
      <c r="JQR55" s="201" t="e">
        <f>ROUND(JQR53/Macroeconomics!JQU$12,0)</f>
        <v>#DIV/0!</v>
      </c>
      <c r="JQS55" s="201" t="e">
        <f>ROUND(JQS53/Macroeconomics!JQV$12,0)</f>
        <v>#DIV/0!</v>
      </c>
      <c r="JQT55" s="201" t="e">
        <f>ROUND(JQT53/Macroeconomics!JQW$12,0)</f>
        <v>#DIV/0!</v>
      </c>
      <c r="JQU55" s="201" t="e">
        <f>ROUND(JQU53/Macroeconomics!JQX$12,0)</f>
        <v>#DIV/0!</v>
      </c>
      <c r="JQV55" s="201" t="e">
        <f>ROUND(JQV53/Macroeconomics!JQY$12,0)</f>
        <v>#DIV/0!</v>
      </c>
      <c r="JQW55" s="201" t="e">
        <f>ROUND(JQW53/Macroeconomics!JQZ$12,0)</f>
        <v>#DIV/0!</v>
      </c>
      <c r="JQX55" s="201" t="e">
        <f>ROUND(JQX53/Macroeconomics!JRA$12,0)</f>
        <v>#DIV/0!</v>
      </c>
      <c r="JQY55" s="201" t="e">
        <f>ROUND(JQY53/Macroeconomics!JRB$12,0)</f>
        <v>#DIV/0!</v>
      </c>
      <c r="JQZ55" s="201" t="e">
        <f>ROUND(JQZ53/Macroeconomics!JRC$12,0)</f>
        <v>#DIV/0!</v>
      </c>
      <c r="JRA55" s="201" t="e">
        <f>ROUND(JRA53/Macroeconomics!JRD$12,0)</f>
        <v>#DIV/0!</v>
      </c>
      <c r="JRB55" s="201" t="e">
        <f>ROUND(JRB53/Macroeconomics!JRE$12,0)</f>
        <v>#DIV/0!</v>
      </c>
      <c r="JRC55" s="201" t="e">
        <f>ROUND(JRC53/Macroeconomics!JRF$12,0)</f>
        <v>#DIV/0!</v>
      </c>
      <c r="JRD55" s="201" t="e">
        <f>ROUND(JRD53/Macroeconomics!JRG$12,0)</f>
        <v>#DIV/0!</v>
      </c>
      <c r="JRE55" s="201" t="e">
        <f>ROUND(JRE53/Macroeconomics!JRH$12,0)</f>
        <v>#DIV/0!</v>
      </c>
      <c r="JRF55" s="201" t="e">
        <f>ROUND(JRF53/Macroeconomics!JRI$12,0)</f>
        <v>#DIV/0!</v>
      </c>
      <c r="JRG55" s="201" t="e">
        <f>ROUND(JRG53/Macroeconomics!JRJ$12,0)</f>
        <v>#DIV/0!</v>
      </c>
      <c r="JRH55" s="201" t="e">
        <f>ROUND(JRH53/Macroeconomics!JRK$12,0)</f>
        <v>#DIV/0!</v>
      </c>
      <c r="JRI55" s="201" t="e">
        <f>ROUND(JRI53/Macroeconomics!JRL$12,0)</f>
        <v>#DIV/0!</v>
      </c>
      <c r="JRJ55" s="201" t="e">
        <f>ROUND(JRJ53/Macroeconomics!JRM$12,0)</f>
        <v>#DIV/0!</v>
      </c>
      <c r="JRK55" s="201" t="e">
        <f>ROUND(JRK53/Macroeconomics!JRN$12,0)</f>
        <v>#DIV/0!</v>
      </c>
      <c r="JRL55" s="201" t="e">
        <f>ROUND(JRL53/Macroeconomics!JRO$12,0)</f>
        <v>#DIV/0!</v>
      </c>
      <c r="JRM55" s="201" t="e">
        <f>ROUND(JRM53/Macroeconomics!JRP$12,0)</f>
        <v>#DIV/0!</v>
      </c>
      <c r="JRN55" s="201" t="e">
        <f>ROUND(JRN53/Macroeconomics!JRQ$12,0)</f>
        <v>#DIV/0!</v>
      </c>
      <c r="JRO55" s="201" t="e">
        <f>ROUND(JRO53/Macroeconomics!JRR$12,0)</f>
        <v>#DIV/0!</v>
      </c>
      <c r="JRP55" s="201" t="e">
        <f>ROUND(JRP53/Macroeconomics!JRS$12,0)</f>
        <v>#DIV/0!</v>
      </c>
      <c r="JRQ55" s="201" t="e">
        <f>ROUND(JRQ53/Macroeconomics!JRT$12,0)</f>
        <v>#DIV/0!</v>
      </c>
      <c r="JRR55" s="201" t="e">
        <f>ROUND(JRR53/Macroeconomics!JRU$12,0)</f>
        <v>#DIV/0!</v>
      </c>
      <c r="JRS55" s="201" t="e">
        <f>ROUND(JRS53/Macroeconomics!JRV$12,0)</f>
        <v>#DIV/0!</v>
      </c>
      <c r="JRT55" s="201" t="e">
        <f>ROUND(JRT53/Macroeconomics!JRW$12,0)</f>
        <v>#DIV/0!</v>
      </c>
      <c r="JRU55" s="201" t="e">
        <f>ROUND(JRU53/Macroeconomics!JRX$12,0)</f>
        <v>#DIV/0!</v>
      </c>
      <c r="JRV55" s="201" t="e">
        <f>ROUND(JRV53/Macroeconomics!JRY$12,0)</f>
        <v>#DIV/0!</v>
      </c>
      <c r="JRW55" s="201" t="e">
        <f>ROUND(JRW53/Macroeconomics!JRZ$12,0)</f>
        <v>#DIV/0!</v>
      </c>
      <c r="JRX55" s="201" t="e">
        <f>ROUND(JRX53/Macroeconomics!JSA$12,0)</f>
        <v>#DIV/0!</v>
      </c>
      <c r="JRY55" s="201" t="e">
        <f>ROUND(JRY53/Macroeconomics!JSB$12,0)</f>
        <v>#DIV/0!</v>
      </c>
      <c r="JRZ55" s="201" t="e">
        <f>ROUND(JRZ53/Macroeconomics!JSC$12,0)</f>
        <v>#DIV/0!</v>
      </c>
      <c r="JSA55" s="201" t="e">
        <f>ROUND(JSA53/Macroeconomics!JSD$12,0)</f>
        <v>#DIV/0!</v>
      </c>
      <c r="JSB55" s="201" t="e">
        <f>ROUND(JSB53/Macroeconomics!JSE$12,0)</f>
        <v>#DIV/0!</v>
      </c>
      <c r="JSC55" s="201" t="e">
        <f>ROUND(JSC53/Macroeconomics!JSF$12,0)</f>
        <v>#DIV/0!</v>
      </c>
      <c r="JSD55" s="201" t="e">
        <f>ROUND(JSD53/Macroeconomics!JSG$12,0)</f>
        <v>#DIV/0!</v>
      </c>
      <c r="JSE55" s="201" t="e">
        <f>ROUND(JSE53/Macroeconomics!JSH$12,0)</f>
        <v>#DIV/0!</v>
      </c>
      <c r="JSF55" s="201" t="e">
        <f>ROUND(JSF53/Macroeconomics!JSI$12,0)</f>
        <v>#DIV/0!</v>
      </c>
      <c r="JSG55" s="201" t="e">
        <f>ROUND(JSG53/Macroeconomics!JSJ$12,0)</f>
        <v>#DIV/0!</v>
      </c>
      <c r="JSH55" s="201" t="e">
        <f>ROUND(JSH53/Macroeconomics!JSK$12,0)</f>
        <v>#DIV/0!</v>
      </c>
      <c r="JSI55" s="201" t="e">
        <f>ROUND(JSI53/Macroeconomics!JSL$12,0)</f>
        <v>#DIV/0!</v>
      </c>
      <c r="JSJ55" s="201" t="e">
        <f>ROUND(JSJ53/Macroeconomics!JSM$12,0)</f>
        <v>#DIV/0!</v>
      </c>
      <c r="JSK55" s="201" t="e">
        <f>ROUND(JSK53/Macroeconomics!JSN$12,0)</f>
        <v>#DIV/0!</v>
      </c>
      <c r="JSL55" s="201" t="e">
        <f>ROUND(JSL53/Macroeconomics!JSO$12,0)</f>
        <v>#DIV/0!</v>
      </c>
      <c r="JSM55" s="201" t="e">
        <f>ROUND(JSM53/Macroeconomics!JSP$12,0)</f>
        <v>#DIV/0!</v>
      </c>
      <c r="JSN55" s="201" t="e">
        <f>ROUND(JSN53/Macroeconomics!JSQ$12,0)</f>
        <v>#DIV/0!</v>
      </c>
      <c r="JSO55" s="201" t="e">
        <f>ROUND(JSO53/Macroeconomics!JSR$12,0)</f>
        <v>#DIV/0!</v>
      </c>
      <c r="JSP55" s="201" t="e">
        <f>ROUND(JSP53/Macroeconomics!JSS$12,0)</f>
        <v>#DIV/0!</v>
      </c>
      <c r="JSQ55" s="201" t="e">
        <f>ROUND(JSQ53/Macroeconomics!JST$12,0)</f>
        <v>#DIV/0!</v>
      </c>
      <c r="JSR55" s="201" t="e">
        <f>ROUND(JSR53/Macroeconomics!JSU$12,0)</f>
        <v>#DIV/0!</v>
      </c>
      <c r="JSS55" s="201" t="e">
        <f>ROUND(JSS53/Macroeconomics!JSV$12,0)</f>
        <v>#DIV/0!</v>
      </c>
      <c r="JST55" s="201" t="e">
        <f>ROUND(JST53/Macroeconomics!JSW$12,0)</f>
        <v>#DIV/0!</v>
      </c>
      <c r="JSU55" s="201" t="e">
        <f>ROUND(JSU53/Macroeconomics!JSX$12,0)</f>
        <v>#DIV/0!</v>
      </c>
      <c r="JSV55" s="201" t="e">
        <f>ROUND(JSV53/Macroeconomics!JSY$12,0)</f>
        <v>#DIV/0!</v>
      </c>
      <c r="JSW55" s="201" t="e">
        <f>ROUND(JSW53/Macroeconomics!JSZ$12,0)</f>
        <v>#DIV/0!</v>
      </c>
      <c r="JSX55" s="201" t="e">
        <f>ROUND(JSX53/Macroeconomics!JTA$12,0)</f>
        <v>#DIV/0!</v>
      </c>
      <c r="JSY55" s="201" t="e">
        <f>ROUND(JSY53/Macroeconomics!JTB$12,0)</f>
        <v>#DIV/0!</v>
      </c>
      <c r="JSZ55" s="201" t="e">
        <f>ROUND(JSZ53/Macroeconomics!JTC$12,0)</f>
        <v>#DIV/0!</v>
      </c>
      <c r="JTA55" s="201" t="e">
        <f>ROUND(JTA53/Macroeconomics!JTD$12,0)</f>
        <v>#DIV/0!</v>
      </c>
      <c r="JTB55" s="201" t="e">
        <f>ROUND(JTB53/Macroeconomics!JTE$12,0)</f>
        <v>#DIV/0!</v>
      </c>
      <c r="JTC55" s="201" t="e">
        <f>ROUND(JTC53/Macroeconomics!JTF$12,0)</f>
        <v>#DIV/0!</v>
      </c>
      <c r="JTD55" s="201" t="e">
        <f>ROUND(JTD53/Macroeconomics!JTG$12,0)</f>
        <v>#DIV/0!</v>
      </c>
      <c r="JTE55" s="201" t="e">
        <f>ROUND(JTE53/Macroeconomics!JTH$12,0)</f>
        <v>#DIV/0!</v>
      </c>
      <c r="JTF55" s="201" t="e">
        <f>ROUND(JTF53/Macroeconomics!JTI$12,0)</f>
        <v>#DIV/0!</v>
      </c>
      <c r="JTG55" s="201" t="e">
        <f>ROUND(JTG53/Macroeconomics!JTJ$12,0)</f>
        <v>#DIV/0!</v>
      </c>
      <c r="JTH55" s="201" t="e">
        <f>ROUND(JTH53/Macroeconomics!JTK$12,0)</f>
        <v>#DIV/0!</v>
      </c>
      <c r="JTI55" s="201" t="e">
        <f>ROUND(JTI53/Macroeconomics!JTL$12,0)</f>
        <v>#DIV/0!</v>
      </c>
      <c r="JTJ55" s="201" t="e">
        <f>ROUND(JTJ53/Macroeconomics!JTM$12,0)</f>
        <v>#DIV/0!</v>
      </c>
      <c r="JTK55" s="201" t="e">
        <f>ROUND(JTK53/Macroeconomics!JTN$12,0)</f>
        <v>#DIV/0!</v>
      </c>
      <c r="JTL55" s="201" t="e">
        <f>ROUND(JTL53/Macroeconomics!JTO$12,0)</f>
        <v>#DIV/0!</v>
      </c>
      <c r="JTM55" s="201" t="e">
        <f>ROUND(JTM53/Macroeconomics!JTP$12,0)</f>
        <v>#DIV/0!</v>
      </c>
      <c r="JTN55" s="201" t="e">
        <f>ROUND(JTN53/Macroeconomics!JTQ$12,0)</f>
        <v>#DIV/0!</v>
      </c>
      <c r="JTO55" s="201" t="e">
        <f>ROUND(JTO53/Macroeconomics!JTR$12,0)</f>
        <v>#DIV/0!</v>
      </c>
      <c r="JTP55" s="201" t="e">
        <f>ROUND(JTP53/Macroeconomics!JTS$12,0)</f>
        <v>#DIV/0!</v>
      </c>
      <c r="JTQ55" s="201" t="e">
        <f>ROUND(JTQ53/Macroeconomics!JTT$12,0)</f>
        <v>#DIV/0!</v>
      </c>
      <c r="JTR55" s="201" t="e">
        <f>ROUND(JTR53/Macroeconomics!JTU$12,0)</f>
        <v>#DIV/0!</v>
      </c>
      <c r="JTS55" s="201" t="e">
        <f>ROUND(JTS53/Macroeconomics!JTV$12,0)</f>
        <v>#DIV/0!</v>
      </c>
      <c r="JTT55" s="201" t="e">
        <f>ROUND(JTT53/Macroeconomics!JTW$12,0)</f>
        <v>#DIV/0!</v>
      </c>
      <c r="JTU55" s="201" t="e">
        <f>ROUND(JTU53/Macroeconomics!JTX$12,0)</f>
        <v>#DIV/0!</v>
      </c>
      <c r="JTV55" s="201" t="e">
        <f>ROUND(JTV53/Macroeconomics!JTY$12,0)</f>
        <v>#DIV/0!</v>
      </c>
      <c r="JTW55" s="201" t="e">
        <f>ROUND(JTW53/Macroeconomics!JTZ$12,0)</f>
        <v>#DIV/0!</v>
      </c>
      <c r="JTX55" s="201" t="e">
        <f>ROUND(JTX53/Macroeconomics!JUA$12,0)</f>
        <v>#DIV/0!</v>
      </c>
      <c r="JTY55" s="201" t="e">
        <f>ROUND(JTY53/Macroeconomics!JUB$12,0)</f>
        <v>#DIV/0!</v>
      </c>
      <c r="JTZ55" s="201" t="e">
        <f>ROUND(JTZ53/Macroeconomics!JUC$12,0)</f>
        <v>#DIV/0!</v>
      </c>
      <c r="JUA55" s="201" t="e">
        <f>ROUND(JUA53/Macroeconomics!JUD$12,0)</f>
        <v>#DIV/0!</v>
      </c>
      <c r="JUB55" s="201" t="e">
        <f>ROUND(JUB53/Macroeconomics!JUE$12,0)</f>
        <v>#DIV/0!</v>
      </c>
      <c r="JUC55" s="201" t="e">
        <f>ROUND(JUC53/Macroeconomics!JUF$12,0)</f>
        <v>#DIV/0!</v>
      </c>
      <c r="JUD55" s="201" t="e">
        <f>ROUND(JUD53/Macroeconomics!JUG$12,0)</f>
        <v>#DIV/0!</v>
      </c>
      <c r="JUE55" s="201" t="e">
        <f>ROUND(JUE53/Macroeconomics!JUH$12,0)</f>
        <v>#DIV/0!</v>
      </c>
      <c r="JUF55" s="201" t="e">
        <f>ROUND(JUF53/Macroeconomics!JUI$12,0)</f>
        <v>#DIV/0!</v>
      </c>
      <c r="JUG55" s="201" t="e">
        <f>ROUND(JUG53/Macroeconomics!JUJ$12,0)</f>
        <v>#DIV/0!</v>
      </c>
      <c r="JUH55" s="201" t="e">
        <f>ROUND(JUH53/Macroeconomics!JUK$12,0)</f>
        <v>#DIV/0!</v>
      </c>
      <c r="JUI55" s="201" t="e">
        <f>ROUND(JUI53/Macroeconomics!JUL$12,0)</f>
        <v>#DIV/0!</v>
      </c>
      <c r="JUJ55" s="201" t="e">
        <f>ROUND(JUJ53/Macroeconomics!JUM$12,0)</f>
        <v>#DIV/0!</v>
      </c>
      <c r="JUK55" s="201" t="e">
        <f>ROUND(JUK53/Macroeconomics!JUN$12,0)</f>
        <v>#DIV/0!</v>
      </c>
      <c r="JUL55" s="201" t="e">
        <f>ROUND(JUL53/Macroeconomics!JUO$12,0)</f>
        <v>#DIV/0!</v>
      </c>
      <c r="JUM55" s="201" t="e">
        <f>ROUND(JUM53/Macroeconomics!JUP$12,0)</f>
        <v>#DIV/0!</v>
      </c>
      <c r="JUN55" s="201" t="e">
        <f>ROUND(JUN53/Macroeconomics!JUQ$12,0)</f>
        <v>#DIV/0!</v>
      </c>
      <c r="JUO55" s="201" t="e">
        <f>ROUND(JUO53/Macroeconomics!JUR$12,0)</f>
        <v>#DIV/0!</v>
      </c>
      <c r="JUP55" s="201" t="e">
        <f>ROUND(JUP53/Macroeconomics!JUS$12,0)</f>
        <v>#DIV/0!</v>
      </c>
      <c r="JUQ55" s="201" t="e">
        <f>ROUND(JUQ53/Macroeconomics!JUT$12,0)</f>
        <v>#DIV/0!</v>
      </c>
      <c r="JUR55" s="201" t="e">
        <f>ROUND(JUR53/Macroeconomics!JUU$12,0)</f>
        <v>#DIV/0!</v>
      </c>
      <c r="JUS55" s="201" t="e">
        <f>ROUND(JUS53/Macroeconomics!JUV$12,0)</f>
        <v>#DIV/0!</v>
      </c>
      <c r="JUT55" s="201" t="e">
        <f>ROUND(JUT53/Macroeconomics!JUW$12,0)</f>
        <v>#DIV/0!</v>
      </c>
      <c r="JUU55" s="201" t="e">
        <f>ROUND(JUU53/Macroeconomics!JUX$12,0)</f>
        <v>#DIV/0!</v>
      </c>
      <c r="JUV55" s="201" t="e">
        <f>ROUND(JUV53/Macroeconomics!JUY$12,0)</f>
        <v>#DIV/0!</v>
      </c>
      <c r="JUW55" s="201" t="e">
        <f>ROUND(JUW53/Macroeconomics!JUZ$12,0)</f>
        <v>#DIV/0!</v>
      </c>
      <c r="JUX55" s="201" t="e">
        <f>ROUND(JUX53/Macroeconomics!JVA$12,0)</f>
        <v>#DIV/0!</v>
      </c>
      <c r="JUY55" s="201" t="e">
        <f>ROUND(JUY53/Macroeconomics!JVB$12,0)</f>
        <v>#DIV/0!</v>
      </c>
      <c r="JUZ55" s="201" t="e">
        <f>ROUND(JUZ53/Macroeconomics!JVC$12,0)</f>
        <v>#DIV/0!</v>
      </c>
      <c r="JVA55" s="201" t="e">
        <f>ROUND(JVA53/Macroeconomics!JVD$12,0)</f>
        <v>#DIV/0!</v>
      </c>
      <c r="JVB55" s="201" t="e">
        <f>ROUND(JVB53/Macroeconomics!JVE$12,0)</f>
        <v>#DIV/0!</v>
      </c>
      <c r="JVC55" s="201" t="e">
        <f>ROUND(JVC53/Macroeconomics!JVF$12,0)</f>
        <v>#DIV/0!</v>
      </c>
      <c r="JVD55" s="201" t="e">
        <f>ROUND(JVD53/Macroeconomics!JVG$12,0)</f>
        <v>#DIV/0!</v>
      </c>
      <c r="JVE55" s="201" t="e">
        <f>ROUND(JVE53/Macroeconomics!JVH$12,0)</f>
        <v>#DIV/0!</v>
      </c>
      <c r="JVF55" s="201" t="e">
        <f>ROUND(JVF53/Macroeconomics!JVI$12,0)</f>
        <v>#DIV/0!</v>
      </c>
      <c r="JVG55" s="201" t="e">
        <f>ROUND(JVG53/Macroeconomics!JVJ$12,0)</f>
        <v>#DIV/0!</v>
      </c>
      <c r="JVH55" s="201" t="e">
        <f>ROUND(JVH53/Macroeconomics!JVK$12,0)</f>
        <v>#DIV/0!</v>
      </c>
      <c r="JVI55" s="201" t="e">
        <f>ROUND(JVI53/Macroeconomics!JVL$12,0)</f>
        <v>#DIV/0!</v>
      </c>
      <c r="JVJ55" s="201" t="e">
        <f>ROUND(JVJ53/Macroeconomics!JVM$12,0)</f>
        <v>#DIV/0!</v>
      </c>
      <c r="JVK55" s="201" t="e">
        <f>ROUND(JVK53/Macroeconomics!JVN$12,0)</f>
        <v>#DIV/0!</v>
      </c>
      <c r="JVL55" s="201" t="e">
        <f>ROUND(JVL53/Macroeconomics!JVO$12,0)</f>
        <v>#DIV/0!</v>
      </c>
      <c r="JVM55" s="201" t="e">
        <f>ROUND(JVM53/Macroeconomics!JVP$12,0)</f>
        <v>#DIV/0!</v>
      </c>
      <c r="JVN55" s="201" t="e">
        <f>ROUND(JVN53/Macroeconomics!JVQ$12,0)</f>
        <v>#DIV/0!</v>
      </c>
      <c r="JVO55" s="201" t="e">
        <f>ROUND(JVO53/Macroeconomics!JVR$12,0)</f>
        <v>#DIV/0!</v>
      </c>
      <c r="JVP55" s="201" t="e">
        <f>ROUND(JVP53/Macroeconomics!JVS$12,0)</f>
        <v>#DIV/0!</v>
      </c>
      <c r="JVQ55" s="201" t="e">
        <f>ROUND(JVQ53/Macroeconomics!JVT$12,0)</f>
        <v>#DIV/0!</v>
      </c>
      <c r="JVR55" s="201" t="e">
        <f>ROUND(JVR53/Macroeconomics!JVU$12,0)</f>
        <v>#DIV/0!</v>
      </c>
      <c r="JVS55" s="201" t="e">
        <f>ROUND(JVS53/Macroeconomics!JVV$12,0)</f>
        <v>#DIV/0!</v>
      </c>
      <c r="JVT55" s="201" t="e">
        <f>ROUND(JVT53/Macroeconomics!JVW$12,0)</f>
        <v>#DIV/0!</v>
      </c>
      <c r="JVU55" s="201" t="e">
        <f>ROUND(JVU53/Macroeconomics!JVX$12,0)</f>
        <v>#DIV/0!</v>
      </c>
      <c r="JVV55" s="201" t="e">
        <f>ROUND(JVV53/Macroeconomics!JVY$12,0)</f>
        <v>#DIV/0!</v>
      </c>
      <c r="JVW55" s="201" t="e">
        <f>ROUND(JVW53/Macroeconomics!JVZ$12,0)</f>
        <v>#DIV/0!</v>
      </c>
      <c r="JVX55" s="201" t="e">
        <f>ROUND(JVX53/Macroeconomics!JWA$12,0)</f>
        <v>#DIV/0!</v>
      </c>
      <c r="JVY55" s="201" t="e">
        <f>ROUND(JVY53/Macroeconomics!JWB$12,0)</f>
        <v>#DIV/0!</v>
      </c>
      <c r="JVZ55" s="201" t="e">
        <f>ROUND(JVZ53/Macroeconomics!JWC$12,0)</f>
        <v>#DIV/0!</v>
      </c>
      <c r="JWA55" s="201" t="e">
        <f>ROUND(JWA53/Macroeconomics!JWD$12,0)</f>
        <v>#DIV/0!</v>
      </c>
      <c r="JWB55" s="201" t="e">
        <f>ROUND(JWB53/Macroeconomics!JWE$12,0)</f>
        <v>#DIV/0!</v>
      </c>
      <c r="JWC55" s="201" t="e">
        <f>ROUND(JWC53/Macroeconomics!JWF$12,0)</f>
        <v>#DIV/0!</v>
      </c>
      <c r="JWD55" s="201" t="e">
        <f>ROUND(JWD53/Macroeconomics!JWG$12,0)</f>
        <v>#DIV/0!</v>
      </c>
      <c r="JWE55" s="201" t="e">
        <f>ROUND(JWE53/Macroeconomics!JWH$12,0)</f>
        <v>#DIV/0!</v>
      </c>
      <c r="JWF55" s="201" t="e">
        <f>ROUND(JWF53/Macroeconomics!JWI$12,0)</f>
        <v>#DIV/0!</v>
      </c>
      <c r="JWG55" s="201" t="e">
        <f>ROUND(JWG53/Macroeconomics!JWJ$12,0)</f>
        <v>#DIV/0!</v>
      </c>
      <c r="JWH55" s="201" t="e">
        <f>ROUND(JWH53/Macroeconomics!JWK$12,0)</f>
        <v>#DIV/0!</v>
      </c>
      <c r="JWI55" s="201" t="e">
        <f>ROUND(JWI53/Macroeconomics!JWL$12,0)</f>
        <v>#DIV/0!</v>
      </c>
      <c r="JWJ55" s="201" t="e">
        <f>ROUND(JWJ53/Macroeconomics!JWM$12,0)</f>
        <v>#DIV/0!</v>
      </c>
      <c r="JWK55" s="201" t="e">
        <f>ROUND(JWK53/Macroeconomics!JWN$12,0)</f>
        <v>#DIV/0!</v>
      </c>
      <c r="JWL55" s="201" t="e">
        <f>ROUND(JWL53/Macroeconomics!JWO$12,0)</f>
        <v>#DIV/0!</v>
      </c>
      <c r="JWM55" s="201" t="e">
        <f>ROUND(JWM53/Macroeconomics!JWP$12,0)</f>
        <v>#DIV/0!</v>
      </c>
      <c r="JWN55" s="201" t="e">
        <f>ROUND(JWN53/Macroeconomics!JWQ$12,0)</f>
        <v>#DIV/0!</v>
      </c>
      <c r="JWO55" s="201" t="e">
        <f>ROUND(JWO53/Macroeconomics!JWR$12,0)</f>
        <v>#DIV/0!</v>
      </c>
      <c r="JWP55" s="201" t="e">
        <f>ROUND(JWP53/Macroeconomics!JWS$12,0)</f>
        <v>#DIV/0!</v>
      </c>
      <c r="JWQ55" s="201" t="e">
        <f>ROUND(JWQ53/Macroeconomics!JWT$12,0)</f>
        <v>#DIV/0!</v>
      </c>
      <c r="JWR55" s="201" t="e">
        <f>ROUND(JWR53/Macroeconomics!JWU$12,0)</f>
        <v>#DIV/0!</v>
      </c>
      <c r="JWS55" s="201" t="e">
        <f>ROUND(JWS53/Macroeconomics!JWV$12,0)</f>
        <v>#DIV/0!</v>
      </c>
      <c r="JWT55" s="201" t="e">
        <f>ROUND(JWT53/Macroeconomics!JWW$12,0)</f>
        <v>#DIV/0!</v>
      </c>
      <c r="JWU55" s="201" t="e">
        <f>ROUND(JWU53/Macroeconomics!JWX$12,0)</f>
        <v>#DIV/0!</v>
      </c>
      <c r="JWV55" s="201" t="e">
        <f>ROUND(JWV53/Macroeconomics!JWY$12,0)</f>
        <v>#DIV/0!</v>
      </c>
      <c r="JWW55" s="201" t="e">
        <f>ROUND(JWW53/Macroeconomics!JWZ$12,0)</f>
        <v>#DIV/0!</v>
      </c>
      <c r="JWX55" s="201" t="e">
        <f>ROUND(JWX53/Macroeconomics!JXA$12,0)</f>
        <v>#DIV/0!</v>
      </c>
      <c r="JWY55" s="201" t="e">
        <f>ROUND(JWY53/Macroeconomics!JXB$12,0)</f>
        <v>#DIV/0!</v>
      </c>
      <c r="JWZ55" s="201" t="e">
        <f>ROUND(JWZ53/Macroeconomics!JXC$12,0)</f>
        <v>#DIV/0!</v>
      </c>
      <c r="JXA55" s="201" t="e">
        <f>ROUND(JXA53/Macroeconomics!JXD$12,0)</f>
        <v>#DIV/0!</v>
      </c>
      <c r="JXB55" s="201" t="e">
        <f>ROUND(JXB53/Macroeconomics!JXE$12,0)</f>
        <v>#DIV/0!</v>
      </c>
      <c r="JXC55" s="201" t="e">
        <f>ROUND(JXC53/Macroeconomics!JXF$12,0)</f>
        <v>#DIV/0!</v>
      </c>
      <c r="JXD55" s="201" t="e">
        <f>ROUND(JXD53/Macroeconomics!JXG$12,0)</f>
        <v>#DIV/0!</v>
      </c>
      <c r="JXE55" s="201" t="e">
        <f>ROUND(JXE53/Macroeconomics!JXH$12,0)</f>
        <v>#DIV/0!</v>
      </c>
      <c r="JXF55" s="201" t="e">
        <f>ROUND(JXF53/Macroeconomics!JXI$12,0)</f>
        <v>#DIV/0!</v>
      </c>
      <c r="JXG55" s="201" t="e">
        <f>ROUND(JXG53/Macroeconomics!JXJ$12,0)</f>
        <v>#DIV/0!</v>
      </c>
      <c r="JXH55" s="201" t="e">
        <f>ROUND(JXH53/Macroeconomics!JXK$12,0)</f>
        <v>#DIV/0!</v>
      </c>
      <c r="JXI55" s="201" t="e">
        <f>ROUND(JXI53/Macroeconomics!JXL$12,0)</f>
        <v>#DIV/0!</v>
      </c>
      <c r="JXJ55" s="201" t="e">
        <f>ROUND(JXJ53/Macroeconomics!JXM$12,0)</f>
        <v>#DIV/0!</v>
      </c>
      <c r="JXK55" s="201" t="e">
        <f>ROUND(JXK53/Macroeconomics!JXN$12,0)</f>
        <v>#DIV/0!</v>
      </c>
      <c r="JXL55" s="201" t="e">
        <f>ROUND(JXL53/Macroeconomics!JXO$12,0)</f>
        <v>#DIV/0!</v>
      </c>
      <c r="JXM55" s="201" t="e">
        <f>ROUND(JXM53/Macroeconomics!JXP$12,0)</f>
        <v>#DIV/0!</v>
      </c>
      <c r="JXN55" s="201" t="e">
        <f>ROUND(JXN53/Macroeconomics!JXQ$12,0)</f>
        <v>#DIV/0!</v>
      </c>
      <c r="JXO55" s="201" t="e">
        <f>ROUND(JXO53/Macroeconomics!JXR$12,0)</f>
        <v>#DIV/0!</v>
      </c>
      <c r="JXP55" s="201" t="e">
        <f>ROUND(JXP53/Macroeconomics!JXS$12,0)</f>
        <v>#DIV/0!</v>
      </c>
      <c r="JXQ55" s="201" t="e">
        <f>ROUND(JXQ53/Macroeconomics!JXT$12,0)</f>
        <v>#DIV/0!</v>
      </c>
      <c r="JXR55" s="201" t="e">
        <f>ROUND(JXR53/Macroeconomics!JXU$12,0)</f>
        <v>#DIV/0!</v>
      </c>
      <c r="JXS55" s="201" t="e">
        <f>ROUND(JXS53/Macroeconomics!JXV$12,0)</f>
        <v>#DIV/0!</v>
      </c>
      <c r="JXT55" s="201" t="e">
        <f>ROUND(JXT53/Macroeconomics!JXW$12,0)</f>
        <v>#DIV/0!</v>
      </c>
      <c r="JXU55" s="201" t="e">
        <f>ROUND(JXU53/Macroeconomics!JXX$12,0)</f>
        <v>#DIV/0!</v>
      </c>
      <c r="JXV55" s="201" t="e">
        <f>ROUND(JXV53/Macroeconomics!JXY$12,0)</f>
        <v>#DIV/0!</v>
      </c>
      <c r="JXW55" s="201" t="e">
        <f>ROUND(JXW53/Macroeconomics!JXZ$12,0)</f>
        <v>#DIV/0!</v>
      </c>
      <c r="JXX55" s="201" t="e">
        <f>ROUND(JXX53/Macroeconomics!JYA$12,0)</f>
        <v>#DIV/0!</v>
      </c>
      <c r="JXY55" s="201" t="e">
        <f>ROUND(JXY53/Macroeconomics!JYB$12,0)</f>
        <v>#DIV/0!</v>
      </c>
      <c r="JXZ55" s="201" t="e">
        <f>ROUND(JXZ53/Macroeconomics!JYC$12,0)</f>
        <v>#DIV/0!</v>
      </c>
      <c r="JYA55" s="201" t="e">
        <f>ROUND(JYA53/Macroeconomics!JYD$12,0)</f>
        <v>#DIV/0!</v>
      </c>
      <c r="JYB55" s="201" t="e">
        <f>ROUND(JYB53/Macroeconomics!JYE$12,0)</f>
        <v>#DIV/0!</v>
      </c>
      <c r="JYC55" s="201" t="e">
        <f>ROUND(JYC53/Macroeconomics!JYF$12,0)</f>
        <v>#DIV/0!</v>
      </c>
      <c r="JYD55" s="201" t="e">
        <f>ROUND(JYD53/Macroeconomics!JYG$12,0)</f>
        <v>#DIV/0!</v>
      </c>
      <c r="JYE55" s="201" t="e">
        <f>ROUND(JYE53/Macroeconomics!JYH$12,0)</f>
        <v>#DIV/0!</v>
      </c>
      <c r="JYF55" s="201" t="e">
        <f>ROUND(JYF53/Macroeconomics!JYI$12,0)</f>
        <v>#DIV/0!</v>
      </c>
      <c r="JYG55" s="201" t="e">
        <f>ROUND(JYG53/Macroeconomics!JYJ$12,0)</f>
        <v>#DIV/0!</v>
      </c>
      <c r="JYH55" s="201" t="e">
        <f>ROUND(JYH53/Macroeconomics!JYK$12,0)</f>
        <v>#DIV/0!</v>
      </c>
      <c r="JYI55" s="201" t="e">
        <f>ROUND(JYI53/Macroeconomics!JYL$12,0)</f>
        <v>#DIV/0!</v>
      </c>
      <c r="JYJ55" s="201" t="e">
        <f>ROUND(JYJ53/Macroeconomics!JYM$12,0)</f>
        <v>#DIV/0!</v>
      </c>
      <c r="JYK55" s="201" t="e">
        <f>ROUND(JYK53/Macroeconomics!JYN$12,0)</f>
        <v>#DIV/0!</v>
      </c>
      <c r="JYL55" s="201" t="e">
        <f>ROUND(JYL53/Macroeconomics!JYO$12,0)</f>
        <v>#DIV/0!</v>
      </c>
      <c r="JYM55" s="201" t="e">
        <f>ROUND(JYM53/Macroeconomics!JYP$12,0)</f>
        <v>#DIV/0!</v>
      </c>
      <c r="JYN55" s="201" t="e">
        <f>ROUND(JYN53/Macroeconomics!JYQ$12,0)</f>
        <v>#DIV/0!</v>
      </c>
      <c r="JYO55" s="201" t="e">
        <f>ROUND(JYO53/Macroeconomics!JYR$12,0)</f>
        <v>#DIV/0!</v>
      </c>
      <c r="JYP55" s="201" t="e">
        <f>ROUND(JYP53/Macroeconomics!JYS$12,0)</f>
        <v>#DIV/0!</v>
      </c>
      <c r="JYQ55" s="201" t="e">
        <f>ROUND(JYQ53/Macroeconomics!JYT$12,0)</f>
        <v>#DIV/0!</v>
      </c>
      <c r="JYR55" s="201" t="e">
        <f>ROUND(JYR53/Macroeconomics!JYU$12,0)</f>
        <v>#DIV/0!</v>
      </c>
      <c r="JYS55" s="201" t="e">
        <f>ROUND(JYS53/Macroeconomics!JYV$12,0)</f>
        <v>#DIV/0!</v>
      </c>
      <c r="JYT55" s="201" t="e">
        <f>ROUND(JYT53/Macroeconomics!JYW$12,0)</f>
        <v>#DIV/0!</v>
      </c>
      <c r="JYU55" s="201" t="e">
        <f>ROUND(JYU53/Macroeconomics!JYX$12,0)</f>
        <v>#DIV/0!</v>
      </c>
      <c r="JYV55" s="201" t="e">
        <f>ROUND(JYV53/Macroeconomics!JYY$12,0)</f>
        <v>#DIV/0!</v>
      </c>
      <c r="JYW55" s="201" t="e">
        <f>ROUND(JYW53/Macroeconomics!JYZ$12,0)</f>
        <v>#DIV/0!</v>
      </c>
      <c r="JYX55" s="201" t="e">
        <f>ROUND(JYX53/Macroeconomics!JZA$12,0)</f>
        <v>#DIV/0!</v>
      </c>
      <c r="JYY55" s="201" t="e">
        <f>ROUND(JYY53/Macroeconomics!JZB$12,0)</f>
        <v>#DIV/0!</v>
      </c>
      <c r="JYZ55" s="201" t="e">
        <f>ROUND(JYZ53/Macroeconomics!JZC$12,0)</f>
        <v>#DIV/0!</v>
      </c>
      <c r="JZA55" s="201" t="e">
        <f>ROUND(JZA53/Macroeconomics!JZD$12,0)</f>
        <v>#DIV/0!</v>
      </c>
      <c r="JZB55" s="201" t="e">
        <f>ROUND(JZB53/Macroeconomics!JZE$12,0)</f>
        <v>#DIV/0!</v>
      </c>
      <c r="JZC55" s="201" t="e">
        <f>ROUND(JZC53/Macroeconomics!JZF$12,0)</f>
        <v>#DIV/0!</v>
      </c>
      <c r="JZD55" s="201" t="e">
        <f>ROUND(JZD53/Macroeconomics!JZG$12,0)</f>
        <v>#DIV/0!</v>
      </c>
      <c r="JZE55" s="201" t="e">
        <f>ROUND(JZE53/Macroeconomics!JZH$12,0)</f>
        <v>#DIV/0!</v>
      </c>
      <c r="JZF55" s="201" t="e">
        <f>ROUND(JZF53/Macroeconomics!JZI$12,0)</f>
        <v>#DIV/0!</v>
      </c>
      <c r="JZG55" s="201" t="e">
        <f>ROUND(JZG53/Macroeconomics!JZJ$12,0)</f>
        <v>#DIV/0!</v>
      </c>
      <c r="JZH55" s="201" t="e">
        <f>ROUND(JZH53/Macroeconomics!JZK$12,0)</f>
        <v>#DIV/0!</v>
      </c>
      <c r="JZI55" s="201" t="e">
        <f>ROUND(JZI53/Macroeconomics!JZL$12,0)</f>
        <v>#DIV/0!</v>
      </c>
      <c r="JZJ55" s="201" t="e">
        <f>ROUND(JZJ53/Macroeconomics!JZM$12,0)</f>
        <v>#DIV/0!</v>
      </c>
      <c r="JZK55" s="201" t="e">
        <f>ROUND(JZK53/Macroeconomics!JZN$12,0)</f>
        <v>#DIV/0!</v>
      </c>
      <c r="JZL55" s="201" t="e">
        <f>ROUND(JZL53/Macroeconomics!JZO$12,0)</f>
        <v>#DIV/0!</v>
      </c>
      <c r="JZM55" s="201" t="e">
        <f>ROUND(JZM53/Macroeconomics!JZP$12,0)</f>
        <v>#DIV/0!</v>
      </c>
      <c r="JZN55" s="201" t="e">
        <f>ROUND(JZN53/Macroeconomics!JZQ$12,0)</f>
        <v>#DIV/0!</v>
      </c>
      <c r="JZO55" s="201" t="e">
        <f>ROUND(JZO53/Macroeconomics!JZR$12,0)</f>
        <v>#DIV/0!</v>
      </c>
      <c r="JZP55" s="201" t="e">
        <f>ROUND(JZP53/Macroeconomics!JZS$12,0)</f>
        <v>#DIV/0!</v>
      </c>
      <c r="JZQ55" s="201" t="e">
        <f>ROUND(JZQ53/Macroeconomics!JZT$12,0)</f>
        <v>#DIV/0!</v>
      </c>
      <c r="JZR55" s="201" t="e">
        <f>ROUND(JZR53/Macroeconomics!JZU$12,0)</f>
        <v>#DIV/0!</v>
      </c>
      <c r="JZS55" s="201" t="e">
        <f>ROUND(JZS53/Macroeconomics!JZV$12,0)</f>
        <v>#DIV/0!</v>
      </c>
      <c r="JZT55" s="201" t="e">
        <f>ROUND(JZT53/Macroeconomics!JZW$12,0)</f>
        <v>#DIV/0!</v>
      </c>
      <c r="JZU55" s="201" t="e">
        <f>ROUND(JZU53/Macroeconomics!JZX$12,0)</f>
        <v>#DIV/0!</v>
      </c>
      <c r="JZV55" s="201" t="e">
        <f>ROUND(JZV53/Macroeconomics!JZY$12,0)</f>
        <v>#DIV/0!</v>
      </c>
      <c r="JZW55" s="201" t="e">
        <f>ROUND(JZW53/Macroeconomics!JZZ$12,0)</f>
        <v>#DIV/0!</v>
      </c>
      <c r="JZX55" s="201" t="e">
        <f>ROUND(JZX53/Macroeconomics!KAA$12,0)</f>
        <v>#DIV/0!</v>
      </c>
      <c r="JZY55" s="201" t="e">
        <f>ROUND(JZY53/Macroeconomics!KAB$12,0)</f>
        <v>#DIV/0!</v>
      </c>
      <c r="JZZ55" s="201" t="e">
        <f>ROUND(JZZ53/Macroeconomics!KAC$12,0)</f>
        <v>#DIV/0!</v>
      </c>
      <c r="KAA55" s="201" t="e">
        <f>ROUND(KAA53/Macroeconomics!KAD$12,0)</f>
        <v>#DIV/0!</v>
      </c>
      <c r="KAB55" s="201" t="e">
        <f>ROUND(KAB53/Macroeconomics!KAE$12,0)</f>
        <v>#DIV/0!</v>
      </c>
      <c r="KAC55" s="201" t="e">
        <f>ROUND(KAC53/Macroeconomics!KAF$12,0)</f>
        <v>#DIV/0!</v>
      </c>
      <c r="KAD55" s="201" t="e">
        <f>ROUND(KAD53/Macroeconomics!KAG$12,0)</f>
        <v>#DIV/0!</v>
      </c>
      <c r="KAE55" s="201" t="e">
        <f>ROUND(KAE53/Macroeconomics!KAH$12,0)</f>
        <v>#DIV/0!</v>
      </c>
      <c r="KAF55" s="201" t="e">
        <f>ROUND(KAF53/Macroeconomics!KAI$12,0)</f>
        <v>#DIV/0!</v>
      </c>
      <c r="KAG55" s="201" t="e">
        <f>ROUND(KAG53/Macroeconomics!KAJ$12,0)</f>
        <v>#DIV/0!</v>
      </c>
      <c r="KAH55" s="201" t="e">
        <f>ROUND(KAH53/Macroeconomics!KAK$12,0)</f>
        <v>#DIV/0!</v>
      </c>
      <c r="KAI55" s="201" t="e">
        <f>ROUND(KAI53/Macroeconomics!KAL$12,0)</f>
        <v>#DIV/0!</v>
      </c>
      <c r="KAJ55" s="201" t="e">
        <f>ROUND(KAJ53/Macroeconomics!KAM$12,0)</f>
        <v>#DIV/0!</v>
      </c>
      <c r="KAK55" s="201" t="e">
        <f>ROUND(KAK53/Macroeconomics!KAN$12,0)</f>
        <v>#DIV/0!</v>
      </c>
      <c r="KAL55" s="201" t="e">
        <f>ROUND(KAL53/Macroeconomics!KAO$12,0)</f>
        <v>#DIV/0!</v>
      </c>
      <c r="KAM55" s="201" t="e">
        <f>ROUND(KAM53/Macroeconomics!KAP$12,0)</f>
        <v>#DIV/0!</v>
      </c>
      <c r="KAN55" s="201" t="e">
        <f>ROUND(KAN53/Macroeconomics!KAQ$12,0)</f>
        <v>#DIV/0!</v>
      </c>
      <c r="KAO55" s="201" t="e">
        <f>ROUND(KAO53/Macroeconomics!KAR$12,0)</f>
        <v>#DIV/0!</v>
      </c>
      <c r="KAP55" s="201" t="e">
        <f>ROUND(KAP53/Macroeconomics!KAS$12,0)</f>
        <v>#DIV/0!</v>
      </c>
      <c r="KAQ55" s="201" t="e">
        <f>ROUND(KAQ53/Macroeconomics!KAT$12,0)</f>
        <v>#DIV/0!</v>
      </c>
      <c r="KAR55" s="201" t="e">
        <f>ROUND(KAR53/Macroeconomics!KAU$12,0)</f>
        <v>#DIV/0!</v>
      </c>
      <c r="KAS55" s="201" t="e">
        <f>ROUND(KAS53/Macroeconomics!KAV$12,0)</f>
        <v>#DIV/0!</v>
      </c>
      <c r="KAT55" s="201" t="e">
        <f>ROUND(KAT53/Macroeconomics!KAW$12,0)</f>
        <v>#DIV/0!</v>
      </c>
      <c r="KAU55" s="201" t="e">
        <f>ROUND(KAU53/Macroeconomics!KAX$12,0)</f>
        <v>#DIV/0!</v>
      </c>
      <c r="KAV55" s="201" t="e">
        <f>ROUND(KAV53/Macroeconomics!KAY$12,0)</f>
        <v>#DIV/0!</v>
      </c>
      <c r="KAW55" s="201" t="e">
        <f>ROUND(KAW53/Macroeconomics!KAZ$12,0)</f>
        <v>#DIV/0!</v>
      </c>
      <c r="KAX55" s="201" t="e">
        <f>ROUND(KAX53/Macroeconomics!KBA$12,0)</f>
        <v>#DIV/0!</v>
      </c>
      <c r="KAY55" s="201" t="e">
        <f>ROUND(KAY53/Macroeconomics!KBB$12,0)</f>
        <v>#DIV/0!</v>
      </c>
      <c r="KAZ55" s="201" t="e">
        <f>ROUND(KAZ53/Macroeconomics!KBC$12,0)</f>
        <v>#DIV/0!</v>
      </c>
      <c r="KBA55" s="201" t="e">
        <f>ROUND(KBA53/Macroeconomics!KBD$12,0)</f>
        <v>#DIV/0!</v>
      </c>
      <c r="KBB55" s="201" t="e">
        <f>ROUND(KBB53/Macroeconomics!KBE$12,0)</f>
        <v>#DIV/0!</v>
      </c>
      <c r="KBC55" s="201" t="e">
        <f>ROUND(KBC53/Macroeconomics!KBF$12,0)</f>
        <v>#DIV/0!</v>
      </c>
      <c r="KBD55" s="201" t="e">
        <f>ROUND(KBD53/Macroeconomics!KBG$12,0)</f>
        <v>#DIV/0!</v>
      </c>
      <c r="KBE55" s="201" t="e">
        <f>ROUND(KBE53/Macroeconomics!KBH$12,0)</f>
        <v>#DIV/0!</v>
      </c>
      <c r="KBF55" s="201" t="e">
        <f>ROUND(KBF53/Macroeconomics!KBI$12,0)</f>
        <v>#DIV/0!</v>
      </c>
      <c r="KBG55" s="201" t="e">
        <f>ROUND(KBG53/Macroeconomics!KBJ$12,0)</f>
        <v>#DIV/0!</v>
      </c>
      <c r="KBH55" s="201" t="e">
        <f>ROUND(KBH53/Macroeconomics!KBK$12,0)</f>
        <v>#DIV/0!</v>
      </c>
      <c r="KBI55" s="201" t="e">
        <f>ROUND(KBI53/Macroeconomics!KBL$12,0)</f>
        <v>#DIV/0!</v>
      </c>
      <c r="KBJ55" s="201" t="e">
        <f>ROUND(KBJ53/Macroeconomics!KBM$12,0)</f>
        <v>#DIV/0!</v>
      </c>
      <c r="KBK55" s="201" t="e">
        <f>ROUND(KBK53/Macroeconomics!KBN$12,0)</f>
        <v>#DIV/0!</v>
      </c>
      <c r="KBL55" s="201" t="e">
        <f>ROUND(KBL53/Macroeconomics!KBO$12,0)</f>
        <v>#DIV/0!</v>
      </c>
      <c r="KBM55" s="201" t="e">
        <f>ROUND(KBM53/Macroeconomics!KBP$12,0)</f>
        <v>#DIV/0!</v>
      </c>
      <c r="KBN55" s="201" t="e">
        <f>ROUND(KBN53/Macroeconomics!KBQ$12,0)</f>
        <v>#DIV/0!</v>
      </c>
      <c r="KBO55" s="201" t="e">
        <f>ROUND(KBO53/Macroeconomics!KBR$12,0)</f>
        <v>#DIV/0!</v>
      </c>
      <c r="KBP55" s="201" t="e">
        <f>ROUND(KBP53/Macroeconomics!KBS$12,0)</f>
        <v>#DIV/0!</v>
      </c>
      <c r="KBQ55" s="201" t="e">
        <f>ROUND(KBQ53/Macroeconomics!KBT$12,0)</f>
        <v>#DIV/0!</v>
      </c>
      <c r="KBR55" s="201" t="e">
        <f>ROUND(KBR53/Macroeconomics!KBU$12,0)</f>
        <v>#DIV/0!</v>
      </c>
      <c r="KBS55" s="201" t="e">
        <f>ROUND(KBS53/Macroeconomics!KBV$12,0)</f>
        <v>#DIV/0!</v>
      </c>
      <c r="KBT55" s="201" t="e">
        <f>ROUND(KBT53/Macroeconomics!KBW$12,0)</f>
        <v>#DIV/0!</v>
      </c>
      <c r="KBU55" s="201" t="e">
        <f>ROUND(KBU53/Macroeconomics!KBX$12,0)</f>
        <v>#DIV/0!</v>
      </c>
      <c r="KBV55" s="201" t="e">
        <f>ROUND(KBV53/Macroeconomics!KBY$12,0)</f>
        <v>#DIV/0!</v>
      </c>
      <c r="KBW55" s="201" t="e">
        <f>ROUND(KBW53/Macroeconomics!KBZ$12,0)</f>
        <v>#DIV/0!</v>
      </c>
      <c r="KBX55" s="201" t="e">
        <f>ROUND(KBX53/Macroeconomics!KCA$12,0)</f>
        <v>#DIV/0!</v>
      </c>
      <c r="KBY55" s="201" t="e">
        <f>ROUND(KBY53/Macroeconomics!KCB$12,0)</f>
        <v>#DIV/0!</v>
      </c>
      <c r="KBZ55" s="201" t="e">
        <f>ROUND(KBZ53/Macroeconomics!KCC$12,0)</f>
        <v>#DIV/0!</v>
      </c>
      <c r="KCA55" s="201" t="e">
        <f>ROUND(KCA53/Macroeconomics!KCD$12,0)</f>
        <v>#DIV/0!</v>
      </c>
      <c r="KCB55" s="201" t="e">
        <f>ROUND(KCB53/Macroeconomics!KCE$12,0)</f>
        <v>#DIV/0!</v>
      </c>
      <c r="KCC55" s="201" t="e">
        <f>ROUND(KCC53/Macroeconomics!KCF$12,0)</f>
        <v>#DIV/0!</v>
      </c>
      <c r="KCD55" s="201" t="e">
        <f>ROUND(KCD53/Macroeconomics!KCG$12,0)</f>
        <v>#DIV/0!</v>
      </c>
      <c r="KCE55" s="201" t="e">
        <f>ROUND(KCE53/Macroeconomics!KCH$12,0)</f>
        <v>#DIV/0!</v>
      </c>
      <c r="KCF55" s="201" t="e">
        <f>ROUND(KCF53/Macroeconomics!KCI$12,0)</f>
        <v>#DIV/0!</v>
      </c>
      <c r="KCG55" s="201" t="e">
        <f>ROUND(KCG53/Macroeconomics!KCJ$12,0)</f>
        <v>#DIV/0!</v>
      </c>
      <c r="KCH55" s="201" t="e">
        <f>ROUND(KCH53/Macroeconomics!KCK$12,0)</f>
        <v>#DIV/0!</v>
      </c>
      <c r="KCI55" s="201" t="e">
        <f>ROUND(KCI53/Macroeconomics!KCL$12,0)</f>
        <v>#DIV/0!</v>
      </c>
      <c r="KCJ55" s="201" t="e">
        <f>ROUND(KCJ53/Macroeconomics!KCM$12,0)</f>
        <v>#DIV/0!</v>
      </c>
      <c r="KCK55" s="201" t="e">
        <f>ROUND(KCK53/Macroeconomics!KCN$12,0)</f>
        <v>#DIV/0!</v>
      </c>
      <c r="KCL55" s="201" t="e">
        <f>ROUND(KCL53/Macroeconomics!KCO$12,0)</f>
        <v>#DIV/0!</v>
      </c>
      <c r="KCM55" s="201" t="e">
        <f>ROUND(KCM53/Macroeconomics!KCP$12,0)</f>
        <v>#DIV/0!</v>
      </c>
      <c r="KCN55" s="201" t="e">
        <f>ROUND(KCN53/Macroeconomics!KCQ$12,0)</f>
        <v>#DIV/0!</v>
      </c>
      <c r="KCO55" s="201" t="e">
        <f>ROUND(KCO53/Macroeconomics!KCR$12,0)</f>
        <v>#DIV/0!</v>
      </c>
      <c r="KCP55" s="201" t="e">
        <f>ROUND(KCP53/Macroeconomics!KCS$12,0)</f>
        <v>#DIV/0!</v>
      </c>
      <c r="KCQ55" s="201" t="e">
        <f>ROUND(KCQ53/Macroeconomics!KCT$12,0)</f>
        <v>#DIV/0!</v>
      </c>
      <c r="KCR55" s="201" t="e">
        <f>ROUND(KCR53/Macroeconomics!KCU$12,0)</f>
        <v>#DIV/0!</v>
      </c>
      <c r="KCS55" s="201" t="e">
        <f>ROUND(KCS53/Macroeconomics!KCV$12,0)</f>
        <v>#DIV/0!</v>
      </c>
      <c r="KCT55" s="201" t="e">
        <f>ROUND(KCT53/Macroeconomics!KCW$12,0)</f>
        <v>#DIV/0!</v>
      </c>
      <c r="KCU55" s="201" t="e">
        <f>ROUND(KCU53/Macroeconomics!KCX$12,0)</f>
        <v>#DIV/0!</v>
      </c>
      <c r="KCV55" s="201" t="e">
        <f>ROUND(KCV53/Macroeconomics!KCY$12,0)</f>
        <v>#DIV/0!</v>
      </c>
      <c r="KCW55" s="201" t="e">
        <f>ROUND(KCW53/Macroeconomics!KCZ$12,0)</f>
        <v>#DIV/0!</v>
      </c>
      <c r="KCX55" s="201" t="e">
        <f>ROUND(KCX53/Macroeconomics!KDA$12,0)</f>
        <v>#DIV/0!</v>
      </c>
      <c r="KCY55" s="201" t="e">
        <f>ROUND(KCY53/Macroeconomics!KDB$12,0)</f>
        <v>#DIV/0!</v>
      </c>
      <c r="KCZ55" s="201" t="e">
        <f>ROUND(KCZ53/Macroeconomics!KDC$12,0)</f>
        <v>#DIV/0!</v>
      </c>
      <c r="KDA55" s="201" t="e">
        <f>ROUND(KDA53/Macroeconomics!KDD$12,0)</f>
        <v>#DIV/0!</v>
      </c>
      <c r="KDB55" s="201" t="e">
        <f>ROUND(KDB53/Macroeconomics!KDE$12,0)</f>
        <v>#DIV/0!</v>
      </c>
      <c r="KDC55" s="201" t="e">
        <f>ROUND(KDC53/Macroeconomics!KDF$12,0)</f>
        <v>#DIV/0!</v>
      </c>
      <c r="KDD55" s="201" t="e">
        <f>ROUND(KDD53/Macroeconomics!KDG$12,0)</f>
        <v>#DIV/0!</v>
      </c>
      <c r="KDE55" s="201" t="e">
        <f>ROUND(KDE53/Macroeconomics!KDH$12,0)</f>
        <v>#DIV/0!</v>
      </c>
      <c r="KDF55" s="201" t="e">
        <f>ROUND(KDF53/Macroeconomics!KDI$12,0)</f>
        <v>#DIV/0!</v>
      </c>
      <c r="KDG55" s="201" t="e">
        <f>ROUND(KDG53/Macroeconomics!KDJ$12,0)</f>
        <v>#DIV/0!</v>
      </c>
      <c r="KDH55" s="201" t="e">
        <f>ROUND(KDH53/Macroeconomics!KDK$12,0)</f>
        <v>#DIV/0!</v>
      </c>
      <c r="KDI55" s="201" t="e">
        <f>ROUND(KDI53/Macroeconomics!KDL$12,0)</f>
        <v>#DIV/0!</v>
      </c>
      <c r="KDJ55" s="201" t="e">
        <f>ROUND(KDJ53/Macroeconomics!KDM$12,0)</f>
        <v>#DIV/0!</v>
      </c>
      <c r="KDK55" s="201" t="e">
        <f>ROUND(KDK53/Macroeconomics!KDN$12,0)</f>
        <v>#DIV/0!</v>
      </c>
      <c r="KDL55" s="201" t="e">
        <f>ROUND(KDL53/Macroeconomics!KDO$12,0)</f>
        <v>#DIV/0!</v>
      </c>
      <c r="KDM55" s="201" t="e">
        <f>ROUND(KDM53/Macroeconomics!KDP$12,0)</f>
        <v>#DIV/0!</v>
      </c>
      <c r="KDN55" s="201" t="e">
        <f>ROUND(KDN53/Macroeconomics!KDQ$12,0)</f>
        <v>#DIV/0!</v>
      </c>
      <c r="KDO55" s="201" t="e">
        <f>ROUND(KDO53/Macroeconomics!KDR$12,0)</f>
        <v>#DIV/0!</v>
      </c>
      <c r="KDP55" s="201" t="e">
        <f>ROUND(KDP53/Macroeconomics!KDS$12,0)</f>
        <v>#DIV/0!</v>
      </c>
      <c r="KDQ55" s="201" t="e">
        <f>ROUND(KDQ53/Macroeconomics!KDT$12,0)</f>
        <v>#DIV/0!</v>
      </c>
      <c r="KDR55" s="201" t="e">
        <f>ROUND(KDR53/Macroeconomics!KDU$12,0)</f>
        <v>#DIV/0!</v>
      </c>
      <c r="KDS55" s="201" t="e">
        <f>ROUND(KDS53/Macroeconomics!KDV$12,0)</f>
        <v>#DIV/0!</v>
      </c>
      <c r="KDT55" s="201" t="e">
        <f>ROUND(KDT53/Macroeconomics!KDW$12,0)</f>
        <v>#DIV/0!</v>
      </c>
      <c r="KDU55" s="201" t="e">
        <f>ROUND(KDU53/Macroeconomics!KDX$12,0)</f>
        <v>#DIV/0!</v>
      </c>
      <c r="KDV55" s="201" t="e">
        <f>ROUND(KDV53/Macroeconomics!KDY$12,0)</f>
        <v>#DIV/0!</v>
      </c>
      <c r="KDW55" s="201" t="e">
        <f>ROUND(KDW53/Macroeconomics!KDZ$12,0)</f>
        <v>#DIV/0!</v>
      </c>
      <c r="KDX55" s="201" t="e">
        <f>ROUND(KDX53/Macroeconomics!KEA$12,0)</f>
        <v>#DIV/0!</v>
      </c>
      <c r="KDY55" s="201" t="e">
        <f>ROUND(KDY53/Macroeconomics!KEB$12,0)</f>
        <v>#DIV/0!</v>
      </c>
      <c r="KDZ55" s="201" t="e">
        <f>ROUND(KDZ53/Macroeconomics!KEC$12,0)</f>
        <v>#DIV/0!</v>
      </c>
      <c r="KEA55" s="201" t="e">
        <f>ROUND(KEA53/Macroeconomics!KED$12,0)</f>
        <v>#DIV/0!</v>
      </c>
      <c r="KEB55" s="201" t="e">
        <f>ROUND(KEB53/Macroeconomics!KEE$12,0)</f>
        <v>#DIV/0!</v>
      </c>
      <c r="KEC55" s="201" t="e">
        <f>ROUND(KEC53/Macroeconomics!KEF$12,0)</f>
        <v>#DIV/0!</v>
      </c>
      <c r="KED55" s="201" t="e">
        <f>ROUND(KED53/Macroeconomics!KEG$12,0)</f>
        <v>#DIV/0!</v>
      </c>
      <c r="KEE55" s="201" t="e">
        <f>ROUND(KEE53/Macroeconomics!KEH$12,0)</f>
        <v>#DIV/0!</v>
      </c>
      <c r="KEF55" s="201" t="e">
        <f>ROUND(KEF53/Macroeconomics!KEI$12,0)</f>
        <v>#DIV/0!</v>
      </c>
      <c r="KEG55" s="201" t="e">
        <f>ROUND(KEG53/Macroeconomics!KEJ$12,0)</f>
        <v>#DIV/0!</v>
      </c>
      <c r="KEH55" s="201" t="e">
        <f>ROUND(KEH53/Macroeconomics!KEK$12,0)</f>
        <v>#DIV/0!</v>
      </c>
      <c r="KEI55" s="201" t="e">
        <f>ROUND(KEI53/Macroeconomics!KEL$12,0)</f>
        <v>#DIV/0!</v>
      </c>
      <c r="KEJ55" s="201" t="e">
        <f>ROUND(KEJ53/Macroeconomics!KEM$12,0)</f>
        <v>#DIV/0!</v>
      </c>
      <c r="KEK55" s="201" t="e">
        <f>ROUND(KEK53/Macroeconomics!KEN$12,0)</f>
        <v>#DIV/0!</v>
      </c>
      <c r="KEL55" s="201" t="e">
        <f>ROUND(KEL53/Macroeconomics!KEO$12,0)</f>
        <v>#DIV/0!</v>
      </c>
      <c r="KEM55" s="201" t="e">
        <f>ROUND(KEM53/Macroeconomics!KEP$12,0)</f>
        <v>#DIV/0!</v>
      </c>
      <c r="KEN55" s="201" t="e">
        <f>ROUND(KEN53/Macroeconomics!KEQ$12,0)</f>
        <v>#DIV/0!</v>
      </c>
      <c r="KEO55" s="201" t="e">
        <f>ROUND(KEO53/Macroeconomics!KER$12,0)</f>
        <v>#DIV/0!</v>
      </c>
      <c r="KEP55" s="201" t="e">
        <f>ROUND(KEP53/Macroeconomics!KES$12,0)</f>
        <v>#DIV/0!</v>
      </c>
      <c r="KEQ55" s="201" t="e">
        <f>ROUND(KEQ53/Macroeconomics!KET$12,0)</f>
        <v>#DIV/0!</v>
      </c>
      <c r="KER55" s="201" t="e">
        <f>ROUND(KER53/Macroeconomics!KEU$12,0)</f>
        <v>#DIV/0!</v>
      </c>
      <c r="KES55" s="201" t="e">
        <f>ROUND(KES53/Macroeconomics!KEV$12,0)</f>
        <v>#DIV/0!</v>
      </c>
      <c r="KET55" s="201" t="e">
        <f>ROUND(KET53/Macroeconomics!KEW$12,0)</f>
        <v>#DIV/0!</v>
      </c>
      <c r="KEU55" s="201" t="e">
        <f>ROUND(KEU53/Macroeconomics!KEX$12,0)</f>
        <v>#DIV/0!</v>
      </c>
      <c r="KEV55" s="201" t="e">
        <f>ROUND(KEV53/Macroeconomics!KEY$12,0)</f>
        <v>#DIV/0!</v>
      </c>
      <c r="KEW55" s="201" t="e">
        <f>ROUND(KEW53/Macroeconomics!KEZ$12,0)</f>
        <v>#DIV/0!</v>
      </c>
      <c r="KEX55" s="201" t="e">
        <f>ROUND(KEX53/Macroeconomics!KFA$12,0)</f>
        <v>#DIV/0!</v>
      </c>
      <c r="KEY55" s="201" t="e">
        <f>ROUND(KEY53/Macroeconomics!KFB$12,0)</f>
        <v>#DIV/0!</v>
      </c>
      <c r="KEZ55" s="201" t="e">
        <f>ROUND(KEZ53/Macroeconomics!KFC$12,0)</f>
        <v>#DIV/0!</v>
      </c>
      <c r="KFA55" s="201" t="e">
        <f>ROUND(KFA53/Macroeconomics!KFD$12,0)</f>
        <v>#DIV/0!</v>
      </c>
      <c r="KFB55" s="201" t="e">
        <f>ROUND(KFB53/Macroeconomics!KFE$12,0)</f>
        <v>#DIV/0!</v>
      </c>
      <c r="KFC55" s="201" t="e">
        <f>ROUND(KFC53/Macroeconomics!KFF$12,0)</f>
        <v>#DIV/0!</v>
      </c>
      <c r="KFD55" s="201" t="e">
        <f>ROUND(KFD53/Macroeconomics!KFG$12,0)</f>
        <v>#DIV/0!</v>
      </c>
      <c r="KFE55" s="201" t="e">
        <f>ROUND(KFE53/Macroeconomics!KFH$12,0)</f>
        <v>#DIV/0!</v>
      </c>
      <c r="KFF55" s="201" t="e">
        <f>ROUND(KFF53/Macroeconomics!KFI$12,0)</f>
        <v>#DIV/0!</v>
      </c>
      <c r="KFG55" s="201" t="e">
        <f>ROUND(KFG53/Macroeconomics!KFJ$12,0)</f>
        <v>#DIV/0!</v>
      </c>
      <c r="KFH55" s="201" t="e">
        <f>ROUND(KFH53/Macroeconomics!KFK$12,0)</f>
        <v>#DIV/0!</v>
      </c>
      <c r="KFI55" s="201" t="e">
        <f>ROUND(KFI53/Macroeconomics!KFL$12,0)</f>
        <v>#DIV/0!</v>
      </c>
      <c r="KFJ55" s="201" t="e">
        <f>ROUND(KFJ53/Macroeconomics!KFM$12,0)</f>
        <v>#DIV/0!</v>
      </c>
      <c r="KFK55" s="201" t="e">
        <f>ROUND(KFK53/Macroeconomics!KFN$12,0)</f>
        <v>#DIV/0!</v>
      </c>
      <c r="KFL55" s="201" t="e">
        <f>ROUND(KFL53/Macroeconomics!KFO$12,0)</f>
        <v>#DIV/0!</v>
      </c>
      <c r="KFM55" s="201" t="e">
        <f>ROUND(KFM53/Macroeconomics!KFP$12,0)</f>
        <v>#DIV/0!</v>
      </c>
      <c r="KFN55" s="201" t="e">
        <f>ROUND(KFN53/Macroeconomics!KFQ$12,0)</f>
        <v>#DIV/0!</v>
      </c>
      <c r="KFO55" s="201" t="e">
        <f>ROUND(KFO53/Macroeconomics!KFR$12,0)</f>
        <v>#DIV/0!</v>
      </c>
      <c r="KFP55" s="201" t="e">
        <f>ROUND(KFP53/Macroeconomics!KFS$12,0)</f>
        <v>#DIV/0!</v>
      </c>
      <c r="KFQ55" s="201" t="e">
        <f>ROUND(KFQ53/Macroeconomics!KFT$12,0)</f>
        <v>#DIV/0!</v>
      </c>
      <c r="KFR55" s="201" t="e">
        <f>ROUND(KFR53/Macroeconomics!KFU$12,0)</f>
        <v>#DIV/0!</v>
      </c>
      <c r="KFS55" s="201" t="e">
        <f>ROUND(KFS53/Macroeconomics!KFV$12,0)</f>
        <v>#DIV/0!</v>
      </c>
      <c r="KFT55" s="201" t="e">
        <f>ROUND(KFT53/Macroeconomics!KFW$12,0)</f>
        <v>#DIV/0!</v>
      </c>
      <c r="KFU55" s="201" t="e">
        <f>ROUND(KFU53/Macroeconomics!KFX$12,0)</f>
        <v>#DIV/0!</v>
      </c>
      <c r="KFV55" s="201" t="e">
        <f>ROUND(KFV53/Macroeconomics!KFY$12,0)</f>
        <v>#DIV/0!</v>
      </c>
      <c r="KFW55" s="201" t="e">
        <f>ROUND(KFW53/Macroeconomics!KFZ$12,0)</f>
        <v>#DIV/0!</v>
      </c>
      <c r="KFX55" s="201" t="e">
        <f>ROUND(KFX53/Macroeconomics!KGA$12,0)</f>
        <v>#DIV/0!</v>
      </c>
      <c r="KFY55" s="201" t="e">
        <f>ROUND(KFY53/Macroeconomics!KGB$12,0)</f>
        <v>#DIV/0!</v>
      </c>
      <c r="KFZ55" s="201" t="e">
        <f>ROUND(KFZ53/Macroeconomics!KGC$12,0)</f>
        <v>#DIV/0!</v>
      </c>
      <c r="KGA55" s="201" t="e">
        <f>ROUND(KGA53/Macroeconomics!KGD$12,0)</f>
        <v>#DIV/0!</v>
      </c>
      <c r="KGB55" s="201" t="e">
        <f>ROUND(KGB53/Macroeconomics!KGE$12,0)</f>
        <v>#DIV/0!</v>
      </c>
      <c r="KGC55" s="201" t="e">
        <f>ROUND(KGC53/Macroeconomics!KGF$12,0)</f>
        <v>#DIV/0!</v>
      </c>
      <c r="KGD55" s="201" t="e">
        <f>ROUND(KGD53/Macroeconomics!KGG$12,0)</f>
        <v>#DIV/0!</v>
      </c>
      <c r="KGE55" s="201" t="e">
        <f>ROUND(KGE53/Macroeconomics!KGH$12,0)</f>
        <v>#DIV/0!</v>
      </c>
      <c r="KGF55" s="201" t="e">
        <f>ROUND(KGF53/Macroeconomics!KGI$12,0)</f>
        <v>#DIV/0!</v>
      </c>
      <c r="KGG55" s="201" t="e">
        <f>ROUND(KGG53/Macroeconomics!KGJ$12,0)</f>
        <v>#DIV/0!</v>
      </c>
      <c r="KGH55" s="201" t="e">
        <f>ROUND(KGH53/Macroeconomics!KGK$12,0)</f>
        <v>#DIV/0!</v>
      </c>
      <c r="KGI55" s="201" t="e">
        <f>ROUND(KGI53/Macroeconomics!KGL$12,0)</f>
        <v>#DIV/0!</v>
      </c>
      <c r="KGJ55" s="201" t="e">
        <f>ROUND(KGJ53/Macroeconomics!KGM$12,0)</f>
        <v>#DIV/0!</v>
      </c>
      <c r="KGK55" s="201" t="e">
        <f>ROUND(KGK53/Macroeconomics!KGN$12,0)</f>
        <v>#DIV/0!</v>
      </c>
      <c r="KGL55" s="201" t="e">
        <f>ROUND(KGL53/Macroeconomics!KGO$12,0)</f>
        <v>#DIV/0!</v>
      </c>
      <c r="KGM55" s="201" t="e">
        <f>ROUND(KGM53/Macroeconomics!KGP$12,0)</f>
        <v>#DIV/0!</v>
      </c>
      <c r="KGN55" s="201" t="e">
        <f>ROUND(KGN53/Macroeconomics!KGQ$12,0)</f>
        <v>#DIV/0!</v>
      </c>
      <c r="KGO55" s="201" t="e">
        <f>ROUND(KGO53/Macroeconomics!KGR$12,0)</f>
        <v>#DIV/0!</v>
      </c>
      <c r="KGP55" s="201" t="e">
        <f>ROUND(KGP53/Macroeconomics!KGS$12,0)</f>
        <v>#DIV/0!</v>
      </c>
      <c r="KGQ55" s="201" t="e">
        <f>ROUND(KGQ53/Macroeconomics!KGT$12,0)</f>
        <v>#DIV/0!</v>
      </c>
      <c r="KGR55" s="201" t="e">
        <f>ROUND(KGR53/Macroeconomics!KGU$12,0)</f>
        <v>#DIV/0!</v>
      </c>
      <c r="KGS55" s="201" t="e">
        <f>ROUND(KGS53/Macroeconomics!KGV$12,0)</f>
        <v>#DIV/0!</v>
      </c>
      <c r="KGT55" s="201" t="e">
        <f>ROUND(KGT53/Macroeconomics!KGW$12,0)</f>
        <v>#DIV/0!</v>
      </c>
      <c r="KGU55" s="201" t="e">
        <f>ROUND(KGU53/Macroeconomics!KGX$12,0)</f>
        <v>#DIV/0!</v>
      </c>
      <c r="KGV55" s="201" t="e">
        <f>ROUND(KGV53/Macroeconomics!KGY$12,0)</f>
        <v>#DIV/0!</v>
      </c>
      <c r="KGW55" s="201" t="e">
        <f>ROUND(KGW53/Macroeconomics!KGZ$12,0)</f>
        <v>#DIV/0!</v>
      </c>
      <c r="KGX55" s="201" t="e">
        <f>ROUND(KGX53/Macroeconomics!KHA$12,0)</f>
        <v>#DIV/0!</v>
      </c>
      <c r="KGY55" s="201" t="e">
        <f>ROUND(KGY53/Macroeconomics!KHB$12,0)</f>
        <v>#DIV/0!</v>
      </c>
      <c r="KGZ55" s="201" t="e">
        <f>ROUND(KGZ53/Macroeconomics!KHC$12,0)</f>
        <v>#DIV/0!</v>
      </c>
      <c r="KHA55" s="201" t="e">
        <f>ROUND(KHA53/Macroeconomics!KHD$12,0)</f>
        <v>#DIV/0!</v>
      </c>
      <c r="KHB55" s="201" t="e">
        <f>ROUND(KHB53/Macroeconomics!KHE$12,0)</f>
        <v>#DIV/0!</v>
      </c>
      <c r="KHC55" s="201" t="e">
        <f>ROUND(KHC53/Macroeconomics!KHF$12,0)</f>
        <v>#DIV/0!</v>
      </c>
      <c r="KHD55" s="201" t="e">
        <f>ROUND(KHD53/Macroeconomics!KHG$12,0)</f>
        <v>#DIV/0!</v>
      </c>
      <c r="KHE55" s="201" t="e">
        <f>ROUND(KHE53/Macroeconomics!KHH$12,0)</f>
        <v>#DIV/0!</v>
      </c>
      <c r="KHF55" s="201" t="e">
        <f>ROUND(KHF53/Macroeconomics!KHI$12,0)</f>
        <v>#DIV/0!</v>
      </c>
      <c r="KHG55" s="201" t="e">
        <f>ROUND(KHG53/Macroeconomics!KHJ$12,0)</f>
        <v>#DIV/0!</v>
      </c>
      <c r="KHH55" s="201" t="e">
        <f>ROUND(KHH53/Macroeconomics!KHK$12,0)</f>
        <v>#DIV/0!</v>
      </c>
      <c r="KHI55" s="201" t="e">
        <f>ROUND(KHI53/Macroeconomics!KHL$12,0)</f>
        <v>#DIV/0!</v>
      </c>
      <c r="KHJ55" s="201" t="e">
        <f>ROUND(KHJ53/Macroeconomics!KHM$12,0)</f>
        <v>#DIV/0!</v>
      </c>
      <c r="KHK55" s="201" t="e">
        <f>ROUND(KHK53/Macroeconomics!KHN$12,0)</f>
        <v>#DIV/0!</v>
      </c>
      <c r="KHL55" s="201" t="e">
        <f>ROUND(KHL53/Macroeconomics!KHO$12,0)</f>
        <v>#DIV/0!</v>
      </c>
      <c r="KHM55" s="201" t="e">
        <f>ROUND(KHM53/Macroeconomics!KHP$12,0)</f>
        <v>#DIV/0!</v>
      </c>
      <c r="KHN55" s="201" t="e">
        <f>ROUND(KHN53/Macroeconomics!KHQ$12,0)</f>
        <v>#DIV/0!</v>
      </c>
      <c r="KHO55" s="201" t="e">
        <f>ROUND(KHO53/Macroeconomics!KHR$12,0)</f>
        <v>#DIV/0!</v>
      </c>
      <c r="KHP55" s="201" t="e">
        <f>ROUND(KHP53/Macroeconomics!KHS$12,0)</f>
        <v>#DIV/0!</v>
      </c>
      <c r="KHQ55" s="201" t="e">
        <f>ROUND(KHQ53/Macroeconomics!KHT$12,0)</f>
        <v>#DIV/0!</v>
      </c>
      <c r="KHR55" s="201" t="e">
        <f>ROUND(KHR53/Macroeconomics!KHU$12,0)</f>
        <v>#DIV/0!</v>
      </c>
      <c r="KHS55" s="201" t="e">
        <f>ROUND(KHS53/Macroeconomics!KHV$12,0)</f>
        <v>#DIV/0!</v>
      </c>
      <c r="KHT55" s="201" t="e">
        <f>ROUND(KHT53/Macroeconomics!KHW$12,0)</f>
        <v>#DIV/0!</v>
      </c>
      <c r="KHU55" s="201" t="e">
        <f>ROUND(KHU53/Macroeconomics!KHX$12,0)</f>
        <v>#DIV/0!</v>
      </c>
      <c r="KHV55" s="201" t="e">
        <f>ROUND(KHV53/Macroeconomics!KHY$12,0)</f>
        <v>#DIV/0!</v>
      </c>
      <c r="KHW55" s="201" t="e">
        <f>ROUND(KHW53/Macroeconomics!KHZ$12,0)</f>
        <v>#DIV/0!</v>
      </c>
      <c r="KHX55" s="201" t="e">
        <f>ROUND(KHX53/Macroeconomics!KIA$12,0)</f>
        <v>#DIV/0!</v>
      </c>
      <c r="KHY55" s="201" t="e">
        <f>ROUND(KHY53/Macroeconomics!KIB$12,0)</f>
        <v>#DIV/0!</v>
      </c>
      <c r="KHZ55" s="201" t="e">
        <f>ROUND(KHZ53/Macroeconomics!KIC$12,0)</f>
        <v>#DIV/0!</v>
      </c>
      <c r="KIA55" s="201" t="e">
        <f>ROUND(KIA53/Macroeconomics!KID$12,0)</f>
        <v>#DIV/0!</v>
      </c>
      <c r="KIB55" s="201" t="e">
        <f>ROUND(KIB53/Macroeconomics!KIE$12,0)</f>
        <v>#DIV/0!</v>
      </c>
      <c r="KIC55" s="201" t="e">
        <f>ROUND(KIC53/Macroeconomics!KIF$12,0)</f>
        <v>#DIV/0!</v>
      </c>
      <c r="KID55" s="201" t="e">
        <f>ROUND(KID53/Macroeconomics!KIG$12,0)</f>
        <v>#DIV/0!</v>
      </c>
      <c r="KIE55" s="201" t="e">
        <f>ROUND(KIE53/Macroeconomics!KIH$12,0)</f>
        <v>#DIV/0!</v>
      </c>
      <c r="KIF55" s="201" t="e">
        <f>ROUND(KIF53/Macroeconomics!KII$12,0)</f>
        <v>#DIV/0!</v>
      </c>
      <c r="KIG55" s="201" t="e">
        <f>ROUND(KIG53/Macroeconomics!KIJ$12,0)</f>
        <v>#DIV/0!</v>
      </c>
      <c r="KIH55" s="201" t="e">
        <f>ROUND(KIH53/Macroeconomics!KIK$12,0)</f>
        <v>#DIV/0!</v>
      </c>
      <c r="KII55" s="201" t="e">
        <f>ROUND(KII53/Macroeconomics!KIL$12,0)</f>
        <v>#DIV/0!</v>
      </c>
      <c r="KIJ55" s="201" t="e">
        <f>ROUND(KIJ53/Macroeconomics!KIM$12,0)</f>
        <v>#DIV/0!</v>
      </c>
      <c r="KIK55" s="201" t="e">
        <f>ROUND(KIK53/Macroeconomics!KIN$12,0)</f>
        <v>#DIV/0!</v>
      </c>
      <c r="KIL55" s="201" t="e">
        <f>ROUND(KIL53/Macroeconomics!KIO$12,0)</f>
        <v>#DIV/0!</v>
      </c>
      <c r="KIM55" s="201" t="e">
        <f>ROUND(KIM53/Macroeconomics!KIP$12,0)</f>
        <v>#DIV/0!</v>
      </c>
      <c r="KIN55" s="201" t="e">
        <f>ROUND(KIN53/Macroeconomics!KIQ$12,0)</f>
        <v>#DIV/0!</v>
      </c>
      <c r="KIO55" s="201" t="e">
        <f>ROUND(KIO53/Macroeconomics!KIR$12,0)</f>
        <v>#DIV/0!</v>
      </c>
      <c r="KIP55" s="201" t="e">
        <f>ROUND(KIP53/Macroeconomics!KIS$12,0)</f>
        <v>#DIV/0!</v>
      </c>
      <c r="KIQ55" s="201" t="e">
        <f>ROUND(KIQ53/Macroeconomics!KIT$12,0)</f>
        <v>#DIV/0!</v>
      </c>
      <c r="KIR55" s="201" t="e">
        <f>ROUND(KIR53/Macroeconomics!KIU$12,0)</f>
        <v>#DIV/0!</v>
      </c>
      <c r="KIS55" s="201" t="e">
        <f>ROUND(KIS53/Macroeconomics!KIV$12,0)</f>
        <v>#DIV/0!</v>
      </c>
      <c r="KIT55" s="201" t="e">
        <f>ROUND(KIT53/Macroeconomics!KIW$12,0)</f>
        <v>#DIV/0!</v>
      </c>
      <c r="KIU55" s="201" t="e">
        <f>ROUND(KIU53/Macroeconomics!KIX$12,0)</f>
        <v>#DIV/0!</v>
      </c>
      <c r="KIV55" s="201" t="e">
        <f>ROUND(KIV53/Macroeconomics!KIY$12,0)</f>
        <v>#DIV/0!</v>
      </c>
      <c r="KIW55" s="201" t="e">
        <f>ROUND(KIW53/Macroeconomics!KIZ$12,0)</f>
        <v>#DIV/0!</v>
      </c>
      <c r="KIX55" s="201" t="e">
        <f>ROUND(KIX53/Macroeconomics!KJA$12,0)</f>
        <v>#DIV/0!</v>
      </c>
      <c r="KIY55" s="201" t="e">
        <f>ROUND(KIY53/Macroeconomics!KJB$12,0)</f>
        <v>#DIV/0!</v>
      </c>
      <c r="KIZ55" s="201" t="e">
        <f>ROUND(KIZ53/Macroeconomics!KJC$12,0)</f>
        <v>#DIV/0!</v>
      </c>
      <c r="KJA55" s="201" t="e">
        <f>ROUND(KJA53/Macroeconomics!KJD$12,0)</f>
        <v>#DIV/0!</v>
      </c>
      <c r="KJB55" s="201" t="e">
        <f>ROUND(KJB53/Macroeconomics!KJE$12,0)</f>
        <v>#DIV/0!</v>
      </c>
      <c r="KJC55" s="201" t="e">
        <f>ROUND(KJC53/Macroeconomics!KJF$12,0)</f>
        <v>#DIV/0!</v>
      </c>
      <c r="KJD55" s="201" t="e">
        <f>ROUND(KJD53/Macroeconomics!KJG$12,0)</f>
        <v>#DIV/0!</v>
      </c>
      <c r="KJE55" s="201" t="e">
        <f>ROUND(KJE53/Macroeconomics!KJH$12,0)</f>
        <v>#DIV/0!</v>
      </c>
      <c r="KJF55" s="201" t="e">
        <f>ROUND(KJF53/Macroeconomics!KJI$12,0)</f>
        <v>#DIV/0!</v>
      </c>
      <c r="KJG55" s="201" t="e">
        <f>ROUND(KJG53/Macroeconomics!KJJ$12,0)</f>
        <v>#DIV/0!</v>
      </c>
      <c r="KJH55" s="201" t="e">
        <f>ROUND(KJH53/Macroeconomics!KJK$12,0)</f>
        <v>#DIV/0!</v>
      </c>
      <c r="KJI55" s="201" t="e">
        <f>ROUND(KJI53/Macroeconomics!KJL$12,0)</f>
        <v>#DIV/0!</v>
      </c>
      <c r="KJJ55" s="201" t="e">
        <f>ROUND(KJJ53/Macroeconomics!KJM$12,0)</f>
        <v>#DIV/0!</v>
      </c>
      <c r="KJK55" s="201" t="e">
        <f>ROUND(KJK53/Macroeconomics!KJN$12,0)</f>
        <v>#DIV/0!</v>
      </c>
      <c r="KJL55" s="201" t="e">
        <f>ROUND(KJL53/Macroeconomics!KJO$12,0)</f>
        <v>#DIV/0!</v>
      </c>
      <c r="KJM55" s="201" t="e">
        <f>ROUND(KJM53/Macroeconomics!KJP$12,0)</f>
        <v>#DIV/0!</v>
      </c>
      <c r="KJN55" s="201" t="e">
        <f>ROUND(KJN53/Macroeconomics!KJQ$12,0)</f>
        <v>#DIV/0!</v>
      </c>
      <c r="KJO55" s="201" t="e">
        <f>ROUND(KJO53/Macroeconomics!KJR$12,0)</f>
        <v>#DIV/0!</v>
      </c>
      <c r="KJP55" s="201" t="e">
        <f>ROUND(KJP53/Macroeconomics!KJS$12,0)</f>
        <v>#DIV/0!</v>
      </c>
      <c r="KJQ55" s="201" t="e">
        <f>ROUND(KJQ53/Macroeconomics!KJT$12,0)</f>
        <v>#DIV/0!</v>
      </c>
      <c r="KJR55" s="201" t="e">
        <f>ROUND(KJR53/Macroeconomics!KJU$12,0)</f>
        <v>#DIV/0!</v>
      </c>
      <c r="KJS55" s="201" t="e">
        <f>ROUND(KJS53/Macroeconomics!KJV$12,0)</f>
        <v>#DIV/0!</v>
      </c>
      <c r="KJT55" s="201" t="e">
        <f>ROUND(KJT53/Macroeconomics!KJW$12,0)</f>
        <v>#DIV/0!</v>
      </c>
      <c r="KJU55" s="201" t="e">
        <f>ROUND(KJU53/Macroeconomics!KJX$12,0)</f>
        <v>#DIV/0!</v>
      </c>
      <c r="KJV55" s="201" t="e">
        <f>ROUND(KJV53/Macroeconomics!KJY$12,0)</f>
        <v>#DIV/0!</v>
      </c>
      <c r="KJW55" s="201" t="e">
        <f>ROUND(KJW53/Macroeconomics!KJZ$12,0)</f>
        <v>#DIV/0!</v>
      </c>
      <c r="KJX55" s="201" t="e">
        <f>ROUND(KJX53/Macroeconomics!KKA$12,0)</f>
        <v>#DIV/0!</v>
      </c>
      <c r="KJY55" s="201" t="e">
        <f>ROUND(KJY53/Macroeconomics!KKB$12,0)</f>
        <v>#DIV/0!</v>
      </c>
      <c r="KJZ55" s="201" t="e">
        <f>ROUND(KJZ53/Macroeconomics!KKC$12,0)</f>
        <v>#DIV/0!</v>
      </c>
      <c r="KKA55" s="201" t="e">
        <f>ROUND(KKA53/Macroeconomics!KKD$12,0)</f>
        <v>#DIV/0!</v>
      </c>
      <c r="KKB55" s="201" t="e">
        <f>ROUND(KKB53/Macroeconomics!KKE$12,0)</f>
        <v>#DIV/0!</v>
      </c>
      <c r="KKC55" s="201" t="e">
        <f>ROUND(KKC53/Macroeconomics!KKF$12,0)</f>
        <v>#DIV/0!</v>
      </c>
      <c r="KKD55" s="201" t="e">
        <f>ROUND(KKD53/Macroeconomics!KKG$12,0)</f>
        <v>#DIV/0!</v>
      </c>
      <c r="KKE55" s="201" t="e">
        <f>ROUND(KKE53/Macroeconomics!KKH$12,0)</f>
        <v>#DIV/0!</v>
      </c>
      <c r="KKF55" s="201" t="e">
        <f>ROUND(KKF53/Macroeconomics!KKI$12,0)</f>
        <v>#DIV/0!</v>
      </c>
      <c r="KKG55" s="201" t="e">
        <f>ROUND(KKG53/Macroeconomics!KKJ$12,0)</f>
        <v>#DIV/0!</v>
      </c>
      <c r="KKH55" s="201" t="e">
        <f>ROUND(KKH53/Macroeconomics!KKK$12,0)</f>
        <v>#DIV/0!</v>
      </c>
      <c r="KKI55" s="201" t="e">
        <f>ROUND(KKI53/Macroeconomics!KKL$12,0)</f>
        <v>#DIV/0!</v>
      </c>
      <c r="KKJ55" s="201" t="e">
        <f>ROUND(KKJ53/Macroeconomics!KKM$12,0)</f>
        <v>#DIV/0!</v>
      </c>
      <c r="KKK55" s="201" t="e">
        <f>ROUND(KKK53/Macroeconomics!KKN$12,0)</f>
        <v>#DIV/0!</v>
      </c>
      <c r="KKL55" s="201" t="e">
        <f>ROUND(KKL53/Macroeconomics!KKO$12,0)</f>
        <v>#DIV/0!</v>
      </c>
      <c r="KKM55" s="201" t="e">
        <f>ROUND(KKM53/Macroeconomics!KKP$12,0)</f>
        <v>#DIV/0!</v>
      </c>
      <c r="KKN55" s="201" t="e">
        <f>ROUND(KKN53/Macroeconomics!KKQ$12,0)</f>
        <v>#DIV/0!</v>
      </c>
      <c r="KKO55" s="201" t="e">
        <f>ROUND(KKO53/Macroeconomics!KKR$12,0)</f>
        <v>#DIV/0!</v>
      </c>
      <c r="KKP55" s="201" t="e">
        <f>ROUND(KKP53/Macroeconomics!KKS$12,0)</f>
        <v>#DIV/0!</v>
      </c>
      <c r="KKQ55" s="201" t="e">
        <f>ROUND(KKQ53/Macroeconomics!KKT$12,0)</f>
        <v>#DIV/0!</v>
      </c>
      <c r="KKR55" s="201" t="e">
        <f>ROUND(KKR53/Macroeconomics!KKU$12,0)</f>
        <v>#DIV/0!</v>
      </c>
      <c r="KKS55" s="201" t="e">
        <f>ROUND(KKS53/Macroeconomics!KKV$12,0)</f>
        <v>#DIV/0!</v>
      </c>
      <c r="KKT55" s="201" t="e">
        <f>ROUND(KKT53/Macroeconomics!KKW$12,0)</f>
        <v>#DIV/0!</v>
      </c>
      <c r="KKU55" s="201" t="e">
        <f>ROUND(KKU53/Macroeconomics!KKX$12,0)</f>
        <v>#DIV/0!</v>
      </c>
      <c r="KKV55" s="201" t="e">
        <f>ROUND(KKV53/Macroeconomics!KKY$12,0)</f>
        <v>#DIV/0!</v>
      </c>
      <c r="KKW55" s="201" t="e">
        <f>ROUND(KKW53/Macroeconomics!KKZ$12,0)</f>
        <v>#DIV/0!</v>
      </c>
      <c r="KKX55" s="201" t="e">
        <f>ROUND(KKX53/Macroeconomics!KLA$12,0)</f>
        <v>#DIV/0!</v>
      </c>
      <c r="KKY55" s="201" t="e">
        <f>ROUND(KKY53/Macroeconomics!KLB$12,0)</f>
        <v>#DIV/0!</v>
      </c>
      <c r="KKZ55" s="201" t="e">
        <f>ROUND(KKZ53/Macroeconomics!KLC$12,0)</f>
        <v>#DIV/0!</v>
      </c>
      <c r="KLA55" s="201" t="e">
        <f>ROUND(KLA53/Macroeconomics!KLD$12,0)</f>
        <v>#DIV/0!</v>
      </c>
      <c r="KLB55" s="201" t="e">
        <f>ROUND(KLB53/Macroeconomics!KLE$12,0)</f>
        <v>#DIV/0!</v>
      </c>
      <c r="KLC55" s="201" t="e">
        <f>ROUND(KLC53/Macroeconomics!KLF$12,0)</f>
        <v>#DIV/0!</v>
      </c>
      <c r="KLD55" s="201" t="e">
        <f>ROUND(KLD53/Macroeconomics!KLG$12,0)</f>
        <v>#DIV/0!</v>
      </c>
      <c r="KLE55" s="201" t="e">
        <f>ROUND(KLE53/Macroeconomics!KLH$12,0)</f>
        <v>#DIV/0!</v>
      </c>
      <c r="KLF55" s="201" t="e">
        <f>ROUND(KLF53/Macroeconomics!KLI$12,0)</f>
        <v>#DIV/0!</v>
      </c>
      <c r="KLG55" s="201" t="e">
        <f>ROUND(KLG53/Macroeconomics!KLJ$12,0)</f>
        <v>#DIV/0!</v>
      </c>
      <c r="KLH55" s="201" t="e">
        <f>ROUND(KLH53/Macroeconomics!KLK$12,0)</f>
        <v>#DIV/0!</v>
      </c>
      <c r="KLI55" s="201" t="e">
        <f>ROUND(KLI53/Macroeconomics!KLL$12,0)</f>
        <v>#DIV/0!</v>
      </c>
      <c r="KLJ55" s="201" t="e">
        <f>ROUND(KLJ53/Macroeconomics!KLM$12,0)</f>
        <v>#DIV/0!</v>
      </c>
      <c r="KLK55" s="201" t="e">
        <f>ROUND(KLK53/Macroeconomics!KLN$12,0)</f>
        <v>#DIV/0!</v>
      </c>
      <c r="KLL55" s="201" t="e">
        <f>ROUND(KLL53/Macroeconomics!KLO$12,0)</f>
        <v>#DIV/0!</v>
      </c>
      <c r="KLM55" s="201" t="e">
        <f>ROUND(KLM53/Macroeconomics!KLP$12,0)</f>
        <v>#DIV/0!</v>
      </c>
      <c r="KLN55" s="201" t="e">
        <f>ROUND(KLN53/Macroeconomics!KLQ$12,0)</f>
        <v>#DIV/0!</v>
      </c>
      <c r="KLO55" s="201" t="e">
        <f>ROUND(KLO53/Macroeconomics!KLR$12,0)</f>
        <v>#DIV/0!</v>
      </c>
      <c r="KLP55" s="201" t="e">
        <f>ROUND(KLP53/Macroeconomics!KLS$12,0)</f>
        <v>#DIV/0!</v>
      </c>
      <c r="KLQ55" s="201" t="e">
        <f>ROUND(KLQ53/Macroeconomics!KLT$12,0)</f>
        <v>#DIV/0!</v>
      </c>
      <c r="KLR55" s="201" t="e">
        <f>ROUND(KLR53/Macroeconomics!KLU$12,0)</f>
        <v>#DIV/0!</v>
      </c>
      <c r="KLS55" s="201" t="e">
        <f>ROUND(KLS53/Macroeconomics!KLV$12,0)</f>
        <v>#DIV/0!</v>
      </c>
      <c r="KLT55" s="201" t="e">
        <f>ROUND(KLT53/Macroeconomics!KLW$12,0)</f>
        <v>#DIV/0!</v>
      </c>
      <c r="KLU55" s="201" t="e">
        <f>ROUND(KLU53/Macroeconomics!KLX$12,0)</f>
        <v>#DIV/0!</v>
      </c>
      <c r="KLV55" s="201" t="e">
        <f>ROUND(KLV53/Macroeconomics!KLY$12,0)</f>
        <v>#DIV/0!</v>
      </c>
      <c r="KLW55" s="201" t="e">
        <f>ROUND(KLW53/Macroeconomics!KLZ$12,0)</f>
        <v>#DIV/0!</v>
      </c>
      <c r="KLX55" s="201" t="e">
        <f>ROUND(KLX53/Macroeconomics!KMA$12,0)</f>
        <v>#DIV/0!</v>
      </c>
      <c r="KLY55" s="201" t="e">
        <f>ROUND(KLY53/Macroeconomics!KMB$12,0)</f>
        <v>#DIV/0!</v>
      </c>
      <c r="KLZ55" s="201" t="e">
        <f>ROUND(KLZ53/Macroeconomics!KMC$12,0)</f>
        <v>#DIV/0!</v>
      </c>
      <c r="KMA55" s="201" t="e">
        <f>ROUND(KMA53/Macroeconomics!KMD$12,0)</f>
        <v>#DIV/0!</v>
      </c>
      <c r="KMB55" s="201" t="e">
        <f>ROUND(KMB53/Macroeconomics!KME$12,0)</f>
        <v>#DIV/0!</v>
      </c>
      <c r="KMC55" s="201" t="e">
        <f>ROUND(KMC53/Macroeconomics!KMF$12,0)</f>
        <v>#DIV/0!</v>
      </c>
      <c r="KMD55" s="201" t="e">
        <f>ROUND(KMD53/Macroeconomics!KMG$12,0)</f>
        <v>#DIV/0!</v>
      </c>
      <c r="KME55" s="201" t="e">
        <f>ROUND(KME53/Macroeconomics!KMH$12,0)</f>
        <v>#DIV/0!</v>
      </c>
      <c r="KMF55" s="201" t="e">
        <f>ROUND(KMF53/Macroeconomics!KMI$12,0)</f>
        <v>#DIV/0!</v>
      </c>
      <c r="KMG55" s="201" t="e">
        <f>ROUND(KMG53/Macroeconomics!KMJ$12,0)</f>
        <v>#DIV/0!</v>
      </c>
      <c r="KMH55" s="201" t="e">
        <f>ROUND(KMH53/Macroeconomics!KMK$12,0)</f>
        <v>#DIV/0!</v>
      </c>
      <c r="KMI55" s="201" t="e">
        <f>ROUND(KMI53/Macroeconomics!KML$12,0)</f>
        <v>#DIV/0!</v>
      </c>
      <c r="KMJ55" s="201" t="e">
        <f>ROUND(KMJ53/Macroeconomics!KMM$12,0)</f>
        <v>#DIV/0!</v>
      </c>
      <c r="KMK55" s="201" t="e">
        <f>ROUND(KMK53/Macroeconomics!KMN$12,0)</f>
        <v>#DIV/0!</v>
      </c>
      <c r="KML55" s="201" t="e">
        <f>ROUND(KML53/Macroeconomics!KMO$12,0)</f>
        <v>#DIV/0!</v>
      </c>
      <c r="KMM55" s="201" t="e">
        <f>ROUND(KMM53/Macroeconomics!KMP$12,0)</f>
        <v>#DIV/0!</v>
      </c>
      <c r="KMN55" s="201" t="e">
        <f>ROUND(KMN53/Macroeconomics!KMQ$12,0)</f>
        <v>#DIV/0!</v>
      </c>
      <c r="KMO55" s="201" t="e">
        <f>ROUND(KMO53/Macroeconomics!KMR$12,0)</f>
        <v>#DIV/0!</v>
      </c>
      <c r="KMP55" s="201" t="e">
        <f>ROUND(KMP53/Macroeconomics!KMS$12,0)</f>
        <v>#DIV/0!</v>
      </c>
      <c r="KMQ55" s="201" t="e">
        <f>ROUND(KMQ53/Macroeconomics!KMT$12,0)</f>
        <v>#DIV/0!</v>
      </c>
      <c r="KMR55" s="201" t="e">
        <f>ROUND(KMR53/Macroeconomics!KMU$12,0)</f>
        <v>#DIV/0!</v>
      </c>
      <c r="KMS55" s="201" t="e">
        <f>ROUND(KMS53/Macroeconomics!KMV$12,0)</f>
        <v>#DIV/0!</v>
      </c>
      <c r="KMT55" s="201" t="e">
        <f>ROUND(KMT53/Macroeconomics!KMW$12,0)</f>
        <v>#DIV/0!</v>
      </c>
      <c r="KMU55" s="201" t="e">
        <f>ROUND(KMU53/Macroeconomics!KMX$12,0)</f>
        <v>#DIV/0!</v>
      </c>
      <c r="KMV55" s="201" t="e">
        <f>ROUND(KMV53/Macroeconomics!KMY$12,0)</f>
        <v>#DIV/0!</v>
      </c>
      <c r="KMW55" s="201" t="e">
        <f>ROUND(KMW53/Macroeconomics!KMZ$12,0)</f>
        <v>#DIV/0!</v>
      </c>
      <c r="KMX55" s="201" t="e">
        <f>ROUND(KMX53/Macroeconomics!KNA$12,0)</f>
        <v>#DIV/0!</v>
      </c>
      <c r="KMY55" s="201" t="e">
        <f>ROUND(KMY53/Macroeconomics!KNB$12,0)</f>
        <v>#DIV/0!</v>
      </c>
      <c r="KMZ55" s="201" t="e">
        <f>ROUND(KMZ53/Macroeconomics!KNC$12,0)</f>
        <v>#DIV/0!</v>
      </c>
      <c r="KNA55" s="201" t="e">
        <f>ROUND(KNA53/Macroeconomics!KND$12,0)</f>
        <v>#DIV/0!</v>
      </c>
      <c r="KNB55" s="201" t="e">
        <f>ROUND(KNB53/Macroeconomics!KNE$12,0)</f>
        <v>#DIV/0!</v>
      </c>
      <c r="KNC55" s="201" t="e">
        <f>ROUND(KNC53/Macroeconomics!KNF$12,0)</f>
        <v>#DIV/0!</v>
      </c>
      <c r="KND55" s="201" t="e">
        <f>ROUND(KND53/Macroeconomics!KNG$12,0)</f>
        <v>#DIV/0!</v>
      </c>
      <c r="KNE55" s="201" t="e">
        <f>ROUND(KNE53/Macroeconomics!KNH$12,0)</f>
        <v>#DIV/0!</v>
      </c>
      <c r="KNF55" s="201" t="e">
        <f>ROUND(KNF53/Macroeconomics!KNI$12,0)</f>
        <v>#DIV/0!</v>
      </c>
      <c r="KNG55" s="201" t="e">
        <f>ROUND(KNG53/Macroeconomics!KNJ$12,0)</f>
        <v>#DIV/0!</v>
      </c>
      <c r="KNH55" s="201" t="e">
        <f>ROUND(KNH53/Macroeconomics!KNK$12,0)</f>
        <v>#DIV/0!</v>
      </c>
      <c r="KNI55" s="201" t="e">
        <f>ROUND(KNI53/Macroeconomics!KNL$12,0)</f>
        <v>#DIV/0!</v>
      </c>
      <c r="KNJ55" s="201" t="e">
        <f>ROUND(KNJ53/Macroeconomics!KNM$12,0)</f>
        <v>#DIV/0!</v>
      </c>
      <c r="KNK55" s="201" t="e">
        <f>ROUND(KNK53/Macroeconomics!KNN$12,0)</f>
        <v>#DIV/0!</v>
      </c>
      <c r="KNL55" s="201" t="e">
        <f>ROUND(KNL53/Macroeconomics!KNO$12,0)</f>
        <v>#DIV/0!</v>
      </c>
      <c r="KNM55" s="201" t="e">
        <f>ROUND(KNM53/Macroeconomics!KNP$12,0)</f>
        <v>#DIV/0!</v>
      </c>
      <c r="KNN55" s="201" t="e">
        <f>ROUND(KNN53/Macroeconomics!KNQ$12,0)</f>
        <v>#DIV/0!</v>
      </c>
      <c r="KNO55" s="201" t="e">
        <f>ROUND(KNO53/Macroeconomics!KNR$12,0)</f>
        <v>#DIV/0!</v>
      </c>
      <c r="KNP55" s="201" t="e">
        <f>ROUND(KNP53/Macroeconomics!KNS$12,0)</f>
        <v>#DIV/0!</v>
      </c>
      <c r="KNQ55" s="201" t="e">
        <f>ROUND(KNQ53/Macroeconomics!KNT$12,0)</f>
        <v>#DIV/0!</v>
      </c>
      <c r="KNR55" s="201" t="e">
        <f>ROUND(KNR53/Macroeconomics!KNU$12,0)</f>
        <v>#DIV/0!</v>
      </c>
      <c r="KNS55" s="201" t="e">
        <f>ROUND(KNS53/Macroeconomics!KNV$12,0)</f>
        <v>#DIV/0!</v>
      </c>
      <c r="KNT55" s="201" t="e">
        <f>ROUND(KNT53/Macroeconomics!KNW$12,0)</f>
        <v>#DIV/0!</v>
      </c>
      <c r="KNU55" s="201" t="e">
        <f>ROUND(KNU53/Macroeconomics!KNX$12,0)</f>
        <v>#DIV/0!</v>
      </c>
      <c r="KNV55" s="201" t="e">
        <f>ROUND(KNV53/Macroeconomics!KNY$12,0)</f>
        <v>#DIV/0!</v>
      </c>
      <c r="KNW55" s="201" t="e">
        <f>ROUND(KNW53/Macroeconomics!KNZ$12,0)</f>
        <v>#DIV/0!</v>
      </c>
      <c r="KNX55" s="201" t="e">
        <f>ROUND(KNX53/Macroeconomics!KOA$12,0)</f>
        <v>#DIV/0!</v>
      </c>
      <c r="KNY55" s="201" t="e">
        <f>ROUND(KNY53/Macroeconomics!KOB$12,0)</f>
        <v>#DIV/0!</v>
      </c>
      <c r="KNZ55" s="201" t="e">
        <f>ROUND(KNZ53/Macroeconomics!KOC$12,0)</f>
        <v>#DIV/0!</v>
      </c>
      <c r="KOA55" s="201" t="e">
        <f>ROUND(KOA53/Macroeconomics!KOD$12,0)</f>
        <v>#DIV/0!</v>
      </c>
      <c r="KOB55" s="201" t="e">
        <f>ROUND(KOB53/Macroeconomics!KOE$12,0)</f>
        <v>#DIV/0!</v>
      </c>
      <c r="KOC55" s="201" t="e">
        <f>ROUND(KOC53/Macroeconomics!KOF$12,0)</f>
        <v>#DIV/0!</v>
      </c>
      <c r="KOD55" s="201" t="e">
        <f>ROUND(KOD53/Macroeconomics!KOG$12,0)</f>
        <v>#DIV/0!</v>
      </c>
      <c r="KOE55" s="201" t="e">
        <f>ROUND(KOE53/Macroeconomics!KOH$12,0)</f>
        <v>#DIV/0!</v>
      </c>
      <c r="KOF55" s="201" t="e">
        <f>ROUND(KOF53/Macroeconomics!KOI$12,0)</f>
        <v>#DIV/0!</v>
      </c>
      <c r="KOG55" s="201" t="e">
        <f>ROUND(KOG53/Macroeconomics!KOJ$12,0)</f>
        <v>#DIV/0!</v>
      </c>
      <c r="KOH55" s="201" t="e">
        <f>ROUND(KOH53/Macroeconomics!KOK$12,0)</f>
        <v>#DIV/0!</v>
      </c>
      <c r="KOI55" s="201" t="e">
        <f>ROUND(KOI53/Macroeconomics!KOL$12,0)</f>
        <v>#DIV/0!</v>
      </c>
      <c r="KOJ55" s="201" t="e">
        <f>ROUND(KOJ53/Macroeconomics!KOM$12,0)</f>
        <v>#DIV/0!</v>
      </c>
      <c r="KOK55" s="201" t="e">
        <f>ROUND(KOK53/Macroeconomics!KON$12,0)</f>
        <v>#DIV/0!</v>
      </c>
      <c r="KOL55" s="201" t="e">
        <f>ROUND(KOL53/Macroeconomics!KOO$12,0)</f>
        <v>#DIV/0!</v>
      </c>
      <c r="KOM55" s="201" t="e">
        <f>ROUND(KOM53/Macroeconomics!KOP$12,0)</f>
        <v>#DIV/0!</v>
      </c>
      <c r="KON55" s="201" t="e">
        <f>ROUND(KON53/Macroeconomics!KOQ$12,0)</f>
        <v>#DIV/0!</v>
      </c>
      <c r="KOO55" s="201" t="e">
        <f>ROUND(KOO53/Macroeconomics!KOR$12,0)</f>
        <v>#DIV/0!</v>
      </c>
      <c r="KOP55" s="201" t="e">
        <f>ROUND(KOP53/Macroeconomics!KOS$12,0)</f>
        <v>#DIV/0!</v>
      </c>
      <c r="KOQ55" s="201" t="e">
        <f>ROUND(KOQ53/Macroeconomics!KOT$12,0)</f>
        <v>#DIV/0!</v>
      </c>
      <c r="KOR55" s="201" t="e">
        <f>ROUND(KOR53/Macroeconomics!KOU$12,0)</f>
        <v>#DIV/0!</v>
      </c>
      <c r="KOS55" s="201" t="e">
        <f>ROUND(KOS53/Macroeconomics!KOV$12,0)</f>
        <v>#DIV/0!</v>
      </c>
      <c r="KOT55" s="201" t="e">
        <f>ROUND(KOT53/Macroeconomics!KOW$12,0)</f>
        <v>#DIV/0!</v>
      </c>
      <c r="KOU55" s="201" t="e">
        <f>ROUND(KOU53/Macroeconomics!KOX$12,0)</f>
        <v>#DIV/0!</v>
      </c>
      <c r="KOV55" s="201" t="e">
        <f>ROUND(KOV53/Macroeconomics!KOY$12,0)</f>
        <v>#DIV/0!</v>
      </c>
      <c r="KOW55" s="201" t="e">
        <f>ROUND(KOW53/Macroeconomics!KOZ$12,0)</f>
        <v>#DIV/0!</v>
      </c>
      <c r="KOX55" s="201" t="e">
        <f>ROUND(KOX53/Macroeconomics!KPA$12,0)</f>
        <v>#DIV/0!</v>
      </c>
      <c r="KOY55" s="201" t="e">
        <f>ROUND(KOY53/Macroeconomics!KPB$12,0)</f>
        <v>#DIV/0!</v>
      </c>
      <c r="KOZ55" s="201" t="e">
        <f>ROUND(KOZ53/Macroeconomics!KPC$12,0)</f>
        <v>#DIV/0!</v>
      </c>
      <c r="KPA55" s="201" t="e">
        <f>ROUND(KPA53/Macroeconomics!KPD$12,0)</f>
        <v>#DIV/0!</v>
      </c>
      <c r="KPB55" s="201" t="e">
        <f>ROUND(KPB53/Macroeconomics!KPE$12,0)</f>
        <v>#DIV/0!</v>
      </c>
      <c r="KPC55" s="201" t="e">
        <f>ROUND(KPC53/Macroeconomics!KPF$12,0)</f>
        <v>#DIV/0!</v>
      </c>
      <c r="KPD55" s="201" t="e">
        <f>ROUND(KPD53/Macroeconomics!KPG$12,0)</f>
        <v>#DIV/0!</v>
      </c>
      <c r="KPE55" s="201" t="e">
        <f>ROUND(KPE53/Macroeconomics!KPH$12,0)</f>
        <v>#DIV/0!</v>
      </c>
      <c r="KPF55" s="201" t="e">
        <f>ROUND(KPF53/Macroeconomics!KPI$12,0)</f>
        <v>#DIV/0!</v>
      </c>
      <c r="KPG55" s="201" t="e">
        <f>ROUND(KPG53/Macroeconomics!KPJ$12,0)</f>
        <v>#DIV/0!</v>
      </c>
      <c r="KPH55" s="201" t="e">
        <f>ROUND(KPH53/Macroeconomics!KPK$12,0)</f>
        <v>#DIV/0!</v>
      </c>
      <c r="KPI55" s="201" t="e">
        <f>ROUND(KPI53/Macroeconomics!KPL$12,0)</f>
        <v>#DIV/0!</v>
      </c>
      <c r="KPJ55" s="201" t="e">
        <f>ROUND(KPJ53/Macroeconomics!KPM$12,0)</f>
        <v>#DIV/0!</v>
      </c>
      <c r="KPK55" s="201" t="e">
        <f>ROUND(KPK53/Macroeconomics!KPN$12,0)</f>
        <v>#DIV/0!</v>
      </c>
      <c r="KPL55" s="201" t="e">
        <f>ROUND(KPL53/Macroeconomics!KPO$12,0)</f>
        <v>#DIV/0!</v>
      </c>
      <c r="KPM55" s="201" t="e">
        <f>ROUND(KPM53/Macroeconomics!KPP$12,0)</f>
        <v>#DIV/0!</v>
      </c>
      <c r="KPN55" s="201" t="e">
        <f>ROUND(KPN53/Macroeconomics!KPQ$12,0)</f>
        <v>#DIV/0!</v>
      </c>
      <c r="KPO55" s="201" t="e">
        <f>ROUND(KPO53/Macroeconomics!KPR$12,0)</f>
        <v>#DIV/0!</v>
      </c>
      <c r="KPP55" s="201" t="e">
        <f>ROUND(KPP53/Macroeconomics!KPS$12,0)</f>
        <v>#DIV/0!</v>
      </c>
      <c r="KPQ55" s="201" t="e">
        <f>ROUND(KPQ53/Macroeconomics!KPT$12,0)</f>
        <v>#DIV/0!</v>
      </c>
      <c r="KPR55" s="201" t="e">
        <f>ROUND(KPR53/Macroeconomics!KPU$12,0)</f>
        <v>#DIV/0!</v>
      </c>
      <c r="KPS55" s="201" t="e">
        <f>ROUND(KPS53/Macroeconomics!KPV$12,0)</f>
        <v>#DIV/0!</v>
      </c>
      <c r="KPT55" s="201" t="e">
        <f>ROUND(KPT53/Macroeconomics!KPW$12,0)</f>
        <v>#DIV/0!</v>
      </c>
      <c r="KPU55" s="201" t="e">
        <f>ROUND(KPU53/Macroeconomics!KPX$12,0)</f>
        <v>#DIV/0!</v>
      </c>
      <c r="KPV55" s="201" t="e">
        <f>ROUND(KPV53/Macroeconomics!KPY$12,0)</f>
        <v>#DIV/0!</v>
      </c>
      <c r="KPW55" s="201" t="e">
        <f>ROUND(KPW53/Macroeconomics!KPZ$12,0)</f>
        <v>#DIV/0!</v>
      </c>
      <c r="KPX55" s="201" t="e">
        <f>ROUND(KPX53/Macroeconomics!KQA$12,0)</f>
        <v>#DIV/0!</v>
      </c>
      <c r="KPY55" s="201" t="e">
        <f>ROUND(KPY53/Macroeconomics!KQB$12,0)</f>
        <v>#DIV/0!</v>
      </c>
      <c r="KPZ55" s="201" t="e">
        <f>ROUND(KPZ53/Macroeconomics!KQC$12,0)</f>
        <v>#DIV/0!</v>
      </c>
      <c r="KQA55" s="201" t="e">
        <f>ROUND(KQA53/Macroeconomics!KQD$12,0)</f>
        <v>#DIV/0!</v>
      </c>
      <c r="KQB55" s="201" t="e">
        <f>ROUND(KQB53/Macroeconomics!KQE$12,0)</f>
        <v>#DIV/0!</v>
      </c>
      <c r="KQC55" s="201" t="e">
        <f>ROUND(KQC53/Macroeconomics!KQF$12,0)</f>
        <v>#DIV/0!</v>
      </c>
      <c r="KQD55" s="201" t="e">
        <f>ROUND(KQD53/Macroeconomics!KQG$12,0)</f>
        <v>#DIV/0!</v>
      </c>
      <c r="KQE55" s="201" t="e">
        <f>ROUND(KQE53/Macroeconomics!KQH$12,0)</f>
        <v>#DIV/0!</v>
      </c>
      <c r="KQF55" s="201" t="e">
        <f>ROUND(KQF53/Macroeconomics!KQI$12,0)</f>
        <v>#DIV/0!</v>
      </c>
      <c r="KQG55" s="201" t="e">
        <f>ROUND(KQG53/Macroeconomics!KQJ$12,0)</f>
        <v>#DIV/0!</v>
      </c>
      <c r="KQH55" s="201" t="e">
        <f>ROUND(KQH53/Macroeconomics!KQK$12,0)</f>
        <v>#DIV/0!</v>
      </c>
      <c r="KQI55" s="201" t="e">
        <f>ROUND(KQI53/Macroeconomics!KQL$12,0)</f>
        <v>#DIV/0!</v>
      </c>
      <c r="KQJ55" s="201" t="e">
        <f>ROUND(KQJ53/Macroeconomics!KQM$12,0)</f>
        <v>#DIV/0!</v>
      </c>
      <c r="KQK55" s="201" t="e">
        <f>ROUND(KQK53/Macroeconomics!KQN$12,0)</f>
        <v>#DIV/0!</v>
      </c>
      <c r="KQL55" s="201" t="e">
        <f>ROUND(KQL53/Macroeconomics!KQO$12,0)</f>
        <v>#DIV/0!</v>
      </c>
      <c r="KQM55" s="201" t="e">
        <f>ROUND(KQM53/Macroeconomics!KQP$12,0)</f>
        <v>#DIV/0!</v>
      </c>
      <c r="KQN55" s="201" t="e">
        <f>ROUND(KQN53/Macroeconomics!KQQ$12,0)</f>
        <v>#DIV/0!</v>
      </c>
      <c r="KQO55" s="201" t="e">
        <f>ROUND(KQO53/Macroeconomics!KQR$12,0)</f>
        <v>#DIV/0!</v>
      </c>
      <c r="KQP55" s="201" t="e">
        <f>ROUND(KQP53/Macroeconomics!KQS$12,0)</f>
        <v>#DIV/0!</v>
      </c>
      <c r="KQQ55" s="201" t="e">
        <f>ROUND(KQQ53/Macroeconomics!KQT$12,0)</f>
        <v>#DIV/0!</v>
      </c>
      <c r="KQR55" s="201" t="e">
        <f>ROUND(KQR53/Macroeconomics!KQU$12,0)</f>
        <v>#DIV/0!</v>
      </c>
      <c r="KQS55" s="201" t="e">
        <f>ROUND(KQS53/Macroeconomics!KQV$12,0)</f>
        <v>#DIV/0!</v>
      </c>
      <c r="KQT55" s="201" t="e">
        <f>ROUND(KQT53/Macroeconomics!KQW$12,0)</f>
        <v>#DIV/0!</v>
      </c>
      <c r="KQU55" s="201" t="e">
        <f>ROUND(KQU53/Macroeconomics!KQX$12,0)</f>
        <v>#DIV/0!</v>
      </c>
      <c r="KQV55" s="201" t="e">
        <f>ROUND(KQV53/Macroeconomics!KQY$12,0)</f>
        <v>#DIV/0!</v>
      </c>
      <c r="KQW55" s="201" t="e">
        <f>ROUND(KQW53/Macroeconomics!KQZ$12,0)</f>
        <v>#DIV/0!</v>
      </c>
      <c r="KQX55" s="201" t="e">
        <f>ROUND(KQX53/Macroeconomics!KRA$12,0)</f>
        <v>#DIV/0!</v>
      </c>
      <c r="KQY55" s="201" t="e">
        <f>ROUND(KQY53/Macroeconomics!KRB$12,0)</f>
        <v>#DIV/0!</v>
      </c>
      <c r="KQZ55" s="201" t="e">
        <f>ROUND(KQZ53/Macroeconomics!KRC$12,0)</f>
        <v>#DIV/0!</v>
      </c>
      <c r="KRA55" s="201" t="e">
        <f>ROUND(KRA53/Macroeconomics!KRD$12,0)</f>
        <v>#DIV/0!</v>
      </c>
      <c r="KRB55" s="201" t="e">
        <f>ROUND(KRB53/Macroeconomics!KRE$12,0)</f>
        <v>#DIV/0!</v>
      </c>
      <c r="KRC55" s="201" t="e">
        <f>ROUND(KRC53/Macroeconomics!KRF$12,0)</f>
        <v>#DIV/0!</v>
      </c>
      <c r="KRD55" s="201" t="e">
        <f>ROUND(KRD53/Macroeconomics!KRG$12,0)</f>
        <v>#DIV/0!</v>
      </c>
      <c r="KRE55" s="201" t="e">
        <f>ROUND(KRE53/Macroeconomics!KRH$12,0)</f>
        <v>#DIV/0!</v>
      </c>
      <c r="KRF55" s="201" t="e">
        <f>ROUND(KRF53/Macroeconomics!KRI$12,0)</f>
        <v>#DIV/0!</v>
      </c>
      <c r="KRG55" s="201" t="e">
        <f>ROUND(KRG53/Macroeconomics!KRJ$12,0)</f>
        <v>#DIV/0!</v>
      </c>
      <c r="KRH55" s="201" t="e">
        <f>ROUND(KRH53/Macroeconomics!KRK$12,0)</f>
        <v>#DIV/0!</v>
      </c>
      <c r="KRI55" s="201" t="e">
        <f>ROUND(KRI53/Macroeconomics!KRL$12,0)</f>
        <v>#DIV/0!</v>
      </c>
      <c r="KRJ55" s="201" t="e">
        <f>ROUND(KRJ53/Macroeconomics!KRM$12,0)</f>
        <v>#DIV/0!</v>
      </c>
      <c r="KRK55" s="201" t="e">
        <f>ROUND(KRK53/Macroeconomics!KRN$12,0)</f>
        <v>#DIV/0!</v>
      </c>
      <c r="KRL55" s="201" t="e">
        <f>ROUND(KRL53/Macroeconomics!KRO$12,0)</f>
        <v>#DIV/0!</v>
      </c>
      <c r="KRM55" s="201" t="e">
        <f>ROUND(KRM53/Macroeconomics!KRP$12,0)</f>
        <v>#DIV/0!</v>
      </c>
      <c r="KRN55" s="201" t="e">
        <f>ROUND(KRN53/Macroeconomics!KRQ$12,0)</f>
        <v>#DIV/0!</v>
      </c>
      <c r="KRO55" s="201" t="e">
        <f>ROUND(KRO53/Macroeconomics!KRR$12,0)</f>
        <v>#DIV/0!</v>
      </c>
      <c r="KRP55" s="201" t="e">
        <f>ROUND(KRP53/Macroeconomics!KRS$12,0)</f>
        <v>#DIV/0!</v>
      </c>
      <c r="KRQ55" s="201" t="e">
        <f>ROUND(KRQ53/Macroeconomics!KRT$12,0)</f>
        <v>#DIV/0!</v>
      </c>
      <c r="KRR55" s="201" t="e">
        <f>ROUND(KRR53/Macroeconomics!KRU$12,0)</f>
        <v>#DIV/0!</v>
      </c>
      <c r="KRS55" s="201" t="e">
        <f>ROUND(KRS53/Macroeconomics!KRV$12,0)</f>
        <v>#DIV/0!</v>
      </c>
      <c r="KRT55" s="201" t="e">
        <f>ROUND(KRT53/Macroeconomics!KRW$12,0)</f>
        <v>#DIV/0!</v>
      </c>
      <c r="KRU55" s="201" t="e">
        <f>ROUND(KRU53/Macroeconomics!KRX$12,0)</f>
        <v>#DIV/0!</v>
      </c>
      <c r="KRV55" s="201" t="e">
        <f>ROUND(KRV53/Macroeconomics!KRY$12,0)</f>
        <v>#DIV/0!</v>
      </c>
      <c r="KRW55" s="201" t="e">
        <f>ROUND(KRW53/Macroeconomics!KRZ$12,0)</f>
        <v>#DIV/0!</v>
      </c>
      <c r="KRX55" s="201" t="e">
        <f>ROUND(KRX53/Macroeconomics!KSA$12,0)</f>
        <v>#DIV/0!</v>
      </c>
      <c r="KRY55" s="201" t="e">
        <f>ROUND(KRY53/Macroeconomics!KSB$12,0)</f>
        <v>#DIV/0!</v>
      </c>
      <c r="KRZ55" s="201" t="e">
        <f>ROUND(KRZ53/Macroeconomics!KSC$12,0)</f>
        <v>#DIV/0!</v>
      </c>
      <c r="KSA55" s="201" t="e">
        <f>ROUND(KSA53/Macroeconomics!KSD$12,0)</f>
        <v>#DIV/0!</v>
      </c>
      <c r="KSB55" s="201" t="e">
        <f>ROUND(KSB53/Macroeconomics!KSE$12,0)</f>
        <v>#DIV/0!</v>
      </c>
      <c r="KSC55" s="201" t="e">
        <f>ROUND(KSC53/Macroeconomics!KSF$12,0)</f>
        <v>#DIV/0!</v>
      </c>
      <c r="KSD55" s="201" t="e">
        <f>ROUND(KSD53/Macroeconomics!KSG$12,0)</f>
        <v>#DIV/0!</v>
      </c>
      <c r="KSE55" s="201" t="e">
        <f>ROUND(KSE53/Macroeconomics!KSH$12,0)</f>
        <v>#DIV/0!</v>
      </c>
      <c r="KSF55" s="201" t="e">
        <f>ROUND(KSF53/Macroeconomics!KSI$12,0)</f>
        <v>#DIV/0!</v>
      </c>
      <c r="KSG55" s="201" t="e">
        <f>ROUND(KSG53/Macroeconomics!KSJ$12,0)</f>
        <v>#DIV/0!</v>
      </c>
      <c r="KSH55" s="201" t="e">
        <f>ROUND(KSH53/Macroeconomics!KSK$12,0)</f>
        <v>#DIV/0!</v>
      </c>
      <c r="KSI55" s="201" t="e">
        <f>ROUND(KSI53/Macroeconomics!KSL$12,0)</f>
        <v>#DIV/0!</v>
      </c>
      <c r="KSJ55" s="201" t="e">
        <f>ROUND(KSJ53/Macroeconomics!KSM$12,0)</f>
        <v>#DIV/0!</v>
      </c>
      <c r="KSK55" s="201" t="e">
        <f>ROUND(KSK53/Macroeconomics!KSN$12,0)</f>
        <v>#DIV/0!</v>
      </c>
      <c r="KSL55" s="201" t="e">
        <f>ROUND(KSL53/Macroeconomics!KSO$12,0)</f>
        <v>#DIV/0!</v>
      </c>
      <c r="KSM55" s="201" t="e">
        <f>ROUND(KSM53/Macroeconomics!KSP$12,0)</f>
        <v>#DIV/0!</v>
      </c>
      <c r="KSN55" s="201" t="e">
        <f>ROUND(KSN53/Macroeconomics!KSQ$12,0)</f>
        <v>#DIV/0!</v>
      </c>
      <c r="KSO55" s="201" t="e">
        <f>ROUND(KSO53/Macroeconomics!KSR$12,0)</f>
        <v>#DIV/0!</v>
      </c>
      <c r="KSP55" s="201" t="e">
        <f>ROUND(KSP53/Macroeconomics!KSS$12,0)</f>
        <v>#DIV/0!</v>
      </c>
      <c r="KSQ55" s="201" t="e">
        <f>ROUND(KSQ53/Macroeconomics!KST$12,0)</f>
        <v>#DIV/0!</v>
      </c>
      <c r="KSR55" s="201" t="e">
        <f>ROUND(KSR53/Macroeconomics!KSU$12,0)</f>
        <v>#DIV/0!</v>
      </c>
      <c r="KSS55" s="201" t="e">
        <f>ROUND(KSS53/Macroeconomics!KSV$12,0)</f>
        <v>#DIV/0!</v>
      </c>
      <c r="KST55" s="201" t="e">
        <f>ROUND(KST53/Macroeconomics!KSW$12,0)</f>
        <v>#DIV/0!</v>
      </c>
      <c r="KSU55" s="201" t="e">
        <f>ROUND(KSU53/Macroeconomics!KSX$12,0)</f>
        <v>#DIV/0!</v>
      </c>
      <c r="KSV55" s="201" t="e">
        <f>ROUND(KSV53/Macroeconomics!KSY$12,0)</f>
        <v>#DIV/0!</v>
      </c>
      <c r="KSW55" s="201" t="e">
        <f>ROUND(KSW53/Macroeconomics!KSZ$12,0)</f>
        <v>#DIV/0!</v>
      </c>
      <c r="KSX55" s="201" t="e">
        <f>ROUND(KSX53/Macroeconomics!KTA$12,0)</f>
        <v>#DIV/0!</v>
      </c>
      <c r="KSY55" s="201" t="e">
        <f>ROUND(KSY53/Macroeconomics!KTB$12,0)</f>
        <v>#DIV/0!</v>
      </c>
      <c r="KSZ55" s="201" t="e">
        <f>ROUND(KSZ53/Macroeconomics!KTC$12,0)</f>
        <v>#DIV/0!</v>
      </c>
      <c r="KTA55" s="201" t="e">
        <f>ROUND(KTA53/Macroeconomics!KTD$12,0)</f>
        <v>#DIV/0!</v>
      </c>
      <c r="KTB55" s="201" t="e">
        <f>ROUND(KTB53/Macroeconomics!KTE$12,0)</f>
        <v>#DIV/0!</v>
      </c>
      <c r="KTC55" s="201" t="e">
        <f>ROUND(KTC53/Macroeconomics!KTF$12,0)</f>
        <v>#DIV/0!</v>
      </c>
      <c r="KTD55" s="201" t="e">
        <f>ROUND(KTD53/Macroeconomics!KTG$12,0)</f>
        <v>#DIV/0!</v>
      </c>
      <c r="KTE55" s="201" t="e">
        <f>ROUND(KTE53/Macroeconomics!KTH$12,0)</f>
        <v>#DIV/0!</v>
      </c>
      <c r="KTF55" s="201" t="e">
        <f>ROUND(KTF53/Macroeconomics!KTI$12,0)</f>
        <v>#DIV/0!</v>
      </c>
      <c r="KTG55" s="201" t="e">
        <f>ROUND(KTG53/Macroeconomics!KTJ$12,0)</f>
        <v>#DIV/0!</v>
      </c>
      <c r="KTH55" s="201" t="e">
        <f>ROUND(KTH53/Macroeconomics!KTK$12,0)</f>
        <v>#DIV/0!</v>
      </c>
      <c r="KTI55" s="201" t="e">
        <f>ROUND(KTI53/Macroeconomics!KTL$12,0)</f>
        <v>#DIV/0!</v>
      </c>
      <c r="KTJ55" s="201" t="e">
        <f>ROUND(KTJ53/Macroeconomics!KTM$12,0)</f>
        <v>#DIV/0!</v>
      </c>
      <c r="KTK55" s="201" t="e">
        <f>ROUND(KTK53/Macroeconomics!KTN$12,0)</f>
        <v>#DIV/0!</v>
      </c>
      <c r="KTL55" s="201" t="e">
        <f>ROUND(KTL53/Macroeconomics!KTO$12,0)</f>
        <v>#DIV/0!</v>
      </c>
      <c r="KTM55" s="201" t="e">
        <f>ROUND(KTM53/Macroeconomics!KTP$12,0)</f>
        <v>#DIV/0!</v>
      </c>
      <c r="KTN55" s="201" t="e">
        <f>ROUND(KTN53/Macroeconomics!KTQ$12,0)</f>
        <v>#DIV/0!</v>
      </c>
      <c r="KTO55" s="201" t="e">
        <f>ROUND(KTO53/Macroeconomics!KTR$12,0)</f>
        <v>#DIV/0!</v>
      </c>
      <c r="KTP55" s="201" t="e">
        <f>ROUND(KTP53/Macroeconomics!KTS$12,0)</f>
        <v>#DIV/0!</v>
      </c>
      <c r="KTQ55" s="201" t="e">
        <f>ROUND(KTQ53/Macroeconomics!KTT$12,0)</f>
        <v>#DIV/0!</v>
      </c>
      <c r="KTR55" s="201" t="e">
        <f>ROUND(KTR53/Macroeconomics!KTU$12,0)</f>
        <v>#DIV/0!</v>
      </c>
      <c r="KTS55" s="201" t="e">
        <f>ROUND(KTS53/Macroeconomics!KTV$12,0)</f>
        <v>#DIV/0!</v>
      </c>
      <c r="KTT55" s="201" t="e">
        <f>ROUND(KTT53/Macroeconomics!KTW$12,0)</f>
        <v>#DIV/0!</v>
      </c>
      <c r="KTU55" s="201" t="e">
        <f>ROUND(KTU53/Macroeconomics!KTX$12,0)</f>
        <v>#DIV/0!</v>
      </c>
      <c r="KTV55" s="201" t="e">
        <f>ROUND(KTV53/Macroeconomics!KTY$12,0)</f>
        <v>#DIV/0!</v>
      </c>
      <c r="KTW55" s="201" t="e">
        <f>ROUND(KTW53/Macroeconomics!KTZ$12,0)</f>
        <v>#DIV/0!</v>
      </c>
      <c r="KTX55" s="201" t="e">
        <f>ROUND(KTX53/Macroeconomics!KUA$12,0)</f>
        <v>#DIV/0!</v>
      </c>
      <c r="KTY55" s="201" t="e">
        <f>ROUND(KTY53/Macroeconomics!KUB$12,0)</f>
        <v>#DIV/0!</v>
      </c>
      <c r="KTZ55" s="201" t="e">
        <f>ROUND(KTZ53/Macroeconomics!KUC$12,0)</f>
        <v>#DIV/0!</v>
      </c>
      <c r="KUA55" s="201" t="e">
        <f>ROUND(KUA53/Macroeconomics!KUD$12,0)</f>
        <v>#DIV/0!</v>
      </c>
      <c r="KUB55" s="201" t="e">
        <f>ROUND(KUB53/Macroeconomics!KUE$12,0)</f>
        <v>#DIV/0!</v>
      </c>
      <c r="KUC55" s="201" t="e">
        <f>ROUND(KUC53/Macroeconomics!KUF$12,0)</f>
        <v>#DIV/0!</v>
      </c>
      <c r="KUD55" s="201" t="e">
        <f>ROUND(KUD53/Macroeconomics!KUG$12,0)</f>
        <v>#DIV/0!</v>
      </c>
      <c r="KUE55" s="201" t="e">
        <f>ROUND(KUE53/Macroeconomics!KUH$12,0)</f>
        <v>#DIV/0!</v>
      </c>
      <c r="KUF55" s="201" t="e">
        <f>ROUND(KUF53/Macroeconomics!KUI$12,0)</f>
        <v>#DIV/0!</v>
      </c>
      <c r="KUG55" s="201" t="e">
        <f>ROUND(KUG53/Macroeconomics!KUJ$12,0)</f>
        <v>#DIV/0!</v>
      </c>
      <c r="KUH55" s="201" t="e">
        <f>ROUND(KUH53/Macroeconomics!KUK$12,0)</f>
        <v>#DIV/0!</v>
      </c>
      <c r="KUI55" s="201" t="e">
        <f>ROUND(KUI53/Macroeconomics!KUL$12,0)</f>
        <v>#DIV/0!</v>
      </c>
      <c r="KUJ55" s="201" t="e">
        <f>ROUND(KUJ53/Macroeconomics!KUM$12,0)</f>
        <v>#DIV/0!</v>
      </c>
      <c r="KUK55" s="201" t="e">
        <f>ROUND(KUK53/Macroeconomics!KUN$12,0)</f>
        <v>#DIV/0!</v>
      </c>
      <c r="KUL55" s="201" t="e">
        <f>ROUND(KUL53/Macroeconomics!KUO$12,0)</f>
        <v>#DIV/0!</v>
      </c>
      <c r="KUM55" s="201" t="e">
        <f>ROUND(KUM53/Macroeconomics!KUP$12,0)</f>
        <v>#DIV/0!</v>
      </c>
      <c r="KUN55" s="201" t="e">
        <f>ROUND(KUN53/Macroeconomics!KUQ$12,0)</f>
        <v>#DIV/0!</v>
      </c>
      <c r="KUO55" s="201" t="e">
        <f>ROUND(KUO53/Macroeconomics!KUR$12,0)</f>
        <v>#DIV/0!</v>
      </c>
      <c r="KUP55" s="201" t="e">
        <f>ROUND(KUP53/Macroeconomics!KUS$12,0)</f>
        <v>#DIV/0!</v>
      </c>
      <c r="KUQ55" s="201" t="e">
        <f>ROUND(KUQ53/Macroeconomics!KUT$12,0)</f>
        <v>#DIV/0!</v>
      </c>
      <c r="KUR55" s="201" t="e">
        <f>ROUND(KUR53/Macroeconomics!KUU$12,0)</f>
        <v>#DIV/0!</v>
      </c>
      <c r="KUS55" s="201" t="e">
        <f>ROUND(KUS53/Macroeconomics!KUV$12,0)</f>
        <v>#DIV/0!</v>
      </c>
      <c r="KUT55" s="201" t="e">
        <f>ROUND(KUT53/Macroeconomics!KUW$12,0)</f>
        <v>#DIV/0!</v>
      </c>
      <c r="KUU55" s="201" t="e">
        <f>ROUND(KUU53/Macroeconomics!KUX$12,0)</f>
        <v>#DIV/0!</v>
      </c>
      <c r="KUV55" s="201" t="e">
        <f>ROUND(KUV53/Macroeconomics!KUY$12,0)</f>
        <v>#DIV/0!</v>
      </c>
      <c r="KUW55" s="201" t="e">
        <f>ROUND(KUW53/Macroeconomics!KUZ$12,0)</f>
        <v>#DIV/0!</v>
      </c>
      <c r="KUX55" s="201" t="e">
        <f>ROUND(KUX53/Macroeconomics!KVA$12,0)</f>
        <v>#DIV/0!</v>
      </c>
      <c r="KUY55" s="201" t="e">
        <f>ROUND(KUY53/Macroeconomics!KVB$12,0)</f>
        <v>#DIV/0!</v>
      </c>
      <c r="KUZ55" s="201" t="e">
        <f>ROUND(KUZ53/Macroeconomics!KVC$12,0)</f>
        <v>#DIV/0!</v>
      </c>
      <c r="KVA55" s="201" t="e">
        <f>ROUND(KVA53/Macroeconomics!KVD$12,0)</f>
        <v>#DIV/0!</v>
      </c>
      <c r="KVB55" s="201" t="e">
        <f>ROUND(KVB53/Macroeconomics!KVE$12,0)</f>
        <v>#DIV/0!</v>
      </c>
      <c r="KVC55" s="201" t="e">
        <f>ROUND(KVC53/Macroeconomics!KVF$12,0)</f>
        <v>#DIV/0!</v>
      </c>
      <c r="KVD55" s="201" t="e">
        <f>ROUND(KVD53/Macroeconomics!KVG$12,0)</f>
        <v>#DIV/0!</v>
      </c>
      <c r="KVE55" s="201" t="e">
        <f>ROUND(KVE53/Macroeconomics!KVH$12,0)</f>
        <v>#DIV/0!</v>
      </c>
      <c r="KVF55" s="201" t="e">
        <f>ROUND(KVF53/Macroeconomics!KVI$12,0)</f>
        <v>#DIV/0!</v>
      </c>
      <c r="KVG55" s="201" t="e">
        <f>ROUND(KVG53/Macroeconomics!KVJ$12,0)</f>
        <v>#DIV/0!</v>
      </c>
      <c r="KVH55" s="201" t="e">
        <f>ROUND(KVH53/Macroeconomics!KVK$12,0)</f>
        <v>#DIV/0!</v>
      </c>
      <c r="KVI55" s="201" t="e">
        <f>ROUND(KVI53/Macroeconomics!KVL$12,0)</f>
        <v>#DIV/0!</v>
      </c>
      <c r="KVJ55" s="201" t="e">
        <f>ROUND(KVJ53/Macroeconomics!KVM$12,0)</f>
        <v>#DIV/0!</v>
      </c>
      <c r="KVK55" s="201" t="e">
        <f>ROUND(KVK53/Macroeconomics!KVN$12,0)</f>
        <v>#DIV/0!</v>
      </c>
      <c r="KVL55" s="201" t="e">
        <f>ROUND(KVL53/Macroeconomics!KVO$12,0)</f>
        <v>#DIV/0!</v>
      </c>
      <c r="KVM55" s="201" t="e">
        <f>ROUND(KVM53/Macroeconomics!KVP$12,0)</f>
        <v>#DIV/0!</v>
      </c>
      <c r="KVN55" s="201" t="e">
        <f>ROUND(KVN53/Macroeconomics!KVQ$12,0)</f>
        <v>#DIV/0!</v>
      </c>
      <c r="KVO55" s="201" t="e">
        <f>ROUND(KVO53/Macroeconomics!KVR$12,0)</f>
        <v>#DIV/0!</v>
      </c>
      <c r="KVP55" s="201" t="e">
        <f>ROUND(KVP53/Macroeconomics!KVS$12,0)</f>
        <v>#DIV/0!</v>
      </c>
      <c r="KVQ55" s="201" t="e">
        <f>ROUND(KVQ53/Macroeconomics!KVT$12,0)</f>
        <v>#DIV/0!</v>
      </c>
      <c r="KVR55" s="201" t="e">
        <f>ROUND(KVR53/Macroeconomics!KVU$12,0)</f>
        <v>#DIV/0!</v>
      </c>
      <c r="KVS55" s="201" t="e">
        <f>ROUND(KVS53/Macroeconomics!KVV$12,0)</f>
        <v>#DIV/0!</v>
      </c>
      <c r="KVT55" s="201" t="e">
        <f>ROUND(KVT53/Macroeconomics!KVW$12,0)</f>
        <v>#DIV/0!</v>
      </c>
      <c r="KVU55" s="201" t="e">
        <f>ROUND(KVU53/Macroeconomics!KVX$12,0)</f>
        <v>#DIV/0!</v>
      </c>
      <c r="KVV55" s="201" t="e">
        <f>ROUND(KVV53/Macroeconomics!KVY$12,0)</f>
        <v>#DIV/0!</v>
      </c>
      <c r="KVW55" s="201" t="e">
        <f>ROUND(KVW53/Macroeconomics!KVZ$12,0)</f>
        <v>#DIV/0!</v>
      </c>
      <c r="KVX55" s="201" t="e">
        <f>ROUND(KVX53/Macroeconomics!KWA$12,0)</f>
        <v>#DIV/0!</v>
      </c>
      <c r="KVY55" s="201" t="e">
        <f>ROUND(KVY53/Macroeconomics!KWB$12,0)</f>
        <v>#DIV/0!</v>
      </c>
      <c r="KVZ55" s="201" t="e">
        <f>ROUND(KVZ53/Macroeconomics!KWC$12,0)</f>
        <v>#DIV/0!</v>
      </c>
      <c r="KWA55" s="201" t="e">
        <f>ROUND(KWA53/Macroeconomics!KWD$12,0)</f>
        <v>#DIV/0!</v>
      </c>
      <c r="KWB55" s="201" t="e">
        <f>ROUND(KWB53/Macroeconomics!KWE$12,0)</f>
        <v>#DIV/0!</v>
      </c>
      <c r="KWC55" s="201" t="e">
        <f>ROUND(KWC53/Macroeconomics!KWF$12,0)</f>
        <v>#DIV/0!</v>
      </c>
      <c r="KWD55" s="201" t="e">
        <f>ROUND(KWD53/Macroeconomics!KWG$12,0)</f>
        <v>#DIV/0!</v>
      </c>
      <c r="KWE55" s="201" t="e">
        <f>ROUND(KWE53/Macroeconomics!KWH$12,0)</f>
        <v>#DIV/0!</v>
      </c>
      <c r="KWF55" s="201" t="e">
        <f>ROUND(KWF53/Macroeconomics!KWI$12,0)</f>
        <v>#DIV/0!</v>
      </c>
      <c r="KWG55" s="201" t="e">
        <f>ROUND(KWG53/Macroeconomics!KWJ$12,0)</f>
        <v>#DIV/0!</v>
      </c>
      <c r="KWH55" s="201" t="e">
        <f>ROUND(KWH53/Macroeconomics!KWK$12,0)</f>
        <v>#DIV/0!</v>
      </c>
      <c r="KWI55" s="201" t="e">
        <f>ROUND(KWI53/Macroeconomics!KWL$12,0)</f>
        <v>#DIV/0!</v>
      </c>
      <c r="KWJ55" s="201" t="e">
        <f>ROUND(KWJ53/Macroeconomics!KWM$12,0)</f>
        <v>#DIV/0!</v>
      </c>
      <c r="KWK55" s="201" t="e">
        <f>ROUND(KWK53/Macroeconomics!KWN$12,0)</f>
        <v>#DIV/0!</v>
      </c>
      <c r="KWL55" s="201" t="e">
        <f>ROUND(KWL53/Macroeconomics!KWO$12,0)</f>
        <v>#DIV/0!</v>
      </c>
      <c r="KWM55" s="201" t="e">
        <f>ROUND(KWM53/Macroeconomics!KWP$12,0)</f>
        <v>#DIV/0!</v>
      </c>
      <c r="KWN55" s="201" t="e">
        <f>ROUND(KWN53/Macroeconomics!KWQ$12,0)</f>
        <v>#DIV/0!</v>
      </c>
      <c r="KWO55" s="201" t="e">
        <f>ROUND(KWO53/Macroeconomics!KWR$12,0)</f>
        <v>#DIV/0!</v>
      </c>
      <c r="KWP55" s="201" t="e">
        <f>ROUND(KWP53/Macroeconomics!KWS$12,0)</f>
        <v>#DIV/0!</v>
      </c>
      <c r="KWQ55" s="201" t="e">
        <f>ROUND(KWQ53/Macroeconomics!KWT$12,0)</f>
        <v>#DIV/0!</v>
      </c>
      <c r="KWR55" s="201" t="e">
        <f>ROUND(KWR53/Macroeconomics!KWU$12,0)</f>
        <v>#DIV/0!</v>
      </c>
      <c r="KWS55" s="201" t="e">
        <f>ROUND(KWS53/Macroeconomics!KWV$12,0)</f>
        <v>#DIV/0!</v>
      </c>
      <c r="KWT55" s="201" t="e">
        <f>ROUND(KWT53/Macroeconomics!KWW$12,0)</f>
        <v>#DIV/0!</v>
      </c>
      <c r="KWU55" s="201" t="e">
        <f>ROUND(KWU53/Macroeconomics!KWX$12,0)</f>
        <v>#DIV/0!</v>
      </c>
      <c r="KWV55" s="201" t="e">
        <f>ROUND(KWV53/Macroeconomics!KWY$12,0)</f>
        <v>#DIV/0!</v>
      </c>
      <c r="KWW55" s="201" t="e">
        <f>ROUND(KWW53/Macroeconomics!KWZ$12,0)</f>
        <v>#DIV/0!</v>
      </c>
      <c r="KWX55" s="201" t="e">
        <f>ROUND(KWX53/Macroeconomics!KXA$12,0)</f>
        <v>#DIV/0!</v>
      </c>
      <c r="KWY55" s="201" t="e">
        <f>ROUND(KWY53/Macroeconomics!KXB$12,0)</f>
        <v>#DIV/0!</v>
      </c>
      <c r="KWZ55" s="201" t="e">
        <f>ROUND(KWZ53/Macroeconomics!KXC$12,0)</f>
        <v>#DIV/0!</v>
      </c>
      <c r="KXA55" s="201" t="e">
        <f>ROUND(KXA53/Macroeconomics!KXD$12,0)</f>
        <v>#DIV/0!</v>
      </c>
      <c r="KXB55" s="201" t="e">
        <f>ROUND(KXB53/Macroeconomics!KXE$12,0)</f>
        <v>#DIV/0!</v>
      </c>
      <c r="KXC55" s="201" t="e">
        <f>ROUND(KXC53/Macroeconomics!KXF$12,0)</f>
        <v>#DIV/0!</v>
      </c>
      <c r="KXD55" s="201" t="e">
        <f>ROUND(KXD53/Macroeconomics!KXG$12,0)</f>
        <v>#DIV/0!</v>
      </c>
      <c r="KXE55" s="201" t="e">
        <f>ROUND(KXE53/Macroeconomics!KXH$12,0)</f>
        <v>#DIV/0!</v>
      </c>
      <c r="KXF55" s="201" t="e">
        <f>ROUND(KXF53/Macroeconomics!KXI$12,0)</f>
        <v>#DIV/0!</v>
      </c>
      <c r="KXG55" s="201" t="e">
        <f>ROUND(KXG53/Macroeconomics!KXJ$12,0)</f>
        <v>#DIV/0!</v>
      </c>
      <c r="KXH55" s="201" t="e">
        <f>ROUND(KXH53/Macroeconomics!KXK$12,0)</f>
        <v>#DIV/0!</v>
      </c>
      <c r="KXI55" s="201" t="e">
        <f>ROUND(KXI53/Macroeconomics!KXL$12,0)</f>
        <v>#DIV/0!</v>
      </c>
      <c r="KXJ55" s="201" t="e">
        <f>ROUND(KXJ53/Macroeconomics!KXM$12,0)</f>
        <v>#DIV/0!</v>
      </c>
      <c r="KXK55" s="201" t="e">
        <f>ROUND(KXK53/Macroeconomics!KXN$12,0)</f>
        <v>#DIV/0!</v>
      </c>
      <c r="KXL55" s="201" t="e">
        <f>ROUND(KXL53/Macroeconomics!KXO$12,0)</f>
        <v>#DIV/0!</v>
      </c>
      <c r="KXM55" s="201" t="e">
        <f>ROUND(KXM53/Macroeconomics!KXP$12,0)</f>
        <v>#DIV/0!</v>
      </c>
      <c r="KXN55" s="201" t="e">
        <f>ROUND(KXN53/Macroeconomics!KXQ$12,0)</f>
        <v>#DIV/0!</v>
      </c>
      <c r="KXO55" s="201" t="e">
        <f>ROUND(KXO53/Macroeconomics!KXR$12,0)</f>
        <v>#DIV/0!</v>
      </c>
      <c r="KXP55" s="201" t="e">
        <f>ROUND(KXP53/Macroeconomics!KXS$12,0)</f>
        <v>#DIV/0!</v>
      </c>
      <c r="KXQ55" s="201" t="e">
        <f>ROUND(KXQ53/Macroeconomics!KXT$12,0)</f>
        <v>#DIV/0!</v>
      </c>
      <c r="KXR55" s="201" t="e">
        <f>ROUND(KXR53/Macroeconomics!KXU$12,0)</f>
        <v>#DIV/0!</v>
      </c>
      <c r="KXS55" s="201" t="e">
        <f>ROUND(KXS53/Macroeconomics!KXV$12,0)</f>
        <v>#DIV/0!</v>
      </c>
      <c r="KXT55" s="201" t="e">
        <f>ROUND(KXT53/Macroeconomics!KXW$12,0)</f>
        <v>#DIV/0!</v>
      </c>
      <c r="KXU55" s="201" t="e">
        <f>ROUND(KXU53/Macroeconomics!KXX$12,0)</f>
        <v>#DIV/0!</v>
      </c>
      <c r="KXV55" s="201" t="e">
        <f>ROUND(KXV53/Macroeconomics!KXY$12,0)</f>
        <v>#DIV/0!</v>
      </c>
      <c r="KXW55" s="201" t="e">
        <f>ROUND(KXW53/Macroeconomics!KXZ$12,0)</f>
        <v>#DIV/0!</v>
      </c>
      <c r="KXX55" s="201" t="e">
        <f>ROUND(KXX53/Macroeconomics!KYA$12,0)</f>
        <v>#DIV/0!</v>
      </c>
      <c r="KXY55" s="201" t="e">
        <f>ROUND(KXY53/Macroeconomics!KYB$12,0)</f>
        <v>#DIV/0!</v>
      </c>
      <c r="KXZ55" s="201" t="e">
        <f>ROUND(KXZ53/Macroeconomics!KYC$12,0)</f>
        <v>#DIV/0!</v>
      </c>
      <c r="KYA55" s="201" t="e">
        <f>ROUND(KYA53/Macroeconomics!KYD$12,0)</f>
        <v>#DIV/0!</v>
      </c>
      <c r="KYB55" s="201" t="e">
        <f>ROUND(KYB53/Macroeconomics!KYE$12,0)</f>
        <v>#DIV/0!</v>
      </c>
      <c r="KYC55" s="201" t="e">
        <f>ROUND(KYC53/Macroeconomics!KYF$12,0)</f>
        <v>#DIV/0!</v>
      </c>
      <c r="KYD55" s="201" t="e">
        <f>ROUND(KYD53/Macroeconomics!KYG$12,0)</f>
        <v>#DIV/0!</v>
      </c>
      <c r="KYE55" s="201" t="e">
        <f>ROUND(KYE53/Macroeconomics!KYH$12,0)</f>
        <v>#DIV/0!</v>
      </c>
      <c r="KYF55" s="201" t="e">
        <f>ROUND(KYF53/Macroeconomics!KYI$12,0)</f>
        <v>#DIV/0!</v>
      </c>
      <c r="KYG55" s="201" t="e">
        <f>ROUND(KYG53/Macroeconomics!KYJ$12,0)</f>
        <v>#DIV/0!</v>
      </c>
      <c r="KYH55" s="201" t="e">
        <f>ROUND(KYH53/Macroeconomics!KYK$12,0)</f>
        <v>#DIV/0!</v>
      </c>
      <c r="KYI55" s="201" t="e">
        <f>ROUND(KYI53/Macroeconomics!KYL$12,0)</f>
        <v>#DIV/0!</v>
      </c>
      <c r="KYJ55" s="201" t="e">
        <f>ROUND(KYJ53/Macroeconomics!KYM$12,0)</f>
        <v>#DIV/0!</v>
      </c>
      <c r="KYK55" s="201" t="e">
        <f>ROUND(KYK53/Macroeconomics!KYN$12,0)</f>
        <v>#DIV/0!</v>
      </c>
      <c r="KYL55" s="201" t="e">
        <f>ROUND(KYL53/Macroeconomics!KYO$12,0)</f>
        <v>#DIV/0!</v>
      </c>
      <c r="KYM55" s="201" t="e">
        <f>ROUND(KYM53/Macroeconomics!KYP$12,0)</f>
        <v>#DIV/0!</v>
      </c>
      <c r="KYN55" s="201" t="e">
        <f>ROUND(KYN53/Macroeconomics!KYQ$12,0)</f>
        <v>#DIV/0!</v>
      </c>
      <c r="KYO55" s="201" t="e">
        <f>ROUND(KYO53/Macroeconomics!KYR$12,0)</f>
        <v>#DIV/0!</v>
      </c>
      <c r="KYP55" s="201" t="e">
        <f>ROUND(KYP53/Macroeconomics!KYS$12,0)</f>
        <v>#DIV/0!</v>
      </c>
      <c r="KYQ55" s="201" t="e">
        <f>ROUND(KYQ53/Macroeconomics!KYT$12,0)</f>
        <v>#DIV/0!</v>
      </c>
      <c r="KYR55" s="201" t="e">
        <f>ROUND(KYR53/Macroeconomics!KYU$12,0)</f>
        <v>#DIV/0!</v>
      </c>
      <c r="KYS55" s="201" t="e">
        <f>ROUND(KYS53/Macroeconomics!KYV$12,0)</f>
        <v>#DIV/0!</v>
      </c>
      <c r="KYT55" s="201" t="e">
        <f>ROUND(KYT53/Macroeconomics!KYW$12,0)</f>
        <v>#DIV/0!</v>
      </c>
      <c r="KYU55" s="201" t="e">
        <f>ROUND(KYU53/Macroeconomics!KYX$12,0)</f>
        <v>#DIV/0!</v>
      </c>
      <c r="KYV55" s="201" t="e">
        <f>ROUND(KYV53/Macroeconomics!KYY$12,0)</f>
        <v>#DIV/0!</v>
      </c>
      <c r="KYW55" s="201" t="e">
        <f>ROUND(KYW53/Macroeconomics!KYZ$12,0)</f>
        <v>#DIV/0!</v>
      </c>
      <c r="KYX55" s="201" t="e">
        <f>ROUND(KYX53/Macroeconomics!KZA$12,0)</f>
        <v>#DIV/0!</v>
      </c>
      <c r="KYY55" s="201" t="e">
        <f>ROUND(KYY53/Macroeconomics!KZB$12,0)</f>
        <v>#DIV/0!</v>
      </c>
      <c r="KYZ55" s="201" t="e">
        <f>ROUND(KYZ53/Macroeconomics!KZC$12,0)</f>
        <v>#DIV/0!</v>
      </c>
      <c r="KZA55" s="201" t="e">
        <f>ROUND(KZA53/Macroeconomics!KZD$12,0)</f>
        <v>#DIV/0!</v>
      </c>
      <c r="KZB55" s="201" t="e">
        <f>ROUND(KZB53/Macroeconomics!KZE$12,0)</f>
        <v>#DIV/0!</v>
      </c>
      <c r="KZC55" s="201" t="e">
        <f>ROUND(KZC53/Macroeconomics!KZF$12,0)</f>
        <v>#DIV/0!</v>
      </c>
      <c r="KZD55" s="201" t="e">
        <f>ROUND(KZD53/Macroeconomics!KZG$12,0)</f>
        <v>#DIV/0!</v>
      </c>
      <c r="KZE55" s="201" t="e">
        <f>ROUND(KZE53/Macroeconomics!KZH$12,0)</f>
        <v>#DIV/0!</v>
      </c>
      <c r="KZF55" s="201" t="e">
        <f>ROUND(KZF53/Macroeconomics!KZI$12,0)</f>
        <v>#DIV/0!</v>
      </c>
      <c r="KZG55" s="201" t="e">
        <f>ROUND(KZG53/Macroeconomics!KZJ$12,0)</f>
        <v>#DIV/0!</v>
      </c>
      <c r="KZH55" s="201" t="e">
        <f>ROUND(KZH53/Macroeconomics!KZK$12,0)</f>
        <v>#DIV/0!</v>
      </c>
      <c r="KZI55" s="201" t="e">
        <f>ROUND(KZI53/Macroeconomics!KZL$12,0)</f>
        <v>#DIV/0!</v>
      </c>
      <c r="KZJ55" s="201" t="e">
        <f>ROUND(KZJ53/Macroeconomics!KZM$12,0)</f>
        <v>#DIV/0!</v>
      </c>
      <c r="KZK55" s="201" t="e">
        <f>ROUND(KZK53/Macroeconomics!KZN$12,0)</f>
        <v>#DIV/0!</v>
      </c>
      <c r="KZL55" s="201" t="e">
        <f>ROUND(KZL53/Macroeconomics!KZO$12,0)</f>
        <v>#DIV/0!</v>
      </c>
      <c r="KZM55" s="201" t="e">
        <f>ROUND(KZM53/Macroeconomics!KZP$12,0)</f>
        <v>#DIV/0!</v>
      </c>
      <c r="KZN55" s="201" t="e">
        <f>ROUND(KZN53/Macroeconomics!KZQ$12,0)</f>
        <v>#DIV/0!</v>
      </c>
      <c r="KZO55" s="201" t="e">
        <f>ROUND(KZO53/Macroeconomics!KZR$12,0)</f>
        <v>#DIV/0!</v>
      </c>
      <c r="KZP55" s="201" t="e">
        <f>ROUND(KZP53/Macroeconomics!KZS$12,0)</f>
        <v>#DIV/0!</v>
      </c>
      <c r="KZQ55" s="201" t="e">
        <f>ROUND(KZQ53/Macroeconomics!KZT$12,0)</f>
        <v>#DIV/0!</v>
      </c>
      <c r="KZR55" s="201" t="e">
        <f>ROUND(KZR53/Macroeconomics!KZU$12,0)</f>
        <v>#DIV/0!</v>
      </c>
      <c r="KZS55" s="201" t="e">
        <f>ROUND(KZS53/Macroeconomics!KZV$12,0)</f>
        <v>#DIV/0!</v>
      </c>
      <c r="KZT55" s="201" t="e">
        <f>ROUND(KZT53/Macroeconomics!KZW$12,0)</f>
        <v>#DIV/0!</v>
      </c>
      <c r="KZU55" s="201" t="e">
        <f>ROUND(KZU53/Macroeconomics!KZX$12,0)</f>
        <v>#DIV/0!</v>
      </c>
      <c r="KZV55" s="201" t="e">
        <f>ROUND(KZV53/Macroeconomics!KZY$12,0)</f>
        <v>#DIV/0!</v>
      </c>
      <c r="KZW55" s="201" t="e">
        <f>ROUND(KZW53/Macroeconomics!KZZ$12,0)</f>
        <v>#DIV/0!</v>
      </c>
      <c r="KZX55" s="201" t="e">
        <f>ROUND(KZX53/Macroeconomics!LAA$12,0)</f>
        <v>#DIV/0!</v>
      </c>
      <c r="KZY55" s="201" t="e">
        <f>ROUND(KZY53/Macroeconomics!LAB$12,0)</f>
        <v>#DIV/0!</v>
      </c>
      <c r="KZZ55" s="201" t="e">
        <f>ROUND(KZZ53/Macroeconomics!LAC$12,0)</f>
        <v>#DIV/0!</v>
      </c>
      <c r="LAA55" s="201" t="e">
        <f>ROUND(LAA53/Macroeconomics!LAD$12,0)</f>
        <v>#DIV/0!</v>
      </c>
      <c r="LAB55" s="201" t="e">
        <f>ROUND(LAB53/Macroeconomics!LAE$12,0)</f>
        <v>#DIV/0!</v>
      </c>
      <c r="LAC55" s="201" t="e">
        <f>ROUND(LAC53/Macroeconomics!LAF$12,0)</f>
        <v>#DIV/0!</v>
      </c>
      <c r="LAD55" s="201" t="e">
        <f>ROUND(LAD53/Macroeconomics!LAG$12,0)</f>
        <v>#DIV/0!</v>
      </c>
      <c r="LAE55" s="201" t="e">
        <f>ROUND(LAE53/Macroeconomics!LAH$12,0)</f>
        <v>#DIV/0!</v>
      </c>
      <c r="LAF55" s="201" t="e">
        <f>ROUND(LAF53/Macroeconomics!LAI$12,0)</f>
        <v>#DIV/0!</v>
      </c>
      <c r="LAG55" s="201" t="e">
        <f>ROUND(LAG53/Macroeconomics!LAJ$12,0)</f>
        <v>#DIV/0!</v>
      </c>
      <c r="LAH55" s="201" t="e">
        <f>ROUND(LAH53/Macroeconomics!LAK$12,0)</f>
        <v>#DIV/0!</v>
      </c>
      <c r="LAI55" s="201" t="e">
        <f>ROUND(LAI53/Macroeconomics!LAL$12,0)</f>
        <v>#DIV/0!</v>
      </c>
      <c r="LAJ55" s="201" t="e">
        <f>ROUND(LAJ53/Macroeconomics!LAM$12,0)</f>
        <v>#DIV/0!</v>
      </c>
      <c r="LAK55" s="201" t="e">
        <f>ROUND(LAK53/Macroeconomics!LAN$12,0)</f>
        <v>#DIV/0!</v>
      </c>
      <c r="LAL55" s="201" t="e">
        <f>ROUND(LAL53/Macroeconomics!LAO$12,0)</f>
        <v>#DIV/0!</v>
      </c>
      <c r="LAM55" s="201" t="e">
        <f>ROUND(LAM53/Macroeconomics!LAP$12,0)</f>
        <v>#DIV/0!</v>
      </c>
      <c r="LAN55" s="201" t="e">
        <f>ROUND(LAN53/Macroeconomics!LAQ$12,0)</f>
        <v>#DIV/0!</v>
      </c>
      <c r="LAO55" s="201" t="e">
        <f>ROUND(LAO53/Macroeconomics!LAR$12,0)</f>
        <v>#DIV/0!</v>
      </c>
      <c r="LAP55" s="201" t="e">
        <f>ROUND(LAP53/Macroeconomics!LAS$12,0)</f>
        <v>#DIV/0!</v>
      </c>
      <c r="LAQ55" s="201" t="e">
        <f>ROUND(LAQ53/Macroeconomics!LAT$12,0)</f>
        <v>#DIV/0!</v>
      </c>
      <c r="LAR55" s="201" t="e">
        <f>ROUND(LAR53/Macroeconomics!LAU$12,0)</f>
        <v>#DIV/0!</v>
      </c>
      <c r="LAS55" s="201" t="e">
        <f>ROUND(LAS53/Macroeconomics!LAV$12,0)</f>
        <v>#DIV/0!</v>
      </c>
      <c r="LAT55" s="201" t="e">
        <f>ROUND(LAT53/Macroeconomics!LAW$12,0)</f>
        <v>#DIV/0!</v>
      </c>
      <c r="LAU55" s="201" t="e">
        <f>ROUND(LAU53/Macroeconomics!LAX$12,0)</f>
        <v>#DIV/0!</v>
      </c>
      <c r="LAV55" s="201" t="e">
        <f>ROUND(LAV53/Macroeconomics!LAY$12,0)</f>
        <v>#DIV/0!</v>
      </c>
      <c r="LAW55" s="201" t="e">
        <f>ROUND(LAW53/Macroeconomics!LAZ$12,0)</f>
        <v>#DIV/0!</v>
      </c>
      <c r="LAX55" s="201" t="e">
        <f>ROUND(LAX53/Macroeconomics!LBA$12,0)</f>
        <v>#DIV/0!</v>
      </c>
      <c r="LAY55" s="201" t="e">
        <f>ROUND(LAY53/Macroeconomics!LBB$12,0)</f>
        <v>#DIV/0!</v>
      </c>
      <c r="LAZ55" s="201" t="e">
        <f>ROUND(LAZ53/Macroeconomics!LBC$12,0)</f>
        <v>#DIV/0!</v>
      </c>
      <c r="LBA55" s="201" t="e">
        <f>ROUND(LBA53/Macroeconomics!LBD$12,0)</f>
        <v>#DIV/0!</v>
      </c>
      <c r="LBB55" s="201" t="e">
        <f>ROUND(LBB53/Macroeconomics!LBE$12,0)</f>
        <v>#DIV/0!</v>
      </c>
      <c r="LBC55" s="201" t="e">
        <f>ROUND(LBC53/Macroeconomics!LBF$12,0)</f>
        <v>#DIV/0!</v>
      </c>
      <c r="LBD55" s="201" t="e">
        <f>ROUND(LBD53/Macroeconomics!LBG$12,0)</f>
        <v>#DIV/0!</v>
      </c>
      <c r="LBE55" s="201" t="e">
        <f>ROUND(LBE53/Macroeconomics!LBH$12,0)</f>
        <v>#DIV/0!</v>
      </c>
      <c r="LBF55" s="201" t="e">
        <f>ROUND(LBF53/Macroeconomics!LBI$12,0)</f>
        <v>#DIV/0!</v>
      </c>
      <c r="LBG55" s="201" t="e">
        <f>ROUND(LBG53/Macroeconomics!LBJ$12,0)</f>
        <v>#DIV/0!</v>
      </c>
      <c r="LBH55" s="201" t="e">
        <f>ROUND(LBH53/Macroeconomics!LBK$12,0)</f>
        <v>#DIV/0!</v>
      </c>
      <c r="LBI55" s="201" t="e">
        <f>ROUND(LBI53/Macroeconomics!LBL$12,0)</f>
        <v>#DIV/0!</v>
      </c>
      <c r="LBJ55" s="201" t="e">
        <f>ROUND(LBJ53/Macroeconomics!LBM$12,0)</f>
        <v>#DIV/0!</v>
      </c>
      <c r="LBK55" s="201" t="e">
        <f>ROUND(LBK53/Macroeconomics!LBN$12,0)</f>
        <v>#DIV/0!</v>
      </c>
      <c r="LBL55" s="201" t="e">
        <f>ROUND(LBL53/Macroeconomics!LBO$12,0)</f>
        <v>#DIV/0!</v>
      </c>
      <c r="LBM55" s="201" t="e">
        <f>ROUND(LBM53/Macroeconomics!LBP$12,0)</f>
        <v>#DIV/0!</v>
      </c>
      <c r="LBN55" s="201" t="e">
        <f>ROUND(LBN53/Macroeconomics!LBQ$12,0)</f>
        <v>#DIV/0!</v>
      </c>
      <c r="LBO55" s="201" t="e">
        <f>ROUND(LBO53/Macroeconomics!LBR$12,0)</f>
        <v>#DIV/0!</v>
      </c>
      <c r="LBP55" s="201" t="e">
        <f>ROUND(LBP53/Macroeconomics!LBS$12,0)</f>
        <v>#DIV/0!</v>
      </c>
      <c r="LBQ55" s="201" t="e">
        <f>ROUND(LBQ53/Macroeconomics!LBT$12,0)</f>
        <v>#DIV/0!</v>
      </c>
      <c r="LBR55" s="201" t="e">
        <f>ROUND(LBR53/Macroeconomics!LBU$12,0)</f>
        <v>#DIV/0!</v>
      </c>
      <c r="LBS55" s="201" t="e">
        <f>ROUND(LBS53/Macroeconomics!LBV$12,0)</f>
        <v>#DIV/0!</v>
      </c>
      <c r="LBT55" s="201" t="e">
        <f>ROUND(LBT53/Macroeconomics!LBW$12,0)</f>
        <v>#DIV/0!</v>
      </c>
      <c r="LBU55" s="201" t="e">
        <f>ROUND(LBU53/Macroeconomics!LBX$12,0)</f>
        <v>#DIV/0!</v>
      </c>
      <c r="LBV55" s="201" t="e">
        <f>ROUND(LBV53/Macroeconomics!LBY$12,0)</f>
        <v>#DIV/0!</v>
      </c>
      <c r="LBW55" s="201" t="e">
        <f>ROUND(LBW53/Macroeconomics!LBZ$12,0)</f>
        <v>#DIV/0!</v>
      </c>
      <c r="LBX55" s="201" t="e">
        <f>ROUND(LBX53/Macroeconomics!LCA$12,0)</f>
        <v>#DIV/0!</v>
      </c>
      <c r="LBY55" s="201" t="e">
        <f>ROUND(LBY53/Macroeconomics!LCB$12,0)</f>
        <v>#DIV/0!</v>
      </c>
      <c r="LBZ55" s="201" t="e">
        <f>ROUND(LBZ53/Macroeconomics!LCC$12,0)</f>
        <v>#DIV/0!</v>
      </c>
      <c r="LCA55" s="201" t="e">
        <f>ROUND(LCA53/Macroeconomics!LCD$12,0)</f>
        <v>#DIV/0!</v>
      </c>
      <c r="LCB55" s="201" t="e">
        <f>ROUND(LCB53/Macroeconomics!LCE$12,0)</f>
        <v>#DIV/0!</v>
      </c>
      <c r="LCC55" s="201" t="e">
        <f>ROUND(LCC53/Macroeconomics!LCF$12,0)</f>
        <v>#DIV/0!</v>
      </c>
      <c r="LCD55" s="201" t="e">
        <f>ROUND(LCD53/Macroeconomics!LCG$12,0)</f>
        <v>#DIV/0!</v>
      </c>
      <c r="LCE55" s="201" t="e">
        <f>ROUND(LCE53/Macroeconomics!LCH$12,0)</f>
        <v>#DIV/0!</v>
      </c>
      <c r="LCF55" s="201" t="e">
        <f>ROUND(LCF53/Macroeconomics!LCI$12,0)</f>
        <v>#DIV/0!</v>
      </c>
      <c r="LCG55" s="201" t="e">
        <f>ROUND(LCG53/Macroeconomics!LCJ$12,0)</f>
        <v>#DIV/0!</v>
      </c>
      <c r="LCH55" s="201" t="e">
        <f>ROUND(LCH53/Macroeconomics!LCK$12,0)</f>
        <v>#DIV/0!</v>
      </c>
      <c r="LCI55" s="201" t="e">
        <f>ROUND(LCI53/Macroeconomics!LCL$12,0)</f>
        <v>#DIV/0!</v>
      </c>
      <c r="LCJ55" s="201" t="e">
        <f>ROUND(LCJ53/Macroeconomics!LCM$12,0)</f>
        <v>#DIV/0!</v>
      </c>
      <c r="LCK55" s="201" t="e">
        <f>ROUND(LCK53/Macroeconomics!LCN$12,0)</f>
        <v>#DIV/0!</v>
      </c>
      <c r="LCL55" s="201" t="e">
        <f>ROUND(LCL53/Macroeconomics!LCO$12,0)</f>
        <v>#DIV/0!</v>
      </c>
      <c r="LCM55" s="201" t="e">
        <f>ROUND(LCM53/Macroeconomics!LCP$12,0)</f>
        <v>#DIV/0!</v>
      </c>
      <c r="LCN55" s="201" t="e">
        <f>ROUND(LCN53/Macroeconomics!LCQ$12,0)</f>
        <v>#DIV/0!</v>
      </c>
      <c r="LCO55" s="201" t="e">
        <f>ROUND(LCO53/Macroeconomics!LCR$12,0)</f>
        <v>#DIV/0!</v>
      </c>
      <c r="LCP55" s="201" t="e">
        <f>ROUND(LCP53/Macroeconomics!LCS$12,0)</f>
        <v>#DIV/0!</v>
      </c>
      <c r="LCQ55" s="201" t="e">
        <f>ROUND(LCQ53/Macroeconomics!LCT$12,0)</f>
        <v>#DIV/0!</v>
      </c>
      <c r="LCR55" s="201" t="e">
        <f>ROUND(LCR53/Macroeconomics!LCU$12,0)</f>
        <v>#DIV/0!</v>
      </c>
      <c r="LCS55" s="201" t="e">
        <f>ROUND(LCS53/Macroeconomics!LCV$12,0)</f>
        <v>#DIV/0!</v>
      </c>
      <c r="LCT55" s="201" t="e">
        <f>ROUND(LCT53/Macroeconomics!LCW$12,0)</f>
        <v>#DIV/0!</v>
      </c>
      <c r="LCU55" s="201" t="e">
        <f>ROUND(LCU53/Macroeconomics!LCX$12,0)</f>
        <v>#DIV/0!</v>
      </c>
      <c r="LCV55" s="201" t="e">
        <f>ROUND(LCV53/Macroeconomics!LCY$12,0)</f>
        <v>#DIV/0!</v>
      </c>
      <c r="LCW55" s="201" t="e">
        <f>ROUND(LCW53/Macroeconomics!LCZ$12,0)</f>
        <v>#DIV/0!</v>
      </c>
      <c r="LCX55" s="201" t="e">
        <f>ROUND(LCX53/Macroeconomics!LDA$12,0)</f>
        <v>#DIV/0!</v>
      </c>
      <c r="LCY55" s="201" t="e">
        <f>ROUND(LCY53/Macroeconomics!LDB$12,0)</f>
        <v>#DIV/0!</v>
      </c>
      <c r="LCZ55" s="201" t="e">
        <f>ROUND(LCZ53/Macroeconomics!LDC$12,0)</f>
        <v>#DIV/0!</v>
      </c>
      <c r="LDA55" s="201" t="e">
        <f>ROUND(LDA53/Macroeconomics!LDD$12,0)</f>
        <v>#DIV/0!</v>
      </c>
      <c r="LDB55" s="201" t="e">
        <f>ROUND(LDB53/Macroeconomics!LDE$12,0)</f>
        <v>#DIV/0!</v>
      </c>
      <c r="LDC55" s="201" t="e">
        <f>ROUND(LDC53/Macroeconomics!LDF$12,0)</f>
        <v>#DIV/0!</v>
      </c>
      <c r="LDD55" s="201" t="e">
        <f>ROUND(LDD53/Macroeconomics!LDG$12,0)</f>
        <v>#DIV/0!</v>
      </c>
      <c r="LDE55" s="201" t="e">
        <f>ROUND(LDE53/Macroeconomics!LDH$12,0)</f>
        <v>#DIV/0!</v>
      </c>
      <c r="LDF55" s="201" t="e">
        <f>ROUND(LDF53/Macroeconomics!LDI$12,0)</f>
        <v>#DIV/0!</v>
      </c>
      <c r="LDG55" s="201" t="e">
        <f>ROUND(LDG53/Macroeconomics!LDJ$12,0)</f>
        <v>#DIV/0!</v>
      </c>
      <c r="LDH55" s="201" t="e">
        <f>ROUND(LDH53/Macroeconomics!LDK$12,0)</f>
        <v>#DIV/0!</v>
      </c>
      <c r="LDI55" s="201" t="e">
        <f>ROUND(LDI53/Macroeconomics!LDL$12,0)</f>
        <v>#DIV/0!</v>
      </c>
      <c r="LDJ55" s="201" t="e">
        <f>ROUND(LDJ53/Macroeconomics!LDM$12,0)</f>
        <v>#DIV/0!</v>
      </c>
      <c r="LDK55" s="201" t="e">
        <f>ROUND(LDK53/Macroeconomics!LDN$12,0)</f>
        <v>#DIV/0!</v>
      </c>
      <c r="LDL55" s="201" t="e">
        <f>ROUND(LDL53/Macroeconomics!LDO$12,0)</f>
        <v>#DIV/0!</v>
      </c>
      <c r="LDM55" s="201" t="e">
        <f>ROUND(LDM53/Macroeconomics!LDP$12,0)</f>
        <v>#DIV/0!</v>
      </c>
      <c r="LDN55" s="201" t="e">
        <f>ROUND(LDN53/Macroeconomics!LDQ$12,0)</f>
        <v>#DIV/0!</v>
      </c>
      <c r="LDO55" s="201" t="e">
        <f>ROUND(LDO53/Macroeconomics!LDR$12,0)</f>
        <v>#DIV/0!</v>
      </c>
      <c r="LDP55" s="201" t="e">
        <f>ROUND(LDP53/Macroeconomics!LDS$12,0)</f>
        <v>#DIV/0!</v>
      </c>
      <c r="LDQ55" s="201" t="e">
        <f>ROUND(LDQ53/Macroeconomics!LDT$12,0)</f>
        <v>#DIV/0!</v>
      </c>
      <c r="LDR55" s="201" t="e">
        <f>ROUND(LDR53/Macroeconomics!LDU$12,0)</f>
        <v>#DIV/0!</v>
      </c>
      <c r="LDS55" s="201" t="e">
        <f>ROUND(LDS53/Macroeconomics!LDV$12,0)</f>
        <v>#DIV/0!</v>
      </c>
      <c r="LDT55" s="201" t="e">
        <f>ROUND(LDT53/Macroeconomics!LDW$12,0)</f>
        <v>#DIV/0!</v>
      </c>
      <c r="LDU55" s="201" t="e">
        <f>ROUND(LDU53/Macroeconomics!LDX$12,0)</f>
        <v>#DIV/0!</v>
      </c>
      <c r="LDV55" s="201" t="e">
        <f>ROUND(LDV53/Macroeconomics!LDY$12,0)</f>
        <v>#DIV/0!</v>
      </c>
      <c r="LDW55" s="201" t="e">
        <f>ROUND(LDW53/Macroeconomics!LDZ$12,0)</f>
        <v>#DIV/0!</v>
      </c>
      <c r="LDX55" s="201" t="e">
        <f>ROUND(LDX53/Macroeconomics!LEA$12,0)</f>
        <v>#DIV/0!</v>
      </c>
      <c r="LDY55" s="201" t="e">
        <f>ROUND(LDY53/Macroeconomics!LEB$12,0)</f>
        <v>#DIV/0!</v>
      </c>
      <c r="LDZ55" s="201" t="e">
        <f>ROUND(LDZ53/Macroeconomics!LEC$12,0)</f>
        <v>#DIV/0!</v>
      </c>
      <c r="LEA55" s="201" t="e">
        <f>ROUND(LEA53/Macroeconomics!LED$12,0)</f>
        <v>#DIV/0!</v>
      </c>
      <c r="LEB55" s="201" t="e">
        <f>ROUND(LEB53/Macroeconomics!LEE$12,0)</f>
        <v>#DIV/0!</v>
      </c>
      <c r="LEC55" s="201" t="e">
        <f>ROUND(LEC53/Macroeconomics!LEF$12,0)</f>
        <v>#DIV/0!</v>
      </c>
      <c r="LED55" s="201" t="e">
        <f>ROUND(LED53/Macroeconomics!LEG$12,0)</f>
        <v>#DIV/0!</v>
      </c>
      <c r="LEE55" s="201" t="e">
        <f>ROUND(LEE53/Macroeconomics!LEH$12,0)</f>
        <v>#DIV/0!</v>
      </c>
      <c r="LEF55" s="201" t="e">
        <f>ROUND(LEF53/Macroeconomics!LEI$12,0)</f>
        <v>#DIV/0!</v>
      </c>
      <c r="LEG55" s="201" t="e">
        <f>ROUND(LEG53/Macroeconomics!LEJ$12,0)</f>
        <v>#DIV/0!</v>
      </c>
      <c r="LEH55" s="201" t="e">
        <f>ROUND(LEH53/Macroeconomics!LEK$12,0)</f>
        <v>#DIV/0!</v>
      </c>
      <c r="LEI55" s="201" t="e">
        <f>ROUND(LEI53/Macroeconomics!LEL$12,0)</f>
        <v>#DIV/0!</v>
      </c>
      <c r="LEJ55" s="201" t="e">
        <f>ROUND(LEJ53/Macroeconomics!LEM$12,0)</f>
        <v>#DIV/0!</v>
      </c>
      <c r="LEK55" s="201" t="e">
        <f>ROUND(LEK53/Macroeconomics!LEN$12,0)</f>
        <v>#DIV/0!</v>
      </c>
      <c r="LEL55" s="201" t="e">
        <f>ROUND(LEL53/Macroeconomics!LEO$12,0)</f>
        <v>#DIV/0!</v>
      </c>
      <c r="LEM55" s="201" t="e">
        <f>ROUND(LEM53/Macroeconomics!LEP$12,0)</f>
        <v>#DIV/0!</v>
      </c>
      <c r="LEN55" s="201" t="e">
        <f>ROUND(LEN53/Macroeconomics!LEQ$12,0)</f>
        <v>#DIV/0!</v>
      </c>
      <c r="LEO55" s="201" t="e">
        <f>ROUND(LEO53/Macroeconomics!LER$12,0)</f>
        <v>#DIV/0!</v>
      </c>
      <c r="LEP55" s="201" t="e">
        <f>ROUND(LEP53/Macroeconomics!LES$12,0)</f>
        <v>#DIV/0!</v>
      </c>
      <c r="LEQ55" s="201" t="e">
        <f>ROUND(LEQ53/Macroeconomics!LET$12,0)</f>
        <v>#DIV/0!</v>
      </c>
      <c r="LER55" s="201" t="e">
        <f>ROUND(LER53/Macroeconomics!LEU$12,0)</f>
        <v>#DIV/0!</v>
      </c>
      <c r="LES55" s="201" t="e">
        <f>ROUND(LES53/Macroeconomics!LEV$12,0)</f>
        <v>#DIV/0!</v>
      </c>
      <c r="LET55" s="201" t="e">
        <f>ROUND(LET53/Macroeconomics!LEW$12,0)</f>
        <v>#DIV/0!</v>
      </c>
      <c r="LEU55" s="201" t="e">
        <f>ROUND(LEU53/Macroeconomics!LEX$12,0)</f>
        <v>#DIV/0!</v>
      </c>
      <c r="LEV55" s="201" t="e">
        <f>ROUND(LEV53/Macroeconomics!LEY$12,0)</f>
        <v>#DIV/0!</v>
      </c>
      <c r="LEW55" s="201" t="e">
        <f>ROUND(LEW53/Macroeconomics!LEZ$12,0)</f>
        <v>#DIV/0!</v>
      </c>
      <c r="LEX55" s="201" t="e">
        <f>ROUND(LEX53/Macroeconomics!LFA$12,0)</f>
        <v>#DIV/0!</v>
      </c>
      <c r="LEY55" s="201" t="e">
        <f>ROUND(LEY53/Macroeconomics!LFB$12,0)</f>
        <v>#DIV/0!</v>
      </c>
      <c r="LEZ55" s="201" t="e">
        <f>ROUND(LEZ53/Macroeconomics!LFC$12,0)</f>
        <v>#DIV/0!</v>
      </c>
      <c r="LFA55" s="201" t="e">
        <f>ROUND(LFA53/Macroeconomics!LFD$12,0)</f>
        <v>#DIV/0!</v>
      </c>
      <c r="LFB55" s="201" t="e">
        <f>ROUND(LFB53/Macroeconomics!LFE$12,0)</f>
        <v>#DIV/0!</v>
      </c>
      <c r="LFC55" s="201" t="e">
        <f>ROUND(LFC53/Macroeconomics!LFF$12,0)</f>
        <v>#DIV/0!</v>
      </c>
      <c r="LFD55" s="201" t="e">
        <f>ROUND(LFD53/Macroeconomics!LFG$12,0)</f>
        <v>#DIV/0!</v>
      </c>
      <c r="LFE55" s="201" t="e">
        <f>ROUND(LFE53/Macroeconomics!LFH$12,0)</f>
        <v>#DIV/0!</v>
      </c>
      <c r="LFF55" s="201" t="e">
        <f>ROUND(LFF53/Macroeconomics!LFI$12,0)</f>
        <v>#DIV/0!</v>
      </c>
      <c r="LFG55" s="201" t="e">
        <f>ROUND(LFG53/Macroeconomics!LFJ$12,0)</f>
        <v>#DIV/0!</v>
      </c>
      <c r="LFH55" s="201" t="e">
        <f>ROUND(LFH53/Macroeconomics!LFK$12,0)</f>
        <v>#DIV/0!</v>
      </c>
      <c r="LFI55" s="201" t="e">
        <f>ROUND(LFI53/Macroeconomics!LFL$12,0)</f>
        <v>#DIV/0!</v>
      </c>
      <c r="LFJ55" s="201" t="e">
        <f>ROUND(LFJ53/Macroeconomics!LFM$12,0)</f>
        <v>#DIV/0!</v>
      </c>
      <c r="LFK55" s="201" t="e">
        <f>ROUND(LFK53/Macroeconomics!LFN$12,0)</f>
        <v>#DIV/0!</v>
      </c>
      <c r="LFL55" s="201" t="e">
        <f>ROUND(LFL53/Macroeconomics!LFO$12,0)</f>
        <v>#DIV/0!</v>
      </c>
      <c r="LFM55" s="201" t="e">
        <f>ROUND(LFM53/Macroeconomics!LFP$12,0)</f>
        <v>#DIV/0!</v>
      </c>
      <c r="LFN55" s="201" t="e">
        <f>ROUND(LFN53/Macroeconomics!LFQ$12,0)</f>
        <v>#DIV/0!</v>
      </c>
      <c r="LFO55" s="201" t="e">
        <f>ROUND(LFO53/Macroeconomics!LFR$12,0)</f>
        <v>#DIV/0!</v>
      </c>
      <c r="LFP55" s="201" t="e">
        <f>ROUND(LFP53/Macroeconomics!LFS$12,0)</f>
        <v>#DIV/0!</v>
      </c>
      <c r="LFQ55" s="201" t="e">
        <f>ROUND(LFQ53/Macroeconomics!LFT$12,0)</f>
        <v>#DIV/0!</v>
      </c>
      <c r="LFR55" s="201" t="e">
        <f>ROUND(LFR53/Macroeconomics!LFU$12,0)</f>
        <v>#DIV/0!</v>
      </c>
      <c r="LFS55" s="201" t="e">
        <f>ROUND(LFS53/Macroeconomics!LFV$12,0)</f>
        <v>#DIV/0!</v>
      </c>
      <c r="LFT55" s="201" t="e">
        <f>ROUND(LFT53/Macroeconomics!LFW$12,0)</f>
        <v>#DIV/0!</v>
      </c>
      <c r="LFU55" s="201" t="e">
        <f>ROUND(LFU53/Macroeconomics!LFX$12,0)</f>
        <v>#DIV/0!</v>
      </c>
      <c r="LFV55" s="201" t="e">
        <f>ROUND(LFV53/Macroeconomics!LFY$12,0)</f>
        <v>#DIV/0!</v>
      </c>
      <c r="LFW55" s="201" t="e">
        <f>ROUND(LFW53/Macroeconomics!LFZ$12,0)</f>
        <v>#DIV/0!</v>
      </c>
      <c r="LFX55" s="201" t="e">
        <f>ROUND(LFX53/Macroeconomics!LGA$12,0)</f>
        <v>#DIV/0!</v>
      </c>
      <c r="LFY55" s="201" t="e">
        <f>ROUND(LFY53/Macroeconomics!LGB$12,0)</f>
        <v>#DIV/0!</v>
      </c>
      <c r="LFZ55" s="201" t="e">
        <f>ROUND(LFZ53/Macroeconomics!LGC$12,0)</f>
        <v>#DIV/0!</v>
      </c>
      <c r="LGA55" s="201" t="e">
        <f>ROUND(LGA53/Macroeconomics!LGD$12,0)</f>
        <v>#DIV/0!</v>
      </c>
      <c r="LGB55" s="201" t="e">
        <f>ROUND(LGB53/Macroeconomics!LGE$12,0)</f>
        <v>#DIV/0!</v>
      </c>
      <c r="LGC55" s="201" t="e">
        <f>ROUND(LGC53/Macroeconomics!LGF$12,0)</f>
        <v>#DIV/0!</v>
      </c>
      <c r="LGD55" s="201" t="e">
        <f>ROUND(LGD53/Macroeconomics!LGG$12,0)</f>
        <v>#DIV/0!</v>
      </c>
      <c r="LGE55" s="201" t="e">
        <f>ROUND(LGE53/Macroeconomics!LGH$12,0)</f>
        <v>#DIV/0!</v>
      </c>
      <c r="LGF55" s="201" t="e">
        <f>ROUND(LGF53/Macroeconomics!LGI$12,0)</f>
        <v>#DIV/0!</v>
      </c>
      <c r="LGG55" s="201" t="e">
        <f>ROUND(LGG53/Macroeconomics!LGJ$12,0)</f>
        <v>#DIV/0!</v>
      </c>
      <c r="LGH55" s="201" t="e">
        <f>ROUND(LGH53/Macroeconomics!LGK$12,0)</f>
        <v>#DIV/0!</v>
      </c>
      <c r="LGI55" s="201" t="e">
        <f>ROUND(LGI53/Macroeconomics!LGL$12,0)</f>
        <v>#DIV/0!</v>
      </c>
      <c r="LGJ55" s="201" t="e">
        <f>ROUND(LGJ53/Macroeconomics!LGM$12,0)</f>
        <v>#DIV/0!</v>
      </c>
      <c r="LGK55" s="201" t="e">
        <f>ROUND(LGK53/Macroeconomics!LGN$12,0)</f>
        <v>#DIV/0!</v>
      </c>
      <c r="LGL55" s="201" t="e">
        <f>ROUND(LGL53/Macroeconomics!LGO$12,0)</f>
        <v>#DIV/0!</v>
      </c>
      <c r="LGM55" s="201" t="e">
        <f>ROUND(LGM53/Macroeconomics!LGP$12,0)</f>
        <v>#DIV/0!</v>
      </c>
      <c r="LGN55" s="201" t="e">
        <f>ROUND(LGN53/Macroeconomics!LGQ$12,0)</f>
        <v>#DIV/0!</v>
      </c>
      <c r="LGO55" s="201" t="e">
        <f>ROUND(LGO53/Macroeconomics!LGR$12,0)</f>
        <v>#DIV/0!</v>
      </c>
      <c r="LGP55" s="201" t="e">
        <f>ROUND(LGP53/Macroeconomics!LGS$12,0)</f>
        <v>#DIV/0!</v>
      </c>
      <c r="LGQ55" s="201" t="e">
        <f>ROUND(LGQ53/Macroeconomics!LGT$12,0)</f>
        <v>#DIV/0!</v>
      </c>
      <c r="LGR55" s="201" t="e">
        <f>ROUND(LGR53/Macroeconomics!LGU$12,0)</f>
        <v>#DIV/0!</v>
      </c>
      <c r="LGS55" s="201" t="e">
        <f>ROUND(LGS53/Macroeconomics!LGV$12,0)</f>
        <v>#DIV/0!</v>
      </c>
      <c r="LGT55" s="201" t="e">
        <f>ROUND(LGT53/Macroeconomics!LGW$12,0)</f>
        <v>#DIV/0!</v>
      </c>
      <c r="LGU55" s="201" t="e">
        <f>ROUND(LGU53/Macroeconomics!LGX$12,0)</f>
        <v>#DIV/0!</v>
      </c>
      <c r="LGV55" s="201" t="e">
        <f>ROUND(LGV53/Macroeconomics!LGY$12,0)</f>
        <v>#DIV/0!</v>
      </c>
      <c r="LGW55" s="201" t="e">
        <f>ROUND(LGW53/Macroeconomics!LGZ$12,0)</f>
        <v>#DIV/0!</v>
      </c>
      <c r="LGX55" s="201" t="e">
        <f>ROUND(LGX53/Macroeconomics!LHA$12,0)</f>
        <v>#DIV/0!</v>
      </c>
      <c r="LGY55" s="201" t="e">
        <f>ROUND(LGY53/Macroeconomics!LHB$12,0)</f>
        <v>#DIV/0!</v>
      </c>
      <c r="LGZ55" s="201" t="e">
        <f>ROUND(LGZ53/Macroeconomics!LHC$12,0)</f>
        <v>#DIV/0!</v>
      </c>
      <c r="LHA55" s="201" t="e">
        <f>ROUND(LHA53/Macroeconomics!LHD$12,0)</f>
        <v>#DIV/0!</v>
      </c>
      <c r="LHB55" s="201" t="e">
        <f>ROUND(LHB53/Macroeconomics!LHE$12,0)</f>
        <v>#DIV/0!</v>
      </c>
      <c r="LHC55" s="201" t="e">
        <f>ROUND(LHC53/Macroeconomics!LHF$12,0)</f>
        <v>#DIV/0!</v>
      </c>
      <c r="LHD55" s="201" t="e">
        <f>ROUND(LHD53/Macroeconomics!LHG$12,0)</f>
        <v>#DIV/0!</v>
      </c>
      <c r="LHE55" s="201" t="e">
        <f>ROUND(LHE53/Macroeconomics!LHH$12,0)</f>
        <v>#DIV/0!</v>
      </c>
      <c r="LHF55" s="201" t="e">
        <f>ROUND(LHF53/Macroeconomics!LHI$12,0)</f>
        <v>#DIV/0!</v>
      </c>
      <c r="LHG55" s="201" t="e">
        <f>ROUND(LHG53/Macroeconomics!LHJ$12,0)</f>
        <v>#DIV/0!</v>
      </c>
      <c r="LHH55" s="201" t="e">
        <f>ROUND(LHH53/Macroeconomics!LHK$12,0)</f>
        <v>#DIV/0!</v>
      </c>
      <c r="LHI55" s="201" t="e">
        <f>ROUND(LHI53/Macroeconomics!LHL$12,0)</f>
        <v>#DIV/0!</v>
      </c>
      <c r="LHJ55" s="201" t="e">
        <f>ROUND(LHJ53/Macroeconomics!LHM$12,0)</f>
        <v>#DIV/0!</v>
      </c>
      <c r="LHK55" s="201" t="e">
        <f>ROUND(LHK53/Macroeconomics!LHN$12,0)</f>
        <v>#DIV/0!</v>
      </c>
      <c r="LHL55" s="201" t="e">
        <f>ROUND(LHL53/Macroeconomics!LHO$12,0)</f>
        <v>#DIV/0!</v>
      </c>
      <c r="LHM55" s="201" t="e">
        <f>ROUND(LHM53/Macroeconomics!LHP$12,0)</f>
        <v>#DIV/0!</v>
      </c>
      <c r="LHN55" s="201" t="e">
        <f>ROUND(LHN53/Macroeconomics!LHQ$12,0)</f>
        <v>#DIV/0!</v>
      </c>
      <c r="LHO55" s="201" t="e">
        <f>ROUND(LHO53/Macroeconomics!LHR$12,0)</f>
        <v>#DIV/0!</v>
      </c>
      <c r="LHP55" s="201" t="e">
        <f>ROUND(LHP53/Macroeconomics!LHS$12,0)</f>
        <v>#DIV/0!</v>
      </c>
      <c r="LHQ55" s="201" t="e">
        <f>ROUND(LHQ53/Macroeconomics!LHT$12,0)</f>
        <v>#DIV/0!</v>
      </c>
      <c r="LHR55" s="201" t="e">
        <f>ROUND(LHR53/Macroeconomics!LHU$12,0)</f>
        <v>#DIV/0!</v>
      </c>
      <c r="LHS55" s="201" t="e">
        <f>ROUND(LHS53/Macroeconomics!LHV$12,0)</f>
        <v>#DIV/0!</v>
      </c>
      <c r="LHT55" s="201" t="e">
        <f>ROUND(LHT53/Macroeconomics!LHW$12,0)</f>
        <v>#DIV/0!</v>
      </c>
      <c r="LHU55" s="201" t="e">
        <f>ROUND(LHU53/Macroeconomics!LHX$12,0)</f>
        <v>#DIV/0!</v>
      </c>
      <c r="LHV55" s="201" t="e">
        <f>ROUND(LHV53/Macroeconomics!LHY$12,0)</f>
        <v>#DIV/0!</v>
      </c>
      <c r="LHW55" s="201" t="e">
        <f>ROUND(LHW53/Macroeconomics!LHZ$12,0)</f>
        <v>#DIV/0!</v>
      </c>
      <c r="LHX55" s="201" t="e">
        <f>ROUND(LHX53/Macroeconomics!LIA$12,0)</f>
        <v>#DIV/0!</v>
      </c>
      <c r="LHY55" s="201" t="e">
        <f>ROUND(LHY53/Macroeconomics!LIB$12,0)</f>
        <v>#DIV/0!</v>
      </c>
      <c r="LHZ55" s="201" t="e">
        <f>ROUND(LHZ53/Macroeconomics!LIC$12,0)</f>
        <v>#DIV/0!</v>
      </c>
      <c r="LIA55" s="201" t="e">
        <f>ROUND(LIA53/Macroeconomics!LID$12,0)</f>
        <v>#DIV/0!</v>
      </c>
      <c r="LIB55" s="201" t="e">
        <f>ROUND(LIB53/Macroeconomics!LIE$12,0)</f>
        <v>#DIV/0!</v>
      </c>
      <c r="LIC55" s="201" t="e">
        <f>ROUND(LIC53/Macroeconomics!LIF$12,0)</f>
        <v>#DIV/0!</v>
      </c>
      <c r="LID55" s="201" t="e">
        <f>ROUND(LID53/Macroeconomics!LIG$12,0)</f>
        <v>#DIV/0!</v>
      </c>
      <c r="LIE55" s="201" t="e">
        <f>ROUND(LIE53/Macroeconomics!LIH$12,0)</f>
        <v>#DIV/0!</v>
      </c>
      <c r="LIF55" s="201" t="e">
        <f>ROUND(LIF53/Macroeconomics!LII$12,0)</f>
        <v>#DIV/0!</v>
      </c>
      <c r="LIG55" s="201" t="e">
        <f>ROUND(LIG53/Macroeconomics!LIJ$12,0)</f>
        <v>#DIV/0!</v>
      </c>
      <c r="LIH55" s="201" t="e">
        <f>ROUND(LIH53/Macroeconomics!LIK$12,0)</f>
        <v>#DIV/0!</v>
      </c>
      <c r="LII55" s="201" t="e">
        <f>ROUND(LII53/Macroeconomics!LIL$12,0)</f>
        <v>#DIV/0!</v>
      </c>
      <c r="LIJ55" s="201" t="e">
        <f>ROUND(LIJ53/Macroeconomics!LIM$12,0)</f>
        <v>#DIV/0!</v>
      </c>
      <c r="LIK55" s="201" t="e">
        <f>ROUND(LIK53/Macroeconomics!LIN$12,0)</f>
        <v>#DIV/0!</v>
      </c>
      <c r="LIL55" s="201" t="e">
        <f>ROUND(LIL53/Macroeconomics!LIO$12,0)</f>
        <v>#DIV/0!</v>
      </c>
      <c r="LIM55" s="201" t="e">
        <f>ROUND(LIM53/Macroeconomics!LIP$12,0)</f>
        <v>#DIV/0!</v>
      </c>
      <c r="LIN55" s="201" t="e">
        <f>ROUND(LIN53/Macroeconomics!LIQ$12,0)</f>
        <v>#DIV/0!</v>
      </c>
      <c r="LIO55" s="201" t="e">
        <f>ROUND(LIO53/Macroeconomics!LIR$12,0)</f>
        <v>#DIV/0!</v>
      </c>
      <c r="LIP55" s="201" t="e">
        <f>ROUND(LIP53/Macroeconomics!LIS$12,0)</f>
        <v>#DIV/0!</v>
      </c>
      <c r="LIQ55" s="201" t="e">
        <f>ROUND(LIQ53/Macroeconomics!LIT$12,0)</f>
        <v>#DIV/0!</v>
      </c>
      <c r="LIR55" s="201" t="e">
        <f>ROUND(LIR53/Macroeconomics!LIU$12,0)</f>
        <v>#DIV/0!</v>
      </c>
      <c r="LIS55" s="201" t="e">
        <f>ROUND(LIS53/Macroeconomics!LIV$12,0)</f>
        <v>#DIV/0!</v>
      </c>
      <c r="LIT55" s="201" t="e">
        <f>ROUND(LIT53/Macroeconomics!LIW$12,0)</f>
        <v>#DIV/0!</v>
      </c>
      <c r="LIU55" s="201" t="e">
        <f>ROUND(LIU53/Macroeconomics!LIX$12,0)</f>
        <v>#DIV/0!</v>
      </c>
      <c r="LIV55" s="201" t="e">
        <f>ROUND(LIV53/Macroeconomics!LIY$12,0)</f>
        <v>#DIV/0!</v>
      </c>
      <c r="LIW55" s="201" t="e">
        <f>ROUND(LIW53/Macroeconomics!LIZ$12,0)</f>
        <v>#DIV/0!</v>
      </c>
      <c r="LIX55" s="201" t="e">
        <f>ROUND(LIX53/Macroeconomics!LJA$12,0)</f>
        <v>#DIV/0!</v>
      </c>
      <c r="LIY55" s="201" t="e">
        <f>ROUND(LIY53/Macroeconomics!LJB$12,0)</f>
        <v>#DIV/0!</v>
      </c>
      <c r="LIZ55" s="201" t="e">
        <f>ROUND(LIZ53/Macroeconomics!LJC$12,0)</f>
        <v>#DIV/0!</v>
      </c>
      <c r="LJA55" s="201" t="e">
        <f>ROUND(LJA53/Macroeconomics!LJD$12,0)</f>
        <v>#DIV/0!</v>
      </c>
      <c r="LJB55" s="201" t="e">
        <f>ROUND(LJB53/Macroeconomics!LJE$12,0)</f>
        <v>#DIV/0!</v>
      </c>
      <c r="LJC55" s="201" t="e">
        <f>ROUND(LJC53/Macroeconomics!LJF$12,0)</f>
        <v>#DIV/0!</v>
      </c>
      <c r="LJD55" s="201" t="e">
        <f>ROUND(LJD53/Macroeconomics!LJG$12,0)</f>
        <v>#DIV/0!</v>
      </c>
      <c r="LJE55" s="201" t="e">
        <f>ROUND(LJE53/Macroeconomics!LJH$12,0)</f>
        <v>#DIV/0!</v>
      </c>
      <c r="LJF55" s="201" t="e">
        <f>ROUND(LJF53/Macroeconomics!LJI$12,0)</f>
        <v>#DIV/0!</v>
      </c>
      <c r="LJG55" s="201" t="e">
        <f>ROUND(LJG53/Macroeconomics!LJJ$12,0)</f>
        <v>#DIV/0!</v>
      </c>
      <c r="LJH55" s="201" t="e">
        <f>ROUND(LJH53/Macroeconomics!LJK$12,0)</f>
        <v>#DIV/0!</v>
      </c>
      <c r="LJI55" s="201" t="e">
        <f>ROUND(LJI53/Macroeconomics!LJL$12,0)</f>
        <v>#DIV/0!</v>
      </c>
      <c r="LJJ55" s="201" t="e">
        <f>ROUND(LJJ53/Macroeconomics!LJM$12,0)</f>
        <v>#DIV/0!</v>
      </c>
      <c r="LJK55" s="201" t="e">
        <f>ROUND(LJK53/Macroeconomics!LJN$12,0)</f>
        <v>#DIV/0!</v>
      </c>
      <c r="LJL55" s="201" t="e">
        <f>ROUND(LJL53/Macroeconomics!LJO$12,0)</f>
        <v>#DIV/0!</v>
      </c>
      <c r="LJM55" s="201" t="e">
        <f>ROUND(LJM53/Macroeconomics!LJP$12,0)</f>
        <v>#DIV/0!</v>
      </c>
      <c r="LJN55" s="201" t="e">
        <f>ROUND(LJN53/Macroeconomics!LJQ$12,0)</f>
        <v>#DIV/0!</v>
      </c>
      <c r="LJO55" s="201" t="e">
        <f>ROUND(LJO53/Macroeconomics!LJR$12,0)</f>
        <v>#DIV/0!</v>
      </c>
      <c r="LJP55" s="201" t="e">
        <f>ROUND(LJP53/Macroeconomics!LJS$12,0)</f>
        <v>#DIV/0!</v>
      </c>
      <c r="LJQ55" s="201" t="e">
        <f>ROUND(LJQ53/Macroeconomics!LJT$12,0)</f>
        <v>#DIV/0!</v>
      </c>
      <c r="LJR55" s="201" t="e">
        <f>ROUND(LJR53/Macroeconomics!LJU$12,0)</f>
        <v>#DIV/0!</v>
      </c>
      <c r="LJS55" s="201" t="e">
        <f>ROUND(LJS53/Macroeconomics!LJV$12,0)</f>
        <v>#DIV/0!</v>
      </c>
      <c r="LJT55" s="201" t="e">
        <f>ROUND(LJT53/Macroeconomics!LJW$12,0)</f>
        <v>#DIV/0!</v>
      </c>
      <c r="LJU55" s="201" t="e">
        <f>ROUND(LJU53/Macroeconomics!LJX$12,0)</f>
        <v>#DIV/0!</v>
      </c>
      <c r="LJV55" s="201" t="e">
        <f>ROUND(LJV53/Macroeconomics!LJY$12,0)</f>
        <v>#DIV/0!</v>
      </c>
      <c r="LJW55" s="201" t="e">
        <f>ROUND(LJW53/Macroeconomics!LJZ$12,0)</f>
        <v>#DIV/0!</v>
      </c>
      <c r="LJX55" s="201" t="e">
        <f>ROUND(LJX53/Macroeconomics!LKA$12,0)</f>
        <v>#DIV/0!</v>
      </c>
      <c r="LJY55" s="201" t="e">
        <f>ROUND(LJY53/Macroeconomics!LKB$12,0)</f>
        <v>#DIV/0!</v>
      </c>
      <c r="LJZ55" s="201" t="e">
        <f>ROUND(LJZ53/Macroeconomics!LKC$12,0)</f>
        <v>#DIV/0!</v>
      </c>
      <c r="LKA55" s="201" t="e">
        <f>ROUND(LKA53/Macroeconomics!LKD$12,0)</f>
        <v>#DIV/0!</v>
      </c>
      <c r="LKB55" s="201" t="e">
        <f>ROUND(LKB53/Macroeconomics!LKE$12,0)</f>
        <v>#DIV/0!</v>
      </c>
      <c r="LKC55" s="201" t="e">
        <f>ROUND(LKC53/Macroeconomics!LKF$12,0)</f>
        <v>#DIV/0!</v>
      </c>
      <c r="LKD55" s="201" t="e">
        <f>ROUND(LKD53/Macroeconomics!LKG$12,0)</f>
        <v>#DIV/0!</v>
      </c>
      <c r="LKE55" s="201" t="e">
        <f>ROUND(LKE53/Macroeconomics!LKH$12,0)</f>
        <v>#DIV/0!</v>
      </c>
      <c r="LKF55" s="201" t="e">
        <f>ROUND(LKF53/Macroeconomics!LKI$12,0)</f>
        <v>#DIV/0!</v>
      </c>
      <c r="LKG55" s="201" t="e">
        <f>ROUND(LKG53/Macroeconomics!LKJ$12,0)</f>
        <v>#DIV/0!</v>
      </c>
      <c r="LKH55" s="201" t="e">
        <f>ROUND(LKH53/Macroeconomics!LKK$12,0)</f>
        <v>#DIV/0!</v>
      </c>
      <c r="LKI55" s="201" t="e">
        <f>ROUND(LKI53/Macroeconomics!LKL$12,0)</f>
        <v>#DIV/0!</v>
      </c>
      <c r="LKJ55" s="201" t="e">
        <f>ROUND(LKJ53/Macroeconomics!LKM$12,0)</f>
        <v>#DIV/0!</v>
      </c>
      <c r="LKK55" s="201" t="e">
        <f>ROUND(LKK53/Macroeconomics!LKN$12,0)</f>
        <v>#DIV/0!</v>
      </c>
      <c r="LKL55" s="201" t="e">
        <f>ROUND(LKL53/Macroeconomics!LKO$12,0)</f>
        <v>#DIV/0!</v>
      </c>
      <c r="LKM55" s="201" t="e">
        <f>ROUND(LKM53/Macroeconomics!LKP$12,0)</f>
        <v>#DIV/0!</v>
      </c>
      <c r="LKN55" s="201" t="e">
        <f>ROUND(LKN53/Macroeconomics!LKQ$12,0)</f>
        <v>#DIV/0!</v>
      </c>
      <c r="LKO55" s="201" t="e">
        <f>ROUND(LKO53/Macroeconomics!LKR$12,0)</f>
        <v>#DIV/0!</v>
      </c>
      <c r="LKP55" s="201" t="e">
        <f>ROUND(LKP53/Macroeconomics!LKS$12,0)</f>
        <v>#DIV/0!</v>
      </c>
      <c r="LKQ55" s="201" t="e">
        <f>ROUND(LKQ53/Macroeconomics!LKT$12,0)</f>
        <v>#DIV/0!</v>
      </c>
      <c r="LKR55" s="201" t="e">
        <f>ROUND(LKR53/Macroeconomics!LKU$12,0)</f>
        <v>#DIV/0!</v>
      </c>
      <c r="LKS55" s="201" t="e">
        <f>ROUND(LKS53/Macroeconomics!LKV$12,0)</f>
        <v>#DIV/0!</v>
      </c>
      <c r="LKT55" s="201" t="e">
        <f>ROUND(LKT53/Macroeconomics!LKW$12,0)</f>
        <v>#DIV/0!</v>
      </c>
      <c r="LKU55" s="201" t="e">
        <f>ROUND(LKU53/Macroeconomics!LKX$12,0)</f>
        <v>#DIV/0!</v>
      </c>
      <c r="LKV55" s="201" t="e">
        <f>ROUND(LKV53/Macroeconomics!LKY$12,0)</f>
        <v>#DIV/0!</v>
      </c>
      <c r="LKW55" s="201" t="e">
        <f>ROUND(LKW53/Macroeconomics!LKZ$12,0)</f>
        <v>#DIV/0!</v>
      </c>
      <c r="LKX55" s="201" t="e">
        <f>ROUND(LKX53/Macroeconomics!LLA$12,0)</f>
        <v>#DIV/0!</v>
      </c>
      <c r="LKY55" s="201" t="e">
        <f>ROUND(LKY53/Macroeconomics!LLB$12,0)</f>
        <v>#DIV/0!</v>
      </c>
      <c r="LKZ55" s="201" t="e">
        <f>ROUND(LKZ53/Macroeconomics!LLC$12,0)</f>
        <v>#DIV/0!</v>
      </c>
      <c r="LLA55" s="201" t="e">
        <f>ROUND(LLA53/Macroeconomics!LLD$12,0)</f>
        <v>#DIV/0!</v>
      </c>
      <c r="LLB55" s="201" t="e">
        <f>ROUND(LLB53/Macroeconomics!LLE$12,0)</f>
        <v>#DIV/0!</v>
      </c>
      <c r="LLC55" s="201" t="e">
        <f>ROUND(LLC53/Macroeconomics!LLF$12,0)</f>
        <v>#DIV/0!</v>
      </c>
      <c r="LLD55" s="201" t="e">
        <f>ROUND(LLD53/Macroeconomics!LLG$12,0)</f>
        <v>#DIV/0!</v>
      </c>
      <c r="LLE55" s="201" t="e">
        <f>ROUND(LLE53/Macroeconomics!LLH$12,0)</f>
        <v>#DIV/0!</v>
      </c>
      <c r="LLF55" s="201" t="e">
        <f>ROUND(LLF53/Macroeconomics!LLI$12,0)</f>
        <v>#DIV/0!</v>
      </c>
      <c r="LLG55" s="201" t="e">
        <f>ROUND(LLG53/Macroeconomics!LLJ$12,0)</f>
        <v>#DIV/0!</v>
      </c>
      <c r="LLH55" s="201" t="e">
        <f>ROUND(LLH53/Macroeconomics!LLK$12,0)</f>
        <v>#DIV/0!</v>
      </c>
      <c r="LLI55" s="201" t="e">
        <f>ROUND(LLI53/Macroeconomics!LLL$12,0)</f>
        <v>#DIV/0!</v>
      </c>
      <c r="LLJ55" s="201" t="e">
        <f>ROUND(LLJ53/Macroeconomics!LLM$12,0)</f>
        <v>#DIV/0!</v>
      </c>
      <c r="LLK55" s="201" t="e">
        <f>ROUND(LLK53/Macroeconomics!LLN$12,0)</f>
        <v>#DIV/0!</v>
      </c>
      <c r="LLL55" s="201" t="e">
        <f>ROUND(LLL53/Macroeconomics!LLO$12,0)</f>
        <v>#DIV/0!</v>
      </c>
      <c r="LLM55" s="201" t="e">
        <f>ROUND(LLM53/Macroeconomics!LLP$12,0)</f>
        <v>#DIV/0!</v>
      </c>
      <c r="LLN55" s="201" t="e">
        <f>ROUND(LLN53/Macroeconomics!LLQ$12,0)</f>
        <v>#DIV/0!</v>
      </c>
      <c r="LLO55" s="201" t="e">
        <f>ROUND(LLO53/Macroeconomics!LLR$12,0)</f>
        <v>#DIV/0!</v>
      </c>
      <c r="LLP55" s="201" t="e">
        <f>ROUND(LLP53/Macroeconomics!LLS$12,0)</f>
        <v>#DIV/0!</v>
      </c>
      <c r="LLQ55" s="201" t="e">
        <f>ROUND(LLQ53/Macroeconomics!LLT$12,0)</f>
        <v>#DIV/0!</v>
      </c>
      <c r="LLR55" s="201" t="e">
        <f>ROUND(LLR53/Macroeconomics!LLU$12,0)</f>
        <v>#DIV/0!</v>
      </c>
      <c r="LLS55" s="201" t="e">
        <f>ROUND(LLS53/Macroeconomics!LLV$12,0)</f>
        <v>#DIV/0!</v>
      </c>
      <c r="LLT55" s="201" t="e">
        <f>ROUND(LLT53/Macroeconomics!LLW$12,0)</f>
        <v>#DIV/0!</v>
      </c>
      <c r="LLU55" s="201" t="e">
        <f>ROUND(LLU53/Macroeconomics!LLX$12,0)</f>
        <v>#DIV/0!</v>
      </c>
      <c r="LLV55" s="201" t="e">
        <f>ROUND(LLV53/Macroeconomics!LLY$12,0)</f>
        <v>#DIV/0!</v>
      </c>
      <c r="LLW55" s="201" t="e">
        <f>ROUND(LLW53/Macroeconomics!LLZ$12,0)</f>
        <v>#DIV/0!</v>
      </c>
      <c r="LLX55" s="201" t="e">
        <f>ROUND(LLX53/Macroeconomics!LMA$12,0)</f>
        <v>#DIV/0!</v>
      </c>
      <c r="LLY55" s="201" t="e">
        <f>ROUND(LLY53/Macroeconomics!LMB$12,0)</f>
        <v>#DIV/0!</v>
      </c>
      <c r="LLZ55" s="201" t="e">
        <f>ROUND(LLZ53/Macroeconomics!LMC$12,0)</f>
        <v>#DIV/0!</v>
      </c>
      <c r="LMA55" s="201" t="e">
        <f>ROUND(LMA53/Macroeconomics!LMD$12,0)</f>
        <v>#DIV/0!</v>
      </c>
      <c r="LMB55" s="201" t="e">
        <f>ROUND(LMB53/Macroeconomics!LME$12,0)</f>
        <v>#DIV/0!</v>
      </c>
      <c r="LMC55" s="201" t="e">
        <f>ROUND(LMC53/Macroeconomics!LMF$12,0)</f>
        <v>#DIV/0!</v>
      </c>
      <c r="LMD55" s="201" t="e">
        <f>ROUND(LMD53/Macroeconomics!LMG$12,0)</f>
        <v>#DIV/0!</v>
      </c>
      <c r="LME55" s="201" t="e">
        <f>ROUND(LME53/Macroeconomics!LMH$12,0)</f>
        <v>#DIV/0!</v>
      </c>
      <c r="LMF55" s="201" t="e">
        <f>ROUND(LMF53/Macroeconomics!LMI$12,0)</f>
        <v>#DIV/0!</v>
      </c>
      <c r="LMG55" s="201" t="e">
        <f>ROUND(LMG53/Macroeconomics!LMJ$12,0)</f>
        <v>#DIV/0!</v>
      </c>
      <c r="LMH55" s="201" t="e">
        <f>ROUND(LMH53/Macroeconomics!LMK$12,0)</f>
        <v>#DIV/0!</v>
      </c>
      <c r="LMI55" s="201" t="e">
        <f>ROUND(LMI53/Macroeconomics!LML$12,0)</f>
        <v>#DIV/0!</v>
      </c>
      <c r="LMJ55" s="201" t="e">
        <f>ROUND(LMJ53/Macroeconomics!LMM$12,0)</f>
        <v>#DIV/0!</v>
      </c>
      <c r="LMK55" s="201" t="e">
        <f>ROUND(LMK53/Macroeconomics!LMN$12,0)</f>
        <v>#DIV/0!</v>
      </c>
      <c r="LML55" s="201" t="e">
        <f>ROUND(LML53/Macroeconomics!LMO$12,0)</f>
        <v>#DIV/0!</v>
      </c>
      <c r="LMM55" s="201" t="e">
        <f>ROUND(LMM53/Macroeconomics!LMP$12,0)</f>
        <v>#DIV/0!</v>
      </c>
      <c r="LMN55" s="201" t="e">
        <f>ROUND(LMN53/Macroeconomics!LMQ$12,0)</f>
        <v>#DIV/0!</v>
      </c>
      <c r="LMO55" s="201" t="e">
        <f>ROUND(LMO53/Macroeconomics!LMR$12,0)</f>
        <v>#DIV/0!</v>
      </c>
      <c r="LMP55" s="201" t="e">
        <f>ROUND(LMP53/Macroeconomics!LMS$12,0)</f>
        <v>#DIV/0!</v>
      </c>
      <c r="LMQ55" s="201" t="e">
        <f>ROUND(LMQ53/Macroeconomics!LMT$12,0)</f>
        <v>#DIV/0!</v>
      </c>
      <c r="LMR55" s="201" t="e">
        <f>ROUND(LMR53/Macroeconomics!LMU$12,0)</f>
        <v>#DIV/0!</v>
      </c>
      <c r="LMS55" s="201" t="e">
        <f>ROUND(LMS53/Macroeconomics!LMV$12,0)</f>
        <v>#DIV/0!</v>
      </c>
      <c r="LMT55" s="201" t="e">
        <f>ROUND(LMT53/Macroeconomics!LMW$12,0)</f>
        <v>#DIV/0!</v>
      </c>
      <c r="LMU55" s="201" t="e">
        <f>ROUND(LMU53/Macroeconomics!LMX$12,0)</f>
        <v>#DIV/0!</v>
      </c>
      <c r="LMV55" s="201" t="e">
        <f>ROUND(LMV53/Macroeconomics!LMY$12,0)</f>
        <v>#DIV/0!</v>
      </c>
      <c r="LMW55" s="201" t="e">
        <f>ROUND(LMW53/Macroeconomics!LMZ$12,0)</f>
        <v>#DIV/0!</v>
      </c>
      <c r="LMX55" s="201" t="e">
        <f>ROUND(LMX53/Macroeconomics!LNA$12,0)</f>
        <v>#DIV/0!</v>
      </c>
      <c r="LMY55" s="201" t="e">
        <f>ROUND(LMY53/Macroeconomics!LNB$12,0)</f>
        <v>#DIV/0!</v>
      </c>
      <c r="LMZ55" s="201" t="e">
        <f>ROUND(LMZ53/Macroeconomics!LNC$12,0)</f>
        <v>#DIV/0!</v>
      </c>
      <c r="LNA55" s="201" t="e">
        <f>ROUND(LNA53/Macroeconomics!LND$12,0)</f>
        <v>#DIV/0!</v>
      </c>
      <c r="LNB55" s="201" t="e">
        <f>ROUND(LNB53/Macroeconomics!LNE$12,0)</f>
        <v>#DIV/0!</v>
      </c>
      <c r="LNC55" s="201" t="e">
        <f>ROUND(LNC53/Macroeconomics!LNF$12,0)</f>
        <v>#DIV/0!</v>
      </c>
      <c r="LND55" s="201" t="e">
        <f>ROUND(LND53/Macroeconomics!LNG$12,0)</f>
        <v>#DIV/0!</v>
      </c>
      <c r="LNE55" s="201" t="e">
        <f>ROUND(LNE53/Macroeconomics!LNH$12,0)</f>
        <v>#DIV/0!</v>
      </c>
      <c r="LNF55" s="201" t="e">
        <f>ROUND(LNF53/Macroeconomics!LNI$12,0)</f>
        <v>#DIV/0!</v>
      </c>
      <c r="LNG55" s="201" t="e">
        <f>ROUND(LNG53/Macroeconomics!LNJ$12,0)</f>
        <v>#DIV/0!</v>
      </c>
      <c r="LNH55" s="201" t="e">
        <f>ROUND(LNH53/Macroeconomics!LNK$12,0)</f>
        <v>#DIV/0!</v>
      </c>
      <c r="LNI55" s="201" t="e">
        <f>ROUND(LNI53/Macroeconomics!LNL$12,0)</f>
        <v>#DIV/0!</v>
      </c>
      <c r="LNJ55" s="201" t="e">
        <f>ROUND(LNJ53/Macroeconomics!LNM$12,0)</f>
        <v>#DIV/0!</v>
      </c>
      <c r="LNK55" s="201" t="e">
        <f>ROUND(LNK53/Macroeconomics!LNN$12,0)</f>
        <v>#DIV/0!</v>
      </c>
      <c r="LNL55" s="201" t="e">
        <f>ROUND(LNL53/Macroeconomics!LNO$12,0)</f>
        <v>#DIV/0!</v>
      </c>
      <c r="LNM55" s="201" t="e">
        <f>ROUND(LNM53/Macroeconomics!LNP$12,0)</f>
        <v>#DIV/0!</v>
      </c>
      <c r="LNN55" s="201" t="e">
        <f>ROUND(LNN53/Macroeconomics!LNQ$12,0)</f>
        <v>#DIV/0!</v>
      </c>
      <c r="LNO55" s="201" t="e">
        <f>ROUND(LNO53/Macroeconomics!LNR$12,0)</f>
        <v>#DIV/0!</v>
      </c>
      <c r="LNP55" s="201" t="e">
        <f>ROUND(LNP53/Macroeconomics!LNS$12,0)</f>
        <v>#DIV/0!</v>
      </c>
      <c r="LNQ55" s="201" t="e">
        <f>ROUND(LNQ53/Macroeconomics!LNT$12,0)</f>
        <v>#DIV/0!</v>
      </c>
      <c r="LNR55" s="201" t="e">
        <f>ROUND(LNR53/Macroeconomics!LNU$12,0)</f>
        <v>#DIV/0!</v>
      </c>
      <c r="LNS55" s="201" t="e">
        <f>ROUND(LNS53/Macroeconomics!LNV$12,0)</f>
        <v>#DIV/0!</v>
      </c>
      <c r="LNT55" s="201" t="e">
        <f>ROUND(LNT53/Macroeconomics!LNW$12,0)</f>
        <v>#DIV/0!</v>
      </c>
      <c r="LNU55" s="201" t="e">
        <f>ROUND(LNU53/Macroeconomics!LNX$12,0)</f>
        <v>#DIV/0!</v>
      </c>
      <c r="LNV55" s="201" t="e">
        <f>ROUND(LNV53/Macroeconomics!LNY$12,0)</f>
        <v>#DIV/0!</v>
      </c>
      <c r="LNW55" s="201" t="e">
        <f>ROUND(LNW53/Macroeconomics!LNZ$12,0)</f>
        <v>#DIV/0!</v>
      </c>
      <c r="LNX55" s="201" t="e">
        <f>ROUND(LNX53/Macroeconomics!LOA$12,0)</f>
        <v>#DIV/0!</v>
      </c>
      <c r="LNY55" s="201" t="e">
        <f>ROUND(LNY53/Macroeconomics!LOB$12,0)</f>
        <v>#DIV/0!</v>
      </c>
      <c r="LNZ55" s="201" t="e">
        <f>ROUND(LNZ53/Macroeconomics!LOC$12,0)</f>
        <v>#DIV/0!</v>
      </c>
      <c r="LOA55" s="201" t="e">
        <f>ROUND(LOA53/Macroeconomics!LOD$12,0)</f>
        <v>#DIV/0!</v>
      </c>
      <c r="LOB55" s="201" t="e">
        <f>ROUND(LOB53/Macroeconomics!LOE$12,0)</f>
        <v>#DIV/0!</v>
      </c>
      <c r="LOC55" s="201" t="e">
        <f>ROUND(LOC53/Macroeconomics!LOF$12,0)</f>
        <v>#DIV/0!</v>
      </c>
      <c r="LOD55" s="201" t="e">
        <f>ROUND(LOD53/Macroeconomics!LOG$12,0)</f>
        <v>#DIV/0!</v>
      </c>
      <c r="LOE55" s="201" t="e">
        <f>ROUND(LOE53/Macroeconomics!LOH$12,0)</f>
        <v>#DIV/0!</v>
      </c>
      <c r="LOF55" s="201" t="e">
        <f>ROUND(LOF53/Macroeconomics!LOI$12,0)</f>
        <v>#DIV/0!</v>
      </c>
      <c r="LOG55" s="201" t="e">
        <f>ROUND(LOG53/Macroeconomics!LOJ$12,0)</f>
        <v>#DIV/0!</v>
      </c>
      <c r="LOH55" s="201" t="e">
        <f>ROUND(LOH53/Macroeconomics!LOK$12,0)</f>
        <v>#DIV/0!</v>
      </c>
      <c r="LOI55" s="201" t="e">
        <f>ROUND(LOI53/Macroeconomics!LOL$12,0)</f>
        <v>#DIV/0!</v>
      </c>
      <c r="LOJ55" s="201" t="e">
        <f>ROUND(LOJ53/Macroeconomics!LOM$12,0)</f>
        <v>#DIV/0!</v>
      </c>
      <c r="LOK55" s="201" t="e">
        <f>ROUND(LOK53/Macroeconomics!LON$12,0)</f>
        <v>#DIV/0!</v>
      </c>
      <c r="LOL55" s="201" t="e">
        <f>ROUND(LOL53/Macroeconomics!LOO$12,0)</f>
        <v>#DIV/0!</v>
      </c>
      <c r="LOM55" s="201" t="e">
        <f>ROUND(LOM53/Macroeconomics!LOP$12,0)</f>
        <v>#DIV/0!</v>
      </c>
      <c r="LON55" s="201" t="e">
        <f>ROUND(LON53/Macroeconomics!LOQ$12,0)</f>
        <v>#DIV/0!</v>
      </c>
      <c r="LOO55" s="201" t="e">
        <f>ROUND(LOO53/Macroeconomics!LOR$12,0)</f>
        <v>#DIV/0!</v>
      </c>
      <c r="LOP55" s="201" t="e">
        <f>ROUND(LOP53/Macroeconomics!LOS$12,0)</f>
        <v>#DIV/0!</v>
      </c>
      <c r="LOQ55" s="201" t="e">
        <f>ROUND(LOQ53/Macroeconomics!LOT$12,0)</f>
        <v>#DIV/0!</v>
      </c>
      <c r="LOR55" s="201" t="e">
        <f>ROUND(LOR53/Macroeconomics!LOU$12,0)</f>
        <v>#DIV/0!</v>
      </c>
      <c r="LOS55" s="201" t="e">
        <f>ROUND(LOS53/Macroeconomics!LOV$12,0)</f>
        <v>#DIV/0!</v>
      </c>
      <c r="LOT55" s="201" t="e">
        <f>ROUND(LOT53/Macroeconomics!LOW$12,0)</f>
        <v>#DIV/0!</v>
      </c>
      <c r="LOU55" s="201" t="e">
        <f>ROUND(LOU53/Macroeconomics!LOX$12,0)</f>
        <v>#DIV/0!</v>
      </c>
      <c r="LOV55" s="201" t="e">
        <f>ROUND(LOV53/Macroeconomics!LOY$12,0)</f>
        <v>#DIV/0!</v>
      </c>
      <c r="LOW55" s="201" t="e">
        <f>ROUND(LOW53/Macroeconomics!LOZ$12,0)</f>
        <v>#DIV/0!</v>
      </c>
      <c r="LOX55" s="201" t="e">
        <f>ROUND(LOX53/Macroeconomics!LPA$12,0)</f>
        <v>#DIV/0!</v>
      </c>
      <c r="LOY55" s="201" t="e">
        <f>ROUND(LOY53/Macroeconomics!LPB$12,0)</f>
        <v>#DIV/0!</v>
      </c>
      <c r="LOZ55" s="201" t="e">
        <f>ROUND(LOZ53/Macroeconomics!LPC$12,0)</f>
        <v>#DIV/0!</v>
      </c>
      <c r="LPA55" s="201" t="e">
        <f>ROUND(LPA53/Macroeconomics!LPD$12,0)</f>
        <v>#DIV/0!</v>
      </c>
      <c r="LPB55" s="201" t="e">
        <f>ROUND(LPB53/Macroeconomics!LPE$12,0)</f>
        <v>#DIV/0!</v>
      </c>
      <c r="LPC55" s="201" t="e">
        <f>ROUND(LPC53/Macroeconomics!LPF$12,0)</f>
        <v>#DIV/0!</v>
      </c>
      <c r="LPD55" s="201" t="e">
        <f>ROUND(LPD53/Macroeconomics!LPG$12,0)</f>
        <v>#DIV/0!</v>
      </c>
      <c r="LPE55" s="201" t="e">
        <f>ROUND(LPE53/Macroeconomics!LPH$12,0)</f>
        <v>#DIV/0!</v>
      </c>
      <c r="LPF55" s="201" t="e">
        <f>ROUND(LPF53/Macroeconomics!LPI$12,0)</f>
        <v>#DIV/0!</v>
      </c>
      <c r="LPG55" s="201" t="e">
        <f>ROUND(LPG53/Macroeconomics!LPJ$12,0)</f>
        <v>#DIV/0!</v>
      </c>
      <c r="LPH55" s="201" t="e">
        <f>ROUND(LPH53/Macroeconomics!LPK$12,0)</f>
        <v>#DIV/0!</v>
      </c>
      <c r="LPI55" s="201" t="e">
        <f>ROUND(LPI53/Macroeconomics!LPL$12,0)</f>
        <v>#DIV/0!</v>
      </c>
      <c r="LPJ55" s="201" t="e">
        <f>ROUND(LPJ53/Macroeconomics!LPM$12,0)</f>
        <v>#DIV/0!</v>
      </c>
      <c r="LPK55" s="201" t="e">
        <f>ROUND(LPK53/Macroeconomics!LPN$12,0)</f>
        <v>#DIV/0!</v>
      </c>
      <c r="LPL55" s="201" t="e">
        <f>ROUND(LPL53/Macroeconomics!LPO$12,0)</f>
        <v>#DIV/0!</v>
      </c>
      <c r="LPM55" s="201" t="e">
        <f>ROUND(LPM53/Macroeconomics!LPP$12,0)</f>
        <v>#DIV/0!</v>
      </c>
      <c r="LPN55" s="201" t="e">
        <f>ROUND(LPN53/Macroeconomics!LPQ$12,0)</f>
        <v>#DIV/0!</v>
      </c>
      <c r="LPO55" s="201" t="e">
        <f>ROUND(LPO53/Macroeconomics!LPR$12,0)</f>
        <v>#DIV/0!</v>
      </c>
      <c r="LPP55" s="201" t="e">
        <f>ROUND(LPP53/Macroeconomics!LPS$12,0)</f>
        <v>#DIV/0!</v>
      </c>
      <c r="LPQ55" s="201" t="e">
        <f>ROUND(LPQ53/Macroeconomics!LPT$12,0)</f>
        <v>#DIV/0!</v>
      </c>
      <c r="LPR55" s="201" t="e">
        <f>ROUND(LPR53/Macroeconomics!LPU$12,0)</f>
        <v>#DIV/0!</v>
      </c>
      <c r="LPS55" s="201" t="e">
        <f>ROUND(LPS53/Macroeconomics!LPV$12,0)</f>
        <v>#DIV/0!</v>
      </c>
      <c r="LPT55" s="201" t="e">
        <f>ROUND(LPT53/Macroeconomics!LPW$12,0)</f>
        <v>#DIV/0!</v>
      </c>
      <c r="LPU55" s="201" t="e">
        <f>ROUND(LPU53/Macroeconomics!LPX$12,0)</f>
        <v>#DIV/0!</v>
      </c>
      <c r="LPV55" s="201" t="e">
        <f>ROUND(LPV53/Macroeconomics!LPY$12,0)</f>
        <v>#DIV/0!</v>
      </c>
      <c r="LPW55" s="201" t="e">
        <f>ROUND(LPW53/Macroeconomics!LPZ$12,0)</f>
        <v>#DIV/0!</v>
      </c>
      <c r="LPX55" s="201" t="e">
        <f>ROUND(LPX53/Macroeconomics!LQA$12,0)</f>
        <v>#DIV/0!</v>
      </c>
      <c r="LPY55" s="201" t="e">
        <f>ROUND(LPY53/Macroeconomics!LQB$12,0)</f>
        <v>#DIV/0!</v>
      </c>
      <c r="LPZ55" s="201" t="e">
        <f>ROUND(LPZ53/Macroeconomics!LQC$12,0)</f>
        <v>#DIV/0!</v>
      </c>
      <c r="LQA55" s="201" t="e">
        <f>ROUND(LQA53/Macroeconomics!LQD$12,0)</f>
        <v>#DIV/0!</v>
      </c>
      <c r="LQB55" s="201" t="e">
        <f>ROUND(LQB53/Macroeconomics!LQE$12,0)</f>
        <v>#DIV/0!</v>
      </c>
      <c r="LQC55" s="201" t="e">
        <f>ROUND(LQC53/Macroeconomics!LQF$12,0)</f>
        <v>#DIV/0!</v>
      </c>
      <c r="LQD55" s="201" t="e">
        <f>ROUND(LQD53/Macroeconomics!LQG$12,0)</f>
        <v>#DIV/0!</v>
      </c>
      <c r="LQE55" s="201" t="e">
        <f>ROUND(LQE53/Macroeconomics!LQH$12,0)</f>
        <v>#DIV/0!</v>
      </c>
      <c r="LQF55" s="201" t="e">
        <f>ROUND(LQF53/Macroeconomics!LQI$12,0)</f>
        <v>#DIV/0!</v>
      </c>
      <c r="LQG55" s="201" t="e">
        <f>ROUND(LQG53/Macroeconomics!LQJ$12,0)</f>
        <v>#DIV/0!</v>
      </c>
      <c r="LQH55" s="201" t="e">
        <f>ROUND(LQH53/Macroeconomics!LQK$12,0)</f>
        <v>#DIV/0!</v>
      </c>
      <c r="LQI55" s="201" t="e">
        <f>ROUND(LQI53/Macroeconomics!LQL$12,0)</f>
        <v>#DIV/0!</v>
      </c>
      <c r="LQJ55" s="201" t="e">
        <f>ROUND(LQJ53/Macroeconomics!LQM$12,0)</f>
        <v>#DIV/0!</v>
      </c>
      <c r="LQK55" s="201" t="e">
        <f>ROUND(LQK53/Macroeconomics!LQN$12,0)</f>
        <v>#DIV/0!</v>
      </c>
      <c r="LQL55" s="201" t="e">
        <f>ROUND(LQL53/Macroeconomics!LQO$12,0)</f>
        <v>#DIV/0!</v>
      </c>
      <c r="LQM55" s="201" t="e">
        <f>ROUND(LQM53/Macroeconomics!LQP$12,0)</f>
        <v>#DIV/0!</v>
      </c>
      <c r="LQN55" s="201" t="e">
        <f>ROUND(LQN53/Macroeconomics!LQQ$12,0)</f>
        <v>#DIV/0!</v>
      </c>
      <c r="LQO55" s="201" t="e">
        <f>ROUND(LQO53/Macroeconomics!LQR$12,0)</f>
        <v>#DIV/0!</v>
      </c>
      <c r="LQP55" s="201" t="e">
        <f>ROUND(LQP53/Macroeconomics!LQS$12,0)</f>
        <v>#DIV/0!</v>
      </c>
      <c r="LQQ55" s="201" t="e">
        <f>ROUND(LQQ53/Macroeconomics!LQT$12,0)</f>
        <v>#DIV/0!</v>
      </c>
      <c r="LQR55" s="201" t="e">
        <f>ROUND(LQR53/Macroeconomics!LQU$12,0)</f>
        <v>#DIV/0!</v>
      </c>
      <c r="LQS55" s="201" t="e">
        <f>ROUND(LQS53/Macroeconomics!LQV$12,0)</f>
        <v>#DIV/0!</v>
      </c>
      <c r="LQT55" s="201" t="e">
        <f>ROUND(LQT53/Macroeconomics!LQW$12,0)</f>
        <v>#DIV/0!</v>
      </c>
      <c r="LQU55" s="201" t="e">
        <f>ROUND(LQU53/Macroeconomics!LQX$12,0)</f>
        <v>#DIV/0!</v>
      </c>
      <c r="LQV55" s="201" t="e">
        <f>ROUND(LQV53/Macroeconomics!LQY$12,0)</f>
        <v>#DIV/0!</v>
      </c>
      <c r="LQW55" s="201" t="e">
        <f>ROUND(LQW53/Macroeconomics!LQZ$12,0)</f>
        <v>#DIV/0!</v>
      </c>
      <c r="LQX55" s="201" t="e">
        <f>ROUND(LQX53/Macroeconomics!LRA$12,0)</f>
        <v>#DIV/0!</v>
      </c>
      <c r="LQY55" s="201" t="e">
        <f>ROUND(LQY53/Macroeconomics!LRB$12,0)</f>
        <v>#DIV/0!</v>
      </c>
      <c r="LQZ55" s="201" t="e">
        <f>ROUND(LQZ53/Macroeconomics!LRC$12,0)</f>
        <v>#DIV/0!</v>
      </c>
      <c r="LRA55" s="201" t="e">
        <f>ROUND(LRA53/Macroeconomics!LRD$12,0)</f>
        <v>#DIV/0!</v>
      </c>
      <c r="LRB55" s="201" t="e">
        <f>ROUND(LRB53/Macroeconomics!LRE$12,0)</f>
        <v>#DIV/0!</v>
      </c>
      <c r="LRC55" s="201" t="e">
        <f>ROUND(LRC53/Macroeconomics!LRF$12,0)</f>
        <v>#DIV/0!</v>
      </c>
      <c r="LRD55" s="201" t="e">
        <f>ROUND(LRD53/Macroeconomics!LRG$12,0)</f>
        <v>#DIV/0!</v>
      </c>
      <c r="LRE55" s="201" t="e">
        <f>ROUND(LRE53/Macroeconomics!LRH$12,0)</f>
        <v>#DIV/0!</v>
      </c>
      <c r="LRF55" s="201" t="e">
        <f>ROUND(LRF53/Macroeconomics!LRI$12,0)</f>
        <v>#DIV/0!</v>
      </c>
      <c r="LRG55" s="201" t="e">
        <f>ROUND(LRG53/Macroeconomics!LRJ$12,0)</f>
        <v>#DIV/0!</v>
      </c>
      <c r="LRH55" s="201" t="e">
        <f>ROUND(LRH53/Macroeconomics!LRK$12,0)</f>
        <v>#DIV/0!</v>
      </c>
      <c r="LRI55" s="201" t="e">
        <f>ROUND(LRI53/Macroeconomics!LRL$12,0)</f>
        <v>#DIV/0!</v>
      </c>
      <c r="LRJ55" s="201" t="e">
        <f>ROUND(LRJ53/Macroeconomics!LRM$12,0)</f>
        <v>#DIV/0!</v>
      </c>
      <c r="LRK55" s="201" t="e">
        <f>ROUND(LRK53/Macroeconomics!LRN$12,0)</f>
        <v>#DIV/0!</v>
      </c>
      <c r="LRL55" s="201" t="e">
        <f>ROUND(LRL53/Macroeconomics!LRO$12,0)</f>
        <v>#DIV/0!</v>
      </c>
      <c r="LRM55" s="201" t="e">
        <f>ROUND(LRM53/Macroeconomics!LRP$12,0)</f>
        <v>#DIV/0!</v>
      </c>
      <c r="LRN55" s="201" t="e">
        <f>ROUND(LRN53/Macroeconomics!LRQ$12,0)</f>
        <v>#DIV/0!</v>
      </c>
      <c r="LRO55" s="201" t="e">
        <f>ROUND(LRO53/Macroeconomics!LRR$12,0)</f>
        <v>#DIV/0!</v>
      </c>
      <c r="LRP55" s="201" t="e">
        <f>ROUND(LRP53/Macroeconomics!LRS$12,0)</f>
        <v>#DIV/0!</v>
      </c>
      <c r="LRQ55" s="201" t="e">
        <f>ROUND(LRQ53/Macroeconomics!LRT$12,0)</f>
        <v>#DIV/0!</v>
      </c>
      <c r="LRR55" s="201" t="e">
        <f>ROUND(LRR53/Macroeconomics!LRU$12,0)</f>
        <v>#DIV/0!</v>
      </c>
      <c r="LRS55" s="201" t="e">
        <f>ROUND(LRS53/Macroeconomics!LRV$12,0)</f>
        <v>#DIV/0!</v>
      </c>
      <c r="LRT55" s="201" t="e">
        <f>ROUND(LRT53/Macroeconomics!LRW$12,0)</f>
        <v>#DIV/0!</v>
      </c>
      <c r="LRU55" s="201" t="e">
        <f>ROUND(LRU53/Macroeconomics!LRX$12,0)</f>
        <v>#DIV/0!</v>
      </c>
      <c r="LRV55" s="201" t="e">
        <f>ROUND(LRV53/Macroeconomics!LRY$12,0)</f>
        <v>#DIV/0!</v>
      </c>
      <c r="LRW55" s="201" t="e">
        <f>ROUND(LRW53/Macroeconomics!LRZ$12,0)</f>
        <v>#DIV/0!</v>
      </c>
      <c r="LRX55" s="201" t="e">
        <f>ROUND(LRX53/Macroeconomics!LSA$12,0)</f>
        <v>#DIV/0!</v>
      </c>
      <c r="LRY55" s="201" t="e">
        <f>ROUND(LRY53/Macroeconomics!LSB$12,0)</f>
        <v>#DIV/0!</v>
      </c>
      <c r="LRZ55" s="201" t="e">
        <f>ROUND(LRZ53/Macroeconomics!LSC$12,0)</f>
        <v>#DIV/0!</v>
      </c>
      <c r="LSA55" s="201" t="e">
        <f>ROUND(LSA53/Macroeconomics!LSD$12,0)</f>
        <v>#DIV/0!</v>
      </c>
      <c r="LSB55" s="201" t="e">
        <f>ROUND(LSB53/Macroeconomics!LSE$12,0)</f>
        <v>#DIV/0!</v>
      </c>
      <c r="LSC55" s="201" t="e">
        <f>ROUND(LSC53/Macroeconomics!LSF$12,0)</f>
        <v>#DIV/0!</v>
      </c>
      <c r="LSD55" s="201" t="e">
        <f>ROUND(LSD53/Macroeconomics!LSG$12,0)</f>
        <v>#DIV/0!</v>
      </c>
      <c r="LSE55" s="201" t="e">
        <f>ROUND(LSE53/Macroeconomics!LSH$12,0)</f>
        <v>#DIV/0!</v>
      </c>
      <c r="LSF55" s="201" t="e">
        <f>ROUND(LSF53/Macroeconomics!LSI$12,0)</f>
        <v>#DIV/0!</v>
      </c>
      <c r="LSG55" s="201" t="e">
        <f>ROUND(LSG53/Macroeconomics!LSJ$12,0)</f>
        <v>#DIV/0!</v>
      </c>
      <c r="LSH55" s="201" t="e">
        <f>ROUND(LSH53/Macroeconomics!LSK$12,0)</f>
        <v>#DIV/0!</v>
      </c>
      <c r="LSI55" s="201" t="e">
        <f>ROUND(LSI53/Macroeconomics!LSL$12,0)</f>
        <v>#DIV/0!</v>
      </c>
      <c r="LSJ55" s="201" t="e">
        <f>ROUND(LSJ53/Macroeconomics!LSM$12,0)</f>
        <v>#DIV/0!</v>
      </c>
      <c r="LSK55" s="201" t="e">
        <f>ROUND(LSK53/Macroeconomics!LSN$12,0)</f>
        <v>#DIV/0!</v>
      </c>
      <c r="LSL55" s="201" t="e">
        <f>ROUND(LSL53/Macroeconomics!LSO$12,0)</f>
        <v>#DIV/0!</v>
      </c>
      <c r="LSM55" s="201" t="e">
        <f>ROUND(LSM53/Macroeconomics!LSP$12,0)</f>
        <v>#DIV/0!</v>
      </c>
      <c r="LSN55" s="201" t="e">
        <f>ROUND(LSN53/Macroeconomics!LSQ$12,0)</f>
        <v>#DIV/0!</v>
      </c>
      <c r="LSO55" s="201" t="e">
        <f>ROUND(LSO53/Macroeconomics!LSR$12,0)</f>
        <v>#DIV/0!</v>
      </c>
      <c r="LSP55" s="201" t="e">
        <f>ROUND(LSP53/Macroeconomics!LSS$12,0)</f>
        <v>#DIV/0!</v>
      </c>
      <c r="LSQ55" s="201" t="e">
        <f>ROUND(LSQ53/Macroeconomics!LST$12,0)</f>
        <v>#DIV/0!</v>
      </c>
      <c r="LSR55" s="201" t="e">
        <f>ROUND(LSR53/Macroeconomics!LSU$12,0)</f>
        <v>#DIV/0!</v>
      </c>
      <c r="LSS55" s="201" t="e">
        <f>ROUND(LSS53/Macroeconomics!LSV$12,0)</f>
        <v>#DIV/0!</v>
      </c>
      <c r="LST55" s="201" t="e">
        <f>ROUND(LST53/Macroeconomics!LSW$12,0)</f>
        <v>#DIV/0!</v>
      </c>
      <c r="LSU55" s="201" t="e">
        <f>ROUND(LSU53/Macroeconomics!LSX$12,0)</f>
        <v>#DIV/0!</v>
      </c>
      <c r="LSV55" s="201" t="e">
        <f>ROUND(LSV53/Macroeconomics!LSY$12,0)</f>
        <v>#DIV/0!</v>
      </c>
      <c r="LSW55" s="201" t="e">
        <f>ROUND(LSW53/Macroeconomics!LSZ$12,0)</f>
        <v>#DIV/0!</v>
      </c>
      <c r="LSX55" s="201" t="e">
        <f>ROUND(LSX53/Macroeconomics!LTA$12,0)</f>
        <v>#DIV/0!</v>
      </c>
      <c r="LSY55" s="201" t="e">
        <f>ROUND(LSY53/Macroeconomics!LTB$12,0)</f>
        <v>#DIV/0!</v>
      </c>
      <c r="LSZ55" s="201" t="e">
        <f>ROUND(LSZ53/Macroeconomics!LTC$12,0)</f>
        <v>#DIV/0!</v>
      </c>
      <c r="LTA55" s="201" t="e">
        <f>ROUND(LTA53/Macroeconomics!LTD$12,0)</f>
        <v>#DIV/0!</v>
      </c>
      <c r="LTB55" s="201" t="e">
        <f>ROUND(LTB53/Macroeconomics!LTE$12,0)</f>
        <v>#DIV/0!</v>
      </c>
      <c r="LTC55" s="201" t="e">
        <f>ROUND(LTC53/Macroeconomics!LTF$12,0)</f>
        <v>#DIV/0!</v>
      </c>
      <c r="LTD55" s="201" t="e">
        <f>ROUND(LTD53/Macroeconomics!LTG$12,0)</f>
        <v>#DIV/0!</v>
      </c>
      <c r="LTE55" s="201" t="e">
        <f>ROUND(LTE53/Macroeconomics!LTH$12,0)</f>
        <v>#DIV/0!</v>
      </c>
      <c r="LTF55" s="201" t="e">
        <f>ROUND(LTF53/Macroeconomics!LTI$12,0)</f>
        <v>#DIV/0!</v>
      </c>
      <c r="LTG55" s="201" t="e">
        <f>ROUND(LTG53/Macroeconomics!LTJ$12,0)</f>
        <v>#DIV/0!</v>
      </c>
      <c r="LTH55" s="201" t="e">
        <f>ROUND(LTH53/Macroeconomics!LTK$12,0)</f>
        <v>#DIV/0!</v>
      </c>
      <c r="LTI55" s="201" t="e">
        <f>ROUND(LTI53/Macroeconomics!LTL$12,0)</f>
        <v>#DIV/0!</v>
      </c>
      <c r="LTJ55" s="201" t="e">
        <f>ROUND(LTJ53/Macroeconomics!LTM$12,0)</f>
        <v>#DIV/0!</v>
      </c>
      <c r="LTK55" s="201" t="e">
        <f>ROUND(LTK53/Macroeconomics!LTN$12,0)</f>
        <v>#DIV/0!</v>
      </c>
      <c r="LTL55" s="201" t="e">
        <f>ROUND(LTL53/Macroeconomics!LTO$12,0)</f>
        <v>#DIV/0!</v>
      </c>
      <c r="LTM55" s="201" t="e">
        <f>ROUND(LTM53/Macroeconomics!LTP$12,0)</f>
        <v>#DIV/0!</v>
      </c>
      <c r="LTN55" s="201" t="e">
        <f>ROUND(LTN53/Macroeconomics!LTQ$12,0)</f>
        <v>#DIV/0!</v>
      </c>
      <c r="LTO55" s="201" t="e">
        <f>ROUND(LTO53/Macroeconomics!LTR$12,0)</f>
        <v>#DIV/0!</v>
      </c>
      <c r="LTP55" s="201" t="e">
        <f>ROUND(LTP53/Macroeconomics!LTS$12,0)</f>
        <v>#DIV/0!</v>
      </c>
      <c r="LTQ55" s="201" t="e">
        <f>ROUND(LTQ53/Macroeconomics!LTT$12,0)</f>
        <v>#DIV/0!</v>
      </c>
      <c r="LTR55" s="201" t="e">
        <f>ROUND(LTR53/Macroeconomics!LTU$12,0)</f>
        <v>#DIV/0!</v>
      </c>
      <c r="LTS55" s="201" t="e">
        <f>ROUND(LTS53/Macroeconomics!LTV$12,0)</f>
        <v>#DIV/0!</v>
      </c>
      <c r="LTT55" s="201" t="e">
        <f>ROUND(LTT53/Macroeconomics!LTW$12,0)</f>
        <v>#DIV/0!</v>
      </c>
      <c r="LTU55" s="201" t="e">
        <f>ROUND(LTU53/Macroeconomics!LTX$12,0)</f>
        <v>#DIV/0!</v>
      </c>
      <c r="LTV55" s="201" t="e">
        <f>ROUND(LTV53/Macroeconomics!LTY$12,0)</f>
        <v>#DIV/0!</v>
      </c>
      <c r="LTW55" s="201" t="e">
        <f>ROUND(LTW53/Macroeconomics!LTZ$12,0)</f>
        <v>#DIV/0!</v>
      </c>
      <c r="LTX55" s="201" t="e">
        <f>ROUND(LTX53/Macroeconomics!LUA$12,0)</f>
        <v>#DIV/0!</v>
      </c>
      <c r="LTY55" s="201" t="e">
        <f>ROUND(LTY53/Macroeconomics!LUB$12,0)</f>
        <v>#DIV/0!</v>
      </c>
      <c r="LTZ55" s="201" t="e">
        <f>ROUND(LTZ53/Macroeconomics!LUC$12,0)</f>
        <v>#DIV/0!</v>
      </c>
      <c r="LUA55" s="201" t="e">
        <f>ROUND(LUA53/Macroeconomics!LUD$12,0)</f>
        <v>#DIV/0!</v>
      </c>
      <c r="LUB55" s="201" t="e">
        <f>ROUND(LUB53/Macroeconomics!LUE$12,0)</f>
        <v>#DIV/0!</v>
      </c>
      <c r="LUC55" s="201" t="e">
        <f>ROUND(LUC53/Macroeconomics!LUF$12,0)</f>
        <v>#DIV/0!</v>
      </c>
      <c r="LUD55" s="201" t="e">
        <f>ROUND(LUD53/Macroeconomics!LUG$12,0)</f>
        <v>#DIV/0!</v>
      </c>
      <c r="LUE55" s="201" t="e">
        <f>ROUND(LUE53/Macroeconomics!LUH$12,0)</f>
        <v>#DIV/0!</v>
      </c>
      <c r="LUF55" s="201" t="e">
        <f>ROUND(LUF53/Macroeconomics!LUI$12,0)</f>
        <v>#DIV/0!</v>
      </c>
      <c r="LUG55" s="201" t="e">
        <f>ROUND(LUG53/Macroeconomics!LUJ$12,0)</f>
        <v>#DIV/0!</v>
      </c>
      <c r="LUH55" s="201" t="e">
        <f>ROUND(LUH53/Macroeconomics!LUK$12,0)</f>
        <v>#DIV/0!</v>
      </c>
      <c r="LUI55" s="201" t="e">
        <f>ROUND(LUI53/Macroeconomics!LUL$12,0)</f>
        <v>#DIV/0!</v>
      </c>
      <c r="LUJ55" s="201" t="e">
        <f>ROUND(LUJ53/Macroeconomics!LUM$12,0)</f>
        <v>#DIV/0!</v>
      </c>
      <c r="LUK55" s="201" t="e">
        <f>ROUND(LUK53/Macroeconomics!LUN$12,0)</f>
        <v>#DIV/0!</v>
      </c>
      <c r="LUL55" s="201" t="e">
        <f>ROUND(LUL53/Macroeconomics!LUO$12,0)</f>
        <v>#DIV/0!</v>
      </c>
      <c r="LUM55" s="201" t="e">
        <f>ROUND(LUM53/Macroeconomics!LUP$12,0)</f>
        <v>#DIV/0!</v>
      </c>
      <c r="LUN55" s="201" t="e">
        <f>ROUND(LUN53/Macroeconomics!LUQ$12,0)</f>
        <v>#DIV/0!</v>
      </c>
      <c r="LUO55" s="201" t="e">
        <f>ROUND(LUO53/Macroeconomics!LUR$12,0)</f>
        <v>#DIV/0!</v>
      </c>
      <c r="LUP55" s="201" t="e">
        <f>ROUND(LUP53/Macroeconomics!LUS$12,0)</f>
        <v>#DIV/0!</v>
      </c>
      <c r="LUQ55" s="201" t="e">
        <f>ROUND(LUQ53/Macroeconomics!LUT$12,0)</f>
        <v>#DIV/0!</v>
      </c>
      <c r="LUR55" s="201" t="e">
        <f>ROUND(LUR53/Macroeconomics!LUU$12,0)</f>
        <v>#DIV/0!</v>
      </c>
      <c r="LUS55" s="201" t="e">
        <f>ROUND(LUS53/Macroeconomics!LUV$12,0)</f>
        <v>#DIV/0!</v>
      </c>
      <c r="LUT55" s="201" t="e">
        <f>ROUND(LUT53/Macroeconomics!LUW$12,0)</f>
        <v>#DIV/0!</v>
      </c>
      <c r="LUU55" s="201" t="e">
        <f>ROUND(LUU53/Macroeconomics!LUX$12,0)</f>
        <v>#DIV/0!</v>
      </c>
      <c r="LUV55" s="201" t="e">
        <f>ROUND(LUV53/Macroeconomics!LUY$12,0)</f>
        <v>#DIV/0!</v>
      </c>
      <c r="LUW55" s="201" t="e">
        <f>ROUND(LUW53/Macroeconomics!LUZ$12,0)</f>
        <v>#DIV/0!</v>
      </c>
      <c r="LUX55" s="201" t="e">
        <f>ROUND(LUX53/Macroeconomics!LVA$12,0)</f>
        <v>#DIV/0!</v>
      </c>
      <c r="LUY55" s="201" t="e">
        <f>ROUND(LUY53/Macroeconomics!LVB$12,0)</f>
        <v>#DIV/0!</v>
      </c>
      <c r="LUZ55" s="201" t="e">
        <f>ROUND(LUZ53/Macroeconomics!LVC$12,0)</f>
        <v>#DIV/0!</v>
      </c>
      <c r="LVA55" s="201" t="e">
        <f>ROUND(LVA53/Macroeconomics!LVD$12,0)</f>
        <v>#DIV/0!</v>
      </c>
      <c r="LVB55" s="201" t="e">
        <f>ROUND(LVB53/Macroeconomics!LVE$12,0)</f>
        <v>#DIV/0!</v>
      </c>
      <c r="LVC55" s="201" t="e">
        <f>ROUND(LVC53/Macroeconomics!LVF$12,0)</f>
        <v>#DIV/0!</v>
      </c>
      <c r="LVD55" s="201" t="e">
        <f>ROUND(LVD53/Macroeconomics!LVG$12,0)</f>
        <v>#DIV/0!</v>
      </c>
      <c r="LVE55" s="201" t="e">
        <f>ROUND(LVE53/Macroeconomics!LVH$12,0)</f>
        <v>#DIV/0!</v>
      </c>
      <c r="LVF55" s="201" t="e">
        <f>ROUND(LVF53/Macroeconomics!LVI$12,0)</f>
        <v>#DIV/0!</v>
      </c>
      <c r="LVG55" s="201" t="e">
        <f>ROUND(LVG53/Macroeconomics!LVJ$12,0)</f>
        <v>#DIV/0!</v>
      </c>
      <c r="LVH55" s="201" t="e">
        <f>ROUND(LVH53/Macroeconomics!LVK$12,0)</f>
        <v>#DIV/0!</v>
      </c>
      <c r="LVI55" s="201" t="e">
        <f>ROUND(LVI53/Macroeconomics!LVL$12,0)</f>
        <v>#DIV/0!</v>
      </c>
      <c r="LVJ55" s="201" t="e">
        <f>ROUND(LVJ53/Macroeconomics!LVM$12,0)</f>
        <v>#DIV/0!</v>
      </c>
      <c r="LVK55" s="201" t="e">
        <f>ROUND(LVK53/Macroeconomics!LVN$12,0)</f>
        <v>#DIV/0!</v>
      </c>
      <c r="LVL55" s="201" t="e">
        <f>ROUND(LVL53/Macroeconomics!LVO$12,0)</f>
        <v>#DIV/0!</v>
      </c>
      <c r="LVM55" s="201" t="e">
        <f>ROUND(LVM53/Macroeconomics!LVP$12,0)</f>
        <v>#DIV/0!</v>
      </c>
      <c r="LVN55" s="201" t="e">
        <f>ROUND(LVN53/Macroeconomics!LVQ$12,0)</f>
        <v>#DIV/0!</v>
      </c>
      <c r="LVO55" s="201" t="e">
        <f>ROUND(LVO53/Macroeconomics!LVR$12,0)</f>
        <v>#DIV/0!</v>
      </c>
      <c r="LVP55" s="201" t="e">
        <f>ROUND(LVP53/Macroeconomics!LVS$12,0)</f>
        <v>#DIV/0!</v>
      </c>
      <c r="LVQ55" s="201" t="e">
        <f>ROUND(LVQ53/Macroeconomics!LVT$12,0)</f>
        <v>#DIV/0!</v>
      </c>
      <c r="LVR55" s="201" t="e">
        <f>ROUND(LVR53/Macroeconomics!LVU$12,0)</f>
        <v>#DIV/0!</v>
      </c>
      <c r="LVS55" s="201" t="e">
        <f>ROUND(LVS53/Macroeconomics!LVV$12,0)</f>
        <v>#DIV/0!</v>
      </c>
      <c r="LVT55" s="201" t="e">
        <f>ROUND(LVT53/Macroeconomics!LVW$12,0)</f>
        <v>#DIV/0!</v>
      </c>
      <c r="LVU55" s="201" t="e">
        <f>ROUND(LVU53/Macroeconomics!LVX$12,0)</f>
        <v>#DIV/0!</v>
      </c>
      <c r="LVV55" s="201" t="e">
        <f>ROUND(LVV53/Macroeconomics!LVY$12,0)</f>
        <v>#DIV/0!</v>
      </c>
      <c r="LVW55" s="201" t="e">
        <f>ROUND(LVW53/Macroeconomics!LVZ$12,0)</f>
        <v>#DIV/0!</v>
      </c>
      <c r="LVX55" s="201" t="e">
        <f>ROUND(LVX53/Macroeconomics!LWA$12,0)</f>
        <v>#DIV/0!</v>
      </c>
      <c r="LVY55" s="201" t="e">
        <f>ROUND(LVY53/Macroeconomics!LWB$12,0)</f>
        <v>#DIV/0!</v>
      </c>
      <c r="LVZ55" s="201" t="e">
        <f>ROUND(LVZ53/Macroeconomics!LWC$12,0)</f>
        <v>#DIV/0!</v>
      </c>
      <c r="LWA55" s="201" t="e">
        <f>ROUND(LWA53/Macroeconomics!LWD$12,0)</f>
        <v>#DIV/0!</v>
      </c>
      <c r="LWB55" s="201" t="e">
        <f>ROUND(LWB53/Macroeconomics!LWE$12,0)</f>
        <v>#DIV/0!</v>
      </c>
      <c r="LWC55" s="201" t="e">
        <f>ROUND(LWC53/Macroeconomics!LWF$12,0)</f>
        <v>#DIV/0!</v>
      </c>
      <c r="LWD55" s="201" t="e">
        <f>ROUND(LWD53/Macroeconomics!LWG$12,0)</f>
        <v>#DIV/0!</v>
      </c>
      <c r="LWE55" s="201" t="e">
        <f>ROUND(LWE53/Macroeconomics!LWH$12,0)</f>
        <v>#DIV/0!</v>
      </c>
      <c r="LWF55" s="201" t="e">
        <f>ROUND(LWF53/Macroeconomics!LWI$12,0)</f>
        <v>#DIV/0!</v>
      </c>
      <c r="LWG55" s="201" t="e">
        <f>ROUND(LWG53/Macroeconomics!LWJ$12,0)</f>
        <v>#DIV/0!</v>
      </c>
      <c r="LWH55" s="201" t="e">
        <f>ROUND(LWH53/Macroeconomics!LWK$12,0)</f>
        <v>#DIV/0!</v>
      </c>
      <c r="LWI55" s="201" t="e">
        <f>ROUND(LWI53/Macroeconomics!LWL$12,0)</f>
        <v>#DIV/0!</v>
      </c>
      <c r="LWJ55" s="201" t="e">
        <f>ROUND(LWJ53/Macroeconomics!LWM$12,0)</f>
        <v>#DIV/0!</v>
      </c>
      <c r="LWK55" s="201" t="e">
        <f>ROUND(LWK53/Macroeconomics!LWN$12,0)</f>
        <v>#DIV/0!</v>
      </c>
      <c r="LWL55" s="201" t="e">
        <f>ROUND(LWL53/Macroeconomics!LWO$12,0)</f>
        <v>#DIV/0!</v>
      </c>
      <c r="LWM55" s="201" t="e">
        <f>ROUND(LWM53/Macroeconomics!LWP$12,0)</f>
        <v>#DIV/0!</v>
      </c>
      <c r="LWN55" s="201" t="e">
        <f>ROUND(LWN53/Macroeconomics!LWQ$12,0)</f>
        <v>#DIV/0!</v>
      </c>
      <c r="LWO55" s="201" t="e">
        <f>ROUND(LWO53/Macroeconomics!LWR$12,0)</f>
        <v>#DIV/0!</v>
      </c>
      <c r="LWP55" s="201" t="e">
        <f>ROUND(LWP53/Macroeconomics!LWS$12,0)</f>
        <v>#DIV/0!</v>
      </c>
      <c r="LWQ55" s="201" t="e">
        <f>ROUND(LWQ53/Macroeconomics!LWT$12,0)</f>
        <v>#DIV/0!</v>
      </c>
      <c r="LWR55" s="201" t="e">
        <f>ROUND(LWR53/Macroeconomics!LWU$12,0)</f>
        <v>#DIV/0!</v>
      </c>
      <c r="LWS55" s="201" t="e">
        <f>ROUND(LWS53/Macroeconomics!LWV$12,0)</f>
        <v>#DIV/0!</v>
      </c>
      <c r="LWT55" s="201" t="e">
        <f>ROUND(LWT53/Macroeconomics!LWW$12,0)</f>
        <v>#DIV/0!</v>
      </c>
      <c r="LWU55" s="201" t="e">
        <f>ROUND(LWU53/Macroeconomics!LWX$12,0)</f>
        <v>#DIV/0!</v>
      </c>
      <c r="LWV55" s="201" t="e">
        <f>ROUND(LWV53/Macroeconomics!LWY$12,0)</f>
        <v>#DIV/0!</v>
      </c>
      <c r="LWW55" s="201" t="e">
        <f>ROUND(LWW53/Macroeconomics!LWZ$12,0)</f>
        <v>#DIV/0!</v>
      </c>
      <c r="LWX55" s="201" t="e">
        <f>ROUND(LWX53/Macroeconomics!LXA$12,0)</f>
        <v>#DIV/0!</v>
      </c>
      <c r="LWY55" s="201" t="e">
        <f>ROUND(LWY53/Macroeconomics!LXB$12,0)</f>
        <v>#DIV/0!</v>
      </c>
      <c r="LWZ55" s="201" t="e">
        <f>ROUND(LWZ53/Macroeconomics!LXC$12,0)</f>
        <v>#DIV/0!</v>
      </c>
      <c r="LXA55" s="201" t="e">
        <f>ROUND(LXA53/Macroeconomics!LXD$12,0)</f>
        <v>#DIV/0!</v>
      </c>
      <c r="LXB55" s="201" t="e">
        <f>ROUND(LXB53/Macroeconomics!LXE$12,0)</f>
        <v>#DIV/0!</v>
      </c>
      <c r="LXC55" s="201" t="e">
        <f>ROUND(LXC53/Macroeconomics!LXF$12,0)</f>
        <v>#DIV/0!</v>
      </c>
      <c r="LXD55" s="201" t="e">
        <f>ROUND(LXD53/Macroeconomics!LXG$12,0)</f>
        <v>#DIV/0!</v>
      </c>
      <c r="LXE55" s="201" t="e">
        <f>ROUND(LXE53/Macroeconomics!LXH$12,0)</f>
        <v>#DIV/0!</v>
      </c>
      <c r="LXF55" s="201" t="e">
        <f>ROUND(LXF53/Macroeconomics!LXI$12,0)</f>
        <v>#DIV/0!</v>
      </c>
      <c r="LXG55" s="201" t="e">
        <f>ROUND(LXG53/Macroeconomics!LXJ$12,0)</f>
        <v>#DIV/0!</v>
      </c>
      <c r="LXH55" s="201" t="e">
        <f>ROUND(LXH53/Macroeconomics!LXK$12,0)</f>
        <v>#DIV/0!</v>
      </c>
      <c r="LXI55" s="201" t="e">
        <f>ROUND(LXI53/Macroeconomics!LXL$12,0)</f>
        <v>#DIV/0!</v>
      </c>
      <c r="LXJ55" s="201" t="e">
        <f>ROUND(LXJ53/Macroeconomics!LXM$12,0)</f>
        <v>#DIV/0!</v>
      </c>
      <c r="LXK55" s="201" t="e">
        <f>ROUND(LXK53/Macroeconomics!LXN$12,0)</f>
        <v>#DIV/0!</v>
      </c>
      <c r="LXL55" s="201" t="e">
        <f>ROUND(LXL53/Macroeconomics!LXO$12,0)</f>
        <v>#DIV/0!</v>
      </c>
      <c r="LXM55" s="201" t="e">
        <f>ROUND(LXM53/Macroeconomics!LXP$12,0)</f>
        <v>#DIV/0!</v>
      </c>
      <c r="LXN55" s="201" t="e">
        <f>ROUND(LXN53/Macroeconomics!LXQ$12,0)</f>
        <v>#DIV/0!</v>
      </c>
      <c r="LXO55" s="201" t="e">
        <f>ROUND(LXO53/Macroeconomics!LXR$12,0)</f>
        <v>#DIV/0!</v>
      </c>
      <c r="LXP55" s="201" t="e">
        <f>ROUND(LXP53/Macroeconomics!LXS$12,0)</f>
        <v>#DIV/0!</v>
      </c>
      <c r="LXQ55" s="201" t="e">
        <f>ROUND(LXQ53/Macroeconomics!LXT$12,0)</f>
        <v>#DIV/0!</v>
      </c>
      <c r="LXR55" s="201" t="e">
        <f>ROUND(LXR53/Macroeconomics!LXU$12,0)</f>
        <v>#DIV/0!</v>
      </c>
      <c r="LXS55" s="201" t="e">
        <f>ROUND(LXS53/Macroeconomics!LXV$12,0)</f>
        <v>#DIV/0!</v>
      </c>
      <c r="LXT55" s="201" t="e">
        <f>ROUND(LXT53/Macroeconomics!LXW$12,0)</f>
        <v>#DIV/0!</v>
      </c>
      <c r="LXU55" s="201" t="e">
        <f>ROUND(LXU53/Macroeconomics!LXX$12,0)</f>
        <v>#DIV/0!</v>
      </c>
      <c r="LXV55" s="201" t="e">
        <f>ROUND(LXV53/Macroeconomics!LXY$12,0)</f>
        <v>#DIV/0!</v>
      </c>
      <c r="LXW55" s="201" t="e">
        <f>ROUND(LXW53/Macroeconomics!LXZ$12,0)</f>
        <v>#DIV/0!</v>
      </c>
      <c r="LXX55" s="201" t="e">
        <f>ROUND(LXX53/Macroeconomics!LYA$12,0)</f>
        <v>#DIV/0!</v>
      </c>
      <c r="LXY55" s="201" t="e">
        <f>ROUND(LXY53/Macroeconomics!LYB$12,0)</f>
        <v>#DIV/0!</v>
      </c>
      <c r="LXZ55" s="201" t="e">
        <f>ROUND(LXZ53/Macroeconomics!LYC$12,0)</f>
        <v>#DIV/0!</v>
      </c>
      <c r="LYA55" s="201" t="e">
        <f>ROUND(LYA53/Macroeconomics!LYD$12,0)</f>
        <v>#DIV/0!</v>
      </c>
      <c r="LYB55" s="201" t="e">
        <f>ROUND(LYB53/Macroeconomics!LYE$12,0)</f>
        <v>#DIV/0!</v>
      </c>
      <c r="LYC55" s="201" t="e">
        <f>ROUND(LYC53/Macroeconomics!LYF$12,0)</f>
        <v>#DIV/0!</v>
      </c>
      <c r="LYD55" s="201" t="e">
        <f>ROUND(LYD53/Macroeconomics!LYG$12,0)</f>
        <v>#DIV/0!</v>
      </c>
      <c r="LYE55" s="201" t="e">
        <f>ROUND(LYE53/Macroeconomics!LYH$12,0)</f>
        <v>#DIV/0!</v>
      </c>
      <c r="LYF55" s="201" t="e">
        <f>ROUND(LYF53/Macroeconomics!LYI$12,0)</f>
        <v>#DIV/0!</v>
      </c>
      <c r="LYG55" s="201" t="e">
        <f>ROUND(LYG53/Macroeconomics!LYJ$12,0)</f>
        <v>#DIV/0!</v>
      </c>
      <c r="LYH55" s="201" t="e">
        <f>ROUND(LYH53/Macroeconomics!LYK$12,0)</f>
        <v>#DIV/0!</v>
      </c>
      <c r="LYI55" s="201" t="e">
        <f>ROUND(LYI53/Macroeconomics!LYL$12,0)</f>
        <v>#DIV/0!</v>
      </c>
      <c r="LYJ55" s="201" t="e">
        <f>ROUND(LYJ53/Macroeconomics!LYM$12,0)</f>
        <v>#DIV/0!</v>
      </c>
      <c r="LYK55" s="201" t="e">
        <f>ROUND(LYK53/Macroeconomics!LYN$12,0)</f>
        <v>#DIV/0!</v>
      </c>
      <c r="LYL55" s="201" t="e">
        <f>ROUND(LYL53/Macroeconomics!LYO$12,0)</f>
        <v>#DIV/0!</v>
      </c>
      <c r="LYM55" s="201" t="e">
        <f>ROUND(LYM53/Macroeconomics!LYP$12,0)</f>
        <v>#DIV/0!</v>
      </c>
      <c r="LYN55" s="201" t="e">
        <f>ROUND(LYN53/Macroeconomics!LYQ$12,0)</f>
        <v>#DIV/0!</v>
      </c>
      <c r="LYO55" s="201" t="e">
        <f>ROUND(LYO53/Macroeconomics!LYR$12,0)</f>
        <v>#DIV/0!</v>
      </c>
      <c r="LYP55" s="201" t="e">
        <f>ROUND(LYP53/Macroeconomics!LYS$12,0)</f>
        <v>#DIV/0!</v>
      </c>
      <c r="LYQ55" s="201" t="e">
        <f>ROUND(LYQ53/Macroeconomics!LYT$12,0)</f>
        <v>#DIV/0!</v>
      </c>
      <c r="LYR55" s="201" t="e">
        <f>ROUND(LYR53/Macroeconomics!LYU$12,0)</f>
        <v>#DIV/0!</v>
      </c>
      <c r="LYS55" s="201" t="e">
        <f>ROUND(LYS53/Macroeconomics!LYV$12,0)</f>
        <v>#DIV/0!</v>
      </c>
      <c r="LYT55" s="201" t="e">
        <f>ROUND(LYT53/Macroeconomics!LYW$12,0)</f>
        <v>#DIV/0!</v>
      </c>
      <c r="LYU55" s="201" t="e">
        <f>ROUND(LYU53/Macroeconomics!LYX$12,0)</f>
        <v>#DIV/0!</v>
      </c>
      <c r="LYV55" s="201" t="e">
        <f>ROUND(LYV53/Macroeconomics!LYY$12,0)</f>
        <v>#DIV/0!</v>
      </c>
      <c r="LYW55" s="201" t="e">
        <f>ROUND(LYW53/Macroeconomics!LYZ$12,0)</f>
        <v>#DIV/0!</v>
      </c>
      <c r="LYX55" s="201" t="e">
        <f>ROUND(LYX53/Macroeconomics!LZA$12,0)</f>
        <v>#DIV/0!</v>
      </c>
      <c r="LYY55" s="201" t="e">
        <f>ROUND(LYY53/Macroeconomics!LZB$12,0)</f>
        <v>#DIV/0!</v>
      </c>
      <c r="LYZ55" s="201" t="e">
        <f>ROUND(LYZ53/Macroeconomics!LZC$12,0)</f>
        <v>#DIV/0!</v>
      </c>
      <c r="LZA55" s="201" t="e">
        <f>ROUND(LZA53/Macroeconomics!LZD$12,0)</f>
        <v>#DIV/0!</v>
      </c>
      <c r="LZB55" s="201" t="e">
        <f>ROUND(LZB53/Macroeconomics!LZE$12,0)</f>
        <v>#DIV/0!</v>
      </c>
      <c r="LZC55" s="201" t="e">
        <f>ROUND(LZC53/Macroeconomics!LZF$12,0)</f>
        <v>#DIV/0!</v>
      </c>
      <c r="LZD55" s="201" t="e">
        <f>ROUND(LZD53/Macroeconomics!LZG$12,0)</f>
        <v>#DIV/0!</v>
      </c>
      <c r="LZE55" s="201" t="e">
        <f>ROUND(LZE53/Macroeconomics!LZH$12,0)</f>
        <v>#DIV/0!</v>
      </c>
      <c r="LZF55" s="201" t="e">
        <f>ROUND(LZF53/Macroeconomics!LZI$12,0)</f>
        <v>#DIV/0!</v>
      </c>
      <c r="LZG55" s="201" t="e">
        <f>ROUND(LZG53/Macroeconomics!LZJ$12,0)</f>
        <v>#DIV/0!</v>
      </c>
      <c r="LZH55" s="201" t="e">
        <f>ROUND(LZH53/Macroeconomics!LZK$12,0)</f>
        <v>#DIV/0!</v>
      </c>
      <c r="LZI55" s="201" t="e">
        <f>ROUND(LZI53/Macroeconomics!LZL$12,0)</f>
        <v>#DIV/0!</v>
      </c>
      <c r="LZJ55" s="201" t="e">
        <f>ROUND(LZJ53/Macroeconomics!LZM$12,0)</f>
        <v>#DIV/0!</v>
      </c>
      <c r="LZK55" s="201" t="e">
        <f>ROUND(LZK53/Macroeconomics!LZN$12,0)</f>
        <v>#DIV/0!</v>
      </c>
      <c r="LZL55" s="201" t="e">
        <f>ROUND(LZL53/Macroeconomics!LZO$12,0)</f>
        <v>#DIV/0!</v>
      </c>
      <c r="LZM55" s="201" t="e">
        <f>ROUND(LZM53/Macroeconomics!LZP$12,0)</f>
        <v>#DIV/0!</v>
      </c>
      <c r="LZN55" s="201" t="e">
        <f>ROUND(LZN53/Macroeconomics!LZQ$12,0)</f>
        <v>#DIV/0!</v>
      </c>
      <c r="LZO55" s="201" t="e">
        <f>ROUND(LZO53/Macroeconomics!LZR$12,0)</f>
        <v>#DIV/0!</v>
      </c>
      <c r="LZP55" s="201" t="e">
        <f>ROUND(LZP53/Macroeconomics!LZS$12,0)</f>
        <v>#DIV/0!</v>
      </c>
      <c r="LZQ55" s="201" t="e">
        <f>ROUND(LZQ53/Macroeconomics!LZT$12,0)</f>
        <v>#DIV/0!</v>
      </c>
      <c r="LZR55" s="201" t="e">
        <f>ROUND(LZR53/Macroeconomics!LZU$12,0)</f>
        <v>#DIV/0!</v>
      </c>
      <c r="LZS55" s="201" t="e">
        <f>ROUND(LZS53/Macroeconomics!LZV$12,0)</f>
        <v>#DIV/0!</v>
      </c>
      <c r="LZT55" s="201" t="e">
        <f>ROUND(LZT53/Macroeconomics!LZW$12,0)</f>
        <v>#DIV/0!</v>
      </c>
      <c r="LZU55" s="201" t="e">
        <f>ROUND(LZU53/Macroeconomics!LZX$12,0)</f>
        <v>#DIV/0!</v>
      </c>
      <c r="LZV55" s="201" t="e">
        <f>ROUND(LZV53/Macroeconomics!LZY$12,0)</f>
        <v>#DIV/0!</v>
      </c>
      <c r="LZW55" s="201" t="e">
        <f>ROUND(LZW53/Macroeconomics!LZZ$12,0)</f>
        <v>#DIV/0!</v>
      </c>
      <c r="LZX55" s="201" t="e">
        <f>ROUND(LZX53/Macroeconomics!MAA$12,0)</f>
        <v>#DIV/0!</v>
      </c>
      <c r="LZY55" s="201" t="e">
        <f>ROUND(LZY53/Macroeconomics!MAB$12,0)</f>
        <v>#DIV/0!</v>
      </c>
      <c r="LZZ55" s="201" t="e">
        <f>ROUND(LZZ53/Macroeconomics!MAC$12,0)</f>
        <v>#DIV/0!</v>
      </c>
      <c r="MAA55" s="201" t="e">
        <f>ROUND(MAA53/Macroeconomics!MAD$12,0)</f>
        <v>#DIV/0!</v>
      </c>
      <c r="MAB55" s="201" t="e">
        <f>ROUND(MAB53/Macroeconomics!MAE$12,0)</f>
        <v>#DIV/0!</v>
      </c>
      <c r="MAC55" s="201" t="e">
        <f>ROUND(MAC53/Macroeconomics!MAF$12,0)</f>
        <v>#DIV/0!</v>
      </c>
      <c r="MAD55" s="201" t="e">
        <f>ROUND(MAD53/Macroeconomics!MAG$12,0)</f>
        <v>#DIV/0!</v>
      </c>
      <c r="MAE55" s="201" t="e">
        <f>ROUND(MAE53/Macroeconomics!MAH$12,0)</f>
        <v>#DIV/0!</v>
      </c>
      <c r="MAF55" s="201" t="e">
        <f>ROUND(MAF53/Macroeconomics!MAI$12,0)</f>
        <v>#DIV/0!</v>
      </c>
      <c r="MAG55" s="201" t="e">
        <f>ROUND(MAG53/Macroeconomics!MAJ$12,0)</f>
        <v>#DIV/0!</v>
      </c>
      <c r="MAH55" s="201" t="e">
        <f>ROUND(MAH53/Macroeconomics!MAK$12,0)</f>
        <v>#DIV/0!</v>
      </c>
      <c r="MAI55" s="201" t="e">
        <f>ROUND(MAI53/Macroeconomics!MAL$12,0)</f>
        <v>#DIV/0!</v>
      </c>
      <c r="MAJ55" s="201" t="e">
        <f>ROUND(MAJ53/Macroeconomics!MAM$12,0)</f>
        <v>#DIV/0!</v>
      </c>
      <c r="MAK55" s="201" t="e">
        <f>ROUND(MAK53/Macroeconomics!MAN$12,0)</f>
        <v>#DIV/0!</v>
      </c>
      <c r="MAL55" s="201" t="e">
        <f>ROUND(MAL53/Macroeconomics!MAO$12,0)</f>
        <v>#DIV/0!</v>
      </c>
      <c r="MAM55" s="201" t="e">
        <f>ROUND(MAM53/Macroeconomics!MAP$12,0)</f>
        <v>#DIV/0!</v>
      </c>
      <c r="MAN55" s="201" t="e">
        <f>ROUND(MAN53/Macroeconomics!MAQ$12,0)</f>
        <v>#DIV/0!</v>
      </c>
      <c r="MAO55" s="201" t="e">
        <f>ROUND(MAO53/Macroeconomics!MAR$12,0)</f>
        <v>#DIV/0!</v>
      </c>
      <c r="MAP55" s="201" t="e">
        <f>ROUND(MAP53/Macroeconomics!MAS$12,0)</f>
        <v>#DIV/0!</v>
      </c>
      <c r="MAQ55" s="201" t="e">
        <f>ROUND(MAQ53/Macroeconomics!MAT$12,0)</f>
        <v>#DIV/0!</v>
      </c>
      <c r="MAR55" s="201" t="e">
        <f>ROUND(MAR53/Macroeconomics!MAU$12,0)</f>
        <v>#DIV/0!</v>
      </c>
      <c r="MAS55" s="201" t="e">
        <f>ROUND(MAS53/Macroeconomics!MAV$12,0)</f>
        <v>#DIV/0!</v>
      </c>
      <c r="MAT55" s="201" t="e">
        <f>ROUND(MAT53/Macroeconomics!MAW$12,0)</f>
        <v>#DIV/0!</v>
      </c>
      <c r="MAU55" s="201" t="e">
        <f>ROUND(MAU53/Macroeconomics!MAX$12,0)</f>
        <v>#DIV/0!</v>
      </c>
      <c r="MAV55" s="201" t="e">
        <f>ROUND(MAV53/Macroeconomics!MAY$12,0)</f>
        <v>#DIV/0!</v>
      </c>
      <c r="MAW55" s="201" t="e">
        <f>ROUND(MAW53/Macroeconomics!MAZ$12,0)</f>
        <v>#DIV/0!</v>
      </c>
      <c r="MAX55" s="201" t="e">
        <f>ROUND(MAX53/Macroeconomics!MBA$12,0)</f>
        <v>#DIV/0!</v>
      </c>
      <c r="MAY55" s="201" t="e">
        <f>ROUND(MAY53/Macroeconomics!MBB$12,0)</f>
        <v>#DIV/0!</v>
      </c>
      <c r="MAZ55" s="201" t="e">
        <f>ROUND(MAZ53/Macroeconomics!MBC$12,0)</f>
        <v>#DIV/0!</v>
      </c>
      <c r="MBA55" s="201" t="e">
        <f>ROUND(MBA53/Macroeconomics!MBD$12,0)</f>
        <v>#DIV/0!</v>
      </c>
      <c r="MBB55" s="201" t="e">
        <f>ROUND(MBB53/Macroeconomics!MBE$12,0)</f>
        <v>#DIV/0!</v>
      </c>
      <c r="MBC55" s="201" t="e">
        <f>ROUND(MBC53/Macroeconomics!MBF$12,0)</f>
        <v>#DIV/0!</v>
      </c>
      <c r="MBD55" s="201" t="e">
        <f>ROUND(MBD53/Macroeconomics!MBG$12,0)</f>
        <v>#DIV/0!</v>
      </c>
      <c r="MBE55" s="201" t="e">
        <f>ROUND(MBE53/Macroeconomics!MBH$12,0)</f>
        <v>#DIV/0!</v>
      </c>
      <c r="MBF55" s="201" t="e">
        <f>ROUND(MBF53/Macroeconomics!MBI$12,0)</f>
        <v>#DIV/0!</v>
      </c>
      <c r="MBG55" s="201" t="e">
        <f>ROUND(MBG53/Macroeconomics!MBJ$12,0)</f>
        <v>#DIV/0!</v>
      </c>
      <c r="MBH55" s="201" t="e">
        <f>ROUND(MBH53/Macroeconomics!MBK$12,0)</f>
        <v>#DIV/0!</v>
      </c>
      <c r="MBI55" s="201" t="e">
        <f>ROUND(MBI53/Macroeconomics!MBL$12,0)</f>
        <v>#DIV/0!</v>
      </c>
      <c r="MBJ55" s="201" t="e">
        <f>ROUND(MBJ53/Macroeconomics!MBM$12,0)</f>
        <v>#DIV/0!</v>
      </c>
      <c r="MBK55" s="201" t="e">
        <f>ROUND(MBK53/Macroeconomics!MBN$12,0)</f>
        <v>#DIV/0!</v>
      </c>
      <c r="MBL55" s="201" t="e">
        <f>ROUND(MBL53/Macroeconomics!MBO$12,0)</f>
        <v>#DIV/0!</v>
      </c>
      <c r="MBM55" s="201" t="e">
        <f>ROUND(MBM53/Macroeconomics!MBP$12,0)</f>
        <v>#DIV/0!</v>
      </c>
      <c r="MBN55" s="201" t="e">
        <f>ROUND(MBN53/Macroeconomics!MBQ$12,0)</f>
        <v>#DIV/0!</v>
      </c>
      <c r="MBO55" s="201" t="e">
        <f>ROUND(MBO53/Macroeconomics!MBR$12,0)</f>
        <v>#DIV/0!</v>
      </c>
      <c r="MBP55" s="201" t="e">
        <f>ROUND(MBP53/Macroeconomics!MBS$12,0)</f>
        <v>#DIV/0!</v>
      </c>
      <c r="MBQ55" s="201" t="e">
        <f>ROUND(MBQ53/Macroeconomics!MBT$12,0)</f>
        <v>#DIV/0!</v>
      </c>
      <c r="MBR55" s="201" t="e">
        <f>ROUND(MBR53/Macroeconomics!MBU$12,0)</f>
        <v>#DIV/0!</v>
      </c>
      <c r="MBS55" s="201" t="e">
        <f>ROUND(MBS53/Macroeconomics!MBV$12,0)</f>
        <v>#DIV/0!</v>
      </c>
      <c r="MBT55" s="201" t="e">
        <f>ROUND(MBT53/Macroeconomics!MBW$12,0)</f>
        <v>#DIV/0!</v>
      </c>
      <c r="MBU55" s="201" t="e">
        <f>ROUND(MBU53/Macroeconomics!MBX$12,0)</f>
        <v>#DIV/0!</v>
      </c>
      <c r="MBV55" s="201" t="e">
        <f>ROUND(MBV53/Macroeconomics!MBY$12,0)</f>
        <v>#DIV/0!</v>
      </c>
      <c r="MBW55" s="201" t="e">
        <f>ROUND(MBW53/Macroeconomics!MBZ$12,0)</f>
        <v>#DIV/0!</v>
      </c>
      <c r="MBX55" s="201" t="e">
        <f>ROUND(MBX53/Macroeconomics!MCA$12,0)</f>
        <v>#DIV/0!</v>
      </c>
      <c r="MBY55" s="201" t="e">
        <f>ROUND(MBY53/Macroeconomics!MCB$12,0)</f>
        <v>#DIV/0!</v>
      </c>
      <c r="MBZ55" s="201" t="e">
        <f>ROUND(MBZ53/Macroeconomics!MCC$12,0)</f>
        <v>#DIV/0!</v>
      </c>
      <c r="MCA55" s="201" t="e">
        <f>ROUND(MCA53/Macroeconomics!MCD$12,0)</f>
        <v>#DIV/0!</v>
      </c>
      <c r="MCB55" s="201" t="e">
        <f>ROUND(MCB53/Macroeconomics!MCE$12,0)</f>
        <v>#DIV/0!</v>
      </c>
      <c r="MCC55" s="201" t="e">
        <f>ROUND(MCC53/Macroeconomics!MCF$12,0)</f>
        <v>#DIV/0!</v>
      </c>
      <c r="MCD55" s="201" t="e">
        <f>ROUND(MCD53/Macroeconomics!MCG$12,0)</f>
        <v>#DIV/0!</v>
      </c>
      <c r="MCE55" s="201" t="e">
        <f>ROUND(MCE53/Macroeconomics!MCH$12,0)</f>
        <v>#DIV/0!</v>
      </c>
      <c r="MCF55" s="201" t="e">
        <f>ROUND(MCF53/Macroeconomics!MCI$12,0)</f>
        <v>#DIV/0!</v>
      </c>
      <c r="MCG55" s="201" t="e">
        <f>ROUND(MCG53/Macroeconomics!MCJ$12,0)</f>
        <v>#DIV/0!</v>
      </c>
      <c r="MCH55" s="201" t="e">
        <f>ROUND(MCH53/Macroeconomics!MCK$12,0)</f>
        <v>#DIV/0!</v>
      </c>
      <c r="MCI55" s="201" t="e">
        <f>ROUND(MCI53/Macroeconomics!MCL$12,0)</f>
        <v>#DIV/0!</v>
      </c>
      <c r="MCJ55" s="201" t="e">
        <f>ROUND(MCJ53/Macroeconomics!MCM$12,0)</f>
        <v>#DIV/0!</v>
      </c>
      <c r="MCK55" s="201" t="e">
        <f>ROUND(MCK53/Macroeconomics!MCN$12,0)</f>
        <v>#DIV/0!</v>
      </c>
      <c r="MCL55" s="201" t="e">
        <f>ROUND(MCL53/Macroeconomics!MCO$12,0)</f>
        <v>#DIV/0!</v>
      </c>
      <c r="MCM55" s="201" t="e">
        <f>ROUND(MCM53/Macroeconomics!MCP$12,0)</f>
        <v>#DIV/0!</v>
      </c>
      <c r="MCN55" s="201" t="e">
        <f>ROUND(MCN53/Macroeconomics!MCQ$12,0)</f>
        <v>#DIV/0!</v>
      </c>
      <c r="MCO55" s="201" t="e">
        <f>ROUND(MCO53/Macroeconomics!MCR$12,0)</f>
        <v>#DIV/0!</v>
      </c>
      <c r="MCP55" s="201" t="e">
        <f>ROUND(MCP53/Macroeconomics!MCS$12,0)</f>
        <v>#DIV/0!</v>
      </c>
      <c r="MCQ55" s="201" t="e">
        <f>ROUND(MCQ53/Macroeconomics!MCT$12,0)</f>
        <v>#DIV/0!</v>
      </c>
      <c r="MCR55" s="201" t="e">
        <f>ROUND(MCR53/Macroeconomics!MCU$12,0)</f>
        <v>#DIV/0!</v>
      </c>
      <c r="MCS55" s="201" t="e">
        <f>ROUND(MCS53/Macroeconomics!MCV$12,0)</f>
        <v>#DIV/0!</v>
      </c>
      <c r="MCT55" s="201" t="e">
        <f>ROUND(MCT53/Macroeconomics!MCW$12,0)</f>
        <v>#DIV/0!</v>
      </c>
      <c r="MCU55" s="201" t="e">
        <f>ROUND(MCU53/Macroeconomics!MCX$12,0)</f>
        <v>#DIV/0!</v>
      </c>
      <c r="MCV55" s="201" t="e">
        <f>ROUND(MCV53/Macroeconomics!MCY$12,0)</f>
        <v>#DIV/0!</v>
      </c>
      <c r="MCW55" s="201" t="e">
        <f>ROUND(MCW53/Macroeconomics!MCZ$12,0)</f>
        <v>#DIV/0!</v>
      </c>
      <c r="MCX55" s="201" t="e">
        <f>ROUND(MCX53/Macroeconomics!MDA$12,0)</f>
        <v>#DIV/0!</v>
      </c>
      <c r="MCY55" s="201" t="e">
        <f>ROUND(MCY53/Macroeconomics!MDB$12,0)</f>
        <v>#DIV/0!</v>
      </c>
      <c r="MCZ55" s="201" t="e">
        <f>ROUND(MCZ53/Macroeconomics!MDC$12,0)</f>
        <v>#DIV/0!</v>
      </c>
      <c r="MDA55" s="201" t="e">
        <f>ROUND(MDA53/Macroeconomics!MDD$12,0)</f>
        <v>#DIV/0!</v>
      </c>
      <c r="MDB55" s="201" t="e">
        <f>ROUND(MDB53/Macroeconomics!MDE$12,0)</f>
        <v>#DIV/0!</v>
      </c>
      <c r="MDC55" s="201" t="e">
        <f>ROUND(MDC53/Macroeconomics!MDF$12,0)</f>
        <v>#DIV/0!</v>
      </c>
      <c r="MDD55" s="201" t="e">
        <f>ROUND(MDD53/Macroeconomics!MDG$12,0)</f>
        <v>#DIV/0!</v>
      </c>
      <c r="MDE55" s="201" t="e">
        <f>ROUND(MDE53/Macroeconomics!MDH$12,0)</f>
        <v>#DIV/0!</v>
      </c>
      <c r="MDF55" s="201" t="e">
        <f>ROUND(MDF53/Macroeconomics!MDI$12,0)</f>
        <v>#DIV/0!</v>
      </c>
      <c r="MDG55" s="201" t="e">
        <f>ROUND(MDG53/Macroeconomics!MDJ$12,0)</f>
        <v>#DIV/0!</v>
      </c>
      <c r="MDH55" s="201" t="e">
        <f>ROUND(MDH53/Macroeconomics!MDK$12,0)</f>
        <v>#DIV/0!</v>
      </c>
      <c r="MDI55" s="201" t="e">
        <f>ROUND(MDI53/Macroeconomics!MDL$12,0)</f>
        <v>#DIV/0!</v>
      </c>
      <c r="MDJ55" s="201" t="e">
        <f>ROUND(MDJ53/Macroeconomics!MDM$12,0)</f>
        <v>#DIV/0!</v>
      </c>
      <c r="MDK55" s="201" t="e">
        <f>ROUND(MDK53/Macroeconomics!MDN$12,0)</f>
        <v>#DIV/0!</v>
      </c>
      <c r="MDL55" s="201" t="e">
        <f>ROUND(MDL53/Macroeconomics!MDO$12,0)</f>
        <v>#DIV/0!</v>
      </c>
      <c r="MDM55" s="201" t="e">
        <f>ROUND(MDM53/Macroeconomics!MDP$12,0)</f>
        <v>#DIV/0!</v>
      </c>
      <c r="MDN55" s="201" t="e">
        <f>ROUND(MDN53/Macroeconomics!MDQ$12,0)</f>
        <v>#DIV/0!</v>
      </c>
      <c r="MDO55" s="201" t="e">
        <f>ROUND(MDO53/Macroeconomics!MDR$12,0)</f>
        <v>#DIV/0!</v>
      </c>
      <c r="MDP55" s="201" t="e">
        <f>ROUND(MDP53/Macroeconomics!MDS$12,0)</f>
        <v>#DIV/0!</v>
      </c>
      <c r="MDQ55" s="201" t="e">
        <f>ROUND(MDQ53/Macroeconomics!MDT$12,0)</f>
        <v>#DIV/0!</v>
      </c>
      <c r="MDR55" s="201" t="e">
        <f>ROUND(MDR53/Macroeconomics!MDU$12,0)</f>
        <v>#DIV/0!</v>
      </c>
      <c r="MDS55" s="201" t="e">
        <f>ROUND(MDS53/Macroeconomics!MDV$12,0)</f>
        <v>#DIV/0!</v>
      </c>
      <c r="MDT55" s="201" t="e">
        <f>ROUND(MDT53/Macroeconomics!MDW$12,0)</f>
        <v>#DIV/0!</v>
      </c>
      <c r="MDU55" s="201" t="e">
        <f>ROUND(MDU53/Macroeconomics!MDX$12,0)</f>
        <v>#DIV/0!</v>
      </c>
      <c r="MDV55" s="201" t="e">
        <f>ROUND(MDV53/Macroeconomics!MDY$12,0)</f>
        <v>#DIV/0!</v>
      </c>
      <c r="MDW55" s="201" t="e">
        <f>ROUND(MDW53/Macroeconomics!MDZ$12,0)</f>
        <v>#DIV/0!</v>
      </c>
      <c r="MDX55" s="201" t="e">
        <f>ROUND(MDX53/Macroeconomics!MEA$12,0)</f>
        <v>#DIV/0!</v>
      </c>
      <c r="MDY55" s="201" t="e">
        <f>ROUND(MDY53/Macroeconomics!MEB$12,0)</f>
        <v>#DIV/0!</v>
      </c>
      <c r="MDZ55" s="201" t="e">
        <f>ROUND(MDZ53/Macroeconomics!MEC$12,0)</f>
        <v>#DIV/0!</v>
      </c>
      <c r="MEA55" s="201" t="e">
        <f>ROUND(MEA53/Macroeconomics!MED$12,0)</f>
        <v>#DIV/0!</v>
      </c>
      <c r="MEB55" s="201" t="e">
        <f>ROUND(MEB53/Macroeconomics!MEE$12,0)</f>
        <v>#DIV/0!</v>
      </c>
      <c r="MEC55" s="201" t="e">
        <f>ROUND(MEC53/Macroeconomics!MEF$12,0)</f>
        <v>#DIV/0!</v>
      </c>
      <c r="MED55" s="201" t="e">
        <f>ROUND(MED53/Macroeconomics!MEG$12,0)</f>
        <v>#DIV/0!</v>
      </c>
      <c r="MEE55" s="201" t="e">
        <f>ROUND(MEE53/Macroeconomics!MEH$12,0)</f>
        <v>#DIV/0!</v>
      </c>
      <c r="MEF55" s="201" t="e">
        <f>ROUND(MEF53/Macroeconomics!MEI$12,0)</f>
        <v>#DIV/0!</v>
      </c>
      <c r="MEG55" s="201" t="e">
        <f>ROUND(MEG53/Macroeconomics!MEJ$12,0)</f>
        <v>#DIV/0!</v>
      </c>
      <c r="MEH55" s="201" t="e">
        <f>ROUND(MEH53/Macroeconomics!MEK$12,0)</f>
        <v>#DIV/0!</v>
      </c>
      <c r="MEI55" s="201" t="e">
        <f>ROUND(MEI53/Macroeconomics!MEL$12,0)</f>
        <v>#DIV/0!</v>
      </c>
      <c r="MEJ55" s="201" t="e">
        <f>ROUND(MEJ53/Macroeconomics!MEM$12,0)</f>
        <v>#DIV/0!</v>
      </c>
      <c r="MEK55" s="201" t="e">
        <f>ROUND(MEK53/Macroeconomics!MEN$12,0)</f>
        <v>#DIV/0!</v>
      </c>
      <c r="MEL55" s="201" t="e">
        <f>ROUND(MEL53/Macroeconomics!MEO$12,0)</f>
        <v>#DIV/0!</v>
      </c>
      <c r="MEM55" s="201" t="e">
        <f>ROUND(MEM53/Macroeconomics!MEP$12,0)</f>
        <v>#DIV/0!</v>
      </c>
      <c r="MEN55" s="201" t="e">
        <f>ROUND(MEN53/Macroeconomics!MEQ$12,0)</f>
        <v>#DIV/0!</v>
      </c>
      <c r="MEO55" s="201" t="e">
        <f>ROUND(MEO53/Macroeconomics!MER$12,0)</f>
        <v>#DIV/0!</v>
      </c>
      <c r="MEP55" s="201" t="e">
        <f>ROUND(MEP53/Macroeconomics!MES$12,0)</f>
        <v>#DIV/0!</v>
      </c>
      <c r="MEQ55" s="201" t="e">
        <f>ROUND(MEQ53/Macroeconomics!MET$12,0)</f>
        <v>#DIV/0!</v>
      </c>
      <c r="MER55" s="201" t="e">
        <f>ROUND(MER53/Macroeconomics!MEU$12,0)</f>
        <v>#DIV/0!</v>
      </c>
      <c r="MES55" s="201" t="e">
        <f>ROUND(MES53/Macroeconomics!MEV$12,0)</f>
        <v>#DIV/0!</v>
      </c>
      <c r="MET55" s="201" t="e">
        <f>ROUND(MET53/Macroeconomics!MEW$12,0)</f>
        <v>#DIV/0!</v>
      </c>
      <c r="MEU55" s="201" t="e">
        <f>ROUND(MEU53/Macroeconomics!MEX$12,0)</f>
        <v>#DIV/0!</v>
      </c>
      <c r="MEV55" s="201" t="e">
        <f>ROUND(MEV53/Macroeconomics!MEY$12,0)</f>
        <v>#DIV/0!</v>
      </c>
      <c r="MEW55" s="201" t="e">
        <f>ROUND(MEW53/Macroeconomics!MEZ$12,0)</f>
        <v>#DIV/0!</v>
      </c>
      <c r="MEX55" s="201" t="e">
        <f>ROUND(MEX53/Macroeconomics!MFA$12,0)</f>
        <v>#DIV/0!</v>
      </c>
      <c r="MEY55" s="201" t="e">
        <f>ROUND(MEY53/Macroeconomics!MFB$12,0)</f>
        <v>#DIV/0!</v>
      </c>
      <c r="MEZ55" s="201" t="e">
        <f>ROUND(MEZ53/Macroeconomics!MFC$12,0)</f>
        <v>#DIV/0!</v>
      </c>
      <c r="MFA55" s="201" t="e">
        <f>ROUND(MFA53/Macroeconomics!MFD$12,0)</f>
        <v>#DIV/0!</v>
      </c>
      <c r="MFB55" s="201" t="e">
        <f>ROUND(MFB53/Macroeconomics!MFE$12,0)</f>
        <v>#DIV/0!</v>
      </c>
      <c r="MFC55" s="201" t="e">
        <f>ROUND(MFC53/Macroeconomics!MFF$12,0)</f>
        <v>#DIV/0!</v>
      </c>
      <c r="MFD55" s="201" t="e">
        <f>ROUND(MFD53/Macroeconomics!MFG$12,0)</f>
        <v>#DIV/0!</v>
      </c>
      <c r="MFE55" s="201" t="e">
        <f>ROUND(MFE53/Macroeconomics!MFH$12,0)</f>
        <v>#DIV/0!</v>
      </c>
      <c r="MFF55" s="201" t="e">
        <f>ROUND(MFF53/Macroeconomics!MFI$12,0)</f>
        <v>#DIV/0!</v>
      </c>
      <c r="MFG55" s="201" t="e">
        <f>ROUND(MFG53/Macroeconomics!MFJ$12,0)</f>
        <v>#DIV/0!</v>
      </c>
      <c r="MFH55" s="201" t="e">
        <f>ROUND(MFH53/Macroeconomics!MFK$12,0)</f>
        <v>#DIV/0!</v>
      </c>
      <c r="MFI55" s="201" t="e">
        <f>ROUND(MFI53/Macroeconomics!MFL$12,0)</f>
        <v>#DIV/0!</v>
      </c>
      <c r="MFJ55" s="201" t="e">
        <f>ROUND(MFJ53/Macroeconomics!MFM$12,0)</f>
        <v>#DIV/0!</v>
      </c>
      <c r="MFK55" s="201" t="e">
        <f>ROUND(MFK53/Macroeconomics!MFN$12,0)</f>
        <v>#DIV/0!</v>
      </c>
      <c r="MFL55" s="201" t="e">
        <f>ROUND(MFL53/Macroeconomics!MFO$12,0)</f>
        <v>#DIV/0!</v>
      </c>
      <c r="MFM55" s="201" t="e">
        <f>ROUND(MFM53/Macroeconomics!MFP$12,0)</f>
        <v>#DIV/0!</v>
      </c>
      <c r="MFN55" s="201" t="e">
        <f>ROUND(MFN53/Macroeconomics!MFQ$12,0)</f>
        <v>#DIV/0!</v>
      </c>
      <c r="MFO55" s="201" t="e">
        <f>ROUND(MFO53/Macroeconomics!MFR$12,0)</f>
        <v>#DIV/0!</v>
      </c>
      <c r="MFP55" s="201" t="e">
        <f>ROUND(MFP53/Macroeconomics!MFS$12,0)</f>
        <v>#DIV/0!</v>
      </c>
      <c r="MFQ55" s="201" t="e">
        <f>ROUND(MFQ53/Macroeconomics!MFT$12,0)</f>
        <v>#DIV/0!</v>
      </c>
      <c r="MFR55" s="201" t="e">
        <f>ROUND(MFR53/Macroeconomics!MFU$12,0)</f>
        <v>#DIV/0!</v>
      </c>
      <c r="MFS55" s="201" t="e">
        <f>ROUND(MFS53/Macroeconomics!MFV$12,0)</f>
        <v>#DIV/0!</v>
      </c>
      <c r="MFT55" s="201" t="e">
        <f>ROUND(MFT53/Macroeconomics!MFW$12,0)</f>
        <v>#DIV/0!</v>
      </c>
      <c r="MFU55" s="201" t="e">
        <f>ROUND(MFU53/Macroeconomics!MFX$12,0)</f>
        <v>#DIV/0!</v>
      </c>
      <c r="MFV55" s="201" t="e">
        <f>ROUND(MFV53/Macroeconomics!MFY$12,0)</f>
        <v>#DIV/0!</v>
      </c>
      <c r="MFW55" s="201" t="e">
        <f>ROUND(MFW53/Macroeconomics!MFZ$12,0)</f>
        <v>#DIV/0!</v>
      </c>
      <c r="MFX55" s="201" t="e">
        <f>ROUND(MFX53/Macroeconomics!MGA$12,0)</f>
        <v>#DIV/0!</v>
      </c>
      <c r="MFY55" s="201" t="e">
        <f>ROUND(MFY53/Macroeconomics!MGB$12,0)</f>
        <v>#DIV/0!</v>
      </c>
      <c r="MFZ55" s="201" t="e">
        <f>ROUND(MFZ53/Macroeconomics!MGC$12,0)</f>
        <v>#DIV/0!</v>
      </c>
      <c r="MGA55" s="201" t="e">
        <f>ROUND(MGA53/Macroeconomics!MGD$12,0)</f>
        <v>#DIV/0!</v>
      </c>
      <c r="MGB55" s="201" t="e">
        <f>ROUND(MGB53/Macroeconomics!MGE$12,0)</f>
        <v>#DIV/0!</v>
      </c>
      <c r="MGC55" s="201" t="e">
        <f>ROUND(MGC53/Macroeconomics!MGF$12,0)</f>
        <v>#DIV/0!</v>
      </c>
      <c r="MGD55" s="201" t="e">
        <f>ROUND(MGD53/Macroeconomics!MGG$12,0)</f>
        <v>#DIV/0!</v>
      </c>
      <c r="MGE55" s="201" t="e">
        <f>ROUND(MGE53/Macroeconomics!MGH$12,0)</f>
        <v>#DIV/0!</v>
      </c>
      <c r="MGF55" s="201" t="e">
        <f>ROUND(MGF53/Macroeconomics!MGI$12,0)</f>
        <v>#DIV/0!</v>
      </c>
      <c r="MGG55" s="201" t="e">
        <f>ROUND(MGG53/Macroeconomics!MGJ$12,0)</f>
        <v>#DIV/0!</v>
      </c>
      <c r="MGH55" s="201" t="e">
        <f>ROUND(MGH53/Macroeconomics!MGK$12,0)</f>
        <v>#DIV/0!</v>
      </c>
      <c r="MGI55" s="201" t="e">
        <f>ROUND(MGI53/Macroeconomics!MGL$12,0)</f>
        <v>#DIV/0!</v>
      </c>
      <c r="MGJ55" s="201" t="e">
        <f>ROUND(MGJ53/Macroeconomics!MGM$12,0)</f>
        <v>#DIV/0!</v>
      </c>
      <c r="MGK55" s="201" t="e">
        <f>ROUND(MGK53/Macroeconomics!MGN$12,0)</f>
        <v>#DIV/0!</v>
      </c>
      <c r="MGL55" s="201" t="e">
        <f>ROUND(MGL53/Macroeconomics!MGO$12,0)</f>
        <v>#DIV/0!</v>
      </c>
      <c r="MGM55" s="201" t="e">
        <f>ROUND(MGM53/Macroeconomics!MGP$12,0)</f>
        <v>#DIV/0!</v>
      </c>
      <c r="MGN55" s="201" t="e">
        <f>ROUND(MGN53/Macroeconomics!MGQ$12,0)</f>
        <v>#DIV/0!</v>
      </c>
      <c r="MGO55" s="201" t="e">
        <f>ROUND(MGO53/Macroeconomics!MGR$12,0)</f>
        <v>#DIV/0!</v>
      </c>
      <c r="MGP55" s="201" t="e">
        <f>ROUND(MGP53/Macroeconomics!MGS$12,0)</f>
        <v>#DIV/0!</v>
      </c>
      <c r="MGQ55" s="201" t="e">
        <f>ROUND(MGQ53/Macroeconomics!MGT$12,0)</f>
        <v>#DIV/0!</v>
      </c>
      <c r="MGR55" s="201" t="e">
        <f>ROUND(MGR53/Macroeconomics!MGU$12,0)</f>
        <v>#DIV/0!</v>
      </c>
      <c r="MGS55" s="201" t="e">
        <f>ROUND(MGS53/Macroeconomics!MGV$12,0)</f>
        <v>#DIV/0!</v>
      </c>
      <c r="MGT55" s="201" t="e">
        <f>ROUND(MGT53/Macroeconomics!MGW$12,0)</f>
        <v>#DIV/0!</v>
      </c>
      <c r="MGU55" s="201" t="e">
        <f>ROUND(MGU53/Macroeconomics!MGX$12,0)</f>
        <v>#DIV/0!</v>
      </c>
      <c r="MGV55" s="201" t="e">
        <f>ROUND(MGV53/Macroeconomics!MGY$12,0)</f>
        <v>#DIV/0!</v>
      </c>
      <c r="MGW55" s="201" t="e">
        <f>ROUND(MGW53/Macroeconomics!MGZ$12,0)</f>
        <v>#DIV/0!</v>
      </c>
      <c r="MGX55" s="201" t="e">
        <f>ROUND(MGX53/Macroeconomics!MHA$12,0)</f>
        <v>#DIV/0!</v>
      </c>
      <c r="MGY55" s="201" t="e">
        <f>ROUND(MGY53/Macroeconomics!MHB$12,0)</f>
        <v>#DIV/0!</v>
      </c>
      <c r="MGZ55" s="201" t="e">
        <f>ROUND(MGZ53/Macroeconomics!MHC$12,0)</f>
        <v>#DIV/0!</v>
      </c>
      <c r="MHA55" s="201" t="e">
        <f>ROUND(MHA53/Macroeconomics!MHD$12,0)</f>
        <v>#DIV/0!</v>
      </c>
      <c r="MHB55" s="201" t="e">
        <f>ROUND(MHB53/Macroeconomics!MHE$12,0)</f>
        <v>#DIV/0!</v>
      </c>
      <c r="MHC55" s="201" t="e">
        <f>ROUND(MHC53/Macroeconomics!MHF$12,0)</f>
        <v>#DIV/0!</v>
      </c>
      <c r="MHD55" s="201" t="e">
        <f>ROUND(MHD53/Macroeconomics!MHG$12,0)</f>
        <v>#DIV/0!</v>
      </c>
      <c r="MHE55" s="201" t="e">
        <f>ROUND(MHE53/Macroeconomics!MHH$12,0)</f>
        <v>#DIV/0!</v>
      </c>
      <c r="MHF55" s="201" t="e">
        <f>ROUND(MHF53/Macroeconomics!MHI$12,0)</f>
        <v>#DIV/0!</v>
      </c>
      <c r="MHG55" s="201" t="e">
        <f>ROUND(MHG53/Macroeconomics!MHJ$12,0)</f>
        <v>#DIV/0!</v>
      </c>
      <c r="MHH55" s="201" t="e">
        <f>ROUND(MHH53/Macroeconomics!MHK$12,0)</f>
        <v>#DIV/0!</v>
      </c>
      <c r="MHI55" s="201" t="e">
        <f>ROUND(MHI53/Macroeconomics!MHL$12,0)</f>
        <v>#DIV/0!</v>
      </c>
      <c r="MHJ55" s="201" t="e">
        <f>ROUND(MHJ53/Macroeconomics!MHM$12,0)</f>
        <v>#DIV/0!</v>
      </c>
      <c r="MHK55" s="201" t="e">
        <f>ROUND(MHK53/Macroeconomics!MHN$12,0)</f>
        <v>#DIV/0!</v>
      </c>
      <c r="MHL55" s="201" t="e">
        <f>ROUND(MHL53/Macroeconomics!MHO$12,0)</f>
        <v>#DIV/0!</v>
      </c>
      <c r="MHM55" s="201" t="e">
        <f>ROUND(MHM53/Macroeconomics!MHP$12,0)</f>
        <v>#DIV/0!</v>
      </c>
      <c r="MHN55" s="201" t="e">
        <f>ROUND(MHN53/Macroeconomics!MHQ$12,0)</f>
        <v>#DIV/0!</v>
      </c>
      <c r="MHO55" s="201" t="e">
        <f>ROUND(MHO53/Macroeconomics!MHR$12,0)</f>
        <v>#DIV/0!</v>
      </c>
      <c r="MHP55" s="201" t="e">
        <f>ROUND(MHP53/Macroeconomics!MHS$12,0)</f>
        <v>#DIV/0!</v>
      </c>
      <c r="MHQ55" s="201" t="e">
        <f>ROUND(MHQ53/Macroeconomics!MHT$12,0)</f>
        <v>#DIV/0!</v>
      </c>
      <c r="MHR55" s="201" t="e">
        <f>ROUND(MHR53/Macroeconomics!MHU$12,0)</f>
        <v>#DIV/0!</v>
      </c>
      <c r="MHS55" s="201" t="e">
        <f>ROUND(MHS53/Macroeconomics!MHV$12,0)</f>
        <v>#DIV/0!</v>
      </c>
      <c r="MHT55" s="201" t="e">
        <f>ROUND(MHT53/Macroeconomics!MHW$12,0)</f>
        <v>#DIV/0!</v>
      </c>
      <c r="MHU55" s="201" t="e">
        <f>ROUND(MHU53/Macroeconomics!MHX$12,0)</f>
        <v>#DIV/0!</v>
      </c>
      <c r="MHV55" s="201" t="e">
        <f>ROUND(MHV53/Macroeconomics!MHY$12,0)</f>
        <v>#DIV/0!</v>
      </c>
      <c r="MHW55" s="201" t="e">
        <f>ROUND(MHW53/Macroeconomics!MHZ$12,0)</f>
        <v>#DIV/0!</v>
      </c>
      <c r="MHX55" s="201" t="e">
        <f>ROUND(MHX53/Macroeconomics!MIA$12,0)</f>
        <v>#DIV/0!</v>
      </c>
      <c r="MHY55" s="201" t="e">
        <f>ROUND(MHY53/Macroeconomics!MIB$12,0)</f>
        <v>#DIV/0!</v>
      </c>
      <c r="MHZ55" s="201" t="e">
        <f>ROUND(MHZ53/Macroeconomics!MIC$12,0)</f>
        <v>#DIV/0!</v>
      </c>
      <c r="MIA55" s="201" t="e">
        <f>ROUND(MIA53/Macroeconomics!MID$12,0)</f>
        <v>#DIV/0!</v>
      </c>
      <c r="MIB55" s="201" t="e">
        <f>ROUND(MIB53/Macroeconomics!MIE$12,0)</f>
        <v>#DIV/0!</v>
      </c>
      <c r="MIC55" s="201" t="e">
        <f>ROUND(MIC53/Macroeconomics!MIF$12,0)</f>
        <v>#DIV/0!</v>
      </c>
      <c r="MID55" s="201" t="e">
        <f>ROUND(MID53/Macroeconomics!MIG$12,0)</f>
        <v>#DIV/0!</v>
      </c>
      <c r="MIE55" s="201" t="e">
        <f>ROUND(MIE53/Macroeconomics!MIH$12,0)</f>
        <v>#DIV/0!</v>
      </c>
      <c r="MIF55" s="201" t="e">
        <f>ROUND(MIF53/Macroeconomics!MII$12,0)</f>
        <v>#DIV/0!</v>
      </c>
      <c r="MIG55" s="201" t="e">
        <f>ROUND(MIG53/Macroeconomics!MIJ$12,0)</f>
        <v>#DIV/0!</v>
      </c>
      <c r="MIH55" s="201" t="e">
        <f>ROUND(MIH53/Macroeconomics!MIK$12,0)</f>
        <v>#DIV/0!</v>
      </c>
      <c r="MII55" s="201" t="e">
        <f>ROUND(MII53/Macroeconomics!MIL$12,0)</f>
        <v>#DIV/0!</v>
      </c>
      <c r="MIJ55" s="201" t="e">
        <f>ROUND(MIJ53/Macroeconomics!MIM$12,0)</f>
        <v>#DIV/0!</v>
      </c>
      <c r="MIK55" s="201" t="e">
        <f>ROUND(MIK53/Macroeconomics!MIN$12,0)</f>
        <v>#DIV/0!</v>
      </c>
      <c r="MIL55" s="201" t="e">
        <f>ROUND(MIL53/Macroeconomics!MIO$12,0)</f>
        <v>#DIV/0!</v>
      </c>
      <c r="MIM55" s="201" t="e">
        <f>ROUND(MIM53/Macroeconomics!MIP$12,0)</f>
        <v>#DIV/0!</v>
      </c>
      <c r="MIN55" s="201" t="e">
        <f>ROUND(MIN53/Macroeconomics!MIQ$12,0)</f>
        <v>#DIV/0!</v>
      </c>
      <c r="MIO55" s="201" t="e">
        <f>ROUND(MIO53/Macroeconomics!MIR$12,0)</f>
        <v>#DIV/0!</v>
      </c>
      <c r="MIP55" s="201" t="e">
        <f>ROUND(MIP53/Macroeconomics!MIS$12,0)</f>
        <v>#DIV/0!</v>
      </c>
      <c r="MIQ55" s="201" t="e">
        <f>ROUND(MIQ53/Macroeconomics!MIT$12,0)</f>
        <v>#DIV/0!</v>
      </c>
      <c r="MIR55" s="201" t="e">
        <f>ROUND(MIR53/Macroeconomics!MIU$12,0)</f>
        <v>#DIV/0!</v>
      </c>
      <c r="MIS55" s="201" t="e">
        <f>ROUND(MIS53/Macroeconomics!MIV$12,0)</f>
        <v>#DIV/0!</v>
      </c>
      <c r="MIT55" s="201" t="e">
        <f>ROUND(MIT53/Macroeconomics!MIW$12,0)</f>
        <v>#DIV/0!</v>
      </c>
      <c r="MIU55" s="201" t="e">
        <f>ROUND(MIU53/Macroeconomics!MIX$12,0)</f>
        <v>#DIV/0!</v>
      </c>
      <c r="MIV55" s="201" t="e">
        <f>ROUND(MIV53/Macroeconomics!MIY$12,0)</f>
        <v>#DIV/0!</v>
      </c>
      <c r="MIW55" s="201" t="e">
        <f>ROUND(MIW53/Macroeconomics!MIZ$12,0)</f>
        <v>#DIV/0!</v>
      </c>
      <c r="MIX55" s="201" t="e">
        <f>ROUND(MIX53/Macroeconomics!MJA$12,0)</f>
        <v>#DIV/0!</v>
      </c>
      <c r="MIY55" s="201" t="e">
        <f>ROUND(MIY53/Macroeconomics!MJB$12,0)</f>
        <v>#DIV/0!</v>
      </c>
      <c r="MIZ55" s="201" t="e">
        <f>ROUND(MIZ53/Macroeconomics!MJC$12,0)</f>
        <v>#DIV/0!</v>
      </c>
      <c r="MJA55" s="201" t="e">
        <f>ROUND(MJA53/Macroeconomics!MJD$12,0)</f>
        <v>#DIV/0!</v>
      </c>
      <c r="MJB55" s="201" t="e">
        <f>ROUND(MJB53/Macroeconomics!MJE$12,0)</f>
        <v>#DIV/0!</v>
      </c>
      <c r="MJC55" s="201" t="e">
        <f>ROUND(MJC53/Macroeconomics!MJF$12,0)</f>
        <v>#DIV/0!</v>
      </c>
      <c r="MJD55" s="201" t="e">
        <f>ROUND(MJD53/Macroeconomics!MJG$12,0)</f>
        <v>#DIV/0!</v>
      </c>
      <c r="MJE55" s="201" t="e">
        <f>ROUND(MJE53/Macroeconomics!MJH$12,0)</f>
        <v>#DIV/0!</v>
      </c>
      <c r="MJF55" s="201" t="e">
        <f>ROUND(MJF53/Macroeconomics!MJI$12,0)</f>
        <v>#DIV/0!</v>
      </c>
      <c r="MJG55" s="201" t="e">
        <f>ROUND(MJG53/Macroeconomics!MJJ$12,0)</f>
        <v>#DIV/0!</v>
      </c>
      <c r="MJH55" s="201" t="e">
        <f>ROUND(MJH53/Macroeconomics!MJK$12,0)</f>
        <v>#DIV/0!</v>
      </c>
      <c r="MJI55" s="201" t="e">
        <f>ROUND(MJI53/Macroeconomics!MJL$12,0)</f>
        <v>#DIV/0!</v>
      </c>
      <c r="MJJ55" s="201" t="e">
        <f>ROUND(MJJ53/Macroeconomics!MJM$12,0)</f>
        <v>#DIV/0!</v>
      </c>
      <c r="MJK55" s="201" t="e">
        <f>ROUND(MJK53/Macroeconomics!MJN$12,0)</f>
        <v>#DIV/0!</v>
      </c>
      <c r="MJL55" s="201" t="e">
        <f>ROUND(MJL53/Macroeconomics!MJO$12,0)</f>
        <v>#DIV/0!</v>
      </c>
      <c r="MJM55" s="201" t="e">
        <f>ROUND(MJM53/Macroeconomics!MJP$12,0)</f>
        <v>#DIV/0!</v>
      </c>
      <c r="MJN55" s="201" t="e">
        <f>ROUND(MJN53/Macroeconomics!MJQ$12,0)</f>
        <v>#DIV/0!</v>
      </c>
      <c r="MJO55" s="201" t="e">
        <f>ROUND(MJO53/Macroeconomics!MJR$12,0)</f>
        <v>#DIV/0!</v>
      </c>
      <c r="MJP55" s="201" t="e">
        <f>ROUND(MJP53/Macroeconomics!MJS$12,0)</f>
        <v>#DIV/0!</v>
      </c>
      <c r="MJQ55" s="201" t="e">
        <f>ROUND(MJQ53/Macroeconomics!MJT$12,0)</f>
        <v>#DIV/0!</v>
      </c>
      <c r="MJR55" s="201" t="e">
        <f>ROUND(MJR53/Macroeconomics!MJU$12,0)</f>
        <v>#DIV/0!</v>
      </c>
      <c r="MJS55" s="201" t="e">
        <f>ROUND(MJS53/Macroeconomics!MJV$12,0)</f>
        <v>#DIV/0!</v>
      </c>
      <c r="MJT55" s="201" t="e">
        <f>ROUND(MJT53/Macroeconomics!MJW$12,0)</f>
        <v>#DIV/0!</v>
      </c>
      <c r="MJU55" s="201" t="e">
        <f>ROUND(MJU53/Macroeconomics!MJX$12,0)</f>
        <v>#DIV/0!</v>
      </c>
      <c r="MJV55" s="201" t="e">
        <f>ROUND(MJV53/Macroeconomics!MJY$12,0)</f>
        <v>#DIV/0!</v>
      </c>
      <c r="MJW55" s="201" t="e">
        <f>ROUND(MJW53/Macroeconomics!MJZ$12,0)</f>
        <v>#DIV/0!</v>
      </c>
      <c r="MJX55" s="201" t="e">
        <f>ROUND(MJX53/Macroeconomics!MKA$12,0)</f>
        <v>#DIV/0!</v>
      </c>
      <c r="MJY55" s="201" t="e">
        <f>ROUND(MJY53/Macroeconomics!MKB$12,0)</f>
        <v>#DIV/0!</v>
      </c>
      <c r="MJZ55" s="201" t="e">
        <f>ROUND(MJZ53/Macroeconomics!MKC$12,0)</f>
        <v>#DIV/0!</v>
      </c>
      <c r="MKA55" s="201" t="e">
        <f>ROUND(MKA53/Macroeconomics!MKD$12,0)</f>
        <v>#DIV/0!</v>
      </c>
      <c r="MKB55" s="201" t="e">
        <f>ROUND(MKB53/Macroeconomics!MKE$12,0)</f>
        <v>#DIV/0!</v>
      </c>
      <c r="MKC55" s="201" t="e">
        <f>ROUND(MKC53/Macroeconomics!MKF$12,0)</f>
        <v>#DIV/0!</v>
      </c>
      <c r="MKD55" s="201" t="e">
        <f>ROUND(MKD53/Macroeconomics!MKG$12,0)</f>
        <v>#DIV/0!</v>
      </c>
      <c r="MKE55" s="201" t="e">
        <f>ROUND(MKE53/Macroeconomics!MKH$12,0)</f>
        <v>#DIV/0!</v>
      </c>
      <c r="MKF55" s="201" t="e">
        <f>ROUND(MKF53/Macroeconomics!MKI$12,0)</f>
        <v>#DIV/0!</v>
      </c>
      <c r="MKG55" s="201" t="e">
        <f>ROUND(MKG53/Macroeconomics!MKJ$12,0)</f>
        <v>#DIV/0!</v>
      </c>
      <c r="MKH55" s="201" t="e">
        <f>ROUND(MKH53/Macroeconomics!MKK$12,0)</f>
        <v>#DIV/0!</v>
      </c>
      <c r="MKI55" s="201" t="e">
        <f>ROUND(MKI53/Macroeconomics!MKL$12,0)</f>
        <v>#DIV/0!</v>
      </c>
      <c r="MKJ55" s="201" t="e">
        <f>ROUND(MKJ53/Macroeconomics!MKM$12,0)</f>
        <v>#DIV/0!</v>
      </c>
      <c r="MKK55" s="201" t="e">
        <f>ROUND(MKK53/Macroeconomics!MKN$12,0)</f>
        <v>#DIV/0!</v>
      </c>
      <c r="MKL55" s="201" t="e">
        <f>ROUND(MKL53/Macroeconomics!MKO$12,0)</f>
        <v>#DIV/0!</v>
      </c>
      <c r="MKM55" s="201" t="e">
        <f>ROUND(MKM53/Macroeconomics!MKP$12,0)</f>
        <v>#DIV/0!</v>
      </c>
      <c r="MKN55" s="201" t="e">
        <f>ROUND(MKN53/Macroeconomics!MKQ$12,0)</f>
        <v>#DIV/0!</v>
      </c>
      <c r="MKO55" s="201" t="e">
        <f>ROUND(MKO53/Macroeconomics!MKR$12,0)</f>
        <v>#DIV/0!</v>
      </c>
      <c r="MKP55" s="201" t="e">
        <f>ROUND(MKP53/Macroeconomics!MKS$12,0)</f>
        <v>#DIV/0!</v>
      </c>
      <c r="MKQ55" s="201" t="e">
        <f>ROUND(MKQ53/Macroeconomics!MKT$12,0)</f>
        <v>#DIV/0!</v>
      </c>
      <c r="MKR55" s="201" t="e">
        <f>ROUND(MKR53/Macroeconomics!MKU$12,0)</f>
        <v>#DIV/0!</v>
      </c>
      <c r="MKS55" s="201" t="e">
        <f>ROUND(MKS53/Macroeconomics!MKV$12,0)</f>
        <v>#DIV/0!</v>
      </c>
      <c r="MKT55" s="201" t="e">
        <f>ROUND(MKT53/Macroeconomics!MKW$12,0)</f>
        <v>#DIV/0!</v>
      </c>
      <c r="MKU55" s="201" t="e">
        <f>ROUND(MKU53/Macroeconomics!MKX$12,0)</f>
        <v>#DIV/0!</v>
      </c>
      <c r="MKV55" s="201" t="e">
        <f>ROUND(MKV53/Macroeconomics!MKY$12,0)</f>
        <v>#DIV/0!</v>
      </c>
      <c r="MKW55" s="201" t="e">
        <f>ROUND(MKW53/Macroeconomics!MKZ$12,0)</f>
        <v>#DIV/0!</v>
      </c>
      <c r="MKX55" s="201" t="e">
        <f>ROUND(MKX53/Macroeconomics!MLA$12,0)</f>
        <v>#DIV/0!</v>
      </c>
      <c r="MKY55" s="201" t="e">
        <f>ROUND(MKY53/Macroeconomics!MLB$12,0)</f>
        <v>#DIV/0!</v>
      </c>
      <c r="MKZ55" s="201" t="e">
        <f>ROUND(MKZ53/Macroeconomics!MLC$12,0)</f>
        <v>#DIV/0!</v>
      </c>
      <c r="MLA55" s="201" t="e">
        <f>ROUND(MLA53/Macroeconomics!MLD$12,0)</f>
        <v>#DIV/0!</v>
      </c>
      <c r="MLB55" s="201" t="e">
        <f>ROUND(MLB53/Macroeconomics!MLE$12,0)</f>
        <v>#DIV/0!</v>
      </c>
      <c r="MLC55" s="201" t="e">
        <f>ROUND(MLC53/Macroeconomics!MLF$12,0)</f>
        <v>#DIV/0!</v>
      </c>
      <c r="MLD55" s="201" t="e">
        <f>ROUND(MLD53/Macroeconomics!MLG$12,0)</f>
        <v>#DIV/0!</v>
      </c>
      <c r="MLE55" s="201" t="e">
        <f>ROUND(MLE53/Macroeconomics!MLH$12,0)</f>
        <v>#DIV/0!</v>
      </c>
      <c r="MLF55" s="201" t="e">
        <f>ROUND(MLF53/Macroeconomics!MLI$12,0)</f>
        <v>#DIV/0!</v>
      </c>
      <c r="MLG55" s="201" t="e">
        <f>ROUND(MLG53/Macroeconomics!MLJ$12,0)</f>
        <v>#DIV/0!</v>
      </c>
      <c r="MLH55" s="201" t="e">
        <f>ROUND(MLH53/Macroeconomics!MLK$12,0)</f>
        <v>#DIV/0!</v>
      </c>
      <c r="MLI55" s="201" t="e">
        <f>ROUND(MLI53/Macroeconomics!MLL$12,0)</f>
        <v>#DIV/0!</v>
      </c>
      <c r="MLJ55" s="201" t="e">
        <f>ROUND(MLJ53/Macroeconomics!MLM$12,0)</f>
        <v>#DIV/0!</v>
      </c>
      <c r="MLK55" s="201" t="e">
        <f>ROUND(MLK53/Macroeconomics!MLN$12,0)</f>
        <v>#DIV/0!</v>
      </c>
      <c r="MLL55" s="201" t="e">
        <f>ROUND(MLL53/Macroeconomics!MLO$12,0)</f>
        <v>#DIV/0!</v>
      </c>
      <c r="MLM55" s="201" t="e">
        <f>ROUND(MLM53/Macroeconomics!MLP$12,0)</f>
        <v>#DIV/0!</v>
      </c>
      <c r="MLN55" s="201" t="e">
        <f>ROUND(MLN53/Macroeconomics!MLQ$12,0)</f>
        <v>#DIV/0!</v>
      </c>
      <c r="MLO55" s="201" t="e">
        <f>ROUND(MLO53/Macroeconomics!MLR$12,0)</f>
        <v>#DIV/0!</v>
      </c>
      <c r="MLP55" s="201" t="e">
        <f>ROUND(MLP53/Macroeconomics!MLS$12,0)</f>
        <v>#DIV/0!</v>
      </c>
      <c r="MLQ55" s="201" t="e">
        <f>ROUND(MLQ53/Macroeconomics!MLT$12,0)</f>
        <v>#DIV/0!</v>
      </c>
      <c r="MLR55" s="201" t="e">
        <f>ROUND(MLR53/Macroeconomics!MLU$12,0)</f>
        <v>#DIV/0!</v>
      </c>
      <c r="MLS55" s="201" t="e">
        <f>ROUND(MLS53/Macroeconomics!MLV$12,0)</f>
        <v>#DIV/0!</v>
      </c>
      <c r="MLT55" s="201" t="e">
        <f>ROUND(MLT53/Macroeconomics!MLW$12,0)</f>
        <v>#DIV/0!</v>
      </c>
      <c r="MLU55" s="201" t="e">
        <f>ROUND(MLU53/Macroeconomics!MLX$12,0)</f>
        <v>#DIV/0!</v>
      </c>
      <c r="MLV55" s="201" t="e">
        <f>ROUND(MLV53/Macroeconomics!MLY$12,0)</f>
        <v>#DIV/0!</v>
      </c>
      <c r="MLW55" s="201" t="e">
        <f>ROUND(MLW53/Macroeconomics!MLZ$12,0)</f>
        <v>#DIV/0!</v>
      </c>
      <c r="MLX55" s="201" t="e">
        <f>ROUND(MLX53/Macroeconomics!MMA$12,0)</f>
        <v>#DIV/0!</v>
      </c>
      <c r="MLY55" s="201" t="e">
        <f>ROUND(MLY53/Macroeconomics!MMB$12,0)</f>
        <v>#DIV/0!</v>
      </c>
      <c r="MLZ55" s="201" t="e">
        <f>ROUND(MLZ53/Macroeconomics!MMC$12,0)</f>
        <v>#DIV/0!</v>
      </c>
      <c r="MMA55" s="201" t="e">
        <f>ROUND(MMA53/Macroeconomics!MMD$12,0)</f>
        <v>#DIV/0!</v>
      </c>
      <c r="MMB55" s="201" t="e">
        <f>ROUND(MMB53/Macroeconomics!MME$12,0)</f>
        <v>#DIV/0!</v>
      </c>
      <c r="MMC55" s="201" t="e">
        <f>ROUND(MMC53/Macroeconomics!MMF$12,0)</f>
        <v>#DIV/0!</v>
      </c>
      <c r="MMD55" s="201" t="e">
        <f>ROUND(MMD53/Macroeconomics!MMG$12,0)</f>
        <v>#DIV/0!</v>
      </c>
      <c r="MME55" s="201" t="e">
        <f>ROUND(MME53/Macroeconomics!MMH$12,0)</f>
        <v>#DIV/0!</v>
      </c>
      <c r="MMF55" s="201" t="e">
        <f>ROUND(MMF53/Macroeconomics!MMI$12,0)</f>
        <v>#DIV/0!</v>
      </c>
      <c r="MMG55" s="201" t="e">
        <f>ROUND(MMG53/Macroeconomics!MMJ$12,0)</f>
        <v>#DIV/0!</v>
      </c>
      <c r="MMH55" s="201" t="e">
        <f>ROUND(MMH53/Macroeconomics!MMK$12,0)</f>
        <v>#DIV/0!</v>
      </c>
      <c r="MMI55" s="201" t="e">
        <f>ROUND(MMI53/Macroeconomics!MML$12,0)</f>
        <v>#DIV/0!</v>
      </c>
      <c r="MMJ55" s="201" t="e">
        <f>ROUND(MMJ53/Macroeconomics!MMM$12,0)</f>
        <v>#DIV/0!</v>
      </c>
      <c r="MMK55" s="201" t="e">
        <f>ROUND(MMK53/Macroeconomics!MMN$12,0)</f>
        <v>#DIV/0!</v>
      </c>
      <c r="MML55" s="201" t="e">
        <f>ROUND(MML53/Macroeconomics!MMO$12,0)</f>
        <v>#DIV/0!</v>
      </c>
      <c r="MMM55" s="201" t="e">
        <f>ROUND(MMM53/Macroeconomics!MMP$12,0)</f>
        <v>#DIV/0!</v>
      </c>
      <c r="MMN55" s="201" t="e">
        <f>ROUND(MMN53/Macroeconomics!MMQ$12,0)</f>
        <v>#DIV/0!</v>
      </c>
      <c r="MMO55" s="201" t="e">
        <f>ROUND(MMO53/Macroeconomics!MMR$12,0)</f>
        <v>#DIV/0!</v>
      </c>
      <c r="MMP55" s="201" t="e">
        <f>ROUND(MMP53/Macroeconomics!MMS$12,0)</f>
        <v>#DIV/0!</v>
      </c>
      <c r="MMQ55" s="201" t="e">
        <f>ROUND(MMQ53/Macroeconomics!MMT$12,0)</f>
        <v>#DIV/0!</v>
      </c>
      <c r="MMR55" s="201" t="e">
        <f>ROUND(MMR53/Macroeconomics!MMU$12,0)</f>
        <v>#DIV/0!</v>
      </c>
      <c r="MMS55" s="201" t="e">
        <f>ROUND(MMS53/Macroeconomics!MMV$12,0)</f>
        <v>#DIV/0!</v>
      </c>
      <c r="MMT55" s="201" t="e">
        <f>ROUND(MMT53/Macroeconomics!MMW$12,0)</f>
        <v>#DIV/0!</v>
      </c>
      <c r="MMU55" s="201" t="e">
        <f>ROUND(MMU53/Macroeconomics!MMX$12,0)</f>
        <v>#DIV/0!</v>
      </c>
      <c r="MMV55" s="201" t="e">
        <f>ROUND(MMV53/Macroeconomics!MMY$12,0)</f>
        <v>#DIV/0!</v>
      </c>
      <c r="MMW55" s="201" t="e">
        <f>ROUND(MMW53/Macroeconomics!MMZ$12,0)</f>
        <v>#DIV/0!</v>
      </c>
      <c r="MMX55" s="201" t="e">
        <f>ROUND(MMX53/Macroeconomics!MNA$12,0)</f>
        <v>#DIV/0!</v>
      </c>
      <c r="MMY55" s="201" t="e">
        <f>ROUND(MMY53/Macroeconomics!MNB$12,0)</f>
        <v>#DIV/0!</v>
      </c>
      <c r="MMZ55" s="201" t="e">
        <f>ROUND(MMZ53/Macroeconomics!MNC$12,0)</f>
        <v>#DIV/0!</v>
      </c>
      <c r="MNA55" s="201" t="e">
        <f>ROUND(MNA53/Macroeconomics!MND$12,0)</f>
        <v>#DIV/0!</v>
      </c>
      <c r="MNB55" s="201" t="e">
        <f>ROUND(MNB53/Macroeconomics!MNE$12,0)</f>
        <v>#DIV/0!</v>
      </c>
      <c r="MNC55" s="201" t="e">
        <f>ROUND(MNC53/Macroeconomics!MNF$12,0)</f>
        <v>#DIV/0!</v>
      </c>
      <c r="MND55" s="201" t="e">
        <f>ROUND(MND53/Macroeconomics!MNG$12,0)</f>
        <v>#DIV/0!</v>
      </c>
      <c r="MNE55" s="201" t="e">
        <f>ROUND(MNE53/Macroeconomics!MNH$12,0)</f>
        <v>#DIV/0!</v>
      </c>
      <c r="MNF55" s="201" t="e">
        <f>ROUND(MNF53/Macroeconomics!MNI$12,0)</f>
        <v>#DIV/0!</v>
      </c>
      <c r="MNG55" s="201" t="e">
        <f>ROUND(MNG53/Macroeconomics!MNJ$12,0)</f>
        <v>#DIV/0!</v>
      </c>
      <c r="MNH55" s="201" t="e">
        <f>ROUND(MNH53/Macroeconomics!MNK$12,0)</f>
        <v>#DIV/0!</v>
      </c>
      <c r="MNI55" s="201" t="e">
        <f>ROUND(MNI53/Macroeconomics!MNL$12,0)</f>
        <v>#DIV/0!</v>
      </c>
      <c r="MNJ55" s="201" t="e">
        <f>ROUND(MNJ53/Macroeconomics!MNM$12,0)</f>
        <v>#DIV/0!</v>
      </c>
      <c r="MNK55" s="201" t="e">
        <f>ROUND(MNK53/Macroeconomics!MNN$12,0)</f>
        <v>#DIV/0!</v>
      </c>
      <c r="MNL55" s="201" t="e">
        <f>ROUND(MNL53/Macroeconomics!MNO$12,0)</f>
        <v>#DIV/0!</v>
      </c>
      <c r="MNM55" s="201" t="e">
        <f>ROUND(MNM53/Macroeconomics!MNP$12,0)</f>
        <v>#DIV/0!</v>
      </c>
      <c r="MNN55" s="201" t="e">
        <f>ROUND(MNN53/Macroeconomics!MNQ$12,0)</f>
        <v>#DIV/0!</v>
      </c>
      <c r="MNO55" s="201" t="e">
        <f>ROUND(MNO53/Macroeconomics!MNR$12,0)</f>
        <v>#DIV/0!</v>
      </c>
      <c r="MNP55" s="201" t="e">
        <f>ROUND(MNP53/Macroeconomics!MNS$12,0)</f>
        <v>#DIV/0!</v>
      </c>
      <c r="MNQ55" s="201" t="e">
        <f>ROUND(MNQ53/Macroeconomics!MNT$12,0)</f>
        <v>#DIV/0!</v>
      </c>
      <c r="MNR55" s="201" t="e">
        <f>ROUND(MNR53/Macroeconomics!MNU$12,0)</f>
        <v>#DIV/0!</v>
      </c>
      <c r="MNS55" s="201" t="e">
        <f>ROUND(MNS53/Macroeconomics!MNV$12,0)</f>
        <v>#DIV/0!</v>
      </c>
      <c r="MNT55" s="201" t="e">
        <f>ROUND(MNT53/Macroeconomics!MNW$12,0)</f>
        <v>#DIV/0!</v>
      </c>
      <c r="MNU55" s="201" t="e">
        <f>ROUND(MNU53/Macroeconomics!MNX$12,0)</f>
        <v>#DIV/0!</v>
      </c>
      <c r="MNV55" s="201" t="e">
        <f>ROUND(MNV53/Macroeconomics!MNY$12,0)</f>
        <v>#DIV/0!</v>
      </c>
      <c r="MNW55" s="201" t="e">
        <f>ROUND(MNW53/Macroeconomics!MNZ$12,0)</f>
        <v>#DIV/0!</v>
      </c>
      <c r="MNX55" s="201" t="e">
        <f>ROUND(MNX53/Macroeconomics!MOA$12,0)</f>
        <v>#DIV/0!</v>
      </c>
      <c r="MNY55" s="201" t="e">
        <f>ROUND(MNY53/Macroeconomics!MOB$12,0)</f>
        <v>#DIV/0!</v>
      </c>
      <c r="MNZ55" s="201" t="e">
        <f>ROUND(MNZ53/Macroeconomics!MOC$12,0)</f>
        <v>#DIV/0!</v>
      </c>
      <c r="MOA55" s="201" t="e">
        <f>ROUND(MOA53/Macroeconomics!MOD$12,0)</f>
        <v>#DIV/0!</v>
      </c>
      <c r="MOB55" s="201" t="e">
        <f>ROUND(MOB53/Macroeconomics!MOE$12,0)</f>
        <v>#DIV/0!</v>
      </c>
      <c r="MOC55" s="201" t="e">
        <f>ROUND(MOC53/Macroeconomics!MOF$12,0)</f>
        <v>#DIV/0!</v>
      </c>
      <c r="MOD55" s="201" t="e">
        <f>ROUND(MOD53/Macroeconomics!MOG$12,0)</f>
        <v>#DIV/0!</v>
      </c>
      <c r="MOE55" s="201" t="e">
        <f>ROUND(MOE53/Macroeconomics!MOH$12,0)</f>
        <v>#DIV/0!</v>
      </c>
      <c r="MOF55" s="201" t="e">
        <f>ROUND(MOF53/Macroeconomics!MOI$12,0)</f>
        <v>#DIV/0!</v>
      </c>
      <c r="MOG55" s="201" t="e">
        <f>ROUND(MOG53/Macroeconomics!MOJ$12,0)</f>
        <v>#DIV/0!</v>
      </c>
      <c r="MOH55" s="201" t="e">
        <f>ROUND(MOH53/Macroeconomics!MOK$12,0)</f>
        <v>#DIV/0!</v>
      </c>
      <c r="MOI55" s="201" t="e">
        <f>ROUND(MOI53/Macroeconomics!MOL$12,0)</f>
        <v>#DIV/0!</v>
      </c>
      <c r="MOJ55" s="201" t="e">
        <f>ROUND(MOJ53/Macroeconomics!MOM$12,0)</f>
        <v>#DIV/0!</v>
      </c>
      <c r="MOK55" s="201" t="e">
        <f>ROUND(MOK53/Macroeconomics!MON$12,0)</f>
        <v>#DIV/0!</v>
      </c>
      <c r="MOL55" s="201" t="e">
        <f>ROUND(MOL53/Macroeconomics!MOO$12,0)</f>
        <v>#DIV/0!</v>
      </c>
      <c r="MOM55" s="201" t="e">
        <f>ROUND(MOM53/Macroeconomics!MOP$12,0)</f>
        <v>#DIV/0!</v>
      </c>
      <c r="MON55" s="201" t="e">
        <f>ROUND(MON53/Macroeconomics!MOQ$12,0)</f>
        <v>#DIV/0!</v>
      </c>
      <c r="MOO55" s="201" t="e">
        <f>ROUND(MOO53/Macroeconomics!MOR$12,0)</f>
        <v>#DIV/0!</v>
      </c>
      <c r="MOP55" s="201" t="e">
        <f>ROUND(MOP53/Macroeconomics!MOS$12,0)</f>
        <v>#DIV/0!</v>
      </c>
      <c r="MOQ55" s="201" t="e">
        <f>ROUND(MOQ53/Macroeconomics!MOT$12,0)</f>
        <v>#DIV/0!</v>
      </c>
      <c r="MOR55" s="201" t="e">
        <f>ROUND(MOR53/Macroeconomics!MOU$12,0)</f>
        <v>#DIV/0!</v>
      </c>
      <c r="MOS55" s="201" t="e">
        <f>ROUND(MOS53/Macroeconomics!MOV$12,0)</f>
        <v>#DIV/0!</v>
      </c>
      <c r="MOT55" s="201" t="e">
        <f>ROUND(MOT53/Macroeconomics!MOW$12,0)</f>
        <v>#DIV/0!</v>
      </c>
      <c r="MOU55" s="201" t="e">
        <f>ROUND(MOU53/Macroeconomics!MOX$12,0)</f>
        <v>#DIV/0!</v>
      </c>
      <c r="MOV55" s="201" t="e">
        <f>ROUND(MOV53/Macroeconomics!MOY$12,0)</f>
        <v>#DIV/0!</v>
      </c>
      <c r="MOW55" s="201" t="e">
        <f>ROUND(MOW53/Macroeconomics!MOZ$12,0)</f>
        <v>#DIV/0!</v>
      </c>
      <c r="MOX55" s="201" t="e">
        <f>ROUND(MOX53/Macroeconomics!MPA$12,0)</f>
        <v>#DIV/0!</v>
      </c>
      <c r="MOY55" s="201" t="e">
        <f>ROUND(MOY53/Macroeconomics!MPB$12,0)</f>
        <v>#DIV/0!</v>
      </c>
      <c r="MOZ55" s="201" t="e">
        <f>ROUND(MOZ53/Macroeconomics!MPC$12,0)</f>
        <v>#DIV/0!</v>
      </c>
      <c r="MPA55" s="201" t="e">
        <f>ROUND(MPA53/Macroeconomics!MPD$12,0)</f>
        <v>#DIV/0!</v>
      </c>
      <c r="MPB55" s="201" t="e">
        <f>ROUND(MPB53/Macroeconomics!MPE$12,0)</f>
        <v>#DIV/0!</v>
      </c>
      <c r="MPC55" s="201" t="e">
        <f>ROUND(MPC53/Macroeconomics!MPF$12,0)</f>
        <v>#DIV/0!</v>
      </c>
      <c r="MPD55" s="201" t="e">
        <f>ROUND(MPD53/Macroeconomics!MPG$12,0)</f>
        <v>#DIV/0!</v>
      </c>
      <c r="MPE55" s="201" t="e">
        <f>ROUND(MPE53/Macroeconomics!MPH$12,0)</f>
        <v>#DIV/0!</v>
      </c>
      <c r="MPF55" s="201" t="e">
        <f>ROUND(MPF53/Macroeconomics!MPI$12,0)</f>
        <v>#DIV/0!</v>
      </c>
      <c r="MPG55" s="201" t="e">
        <f>ROUND(MPG53/Macroeconomics!MPJ$12,0)</f>
        <v>#DIV/0!</v>
      </c>
      <c r="MPH55" s="201" t="e">
        <f>ROUND(MPH53/Macroeconomics!MPK$12,0)</f>
        <v>#DIV/0!</v>
      </c>
      <c r="MPI55" s="201" t="e">
        <f>ROUND(MPI53/Macroeconomics!MPL$12,0)</f>
        <v>#DIV/0!</v>
      </c>
      <c r="MPJ55" s="201" t="e">
        <f>ROUND(MPJ53/Macroeconomics!MPM$12,0)</f>
        <v>#DIV/0!</v>
      </c>
      <c r="MPK55" s="201" t="e">
        <f>ROUND(MPK53/Macroeconomics!MPN$12,0)</f>
        <v>#DIV/0!</v>
      </c>
      <c r="MPL55" s="201" t="e">
        <f>ROUND(MPL53/Macroeconomics!MPO$12,0)</f>
        <v>#DIV/0!</v>
      </c>
      <c r="MPM55" s="201" t="e">
        <f>ROUND(MPM53/Macroeconomics!MPP$12,0)</f>
        <v>#DIV/0!</v>
      </c>
      <c r="MPN55" s="201" t="e">
        <f>ROUND(MPN53/Macroeconomics!MPQ$12,0)</f>
        <v>#DIV/0!</v>
      </c>
      <c r="MPO55" s="201" t="e">
        <f>ROUND(MPO53/Macroeconomics!MPR$12,0)</f>
        <v>#DIV/0!</v>
      </c>
      <c r="MPP55" s="201" t="e">
        <f>ROUND(MPP53/Macroeconomics!MPS$12,0)</f>
        <v>#DIV/0!</v>
      </c>
      <c r="MPQ55" s="201" t="e">
        <f>ROUND(MPQ53/Macroeconomics!MPT$12,0)</f>
        <v>#DIV/0!</v>
      </c>
      <c r="MPR55" s="201" t="e">
        <f>ROUND(MPR53/Macroeconomics!MPU$12,0)</f>
        <v>#DIV/0!</v>
      </c>
      <c r="MPS55" s="201" t="e">
        <f>ROUND(MPS53/Macroeconomics!MPV$12,0)</f>
        <v>#DIV/0!</v>
      </c>
      <c r="MPT55" s="201" t="e">
        <f>ROUND(MPT53/Macroeconomics!MPW$12,0)</f>
        <v>#DIV/0!</v>
      </c>
      <c r="MPU55" s="201" t="e">
        <f>ROUND(MPU53/Macroeconomics!MPX$12,0)</f>
        <v>#DIV/0!</v>
      </c>
      <c r="MPV55" s="201" t="e">
        <f>ROUND(MPV53/Macroeconomics!MPY$12,0)</f>
        <v>#DIV/0!</v>
      </c>
      <c r="MPW55" s="201" t="e">
        <f>ROUND(MPW53/Macroeconomics!MPZ$12,0)</f>
        <v>#DIV/0!</v>
      </c>
      <c r="MPX55" s="201" t="e">
        <f>ROUND(MPX53/Macroeconomics!MQA$12,0)</f>
        <v>#DIV/0!</v>
      </c>
      <c r="MPY55" s="201" t="e">
        <f>ROUND(MPY53/Macroeconomics!MQB$12,0)</f>
        <v>#DIV/0!</v>
      </c>
      <c r="MPZ55" s="201" t="e">
        <f>ROUND(MPZ53/Macroeconomics!MQC$12,0)</f>
        <v>#DIV/0!</v>
      </c>
      <c r="MQA55" s="201" t="e">
        <f>ROUND(MQA53/Macroeconomics!MQD$12,0)</f>
        <v>#DIV/0!</v>
      </c>
      <c r="MQB55" s="201" t="e">
        <f>ROUND(MQB53/Macroeconomics!MQE$12,0)</f>
        <v>#DIV/0!</v>
      </c>
      <c r="MQC55" s="201" t="e">
        <f>ROUND(MQC53/Macroeconomics!MQF$12,0)</f>
        <v>#DIV/0!</v>
      </c>
      <c r="MQD55" s="201" t="e">
        <f>ROUND(MQD53/Macroeconomics!MQG$12,0)</f>
        <v>#DIV/0!</v>
      </c>
      <c r="MQE55" s="201" t="e">
        <f>ROUND(MQE53/Macroeconomics!MQH$12,0)</f>
        <v>#DIV/0!</v>
      </c>
      <c r="MQF55" s="201" t="e">
        <f>ROUND(MQF53/Macroeconomics!MQI$12,0)</f>
        <v>#DIV/0!</v>
      </c>
      <c r="MQG55" s="201" t="e">
        <f>ROUND(MQG53/Macroeconomics!MQJ$12,0)</f>
        <v>#DIV/0!</v>
      </c>
      <c r="MQH55" s="201" t="e">
        <f>ROUND(MQH53/Macroeconomics!MQK$12,0)</f>
        <v>#DIV/0!</v>
      </c>
      <c r="MQI55" s="201" t="e">
        <f>ROUND(MQI53/Macroeconomics!MQL$12,0)</f>
        <v>#DIV/0!</v>
      </c>
      <c r="MQJ55" s="201" t="e">
        <f>ROUND(MQJ53/Macroeconomics!MQM$12,0)</f>
        <v>#DIV/0!</v>
      </c>
      <c r="MQK55" s="201" t="e">
        <f>ROUND(MQK53/Macroeconomics!MQN$12,0)</f>
        <v>#DIV/0!</v>
      </c>
      <c r="MQL55" s="201" t="e">
        <f>ROUND(MQL53/Macroeconomics!MQO$12,0)</f>
        <v>#DIV/0!</v>
      </c>
      <c r="MQM55" s="201" t="e">
        <f>ROUND(MQM53/Macroeconomics!MQP$12,0)</f>
        <v>#DIV/0!</v>
      </c>
      <c r="MQN55" s="201" t="e">
        <f>ROUND(MQN53/Macroeconomics!MQQ$12,0)</f>
        <v>#DIV/0!</v>
      </c>
      <c r="MQO55" s="201" t="e">
        <f>ROUND(MQO53/Macroeconomics!MQR$12,0)</f>
        <v>#DIV/0!</v>
      </c>
      <c r="MQP55" s="201" t="e">
        <f>ROUND(MQP53/Macroeconomics!MQS$12,0)</f>
        <v>#DIV/0!</v>
      </c>
      <c r="MQQ55" s="201" t="e">
        <f>ROUND(MQQ53/Macroeconomics!MQT$12,0)</f>
        <v>#DIV/0!</v>
      </c>
      <c r="MQR55" s="201" t="e">
        <f>ROUND(MQR53/Macroeconomics!MQU$12,0)</f>
        <v>#DIV/0!</v>
      </c>
      <c r="MQS55" s="201" t="e">
        <f>ROUND(MQS53/Macroeconomics!MQV$12,0)</f>
        <v>#DIV/0!</v>
      </c>
      <c r="MQT55" s="201" t="e">
        <f>ROUND(MQT53/Macroeconomics!MQW$12,0)</f>
        <v>#DIV/0!</v>
      </c>
      <c r="MQU55" s="201" t="e">
        <f>ROUND(MQU53/Macroeconomics!MQX$12,0)</f>
        <v>#DIV/0!</v>
      </c>
      <c r="MQV55" s="201" t="e">
        <f>ROUND(MQV53/Macroeconomics!MQY$12,0)</f>
        <v>#DIV/0!</v>
      </c>
      <c r="MQW55" s="201" t="e">
        <f>ROUND(MQW53/Macroeconomics!MQZ$12,0)</f>
        <v>#DIV/0!</v>
      </c>
      <c r="MQX55" s="201" t="e">
        <f>ROUND(MQX53/Macroeconomics!MRA$12,0)</f>
        <v>#DIV/0!</v>
      </c>
      <c r="MQY55" s="201" t="e">
        <f>ROUND(MQY53/Macroeconomics!MRB$12,0)</f>
        <v>#DIV/0!</v>
      </c>
      <c r="MQZ55" s="201" t="e">
        <f>ROUND(MQZ53/Macroeconomics!MRC$12,0)</f>
        <v>#DIV/0!</v>
      </c>
      <c r="MRA55" s="201" t="e">
        <f>ROUND(MRA53/Macroeconomics!MRD$12,0)</f>
        <v>#DIV/0!</v>
      </c>
      <c r="MRB55" s="201" t="e">
        <f>ROUND(MRB53/Macroeconomics!MRE$12,0)</f>
        <v>#DIV/0!</v>
      </c>
      <c r="MRC55" s="201" t="e">
        <f>ROUND(MRC53/Macroeconomics!MRF$12,0)</f>
        <v>#DIV/0!</v>
      </c>
      <c r="MRD55" s="201" t="e">
        <f>ROUND(MRD53/Macroeconomics!MRG$12,0)</f>
        <v>#DIV/0!</v>
      </c>
      <c r="MRE55" s="201" t="e">
        <f>ROUND(MRE53/Macroeconomics!MRH$12,0)</f>
        <v>#DIV/0!</v>
      </c>
      <c r="MRF55" s="201" t="e">
        <f>ROUND(MRF53/Macroeconomics!MRI$12,0)</f>
        <v>#DIV/0!</v>
      </c>
      <c r="MRG55" s="201" t="e">
        <f>ROUND(MRG53/Macroeconomics!MRJ$12,0)</f>
        <v>#DIV/0!</v>
      </c>
      <c r="MRH55" s="201" t="e">
        <f>ROUND(MRH53/Macroeconomics!MRK$12,0)</f>
        <v>#DIV/0!</v>
      </c>
      <c r="MRI55" s="201" t="e">
        <f>ROUND(MRI53/Macroeconomics!MRL$12,0)</f>
        <v>#DIV/0!</v>
      </c>
      <c r="MRJ55" s="201" t="e">
        <f>ROUND(MRJ53/Macroeconomics!MRM$12,0)</f>
        <v>#DIV/0!</v>
      </c>
      <c r="MRK55" s="201" t="e">
        <f>ROUND(MRK53/Macroeconomics!MRN$12,0)</f>
        <v>#DIV/0!</v>
      </c>
      <c r="MRL55" s="201" t="e">
        <f>ROUND(MRL53/Macroeconomics!MRO$12,0)</f>
        <v>#DIV/0!</v>
      </c>
      <c r="MRM55" s="201" t="e">
        <f>ROUND(MRM53/Macroeconomics!MRP$12,0)</f>
        <v>#DIV/0!</v>
      </c>
      <c r="MRN55" s="201" t="e">
        <f>ROUND(MRN53/Macroeconomics!MRQ$12,0)</f>
        <v>#DIV/0!</v>
      </c>
      <c r="MRO55" s="201" t="e">
        <f>ROUND(MRO53/Macroeconomics!MRR$12,0)</f>
        <v>#DIV/0!</v>
      </c>
      <c r="MRP55" s="201" t="e">
        <f>ROUND(MRP53/Macroeconomics!MRS$12,0)</f>
        <v>#DIV/0!</v>
      </c>
      <c r="MRQ55" s="201" t="e">
        <f>ROUND(MRQ53/Macroeconomics!MRT$12,0)</f>
        <v>#DIV/0!</v>
      </c>
      <c r="MRR55" s="201" t="e">
        <f>ROUND(MRR53/Macroeconomics!MRU$12,0)</f>
        <v>#DIV/0!</v>
      </c>
      <c r="MRS55" s="201" t="e">
        <f>ROUND(MRS53/Macroeconomics!MRV$12,0)</f>
        <v>#DIV/0!</v>
      </c>
      <c r="MRT55" s="201" t="e">
        <f>ROUND(MRT53/Macroeconomics!MRW$12,0)</f>
        <v>#DIV/0!</v>
      </c>
      <c r="MRU55" s="201" t="e">
        <f>ROUND(MRU53/Macroeconomics!MRX$12,0)</f>
        <v>#DIV/0!</v>
      </c>
      <c r="MRV55" s="201" t="e">
        <f>ROUND(MRV53/Macroeconomics!MRY$12,0)</f>
        <v>#DIV/0!</v>
      </c>
      <c r="MRW55" s="201" t="e">
        <f>ROUND(MRW53/Macroeconomics!MRZ$12,0)</f>
        <v>#DIV/0!</v>
      </c>
      <c r="MRX55" s="201" t="e">
        <f>ROUND(MRX53/Macroeconomics!MSA$12,0)</f>
        <v>#DIV/0!</v>
      </c>
      <c r="MRY55" s="201" t="e">
        <f>ROUND(MRY53/Macroeconomics!MSB$12,0)</f>
        <v>#DIV/0!</v>
      </c>
      <c r="MRZ55" s="201" t="e">
        <f>ROUND(MRZ53/Macroeconomics!MSC$12,0)</f>
        <v>#DIV/0!</v>
      </c>
      <c r="MSA55" s="201" t="e">
        <f>ROUND(MSA53/Macroeconomics!MSD$12,0)</f>
        <v>#DIV/0!</v>
      </c>
      <c r="MSB55" s="201" t="e">
        <f>ROUND(MSB53/Macroeconomics!MSE$12,0)</f>
        <v>#DIV/0!</v>
      </c>
      <c r="MSC55" s="201" t="e">
        <f>ROUND(MSC53/Macroeconomics!MSF$12,0)</f>
        <v>#DIV/0!</v>
      </c>
      <c r="MSD55" s="201" t="e">
        <f>ROUND(MSD53/Macroeconomics!MSG$12,0)</f>
        <v>#DIV/0!</v>
      </c>
      <c r="MSE55" s="201" t="e">
        <f>ROUND(MSE53/Macroeconomics!MSH$12,0)</f>
        <v>#DIV/0!</v>
      </c>
      <c r="MSF55" s="201" t="e">
        <f>ROUND(MSF53/Macroeconomics!MSI$12,0)</f>
        <v>#DIV/0!</v>
      </c>
      <c r="MSG55" s="201" t="e">
        <f>ROUND(MSG53/Macroeconomics!MSJ$12,0)</f>
        <v>#DIV/0!</v>
      </c>
      <c r="MSH55" s="201" t="e">
        <f>ROUND(MSH53/Macroeconomics!MSK$12,0)</f>
        <v>#DIV/0!</v>
      </c>
      <c r="MSI55" s="201" t="e">
        <f>ROUND(MSI53/Macroeconomics!MSL$12,0)</f>
        <v>#DIV/0!</v>
      </c>
      <c r="MSJ55" s="201" t="e">
        <f>ROUND(MSJ53/Macroeconomics!MSM$12,0)</f>
        <v>#DIV/0!</v>
      </c>
      <c r="MSK55" s="201" t="e">
        <f>ROUND(MSK53/Macroeconomics!MSN$12,0)</f>
        <v>#DIV/0!</v>
      </c>
      <c r="MSL55" s="201" t="e">
        <f>ROUND(MSL53/Macroeconomics!MSO$12,0)</f>
        <v>#DIV/0!</v>
      </c>
      <c r="MSM55" s="201" t="e">
        <f>ROUND(MSM53/Macroeconomics!MSP$12,0)</f>
        <v>#DIV/0!</v>
      </c>
      <c r="MSN55" s="201" t="e">
        <f>ROUND(MSN53/Macroeconomics!MSQ$12,0)</f>
        <v>#DIV/0!</v>
      </c>
      <c r="MSO55" s="201" t="e">
        <f>ROUND(MSO53/Macroeconomics!MSR$12,0)</f>
        <v>#DIV/0!</v>
      </c>
      <c r="MSP55" s="201" t="e">
        <f>ROUND(MSP53/Macroeconomics!MSS$12,0)</f>
        <v>#DIV/0!</v>
      </c>
      <c r="MSQ55" s="201" t="e">
        <f>ROUND(MSQ53/Macroeconomics!MST$12,0)</f>
        <v>#DIV/0!</v>
      </c>
      <c r="MSR55" s="201" t="e">
        <f>ROUND(MSR53/Macroeconomics!MSU$12,0)</f>
        <v>#DIV/0!</v>
      </c>
      <c r="MSS55" s="201" t="e">
        <f>ROUND(MSS53/Macroeconomics!MSV$12,0)</f>
        <v>#DIV/0!</v>
      </c>
      <c r="MST55" s="201" t="e">
        <f>ROUND(MST53/Macroeconomics!MSW$12,0)</f>
        <v>#DIV/0!</v>
      </c>
      <c r="MSU55" s="201" t="e">
        <f>ROUND(MSU53/Macroeconomics!MSX$12,0)</f>
        <v>#DIV/0!</v>
      </c>
      <c r="MSV55" s="201" t="e">
        <f>ROUND(MSV53/Macroeconomics!MSY$12,0)</f>
        <v>#DIV/0!</v>
      </c>
      <c r="MSW55" s="201" t="e">
        <f>ROUND(MSW53/Macroeconomics!MSZ$12,0)</f>
        <v>#DIV/0!</v>
      </c>
      <c r="MSX55" s="201" t="e">
        <f>ROUND(MSX53/Macroeconomics!MTA$12,0)</f>
        <v>#DIV/0!</v>
      </c>
      <c r="MSY55" s="201" t="e">
        <f>ROUND(MSY53/Macroeconomics!MTB$12,0)</f>
        <v>#DIV/0!</v>
      </c>
      <c r="MSZ55" s="201" t="e">
        <f>ROUND(MSZ53/Macroeconomics!MTC$12,0)</f>
        <v>#DIV/0!</v>
      </c>
      <c r="MTA55" s="201" t="e">
        <f>ROUND(MTA53/Macroeconomics!MTD$12,0)</f>
        <v>#DIV/0!</v>
      </c>
      <c r="MTB55" s="201" t="e">
        <f>ROUND(MTB53/Macroeconomics!MTE$12,0)</f>
        <v>#DIV/0!</v>
      </c>
      <c r="MTC55" s="201" t="e">
        <f>ROUND(MTC53/Macroeconomics!MTF$12,0)</f>
        <v>#DIV/0!</v>
      </c>
      <c r="MTD55" s="201" t="e">
        <f>ROUND(MTD53/Macroeconomics!MTG$12,0)</f>
        <v>#DIV/0!</v>
      </c>
      <c r="MTE55" s="201" t="e">
        <f>ROUND(MTE53/Macroeconomics!MTH$12,0)</f>
        <v>#DIV/0!</v>
      </c>
      <c r="MTF55" s="201" t="e">
        <f>ROUND(MTF53/Macroeconomics!MTI$12,0)</f>
        <v>#DIV/0!</v>
      </c>
      <c r="MTG55" s="201" t="e">
        <f>ROUND(MTG53/Macroeconomics!MTJ$12,0)</f>
        <v>#DIV/0!</v>
      </c>
      <c r="MTH55" s="201" t="e">
        <f>ROUND(MTH53/Macroeconomics!MTK$12,0)</f>
        <v>#DIV/0!</v>
      </c>
      <c r="MTI55" s="201" t="e">
        <f>ROUND(MTI53/Macroeconomics!MTL$12,0)</f>
        <v>#DIV/0!</v>
      </c>
      <c r="MTJ55" s="201" t="e">
        <f>ROUND(MTJ53/Macroeconomics!MTM$12,0)</f>
        <v>#DIV/0!</v>
      </c>
      <c r="MTK55" s="201" t="e">
        <f>ROUND(MTK53/Macroeconomics!MTN$12,0)</f>
        <v>#DIV/0!</v>
      </c>
      <c r="MTL55" s="201" t="e">
        <f>ROUND(MTL53/Macroeconomics!MTO$12,0)</f>
        <v>#DIV/0!</v>
      </c>
      <c r="MTM55" s="201" t="e">
        <f>ROUND(MTM53/Macroeconomics!MTP$12,0)</f>
        <v>#DIV/0!</v>
      </c>
      <c r="MTN55" s="201" t="e">
        <f>ROUND(MTN53/Macroeconomics!MTQ$12,0)</f>
        <v>#DIV/0!</v>
      </c>
      <c r="MTO55" s="201" t="e">
        <f>ROUND(MTO53/Macroeconomics!MTR$12,0)</f>
        <v>#DIV/0!</v>
      </c>
      <c r="MTP55" s="201" t="e">
        <f>ROUND(MTP53/Macroeconomics!MTS$12,0)</f>
        <v>#DIV/0!</v>
      </c>
      <c r="MTQ55" s="201" t="e">
        <f>ROUND(MTQ53/Macroeconomics!MTT$12,0)</f>
        <v>#DIV/0!</v>
      </c>
      <c r="MTR55" s="201" t="e">
        <f>ROUND(MTR53/Macroeconomics!MTU$12,0)</f>
        <v>#DIV/0!</v>
      </c>
      <c r="MTS55" s="201" t="e">
        <f>ROUND(MTS53/Macroeconomics!MTV$12,0)</f>
        <v>#DIV/0!</v>
      </c>
      <c r="MTT55" s="201" t="e">
        <f>ROUND(MTT53/Macroeconomics!MTW$12,0)</f>
        <v>#DIV/0!</v>
      </c>
      <c r="MTU55" s="201" t="e">
        <f>ROUND(MTU53/Macroeconomics!MTX$12,0)</f>
        <v>#DIV/0!</v>
      </c>
      <c r="MTV55" s="201" t="e">
        <f>ROUND(MTV53/Macroeconomics!MTY$12,0)</f>
        <v>#DIV/0!</v>
      </c>
      <c r="MTW55" s="201" t="e">
        <f>ROUND(MTW53/Macroeconomics!MTZ$12,0)</f>
        <v>#DIV/0!</v>
      </c>
      <c r="MTX55" s="201" t="e">
        <f>ROUND(MTX53/Macroeconomics!MUA$12,0)</f>
        <v>#DIV/0!</v>
      </c>
      <c r="MTY55" s="201" t="e">
        <f>ROUND(MTY53/Macroeconomics!MUB$12,0)</f>
        <v>#DIV/0!</v>
      </c>
      <c r="MTZ55" s="201" t="e">
        <f>ROUND(MTZ53/Macroeconomics!MUC$12,0)</f>
        <v>#DIV/0!</v>
      </c>
      <c r="MUA55" s="201" t="e">
        <f>ROUND(MUA53/Macroeconomics!MUD$12,0)</f>
        <v>#DIV/0!</v>
      </c>
      <c r="MUB55" s="201" t="e">
        <f>ROUND(MUB53/Macroeconomics!MUE$12,0)</f>
        <v>#DIV/0!</v>
      </c>
      <c r="MUC55" s="201" t="e">
        <f>ROUND(MUC53/Macroeconomics!MUF$12,0)</f>
        <v>#DIV/0!</v>
      </c>
      <c r="MUD55" s="201" t="e">
        <f>ROUND(MUD53/Macroeconomics!MUG$12,0)</f>
        <v>#DIV/0!</v>
      </c>
      <c r="MUE55" s="201" t="e">
        <f>ROUND(MUE53/Macroeconomics!MUH$12,0)</f>
        <v>#DIV/0!</v>
      </c>
      <c r="MUF55" s="201" t="e">
        <f>ROUND(MUF53/Macroeconomics!MUI$12,0)</f>
        <v>#DIV/0!</v>
      </c>
      <c r="MUG55" s="201" t="e">
        <f>ROUND(MUG53/Macroeconomics!MUJ$12,0)</f>
        <v>#DIV/0!</v>
      </c>
      <c r="MUH55" s="201" t="e">
        <f>ROUND(MUH53/Macroeconomics!MUK$12,0)</f>
        <v>#DIV/0!</v>
      </c>
      <c r="MUI55" s="201" t="e">
        <f>ROUND(MUI53/Macroeconomics!MUL$12,0)</f>
        <v>#DIV/0!</v>
      </c>
      <c r="MUJ55" s="201" t="e">
        <f>ROUND(MUJ53/Macroeconomics!MUM$12,0)</f>
        <v>#DIV/0!</v>
      </c>
      <c r="MUK55" s="201" t="e">
        <f>ROUND(MUK53/Macroeconomics!MUN$12,0)</f>
        <v>#DIV/0!</v>
      </c>
      <c r="MUL55" s="201" t="e">
        <f>ROUND(MUL53/Macroeconomics!MUO$12,0)</f>
        <v>#DIV/0!</v>
      </c>
      <c r="MUM55" s="201" t="e">
        <f>ROUND(MUM53/Macroeconomics!MUP$12,0)</f>
        <v>#DIV/0!</v>
      </c>
      <c r="MUN55" s="201" t="e">
        <f>ROUND(MUN53/Macroeconomics!MUQ$12,0)</f>
        <v>#DIV/0!</v>
      </c>
      <c r="MUO55" s="201" t="e">
        <f>ROUND(MUO53/Macroeconomics!MUR$12,0)</f>
        <v>#DIV/0!</v>
      </c>
      <c r="MUP55" s="201" t="e">
        <f>ROUND(MUP53/Macroeconomics!MUS$12,0)</f>
        <v>#DIV/0!</v>
      </c>
      <c r="MUQ55" s="201" t="e">
        <f>ROUND(MUQ53/Macroeconomics!MUT$12,0)</f>
        <v>#DIV/0!</v>
      </c>
      <c r="MUR55" s="201" t="e">
        <f>ROUND(MUR53/Macroeconomics!MUU$12,0)</f>
        <v>#DIV/0!</v>
      </c>
      <c r="MUS55" s="201" t="e">
        <f>ROUND(MUS53/Macroeconomics!MUV$12,0)</f>
        <v>#DIV/0!</v>
      </c>
      <c r="MUT55" s="201" t="e">
        <f>ROUND(MUT53/Macroeconomics!MUW$12,0)</f>
        <v>#DIV/0!</v>
      </c>
      <c r="MUU55" s="201" t="e">
        <f>ROUND(MUU53/Macroeconomics!MUX$12,0)</f>
        <v>#DIV/0!</v>
      </c>
      <c r="MUV55" s="201" t="e">
        <f>ROUND(MUV53/Macroeconomics!MUY$12,0)</f>
        <v>#DIV/0!</v>
      </c>
      <c r="MUW55" s="201" t="e">
        <f>ROUND(MUW53/Macroeconomics!MUZ$12,0)</f>
        <v>#DIV/0!</v>
      </c>
      <c r="MUX55" s="201" t="e">
        <f>ROUND(MUX53/Macroeconomics!MVA$12,0)</f>
        <v>#DIV/0!</v>
      </c>
      <c r="MUY55" s="201" t="e">
        <f>ROUND(MUY53/Macroeconomics!MVB$12,0)</f>
        <v>#DIV/0!</v>
      </c>
      <c r="MUZ55" s="201" t="e">
        <f>ROUND(MUZ53/Macroeconomics!MVC$12,0)</f>
        <v>#DIV/0!</v>
      </c>
      <c r="MVA55" s="201" t="e">
        <f>ROUND(MVA53/Macroeconomics!MVD$12,0)</f>
        <v>#DIV/0!</v>
      </c>
      <c r="MVB55" s="201" t="e">
        <f>ROUND(MVB53/Macroeconomics!MVE$12,0)</f>
        <v>#DIV/0!</v>
      </c>
      <c r="MVC55" s="201" t="e">
        <f>ROUND(MVC53/Macroeconomics!MVF$12,0)</f>
        <v>#DIV/0!</v>
      </c>
      <c r="MVD55" s="201" t="e">
        <f>ROUND(MVD53/Macroeconomics!MVG$12,0)</f>
        <v>#DIV/0!</v>
      </c>
      <c r="MVE55" s="201" t="e">
        <f>ROUND(MVE53/Macroeconomics!MVH$12,0)</f>
        <v>#DIV/0!</v>
      </c>
      <c r="MVF55" s="201" t="e">
        <f>ROUND(MVF53/Macroeconomics!MVI$12,0)</f>
        <v>#DIV/0!</v>
      </c>
      <c r="MVG55" s="201" t="e">
        <f>ROUND(MVG53/Macroeconomics!MVJ$12,0)</f>
        <v>#DIV/0!</v>
      </c>
      <c r="MVH55" s="201" t="e">
        <f>ROUND(MVH53/Macroeconomics!MVK$12,0)</f>
        <v>#DIV/0!</v>
      </c>
      <c r="MVI55" s="201" t="e">
        <f>ROUND(MVI53/Macroeconomics!MVL$12,0)</f>
        <v>#DIV/0!</v>
      </c>
      <c r="MVJ55" s="201" t="e">
        <f>ROUND(MVJ53/Macroeconomics!MVM$12,0)</f>
        <v>#DIV/0!</v>
      </c>
      <c r="MVK55" s="201" t="e">
        <f>ROUND(MVK53/Macroeconomics!MVN$12,0)</f>
        <v>#DIV/0!</v>
      </c>
      <c r="MVL55" s="201" t="e">
        <f>ROUND(MVL53/Macroeconomics!MVO$12,0)</f>
        <v>#DIV/0!</v>
      </c>
      <c r="MVM55" s="201" t="e">
        <f>ROUND(MVM53/Macroeconomics!MVP$12,0)</f>
        <v>#DIV/0!</v>
      </c>
      <c r="MVN55" s="201" t="e">
        <f>ROUND(MVN53/Macroeconomics!MVQ$12,0)</f>
        <v>#DIV/0!</v>
      </c>
      <c r="MVO55" s="201" t="e">
        <f>ROUND(MVO53/Macroeconomics!MVR$12,0)</f>
        <v>#DIV/0!</v>
      </c>
      <c r="MVP55" s="201" t="e">
        <f>ROUND(MVP53/Macroeconomics!MVS$12,0)</f>
        <v>#DIV/0!</v>
      </c>
      <c r="MVQ55" s="201" t="e">
        <f>ROUND(MVQ53/Macroeconomics!MVT$12,0)</f>
        <v>#DIV/0!</v>
      </c>
      <c r="MVR55" s="201" t="e">
        <f>ROUND(MVR53/Macroeconomics!MVU$12,0)</f>
        <v>#DIV/0!</v>
      </c>
      <c r="MVS55" s="201" t="e">
        <f>ROUND(MVS53/Macroeconomics!MVV$12,0)</f>
        <v>#DIV/0!</v>
      </c>
      <c r="MVT55" s="201" t="e">
        <f>ROUND(MVT53/Macroeconomics!MVW$12,0)</f>
        <v>#DIV/0!</v>
      </c>
      <c r="MVU55" s="201" t="e">
        <f>ROUND(MVU53/Macroeconomics!MVX$12,0)</f>
        <v>#DIV/0!</v>
      </c>
      <c r="MVV55" s="201" t="e">
        <f>ROUND(MVV53/Macroeconomics!MVY$12,0)</f>
        <v>#DIV/0!</v>
      </c>
      <c r="MVW55" s="201" t="e">
        <f>ROUND(MVW53/Macroeconomics!MVZ$12,0)</f>
        <v>#DIV/0!</v>
      </c>
      <c r="MVX55" s="201" t="e">
        <f>ROUND(MVX53/Macroeconomics!MWA$12,0)</f>
        <v>#DIV/0!</v>
      </c>
      <c r="MVY55" s="201" t="e">
        <f>ROUND(MVY53/Macroeconomics!MWB$12,0)</f>
        <v>#DIV/0!</v>
      </c>
      <c r="MVZ55" s="201" t="e">
        <f>ROUND(MVZ53/Macroeconomics!MWC$12,0)</f>
        <v>#DIV/0!</v>
      </c>
      <c r="MWA55" s="201" t="e">
        <f>ROUND(MWA53/Macroeconomics!MWD$12,0)</f>
        <v>#DIV/0!</v>
      </c>
      <c r="MWB55" s="201" t="e">
        <f>ROUND(MWB53/Macroeconomics!MWE$12,0)</f>
        <v>#DIV/0!</v>
      </c>
      <c r="MWC55" s="201" t="e">
        <f>ROUND(MWC53/Macroeconomics!MWF$12,0)</f>
        <v>#DIV/0!</v>
      </c>
      <c r="MWD55" s="201" t="e">
        <f>ROUND(MWD53/Macroeconomics!MWG$12,0)</f>
        <v>#DIV/0!</v>
      </c>
      <c r="MWE55" s="201" t="e">
        <f>ROUND(MWE53/Macroeconomics!MWH$12,0)</f>
        <v>#DIV/0!</v>
      </c>
      <c r="MWF55" s="201" t="e">
        <f>ROUND(MWF53/Macroeconomics!MWI$12,0)</f>
        <v>#DIV/0!</v>
      </c>
      <c r="MWG55" s="201" t="e">
        <f>ROUND(MWG53/Macroeconomics!MWJ$12,0)</f>
        <v>#DIV/0!</v>
      </c>
      <c r="MWH55" s="201" t="e">
        <f>ROUND(MWH53/Macroeconomics!MWK$12,0)</f>
        <v>#DIV/0!</v>
      </c>
      <c r="MWI55" s="201" t="e">
        <f>ROUND(MWI53/Macroeconomics!MWL$12,0)</f>
        <v>#DIV/0!</v>
      </c>
      <c r="MWJ55" s="201" t="e">
        <f>ROUND(MWJ53/Macroeconomics!MWM$12,0)</f>
        <v>#DIV/0!</v>
      </c>
      <c r="MWK55" s="201" t="e">
        <f>ROUND(MWK53/Macroeconomics!MWN$12,0)</f>
        <v>#DIV/0!</v>
      </c>
      <c r="MWL55" s="201" t="e">
        <f>ROUND(MWL53/Macroeconomics!MWO$12,0)</f>
        <v>#DIV/0!</v>
      </c>
      <c r="MWM55" s="201" t="e">
        <f>ROUND(MWM53/Macroeconomics!MWP$12,0)</f>
        <v>#DIV/0!</v>
      </c>
      <c r="MWN55" s="201" t="e">
        <f>ROUND(MWN53/Macroeconomics!MWQ$12,0)</f>
        <v>#DIV/0!</v>
      </c>
      <c r="MWO55" s="201" t="e">
        <f>ROUND(MWO53/Macroeconomics!MWR$12,0)</f>
        <v>#DIV/0!</v>
      </c>
      <c r="MWP55" s="201" t="e">
        <f>ROUND(MWP53/Macroeconomics!MWS$12,0)</f>
        <v>#DIV/0!</v>
      </c>
      <c r="MWQ55" s="201" t="e">
        <f>ROUND(MWQ53/Macroeconomics!MWT$12,0)</f>
        <v>#DIV/0!</v>
      </c>
      <c r="MWR55" s="201" t="e">
        <f>ROUND(MWR53/Macroeconomics!MWU$12,0)</f>
        <v>#DIV/0!</v>
      </c>
      <c r="MWS55" s="201" t="e">
        <f>ROUND(MWS53/Macroeconomics!MWV$12,0)</f>
        <v>#DIV/0!</v>
      </c>
      <c r="MWT55" s="201" t="e">
        <f>ROUND(MWT53/Macroeconomics!MWW$12,0)</f>
        <v>#DIV/0!</v>
      </c>
      <c r="MWU55" s="201" t="e">
        <f>ROUND(MWU53/Macroeconomics!MWX$12,0)</f>
        <v>#DIV/0!</v>
      </c>
      <c r="MWV55" s="201" t="e">
        <f>ROUND(MWV53/Macroeconomics!MWY$12,0)</f>
        <v>#DIV/0!</v>
      </c>
      <c r="MWW55" s="201" t="e">
        <f>ROUND(MWW53/Macroeconomics!MWZ$12,0)</f>
        <v>#DIV/0!</v>
      </c>
      <c r="MWX55" s="201" t="e">
        <f>ROUND(MWX53/Macroeconomics!MXA$12,0)</f>
        <v>#DIV/0!</v>
      </c>
      <c r="MWY55" s="201" t="e">
        <f>ROUND(MWY53/Macroeconomics!MXB$12,0)</f>
        <v>#DIV/0!</v>
      </c>
      <c r="MWZ55" s="201" t="e">
        <f>ROUND(MWZ53/Macroeconomics!MXC$12,0)</f>
        <v>#DIV/0!</v>
      </c>
      <c r="MXA55" s="201" t="e">
        <f>ROUND(MXA53/Macroeconomics!MXD$12,0)</f>
        <v>#DIV/0!</v>
      </c>
      <c r="MXB55" s="201" t="e">
        <f>ROUND(MXB53/Macroeconomics!MXE$12,0)</f>
        <v>#DIV/0!</v>
      </c>
      <c r="MXC55" s="201" t="e">
        <f>ROUND(MXC53/Macroeconomics!MXF$12,0)</f>
        <v>#DIV/0!</v>
      </c>
      <c r="MXD55" s="201" t="e">
        <f>ROUND(MXD53/Macroeconomics!MXG$12,0)</f>
        <v>#DIV/0!</v>
      </c>
      <c r="MXE55" s="201" t="e">
        <f>ROUND(MXE53/Macroeconomics!MXH$12,0)</f>
        <v>#DIV/0!</v>
      </c>
      <c r="MXF55" s="201" t="e">
        <f>ROUND(MXF53/Macroeconomics!MXI$12,0)</f>
        <v>#DIV/0!</v>
      </c>
      <c r="MXG55" s="201" t="e">
        <f>ROUND(MXG53/Macroeconomics!MXJ$12,0)</f>
        <v>#DIV/0!</v>
      </c>
      <c r="MXH55" s="201" t="e">
        <f>ROUND(MXH53/Macroeconomics!MXK$12,0)</f>
        <v>#DIV/0!</v>
      </c>
      <c r="MXI55" s="201" t="e">
        <f>ROUND(MXI53/Macroeconomics!MXL$12,0)</f>
        <v>#DIV/0!</v>
      </c>
      <c r="MXJ55" s="201" t="e">
        <f>ROUND(MXJ53/Macroeconomics!MXM$12,0)</f>
        <v>#DIV/0!</v>
      </c>
      <c r="MXK55" s="201" t="e">
        <f>ROUND(MXK53/Macroeconomics!MXN$12,0)</f>
        <v>#DIV/0!</v>
      </c>
      <c r="MXL55" s="201" t="e">
        <f>ROUND(MXL53/Macroeconomics!MXO$12,0)</f>
        <v>#DIV/0!</v>
      </c>
      <c r="MXM55" s="201" t="e">
        <f>ROUND(MXM53/Macroeconomics!MXP$12,0)</f>
        <v>#DIV/0!</v>
      </c>
      <c r="MXN55" s="201" t="e">
        <f>ROUND(MXN53/Macroeconomics!MXQ$12,0)</f>
        <v>#DIV/0!</v>
      </c>
      <c r="MXO55" s="201" t="e">
        <f>ROUND(MXO53/Macroeconomics!MXR$12,0)</f>
        <v>#DIV/0!</v>
      </c>
      <c r="MXP55" s="201" t="e">
        <f>ROUND(MXP53/Macroeconomics!MXS$12,0)</f>
        <v>#DIV/0!</v>
      </c>
      <c r="MXQ55" s="201" t="e">
        <f>ROUND(MXQ53/Macroeconomics!MXT$12,0)</f>
        <v>#DIV/0!</v>
      </c>
      <c r="MXR55" s="201" t="e">
        <f>ROUND(MXR53/Macroeconomics!MXU$12,0)</f>
        <v>#DIV/0!</v>
      </c>
      <c r="MXS55" s="201" t="e">
        <f>ROUND(MXS53/Macroeconomics!MXV$12,0)</f>
        <v>#DIV/0!</v>
      </c>
      <c r="MXT55" s="201" t="e">
        <f>ROUND(MXT53/Macroeconomics!MXW$12,0)</f>
        <v>#DIV/0!</v>
      </c>
      <c r="MXU55" s="201" t="e">
        <f>ROUND(MXU53/Macroeconomics!MXX$12,0)</f>
        <v>#DIV/0!</v>
      </c>
      <c r="MXV55" s="201" t="e">
        <f>ROUND(MXV53/Macroeconomics!MXY$12,0)</f>
        <v>#DIV/0!</v>
      </c>
      <c r="MXW55" s="201" t="e">
        <f>ROUND(MXW53/Macroeconomics!MXZ$12,0)</f>
        <v>#DIV/0!</v>
      </c>
      <c r="MXX55" s="201" t="e">
        <f>ROUND(MXX53/Macroeconomics!MYA$12,0)</f>
        <v>#DIV/0!</v>
      </c>
      <c r="MXY55" s="201" t="e">
        <f>ROUND(MXY53/Macroeconomics!MYB$12,0)</f>
        <v>#DIV/0!</v>
      </c>
      <c r="MXZ55" s="201" t="e">
        <f>ROUND(MXZ53/Macroeconomics!MYC$12,0)</f>
        <v>#DIV/0!</v>
      </c>
      <c r="MYA55" s="201" t="e">
        <f>ROUND(MYA53/Macroeconomics!MYD$12,0)</f>
        <v>#DIV/0!</v>
      </c>
      <c r="MYB55" s="201" t="e">
        <f>ROUND(MYB53/Macroeconomics!MYE$12,0)</f>
        <v>#DIV/0!</v>
      </c>
      <c r="MYC55" s="201" t="e">
        <f>ROUND(MYC53/Macroeconomics!MYF$12,0)</f>
        <v>#DIV/0!</v>
      </c>
      <c r="MYD55" s="201" t="e">
        <f>ROUND(MYD53/Macroeconomics!MYG$12,0)</f>
        <v>#DIV/0!</v>
      </c>
      <c r="MYE55" s="201" t="e">
        <f>ROUND(MYE53/Macroeconomics!MYH$12,0)</f>
        <v>#DIV/0!</v>
      </c>
      <c r="MYF55" s="201" t="e">
        <f>ROUND(MYF53/Macroeconomics!MYI$12,0)</f>
        <v>#DIV/0!</v>
      </c>
      <c r="MYG55" s="201" t="e">
        <f>ROUND(MYG53/Macroeconomics!MYJ$12,0)</f>
        <v>#DIV/0!</v>
      </c>
      <c r="MYH55" s="201" t="e">
        <f>ROUND(MYH53/Macroeconomics!MYK$12,0)</f>
        <v>#DIV/0!</v>
      </c>
      <c r="MYI55" s="201" t="e">
        <f>ROUND(MYI53/Macroeconomics!MYL$12,0)</f>
        <v>#DIV/0!</v>
      </c>
      <c r="MYJ55" s="201" t="e">
        <f>ROUND(MYJ53/Macroeconomics!MYM$12,0)</f>
        <v>#DIV/0!</v>
      </c>
      <c r="MYK55" s="201" t="e">
        <f>ROUND(MYK53/Macroeconomics!MYN$12,0)</f>
        <v>#DIV/0!</v>
      </c>
      <c r="MYL55" s="201" t="e">
        <f>ROUND(MYL53/Macroeconomics!MYO$12,0)</f>
        <v>#DIV/0!</v>
      </c>
      <c r="MYM55" s="201" t="e">
        <f>ROUND(MYM53/Macroeconomics!MYP$12,0)</f>
        <v>#DIV/0!</v>
      </c>
      <c r="MYN55" s="201" t="e">
        <f>ROUND(MYN53/Macroeconomics!MYQ$12,0)</f>
        <v>#DIV/0!</v>
      </c>
      <c r="MYO55" s="201" t="e">
        <f>ROUND(MYO53/Macroeconomics!MYR$12,0)</f>
        <v>#DIV/0!</v>
      </c>
      <c r="MYP55" s="201" t="e">
        <f>ROUND(MYP53/Macroeconomics!MYS$12,0)</f>
        <v>#DIV/0!</v>
      </c>
      <c r="MYQ55" s="201" t="e">
        <f>ROUND(MYQ53/Macroeconomics!MYT$12,0)</f>
        <v>#DIV/0!</v>
      </c>
      <c r="MYR55" s="201" t="e">
        <f>ROUND(MYR53/Macroeconomics!MYU$12,0)</f>
        <v>#DIV/0!</v>
      </c>
      <c r="MYS55" s="201" t="e">
        <f>ROUND(MYS53/Macroeconomics!MYV$12,0)</f>
        <v>#DIV/0!</v>
      </c>
      <c r="MYT55" s="201" t="e">
        <f>ROUND(MYT53/Macroeconomics!MYW$12,0)</f>
        <v>#DIV/0!</v>
      </c>
      <c r="MYU55" s="201" t="e">
        <f>ROUND(MYU53/Macroeconomics!MYX$12,0)</f>
        <v>#DIV/0!</v>
      </c>
      <c r="MYV55" s="201" t="e">
        <f>ROUND(MYV53/Macroeconomics!MYY$12,0)</f>
        <v>#DIV/0!</v>
      </c>
      <c r="MYW55" s="201" t="e">
        <f>ROUND(MYW53/Macroeconomics!MYZ$12,0)</f>
        <v>#DIV/0!</v>
      </c>
      <c r="MYX55" s="201" t="e">
        <f>ROUND(MYX53/Macroeconomics!MZA$12,0)</f>
        <v>#DIV/0!</v>
      </c>
      <c r="MYY55" s="201" t="e">
        <f>ROUND(MYY53/Macroeconomics!MZB$12,0)</f>
        <v>#DIV/0!</v>
      </c>
      <c r="MYZ55" s="201" t="e">
        <f>ROUND(MYZ53/Macroeconomics!MZC$12,0)</f>
        <v>#DIV/0!</v>
      </c>
      <c r="MZA55" s="201" t="e">
        <f>ROUND(MZA53/Macroeconomics!MZD$12,0)</f>
        <v>#DIV/0!</v>
      </c>
      <c r="MZB55" s="201" t="e">
        <f>ROUND(MZB53/Macroeconomics!MZE$12,0)</f>
        <v>#DIV/0!</v>
      </c>
      <c r="MZC55" s="201" t="e">
        <f>ROUND(MZC53/Macroeconomics!MZF$12,0)</f>
        <v>#DIV/0!</v>
      </c>
      <c r="MZD55" s="201" t="e">
        <f>ROUND(MZD53/Macroeconomics!MZG$12,0)</f>
        <v>#DIV/0!</v>
      </c>
      <c r="MZE55" s="201" t="e">
        <f>ROUND(MZE53/Macroeconomics!MZH$12,0)</f>
        <v>#DIV/0!</v>
      </c>
      <c r="MZF55" s="201" t="e">
        <f>ROUND(MZF53/Macroeconomics!MZI$12,0)</f>
        <v>#DIV/0!</v>
      </c>
      <c r="MZG55" s="201" t="e">
        <f>ROUND(MZG53/Macroeconomics!MZJ$12,0)</f>
        <v>#DIV/0!</v>
      </c>
      <c r="MZH55" s="201" t="e">
        <f>ROUND(MZH53/Macroeconomics!MZK$12,0)</f>
        <v>#DIV/0!</v>
      </c>
      <c r="MZI55" s="201" t="e">
        <f>ROUND(MZI53/Macroeconomics!MZL$12,0)</f>
        <v>#DIV/0!</v>
      </c>
      <c r="MZJ55" s="201" t="e">
        <f>ROUND(MZJ53/Macroeconomics!MZM$12,0)</f>
        <v>#DIV/0!</v>
      </c>
      <c r="MZK55" s="201" t="e">
        <f>ROUND(MZK53/Macroeconomics!MZN$12,0)</f>
        <v>#DIV/0!</v>
      </c>
      <c r="MZL55" s="201" t="e">
        <f>ROUND(MZL53/Macroeconomics!MZO$12,0)</f>
        <v>#DIV/0!</v>
      </c>
      <c r="MZM55" s="201" t="e">
        <f>ROUND(MZM53/Macroeconomics!MZP$12,0)</f>
        <v>#DIV/0!</v>
      </c>
      <c r="MZN55" s="201" t="e">
        <f>ROUND(MZN53/Macroeconomics!MZQ$12,0)</f>
        <v>#DIV/0!</v>
      </c>
      <c r="MZO55" s="201" t="e">
        <f>ROUND(MZO53/Macroeconomics!MZR$12,0)</f>
        <v>#DIV/0!</v>
      </c>
      <c r="MZP55" s="201" t="e">
        <f>ROUND(MZP53/Macroeconomics!MZS$12,0)</f>
        <v>#DIV/0!</v>
      </c>
      <c r="MZQ55" s="201" t="e">
        <f>ROUND(MZQ53/Macroeconomics!MZT$12,0)</f>
        <v>#DIV/0!</v>
      </c>
      <c r="MZR55" s="201" t="e">
        <f>ROUND(MZR53/Macroeconomics!MZU$12,0)</f>
        <v>#DIV/0!</v>
      </c>
      <c r="MZS55" s="201" t="e">
        <f>ROUND(MZS53/Macroeconomics!MZV$12,0)</f>
        <v>#DIV/0!</v>
      </c>
      <c r="MZT55" s="201" t="e">
        <f>ROUND(MZT53/Macroeconomics!MZW$12,0)</f>
        <v>#DIV/0!</v>
      </c>
      <c r="MZU55" s="201" t="e">
        <f>ROUND(MZU53/Macroeconomics!MZX$12,0)</f>
        <v>#DIV/0!</v>
      </c>
      <c r="MZV55" s="201" t="e">
        <f>ROUND(MZV53/Macroeconomics!MZY$12,0)</f>
        <v>#DIV/0!</v>
      </c>
      <c r="MZW55" s="201" t="e">
        <f>ROUND(MZW53/Macroeconomics!MZZ$12,0)</f>
        <v>#DIV/0!</v>
      </c>
      <c r="MZX55" s="201" t="e">
        <f>ROUND(MZX53/Macroeconomics!NAA$12,0)</f>
        <v>#DIV/0!</v>
      </c>
      <c r="MZY55" s="201" t="e">
        <f>ROUND(MZY53/Macroeconomics!NAB$12,0)</f>
        <v>#DIV/0!</v>
      </c>
      <c r="MZZ55" s="201" t="e">
        <f>ROUND(MZZ53/Macroeconomics!NAC$12,0)</f>
        <v>#DIV/0!</v>
      </c>
      <c r="NAA55" s="201" t="e">
        <f>ROUND(NAA53/Macroeconomics!NAD$12,0)</f>
        <v>#DIV/0!</v>
      </c>
      <c r="NAB55" s="201" t="e">
        <f>ROUND(NAB53/Macroeconomics!NAE$12,0)</f>
        <v>#DIV/0!</v>
      </c>
      <c r="NAC55" s="201" t="e">
        <f>ROUND(NAC53/Macroeconomics!NAF$12,0)</f>
        <v>#DIV/0!</v>
      </c>
      <c r="NAD55" s="201" t="e">
        <f>ROUND(NAD53/Macroeconomics!NAG$12,0)</f>
        <v>#DIV/0!</v>
      </c>
      <c r="NAE55" s="201" t="e">
        <f>ROUND(NAE53/Macroeconomics!NAH$12,0)</f>
        <v>#DIV/0!</v>
      </c>
      <c r="NAF55" s="201" t="e">
        <f>ROUND(NAF53/Macroeconomics!NAI$12,0)</f>
        <v>#DIV/0!</v>
      </c>
      <c r="NAG55" s="201" t="e">
        <f>ROUND(NAG53/Macroeconomics!NAJ$12,0)</f>
        <v>#DIV/0!</v>
      </c>
      <c r="NAH55" s="201" t="e">
        <f>ROUND(NAH53/Macroeconomics!NAK$12,0)</f>
        <v>#DIV/0!</v>
      </c>
      <c r="NAI55" s="201" t="e">
        <f>ROUND(NAI53/Macroeconomics!NAL$12,0)</f>
        <v>#DIV/0!</v>
      </c>
      <c r="NAJ55" s="201" t="e">
        <f>ROUND(NAJ53/Macroeconomics!NAM$12,0)</f>
        <v>#DIV/0!</v>
      </c>
      <c r="NAK55" s="201" t="e">
        <f>ROUND(NAK53/Macroeconomics!NAN$12,0)</f>
        <v>#DIV/0!</v>
      </c>
      <c r="NAL55" s="201" t="e">
        <f>ROUND(NAL53/Macroeconomics!NAO$12,0)</f>
        <v>#DIV/0!</v>
      </c>
      <c r="NAM55" s="201" t="e">
        <f>ROUND(NAM53/Macroeconomics!NAP$12,0)</f>
        <v>#DIV/0!</v>
      </c>
      <c r="NAN55" s="201" t="e">
        <f>ROUND(NAN53/Macroeconomics!NAQ$12,0)</f>
        <v>#DIV/0!</v>
      </c>
      <c r="NAO55" s="201" t="e">
        <f>ROUND(NAO53/Macroeconomics!NAR$12,0)</f>
        <v>#DIV/0!</v>
      </c>
      <c r="NAP55" s="201" t="e">
        <f>ROUND(NAP53/Macroeconomics!NAS$12,0)</f>
        <v>#DIV/0!</v>
      </c>
      <c r="NAQ55" s="201" t="e">
        <f>ROUND(NAQ53/Macroeconomics!NAT$12,0)</f>
        <v>#DIV/0!</v>
      </c>
      <c r="NAR55" s="201" t="e">
        <f>ROUND(NAR53/Macroeconomics!NAU$12,0)</f>
        <v>#DIV/0!</v>
      </c>
      <c r="NAS55" s="201" t="e">
        <f>ROUND(NAS53/Macroeconomics!NAV$12,0)</f>
        <v>#DIV/0!</v>
      </c>
      <c r="NAT55" s="201" t="e">
        <f>ROUND(NAT53/Macroeconomics!NAW$12,0)</f>
        <v>#DIV/0!</v>
      </c>
      <c r="NAU55" s="201" t="e">
        <f>ROUND(NAU53/Macroeconomics!NAX$12,0)</f>
        <v>#DIV/0!</v>
      </c>
      <c r="NAV55" s="201" t="e">
        <f>ROUND(NAV53/Macroeconomics!NAY$12,0)</f>
        <v>#DIV/0!</v>
      </c>
      <c r="NAW55" s="201" t="e">
        <f>ROUND(NAW53/Macroeconomics!NAZ$12,0)</f>
        <v>#DIV/0!</v>
      </c>
      <c r="NAX55" s="201" t="e">
        <f>ROUND(NAX53/Macroeconomics!NBA$12,0)</f>
        <v>#DIV/0!</v>
      </c>
      <c r="NAY55" s="201" t="e">
        <f>ROUND(NAY53/Macroeconomics!NBB$12,0)</f>
        <v>#DIV/0!</v>
      </c>
      <c r="NAZ55" s="201" t="e">
        <f>ROUND(NAZ53/Macroeconomics!NBC$12,0)</f>
        <v>#DIV/0!</v>
      </c>
      <c r="NBA55" s="201" t="e">
        <f>ROUND(NBA53/Macroeconomics!NBD$12,0)</f>
        <v>#DIV/0!</v>
      </c>
      <c r="NBB55" s="201" t="e">
        <f>ROUND(NBB53/Macroeconomics!NBE$12,0)</f>
        <v>#DIV/0!</v>
      </c>
      <c r="NBC55" s="201" t="e">
        <f>ROUND(NBC53/Macroeconomics!NBF$12,0)</f>
        <v>#DIV/0!</v>
      </c>
      <c r="NBD55" s="201" t="e">
        <f>ROUND(NBD53/Macroeconomics!NBG$12,0)</f>
        <v>#DIV/0!</v>
      </c>
      <c r="NBE55" s="201" t="e">
        <f>ROUND(NBE53/Macroeconomics!NBH$12,0)</f>
        <v>#DIV/0!</v>
      </c>
      <c r="NBF55" s="201" t="e">
        <f>ROUND(NBF53/Macroeconomics!NBI$12,0)</f>
        <v>#DIV/0!</v>
      </c>
      <c r="NBG55" s="201" t="e">
        <f>ROUND(NBG53/Macroeconomics!NBJ$12,0)</f>
        <v>#DIV/0!</v>
      </c>
      <c r="NBH55" s="201" t="e">
        <f>ROUND(NBH53/Macroeconomics!NBK$12,0)</f>
        <v>#DIV/0!</v>
      </c>
      <c r="NBI55" s="201" t="e">
        <f>ROUND(NBI53/Macroeconomics!NBL$12,0)</f>
        <v>#DIV/0!</v>
      </c>
      <c r="NBJ55" s="201" t="e">
        <f>ROUND(NBJ53/Macroeconomics!NBM$12,0)</f>
        <v>#DIV/0!</v>
      </c>
      <c r="NBK55" s="201" t="e">
        <f>ROUND(NBK53/Macroeconomics!NBN$12,0)</f>
        <v>#DIV/0!</v>
      </c>
      <c r="NBL55" s="201" t="e">
        <f>ROUND(NBL53/Macroeconomics!NBO$12,0)</f>
        <v>#DIV/0!</v>
      </c>
      <c r="NBM55" s="201" t="e">
        <f>ROUND(NBM53/Macroeconomics!NBP$12,0)</f>
        <v>#DIV/0!</v>
      </c>
      <c r="NBN55" s="201" t="e">
        <f>ROUND(NBN53/Macroeconomics!NBQ$12,0)</f>
        <v>#DIV/0!</v>
      </c>
      <c r="NBO55" s="201" t="e">
        <f>ROUND(NBO53/Macroeconomics!NBR$12,0)</f>
        <v>#DIV/0!</v>
      </c>
      <c r="NBP55" s="201" t="e">
        <f>ROUND(NBP53/Macroeconomics!NBS$12,0)</f>
        <v>#DIV/0!</v>
      </c>
      <c r="NBQ55" s="201" t="e">
        <f>ROUND(NBQ53/Macroeconomics!NBT$12,0)</f>
        <v>#DIV/0!</v>
      </c>
      <c r="NBR55" s="201" t="e">
        <f>ROUND(NBR53/Macroeconomics!NBU$12,0)</f>
        <v>#DIV/0!</v>
      </c>
      <c r="NBS55" s="201" t="e">
        <f>ROUND(NBS53/Macroeconomics!NBV$12,0)</f>
        <v>#DIV/0!</v>
      </c>
      <c r="NBT55" s="201" t="e">
        <f>ROUND(NBT53/Macroeconomics!NBW$12,0)</f>
        <v>#DIV/0!</v>
      </c>
      <c r="NBU55" s="201" t="e">
        <f>ROUND(NBU53/Macroeconomics!NBX$12,0)</f>
        <v>#DIV/0!</v>
      </c>
      <c r="NBV55" s="201" t="e">
        <f>ROUND(NBV53/Macroeconomics!NBY$12,0)</f>
        <v>#DIV/0!</v>
      </c>
      <c r="NBW55" s="201" t="e">
        <f>ROUND(NBW53/Macroeconomics!NBZ$12,0)</f>
        <v>#DIV/0!</v>
      </c>
      <c r="NBX55" s="201" t="e">
        <f>ROUND(NBX53/Macroeconomics!NCA$12,0)</f>
        <v>#DIV/0!</v>
      </c>
      <c r="NBY55" s="201" t="e">
        <f>ROUND(NBY53/Macroeconomics!NCB$12,0)</f>
        <v>#DIV/0!</v>
      </c>
      <c r="NBZ55" s="201" t="e">
        <f>ROUND(NBZ53/Macroeconomics!NCC$12,0)</f>
        <v>#DIV/0!</v>
      </c>
      <c r="NCA55" s="201" t="e">
        <f>ROUND(NCA53/Macroeconomics!NCD$12,0)</f>
        <v>#DIV/0!</v>
      </c>
      <c r="NCB55" s="201" t="e">
        <f>ROUND(NCB53/Macroeconomics!NCE$12,0)</f>
        <v>#DIV/0!</v>
      </c>
      <c r="NCC55" s="201" t="e">
        <f>ROUND(NCC53/Macroeconomics!NCF$12,0)</f>
        <v>#DIV/0!</v>
      </c>
      <c r="NCD55" s="201" t="e">
        <f>ROUND(NCD53/Macroeconomics!NCG$12,0)</f>
        <v>#DIV/0!</v>
      </c>
      <c r="NCE55" s="201" t="e">
        <f>ROUND(NCE53/Macroeconomics!NCH$12,0)</f>
        <v>#DIV/0!</v>
      </c>
      <c r="NCF55" s="201" t="e">
        <f>ROUND(NCF53/Macroeconomics!NCI$12,0)</f>
        <v>#DIV/0!</v>
      </c>
      <c r="NCG55" s="201" t="e">
        <f>ROUND(NCG53/Macroeconomics!NCJ$12,0)</f>
        <v>#DIV/0!</v>
      </c>
      <c r="NCH55" s="201" t="e">
        <f>ROUND(NCH53/Macroeconomics!NCK$12,0)</f>
        <v>#DIV/0!</v>
      </c>
      <c r="NCI55" s="201" t="e">
        <f>ROUND(NCI53/Macroeconomics!NCL$12,0)</f>
        <v>#DIV/0!</v>
      </c>
      <c r="NCJ55" s="201" t="e">
        <f>ROUND(NCJ53/Macroeconomics!NCM$12,0)</f>
        <v>#DIV/0!</v>
      </c>
      <c r="NCK55" s="201" t="e">
        <f>ROUND(NCK53/Macroeconomics!NCN$12,0)</f>
        <v>#DIV/0!</v>
      </c>
      <c r="NCL55" s="201" t="e">
        <f>ROUND(NCL53/Macroeconomics!NCO$12,0)</f>
        <v>#DIV/0!</v>
      </c>
      <c r="NCM55" s="201" t="e">
        <f>ROUND(NCM53/Macroeconomics!NCP$12,0)</f>
        <v>#DIV/0!</v>
      </c>
      <c r="NCN55" s="201" t="e">
        <f>ROUND(NCN53/Macroeconomics!NCQ$12,0)</f>
        <v>#DIV/0!</v>
      </c>
      <c r="NCO55" s="201" t="e">
        <f>ROUND(NCO53/Macroeconomics!NCR$12,0)</f>
        <v>#DIV/0!</v>
      </c>
      <c r="NCP55" s="201" t="e">
        <f>ROUND(NCP53/Macroeconomics!NCS$12,0)</f>
        <v>#DIV/0!</v>
      </c>
      <c r="NCQ55" s="201" t="e">
        <f>ROUND(NCQ53/Macroeconomics!NCT$12,0)</f>
        <v>#DIV/0!</v>
      </c>
      <c r="NCR55" s="201" t="e">
        <f>ROUND(NCR53/Macroeconomics!NCU$12,0)</f>
        <v>#DIV/0!</v>
      </c>
      <c r="NCS55" s="201" t="e">
        <f>ROUND(NCS53/Macroeconomics!NCV$12,0)</f>
        <v>#DIV/0!</v>
      </c>
      <c r="NCT55" s="201" t="e">
        <f>ROUND(NCT53/Macroeconomics!NCW$12,0)</f>
        <v>#DIV/0!</v>
      </c>
      <c r="NCU55" s="201" t="e">
        <f>ROUND(NCU53/Macroeconomics!NCX$12,0)</f>
        <v>#DIV/0!</v>
      </c>
      <c r="NCV55" s="201" t="e">
        <f>ROUND(NCV53/Macroeconomics!NCY$12,0)</f>
        <v>#DIV/0!</v>
      </c>
      <c r="NCW55" s="201" t="e">
        <f>ROUND(NCW53/Macroeconomics!NCZ$12,0)</f>
        <v>#DIV/0!</v>
      </c>
      <c r="NCX55" s="201" t="e">
        <f>ROUND(NCX53/Macroeconomics!NDA$12,0)</f>
        <v>#DIV/0!</v>
      </c>
      <c r="NCY55" s="201" t="e">
        <f>ROUND(NCY53/Macroeconomics!NDB$12,0)</f>
        <v>#DIV/0!</v>
      </c>
      <c r="NCZ55" s="201" t="e">
        <f>ROUND(NCZ53/Macroeconomics!NDC$12,0)</f>
        <v>#DIV/0!</v>
      </c>
      <c r="NDA55" s="201" t="e">
        <f>ROUND(NDA53/Macroeconomics!NDD$12,0)</f>
        <v>#DIV/0!</v>
      </c>
      <c r="NDB55" s="201" t="e">
        <f>ROUND(NDB53/Macroeconomics!NDE$12,0)</f>
        <v>#DIV/0!</v>
      </c>
      <c r="NDC55" s="201" t="e">
        <f>ROUND(NDC53/Macroeconomics!NDF$12,0)</f>
        <v>#DIV/0!</v>
      </c>
      <c r="NDD55" s="201" t="e">
        <f>ROUND(NDD53/Macroeconomics!NDG$12,0)</f>
        <v>#DIV/0!</v>
      </c>
      <c r="NDE55" s="201" t="e">
        <f>ROUND(NDE53/Macroeconomics!NDH$12,0)</f>
        <v>#DIV/0!</v>
      </c>
      <c r="NDF55" s="201" t="e">
        <f>ROUND(NDF53/Macroeconomics!NDI$12,0)</f>
        <v>#DIV/0!</v>
      </c>
      <c r="NDG55" s="201" t="e">
        <f>ROUND(NDG53/Macroeconomics!NDJ$12,0)</f>
        <v>#DIV/0!</v>
      </c>
      <c r="NDH55" s="201" t="e">
        <f>ROUND(NDH53/Macroeconomics!NDK$12,0)</f>
        <v>#DIV/0!</v>
      </c>
      <c r="NDI55" s="201" t="e">
        <f>ROUND(NDI53/Macroeconomics!NDL$12,0)</f>
        <v>#DIV/0!</v>
      </c>
      <c r="NDJ55" s="201" t="e">
        <f>ROUND(NDJ53/Macroeconomics!NDM$12,0)</f>
        <v>#DIV/0!</v>
      </c>
      <c r="NDK55" s="201" t="e">
        <f>ROUND(NDK53/Macroeconomics!NDN$12,0)</f>
        <v>#DIV/0!</v>
      </c>
      <c r="NDL55" s="201" t="e">
        <f>ROUND(NDL53/Macroeconomics!NDO$12,0)</f>
        <v>#DIV/0!</v>
      </c>
      <c r="NDM55" s="201" t="e">
        <f>ROUND(NDM53/Macroeconomics!NDP$12,0)</f>
        <v>#DIV/0!</v>
      </c>
      <c r="NDN55" s="201" t="e">
        <f>ROUND(NDN53/Macroeconomics!NDQ$12,0)</f>
        <v>#DIV/0!</v>
      </c>
      <c r="NDO55" s="201" t="e">
        <f>ROUND(NDO53/Macroeconomics!NDR$12,0)</f>
        <v>#DIV/0!</v>
      </c>
      <c r="NDP55" s="201" t="e">
        <f>ROUND(NDP53/Macroeconomics!NDS$12,0)</f>
        <v>#DIV/0!</v>
      </c>
      <c r="NDQ55" s="201" t="e">
        <f>ROUND(NDQ53/Macroeconomics!NDT$12,0)</f>
        <v>#DIV/0!</v>
      </c>
      <c r="NDR55" s="201" t="e">
        <f>ROUND(NDR53/Macroeconomics!NDU$12,0)</f>
        <v>#DIV/0!</v>
      </c>
      <c r="NDS55" s="201" t="e">
        <f>ROUND(NDS53/Macroeconomics!NDV$12,0)</f>
        <v>#DIV/0!</v>
      </c>
      <c r="NDT55" s="201" t="e">
        <f>ROUND(NDT53/Macroeconomics!NDW$12,0)</f>
        <v>#DIV/0!</v>
      </c>
      <c r="NDU55" s="201" t="e">
        <f>ROUND(NDU53/Macroeconomics!NDX$12,0)</f>
        <v>#DIV/0!</v>
      </c>
      <c r="NDV55" s="201" t="e">
        <f>ROUND(NDV53/Macroeconomics!NDY$12,0)</f>
        <v>#DIV/0!</v>
      </c>
      <c r="NDW55" s="201" t="e">
        <f>ROUND(NDW53/Macroeconomics!NDZ$12,0)</f>
        <v>#DIV/0!</v>
      </c>
      <c r="NDX55" s="201" t="e">
        <f>ROUND(NDX53/Macroeconomics!NEA$12,0)</f>
        <v>#DIV/0!</v>
      </c>
      <c r="NDY55" s="201" t="e">
        <f>ROUND(NDY53/Macroeconomics!NEB$12,0)</f>
        <v>#DIV/0!</v>
      </c>
      <c r="NDZ55" s="201" t="e">
        <f>ROUND(NDZ53/Macroeconomics!NEC$12,0)</f>
        <v>#DIV/0!</v>
      </c>
      <c r="NEA55" s="201" t="e">
        <f>ROUND(NEA53/Macroeconomics!NED$12,0)</f>
        <v>#DIV/0!</v>
      </c>
      <c r="NEB55" s="201" t="e">
        <f>ROUND(NEB53/Macroeconomics!NEE$12,0)</f>
        <v>#DIV/0!</v>
      </c>
      <c r="NEC55" s="201" t="e">
        <f>ROUND(NEC53/Macroeconomics!NEF$12,0)</f>
        <v>#DIV/0!</v>
      </c>
      <c r="NED55" s="201" t="e">
        <f>ROUND(NED53/Macroeconomics!NEG$12,0)</f>
        <v>#DIV/0!</v>
      </c>
      <c r="NEE55" s="201" t="e">
        <f>ROUND(NEE53/Macroeconomics!NEH$12,0)</f>
        <v>#DIV/0!</v>
      </c>
      <c r="NEF55" s="201" t="e">
        <f>ROUND(NEF53/Macroeconomics!NEI$12,0)</f>
        <v>#DIV/0!</v>
      </c>
      <c r="NEG55" s="201" t="e">
        <f>ROUND(NEG53/Macroeconomics!NEJ$12,0)</f>
        <v>#DIV/0!</v>
      </c>
      <c r="NEH55" s="201" t="e">
        <f>ROUND(NEH53/Macroeconomics!NEK$12,0)</f>
        <v>#DIV/0!</v>
      </c>
      <c r="NEI55" s="201" t="e">
        <f>ROUND(NEI53/Macroeconomics!NEL$12,0)</f>
        <v>#DIV/0!</v>
      </c>
      <c r="NEJ55" s="201" t="e">
        <f>ROUND(NEJ53/Macroeconomics!NEM$12,0)</f>
        <v>#DIV/0!</v>
      </c>
      <c r="NEK55" s="201" t="e">
        <f>ROUND(NEK53/Macroeconomics!NEN$12,0)</f>
        <v>#DIV/0!</v>
      </c>
      <c r="NEL55" s="201" t="e">
        <f>ROUND(NEL53/Macroeconomics!NEO$12,0)</f>
        <v>#DIV/0!</v>
      </c>
      <c r="NEM55" s="201" t="e">
        <f>ROUND(NEM53/Macroeconomics!NEP$12,0)</f>
        <v>#DIV/0!</v>
      </c>
      <c r="NEN55" s="201" t="e">
        <f>ROUND(NEN53/Macroeconomics!NEQ$12,0)</f>
        <v>#DIV/0!</v>
      </c>
      <c r="NEO55" s="201" t="e">
        <f>ROUND(NEO53/Macroeconomics!NER$12,0)</f>
        <v>#DIV/0!</v>
      </c>
      <c r="NEP55" s="201" t="e">
        <f>ROUND(NEP53/Macroeconomics!NES$12,0)</f>
        <v>#DIV/0!</v>
      </c>
      <c r="NEQ55" s="201" t="e">
        <f>ROUND(NEQ53/Macroeconomics!NET$12,0)</f>
        <v>#DIV/0!</v>
      </c>
      <c r="NER55" s="201" t="e">
        <f>ROUND(NER53/Macroeconomics!NEU$12,0)</f>
        <v>#DIV/0!</v>
      </c>
      <c r="NES55" s="201" t="e">
        <f>ROUND(NES53/Macroeconomics!NEV$12,0)</f>
        <v>#DIV/0!</v>
      </c>
      <c r="NET55" s="201" t="e">
        <f>ROUND(NET53/Macroeconomics!NEW$12,0)</f>
        <v>#DIV/0!</v>
      </c>
      <c r="NEU55" s="201" t="e">
        <f>ROUND(NEU53/Macroeconomics!NEX$12,0)</f>
        <v>#DIV/0!</v>
      </c>
      <c r="NEV55" s="201" t="e">
        <f>ROUND(NEV53/Macroeconomics!NEY$12,0)</f>
        <v>#DIV/0!</v>
      </c>
      <c r="NEW55" s="201" t="e">
        <f>ROUND(NEW53/Macroeconomics!NEZ$12,0)</f>
        <v>#DIV/0!</v>
      </c>
      <c r="NEX55" s="201" t="e">
        <f>ROUND(NEX53/Macroeconomics!NFA$12,0)</f>
        <v>#DIV/0!</v>
      </c>
      <c r="NEY55" s="201" t="e">
        <f>ROUND(NEY53/Macroeconomics!NFB$12,0)</f>
        <v>#DIV/0!</v>
      </c>
      <c r="NEZ55" s="201" t="e">
        <f>ROUND(NEZ53/Macroeconomics!NFC$12,0)</f>
        <v>#DIV/0!</v>
      </c>
      <c r="NFA55" s="201" t="e">
        <f>ROUND(NFA53/Macroeconomics!NFD$12,0)</f>
        <v>#DIV/0!</v>
      </c>
      <c r="NFB55" s="201" t="e">
        <f>ROUND(NFB53/Macroeconomics!NFE$12,0)</f>
        <v>#DIV/0!</v>
      </c>
      <c r="NFC55" s="201" t="e">
        <f>ROUND(NFC53/Macroeconomics!NFF$12,0)</f>
        <v>#DIV/0!</v>
      </c>
      <c r="NFD55" s="201" t="e">
        <f>ROUND(NFD53/Macroeconomics!NFG$12,0)</f>
        <v>#DIV/0!</v>
      </c>
      <c r="NFE55" s="201" t="e">
        <f>ROUND(NFE53/Macroeconomics!NFH$12,0)</f>
        <v>#DIV/0!</v>
      </c>
      <c r="NFF55" s="201" t="e">
        <f>ROUND(NFF53/Macroeconomics!NFI$12,0)</f>
        <v>#DIV/0!</v>
      </c>
      <c r="NFG55" s="201" t="e">
        <f>ROUND(NFG53/Macroeconomics!NFJ$12,0)</f>
        <v>#DIV/0!</v>
      </c>
      <c r="NFH55" s="201" t="e">
        <f>ROUND(NFH53/Macroeconomics!NFK$12,0)</f>
        <v>#DIV/0!</v>
      </c>
      <c r="NFI55" s="201" t="e">
        <f>ROUND(NFI53/Macroeconomics!NFL$12,0)</f>
        <v>#DIV/0!</v>
      </c>
      <c r="NFJ55" s="201" t="e">
        <f>ROUND(NFJ53/Macroeconomics!NFM$12,0)</f>
        <v>#DIV/0!</v>
      </c>
      <c r="NFK55" s="201" t="e">
        <f>ROUND(NFK53/Macroeconomics!NFN$12,0)</f>
        <v>#DIV/0!</v>
      </c>
      <c r="NFL55" s="201" t="e">
        <f>ROUND(NFL53/Macroeconomics!NFO$12,0)</f>
        <v>#DIV/0!</v>
      </c>
      <c r="NFM55" s="201" t="e">
        <f>ROUND(NFM53/Macroeconomics!NFP$12,0)</f>
        <v>#DIV/0!</v>
      </c>
      <c r="NFN55" s="201" t="e">
        <f>ROUND(NFN53/Macroeconomics!NFQ$12,0)</f>
        <v>#DIV/0!</v>
      </c>
      <c r="NFO55" s="201" t="e">
        <f>ROUND(NFO53/Macroeconomics!NFR$12,0)</f>
        <v>#DIV/0!</v>
      </c>
      <c r="NFP55" s="201" t="e">
        <f>ROUND(NFP53/Macroeconomics!NFS$12,0)</f>
        <v>#DIV/0!</v>
      </c>
      <c r="NFQ55" s="201" t="e">
        <f>ROUND(NFQ53/Macroeconomics!NFT$12,0)</f>
        <v>#DIV/0!</v>
      </c>
      <c r="NFR55" s="201" t="e">
        <f>ROUND(NFR53/Macroeconomics!NFU$12,0)</f>
        <v>#DIV/0!</v>
      </c>
      <c r="NFS55" s="201" t="e">
        <f>ROUND(NFS53/Macroeconomics!NFV$12,0)</f>
        <v>#DIV/0!</v>
      </c>
      <c r="NFT55" s="201" t="e">
        <f>ROUND(NFT53/Macroeconomics!NFW$12,0)</f>
        <v>#DIV/0!</v>
      </c>
      <c r="NFU55" s="201" t="e">
        <f>ROUND(NFU53/Macroeconomics!NFX$12,0)</f>
        <v>#DIV/0!</v>
      </c>
      <c r="NFV55" s="201" t="e">
        <f>ROUND(NFV53/Macroeconomics!NFY$12,0)</f>
        <v>#DIV/0!</v>
      </c>
      <c r="NFW55" s="201" t="e">
        <f>ROUND(NFW53/Macroeconomics!NFZ$12,0)</f>
        <v>#DIV/0!</v>
      </c>
      <c r="NFX55" s="201" t="e">
        <f>ROUND(NFX53/Macroeconomics!NGA$12,0)</f>
        <v>#DIV/0!</v>
      </c>
      <c r="NFY55" s="201" t="e">
        <f>ROUND(NFY53/Macroeconomics!NGB$12,0)</f>
        <v>#DIV/0!</v>
      </c>
      <c r="NFZ55" s="201" t="e">
        <f>ROUND(NFZ53/Macroeconomics!NGC$12,0)</f>
        <v>#DIV/0!</v>
      </c>
      <c r="NGA55" s="201" t="e">
        <f>ROUND(NGA53/Macroeconomics!NGD$12,0)</f>
        <v>#DIV/0!</v>
      </c>
      <c r="NGB55" s="201" t="e">
        <f>ROUND(NGB53/Macroeconomics!NGE$12,0)</f>
        <v>#DIV/0!</v>
      </c>
      <c r="NGC55" s="201" t="e">
        <f>ROUND(NGC53/Macroeconomics!NGF$12,0)</f>
        <v>#DIV/0!</v>
      </c>
      <c r="NGD55" s="201" t="e">
        <f>ROUND(NGD53/Macroeconomics!NGG$12,0)</f>
        <v>#DIV/0!</v>
      </c>
      <c r="NGE55" s="201" t="e">
        <f>ROUND(NGE53/Macroeconomics!NGH$12,0)</f>
        <v>#DIV/0!</v>
      </c>
      <c r="NGF55" s="201" t="e">
        <f>ROUND(NGF53/Macroeconomics!NGI$12,0)</f>
        <v>#DIV/0!</v>
      </c>
      <c r="NGG55" s="201" t="e">
        <f>ROUND(NGG53/Macroeconomics!NGJ$12,0)</f>
        <v>#DIV/0!</v>
      </c>
      <c r="NGH55" s="201" t="e">
        <f>ROUND(NGH53/Macroeconomics!NGK$12,0)</f>
        <v>#DIV/0!</v>
      </c>
      <c r="NGI55" s="201" t="e">
        <f>ROUND(NGI53/Macroeconomics!NGL$12,0)</f>
        <v>#DIV/0!</v>
      </c>
      <c r="NGJ55" s="201" t="e">
        <f>ROUND(NGJ53/Macroeconomics!NGM$12,0)</f>
        <v>#DIV/0!</v>
      </c>
      <c r="NGK55" s="201" t="e">
        <f>ROUND(NGK53/Macroeconomics!NGN$12,0)</f>
        <v>#DIV/0!</v>
      </c>
      <c r="NGL55" s="201" t="e">
        <f>ROUND(NGL53/Macroeconomics!NGO$12,0)</f>
        <v>#DIV/0!</v>
      </c>
      <c r="NGM55" s="201" t="e">
        <f>ROUND(NGM53/Macroeconomics!NGP$12,0)</f>
        <v>#DIV/0!</v>
      </c>
      <c r="NGN55" s="201" t="e">
        <f>ROUND(NGN53/Macroeconomics!NGQ$12,0)</f>
        <v>#DIV/0!</v>
      </c>
      <c r="NGO55" s="201" t="e">
        <f>ROUND(NGO53/Macroeconomics!NGR$12,0)</f>
        <v>#DIV/0!</v>
      </c>
      <c r="NGP55" s="201" t="e">
        <f>ROUND(NGP53/Macroeconomics!NGS$12,0)</f>
        <v>#DIV/0!</v>
      </c>
      <c r="NGQ55" s="201" t="e">
        <f>ROUND(NGQ53/Macroeconomics!NGT$12,0)</f>
        <v>#DIV/0!</v>
      </c>
      <c r="NGR55" s="201" t="e">
        <f>ROUND(NGR53/Macroeconomics!NGU$12,0)</f>
        <v>#DIV/0!</v>
      </c>
      <c r="NGS55" s="201" t="e">
        <f>ROUND(NGS53/Macroeconomics!NGV$12,0)</f>
        <v>#DIV/0!</v>
      </c>
      <c r="NGT55" s="201" t="e">
        <f>ROUND(NGT53/Macroeconomics!NGW$12,0)</f>
        <v>#DIV/0!</v>
      </c>
      <c r="NGU55" s="201" t="e">
        <f>ROUND(NGU53/Macroeconomics!NGX$12,0)</f>
        <v>#DIV/0!</v>
      </c>
      <c r="NGV55" s="201" t="e">
        <f>ROUND(NGV53/Macroeconomics!NGY$12,0)</f>
        <v>#DIV/0!</v>
      </c>
      <c r="NGW55" s="201" t="e">
        <f>ROUND(NGW53/Macroeconomics!NGZ$12,0)</f>
        <v>#DIV/0!</v>
      </c>
      <c r="NGX55" s="201" t="e">
        <f>ROUND(NGX53/Macroeconomics!NHA$12,0)</f>
        <v>#DIV/0!</v>
      </c>
      <c r="NGY55" s="201" t="e">
        <f>ROUND(NGY53/Macroeconomics!NHB$12,0)</f>
        <v>#DIV/0!</v>
      </c>
      <c r="NGZ55" s="201" t="e">
        <f>ROUND(NGZ53/Macroeconomics!NHC$12,0)</f>
        <v>#DIV/0!</v>
      </c>
      <c r="NHA55" s="201" t="e">
        <f>ROUND(NHA53/Macroeconomics!NHD$12,0)</f>
        <v>#DIV/0!</v>
      </c>
      <c r="NHB55" s="201" t="e">
        <f>ROUND(NHB53/Macroeconomics!NHE$12,0)</f>
        <v>#DIV/0!</v>
      </c>
      <c r="NHC55" s="201" t="e">
        <f>ROUND(NHC53/Macroeconomics!NHF$12,0)</f>
        <v>#DIV/0!</v>
      </c>
      <c r="NHD55" s="201" t="e">
        <f>ROUND(NHD53/Macroeconomics!NHG$12,0)</f>
        <v>#DIV/0!</v>
      </c>
      <c r="NHE55" s="201" t="e">
        <f>ROUND(NHE53/Macroeconomics!NHH$12,0)</f>
        <v>#DIV/0!</v>
      </c>
      <c r="NHF55" s="201" t="e">
        <f>ROUND(NHF53/Macroeconomics!NHI$12,0)</f>
        <v>#DIV/0!</v>
      </c>
      <c r="NHG55" s="201" t="e">
        <f>ROUND(NHG53/Macroeconomics!NHJ$12,0)</f>
        <v>#DIV/0!</v>
      </c>
      <c r="NHH55" s="201" t="e">
        <f>ROUND(NHH53/Macroeconomics!NHK$12,0)</f>
        <v>#DIV/0!</v>
      </c>
      <c r="NHI55" s="201" t="e">
        <f>ROUND(NHI53/Macroeconomics!NHL$12,0)</f>
        <v>#DIV/0!</v>
      </c>
      <c r="NHJ55" s="201" t="e">
        <f>ROUND(NHJ53/Macroeconomics!NHM$12,0)</f>
        <v>#DIV/0!</v>
      </c>
      <c r="NHK55" s="201" t="e">
        <f>ROUND(NHK53/Macroeconomics!NHN$12,0)</f>
        <v>#DIV/0!</v>
      </c>
      <c r="NHL55" s="201" t="e">
        <f>ROUND(NHL53/Macroeconomics!NHO$12,0)</f>
        <v>#DIV/0!</v>
      </c>
      <c r="NHM55" s="201" t="e">
        <f>ROUND(NHM53/Macroeconomics!NHP$12,0)</f>
        <v>#DIV/0!</v>
      </c>
      <c r="NHN55" s="201" t="e">
        <f>ROUND(NHN53/Macroeconomics!NHQ$12,0)</f>
        <v>#DIV/0!</v>
      </c>
      <c r="NHO55" s="201" t="e">
        <f>ROUND(NHO53/Macroeconomics!NHR$12,0)</f>
        <v>#DIV/0!</v>
      </c>
      <c r="NHP55" s="201" t="e">
        <f>ROUND(NHP53/Macroeconomics!NHS$12,0)</f>
        <v>#DIV/0!</v>
      </c>
      <c r="NHQ55" s="201" t="e">
        <f>ROUND(NHQ53/Macroeconomics!NHT$12,0)</f>
        <v>#DIV/0!</v>
      </c>
      <c r="NHR55" s="201" t="e">
        <f>ROUND(NHR53/Macroeconomics!NHU$12,0)</f>
        <v>#DIV/0!</v>
      </c>
      <c r="NHS55" s="201" t="e">
        <f>ROUND(NHS53/Macroeconomics!NHV$12,0)</f>
        <v>#DIV/0!</v>
      </c>
      <c r="NHT55" s="201" t="e">
        <f>ROUND(NHT53/Macroeconomics!NHW$12,0)</f>
        <v>#DIV/0!</v>
      </c>
      <c r="NHU55" s="201" t="e">
        <f>ROUND(NHU53/Macroeconomics!NHX$12,0)</f>
        <v>#DIV/0!</v>
      </c>
      <c r="NHV55" s="201" t="e">
        <f>ROUND(NHV53/Macroeconomics!NHY$12,0)</f>
        <v>#DIV/0!</v>
      </c>
      <c r="NHW55" s="201" t="e">
        <f>ROUND(NHW53/Macroeconomics!NHZ$12,0)</f>
        <v>#DIV/0!</v>
      </c>
      <c r="NHX55" s="201" t="e">
        <f>ROUND(NHX53/Macroeconomics!NIA$12,0)</f>
        <v>#DIV/0!</v>
      </c>
      <c r="NHY55" s="201" t="e">
        <f>ROUND(NHY53/Macroeconomics!NIB$12,0)</f>
        <v>#DIV/0!</v>
      </c>
      <c r="NHZ55" s="201" t="e">
        <f>ROUND(NHZ53/Macroeconomics!NIC$12,0)</f>
        <v>#DIV/0!</v>
      </c>
      <c r="NIA55" s="201" t="e">
        <f>ROUND(NIA53/Macroeconomics!NID$12,0)</f>
        <v>#DIV/0!</v>
      </c>
      <c r="NIB55" s="201" t="e">
        <f>ROUND(NIB53/Macroeconomics!NIE$12,0)</f>
        <v>#DIV/0!</v>
      </c>
      <c r="NIC55" s="201" t="e">
        <f>ROUND(NIC53/Macroeconomics!NIF$12,0)</f>
        <v>#DIV/0!</v>
      </c>
      <c r="NID55" s="201" t="e">
        <f>ROUND(NID53/Macroeconomics!NIG$12,0)</f>
        <v>#DIV/0!</v>
      </c>
      <c r="NIE55" s="201" t="e">
        <f>ROUND(NIE53/Macroeconomics!NIH$12,0)</f>
        <v>#DIV/0!</v>
      </c>
      <c r="NIF55" s="201" t="e">
        <f>ROUND(NIF53/Macroeconomics!NII$12,0)</f>
        <v>#DIV/0!</v>
      </c>
      <c r="NIG55" s="201" t="e">
        <f>ROUND(NIG53/Macroeconomics!NIJ$12,0)</f>
        <v>#DIV/0!</v>
      </c>
      <c r="NIH55" s="201" t="e">
        <f>ROUND(NIH53/Macroeconomics!NIK$12,0)</f>
        <v>#DIV/0!</v>
      </c>
      <c r="NII55" s="201" t="e">
        <f>ROUND(NII53/Macroeconomics!NIL$12,0)</f>
        <v>#DIV/0!</v>
      </c>
      <c r="NIJ55" s="201" t="e">
        <f>ROUND(NIJ53/Macroeconomics!NIM$12,0)</f>
        <v>#DIV/0!</v>
      </c>
      <c r="NIK55" s="201" t="e">
        <f>ROUND(NIK53/Macroeconomics!NIN$12,0)</f>
        <v>#DIV/0!</v>
      </c>
      <c r="NIL55" s="201" t="e">
        <f>ROUND(NIL53/Macroeconomics!NIO$12,0)</f>
        <v>#DIV/0!</v>
      </c>
      <c r="NIM55" s="201" t="e">
        <f>ROUND(NIM53/Macroeconomics!NIP$12,0)</f>
        <v>#DIV/0!</v>
      </c>
      <c r="NIN55" s="201" t="e">
        <f>ROUND(NIN53/Macroeconomics!NIQ$12,0)</f>
        <v>#DIV/0!</v>
      </c>
      <c r="NIO55" s="201" t="e">
        <f>ROUND(NIO53/Macroeconomics!NIR$12,0)</f>
        <v>#DIV/0!</v>
      </c>
      <c r="NIP55" s="201" t="e">
        <f>ROUND(NIP53/Macroeconomics!NIS$12,0)</f>
        <v>#DIV/0!</v>
      </c>
      <c r="NIQ55" s="201" t="e">
        <f>ROUND(NIQ53/Macroeconomics!NIT$12,0)</f>
        <v>#DIV/0!</v>
      </c>
      <c r="NIR55" s="201" t="e">
        <f>ROUND(NIR53/Macroeconomics!NIU$12,0)</f>
        <v>#DIV/0!</v>
      </c>
      <c r="NIS55" s="201" t="e">
        <f>ROUND(NIS53/Macroeconomics!NIV$12,0)</f>
        <v>#DIV/0!</v>
      </c>
      <c r="NIT55" s="201" t="e">
        <f>ROUND(NIT53/Macroeconomics!NIW$12,0)</f>
        <v>#DIV/0!</v>
      </c>
      <c r="NIU55" s="201" t="e">
        <f>ROUND(NIU53/Macroeconomics!NIX$12,0)</f>
        <v>#DIV/0!</v>
      </c>
      <c r="NIV55" s="201" t="e">
        <f>ROUND(NIV53/Macroeconomics!NIY$12,0)</f>
        <v>#DIV/0!</v>
      </c>
      <c r="NIW55" s="201" t="e">
        <f>ROUND(NIW53/Macroeconomics!NIZ$12,0)</f>
        <v>#DIV/0!</v>
      </c>
      <c r="NIX55" s="201" t="e">
        <f>ROUND(NIX53/Macroeconomics!NJA$12,0)</f>
        <v>#DIV/0!</v>
      </c>
      <c r="NIY55" s="201" t="e">
        <f>ROUND(NIY53/Macroeconomics!NJB$12,0)</f>
        <v>#DIV/0!</v>
      </c>
      <c r="NIZ55" s="201" t="e">
        <f>ROUND(NIZ53/Macroeconomics!NJC$12,0)</f>
        <v>#DIV/0!</v>
      </c>
      <c r="NJA55" s="201" t="e">
        <f>ROUND(NJA53/Macroeconomics!NJD$12,0)</f>
        <v>#DIV/0!</v>
      </c>
      <c r="NJB55" s="201" t="e">
        <f>ROUND(NJB53/Macroeconomics!NJE$12,0)</f>
        <v>#DIV/0!</v>
      </c>
      <c r="NJC55" s="201" t="e">
        <f>ROUND(NJC53/Macroeconomics!NJF$12,0)</f>
        <v>#DIV/0!</v>
      </c>
      <c r="NJD55" s="201" t="e">
        <f>ROUND(NJD53/Macroeconomics!NJG$12,0)</f>
        <v>#DIV/0!</v>
      </c>
      <c r="NJE55" s="201" t="e">
        <f>ROUND(NJE53/Macroeconomics!NJH$12,0)</f>
        <v>#DIV/0!</v>
      </c>
      <c r="NJF55" s="201" t="e">
        <f>ROUND(NJF53/Macroeconomics!NJI$12,0)</f>
        <v>#DIV/0!</v>
      </c>
      <c r="NJG55" s="201" t="e">
        <f>ROUND(NJG53/Macroeconomics!NJJ$12,0)</f>
        <v>#DIV/0!</v>
      </c>
      <c r="NJH55" s="201" t="e">
        <f>ROUND(NJH53/Macroeconomics!NJK$12,0)</f>
        <v>#DIV/0!</v>
      </c>
      <c r="NJI55" s="201" t="e">
        <f>ROUND(NJI53/Macroeconomics!NJL$12,0)</f>
        <v>#DIV/0!</v>
      </c>
      <c r="NJJ55" s="201" t="e">
        <f>ROUND(NJJ53/Macroeconomics!NJM$12,0)</f>
        <v>#DIV/0!</v>
      </c>
      <c r="NJK55" s="201" t="e">
        <f>ROUND(NJK53/Macroeconomics!NJN$12,0)</f>
        <v>#DIV/0!</v>
      </c>
      <c r="NJL55" s="201" t="e">
        <f>ROUND(NJL53/Macroeconomics!NJO$12,0)</f>
        <v>#DIV/0!</v>
      </c>
      <c r="NJM55" s="201" t="e">
        <f>ROUND(NJM53/Macroeconomics!NJP$12,0)</f>
        <v>#DIV/0!</v>
      </c>
      <c r="NJN55" s="201" t="e">
        <f>ROUND(NJN53/Macroeconomics!NJQ$12,0)</f>
        <v>#DIV/0!</v>
      </c>
      <c r="NJO55" s="201" t="e">
        <f>ROUND(NJO53/Macroeconomics!NJR$12,0)</f>
        <v>#DIV/0!</v>
      </c>
      <c r="NJP55" s="201" t="e">
        <f>ROUND(NJP53/Macroeconomics!NJS$12,0)</f>
        <v>#DIV/0!</v>
      </c>
      <c r="NJQ55" s="201" t="e">
        <f>ROUND(NJQ53/Macroeconomics!NJT$12,0)</f>
        <v>#DIV/0!</v>
      </c>
      <c r="NJR55" s="201" t="e">
        <f>ROUND(NJR53/Macroeconomics!NJU$12,0)</f>
        <v>#DIV/0!</v>
      </c>
      <c r="NJS55" s="201" t="e">
        <f>ROUND(NJS53/Macroeconomics!NJV$12,0)</f>
        <v>#DIV/0!</v>
      </c>
      <c r="NJT55" s="201" t="e">
        <f>ROUND(NJT53/Macroeconomics!NJW$12,0)</f>
        <v>#DIV/0!</v>
      </c>
      <c r="NJU55" s="201" t="e">
        <f>ROUND(NJU53/Macroeconomics!NJX$12,0)</f>
        <v>#DIV/0!</v>
      </c>
      <c r="NJV55" s="201" t="e">
        <f>ROUND(NJV53/Macroeconomics!NJY$12,0)</f>
        <v>#DIV/0!</v>
      </c>
      <c r="NJW55" s="201" t="e">
        <f>ROUND(NJW53/Macroeconomics!NJZ$12,0)</f>
        <v>#DIV/0!</v>
      </c>
      <c r="NJX55" s="201" t="e">
        <f>ROUND(NJX53/Macroeconomics!NKA$12,0)</f>
        <v>#DIV/0!</v>
      </c>
      <c r="NJY55" s="201" t="e">
        <f>ROUND(NJY53/Macroeconomics!NKB$12,0)</f>
        <v>#DIV/0!</v>
      </c>
      <c r="NJZ55" s="201" t="e">
        <f>ROUND(NJZ53/Macroeconomics!NKC$12,0)</f>
        <v>#DIV/0!</v>
      </c>
      <c r="NKA55" s="201" t="e">
        <f>ROUND(NKA53/Macroeconomics!NKD$12,0)</f>
        <v>#DIV/0!</v>
      </c>
      <c r="NKB55" s="201" t="e">
        <f>ROUND(NKB53/Macroeconomics!NKE$12,0)</f>
        <v>#DIV/0!</v>
      </c>
      <c r="NKC55" s="201" t="e">
        <f>ROUND(NKC53/Macroeconomics!NKF$12,0)</f>
        <v>#DIV/0!</v>
      </c>
      <c r="NKD55" s="201" t="e">
        <f>ROUND(NKD53/Macroeconomics!NKG$12,0)</f>
        <v>#DIV/0!</v>
      </c>
      <c r="NKE55" s="201" t="e">
        <f>ROUND(NKE53/Macroeconomics!NKH$12,0)</f>
        <v>#DIV/0!</v>
      </c>
      <c r="NKF55" s="201" t="e">
        <f>ROUND(NKF53/Macroeconomics!NKI$12,0)</f>
        <v>#DIV/0!</v>
      </c>
      <c r="NKG55" s="201" t="e">
        <f>ROUND(NKG53/Macroeconomics!NKJ$12,0)</f>
        <v>#DIV/0!</v>
      </c>
      <c r="NKH55" s="201" t="e">
        <f>ROUND(NKH53/Macroeconomics!NKK$12,0)</f>
        <v>#DIV/0!</v>
      </c>
      <c r="NKI55" s="201" t="e">
        <f>ROUND(NKI53/Macroeconomics!NKL$12,0)</f>
        <v>#DIV/0!</v>
      </c>
      <c r="NKJ55" s="201" t="e">
        <f>ROUND(NKJ53/Macroeconomics!NKM$12,0)</f>
        <v>#DIV/0!</v>
      </c>
      <c r="NKK55" s="201" t="e">
        <f>ROUND(NKK53/Macroeconomics!NKN$12,0)</f>
        <v>#DIV/0!</v>
      </c>
      <c r="NKL55" s="201" t="e">
        <f>ROUND(NKL53/Macroeconomics!NKO$12,0)</f>
        <v>#DIV/0!</v>
      </c>
      <c r="NKM55" s="201" t="e">
        <f>ROUND(NKM53/Macroeconomics!NKP$12,0)</f>
        <v>#DIV/0!</v>
      </c>
      <c r="NKN55" s="201" t="e">
        <f>ROUND(NKN53/Macroeconomics!NKQ$12,0)</f>
        <v>#DIV/0!</v>
      </c>
      <c r="NKO55" s="201" t="e">
        <f>ROUND(NKO53/Macroeconomics!NKR$12,0)</f>
        <v>#DIV/0!</v>
      </c>
      <c r="NKP55" s="201" t="e">
        <f>ROUND(NKP53/Macroeconomics!NKS$12,0)</f>
        <v>#DIV/0!</v>
      </c>
      <c r="NKQ55" s="201" t="e">
        <f>ROUND(NKQ53/Macroeconomics!NKT$12,0)</f>
        <v>#DIV/0!</v>
      </c>
      <c r="NKR55" s="201" t="e">
        <f>ROUND(NKR53/Macroeconomics!NKU$12,0)</f>
        <v>#DIV/0!</v>
      </c>
      <c r="NKS55" s="201" t="e">
        <f>ROUND(NKS53/Macroeconomics!NKV$12,0)</f>
        <v>#DIV/0!</v>
      </c>
      <c r="NKT55" s="201" t="e">
        <f>ROUND(NKT53/Macroeconomics!NKW$12,0)</f>
        <v>#DIV/0!</v>
      </c>
      <c r="NKU55" s="201" t="e">
        <f>ROUND(NKU53/Macroeconomics!NKX$12,0)</f>
        <v>#DIV/0!</v>
      </c>
      <c r="NKV55" s="201" t="e">
        <f>ROUND(NKV53/Macroeconomics!NKY$12,0)</f>
        <v>#DIV/0!</v>
      </c>
      <c r="NKW55" s="201" t="e">
        <f>ROUND(NKW53/Macroeconomics!NKZ$12,0)</f>
        <v>#DIV/0!</v>
      </c>
      <c r="NKX55" s="201" t="e">
        <f>ROUND(NKX53/Macroeconomics!NLA$12,0)</f>
        <v>#DIV/0!</v>
      </c>
      <c r="NKY55" s="201" t="e">
        <f>ROUND(NKY53/Macroeconomics!NLB$12,0)</f>
        <v>#DIV/0!</v>
      </c>
      <c r="NKZ55" s="201" t="e">
        <f>ROUND(NKZ53/Macroeconomics!NLC$12,0)</f>
        <v>#DIV/0!</v>
      </c>
      <c r="NLA55" s="201" t="e">
        <f>ROUND(NLA53/Macroeconomics!NLD$12,0)</f>
        <v>#DIV/0!</v>
      </c>
      <c r="NLB55" s="201" t="e">
        <f>ROUND(NLB53/Macroeconomics!NLE$12,0)</f>
        <v>#DIV/0!</v>
      </c>
      <c r="NLC55" s="201" t="e">
        <f>ROUND(NLC53/Macroeconomics!NLF$12,0)</f>
        <v>#DIV/0!</v>
      </c>
      <c r="NLD55" s="201" t="e">
        <f>ROUND(NLD53/Macroeconomics!NLG$12,0)</f>
        <v>#DIV/0!</v>
      </c>
      <c r="NLE55" s="201" t="e">
        <f>ROUND(NLE53/Macroeconomics!NLH$12,0)</f>
        <v>#DIV/0!</v>
      </c>
      <c r="NLF55" s="201" t="e">
        <f>ROUND(NLF53/Macroeconomics!NLI$12,0)</f>
        <v>#DIV/0!</v>
      </c>
      <c r="NLG55" s="201" t="e">
        <f>ROUND(NLG53/Macroeconomics!NLJ$12,0)</f>
        <v>#DIV/0!</v>
      </c>
      <c r="NLH55" s="201" t="e">
        <f>ROUND(NLH53/Macroeconomics!NLK$12,0)</f>
        <v>#DIV/0!</v>
      </c>
      <c r="NLI55" s="201" t="e">
        <f>ROUND(NLI53/Macroeconomics!NLL$12,0)</f>
        <v>#DIV/0!</v>
      </c>
      <c r="NLJ55" s="201" t="e">
        <f>ROUND(NLJ53/Macroeconomics!NLM$12,0)</f>
        <v>#DIV/0!</v>
      </c>
      <c r="NLK55" s="201" t="e">
        <f>ROUND(NLK53/Macroeconomics!NLN$12,0)</f>
        <v>#DIV/0!</v>
      </c>
      <c r="NLL55" s="201" t="e">
        <f>ROUND(NLL53/Macroeconomics!NLO$12,0)</f>
        <v>#DIV/0!</v>
      </c>
      <c r="NLM55" s="201" t="e">
        <f>ROUND(NLM53/Macroeconomics!NLP$12,0)</f>
        <v>#DIV/0!</v>
      </c>
      <c r="NLN55" s="201" t="e">
        <f>ROUND(NLN53/Macroeconomics!NLQ$12,0)</f>
        <v>#DIV/0!</v>
      </c>
      <c r="NLO55" s="201" t="e">
        <f>ROUND(NLO53/Macroeconomics!NLR$12,0)</f>
        <v>#DIV/0!</v>
      </c>
      <c r="NLP55" s="201" t="e">
        <f>ROUND(NLP53/Macroeconomics!NLS$12,0)</f>
        <v>#DIV/0!</v>
      </c>
      <c r="NLQ55" s="201" t="e">
        <f>ROUND(NLQ53/Macroeconomics!NLT$12,0)</f>
        <v>#DIV/0!</v>
      </c>
      <c r="NLR55" s="201" t="e">
        <f>ROUND(NLR53/Macroeconomics!NLU$12,0)</f>
        <v>#DIV/0!</v>
      </c>
      <c r="NLS55" s="201" t="e">
        <f>ROUND(NLS53/Macroeconomics!NLV$12,0)</f>
        <v>#DIV/0!</v>
      </c>
      <c r="NLT55" s="201" t="e">
        <f>ROUND(NLT53/Macroeconomics!NLW$12,0)</f>
        <v>#DIV/0!</v>
      </c>
      <c r="NLU55" s="201" t="e">
        <f>ROUND(NLU53/Macroeconomics!NLX$12,0)</f>
        <v>#DIV/0!</v>
      </c>
      <c r="NLV55" s="201" t="e">
        <f>ROUND(NLV53/Macroeconomics!NLY$12,0)</f>
        <v>#DIV/0!</v>
      </c>
      <c r="NLW55" s="201" t="e">
        <f>ROUND(NLW53/Macroeconomics!NLZ$12,0)</f>
        <v>#DIV/0!</v>
      </c>
      <c r="NLX55" s="201" t="e">
        <f>ROUND(NLX53/Macroeconomics!NMA$12,0)</f>
        <v>#DIV/0!</v>
      </c>
      <c r="NLY55" s="201" t="e">
        <f>ROUND(NLY53/Macroeconomics!NMB$12,0)</f>
        <v>#DIV/0!</v>
      </c>
      <c r="NLZ55" s="201" t="e">
        <f>ROUND(NLZ53/Macroeconomics!NMC$12,0)</f>
        <v>#DIV/0!</v>
      </c>
      <c r="NMA55" s="201" t="e">
        <f>ROUND(NMA53/Macroeconomics!NMD$12,0)</f>
        <v>#DIV/0!</v>
      </c>
      <c r="NMB55" s="201" t="e">
        <f>ROUND(NMB53/Macroeconomics!NME$12,0)</f>
        <v>#DIV/0!</v>
      </c>
      <c r="NMC55" s="201" t="e">
        <f>ROUND(NMC53/Macroeconomics!NMF$12,0)</f>
        <v>#DIV/0!</v>
      </c>
      <c r="NMD55" s="201" t="e">
        <f>ROUND(NMD53/Macroeconomics!NMG$12,0)</f>
        <v>#DIV/0!</v>
      </c>
      <c r="NME55" s="201" t="e">
        <f>ROUND(NME53/Macroeconomics!NMH$12,0)</f>
        <v>#DIV/0!</v>
      </c>
      <c r="NMF55" s="201" t="e">
        <f>ROUND(NMF53/Macroeconomics!NMI$12,0)</f>
        <v>#DIV/0!</v>
      </c>
      <c r="NMG55" s="201" t="e">
        <f>ROUND(NMG53/Macroeconomics!NMJ$12,0)</f>
        <v>#DIV/0!</v>
      </c>
      <c r="NMH55" s="201" t="e">
        <f>ROUND(NMH53/Macroeconomics!NMK$12,0)</f>
        <v>#DIV/0!</v>
      </c>
      <c r="NMI55" s="201" t="e">
        <f>ROUND(NMI53/Macroeconomics!NML$12,0)</f>
        <v>#DIV/0!</v>
      </c>
      <c r="NMJ55" s="201" t="e">
        <f>ROUND(NMJ53/Macroeconomics!NMM$12,0)</f>
        <v>#DIV/0!</v>
      </c>
      <c r="NMK55" s="201" t="e">
        <f>ROUND(NMK53/Macroeconomics!NMN$12,0)</f>
        <v>#DIV/0!</v>
      </c>
      <c r="NML55" s="201" t="e">
        <f>ROUND(NML53/Macroeconomics!NMO$12,0)</f>
        <v>#DIV/0!</v>
      </c>
      <c r="NMM55" s="201" t="e">
        <f>ROUND(NMM53/Macroeconomics!NMP$12,0)</f>
        <v>#DIV/0!</v>
      </c>
      <c r="NMN55" s="201" t="e">
        <f>ROUND(NMN53/Macroeconomics!NMQ$12,0)</f>
        <v>#DIV/0!</v>
      </c>
      <c r="NMO55" s="201" t="e">
        <f>ROUND(NMO53/Macroeconomics!NMR$12,0)</f>
        <v>#DIV/0!</v>
      </c>
      <c r="NMP55" s="201" t="e">
        <f>ROUND(NMP53/Macroeconomics!NMS$12,0)</f>
        <v>#DIV/0!</v>
      </c>
      <c r="NMQ55" s="201" t="e">
        <f>ROUND(NMQ53/Macroeconomics!NMT$12,0)</f>
        <v>#DIV/0!</v>
      </c>
      <c r="NMR55" s="201" t="e">
        <f>ROUND(NMR53/Macroeconomics!NMU$12,0)</f>
        <v>#DIV/0!</v>
      </c>
      <c r="NMS55" s="201" t="e">
        <f>ROUND(NMS53/Macroeconomics!NMV$12,0)</f>
        <v>#DIV/0!</v>
      </c>
      <c r="NMT55" s="201" t="e">
        <f>ROUND(NMT53/Macroeconomics!NMW$12,0)</f>
        <v>#DIV/0!</v>
      </c>
      <c r="NMU55" s="201" t="e">
        <f>ROUND(NMU53/Macroeconomics!NMX$12,0)</f>
        <v>#DIV/0!</v>
      </c>
      <c r="NMV55" s="201" t="e">
        <f>ROUND(NMV53/Macroeconomics!NMY$12,0)</f>
        <v>#DIV/0!</v>
      </c>
      <c r="NMW55" s="201" t="e">
        <f>ROUND(NMW53/Macroeconomics!NMZ$12,0)</f>
        <v>#DIV/0!</v>
      </c>
      <c r="NMX55" s="201" t="e">
        <f>ROUND(NMX53/Macroeconomics!NNA$12,0)</f>
        <v>#DIV/0!</v>
      </c>
      <c r="NMY55" s="201" t="e">
        <f>ROUND(NMY53/Macroeconomics!NNB$12,0)</f>
        <v>#DIV/0!</v>
      </c>
      <c r="NMZ55" s="201" t="e">
        <f>ROUND(NMZ53/Macroeconomics!NNC$12,0)</f>
        <v>#DIV/0!</v>
      </c>
      <c r="NNA55" s="201" t="e">
        <f>ROUND(NNA53/Macroeconomics!NND$12,0)</f>
        <v>#DIV/0!</v>
      </c>
      <c r="NNB55" s="201" t="e">
        <f>ROUND(NNB53/Macroeconomics!NNE$12,0)</f>
        <v>#DIV/0!</v>
      </c>
      <c r="NNC55" s="201" t="e">
        <f>ROUND(NNC53/Macroeconomics!NNF$12,0)</f>
        <v>#DIV/0!</v>
      </c>
      <c r="NND55" s="201" t="e">
        <f>ROUND(NND53/Macroeconomics!NNG$12,0)</f>
        <v>#DIV/0!</v>
      </c>
      <c r="NNE55" s="201" t="e">
        <f>ROUND(NNE53/Macroeconomics!NNH$12,0)</f>
        <v>#DIV/0!</v>
      </c>
      <c r="NNF55" s="201" t="e">
        <f>ROUND(NNF53/Macroeconomics!NNI$12,0)</f>
        <v>#DIV/0!</v>
      </c>
      <c r="NNG55" s="201" t="e">
        <f>ROUND(NNG53/Macroeconomics!NNJ$12,0)</f>
        <v>#DIV/0!</v>
      </c>
      <c r="NNH55" s="201" t="e">
        <f>ROUND(NNH53/Macroeconomics!NNK$12,0)</f>
        <v>#DIV/0!</v>
      </c>
      <c r="NNI55" s="201" t="e">
        <f>ROUND(NNI53/Macroeconomics!NNL$12,0)</f>
        <v>#DIV/0!</v>
      </c>
      <c r="NNJ55" s="201" t="e">
        <f>ROUND(NNJ53/Macroeconomics!NNM$12,0)</f>
        <v>#DIV/0!</v>
      </c>
      <c r="NNK55" s="201" t="e">
        <f>ROUND(NNK53/Macroeconomics!NNN$12,0)</f>
        <v>#DIV/0!</v>
      </c>
      <c r="NNL55" s="201" t="e">
        <f>ROUND(NNL53/Macroeconomics!NNO$12,0)</f>
        <v>#DIV/0!</v>
      </c>
      <c r="NNM55" s="201" t="e">
        <f>ROUND(NNM53/Macroeconomics!NNP$12,0)</f>
        <v>#DIV/0!</v>
      </c>
      <c r="NNN55" s="201" t="e">
        <f>ROUND(NNN53/Macroeconomics!NNQ$12,0)</f>
        <v>#DIV/0!</v>
      </c>
      <c r="NNO55" s="201" t="e">
        <f>ROUND(NNO53/Macroeconomics!NNR$12,0)</f>
        <v>#DIV/0!</v>
      </c>
      <c r="NNP55" s="201" t="e">
        <f>ROUND(NNP53/Macroeconomics!NNS$12,0)</f>
        <v>#DIV/0!</v>
      </c>
      <c r="NNQ55" s="201" t="e">
        <f>ROUND(NNQ53/Macroeconomics!NNT$12,0)</f>
        <v>#DIV/0!</v>
      </c>
      <c r="NNR55" s="201" t="e">
        <f>ROUND(NNR53/Macroeconomics!NNU$12,0)</f>
        <v>#DIV/0!</v>
      </c>
      <c r="NNS55" s="201" t="e">
        <f>ROUND(NNS53/Macroeconomics!NNV$12,0)</f>
        <v>#DIV/0!</v>
      </c>
      <c r="NNT55" s="201" t="e">
        <f>ROUND(NNT53/Macroeconomics!NNW$12,0)</f>
        <v>#DIV/0!</v>
      </c>
      <c r="NNU55" s="201" t="e">
        <f>ROUND(NNU53/Macroeconomics!NNX$12,0)</f>
        <v>#DIV/0!</v>
      </c>
      <c r="NNV55" s="201" t="e">
        <f>ROUND(NNV53/Macroeconomics!NNY$12,0)</f>
        <v>#DIV/0!</v>
      </c>
      <c r="NNW55" s="201" t="e">
        <f>ROUND(NNW53/Macroeconomics!NNZ$12,0)</f>
        <v>#DIV/0!</v>
      </c>
      <c r="NNX55" s="201" t="e">
        <f>ROUND(NNX53/Macroeconomics!NOA$12,0)</f>
        <v>#DIV/0!</v>
      </c>
      <c r="NNY55" s="201" t="e">
        <f>ROUND(NNY53/Macroeconomics!NOB$12,0)</f>
        <v>#DIV/0!</v>
      </c>
      <c r="NNZ55" s="201" t="e">
        <f>ROUND(NNZ53/Macroeconomics!NOC$12,0)</f>
        <v>#DIV/0!</v>
      </c>
      <c r="NOA55" s="201" t="e">
        <f>ROUND(NOA53/Macroeconomics!NOD$12,0)</f>
        <v>#DIV/0!</v>
      </c>
      <c r="NOB55" s="201" t="e">
        <f>ROUND(NOB53/Macroeconomics!NOE$12,0)</f>
        <v>#DIV/0!</v>
      </c>
      <c r="NOC55" s="201" t="e">
        <f>ROUND(NOC53/Macroeconomics!NOF$12,0)</f>
        <v>#DIV/0!</v>
      </c>
      <c r="NOD55" s="201" t="e">
        <f>ROUND(NOD53/Macroeconomics!NOG$12,0)</f>
        <v>#DIV/0!</v>
      </c>
      <c r="NOE55" s="201" t="e">
        <f>ROUND(NOE53/Macroeconomics!NOH$12,0)</f>
        <v>#DIV/0!</v>
      </c>
      <c r="NOF55" s="201" t="e">
        <f>ROUND(NOF53/Macroeconomics!NOI$12,0)</f>
        <v>#DIV/0!</v>
      </c>
      <c r="NOG55" s="201" t="e">
        <f>ROUND(NOG53/Macroeconomics!NOJ$12,0)</f>
        <v>#DIV/0!</v>
      </c>
      <c r="NOH55" s="201" t="e">
        <f>ROUND(NOH53/Macroeconomics!NOK$12,0)</f>
        <v>#DIV/0!</v>
      </c>
      <c r="NOI55" s="201" t="e">
        <f>ROUND(NOI53/Macroeconomics!NOL$12,0)</f>
        <v>#DIV/0!</v>
      </c>
      <c r="NOJ55" s="201" t="e">
        <f>ROUND(NOJ53/Macroeconomics!NOM$12,0)</f>
        <v>#DIV/0!</v>
      </c>
      <c r="NOK55" s="201" t="e">
        <f>ROUND(NOK53/Macroeconomics!NON$12,0)</f>
        <v>#DIV/0!</v>
      </c>
      <c r="NOL55" s="201" t="e">
        <f>ROUND(NOL53/Macroeconomics!NOO$12,0)</f>
        <v>#DIV/0!</v>
      </c>
      <c r="NOM55" s="201" t="e">
        <f>ROUND(NOM53/Macroeconomics!NOP$12,0)</f>
        <v>#DIV/0!</v>
      </c>
      <c r="NON55" s="201" t="e">
        <f>ROUND(NON53/Macroeconomics!NOQ$12,0)</f>
        <v>#DIV/0!</v>
      </c>
      <c r="NOO55" s="201" t="e">
        <f>ROUND(NOO53/Macroeconomics!NOR$12,0)</f>
        <v>#DIV/0!</v>
      </c>
      <c r="NOP55" s="201" t="e">
        <f>ROUND(NOP53/Macroeconomics!NOS$12,0)</f>
        <v>#DIV/0!</v>
      </c>
      <c r="NOQ55" s="201" t="e">
        <f>ROUND(NOQ53/Macroeconomics!NOT$12,0)</f>
        <v>#DIV/0!</v>
      </c>
      <c r="NOR55" s="201" t="e">
        <f>ROUND(NOR53/Macroeconomics!NOU$12,0)</f>
        <v>#DIV/0!</v>
      </c>
      <c r="NOS55" s="201" t="e">
        <f>ROUND(NOS53/Macroeconomics!NOV$12,0)</f>
        <v>#DIV/0!</v>
      </c>
      <c r="NOT55" s="201" t="e">
        <f>ROUND(NOT53/Macroeconomics!NOW$12,0)</f>
        <v>#DIV/0!</v>
      </c>
      <c r="NOU55" s="201" t="e">
        <f>ROUND(NOU53/Macroeconomics!NOX$12,0)</f>
        <v>#DIV/0!</v>
      </c>
      <c r="NOV55" s="201" t="e">
        <f>ROUND(NOV53/Macroeconomics!NOY$12,0)</f>
        <v>#DIV/0!</v>
      </c>
      <c r="NOW55" s="201" t="e">
        <f>ROUND(NOW53/Macroeconomics!NOZ$12,0)</f>
        <v>#DIV/0!</v>
      </c>
      <c r="NOX55" s="201" t="e">
        <f>ROUND(NOX53/Macroeconomics!NPA$12,0)</f>
        <v>#DIV/0!</v>
      </c>
      <c r="NOY55" s="201" t="e">
        <f>ROUND(NOY53/Macroeconomics!NPB$12,0)</f>
        <v>#DIV/0!</v>
      </c>
      <c r="NOZ55" s="201" t="e">
        <f>ROUND(NOZ53/Macroeconomics!NPC$12,0)</f>
        <v>#DIV/0!</v>
      </c>
      <c r="NPA55" s="201" t="e">
        <f>ROUND(NPA53/Macroeconomics!NPD$12,0)</f>
        <v>#DIV/0!</v>
      </c>
      <c r="NPB55" s="201" t="e">
        <f>ROUND(NPB53/Macroeconomics!NPE$12,0)</f>
        <v>#DIV/0!</v>
      </c>
      <c r="NPC55" s="201" t="e">
        <f>ROUND(NPC53/Macroeconomics!NPF$12,0)</f>
        <v>#DIV/0!</v>
      </c>
      <c r="NPD55" s="201" t="e">
        <f>ROUND(NPD53/Macroeconomics!NPG$12,0)</f>
        <v>#DIV/0!</v>
      </c>
      <c r="NPE55" s="201" t="e">
        <f>ROUND(NPE53/Macroeconomics!NPH$12,0)</f>
        <v>#DIV/0!</v>
      </c>
      <c r="NPF55" s="201" t="e">
        <f>ROUND(NPF53/Macroeconomics!NPI$12,0)</f>
        <v>#DIV/0!</v>
      </c>
      <c r="NPG55" s="201" t="e">
        <f>ROUND(NPG53/Macroeconomics!NPJ$12,0)</f>
        <v>#DIV/0!</v>
      </c>
      <c r="NPH55" s="201" t="e">
        <f>ROUND(NPH53/Macroeconomics!NPK$12,0)</f>
        <v>#DIV/0!</v>
      </c>
      <c r="NPI55" s="201" t="e">
        <f>ROUND(NPI53/Macroeconomics!NPL$12,0)</f>
        <v>#DIV/0!</v>
      </c>
      <c r="NPJ55" s="201" t="e">
        <f>ROUND(NPJ53/Macroeconomics!NPM$12,0)</f>
        <v>#DIV/0!</v>
      </c>
      <c r="NPK55" s="201" t="e">
        <f>ROUND(NPK53/Macroeconomics!NPN$12,0)</f>
        <v>#DIV/0!</v>
      </c>
      <c r="NPL55" s="201" t="e">
        <f>ROUND(NPL53/Macroeconomics!NPO$12,0)</f>
        <v>#DIV/0!</v>
      </c>
      <c r="NPM55" s="201" t="e">
        <f>ROUND(NPM53/Macroeconomics!NPP$12,0)</f>
        <v>#DIV/0!</v>
      </c>
      <c r="NPN55" s="201" t="e">
        <f>ROUND(NPN53/Macroeconomics!NPQ$12,0)</f>
        <v>#DIV/0!</v>
      </c>
      <c r="NPO55" s="201" t="e">
        <f>ROUND(NPO53/Macroeconomics!NPR$12,0)</f>
        <v>#DIV/0!</v>
      </c>
      <c r="NPP55" s="201" t="e">
        <f>ROUND(NPP53/Macroeconomics!NPS$12,0)</f>
        <v>#DIV/0!</v>
      </c>
      <c r="NPQ55" s="201" t="e">
        <f>ROUND(NPQ53/Macroeconomics!NPT$12,0)</f>
        <v>#DIV/0!</v>
      </c>
      <c r="NPR55" s="201" t="e">
        <f>ROUND(NPR53/Macroeconomics!NPU$12,0)</f>
        <v>#DIV/0!</v>
      </c>
      <c r="NPS55" s="201" t="e">
        <f>ROUND(NPS53/Macroeconomics!NPV$12,0)</f>
        <v>#DIV/0!</v>
      </c>
      <c r="NPT55" s="201" t="e">
        <f>ROUND(NPT53/Macroeconomics!NPW$12,0)</f>
        <v>#DIV/0!</v>
      </c>
      <c r="NPU55" s="201" t="e">
        <f>ROUND(NPU53/Macroeconomics!NPX$12,0)</f>
        <v>#DIV/0!</v>
      </c>
      <c r="NPV55" s="201" t="e">
        <f>ROUND(NPV53/Macroeconomics!NPY$12,0)</f>
        <v>#DIV/0!</v>
      </c>
      <c r="NPW55" s="201" t="e">
        <f>ROUND(NPW53/Macroeconomics!NPZ$12,0)</f>
        <v>#DIV/0!</v>
      </c>
      <c r="NPX55" s="201" t="e">
        <f>ROUND(NPX53/Macroeconomics!NQA$12,0)</f>
        <v>#DIV/0!</v>
      </c>
      <c r="NPY55" s="201" t="e">
        <f>ROUND(NPY53/Macroeconomics!NQB$12,0)</f>
        <v>#DIV/0!</v>
      </c>
      <c r="NPZ55" s="201" t="e">
        <f>ROUND(NPZ53/Macroeconomics!NQC$12,0)</f>
        <v>#DIV/0!</v>
      </c>
      <c r="NQA55" s="201" t="e">
        <f>ROUND(NQA53/Macroeconomics!NQD$12,0)</f>
        <v>#DIV/0!</v>
      </c>
      <c r="NQB55" s="201" t="e">
        <f>ROUND(NQB53/Macroeconomics!NQE$12,0)</f>
        <v>#DIV/0!</v>
      </c>
      <c r="NQC55" s="201" t="e">
        <f>ROUND(NQC53/Macroeconomics!NQF$12,0)</f>
        <v>#DIV/0!</v>
      </c>
      <c r="NQD55" s="201" t="e">
        <f>ROUND(NQD53/Macroeconomics!NQG$12,0)</f>
        <v>#DIV/0!</v>
      </c>
      <c r="NQE55" s="201" t="e">
        <f>ROUND(NQE53/Macroeconomics!NQH$12,0)</f>
        <v>#DIV/0!</v>
      </c>
      <c r="NQF55" s="201" t="e">
        <f>ROUND(NQF53/Macroeconomics!NQI$12,0)</f>
        <v>#DIV/0!</v>
      </c>
      <c r="NQG55" s="201" t="e">
        <f>ROUND(NQG53/Macroeconomics!NQJ$12,0)</f>
        <v>#DIV/0!</v>
      </c>
      <c r="NQH55" s="201" t="e">
        <f>ROUND(NQH53/Macroeconomics!NQK$12,0)</f>
        <v>#DIV/0!</v>
      </c>
      <c r="NQI55" s="201" t="e">
        <f>ROUND(NQI53/Macroeconomics!NQL$12,0)</f>
        <v>#DIV/0!</v>
      </c>
      <c r="NQJ55" s="201" t="e">
        <f>ROUND(NQJ53/Macroeconomics!NQM$12,0)</f>
        <v>#DIV/0!</v>
      </c>
      <c r="NQK55" s="201" t="e">
        <f>ROUND(NQK53/Macroeconomics!NQN$12,0)</f>
        <v>#DIV/0!</v>
      </c>
      <c r="NQL55" s="201" t="e">
        <f>ROUND(NQL53/Macroeconomics!NQO$12,0)</f>
        <v>#DIV/0!</v>
      </c>
      <c r="NQM55" s="201" t="e">
        <f>ROUND(NQM53/Macroeconomics!NQP$12,0)</f>
        <v>#DIV/0!</v>
      </c>
      <c r="NQN55" s="201" t="e">
        <f>ROUND(NQN53/Macroeconomics!NQQ$12,0)</f>
        <v>#DIV/0!</v>
      </c>
      <c r="NQO55" s="201" t="e">
        <f>ROUND(NQO53/Macroeconomics!NQR$12,0)</f>
        <v>#DIV/0!</v>
      </c>
      <c r="NQP55" s="201" t="e">
        <f>ROUND(NQP53/Macroeconomics!NQS$12,0)</f>
        <v>#DIV/0!</v>
      </c>
      <c r="NQQ55" s="201" t="e">
        <f>ROUND(NQQ53/Macroeconomics!NQT$12,0)</f>
        <v>#DIV/0!</v>
      </c>
      <c r="NQR55" s="201" t="e">
        <f>ROUND(NQR53/Macroeconomics!NQU$12,0)</f>
        <v>#DIV/0!</v>
      </c>
      <c r="NQS55" s="201" t="e">
        <f>ROUND(NQS53/Macroeconomics!NQV$12,0)</f>
        <v>#DIV/0!</v>
      </c>
      <c r="NQT55" s="201" t="e">
        <f>ROUND(NQT53/Macroeconomics!NQW$12,0)</f>
        <v>#DIV/0!</v>
      </c>
      <c r="NQU55" s="201" t="e">
        <f>ROUND(NQU53/Macroeconomics!NQX$12,0)</f>
        <v>#DIV/0!</v>
      </c>
      <c r="NQV55" s="201" t="e">
        <f>ROUND(NQV53/Macroeconomics!NQY$12,0)</f>
        <v>#DIV/0!</v>
      </c>
      <c r="NQW55" s="201" t="e">
        <f>ROUND(NQW53/Macroeconomics!NQZ$12,0)</f>
        <v>#DIV/0!</v>
      </c>
      <c r="NQX55" s="201" t="e">
        <f>ROUND(NQX53/Macroeconomics!NRA$12,0)</f>
        <v>#DIV/0!</v>
      </c>
      <c r="NQY55" s="201" t="e">
        <f>ROUND(NQY53/Macroeconomics!NRB$12,0)</f>
        <v>#DIV/0!</v>
      </c>
      <c r="NQZ55" s="201" t="e">
        <f>ROUND(NQZ53/Macroeconomics!NRC$12,0)</f>
        <v>#DIV/0!</v>
      </c>
      <c r="NRA55" s="201" t="e">
        <f>ROUND(NRA53/Macroeconomics!NRD$12,0)</f>
        <v>#DIV/0!</v>
      </c>
      <c r="NRB55" s="201" t="e">
        <f>ROUND(NRB53/Macroeconomics!NRE$12,0)</f>
        <v>#DIV/0!</v>
      </c>
      <c r="NRC55" s="201" t="e">
        <f>ROUND(NRC53/Macroeconomics!NRF$12,0)</f>
        <v>#DIV/0!</v>
      </c>
      <c r="NRD55" s="201" t="e">
        <f>ROUND(NRD53/Macroeconomics!NRG$12,0)</f>
        <v>#DIV/0!</v>
      </c>
      <c r="NRE55" s="201" t="e">
        <f>ROUND(NRE53/Macroeconomics!NRH$12,0)</f>
        <v>#DIV/0!</v>
      </c>
      <c r="NRF55" s="201" t="e">
        <f>ROUND(NRF53/Macroeconomics!NRI$12,0)</f>
        <v>#DIV/0!</v>
      </c>
      <c r="NRG55" s="201" t="e">
        <f>ROUND(NRG53/Macroeconomics!NRJ$12,0)</f>
        <v>#DIV/0!</v>
      </c>
      <c r="NRH55" s="201" t="e">
        <f>ROUND(NRH53/Macroeconomics!NRK$12,0)</f>
        <v>#DIV/0!</v>
      </c>
      <c r="NRI55" s="201" t="e">
        <f>ROUND(NRI53/Macroeconomics!NRL$12,0)</f>
        <v>#DIV/0!</v>
      </c>
      <c r="NRJ55" s="201" t="e">
        <f>ROUND(NRJ53/Macroeconomics!NRM$12,0)</f>
        <v>#DIV/0!</v>
      </c>
      <c r="NRK55" s="201" t="e">
        <f>ROUND(NRK53/Macroeconomics!NRN$12,0)</f>
        <v>#DIV/0!</v>
      </c>
      <c r="NRL55" s="201" t="e">
        <f>ROUND(NRL53/Macroeconomics!NRO$12,0)</f>
        <v>#DIV/0!</v>
      </c>
      <c r="NRM55" s="201" t="e">
        <f>ROUND(NRM53/Macroeconomics!NRP$12,0)</f>
        <v>#DIV/0!</v>
      </c>
      <c r="NRN55" s="201" t="e">
        <f>ROUND(NRN53/Macroeconomics!NRQ$12,0)</f>
        <v>#DIV/0!</v>
      </c>
      <c r="NRO55" s="201" t="e">
        <f>ROUND(NRO53/Macroeconomics!NRR$12,0)</f>
        <v>#DIV/0!</v>
      </c>
      <c r="NRP55" s="201" t="e">
        <f>ROUND(NRP53/Macroeconomics!NRS$12,0)</f>
        <v>#DIV/0!</v>
      </c>
      <c r="NRQ55" s="201" t="e">
        <f>ROUND(NRQ53/Macroeconomics!NRT$12,0)</f>
        <v>#DIV/0!</v>
      </c>
      <c r="NRR55" s="201" t="e">
        <f>ROUND(NRR53/Macroeconomics!NRU$12,0)</f>
        <v>#DIV/0!</v>
      </c>
      <c r="NRS55" s="201" t="e">
        <f>ROUND(NRS53/Macroeconomics!NRV$12,0)</f>
        <v>#DIV/0!</v>
      </c>
      <c r="NRT55" s="201" t="e">
        <f>ROUND(NRT53/Macroeconomics!NRW$12,0)</f>
        <v>#DIV/0!</v>
      </c>
      <c r="NRU55" s="201" t="e">
        <f>ROUND(NRU53/Macroeconomics!NRX$12,0)</f>
        <v>#DIV/0!</v>
      </c>
      <c r="NRV55" s="201" t="e">
        <f>ROUND(NRV53/Macroeconomics!NRY$12,0)</f>
        <v>#DIV/0!</v>
      </c>
      <c r="NRW55" s="201" t="e">
        <f>ROUND(NRW53/Macroeconomics!NRZ$12,0)</f>
        <v>#DIV/0!</v>
      </c>
      <c r="NRX55" s="201" t="e">
        <f>ROUND(NRX53/Macroeconomics!NSA$12,0)</f>
        <v>#DIV/0!</v>
      </c>
      <c r="NRY55" s="201" t="e">
        <f>ROUND(NRY53/Macroeconomics!NSB$12,0)</f>
        <v>#DIV/0!</v>
      </c>
      <c r="NRZ55" s="201" t="e">
        <f>ROUND(NRZ53/Macroeconomics!NSC$12,0)</f>
        <v>#DIV/0!</v>
      </c>
      <c r="NSA55" s="201" t="e">
        <f>ROUND(NSA53/Macroeconomics!NSD$12,0)</f>
        <v>#DIV/0!</v>
      </c>
      <c r="NSB55" s="201" t="e">
        <f>ROUND(NSB53/Macroeconomics!NSE$12,0)</f>
        <v>#DIV/0!</v>
      </c>
      <c r="NSC55" s="201" t="e">
        <f>ROUND(NSC53/Macroeconomics!NSF$12,0)</f>
        <v>#DIV/0!</v>
      </c>
      <c r="NSD55" s="201" t="e">
        <f>ROUND(NSD53/Macroeconomics!NSG$12,0)</f>
        <v>#DIV/0!</v>
      </c>
      <c r="NSE55" s="201" t="e">
        <f>ROUND(NSE53/Macroeconomics!NSH$12,0)</f>
        <v>#DIV/0!</v>
      </c>
      <c r="NSF55" s="201" t="e">
        <f>ROUND(NSF53/Macroeconomics!NSI$12,0)</f>
        <v>#DIV/0!</v>
      </c>
      <c r="NSG55" s="201" t="e">
        <f>ROUND(NSG53/Macroeconomics!NSJ$12,0)</f>
        <v>#DIV/0!</v>
      </c>
      <c r="NSH55" s="201" t="e">
        <f>ROUND(NSH53/Macroeconomics!NSK$12,0)</f>
        <v>#DIV/0!</v>
      </c>
      <c r="NSI55" s="201" t="e">
        <f>ROUND(NSI53/Macroeconomics!NSL$12,0)</f>
        <v>#DIV/0!</v>
      </c>
      <c r="NSJ55" s="201" t="e">
        <f>ROUND(NSJ53/Macroeconomics!NSM$12,0)</f>
        <v>#DIV/0!</v>
      </c>
      <c r="NSK55" s="201" t="e">
        <f>ROUND(NSK53/Macroeconomics!NSN$12,0)</f>
        <v>#DIV/0!</v>
      </c>
      <c r="NSL55" s="201" t="e">
        <f>ROUND(NSL53/Macroeconomics!NSO$12,0)</f>
        <v>#DIV/0!</v>
      </c>
      <c r="NSM55" s="201" t="e">
        <f>ROUND(NSM53/Macroeconomics!NSP$12,0)</f>
        <v>#DIV/0!</v>
      </c>
      <c r="NSN55" s="201" t="e">
        <f>ROUND(NSN53/Macroeconomics!NSQ$12,0)</f>
        <v>#DIV/0!</v>
      </c>
      <c r="NSO55" s="201" t="e">
        <f>ROUND(NSO53/Macroeconomics!NSR$12,0)</f>
        <v>#DIV/0!</v>
      </c>
      <c r="NSP55" s="201" t="e">
        <f>ROUND(NSP53/Macroeconomics!NSS$12,0)</f>
        <v>#DIV/0!</v>
      </c>
      <c r="NSQ55" s="201" t="e">
        <f>ROUND(NSQ53/Macroeconomics!NST$12,0)</f>
        <v>#DIV/0!</v>
      </c>
      <c r="NSR55" s="201" t="e">
        <f>ROUND(NSR53/Macroeconomics!NSU$12,0)</f>
        <v>#DIV/0!</v>
      </c>
      <c r="NSS55" s="201" t="e">
        <f>ROUND(NSS53/Macroeconomics!NSV$12,0)</f>
        <v>#DIV/0!</v>
      </c>
      <c r="NST55" s="201" t="e">
        <f>ROUND(NST53/Macroeconomics!NSW$12,0)</f>
        <v>#DIV/0!</v>
      </c>
      <c r="NSU55" s="201" t="e">
        <f>ROUND(NSU53/Macroeconomics!NSX$12,0)</f>
        <v>#DIV/0!</v>
      </c>
      <c r="NSV55" s="201" t="e">
        <f>ROUND(NSV53/Macroeconomics!NSY$12,0)</f>
        <v>#DIV/0!</v>
      </c>
      <c r="NSW55" s="201" t="e">
        <f>ROUND(NSW53/Macroeconomics!NSZ$12,0)</f>
        <v>#DIV/0!</v>
      </c>
      <c r="NSX55" s="201" t="e">
        <f>ROUND(NSX53/Macroeconomics!NTA$12,0)</f>
        <v>#DIV/0!</v>
      </c>
      <c r="NSY55" s="201" t="e">
        <f>ROUND(NSY53/Macroeconomics!NTB$12,0)</f>
        <v>#DIV/0!</v>
      </c>
      <c r="NSZ55" s="201" t="e">
        <f>ROUND(NSZ53/Macroeconomics!NTC$12,0)</f>
        <v>#DIV/0!</v>
      </c>
      <c r="NTA55" s="201" t="e">
        <f>ROUND(NTA53/Macroeconomics!NTD$12,0)</f>
        <v>#DIV/0!</v>
      </c>
      <c r="NTB55" s="201" t="e">
        <f>ROUND(NTB53/Macroeconomics!NTE$12,0)</f>
        <v>#DIV/0!</v>
      </c>
      <c r="NTC55" s="201" t="e">
        <f>ROUND(NTC53/Macroeconomics!NTF$12,0)</f>
        <v>#DIV/0!</v>
      </c>
      <c r="NTD55" s="201" t="e">
        <f>ROUND(NTD53/Macroeconomics!NTG$12,0)</f>
        <v>#DIV/0!</v>
      </c>
      <c r="NTE55" s="201" t="e">
        <f>ROUND(NTE53/Macroeconomics!NTH$12,0)</f>
        <v>#DIV/0!</v>
      </c>
      <c r="NTF55" s="201" t="e">
        <f>ROUND(NTF53/Macroeconomics!NTI$12,0)</f>
        <v>#DIV/0!</v>
      </c>
      <c r="NTG55" s="201" t="e">
        <f>ROUND(NTG53/Macroeconomics!NTJ$12,0)</f>
        <v>#DIV/0!</v>
      </c>
      <c r="NTH55" s="201" t="e">
        <f>ROUND(NTH53/Macroeconomics!NTK$12,0)</f>
        <v>#DIV/0!</v>
      </c>
      <c r="NTI55" s="201" t="e">
        <f>ROUND(NTI53/Macroeconomics!NTL$12,0)</f>
        <v>#DIV/0!</v>
      </c>
      <c r="NTJ55" s="201" t="e">
        <f>ROUND(NTJ53/Macroeconomics!NTM$12,0)</f>
        <v>#DIV/0!</v>
      </c>
      <c r="NTK55" s="201" t="e">
        <f>ROUND(NTK53/Macroeconomics!NTN$12,0)</f>
        <v>#DIV/0!</v>
      </c>
      <c r="NTL55" s="201" t="e">
        <f>ROUND(NTL53/Macroeconomics!NTO$12,0)</f>
        <v>#DIV/0!</v>
      </c>
      <c r="NTM55" s="201" t="e">
        <f>ROUND(NTM53/Macroeconomics!NTP$12,0)</f>
        <v>#DIV/0!</v>
      </c>
      <c r="NTN55" s="201" t="e">
        <f>ROUND(NTN53/Macroeconomics!NTQ$12,0)</f>
        <v>#DIV/0!</v>
      </c>
      <c r="NTO55" s="201" t="e">
        <f>ROUND(NTO53/Macroeconomics!NTR$12,0)</f>
        <v>#DIV/0!</v>
      </c>
      <c r="NTP55" s="201" t="e">
        <f>ROUND(NTP53/Macroeconomics!NTS$12,0)</f>
        <v>#DIV/0!</v>
      </c>
      <c r="NTQ55" s="201" t="e">
        <f>ROUND(NTQ53/Macroeconomics!NTT$12,0)</f>
        <v>#DIV/0!</v>
      </c>
      <c r="NTR55" s="201" t="e">
        <f>ROUND(NTR53/Macroeconomics!NTU$12,0)</f>
        <v>#DIV/0!</v>
      </c>
      <c r="NTS55" s="201" t="e">
        <f>ROUND(NTS53/Macroeconomics!NTV$12,0)</f>
        <v>#DIV/0!</v>
      </c>
      <c r="NTT55" s="201" t="e">
        <f>ROUND(NTT53/Macroeconomics!NTW$12,0)</f>
        <v>#DIV/0!</v>
      </c>
      <c r="NTU55" s="201" t="e">
        <f>ROUND(NTU53/Macroeconomics!NTX$12,0)</f>
        <v>#DIV/0!</v>
      </c>
      <c r="NTV55" s="201" t="e">
        <f>ROUND(NTV53/Macroeconomics!NTY$12,0)</f>
        <v>#DIV/0!</v>
      </c>
      <c r="NTW55" s="201" t="e">
        <f>ROUND(NTW53/Macroeconomics!NTZ$12,0)</f>
        <v>#DIV/0!</v>
      </c>
      <c r="NTX55" s="201" t="e">
        <f>ROUND(NTX53/Macroeconomics!NUA$12,0)</f>
        <v>#DIV/0!</v>
      </c>
      <c r="NTY55" s="201" t="e">
        <f>ROUND(NTY53/Macroeconomics!NUB$12,0)</f>
        <v>#DIV/0!</v>
      </c>
      <c r="NTZ55" s="201" t="e">
        <f>ROUND(NTZ53/Macroeconomics!NUC$12,0)</f>
        <v>#DIV/0!</v>
      </c>
      <c r="NUA55" s="201" t="e">
        <f>ROUND(NUA53/Macroeconomics!NUD$12,0)</f>
        <v>#DIV/0!</v>
      </c>
      <c r="NUB55" s="201" t="e">
        <f>ROUND(NUB53/Macroeconomics!NUE$12,0)</f>
        <v>#DIV/0!</v>
      </c>
      <c r="NUC55" s="201" t="e">
        <f>ROUND(NUC53/Macroeconomics!NUF$12,0)</f>
        <v>#DIV/0!</v>
      </c>
      <c r="NUD55" s="201" t="e">
        <f>ROUND(NUD53/Macroeconomics!NUG$12,0)</f>
        <v>#DIV/0!</v>
      </c>
      <c r="NUE55" s="201" t="e">
        <f>ROUND(NUE53/Macroeconomics!NUH$12,0)</f>
        <v>#DIV/0!</v>
      </c>
      <c r="NUF55" s="201" t="e">
        <f>ROUND(NUF53/Macroeconomics!NUI$12,0)</f>
        <v>#DIV/0!</v>
      </c>
      <c r="NUG55" s="201" t="e">
        <f>ROUND(NUG53/Macroeconomics!NUJ$12,0)</f>
        <v>#DIV/0!</v>
      </c>
      <c r="NUH55" s="201" t="e">
        <f>ROUND(NUH53/Macroeconomics!NUK$12,0)</f>
        <v>#DIV/0!</v>
      </c>
      <c r="NUI55" s="201" t="e">
        <f>ROUND(NUI53/Macroeconomics!NUL$12,0)</f>
        <v>#DIV/0!</v>
      </c>
      <c r="NUJ55" s="201" t="e">
        <f>ROUND(NUJ53/Macroeconomics!NUM$12,0)</f>
        <v>#DIV/0!</v>
      </c>
      <c r="NUK55" s="201" t="e">
        <f>ROUND(NUK53/Macroeconomics!NUN$12,0)</f>
        <v>#DIV/0!</v>
      </c>
      <c r="NUL55" s="201" t="e">
        <f>ROUND(NUL53/Macroeconomics!NUO$12,0)</f>
        <v>#DIV/0!</v>
      </c>
      <c r="NUM55" s="201" t="e">
        <f>ROUND(NUM53/Macroeconomics!NUP$12,0)</f>
        <v>#DIV/0!</v>
      </c>
      <c r="NUN55" s="201" t="e">
        <f>ROUND(NUN53/Macroeconomics!NUQ$12,0)</f>
        <v>#DIV/0!</v>
      </c>
      <c r="NUO55" s="201" t="e">
        <f>ROUND(NUO53/Macroeconomics!NUR$12,0)</f>
        <v>#DIV/0!</v>
      </c>
      <c r="NUP55" s="201" t="e">
        <f>ROUND(NUP53/Macroeconomics!NUS$12,0)</f>
        <v>#DIV/0!</v>
      </c>
      <c r="NUQ55" s="201" t="e">
        <f>ROUND(NUQ53/Macroeconomics!NUT$12,0)</f>
        <v>#DIV/0!</v>
      </c>
      <c r="NUR55" s="201" t="e">
        <f>ROUND(NUR53/Macroeconomics!NUU$12,0)</f>
        <v>#DIV/0!</v>
      </c>
      <c r="NUS55" s="201" t="e">
        <f>ROUND(NUS53/Macroeconomics!NUV$12,0)</f>
        <v>#DIV/0!</v>
      </c>
      <c r="NUT55" s="201" t="e">
        <f>ROUND(NUT53/Macroeconomics!NUW$12,0)</f>
        <v>#DIV/0!</v>
      </c>
      <c r="NUU55" s="201" t="e">
        <f>ROUND(NUU53/Macroeconomics!NUX$12,0)</f>
        <v>#DIV/0!</v>
      </c>
      <c r="NUV55" s="201" t="e">
        <f>ROUND(NUV53/Macroeconomics!NUY$12,0)</f>
        <v>#DIV/0!</v>
      </c>
      <c r="NUW55" s="201" t="e">
        <f>ROUND(NUW53/Macroeconomics!NUZ$12,0)</f>
        <v>#DIV/0!</v>
      </c>
      <c r="NUX55" s="201" t="e">
        <f>ROUND(NUX53/Macroeconomics!NVA$12,0)</f>
        <v>#DIV/0!</v>
      </c>
      <c r="NUY55" s="201" t="e">
        <f>ROUND(NUY53/Macroeconomics!NVB$12,0)</f>
        <v>#DIV/0!</v>
      </c>
      <c r="NUZ55" s="201" t="e">
        <f>ROUND(NUZ53/Macroeconomics!NVC$12,0)</f>
        <v>#DIV/0!</v>
      </c>
      <c r="NVA55" s="201" t="e">
        <f>ROUND(NVA53/Macroeconomics!NVD$12,0)</f>
        <v>#DIV/0!</v>
      </c>
      <c r="NVB55" s="201" t="e">
        <f>ROUND(NVB53/Macroeconomics!NVE$12,0)</f>
        <v>#DIV/0!</v>
      </c>
      <c r="NVC55" s="201" t="e">
        <f>ROUND(NVC53/Macroeconomics!NVF$12,0)</f>
        <v>#DIV/0!</v>
      </c>
      <c r="NVD55" s="201" t="e">
        <f>ROUND(NVD53/Macroeconomics!NVG$12,0)</f>
        <v>#DIV/0!</v>
      </c>
      <c r="NVE55" s="201" t="e">
        <f>ROUND(NVE53/Macroeconomics!NVH$12,0)</f>
        <v>#DIV/0!</v>
      </c>
      <c r="NVF55" s="201" t="e">
        <f>ROUND(NVF53/Macroeconomics!NVI$12,0)</f>
        <v>#DIV/0!</v>
      </c>
      <c r="NVG55" s="201" t="e">
        <f>ROUND(NVG53/Macroeconomics!NVJ$12,0)</f>
        <v>#DIV/0!</v>
      </c>
      <c r="NVH55" s="201" t="e">
        <f>ROUND(NVH53/Macroeconomics!NVK$12,0)</f>
        <v>#DIV/0!</v>
      </c>
      <c r="NVI55" s="201" t="e">
        <f>ROUND(NVI53/Macroeconomics!NVL$12,0)</f>
        <v>#DIV/0!</v>
      </c>
      <c r="NVJ55" s="201" t="e">
        <f>ROUND(NVJ53/Macroeconomics!NVM$12,0)</f>
        <v>#DIV/0!</v>
      </c>
      <c r="NVK55" s="201" t="e">
        <f>ROUND(NVK53/Macroeconomics!NVN$12,0)</f>
        <v>#DIV/0!</v>
      </c>
      <c r="NVL55" s="201" t="e">
        <f>ROUND(NVL53/Macroeconomics!NVO$12,0)</f>
        <v>#DIV/0!</v>
      </c>
      <c r="NVM55" s="201" t="e">
        <f>ROUND(NVM53/Macroeconomics!NVP$12,0)</f>
        <v>#DIV/0!</v>
      </c>
      <c r="NVN55" s="201" t="e">
        <f>ROUND(NVN53/Macroeconomics!NVQ$12,0)</f>
        <v>#DIV/0!</v>
      </c>
      <c r="NVO55" s="201" t="e">
        <f>ROUND(NVO53/Macroeconomics!NVR$12,0)</f>
        <v>#DIV/0!</v>
      </c>
      <c r="NVP55" s="201" t="e">
        <f>ROUND(NVP53/Macroeconomics!NVS$12,0)</f>
        <v>#DIV/0!</v>
      </c>
      <c r="NVQ55" s="201" t="e">
        <f>ROUND(NVQ53/Macroeconomics!NVT$12,0)</f>
        <v>#DIV/0!</v>
      </c>
      <c r="NVR55" s="201" t="e">
        <f>ROUND(NVR53/Macroeconomics!NVU$12,0)</f>
        <v>#DIV/0!</v>
      </c>
      <c r="NVS55" s="201" t="e">
        <f>ROUND(NVS53/Macroeconomics!NVV$12,0)</f>
        <v>#DIV/0!</v>
      </c>
      <c r="NVT55" s="201" t="e">
        <f>ROUND(NVT53/Macroeconomics!NVW$12,0)</f>
        <v>#DIV/0!</v>
      </c>
      <c r="NVU55" s="201" t="e">
        <f>ROUND(NVU53/Macroeconomics!NVX$12,0)</f>
        <v>#DIV/0!</v>
      </c>
      <c r="NVV55" s="201" t="e">
        <f>ROUND(NVV53/Macroeconomics!NVY$12,0)</f>
        <v>#DIV/0!</v>
      </c>
      <c r="NVW55" s="201" t="e">
        <f>ROUND(NVW53/Macroeconomics!NVZ$12,0)</f>
        <v>#DIV/0!</v>
      </c>
      <c r="NVX55" s="201" t="e">
        <f>ROUND(NVX53/Macroeconomics!NWA$12,0)</f>
        <v>#DIV/0!</v>
      </c>
      <c r="NVY55" s="201" t="e">
        <f>ROUND(NVY53/Macroeconomics!NWB$12,0)</f>
        <v>#DIV/0!</v>
      </c>
      <c r="NVZ55" s="201" t="e">
        <f>ROUND(NVZ53/Macroeconomics!NWC$12,0)</f>
        <v>#DIV/0!</v>
      </c>
      <c r="NWA55" s="201" t="e">
        <f>ROUND(NWA53/Macroeconomics!NWD$12,0)</f>
        <v>#DIV/0!</v>
      </c>
      <c r="NWB55" s="201" t="e">
        <f>ROUND(NWB53/Macroeconomics!NWE$12,0)</f>
        <v>#DIV/0!</v>
      </c>
      <c r="NWC55" s="201" t="e">
        <f>ROUND(NWC53/Macroeconomics!NWF$12,0)</f>
        <v>#DIV/0!</v>
      </c>
      <c r="NWD55" s="201" t="e">
        <f>ROUND(NWD53/Macroeconomics!NWG$12,0)</f>
        <v>#DIV/0!</v>
      </c>
      <c r="NWE55" s="201" t="e">
        <f>ROUND(NWE53/Macroeconomics!NWH$12,0)</f>
        <v>#DIV/0!</v>
      </c>
      <c r="NWF55" s="201" t="e">
        <f>ROUND(NWF53/Macroeconomics!NWI$12,0)</f>
        <v>#DIV/0!</v>
      </c>
      <c r="NWG55" s="201" t="e">
        <f>ROUND(NWG53/Macroeconomics!NWJ$12,0)</f>
        <v>#DIV/0!</v>
      </c>
      <c r="NWH55" s="201" t="e">
        <f>ROUND(NWH53/Macroeconomics!NWK$12,0)</f>
        <v>#DIV/0!</v>
      </c>
      <c r="NWI55" s="201" t="e">
        <f>ROUND(NWI53/Macroeconomics!NWL$12,0)</f>
        <v>#DIV/0!</v>
      </c>
      <c r="NWJ55" s="201" t="e">
        <f>ROUND(NWJ53/Macroeconomics!NWM$12,0)</f>
        <v>#DIV/0!</v>
      </c>
      <c r="NWK55" s="201" t="e">
        <f>ROUND(NWK53/Macroeconomics!NWN$12,0)</f>
        <v>#DIV/0!</v>
      </c>
      <c r="NWL55" s="201" t="e">
        <f>ROUND(NWL53/Macroeconomics!NWO$12,0)</f>
        <v>#DIV/0!</v>
      </c>
      <c r="NWM55" s="201" t="e">
        <f>ROUND(NWM53/Macroeconomics!NWP$12,0)</f>
        <v>#DIV/0!</v>
      </c>
      <c r="NWN55" s="201" t="e">
        <f>ROUND(NWN53/Macroeconomics!NWQ$12,0)</f>
        <v>#DIV/0!</v>
      </c>
      <c r="NWO55" s="201" t="e">
        <f>ROUND(NWO53/Macroeconomics!NWR$12,0)</f>
        <v>#DIV/0!</v>
      </c>
      <c r="NWP55" s="201" t="e">
        <f>ROUND(NWP53/Macroeconomics!NWS$12,0)</f>
        <v>#DIV/0!</v>
      </c>
      <c r="NWQ55" s="201" t="e">
        <f>ROUND(NWQ53/Macroeconomics!NWT$12,0)</f>
        <v>#DIV/0!</v>
      </c>
      <c r="NWR55" s="201" t="e">
        <f>ROUND(NWR53/Macroeconomics!NWU$12,0)</f>
        <v>#DIV/0!</v>
      </c>
      <c r="NWS55" s="201" t="e">
        <f>ROUND(NWS53/Macroeconomics!NWV$12,0)</f>
        <v>#DIV/0!</v>
      </c>
      <c r="NWT55" s="201" t="e">
        <f>ROUND(NWT53/Macroeconomics!NWW$12,0)</f>
        <v>#DIV/0!</v>
      </c>
      <c r="NWU55" s="201" t="e">
        <f>ROUND(NWU53/Macroeconomics!NWX$12,0)</f>
        <v>#DIV/0!</v>
      </c>
      <c r="NWV55" s="201" t="e">
        <f>ROUND(NWV53/Macroeconomics!NWY$12,0)</f>
        <v>#DIV/0!</v>
      </c>
      <c r="NWW55" s="201" t="e">
        <f>ROUND(NWW53/Macroeconomics!NWZ$12,0)</f>
        <v>#DIV/0!</v>
      </c>
      <c r="NWX55" s="201" t="e">
        <f>ROUND(NWX53/Macroeconomics!NXA$12,0)</f>
        <v>#DIV/0!</v>
      </c>
      <c r="NWY55" s="201" t="e">
        <f>ROUND(NWY53/Macroeconomics!NXB$12,0)</f>
        <v>#DIV/0!</v>
      </c>
      <c r="NWZ55" s="201" t="e">
        <f>ROUND(NWZ53/Macroeconomics!NXC$12,0)</f>
        <v>#DIV/0!</v>
      </c>
      <c r="NXA55" s="201" t="e">
        <f>ROUND(NXA53/Macroeconomics!NXD$12,0)</f>
        <v>#DIV/0!</v>
      </c>
      <c r="NXB55" s="201" t="e">
        <f>ROUND(NXB53/Macroeconomics!NXE$12,0)</f>
        <v>#DIV/0!</v>
      </c>
      <c r="NXC55" s="201" t="e">
        <f>ROUND(NXC53/Macroeconomics!NXF$12,0)</f>
        <v>#DIV/0!</v>
      </c>
      <c r="NXD55" s="201" t="e">
        <f>ROUND(NXD53/Macroeconomics!NXG$12,0)</f>
        <v>#DIV/0!</v>
      </c>
      <c r="NXE55" s="201" t="e">
        <f>ROUND(NXE53/Macroeconomics!NXH$12,0)</f>
        <v>#DIV/0!</v>
      </c>
      <c r="NXF55" s="201" t="e">
        <f>ROUND(NXF53/Macroeconomics!NXI$12,0)</f>
        <v>#DIV/0!</v>
      </c>
      <c r="NXG55" s="201" t="e">
        <f>ROUND(NXG53/Macroeconomics!NXJ$12,0)</f>
        <v>#DIV/0!</v>
      </c>
      <c r="NXH55" s="201" t="e">
        <f>ROUND(NXH53/Macroeconomics!NXK$12,0)</f>
        <v>#DIV/0!</v>
      </c>
      <c r="NXI55" s="201" t="e">
        <f>ROUND(NXI53/Macroeconomics!NXL$12,0)</f>
        <v>#DIV/0!</v>
      </c>
      <c r="NXJ55" s="201" t="e">
        <f>ROUND(NXJ53/Macroeconomics!NXM$12,0)</f>
        <v>#DIV/0!</v>
      </c>
      <c r="NXK55" s="201" t="e">
        <f>ROUND(NXK53/Macroeconomics!NXN$12,0)</f>
        <v>#DIV/0!</v>
      </c>
      <c r="NXL55" s="201" t="e">
        <f>ROUND(NXL53/Macroeconomics!NXO$12,0)</f>
        <v>#DIV/0!</v>
      </c>
      <c r="NXM55" s="201" t="e">
        <f>ROUND(NXM53/Macroeconomics!NXP$12,0)</f>
        <v>#DIV/0!</v>
      </c>
      <c r="NXN55" s="201" t="e">
        <f>ROUND(NXN53/Macroeconomics!NXQ$12,0)</f>
        <v>#DIV/0!</v>
      </c>
      <c r="NXO55" s="201" t="e">
        <f>ROUND(NXO53/Macroeconomics!NXR$12,0)</f>
        <v>#DIV/0!</v>
      </c>
      <c r="NXP55" s="201" t="e">
        <f>ROUND(NXP53/Macroeconomics!NXS$12,0)</f>
        <v>#DIV/0!</v>
      </c>
      <c r="NXQ55" s="201" t="e">
        <f>ROUND(NXQ53/Macroeconomics!NXT$12,0)</f>
        <v>#DIV/0!</v>
      </c>
      <c r="NXR55" s="201" t="e">
        <f>ROUND(NXR53/Macroeconomics!NXU$12,0)</f>
        <v>#DIV/0!</v>
      </c>
      <c r="NXS55" s="201" t="e">
        <f>ROUND(NXS53/Macroeconomics!NXV$12,0)</f>
        <v>#DIV/0!</v>
      </c>
      <c r="NXT55" s="201" t="e">
        <f>ROUND(NXT53/Macroeconomics!NXW$12,0)</f>
        <v>#DIV/0!</v>
      </c>
      <c r="NXU55" s="201" t="e">
        <f>ROUND(NXU53/Macroeconomics!NXX$12,0)</f>
        <v>#DIV/0!</v>
      </c>
      <c r="NXV55" s="201" t="e">
        <f>ROUND(NXV53/Macroeconomics!NXY$12,0)</f>
        <v>#DIV/0!</v>
      </c>
      <c r="NXW55" s="201" t="e">
        <f>ROUND(NXW53/Macroeconomics!NXZ$12,0)</f>
        <v>#DIV/0!</v>
      </c>
      <c r="NXX55" s="201" t="e">
        <f>ROUND(NXX53/Macroeconomics!NYA$12,0)</f>
        <v>#DIV/0!</v>
      </c>
      <c r="NXY55" s="201" t="e">
        <f>ROUND(NXY53/Macroeconomics!NYB$12,0)</f>
        <v>#DIV/0!</v>
      </c>
      <c r="NXZ55" s="201" t="e">
        <f>ROUND(NXZ53/Macroeconomics!NYC$12,0)</f>
        <v>#DIV/0!</v>
      </c>
      <c r="NYA55" s="201" t="e">
        <f>ROUND(NYA53/Macroeconomics!NYD$12,0)</f>
        <v>#DIV/0!</v>
      </c>
      <c r="NYB55" s="201" t="e">
        <f>ROUND(NYB53/Macroeconomics!NYE$12,0)</f>
        <v>#DIV/0!</v>
      </c>
      <c r="NYC55" s="201" t="e">
        <f>ROUND(NYC53/Macroeconomics!NYF$12,0)</f>
        <v>#DIV/0!</v>
      </c>
      <c r="NYD55" s="201" t="e">
        <f>ROUND(NYD53/Macroeconomics!NYG$12,0)</f>
        <v>#DIV/0!</v>
      </c>
      <c r="NYE55" s="201" t="e">
        <f>ROUND(NYE53/Macroeconomics!NYH$12,0)</f>
        <v>#DIV/0!</v>
      </c>
      <c r="NYF55" s="201" t="e">
        <f>ROUND(NYF53/Macroeconomics!NYI$12,0)</f>
        <v>#DIV/0!</v>
      </c>
      <c r="NYG55" s="201" t="e">
        <f>ROUND(NYG53/Macroeconomics!NYJ$12,0)</f>
        <v>#DIV/0!</v>
      </c>
      <c r="NYH55" s="201" t="e">
        <f>ROUND(NYH53/Macroeconomics!NYK$12,0)</f>
        <v>#DIV/0!</v>
      </c>
      <c r="NYI55" s="201" t="e">
        <f>ROUND(NYI53/Macroeconomics!NYL$12,0)</f>
        <v>#DIV/0!</v>
      </c>
      <c r="NYJ55" s="201" t="e">
        <f>ROUND(NYJ53/Macroeconomics!NYM$12,0)</f>
        <v>#DIV/0!</v>
      </c>
      <c r="NYK55" s="201" t="e">
        <f>ROUND(NYK53/Macroeconomics!NYN$12,0)</f>
        <v>#DIV/0!</v>
      </c>
      <c r="NYL55" s="201" t="e">
        <f>ROUND(NYL53/Macroeconomics!NYO$12,0)</f>
        <v>#DIV/0!</v>
      </c>
      <c r="NYM55" s="201" t="e">
        <f>ROUND(NYM53/Macroeconomics!NYP$12,0)</f>
        <v>#DIV/0!</v>
      </c>
      <c r="NYN55" s="201" t="e">
        <f>ROUND(NYN53/Macroeconomics!NYQ$12,0)</f>
        <v>#DIV/0!</v>
      </c>
      <c r="NYO55" s="201" t="e">
        <f>ROUND(NYO53/Macroeconomics!NYR$12,0)</f>
        <v>#DIV/0!</v>
      </c>
      <c r="NYP55" s="201" t="e">
        <f>ROUND(NYP53/Macroeconomics!NYS$12,0)</f>
        <v>#DIV/0!</v>
      </c>
      <c r="NYQ55" s="201" t="e">
        <f>ROUND(NYQ53/Macroeconomics!NYT$12,0)</f>
        <v>#DIV/0!</v>
      </c>
      <c r="NYR55" s="201" t="e">
        <f>ROUND(NYR53/Macroeconomics!NYU$12,0)</f>
        <v>#DIV/0!</v>
      </c>
      <c r="NYS55" s="201" t="e">
        <f>ROUND(NYS53/Macroeconomics!NYV$12,0)</f>
        <v>#DIV/0!</v>
      </c>
      <c r="NYT55" s="201" t="e">
        <f>ROUND(NYT53/Macroeconomics!NYW$12,0)</f>
        <v>#DIV/0!</v>
      </c>
      <c r="NYU55" s="201" t="e">
        <f>ROUND(NYU53/Macroeconomics!NYX$12,0)</f>
        <v>#DIV/0!</v>
      </c>
      <c r="NYV55" s="201" t="e">
        <f>ROUND(NYV53/Macroeconomics!NYY$12,0)</f>
        <v>#DIV/0!</v>
      </c>
      <c r="NYW55" s="201" t="e">
        <f>ROUND(NYW53/Macroeconomics!NYZ$12,0)</f>
        <v>#DIV/0!</v>
      </c>
      <c r="NYX55" s="201" t="e">
        <f>ROUND(NYX53/Macroeconomics!NZA$12,0)</f>
        <v>#DIV/0!</v>
      </c>
      <c r="NYY55" s="201" t="e">
        <f>ROUND(NYY53/Macroeconomics!NZB$12,0)</f>
        <v>#DIV/0!</v>
      </c>
      <c r="NYZ55" s="201" t="e">
        <f>ROUND(NYZ53/Macroeconomics!NZC$12,0)</f>
        <v>#DIV/0!</v>
      </c>
      <c r="NZA55" s="201" t="e">
        <f>ROUND(NZA53/Macroeconomics!NZD$12,0)</f>
        <v>#DIV/0!</v>
      </c>
      <c r="NZB55" s="201" t="e">
        <f>ROUND(NZB53/Macroeconomics!NZE$12,0)</f>
        <v>#DIV/0!</v>
      </c>
      <c r="NZC55" s="201" t="e">
        <f>ROUND(NZC53/Macroeconomics!NZF$12,0)</f>
        <v>#DIV/0!</v>
      </c>
      <c r="NZD55" s="201" t="e">
        <f>ROUND(NZD53/Macroeconomics!NZG$12,0)</f>
        <v>#DIV/0!</v>
      </c>
      <c r="NZE55" s="201" t="e">
        <f>ROUND(NZE53/Macroeconomics!NZH$12,0)</f>
        <v>#DIV/0!</v>
      </c>
      <c r="NZF55" s="201" t="e">
        <f>ROUND(NZF53/Macroeconomics!NZI$12,0)</f>
        <v>#DIV/0!</v>
      </c>
      <c r="NZG55" s="201" t="e">
        <f>ROUND(NZG53/Macroeconomics!NZJ$12,0)</f>
        <v>#DIV/0!</v>
      </c>
      <c r="NZH55" s="201" t="e">
        <f>ROUND(NZH53/Macroeconomics!NZK$12,0)</f>
        <v>#DIV/0!</v>
      </c>
      <c r="NZI55" s="201" t="e">
        <f>ROUND(NZI53/Macroeconomics!NZL$12,0)</f>
        <v>#DIV/0!</v>
      </c>
      <c r="NZJ55" s="201" t="e">
        <f>ROUND(NZJ53/Macroeconomics!NZM$12,0)</f>
        <v>#DIV/0!</v>
      </c>
      <c r="NZK55" s="201" t="e">
        <f>ROUND(NZK53/Macroeconomics!NZN$12,0)</f>
        <v>#DIV/0!</v>
      </c>
      <c r="NZL55" s="201" t="e">
        <f>ROUND(NZL53/Macroeconomics!NZO$12,0)</f>
        <v>#DIV/0!</v>
      </c>
      <c r="NZM55" s="201" t="e">
        <f>ROUND(NZM53/Macroeconomics!NZP$12,0)</f>
        <v>#DIV/0!</v>
      </c>
      <c r="NZN55" s="201" t="e">
        <f>ROUND(NZN53/Macroeconomics!NZQ$12,0)</f>
        <v>#DIV/0!</v>
      </c>
      <c r="NZO55" s="201" t="e">
        <f>ROUND(NZO53/Macroeconomics!NZR$12,0)</f>
        <v>#DIV/0!</v>
      </c>
      <c r="NZP55" s="201" t="e">
        <f>ROUND(NZP53/Macroeconomics!NZS$12,0)</f>
        <v>#DIV/0!</v>
      </c>
      <c r="NZQ55" s="201" t="e">
        <f>ROUND(NZQ53/Macroeconomics!NZT$12,0)</f>
        <v>#DIV/0!</v>
      </c>
      <c r="NZR55" s="201" t="e">
        <f>ROUND(NZR53/Macroeconomics!NZU$12,0)</f>
        <v>#DIV/0!</v>
      </c>
      <c r="NZS55" s="201" t="e">
        <f>ROUND(NZS53/Macroeconomics!NZV$12,0)</f>
        <v>#DIV/0!</v>
      </c>
      <c r="NZT55" s="201" t="e">
        <f>ROUND(NZT53/Macroeconomics!NZW$12,0)</f>
        <v>#DIV/0!</v>
      </c>
      <c r="NZU55" s="201" t="e">
        <f>ROUND(NZU53/Macroeconomics!NZX$12,0)</f>
        <v>#DIV/0!</v>
      </c>
      <c r="NZV55" s="201" t="e">
        <f>ROUND(NZV53/Macroeconomics!NZY$12,0)</f>
        <v>#DIV/0!</v>
      </c>
      <c r="NZW55" s="201" t="e">
        <f>ROUND(NZW53/Macroeconomics!NZZ$12,0)</f>
        <v>#DIV/0!</v>
      </c>
      <c r="NZX55" s="201" t="e">
        <f>ROUND(NZX53/Macroeconomics!OAA$12,0)</f>
        <v>#DIV/0!</v>
      </c>
      <c r="NZY55" s="201" t="e">
        <f>ROUND(NZY53/Macroeconomics!OAB$12,0)</f>
        <v>#DIV/0!</v>
      </c>
      <c r="NZZ55" s="201" t="e">
        <f>ROUND(NZZ53/Macroeconomics!OAC$12,0)</f>
        <v>#DIV/0!</v>
      </c>
      <c r="OAA55" s="201" t="e">
        <f>ROUND(OAA53/Macroeconomics!OAD$12,0)</f>
        <v>#DIV/0!</v>
      </c>
      <c r="OAB55" s="201" t="e">
        <f>ROUND(OAB53/Macroeconomics!OAE$12,0)</f>
        <v>#DIV/0!</v>
      </c>
      <c r="OAC55" s="201" t="e">
        <f>ROUND(OAC53/Macroeconomics!OAF$12,0)</f>
        <v>#DIV/0!</v>
      </c>
      <c r="OAD55" s="201" t="e">
        <f>ROUND(OAD53/Macroeconomics!OAG$12,0)</f>
        <v>#DIV/0!</v>
      </c>
      <c r="OAE55" s="201" t="e">
        <f>ROUND(OAE53/Macroeconomics!OAH$12,0)</f>
        <v>#DIV/0!</v>
      </c>
      <c r="OAF55" s="201" t="e">
        <f>ROUND(OAF53/Macroeconomics!OAI$12,0)</f>
        <v>#DIV/0!</v>
      </c>
      <c r="OAG55" s="201" t="e">
        <f>ROUND(OAG53/Macroeconomics!OAJ$12,0)</f>
        <v>#DIV/0!</v>
      </c>
      <c r="OAH55" s="201" t="e">
        <f>ROUND(OAH53/Macroeconomics!OAK$12,0)</f>
        <v>#DIV/0!</v>
      </c>
      <c r="OAI55" s="201" t="e">
        <f>ROUND(OAI53/Macroeconomics!OAL$12,0)</f>
        <v>#DIV/0!</v>
      </c>
      <c r="OAJ55" s="201" t="e">
        <f>ROUND(OAJ53/Macroeconomics!OAM$12,0)</f>
        <v>#DIV/0!</v>
      </c>
      <c r="OAK55" s="201" t="e">
        <f>ROUND(OAK53/Macroeconomics!OAN$12,0)</f>
        <v>#DIV/0!</v>
      </c>
      <c r="OAL55" s="201" t="e">
        <f>ROUND(OAL53/Macroeconomics!OAO$12,0)</f>
        <v>#DIV/0!</v>
      </c>
      <c r="OAM55" s="201" t="e">
        <f>ROUND(OAM53/Macroeconomics!OAP$12,0)</f>
        <v>#DIV/0!</v>
      </c>
      <c r="OAN55" s="201" t="e">
        <f>ROUND(OAN53/Macroeconomics!OAQ$12,0)</f>
        <v>#DIV/0!</v>
      </c>
      <c r="OAO55" s="201" t="e">
        <f>ROUND(OAO53/Macroeconomics!OAR$12,0)</f>
        <v>#DIV/0!</v>
      </c>
      <c r="OAP55" s="201" t="e">
        <f>ROUND(OAP53/Macroeconomics!OAS$12,0)</f>
        <v>#DIV/0!</v>
      </c>
      <c r="OAQ55" s="201" t="e">
        <f>ROUND(OAQ53/Macroeconomics!OAT$12,0)</f>
        <v>#DIV/0!</v>
      </c>
      <c r="OAR55" s="201" t="e">
        <f>ROUND(OAR53/Macroeconomics!OAU$12,0)</f>
        <v>#DIV/0!</v>
      </c>
      <c r="OAS55" s="201" t="e">
        <f>ROUND(OAS53/Macroeconomics!OAV$12,0)</f>
        <v>#DIV/0!</v>
      </c>
      <c r="OAT55" s="201" t="e">
        <f>ROUND(OAT53/Macroeconomics!OAW$12,0)</f>
        <v>#DIV/0!</v>
      </c>
      <c r="OAU55" s="201" t="e">
        <f>ROUND(OAU53/Macroeconomics!OAX$12,0)</f>
        <v>#DIV/0!</v>
      </c>
      <c r="OAV55" s="201" t="e">
        <f>ROUND(OAV53/Macroeconomics!OAY$12,0)</f>
        <v>#DIV/0!</v>
      </c>
      <c r="OAW55" s="201" t="e">
        <f>ROUND(OAW53/Macroeconomics!OAZ$12,0)</f>
        <v>#DIV/0!</v>
      </c>
      <c r="OAX55" s="201" t="e">
        <f>ROUND(OAX53/Macroeconomics!OBA$12,0)</f>
        <v>#DIV/0!</v>
      </c>
      <c r="OAY55" s="201" t="e">
        <f>ROUND(OAY53/Macroeconomics!OBB$12,0)</f>
        <v>#DIV/0!</v>
      </c>
      <c r="OAZ55" s="201" t="e">
        <f>ROUND(OAZ53/Macroeconomics!OBC$12,0)</f>
        <v>#DIV/0!</v>
      </c>
      <c r="OBA55" s="201" t="e">
        <f>ROUND(OBA53/Macroeconomics!OBD$12,0)</f>
        <v>#DIV/0!</v>
      </c>
      <c r="OBB55" s="201" t="e">
        <f>ROUND(OBB53/Macroeconomics!OBE$12,0)</f>
        <v>#DIV/0!</v>
      </c>
      <c r="OBC55" s="201" t="e">
        <f>ROUND(OBC53/Macroeconomics!OBF$12,0)</f>
        <v>#DIV/0!</v>
      </c>
      <c r="OBD55" s="201" t="e">
        <f>ROUND(OBD53/Macroeconomics!OBG$12,0)</f>
        <v>#DIV/0!</v>
      </c>
      <c r="OBE55" s="201" t="e">
        <f>ROUND(OBE53/Macroeconomics!OBH$12,0)</f>
        <v>#DIV/0!</v>
      </c>
      <c r="OBF55" s="201" t="e">
        <f>ROUND(OBF53/Macroeconomics!OBI$12,0)</f>
        <v>#DIV/0!</v>
      </c>
      <c r="OBG55" s="201" t="e">
        <f>ROUND(OBG53/Macroeconomics!OBJ$12,0)</f>
        <v>#DIV/0!</v>
      </c>
      <c r="OBH55" s="201" t="e">
        <f>ROUND(OBH53/Macroeconomics!OBK$12,0)</f>
        <v>#DIV/0!</v>
      </c>
      <c r="OBI55" s="201" t="e">
        <f>ROUND(OBI53/Macroeconomics!OBL$12,0)</f>
        <v>#DIV/0!</v>
      </c>
      <c r="OBJ55" s="201" t="e">
        <f>ROUND(OBJ53/Macroeconomics!OBM$12,0)</f>
        <v>#DIV/0!</v>
      </c>
      <c r="OBK55" s="201" t="e">
        <f>ROUND(OBK53/Macroeconomics!OBN$12,0)</f>
        <v>#DIV/0!</v>
      </c>
      <c r="OBL55" s="201" t="e">
        <f>ROUND(OBL53/Macroeconomics!OBO$12,0)</f>
        <v>#DIV/0!</v>
      </c>
      <c r="OBM55" s="201" t="e">
        <f>ROUND(OBM53/Macroeconomics!OBP$12,0)</f>
        <v>#DIV/0!</v>
      </c>
      <c r="OBN55" s="201" t="e">
        <f>ROUND(OBN53/Macroeconomics!OBQ$12,0)</f>
        <v>#DIV/0!</v>
      </c>
      <c r="OBO55" s="201" t="e">
        <f>ROUND(OBO53/Macroeconomics!OBR$12,0)</f>
        <v>#DIV/0!</v>
      </c>
      <c r="OBP55" s="201" t="e">
        <f>ROUND(OBP53/Macroeconomics!OBS$12,0)</f>
        <v>#DIV/0!</v>
      </c>
      <c r="OBQ55" s="201" t="e">
        <f>ROUND(OBQ53/Macroeconomics!OBT$12,0)</f>
        <v>#DIV/0!</v>
      </c>
      <c r="OBR55" s="201" t="e">
        <f>ROUND(OBR53/Macroeconomics!OBU$12,0)</f>
        <v>#DIV/0!</v>
      </c>
      <c r="OBS55" s="201" t="e">
        <f>ROUND(OBS53/Macroeconomics!OBV$12,0)</f>
        <v>#DIV/0!</v>
      </c>
      <c r="OBT55" s="201" t="e">
        <f>ROUND(OBT53/Macroeconomics!OBW$12,0)</f>
        <v>#DIV/0!</v>
      </c>
      <c r="OBU55" s="201" t="e">
        <f>ROUND(OBU53/Macroeconomics!OBX$12,0)</f>
        <v>#DIV/0!</v>
      </c>
      <c r="OBV55" s="201" t="e">
        <f>ROUND(OBV53/Macroeconomics!OBY$12,0)</f>
        <v>#DIV/0!</v>
      </c>
      <c r="OBW55" s="201" t="e">
        <f>ROUND(OBW53/Macroeconomics!OBZ$12,0)</f>
        <v>#DIV/0!</v>
      </c>
      <c r="OBX55" s="201" t="e">
        <f>ROUND(OBX53/Macroeconomics!OCA$12,0)</f>
        <v>#DIV/0!</v>
      </c>
      <c r="OBY55" s="201" t="e">
        <f>ROUND(OBY53/Macroeconomics!OCB$12,0)</f>
        <v>#DIV/0!</v>
      </c>
      <c r="OBZ55" s="201" t="e">
        <f>ROUND(OBZ53/Macroeconomics!OCC$12,0)</f>
        <v>#DIV/0!</v>
      </c>
      <c r="OCA55" s="201" t="e">
        <f>ROUND(OCA53/Macroeconomics!OCD$12,0)</f>
        <v>#DIV/0!</v>
      </c>
      <c r="OCB55" s="201" t="e">
        <f>ROUND(OCB53/Macroeconomics!OCE$12,0)</f>
        <v>#DIV/0!</v>
      </c>
      <c r="OCC55" s="201" t="e">
        <f>ROUND(OCC53/Macroeconomics!OCF$12,0)</f>
        <v>#DIV/0!</v>
      </c>
      <c r="OCD55" s="201" t="e">
        <f>ROUND(OCD53/Macroeconomics!OCG$12,0)</f>
        <v>#DIV/0!</v>
      </c>
      <c r="OCE55" s="201" t="e">
        <f>ROUND(OCE53/Macroeconomics!OCH$12,0)</f>
        <v>#DIV/0!</v>
      </c>
      <c r="OCF55" s="201" t="e">
        <f>ROUND(OCF53/Macroeconomics!OCI$12,0)</f>
        <v>#DIV/0!</v>
      </c>
      <c r="OCG55" s="201" t="e">
        <f>ROUND(OCG53/Macroeconomics!OCJ$12,0)</f>
        <v>#DIV/0!</v>
      </c>
      <c r="OCH55" s="201" t="e">
        <f>ROUND(OCH53/Macroeconomics!OCK$12,0)</f>
        <v>#DIV/0!</v>
      </c>
      <c r="OCI55" s="201" t="e">
        <f>ROUND(OCI53/Macroeconomics!OCL$12,0)</f>
        <v>#DIV/0!</v>
      </c>
      <c r="OCJ55" s="201" t="e">
        <f>ROUND(OCJ53/Macroeconomics!OCM$12,0)</f>
        <v>#DIV/0!</v>
      </c>
      <c r="OCK55" s="201" t="e">
        <f>ROUND(OCK53/Macroeconomics!OCN$12,0)</f>
        <v>#DIV/0!</v>
      </c>
      <c r="OCL55" s="201" t="e">
        <f>ROUND(OCL53/Macroeconomics!OCO$12,0)</f>
        <v>#DIV/0!</v>
      </c>
      <c r="OCM55" s="201" t="e">
        <f>ROUND(OCM53/Macroeconomics!OCP$12,0)</f>
        <v>#DIV/0!</v>
      </c>
      <c r="OCN55" s="201" t="e">
        <f>ROUND(OCN53/Macroeconomics!OCQ$12,0)</f>
        <v>#DIV/0!</v>
      </c>
      <c r="OCO55" s="201" t="e">
        <f>ROUND(OCO53/Macroeconomics!OCR$12,0)</f>
        <v>#DIV/0!</v>
      </c>
      <c r="OCP55" s="201" t="e">
        <f>ROUND(OCP53/Macroeconomics!OCS$12,0)</f>
        <v>#DIV/0!</v>
      </c>
      <c r="OCQ55" s="201" t="e">
        <f>ROUND(OCQ53/Macroeconomics!OCT$12,0)</f>
        <v>#DIV/0!</v>
      </c>
      <c r="OCR55" s="201" t="e">
        <f>ROUND(OCR53/Macroeconomics!OCU$12,0)</f>
        <v>#DIV/0!</v>
      </c>
      <c r="OCS55" s="201" t="e">
        <f>ROUND(OCS53/Macroeconomics!OCV$12,0)</f>
        <v>#DIV/0!</v>
      </c>
      <c r="OCT55" s="201" t="e">
        <f>ROUND(OCT53/Macroeconomics!OCW$12,0)</f>
        <v>#DIV/0!</v>
      </c>
      <c r="OCU55" s="201" t="e">
        <f>ROUND(OCU53/Macroeconomics!OCX$12,0)</f>
        <v>#DIV/0!</v>
      </c>
      <c r="OCV55" s="201" t="e">
        <f>ROUND(OCV53/Macroeconomics!OCY$12,0)</f>
        <v>#DIV/0!</v>
      </c>
      <c r="OCW55" s="201" t="e">
        <f>ROUND(OCW53/Macroeconomics!OCZ$12,0)</f>
        <v>#DIV/0!</v>
      </c>
      <c r="OCX55" s="201" t="e">
        <f>ROUND(OCX53/Macroeconomics!ODA$12,0)</f>
        <v>#DIV/0!</v>
      </c>
      <c r="OCY55" s="201" t="e">
        <f>ROUND(OCY53/Macroeconomics!ODB$12,0)</f>
        <v>#DIV/0!</v>
      </c>
      <c r="OCZ55" s="201" t="e">
        <f>ROUND(OCZ53/Macroeconomics!ODC$12,0)</f>
        <v>#DIV/0!</v>
      </c>
      <c r="ODA55" s="201" t="e">
        <f>ROUND(ODA53/Macroeconomics!ODD$12,0)</f>
        <v>#DIV/0!</v>
      </c>
      <c r="ODB55" s="201" t="e">
        <f>ROUND(ODB53/Macroeconomics!ODE$12,0)</f>
        <v>#DIV/0!</v>
      </c>
      <c r="ODC55" s="201" t="e">
        <f>ROUND(ODC53/Macroeconomics!ODF$12,0)</f>
        <v>#DIV/0!</v>
      </c>
      <c r="ODD55" s="201" t="e">
        <f>ROUND(ODD53/Macroeconomics!ODG$12,0)</f>
        <v>#DIV/0!</v>
      </c>
      <c r="ODE55" s="201" t="e">
        <f>ROUND(ODE53/Macroeconomics!ODH$12,0)</f>
        <v>#DIV/0!</v>
      </c>
      <c r="ODF55" s="201" t="e">
        <f>ROUND(ODF53/Macroeconomics!ODI$12,0)</f>
        <v>#DIV/0!</v>
      </c>
      <c r="ODG55" s="201" t="e">
        <f>ROUND(ODG53/Macroeconomics!ODJ$12,0)</f>
        <v>#DIV/0!</v>
      </c>
      <c r="ODH55" s="201" t="e">
        <f>ROUND(ODH53/Macroeconomics!ODK$12,0)</f>
        <v>#DIV/0!</v>
      </c>
      <c r="ODI55" s="201" t="e">
        <f>ROUND(ODI53/Macroeconomics!ODL$12,0)</f>
        <v>#DIV/0!</v>
      </c>
      <c r="ODJ55" s="201" t="e">
        <f>ROUND(ODJ53/Macroeconomics!ODM$12,0)</f>
        <v>#DIV/0!</v>
      </c>
      <c r="ODK55" s="201" t="e">
        <f>ROUND(ODK53/Macroeconomics!ODN$12,0)</f>
        <v>#DIV/0!</v>
      </c>
      <c r="ODL55" s="201" t="e">
        <f>ROUND(ODL53/Macroeconomics!ODO$12,0)</f>
        <v>#DIV/0!</v>
      </c>
      <c r="ODM55" s="201" t="e">
        <f>ROUND(ODM53/Macroeconomics!ODP$12,0)</f>
        <v>#DIV/0!</v>
      </c>
      <c r="ODN55" s="201" t="e">
        <f>ROUND(ODN53/Macroeconomics!ODQ$12,0)</f>
        <v>#DIV/0!</v>
      </c>
      <c r="ODO55" s="201" t="e">
        <f>ROUND(ODO53/Macroeconomics!ODR$12,0)</f>
        <v>#DIV/0!</v>
      </c>
      <c r="ODP55" s="201" t="e">
        <f>ROUND(ODP53/Macroeconomics!ODS$12,0)</f>
        <v>#DIV/0!</v>
      </c>
      <c r="ODQ55" s="201" t="e">
        <f>ROUND(ODQ53/Macroeconomics!ODT$12,0)</f>
        <v>#DIV/0!</v>
      </c>
      <c r="ODR55" s="201" t="e">
        <f>ROUND(ODR53/Macroeconomics!ODU$12,0)</f>
        <v>#DIV/0!</v>
      </c>
      <c r="ODS55" s="201" t="e">
        <f>ROUND(ODS53/Macroeconomics!ODV$12,0)</f>
        <v>#DIV/0!</v>
      </c>
      <c r="ODT55" s="201" t="e">
        <f>ROUND(ODT53/Macroeconomics!ODW$12,0)</f>
        <v>#DIV/0!</v>
      </c>
      <c r="ODU55" s="201" t="e">
        <f>ROUND(ODU53/Macroeconomics!ODX$12,0)</f>
        <v>#DIV/0!</v>
      </c>
      <c r="ODV55" s="201" t="e">
        <f>ROUND(ODV53/Macroeconomics!ODY$12,0)</f>
        <v>#DIV/0!</v>
      </c>
      <c r="ODW55" s="201" t="e">
        <f>ROUND(ODW53/Macroeconomics!ODZ$12,0)</f>
        <v>#DIV/0!</v>
      </c>
      <c r="ODX55" s="201" t="e">
        <f>ROUND(ODX53/Macroeconomics!OEA$12,0)</f>
        <v>#DIV/0!</v>
      </c>
      <c r="ODY55" s="201" t="e">
        <f>ROUND(ODY53/Macroeconomics!OEB$12,0)</f>
        <v>#DIV/0!</v>
      </c>
      <c r="ODZ55" s="201" t="e">
        <f>ROUND(ODZ53/Macroeconomics!OEC$12,0)</f>
        <v>#DIV/0!</v>
      </c>
      <c r="OEA55" s="201" t="e">
        <f>ROUND(OEA53/Macroeconomics!OED$12,0)</f>
        <v>#DIV/0!</v>
      </c>
      <c r="OEB55" s="201" t="e">
        <f>ROUND(OEB53/Macroeconomics!OEE$12,0)</f>
        <v>#DIV/0!</v>
      </c>
      <c r="OEC55" s="201" t="e">
        <f>ROUND(OEC53/Macroeconomics!OEF$12,0)</f>
        <v>#DIV/0!</v>
      </c>
      <c r="OED55" s="201" t="e">
        <f>ROUND(OED53/Macroeconomics!OEG$12,0)</f>
        <v>#DIV/0!</v>
      </c>
      <c r="OEE55" s="201" t="e">
        <f>ROUND(OEE53/Macroeconomics!OEH$12,0)</f>
        <v>#DIV/0!</v>
      </c>
      <c r="OEF55" s="201" t="e">
        <f>ROUND(OEF53/Macroeconomics!OEI$12,0)</f>
        <v>#DIV/0!</v>
      </c>
      <c r="OEG55" s="201" t="e">
        <f>ROUND(OEG53/Macroeconomics!OEJ$12,0)</f>
        <v>#DIV/0!</v>
      </c>
      <c r="OEH55" s="201" t="e">
        <f>ROUND(OEH53/Macroeconomics!OEK$12,0)</f>
        <v>#DIV/0!</v>
      </c>
      <c r="OEI55" s="201" t="e">
        <f>ROUND(OEI53/Macroeconomics!OEL$12,0)</f>
        <v>#DIV/0!</v>
      </c>
      <c r="OEJ55" s="201" t="e">
        <f>ROUND(OEJ53/Macroeconomics!OEM$12,0)</f>
        <v>#DIV/0!</v>
      </c>
      <c r="OEK55" s="201" t="e">
        <f>ROUND(OEK53/Macroeconomics!OEN$12,0)</f>
        <v>#DIV/0!</v>
      </c>
      <c r="OEL55" s="201" t="e">
        <f>ROUND(OEL53/Macroeconomics!OEO$12,0)</f>
        <v>#DIV/0!</v>
      </c>
      <c r="OEM55" s="201" t="e">
        <f>ROUND(OEM53/Macroeconomics!OEP$12,0)</f>
        <v>#DIV/0!</v>
      </c>
      <c r="OEN55" s="201" t="e">
        <f>ROUND(OEN53/Macroeconomics!OEQ$12,0)</f>
        <v>#DIV/0!</v>
      </c>
      <c r="OEO55" s="201" t="e">
        <f>ROUND(OEO53/Macroeconomics!OER$12,0)</f>
        <v>#DIV/0!</v>
      </c>
      <c r="OEP55" s="201" t="e">
        <f>ROUND(OEP53/Macroeconomics!OES$12,0)</f>
        <v>#DIV/0!</v>
      </c>
      <c r="OEQ55" s="201" t="e">
        <f>ROUND(OEQ53/Macroeconomics!OET$12,0)</f>
        <v>#DIV/0!</v>
      </c>
      <c r="OER55" s="201" t="e">
        <f>ROUND(OER53/Macroeconomics!OEU$12,0)</f>
        <v>#DIV/0!</v>
      </c>
      <c r="OES55" s="201" t="e">
        <f>ROUND(OES53/Macroeconomics!OEV$12,0)</f>
        <v>#DIV/0!</v>
      </c>
      <c r="OET55" s="201" t="e">
        <f>ROUND(OET53/Macroeconomics!OEW$12,0)</f>
        <v>#DIV/0!</v>
      </c>
      <c r="OEU55" s="201" t="e">
        <f>ROUND(OEU53/Macroeconomics!OEX$12,0)</f>
        <v>#DIV/0!</v>
      </c>
      <c r="OEV55" s="201" t="e">
        <f>ROUND(OEV53/Macroeconomics!OEY$12,0)</f>
        <v>#DIV/0!</v>
      </c>
      <c r="OEW55" s="201" t="e">
        <f>ROUND(OEW53/Macroeconomics!OEZ$12,0)</f>
        <v>#DIV/0!</v>
      </c>
      <c r="OEX55" s="201" t="e">
        <f>ROUND(OEX53/Macroeconomics!OFA$12,0)</f>
        <v>#DIV/0!</v>
      </c>
      <c r="OEY55" s="201" t="e">
        <f>ROUND(OEY53/Macroeconomics!OFB$12,0)</f>
        <v>#DIV/0!</v>
      </c>
      <c r="OEZ55" s="201" t="e">
        <f>ROUND(OEZ53/Macroeconomics!OFC$12,0)</f>
        <v>#DIV/0!</v>
      </c>
      <c r="OFA55" s="201" t="e">
        <f>ROUND(OFA53/Macroeconomics!OFD$12,0)</f>
        <v>#DIV/0!</v>
      </c>
      <c r="OFB55" s="201" t="e">
        <f>ROUND(OFB53/Macroeconomics!OFE$12,0)</f>
        <v>#DIV/0!</v>
      </c>
      <c r="OFC55" s="201" t="e">
        <f>ROUND(OFC53/Macroeconomics!OFF$12,0)</f>
        <v>#DIV/0!</v>
      </c>
      <c r="OFD55" s="201" t="e">
        <f>ROUND(OFD53/Macroeconomics!OFG$12,0)</f>
        <v>#DIV/0!</v>
      </c>
      <c r="OFE55" s="201" t="e">
        <f>ROUND(OFE53/Macroeconomics!OFH$12,0)</f>
        <v>#DIV/0!</v>
      </c>
      <c r="OFF55" s="201" t="e">
        <f>ROUND(OFF53/Macroeconomics!OFI$12,0)</f>
        <v>#DIV/0!</v>
      </c>
      <c r="OFG55" s="201" t="e">
        <f>ROUND(OFG53/Macroeconomics!OFJ$12,0)</f>
        <v>#DIV/0!</v>
      </c>
      <c r="OFH55" s="201" t="e">
        <f>ROUND(OFH53/Macroeconomics!OFK$12,0)</f>
        <v>#DIV/0!</v>
      </c>
      <c r="OFI55" s="201" t="e">
        <f>ROUND(OFI53/Macroeconomics!OFL$12,0)</f>
        <v>#DIV/0!</v>
      </c>
      <c r="OFJ55" s="201" t="e">
        <f>ROUND(OFJ53/Macroeconomics!OFM$12,0)</f>
        <v>#DIV/0!</v>
      </c>
      <c r="OFK55" s="201" t="e">
        <f>ROUND(OFK53/Macroeconomics!OFN$12,0)</f>
        <v>#DIV/0!</v>
      </c>
      <c r="OFL55" s="201" t="e">
        <f>ROUND(OFL53/Macroeconomics!OFO$12,0)</f>
        <v>#DIV/0!</v>
      </c>
      <c r="OFM55" s="201" t="e">
        <f>ROUND(OFM53/Macroeconomics!OFP$12,0)</f>
        <v>#DIV/0!</v>
      </c>
      <c r="OFN55" s="201" t="e">
        <f>ROUND(OFN53/Macroeconomics!OFQ$12,0)</f>
        <v>#DIV/0!</v>
      </c>
      <c r="OFO55" s="201" t="e">
        <f>ROUND(OFO53/Macroeconomics!OFR$12,0)</f>
        <v>#DIV/0!</v>
      </c>
      <c r="OFP55" s="201" t="e">
        <f>ROUND(OFP53/Macroeconomics!OFS$12,0)</f>
        <v>#DIV/0!</v>
      </c>
      <c r="OFQ55" s="201" t="e">
        <f>ROUND(OFQ53/Macroeconomics!OFT$12,0)</f>
        <v>#DIV/0!</v>
      </c>
      <c r="OFR55" s="201" t="e">
        <f>ROUND(OFR53/Macroeconomics!OFU$12,0)</f>
        <v>#DIV/0!</v>
      </c>
      <c r="OFS55" s="201" t="e">
        <f>ROUND(OFS53/Macroeconomics!OFV$12,0)</f>
        <v>#DIV/0!</v>
      </c>
      <c r="OFT55" s="201" t="e">
        <f>ROUND(OFT53/Macroeconomics!OFW$12,0)</f>
        <v>#DIV/0!</v>
      </c>
      <c r="OFU55" s="201" t="e">
        <f>ROUND(OFU53/Macroeconomics!OFX$12,0)</f>
        <v>#DIV/0!</v>
      </c>
      <c r="OFV55" s="201" t="e">
        <f>ROUND(OFV53/Macroeconomics!OFY$12,0)</f>
        <v>#DIV/0!</v>
      </c>
      <c r="OFW55" s="201" t="e">
        <f>ROUND(OFW53/Macroeconomics!OFZ$12,0)</f>
        <v>#DIV/0!</v>
      </c>
      <c r="OFX55" s="201" t="e">
        <f>ROUND(OFX53/Macroeconomics!OGA$12,0)</f>
        <v>#DIV/0!</v>
      </c>
      <c r="OFY55" s="201" t="e">
        <f>ROUND(OFY53/Macroeconomics!OGB$12,0)</f>
        <v>#DIV/0!</v>
      </c>
      <c r="OFZ55" s="201" t="e">
        <f>ROUND(OFZ53/Macroeconomics!OGC$12,0)</f>
        <v>#DIV/0!</v>
      </c>
      <c r="OGA55" s="201" t="e">
        <f>ROUND(OGA53/Macroeconomics!OGD$12,0)</f>
        <v>#DIV/0!</v>
      </c>
      <c r="OGB55" s="201" t="e">
        <f>ROUND(OGB53/Macroeconomics!OGE$12,0)</f>
        <v>#DIV/0!</v>
      </c>
      <c r="OGC55" s="201" t="e">
        <f>ROUND(OGC53/Macroeconomics!OGF$12,0)</f>
        <v>#DIV/0!</v>
      </c>
      <c r="OGD55" s="201" t="e">
        <f>ROUND(OGD53/Macroeconomics!OGG$12,0)</f>
        <v>#DIV/0!</v>
      </c>
      <c r="OGE55" s="201" t="e">
        <f>ROUND(OGE53/Macroeconomics!OGH$12,0)</f>
        <v>#DIV/0!</v>
      </c>
      <c r="OGF55" s="201" t="e">
        <f>ROUND(OGF53/Macroeconomics!OGI$12,0)</f>
        <v>#DIV/0!</v>
      </c>
      <c r="OGG55" s="201" t="e">
        <f>ROUND(OGG53/Macroeconomics!OGJ$12,0)</f>
        <v>#DIV/0!</v>
      </c>
      <c r="OGH55" s="201" t="e">
        <f>ROUND(OGH53/Macroeconomics!OGK$12,0)</f>
        <v>#DIV/0!</v>
      </c>
      <c r="OGI55" s="201" t="e">
        <f>ROUND(OGI53/Macroeconomics!OGL$12,0)</f>
        <v>#DIV/0!</v>
      </c>
      <c r="OGJ55" s="201" t="e">
        <f>ROUND(OGJ53/Macroeconomics!OGM$12,0)</f>
        <v>#DIV/0!</v>
      </c>
      <c r="OGK55" s="201" t="e">
        <f>ROUND(OGK53/Macroeconomics!OGN$12,0)</f>
        <v>#DIV/0!</v>
      </c>
      <c r="OGL55" s="201" t="e">
        <f>ROUND(OGL53/Macroeconomics!OGO$12,0)</f>
        <v>#DIV/0!</v>
      </c>
      <c r="OGM55" s="201" t="e">
        <f>ROUND(OGM53/Macroeconomics!OGP$12,0)</f>
        <v>#DIV/0!</v>
      </c>
      <c r="OGN55" s="201" t="e">
        <f>ROUND(OGN53/Macroeconomics!OGQ$12,0)</f>
        <v>#DIV/0!</v>
      </c>
      <c r="OGO55" s="201" t="e">
        <f>ROUND(OGO53/Macroeconomics!OGR$12,0)</f>
        <v>#DIV/0!</v>
      </c>
      <c r="OGP55" s="201" t="e">
        <f>ROUND(OGP53/Macroeconomics!OGS$12,0)</f>
        <v>#DIV/0!</v>
      </c>
      <c r="OGQ55" s="201" t="e">
        <f>ROUND(OGQ53/Macroeconomics!OGT$12,0)</f>
        <v>#DIV/0!</v>
      </c>
      <c r="OGR55" s="201" t="e">
        <f>ROUND(OGR53/Macroeconomics!OGU$12,0)</f>
        <v>#DIV/0!</v>
      </c>
      <c r="OGS55" s="201" t="e">
        <f>ROUND(OGS53/Macroeconomics!OGV$12,0)</f>
        <v>#DIV/0!</v>
      </c>
      <c r="OGT55" s="201" t="e">
        <f>ROUND(OGT53/Macroeconomics!OGW$12,0)</f>
        <v>#DIV/0!</v>
      </c>
      <c r="OGU55" s="201" t="e">
        <f>ROUND(OGU53/Macroeconomics!OGX$12,0)</f>
        <v>#DIV/0!</v>
      </c>
      <c r="OGV55" s="201" t="e">
        <f>ROUND(OGV53/Macroeconomics!OGY$12,0)</f>
        <v>#DIV/0!</v>
      </c>
      <c r="OGW55" s="201" t="e">
        <f>ROUND(OGW53/Macroeconomics!OGZ$12,0)</f>
        <v>#DIV/0!</v>
      </c>
      <c r="OGX55" s="201" t="e">
        <f>ROUND(OGX53/Macroeconomics!OHA$12,0)</f>
        <v>#DIV/0!</v>
      </c>
      <c r="OGY55" s="201" t="e">
        <f>ROUND(OGY53/Macroeconomics!OHB$12,0)</f>
        <v>#DIV/0!</v>
      </c>
      <c r="OGZ55" s="201" t="e">
        <f>ROUND(OGZ53/Macroeconomics!OHC$12,0)</f>
        <v>#DIV/0!</v>
      </c>
      <c r="OHA55" s="201" t="e">
        <f>ROUND(OHA53/Macroeconomics!OHD$12,0)</f>
        <v>#DIV/0!</v>
      </c>
      <c r="OHB55" s="201" t="e">
        <f>ROUND(OHB53/Macroeconomics!OHE$12,0)</f>
        <v>#DIV/0!</v>
      </c>
      <c r="OHC55" s="201" t="e">
        <f>ROUND(OHC53/Macroeconomics!OHF$12,0)</f>
        <v>#DIV/0!</v>
      </c>
      <c r="OHD55" s="201" t="e">
        <f>ROUND(OHD53/Macroeconomics!OHG$12,0)</f>
        <v>#DIV/0!</v>
      </c>
      <c r="OHE55" s="201" t="e">
        <f>ROUND(OHE53/Macroeconomics!OHH$12,0)</f>
        <v>#DIV/0!</v>
      </c>
      <c r="OHF55" s="201" t="e">
        <f>ROUND(OHF53/Macroeconomics!OHI$12,0)</f>
        <v>#DIV/0!</v>
      </c>
      <c r="OHG55" s="201" t="e">
        <f>ROUND(OHG53/Macroeconomics!OHJ$12,0)</f>
        <v>#DIV/0!</v>
      </c>
      <c r="OHH55" s="201" t="e">
        <f>ROUND(OHH53/Macroeconomics!OHK$12,0)</f>
        <v>#DIV/0!</v>
      </c>
      <c r="OHI55" s="201" t="e">
        <f>ROUND(OHI53/Macroeconomics!OHL$12,0)</f>
        <v>#DIV/0!</v>
      </c>
      <c r="OHJ55" s="201" t="e">
        <f>ROUND(OHJ53/Macroeconomics!OHM$12,0)</f>
        <v>#DIV/0!</v>
      </c>
      <c r="OHK55" s="201" t="e">
        <f>ROUND(OHK53/Macroeconomics!OHN$12,0)</f>
        <v>#DIV/0!</v>
      </c>
      <c r="OHL55" s="201" t="e">
        <f>ROUND(OHL53/Macroeconomics!OHO$12,0)</f>
        <v>#DIV/0!</v>
      </c>
      <c r="OHM55" s="201" t="e">
        <f>ROUND(OHM53/Macroeconomics!OHP$12,0)</f>
        <v>#DIV/0!</v>
      </c>
      <c r="OHN55" s="201" t="e">
        <f>ROUND(OHN53/Macroeconomics!OHQ$12,0)</f>
        <v>#DIV/0!</v>
      </c>
      <c r="OHO55" s="201" t="e">
        <f>ROUND(OHO53/Macroeconomics!OHR$12,0)</f>
        <v>#DIV/0!</v>
      </c>
      <c r="OHP55" s="201" t="e">
        <f>ROUND(OHP53/Macroeconomics!OHS$12,0)</f>
        <v>#DIV/0!</v>
      </c>
      <c r="OHQ55" s="201" t="e">
        <f>ROUND(OHQ53/Macroeconomics!OHT$12,0)</f>
        <v>#DIV/0!</v>
      </c>
      <c r="OHR55" s="201" t="e">
        <f>ROUND(OHR53/Macroeconomics!OHU$12,0)</f>
        <v>#DIV/0!</v>
      </c>
      <c r="OHS55" s="201" t="e">
        <f>ROUND(OHS53/Macroeconomics!OHV$12,0)</f>
        <v>#DIV/0!</v>
      </c>
      <c r="OHT55" s="201" t="e">
        <f>ROUND(OHT53/Macroeconomics!OHW$12,0)</f>
        <v>#DIV/0!</v>
      </c>
      <c r="OHU55" s="201" t="e">
        <f>ROUND(OHU53/Macroeconomics!OHX$12,0)</f>
        <v>#DIV/0!</v>
      </c>
      <c r="OHV55" s="201" t="e">
        <f>ROUND(OHV53/Macroeconomics!OHY$12,0)</f>
        <v>#DIV/0!</v>
      </c>
      <c r="OHW55" s="201" t="e">
        <f>ROUND(OHW53/Macroeconomics!OHZ$12,0)</f>
        <v>#DIV/0!</v>
      </c>
      <c r="OHX55" s="201" t="e">
        <f>ROUND(OHX53/Macroeconomics!OIA$12,0)</f>
        <v>#DIV/0!</v>
      </c>
      <c r="OHY55" s="201" t="e">
        <f>ROUND(OHY53/Macroeconomics!OIB$12,0)</f>
        <v>#DIV/0!</v>
      </c>
      <c r="OHZ55" s="201" t="e">
        <f>ROUND(OHZ53/Macroeconomics!OIC$12,0)</f>
        <v>#DIV/0!</v>
      </c>
      <c r="OIA55" s="201" t="e">
        <f>ROUND(OIA53/Macroeconomics!OID$12,0)</f>
        <v>#DIV/0!</v>
      </c>
      <c r="OIB55" s="201" t="e">
        <f>ROUND(OIB53/Macroeconomics!OIE$12,0)</f>
        <v>#DIV/0!</v>
      </c>
      <c r="OIC55" s="201" t="e">
        <f>ROUND(OIC53/Macroeconomics!OIF$12,0)</f>
        <v>#DIV/0!</v>
      </c>
      <c r="OID55" s="201" t="e">
        <f>ROUND(OID53/Macroeconomics!OIG$12,0)</f>
        <v>#DIV/0!</v>
      </c>
      <c r="OIE55" s="201" t="e">
        <f>ROUND(OIE53/Macroeconomics!OIH$12,0)</f>
        <v>#DIV/0!</v>
      </c>
      <c r="OIF55" s="201" t="e">
        <f>ROUND(OIF53/Macroeconomics!OII$12,0)</f>
        <v>#DIV/0!</v>
      </c>
      <c r="OIG55" s="201" t="e">
        <f>ROUND(OIG53/Macroeconomics!OIJ$12,0)</f>
        <v>#DIV/0!</v>
      </c>
      <c r="OIH55" s="201" t="e">
        <f>ROUND(OIH53/Macroeconomics!OIK$12,0)</f>
        <v>#DIV/0!</v>
      </c>
      <c r="OII55" s="201" t="e">
        <f>ROUND(OII53/Macroeconomics!OIL$12,0)</f>
        <v>#DIV/0!</v>
      </c>
      <c r="OIJ55" s="201" t="e">
        <f>ROUND(OIJ53/Macroeconomics!OIM$12,0)</f>
        <v>#DIV/0!</v>
      </c>
      <c r="OIK55" s="201" t="e">
        <f>ROUND(OIK53/Macroeconomics!OIN$12,0)</f>
        <v>#DIV/0!</v>
      </c>
      <c r="OIL55" s="201" t="e">
        <f>ROUND(OIL53/Macroeconomics!OIO$12,0)</f>
        <v>#DIV/0!</v>
      </c>
      <c r="OIM55" s="201" t="e">
        <f>ROUND(OIM53/Macroeconomics!OIP$12,0)</f>
        <v>#DIV/0!</v>
      </c>
      <c r="OIN55" s="201" t="e">
        <f>ROUND(OIN53/Macroeconomics!OIQ$12,0)</f>
        <v>#DIV/0!</v>
      </c>
      <c r="OIO55" s="201" t="e">
        <f>ROUND(OIO53/Macroeconomics!OIR$12,0)</f>
        <v>#DIV/0!</v>
      </c>
      <c r="OIP55" s="201" t="e">
        <f>ROUND(OIP53/Macroeconomics!OIS$12,0)</f>
        <v>#DIV/0!</v>
      </c>
      <c r="OIQ55" s="201" t="e">
        <f>ROUND(OIQ53/Macroeconomics!OIT$12,0)</f>
        <v>#DIV/0!</v>
      </c>
      <c r="OIR55" s="201" t="e">
        <f>ROUND(OIR53/Macroeconomics!OIU$12,0)</f>
        <v>#DIV/0!</v>
      </c>
      <c r="OIS55" s="201" t="e">
        <f>ROUND(OIS53/Macroeconomics!OIV$12,0)</f>
        <v>#DIV/0!</v>
      </c>
      <c r="OIT55" s="201" t="e">
        <f>ROUND(OIT53/Macroeconomics!OIW$12,0)</f>
        <v>#DIV/0!</v>
      </c>
      <c r="OIU55" s="201" t="e">
        <f>ROUND(OIU53/Macroeconomics!OIX$12,0)</f>
        <v>#DIV/0!</v>
      </c>
      <c r="OIV55" s="201" t="e">
        <f>ROUND(OIV53/Macroeconomics!OIY$12,0)</f>
        <v>#DIV/0!</v>
      </c>
      <c r="OIW55" s="201" t="e">
        <f>ROUND(OIW53/Macroeconomics!OIZ$12,0)</f>
        <v>#DIV/0!</v>
      </c>
      <c r="OIX55" s="201" t="e">
        <f>ROUND(OIX53/Macroeconomics!OJA$12,0)</f>
        <v>#DIV/0!</v>
      </c>
      <c r="OIY55" s="201" t="e">
        <f>ROUND(OIY53/Macroeconomics!OJB$12,0)</f>
        <v>#DIV/0!</v>
      </c>
      <c r="OIZ55" s="201" t="e">
        <f>ROUND(OIZ53/Macroeconomics!OJC$12,0)</f>
        <v>#DIV/0!</v>
      </c>
      <c r="OJA55" s="201" t="e">
        <f>ROUND(OJA53/Macroeconomics!OJD$12,0)</f>
        <v>#DIV/0!</v>
      </c>
      <c r="OJB55" s="201" t="e">
        <f>ROUND(OJB53/Macroeconomics!OJE$12,0)</f>
        <v>#DIV/0!</v>
      </c>
      <c r="OJC55" s="201" t="e">
        <f>ROUND(OJC53/Macroeconomics!OJF$12,0)</f>
        <v>#DIV/0!</v>
      </c>
      <c r="OJD55" s="201" t="e">
        <f>ROUND(OJD53/Macroeconomics!OJG$12,0)</f>
        <v>#DIV/0!</v>
      </c>
      <c r="OJE55" s="201" t="e">
        <f>ROUND(OJE53/Macroeconomics!OJH$12,0)</f>
        <v>#DIV/0!</v>
      </c>
      <c r="OJF55" s="201" t="e">
        <f>ROUND(OJF53/Macroeconomics!OJI$12,0)</f>
        <v>#DIV/0!</v>
      </c>
      <c r="OJG55" s="201" t="e">
        <f>ROUND(OJG53/Macroeconomics!OJJ$12,0)</f>
        <v>#DIV/0!</v>
      </c>
      <c r="OJH55" s="201" t="e">
        <f>ROUND(OJH53/Macroeconomics!OJK$12,0)</f>
        <v>#DIV/0!</v>
      </c>
      <c r="OJI55" s="201" t="e">
        <f>ROUND(OJI53/Macroeconomics!OJL$12,0)</f>
        <v>#DIV/0!</v>
      </c>
      <c r="OJJ55" s="201" t="e">
        <f>ROUND(OJJ53/Macroeconomics!OJM$12,0)</f>
        <v>#DIV/0!</v>
      </c>
      <c r="OJK55" s="201" t="e">
        <f>ROUND(OJK53/Macroeconomics!OJN$12,0)</f>
        <v>#DIV/0!</v>
      </c>
      <c r="OJL55" s="201" t="e">
        <f>ROUND(OJL53/Macroeconomics!OJO$12,0)</f>
        <v>#DIV/0!</v>
      </c>
      <c r="OJM55" s="201" t="e">
        <f>ROUND(OJM53/Macroeconomics!OJP$12,0)</f>
        <v>#DIV/0!</v>
      </c>
      <c r="OJN55" s="201" t="e">
        <f>ROUND(OJN53/Macroeconomics!OJQ$12,0)</f>
        <v>#DIV/0!</v>
      </c>
      <c r="OJO55" s="201" t="e">
        <f>ROUND(OJO53/Macroeconomics!OJR$12,0)</f>
        <v>#DIV/0!</v>
      </c>
      <c r="OJP55" s="201" t="e">
        <f>ROUND(OJP53/Macroeconomics!OJS$12,0)</f>
        <v>#DIV/0!</v>
      </c>
      <c r="OJQ55" s="201" t="e">
        <f>ROUND(OJQ53/Macroeconomics!OJT$12,0)</f>
        <v>#DIV/0!</v>
      </c>
      <c r="OJR55" s="201" t="e">
        <f>ROUND(OJR53/Macroeconomics!OJU$12,0)</f>
        <v>#DIV/0!</v>
      </c>
      <c r="OJS55" s="201" t="e">
        <f>ROUND(OJS53/Macroeconomics!OJV$12,0)</f>
        <v>#DIV/0!</v>
      </c>
      <c r="OJT55" s="201" t="e">
        <f>ROUND(OJT53/Macroeconomics!OJW$12,0)</f>
        <v>#DIV/0!</v>
      </c>
      <c r="OJU55" s="201" t="e">
        <f>ROUND(OJU53/Macroeconomics!OJX$12,0)</f>
        <v>#DIV/0!</v>
      </c>
      <c r="OJV55" s="201" t="e">
        <f>ROUND(OJV53/Macroeconomics!OJY$12,0)</f>
        <v>#DIV/0!</v>
      </c>
      <c r="OJW55" s="201" t="e">
        <f>ROUND(OJW53/Macroeconomics!OJZ$12,0)</f>
        <v>#DIV/0!</v>
      </c>
      <c r="OJX55" s="201" t="e">
        <f>ROUND(OJX53/Macroeconomics!OKA$12,0)</f>
        <v>#DIV/0!</v>
      </c>
      <c r="OJY55" s="201" t="e">
        <f>ROUND(OJY53/Macroeconomics!OKB$12,0)</f>
        <v>#DIV/0!</v>
      </c>
      <c r="OJZ55" s="201" t="e">
        <f>ROUND(OJZ53/Macroeconomics!OKC$12,0)</f>
        <v>#DIV/0!</v>
      </c>
      <c r="OKA55" s="201" t="e">
        <f>ROUND(OKA53/Macroeconomics!OKD$12,0)</f>
        <v>#DIV/0!</v>
      </c>
      <c r="OKB55" s="201" t="e">
        <f>ROUND(OKB53/Macroeconomics!OKE$12,0)</f>
        <v>#DIV/0!</v>
      </c>
      <c r="OKC55" s="201" t="e">
        <f>ROUND(OKC53/Macroeconomics!OKF$12,0)</f>
        <v>#DIV/0!</v>
      </c>
      <c r="OKD55" s="201" t="e">
        <f>ROUND(OKD53/Macroeconomics!OKG$12,0)</f>
        <v>#DIV/0!</v>
      </c>
      <c r="OKE55" s="201" t="e">
        <f>ROUND(OKE53/Macroeconomics!OKH$12,0)</f>
        <v>#DIV/0!</v>
      </c>
      <c r="OKF55" s="201" t="e">
        <f>ROUND(OKF53/Macroeconomics!OKI$12,0)</f>
        <v>#DIV/0!</v>
      </c>
      <c r="OKG55" s="201" t="e">
        <f>ROUND(OKG53/Macroeconomics!OKJ$12,0)</f>
        <v>#DIV/0!</v>
      </c>
      <c r="OKH55" s="201" t="e">
        <f>ROUND(OKH53/Macroeconomics!OKK$12,0)</f>
        <v>#DIV/0!</v>
      </c>
      <c r="OKI55" s="201" t="e">
        <f>ROUND(OKI53/Macroeconomics!OKL$12,0)</f>
        <v>#DIV/0!</v>
      </c>
      <c r="OKJ55" s="201" t="e">
        <f>ROUND(OKJ53/Macroeconomics!OKM$12,0)</f>
        <v>#DIV/0!</v>
      </c>
      <c r="OKK55" s="201" t="e">
        <f>ROUND(OKK53/Macroeconomics!OKN$12,0)</f>
        <v>#DIV/0!</v>
      </c>
      <c r="OKL55" s="201" t="e">
        <f>ROUND(OKL53/Macroeconomics!OKO$12,0)</f>
        <v>#DIV/0!</v>
      </c>
      <c r="OKM55" s="201" t="e">
        <f>ROUND(OKM53/Macroeconomics!OKP$12,0)</f>
        <v>#DIV/0!</v>
      </c>
      <c r="OKN55" s="201" t="e">
        <f>ROUND(OKN53/Macroeconomics!OKQ$12,0)</f>
        <v>#DIV/0!</v>
      </c>
      <c r="OKO55" s="201" t="e">
        <f>ROUND(OKO53/Macroeconomics!OKR$12,0)</f>
        <v>#DIV/0!</v>
      </c>
      <c r="OKP55" s="201" t="e">
        <f>ROUND(OKP53/Macroeconomics!OKS$12,0)</f>
        <v>#DIV/0!</v>
      </c>
      <c r="OKQ55" s="201" t="e">
        <f>ROUND(OKQ53/Macroeconomics!OKT$12,0)</f>
        <v>#DIV/0!</v>
      </c>
      <c r="OKR55" s="201" t="e">
        <f>ROUND(OKR53/Macroeconomics!OKU$12,0)</f>
        <v>#DIV/0!</v>
      </c>
      <c r="OKS55" s="201" t="e">
        <f>ROUND(OKS53/Macroeconomics!OKV$12,0)</f>
        <v>#DIV/0!</v>
      </c>
      <c r="OKT55" s="201" t="e">
        <f>ROUND(OKT53/Macroeconomics!OKW$12,0)</f>
        <v>#DIV/0!</v>
      </c>
      <c r="OKU55" s="201" t="e">
        <f>ROUND(OKU53/Macroeconomics!OKX$12,0)</f>
        <v>#DIV/0!</v>
      </c>
      <c r="OKV55" s="201" t="e">
        <f>ROUND(OKV53/Macroeconomics!OKY$12,0)</f>
        <v>#DIV/0!</v>
      </c>
      <c r="OKW55" s="201" t="e">
        <f>ROUND(OKW53/Macroeconomics!OKZ$12,0)</f>
        <v>#DIV/0!</v>
      </c>
      <c r="OKX55" s="201" t="e">
        <f>ROUND(OKX53/Macroeconomics!OLA$12,0)</f>
        <v>#DIV/0!</v>
      </c>
      <c r="OKY55" s="201" t="e">
        <f>ROUND(OKY53/Macroeconomics!OLB$12,0)</f>
        <v>#DIV/0!</v>
      </c>
      <c r="OKZ55" s="201" t="e">
        <f>ROUND(OKZ53/Macroeconomics!OLC$12,0)</f>
        <v>#DIV/0!</v>
      </c>
      <c r="OLA55" s="201" t="e">
        <f>ROUND(OLA53/Macroeconomics!OLD$12,0)</f>
        <v>#DIV/0!</v>
      </c>
      <c r="OLB55" s="201" t="e">
        <f>ROUND(OLB53/Macroeconomics!OLE$12,0)</f>
        <v>#DIV/0!</v>
      </c>
      <c r="OLC55" s="201" t="e">
        <f>ROUND(OLC53/Macroeconomics!OLF$12,0)</f>
        <v>#DIV/0!</v>
      </c>
      <c r="OLD55" s="201" t="e">
        <f>ROUND(OLD53/Macroeconomics!OLG$12,0)</f>
        <v>#DIV/0!</v>
      </c>
      <c r="OLE55" s="201" t="e">
        <f>ROUND(OLE53/Macroeconomics!OLH$12,0)</f>
        <v>#DIV/0!</v>
      </c>
      <c r="OLF55" s="201" t="e">
        <f>ROUND(OLF53/Macroeconomics!OLI$12,0)</f>
        <v>#DIV/0!</v>
      </c>
      <c r="OLG55" s="201" t="e">
        <f>ROUND(OLG53/Macroeconomics!OLJ$12,0)</f>
        <v>#DIV/0!</v>
      </c>
      <c r="OLH55" s="201" t="e">
        <f>ROUND(OLH53/Macroeconomics!OLK$12,0)</f>
        <v>#DIV/0!</v>
      </c>
      <c r="OLI55" s="201" t="e">
        <f>ROUND(OLI53/Macroeconomics!OLL$12,0)</f>
        <v>#DIV/0!</v>
      </c>
      <c r="OLJ55" s="201" t="e">
        <f>ROUND(OLJ53/Macroeconomics!OLM$12,0)</f>
        <v>#DIV/0!</v>
      </c>
      <c r="OLK55" s="201" t="e">
        <f>ROUND(OLK53/Macroeconomics!OLN$12,0)</f>
        <v>#DIV/0!</v>
      </c>
      <c r="OLL55" s="201" t="e">
        <f>ROUND(OLL53/Macroeconomics!OLO$12,0)</f>
        <v>#DIV/0!</v>
      </c>
      <c r="OLM55" s="201" t="e">
        <f>ROUND(OLM53/Macroeconomics!OLP$12,0)</f>
        <v>#DIV/0!</v>
      </c>
      <c r="OLN55" s="201" t="e">
        <f>ROUND(OLN53/Macroeconomics!OLQ$12,0)</f>
        <v>#DIV/0!</v>
      </c>
      <c r="OLO55" s="201" t="e">
        <f>ROUND(OLO53/Macroeconomics!OLR$12,0)</f>
        <v>#DIV/0!</v>
      </c>
      <c r="OLP55" s="201" t="e">
        <f>ROUND(OLP53/Macroeconomics!OLS$12,0)</f>
        <v>#DIV/0!</v>
      </c>
      <c r="OLQ55" s="201" t="e">
        <f>ROUND(OLQ53/Macroeconomics!OLT$12,0)</f>
        <v>#DIV/0!</v>
      </c>
      <c r="OLR55" s="201" t="e">
        <f>ROUND(OLR53/Macroeconomics!OLU$12,0)</f>
        <v>#DIV/0!</v>
      </c>
      <c r="OLS55" s="201" t="e">
        <f>ROUND(OLS53/Macroeconomics!OLV$12,0)</f>
        <v>#DIV/0!</v>
      </c>
      <c r="OLT55" s="201" t="e">
        <f>ROUND(OLT53/Macroeconomics!OLW$12,0)</f>
        <v>#DIV/0!</v>
      </c>
      <c r="OLU55" s="201" t="e">
        <f>ROUND(OLU53/Macroeconomics!OLX$12,0)</f>
        <v>#DIV/0!</v>
      </c>
      <c r="OLV55" s="201" t="e">
        <f>ROUND(OLV53/Macroeconomics!OLY$12,0)</f>
        <v>#DIV/0!</v>
      </c>
      <c r="OLW55" s="201" t="e">
        <f>ROUND(OLW53/Macroeconomics!OLZ$12,0)</f>
        <v>#DIV/0!</v>
      </c>
      <c r="OLX55" s="201" t="e">
        <f>ROUND(OLX53/Macroeconomics!OMA$12,0)</f>
        <v>#DIV/0!</v>
      </c>
      <c r="OLY55" s="201" t="e">
        <f>ROUND(OLY53/Macroeconomics!OMB$12,0)</f>
        <v>#DIV/0!</v>
      </c>
      <c r="OLZ55" s="201" t="e">
        <f>ROUND(OLZ53/Macroeconomics!OMC$12,0)</f>
        <v>#DIV/0!</v>
      </c>
      <c r="OMA55" s="201" t="e">
        <f>ROUND(OMA53/Macroeconomics!OMD$12,0)</f>
        <v>#DIV/0!</v>
      </c>
      <c r="OMB55" s="201" t="e">
        <f>ROUND(OMB53/Macroeconomics!OME$12,0)</f>
        <v>#DIV/0!</v>
      </c>
      <c r="OMC55" s="201" t="e">
        <f>ROUND(OMC53/Macroeconomics!OMF$12,0)</f>
        <v>#DIV/0!</v>
      </c>
      <c r="OMD55" s="201" t="e">
        <f>ROUND(OMD53/Macroeconomics!OMG$12,0)</f>
        <v>#DIV/0!</v>
      </c>
      <c r="OME55" s="201" t="e">
        <f>ROUND(OME53/Macroeconomics!OMH$12,0)</f>
        <v>#DIV/0!</v>
      </c>
      <c r="OMF55" s="201" t="e">
        <f>ROUND(OMF53/Macroeconomics!OMI$12,0)</f>
        <v>#DIV/0!</v>
      </c>
      <c r="OMG55" s="201" t="e">
        <f>ROUND(OMG53/Macroeconomics!OMJ$12,0)</f>
        <v>#DIV/0!</v>
      </c>
      <c r="OMH55" s="201" t="e">
        <f>ROUND(OMH53/Macroeconomics!OMK$12,0)</f>
        <v>#DIV/0!</v>
      </c>
      <c r="OMI55" s="201" t="e">
        <f>ROUND(OMI53/Macroeconomics!OML$12,0)</f>
        <v>#DIV/0!</v>
      </c>
      <c r="OMJ55" s="201" t="e">
        <f>ROUND(OMJ53/Macroeconomics!OMM$12,0)</f>
        <v>#DIV/0!</v>
      </c>
      <c r="OMK55" s="201" t="e">
        <f>ROUND(OMK53/Macroeconomics!OMN$12,0)</f>
        <v>#DIV/0!</v>
      </c>
      <c r="OML55" s="201" t="e">
        <f>ROUND(OML53/Macroeconomics!OMO$12,0)</f>
        <v>#DIV/0!</v>
      </c>
      <c r="OMM55" s="201" t="e">
        <f>ROUND(OMM53/Macroeconomics!OMP$12,0)</f>
        <v>#DIV/0!</v>
      </c>
      <c r="OMN55" s="201" t="e">
        <f>ROUND(OMN53/Macroeconomics!OMQ$12,0)</f>
        <v>#DIV/0!</v>
      </c>
      <c r="OMO55" s="201" t="e">
        <f>ROUND(OMO53/Macroeconomics!OMR$12,0)</f>
        <v>#DIV/0!</v>
      </c>
      <c r="OMP55" s="201" t="e">
        <f>ROUND(OMP53/Macroeconomics!OMS$12,0)</f>
        <v>#DIV/0!</v>
      </c>
      <c r="OMQ55" s="201" t="e">
        <f>ROUND(OMQ53/Macroeconomics!OMT$12,0)</f>
        <v>#DIV/0!</v>
      </c>
      <c r="OMR55" s="201" t="e">
        <f>ROUND(OMR53/Macroeconomics!OMU$12,0)</f>
        <v>#DIV/0!</v>
      </c>
      <c r="OMS55" s="201" t="e">
        <f>ROUND(OMS53/Macroeconomics!OMV$12,0)</f>
        <v>#DIV/0!</v>
      </c>
      <c r="OMT55" s="201" t="e">
        <f>ROUND(OMT53/Macroeconomics!OMW$12,0)</f>
        <v>#DIV/0!</v>
      </c>
      <c r="OMU55" s="201" t="e">
        <f>ROUND(OMU53/Macroeconomics!OMX$12,0)</f>
        <v>#DIV/0!</v>
      </c>
      <c r="OMV55" s="201" t="e">
        <f>ROUND(OMV53/Macroeconomics!OMY$12,0)</f>
        <v>#DIV/0!</v>
      </c>
      <c r="OMW55" s="201" t="e">
        <f>ROUND(OMW53/Macroeconomics!OMZ$12,0)</f>
        <v>#DIV/0!</v>
      </c>
      <c r="OMX55" s="201" t="e">
        <f>ROUND(OMX53/Macroeconomics!ONA$12,0)</f>
        <v>#DIV/0!</v>
      </c>
      <c r="OMY55" s="201" t="e">
        <f>ROUND(OMY53/Macroeconomics!ONB$12,0)</f>
        <v>#DIV/0!</v>
      </c>
      <c r="OMZ55" s="201" t="e">
        <f>ROUND(OMZ53/Macroeconomics!ONC$12,0)</f>
        <v>#DIV/0!</v>
      </c>
      <c r="ONA55" s="201" t="e">
        <f>ROUND(ONA53/Macroeconomics!OND$12,0)</f>
        <v>#DIV/0!</v>
      </c>
      <c r="ONB55" s="201" t="e">
        <f>ROUND(ONB53/Macroeconomics!ONE$12,0)</f>
        <v>#DIV/0!</v>
      </c>
      <c r="ONC55" s="201" t="e">
        <f>ROUND(ONC53/Macroeconomics!ONF$12,0)</f>
        <v>#DIV/0!</v>
      </c>
      <c r="OND55" s="201" t="e">
        <f>ROUND(OND53/Macroeconomics!ONG$12,0)</f>
        <v>#DIV/0!</v>
      </c>
      <c r="ONE55" s="201" t="e">
        <f>ROUND(ONE53/Macroeconomics!ONH$12,0)</f>
        <v>#DIV/0!</v>
      </c>
      <c r="ONF55" s="201" t="e">
        <f>ROUND(ONF53/Macroeconomics!ONI$12,0)</f>
        <v>#DIV/0!</v>
      </c>
      <c r="ONG55" s="201" t="e">
        <f>ROUND(ONG53/Macroeconomics!ONJ$12,0)</f>
        <v>#DIV/0!</v>
      </c>
      <c r="ONH55" s="201" t="e">
        <f>ROUND(ONH53/Macroeconomics!ONK$12,0)</f>
        <v>#DIV/0!</v>
      </c>
      <c r="ONI55" s="201" t="e">
        <f>ROUND(ONI53/Macroeconomics!ONL$12,0)</f>
        <v>#DIV/0!</v>
      </c>
      <c r="ONJ55" s="201" t="e">
        <f>ROUND(ONJ53/Macroeconomics!ONM$12,0)</f>
        <v>#DIV/0!</v>
      </c>
      <c r="ONK55" s="201" t="e">
        <f>ROUND(ONK53/Macroeconomics!ONN$12,0)</f>
        <v>#DIV/0!</v>
      </c>
      <c r="ONL55" s="201" t="e">
        <f>ROUND(ONL53/Macroeconomics!ONO$12,0)</f>
        <v>#DIV/0!</v>
      </c>
      <c r="ONM55" s="201" t="e">
        <f>ROUND(ONM53/Macroeconomics!ONP$12,0)</f>
        <v>#DIV/0!</v>
      </c>
      <c r="ONN55" s="201" t="e">
        <f>ROUND(ONN53/Macroeconomics!ONQ$12,0)</f>
        <v>#DIV/0!</v>
      </c>
      <c r="ONO55" s="201" t="e">
        <f>ROUND(ONO53/Macroeconomics!ONR$12,0)</f>
        <v>#DIV/0!</v>
      </c>
      <c r="ONP55" s="201" t="e">
        <f>ROUND(ONP53/Macroeconomics!ONS$12,0)</f>
        <v>#DIV/0!</v>
      </c>
      <c r="ONQ55" s="201" t="e">
        <f>ROUND(ONQ53/Macroeconomics!ONT$12,0)</f>
        <v>#DIV/0!</v>
      </c>
      <c r="ONR55" s="201" t="e">
        <f>ROUND(ONR53/Macroeconomics!ONU$12,0)</f>
        <v>#DIV/0!</v>
      </c>
      <c r="ONS55" s="201" t="e">
        <f>ROUND(ONS53/Macroeconomics!ONV$12,0)</f>
        <v>#DIV/0!</v>
      </c>
      <c r="ONT55" s="201" t="e">
        <f>ROUND(ONT53/Macroeconomics!ONW$12,0)</f>
        <v>#DIV/0!</v>
      </c>
      <c r="ONU55" s="201" t="e">
        <f>ROUND(ONU53/Macroeconomics!ONX$12,0)</f>
        <v>#DIV/0!</v>
      </c>
      <c r="ONV55" s="201" t="e">
        <f>ROUND(ONV53/Macroeconomics!ONY$12,0)</f>
        <v>#DIV/0!</v>
      </c>
      <c r="ONW55" s="201" t="e">
        <f>ROUND(ONW53/Macroeconomics!ONZ$12,0)</f>
        <v>#DIV/0!</v>
      </c>
      <c r="ONX55" s="201" t="e">
        <f>ROUND(ONX53/Macroeconomics!OOA$12,0)</f>
        <v>#DIV/0!</v>
      </c>
      <c r="ONY55" s="201" t="e">
        <f>ROUND(ONY53/Macroeconomics!OOB$12,0)</f>
        <v>#DIV/0!</v>
      </c>
      <c r="ONZ55" s="201" t="e">
        <f>ROUND(ONZ53/Macroeconomics!OOC$12,0)</f>
        <v>#DIV/0!</v>
      </c>
      <c r="OOA55" s="201" t="e">
        <f>ROUND(OOA53/Macroeconomics!OOD$12,0)</f>
        <v>#DIV/0!</v>
      </c>
      <c r="OOB55" s="201" t="e">
        <f>ROUND(OOB53/Macroeconomics!OOE$12,0)</f>
        <v>#DIV/0!</v>
      </c>
      <c r="OOC55" s="201" t="e">
        <f>ROUND(OOC53/Macroeconomics!OOF$12,0)</f>
        <v>#DIV/0!</v>
      </c>
      <c r="OOD55" s="201" t="e">
        <f>ROUND(OOD53/Macroeconomics!OOG$12,0)</f>
        <v>#DIV/0!</v>
      </c>
      <c r="OOE55" s="201" t="e">
        <f>ROUND(OOE53/Macroeconomics!OOH$12,0)</f>
        <v>#DIV/0!</v>
      </c>
      <c r="OOF55" s="201" t="e">
        <f>ROUND(OOF53/Macroeconomics!OOI$12,0)</f>
        <v>#DIV/0!</v>
      </c>
      <c r="OOG55" s="201" t="e">
        <f>ROUND(OOG53/Macroeconomics!OOJ$12,0)</f>
        <v>#DIV/0!</v>
      </c>
      <c r="OOH55" s="201" t="e">
        <f>ROUND(OOH53/Macroeconomics!OOK$12,0)</f>
        <v>#DIV/0!</v>
      </c>
      <c r="OOI55" s="201" t="e">
        <f>ROUND(OOI53/Macroeconomics!OOL$12,0)</f>
        <v>#DIV/0!</v>
      </c>
      <c r="OOJ55" s="201" t="e">
        <f>ROUND(OOJ53/Macroeconomics!OOM$12,0)</f>
        <v>#DIV/0!</v>
      </c>
      <c r="OOK55" s="201" t="e">
        <f>ROUND(OOK53/Macroeconomics!OON$12,0)</f>
        <v>#DIV/0!</v>
      </c>
      <c r="OOL55" s="201" t="e">
        <f>ROUND(OOL53/Macroeconomics!OOO$12,0)</f>
        <v>#DIV/0!</v>
      </c>
      <c r="OOM55" s="201" t="e">
        <f>ROUND(OOM53/Macroeconomics!OOP$12,0)</f>
        <v>#DIV/0!</v>
      </c>
      <c r="OON55" s="201" t="e">
        <f>ROUND(OON53/Macroeconomics!OOQ$12,0)</f>
        <v>#DIV/0!</v>
      </c>
      <c r="OOO55" s="201" t="e">
        <f>ROUND(OOO53/Macroeconomics!OOR$12,0)</f>
        <v>#DIV/0!</v>
      </c>
      <c r="OOP55" s="201" t="e">
        <f>ROUND(OOP53/Macroeconomics!OOS$12,0)</f>
        <v>#DIV/0!</v>
      </c>
      <c r="OOQ55" s="201" t="e">
        <f>ROUND(OOQ53/Macroeconomics!OOT$12,0)</f>
        <v>#DIV/0!</v>
      </c>
      <c r="OOR55" s="201" t="e">
        <f>ROUND(OOR53/Macroeconomics!OOU$12,0)</f>
        <v>#DIV/0!</v>
      </c>
      <c r="OOS55" s="201" t="e">
        <f>ROUND(OOS53/Macroeconomics!OOV$12,0)</f>
        <v>#DIV/0!</v>
      </c>
      <c r="OOT55" s="201" t="e">
        <f>ROUND(OOT53/Macroeconomics!OOW$12,0)</f>
        <v>#DIV/0!</v>
      </c>
      <c r="OOU55" s="201" t="e">
        <f>ROUND(OOU53/Macroeconomics!OOX$12,0)</f>
        <v>#DIV/0!</v>
      </c>
      <c r="OOV55" s="201" t="e">
        <f>ROUND(OOV53/Macroeconomics!OOY$12,0)</f>
        <v>#DIV/0!</v>
      </c>
      <c r="OOW55" s="201" t="e">
        <f>ROUND(OOW53/Macroeconomics!OOZ$12,0)</f>
        <v>#DIV/0!</v>
      </c>
      <c r="OOX55" s="201" t="e">
        <f>ROUND(OOX53/Macroeconomics!OPA$12,0)</f>
        <v>#DIV/0!</v>
      </c>
      <c r="OOY55" s="201" t="e">
        <f>ROUND(OOY53/Macroeconomics!OPB$12,0)</f>
        <v>#DIV/0!</v>
      </c>
      <c r="OOZ55" s="201" t="e">
        <f>ROUND(OOZ53/Macroeconomics!OPC$12,0)</f>
        <v>#DIV/0!</v>
      </c>
      <c r="OPA55" s="201" t="e">
        <f>ROUND(OPA53/Macroeconomics!OPD$12,0)</f>
        <v>#DIV/0!</v>
      </c>
      <c r="OPB55" s="201" t="e">
        <f>ROUND(OPB53/Macroeconomics!OPE$12,0)</f>
        <v>#DIV/0!</v>
      </c>
      <c r="OPC55" s="201" t="e">
        <f>ROUND(OPC53/Macroeconomics!OPF$12,0)</f>
        <v>#DIV/0!</v>
      </c>
      <c r="OPD55" s="201" t="e">
        <f>ROUND(OPD53/Macroeconomics!OPG$12,0)</f>
        <v>#DIV/0!</v>
      </c>
      <c r="OPE55" s="201" t="e">
        <f>ROUND(OPE53/Macroeconomics!OPH$12,0)</f>
        <v>#DIV/0!</v>
      </c>
      <c r="OPF55" s="201" t="e">
        <f>ROUND(OPF53/Macroeconomics!OPI$12,0)</f>
        <v>#DIV/0!</v>
      </c>
      <c r="OPG55" s="201" t="e">
        <f>ROUND(OPG53/Macroeconomics!OPJ$12,0)</f>
        <v>#DIV/0!</v>
      </c>
      <c r="OPH55" s="201" t="e">
        <f>ROUND(OPH53/Macroeconomics!OPK$12,0)</f>
        <v>#DIV/0!</v>
      </c>
      <c r="OPI55" s="201" t="e">
        <f>ROUND(OPI53/Macroeconomics!OPL$12,0)</f>
        <v>#DIV/0!</v>
      </c>
      <c r="OPJ55" s="201" t="e">
        <f>ROUND(OPJ53/Macroeconomics!OPM$12,0)</f>
        <v>#DIV/0!</v>
      </c>
      <c r="OPK55" s="201" t="e">
        <f>ROUND(OPK53/Macroeconomics!OPN$12,0)</f>
        <v>#DIV/0!</v>
      </c>
      <c r="OPL55" s="201" t="e">
        <f>ROUND(OPL53/Macroeconomics!OPO$12,0)</f>
        <v>#DIV/0!</v>
      </c>
      <c r="OPM55" s="201" t="e">
        <f>ROUND(OPM53/Macroeconomics!OPP$12,0)</f>
        <v>#DIV/0!</v>
      </c>
      <c r="OPN55" s="201" t="e">
        <f>ROUND(OPN53/Macroeconomics!OPQ$12,0)</f>
        <v>#DIV/0!</v>
      </c>
      <c r="OPO55" s="201" t="e">
        <f>ROUND(OPO53/Macroeconomics!OPR$12,0)</f>
        <v>#DIV/0!</v>
      </c>
      <c r="OPP55" s="201" t="e">
        <f>ROUND(OPP53/Macroeconomics!OPS$12,0)</f>
        <v>#DIV/0!</v>
      </c>
      <c r="OPQ55" s="201" t="e">
        <f>ROUND(OPQ53/Macroeconomics!OPT$12,0)</f>
        <v>#DIV/0!</v>
      </c>
      <c r="OPR55" s="201" t="e">
        <f>ROUND(OPR53/Macroeconomics!OPU$12,0)</f>
        <v>#DIV/0!</v>
      </c>
      <c r="OPS55" s="201" t="e">
        <f>ROUND(OPS53/Macroeconomics!OPV$12,0)</f>
        <v>#DIV/0!</v>
      </c>
      <c r="OPT55" s="201" t="e">
        <f>ROUND(OPT53/Macroeconomics!OPW$12,0)</f>
        <v>#DIV/0!</v>
      </c>
      <c r="OPU55" s="201" t="e">
        <f>ROUND(OPU53/Macroeconomics!OPX$12,0)</f>
        <v>#DIV/0!</v>
      </c>
      <c r="OPV55" s="201" t="e">
        <f>ROUND(OPV53/Macroeconomics!OPY$12,0)</f>
        <v>#DIV/0!</v>
      </c>
      <c r="OPW55" s="201" t="e">
        <f>ROUND(OPW53/Macroeconomics!OPZ$12,0)</f>
        <v>#DIV/0!</v>
      </c>
      <c r="OPX55" s="201" t="e">
        <f>ROUND(OPX53/Macroeconomics!OQA$12,0)</f>
        <v>#DIV/0!</v>
      </c>
      <c r="OPY55" s="201" t="e">
        <f>ROUND(OPY53/Macroeconomics!OQB$12,0)</f>
        <v>#DIV/0!</v>
      </c>
      <c r="OPZ55" s="201" t="e">
        <f>ROUND(OPZ53/Macroeconomics!OQC$12,0)</f>
        <v>#DIV/0!</v>
      </c>
      <c r="OQA55" s="201" t="e">
        <f>ROUND(OQA53/Macroeconomics!OQD$12,0)</f>
        <v>#DIV/0!</v>
      </c>
      <c r="OQB55" s="201" t="e">
        <f>ROUND(OQB53/Macroeconomics!OQE$12,0)</f>
        <v>#DIV/0!</v>
      </c>
      <c r="OQC55" s="201" t="e">
        <f>ROUND(OQC53/Macroeconomics!OQF$12,0)</f>
        <v>#DIV/0!</v>
      </c>
      <c r="OQD55" s="201" t="e">
        <f>ROUND(OQD53/Macroeconomics!OQG$12,0)</f>
        <v>#DIV/0!</v>
      </c>
      <c r="OQE55" s="201" t="e">
        <f>ROUND(OQE53/Macroeconomics!OQH$12,0)</f>
        <v>#DIV/0!</v>
      </c>
      <c r="OQF55" s="201" t="e">
        <f>ROUND(OQF53/Macroeconomics!OQI$12,0)</f>
        <v>#DIV/0!</v>
      </c>
      <c r="OQG55" s="201" t="e">
        <f>ROUND(OQG53/Macroeconomics!OQJ$12,0)</f>
        <v>#DIV/0!</v>
      </c>
      <c r="OQH55" s="201" t="e">
        <f>ROUND(OQH53/Macroeconomics!OQK$12,0)</f>
        <v>#DIV/0!</v>
      </c>
      <c r="OQI55" s="201" t="e">
        <f>ROUND(OQI53/Macroeconomics!OQL$12,0)</f>
        <v>#DIV/0!</v>
      </c>
      <c r="OQJ55" s="201" t="e">
        <f>ROUND(OQJ53/Macroeconomics!OQM$12,0)</f>
        <v>#DIV/0!</v>
      </c>
      <c r="OQK55" s="201" t="e">
        <f>ROUND(OQK53/Macroeconomics!OQN$12,0)</f>
        <v>#DIV/0!</v>
      </c>
      <c r="OQL55" s="201" t="e">
        <f>ROUND(OQL53/Macroeconomics!OQO$12,0)</f>
        <v>#DIV/0!</v>
      </c>
      <c r="OQM55" s="201" t="e">
        <f>ROUND(OQM53/Macroeconomics!OQP$12,0)</f>
        <v>#DIV/0!</v>
      </c>
      <c r="OQN55" s="201" t="e">
        <f>ROUND(OQN53/Macroeconomics!OQQ$12,0)</f>
        <v>#DIV/0!</v>
      </c>
      <c r="OQO55" s="201" t="e">
        <f>ROUND(OQO53/Macroeconomics!OQR$12,0)</f>
        <v>#DIV/0!</v>
      </c>
      <c r="OQP55" s="201" t="e">
        <f>ROUND(OQP53/Macroeconomics!OQS$12,0)</f>
        <v>#DIV/0!</v>
      </c>
      <c r="OQQ55" s="201" t="e">
        <f>ROUND(OQQ53/Macroeconomics!OQT$12,0)</f>
        <v>#DIV/0!</v>
      </c>
      <c r="OQR55" s="201" t="e">
        <f>ROUND(OQR53/Macroeconomics!OQU$12,0)</f>
        <v>#DIV/0!</v>
      </c>
      <c r="OQS55" s="201" t="e">
        <f>ROUND(OQS53/Macroeconomics!OQV$12,0)</f>
        <v>#DIV/0!</v>
      </c>
      <c r="OQT55" s="201" t="e">
        <f>ROUND(OQT53/Macroeconomics!OQW$12,0)</f>
        <v>#DIV/0!</v>
      </c>
      <c r="OQU55" s="201" t="e">
        <f>ROUND(OQU53/Macroeconomics!OQX$12,0)</f>
        <v>#DIV/0!</v>
      </c>
      <c r="OQV55" s="201" t="e">
        <f>ROUND(OQV53/Macroeconomics!OQY$12,0)</f>
        <v>#DIV/0!</v>
      </c>
      <c r="OQW55" s="201" t="e">
        <f>ROUND(OQW53/Macroeconomics!OQZ$12,0)</f>
        <v>#DIV/0!</v>
      </c>
      <c r="OQX55" s="201" t="e">
        <f>ROUND(OQX53/Macroeconomics!ORA$12,0)</f>
        <v>#DIV/0!</v>
      </c>
      <c r="OQY55" s="201" t="e">
        <f>ROUND(OQY53/Macroeconomics!ORB$12,0)</f>
        <v>#DIV/0!</v>
      </c>
      <c r="OQZ55" s="201" t="e">
        <f>ROUND(OQZ53/Macroeconomics!ORC$12,0)</f>
        <v>#DIV/0!</v>
      </c>
      <c r="ORA55" s="201" t="e">
        <f>ROUND(ORA53/Macroeconomics!ORD$12,0)</f>
        <v>#DIV/0!</v>
      </c>
      <c r="ORB55" s="201" t="e">
        <f>ROUND(ORB53/Macroeconomics!ORE$12,0)</f>
        <v>#DIV/0!</v>
      </c>
      <c r="ORC55" s="201" t="e">
        <f>ROUND(ORC53/Macroeconomics!ORF$12,0)</f>
        <v>#DIV/0!</v>
      </c>
      <c r="ORD55" s="201" t="e">
        <f>ROUND(ORD53/Macroeconomics!ORG$12,0)</f>
        <v>#DIV/0!</v>
      </c>
      <c r="ORE55" s="201" t="e">
        <f>ROUND(ORE53/Macroeconomics!ORH$12,0)</f>
        <v>#DIV/0!</v>
      </c>
      <c r="ORF55" s="201" t="e">
        <f>ROUND(ORF53/Macroeconomics!ORI$12,0)</f>
        <v>#DIV/0!</v>
      </c>
      <c r="ORG55" s="201" t="e">
        <f>ROUND(ORG53/Macroeconomics!ORJ$12,0)</f>
        <v>#DIV/0!</v>
      </c>
      <c r="ORH55" s="201" t="e">
        <f>ROUND(ORH53/Macroeconomics!ORK$12,0)</f>
        <v>#DIV/0!</v>
      </c>
      <c r="ORI55" s="201" t="e">
        <f>ROUND(ORI53/Macroeconomics!ORL$12,0)</f>
        <v>#DIV/0!</v>
      </c>
      <c r="ORJ55" s="201" t="e">
        <f>ROUND(ORJ53/Macroeconomics!ORM$12,0)</f>
        <v>#DIV/0!</v>
      </c>
      <c r="ORK55" s="201" t="e">
        <f>ROUND(ORK53/Macroeconomics!ORN$12,0)</f>
        <v>#DIV/0!</v>
      </c>
      <c r="ORL55" s="201" t="e">
        <f>ROUND(ORL53/Macroeconomics!ORO$12,0)</f>
        <v>#DIV/0!</v>
      </c>
      <c r="ORM55" s="201" t="e">
        <f>ROUND(ORM53/Macroeconomics!ORP$12,0)</f>
        <v>#DIV/0!</v>
      </c>
      <c r="ORN55" s="201" t="e">
        <f>ROUND(ORN53/Macroeconomics!ORQ$12,0)</f>
        <v>#DIV/0!</v>
      </c>
      <c r="ORO55" s="201" t="e">
        <f>ROUND(ORO53/Macroeconomics!ORR$12,0)</f>
        <v>#DIV/0!</v>
      </c>
      <c r="ORP55" s="201" t="e">
        <f>ROUND(ORP53/Macroeconomics!ORS$12,0)</f>
        <v>#DIV/0!</v>
      </c>
      <c r="ORQ55" s="201" t="e">
        <f>ROUND(ORQ53/Macroeconomics!ORT$12,0)</f>
        <v>#DIV/0!</v>
      </c>
      <c r="ORR55" s="201" t="e">
        <f>ROUND(ORR53/Macroeconomics!ORU$12,0)</f>
        <v>#DIV/0!</v>
      </c>
      <c r="ORS55" s="201" t="e">
        <f>ROUND(ORS53/Macroeconomics!ORV$12,0)</f>
        <v>#DIV/0!</v>
      </c>
      <c r="ORT55" s="201" t="e">
        <f>ROUND(ORT53/Macroeconomics!ORW$12,0)</f>
        <v>#DIV/0!</v>
      </c>
      <c r="ORU55" s="201" t="e">
        <f>ROUND(ORU53/Macroeconomics!ORX$12,0)</f>
        <v>#DIV/0!</v>
      </c>
      <c r="ORV55" s="201" t="e">
        <f>ROUND(ORV53/Macroeconomics!ORY$12,0)</f>
        <v>#DIV/0!</v>
      </c>
      <c r="ORW55" s="201" t="e">
        <f>ROUND(ORW53/Macroeconomics!ORZ$12,0)</f>
        <v>#DIV/0!</v>
      </c>
      <c r="ORX55" s="201" t="e">
        <f>ROUND(ORX53/Macroeconomics!OSA$12,0)</f>
        <v>#DIV/0!</v>
      </c>
      <c r="ORY55" s="201" t="e">
        <f>ROUND(ORY53/Macroeconomics!OSB$12,0)</f>
        <v>#DIV/0!</v>
      </c>
      <c r="ORZ55" s="201" t="e">
        <f>ROUND(ORZ53/Macroeconomics!OSC$12,0)</f>
        <v>#DIV/0!</v>
      </c>
      <c r="OSA55" s="201" t="e">
        <f>ROUND(OSA53/Macroeconomics!OSD$12,0)</f>
        <v>#DIV/0!</v>
      </c>
      <c r="OSB55" s="201" t="e">
        <f>ROUND(OSB53/Macroeconomics!OSE$12,0)</f>
        <v>#DIV/0!</v>
      </c>
      <c r="OSC55" s="201" t="e">
        <f>ROUND(OSC53/Macroeconomics!OSF$12,0)</f>
        <v>#DIV/0!</v>
      </c>
      <c r="OSD55" s="201" t="e">
        <f>ROUND(OSD53/Macroeconomics!OSG$12,0)</f>
        <v>#DIV/0!</v>
      </c>
      <c r="OSE55" s="201" t="e">
        <f>ROUND(OSE53/Macroeconomics!OSH$12,0)</f>
        <v>#DIV/0!</v>
      </c>
      <c r="OSF55" s="201" t="e">
        <f>ROUND(OSF53/Macroeconomics!OSI$12,0)</f>
        <v>#DIV/0!</v>
      </c>
      <c r="OSG55" s="201" t="e">
        <f>ROUND(OSG53/Macroeconomics!OSJ$12,0)</f>
        <v>#DIV/0!</v>
      </c>
      <c r="OSH55" s="201" t="e">
        <f>ROUND(OSH53/Macroeconomics!OSK$12,0)</f>
        <v>#DIV/0!</v>
      </c>
      <c r="OSI55" s="201" t="e">
        <f>ROUND(OSI53/Macroeconomics!OSL$12,0)</f>
        <v>#DIV/0!</v>
      </c>
      <c r="OSJ55" s="201" t="e">
        <f>ROUND(OSJ53/Macroeconomics!OSM$12,0)</f>
        <v>#DIV/0!</v>
      </c>
      <c r="OSK55" s="201" t="e">
        <f>ROUND(OSK53/Macroeconomics!OSN$12,0)</f>
        <v>#DIV/0!</v>
      </c>
      <c r="OSL55" s="201" t="e">
        <f>ROUND(OSL53/Macroeconomics!OSO$12,0)</f>
        <v>#DIV/0!</v>
      </c>
      <c r="OSM55" s="201" t="e">
        <f>ROUND(OSM53/Macroeconomics!OSP$12,0)</f>
        <v>#DIV/0!</v>
      </c>
      <c r="OSN55" s="201" t="e">
        <f>ROUND(OSN53/Macroeconomics!OSQ$12,0)</f>
        <v>#DIV/0!</v>
      </c>
      <c r="OSO55" s="201" t="e">
        <f>ROUND(OSO53/Macroeconomics!OSR$12,0)</f>
        <v>#DIV/0!</v>
      </c>
      <c r="OSP55" s="201" t="e">
        <f>ROUND(OSP53/Macroeconomics!OSS$12,0)</f>
        <v>#DIV/0!</v>
      </c>
      <c r="OSQ55" s="201" t="e">
        <f>ROUND(OSQ53/Macroeconomics!OST$12,0)</f>
        <v>#DIV/0!</v>
      </c>
      <c r="OSR55" s="201" t="e">
        <f>ROUND(OSR53/Macroeconomics!OSU$12,0)</f>
        <v>#DIV/0!</v>
      </c>
      <c r="OSS55" s="201" t="e">
        <f>ROUND(OSS53/Macroeconomics!OSV$12,0)</f>
        <v>#DIV/0!</v>
      </c>
      <c r="OST55" s="201" t="e">
        <f>ROUND(OST53/Macroeconomics!OSW$12,0)</f>
        <v>#DIV/0!</v>
      </c>
      <c r="OSU55" s="201" t="e">
        <f>ROUND(OSU53/Macroeconomics!OSX$12,0)</f>
        <v>#DIV/0!</v>
      </c>
      <c r="OSV55" s="201" t="e">
        <f>ROUND(OSV53/Macroeconomics!OSY$12,0)</f>
        <v>#DIV/0!</v>
      </c>
      <c r="OSW55" s="201" t="e">
        <f>ROUND(OSW53/Macroeconomics!OSZ$12,0)</f>
        <v>#DIV/0!</v>
      </c>
      <c r="OSX55" s="201" t="e">
        <f>ROUND(OSX53/Macroeconomics!OTA$12,0)</f>
        <v>#DIV/0!</v>
      </c>
      <c r="OSY55" s="201" t="e">
        <f>ROUND(OSY53/Macroeconomics!OTB$12,0)</f>
        <v>#DIV/0!</v>
      </c>
      <c r="OSZ55" s="201" t="e">
        <f>ROUND(OSZ53/Macroeconomics!OTC$12,0)</f>
        <v>#DIV/0!</v>
      </c>
      <c r="OTA55" s="201" t="e">
        <f>ROUND(OTA53/Macroeconomics!OTD$12,0)</f>
        <v>#DIV/0!</v>
      </c>
      <c r="OTB55" s="201" t="e">
        <f>ROUND(OTB53/Macroeconomics!OTE$12,0)</f>
        <v>#DIV/0!</v>
      </c>
      <c r="OTC55" s="201" t="e">
        <f>ROUND(OTC53/Macroeconomics!OTF$12,0)</f>
        <v>#DIV/0!</v>
      </c>
      <c r="OTD55" s="201" t="e">
        <f>ROUND(OTD53/Macroeconomics!OTG$12,0)</f>
        <v>#DIV/0!</v>
      </c>
      <c r="OTE55" s="201" t="e">
        <f>ROUND(OTE53/Macroeconomics!OTH$12,0)</f>
        <v>#DIV/0!</v>
      </c>
      <c r="OTF55" s="201" t="e">
        <f>ROUND(OTF53/Macroeconomics!OTI$12,0)</f>
        <v>#DIV/0!</v>
      </c>
      <c r="OTG55" s="201" t="e">
        <f>ROUND(OTG53/Macroeconomics!OTJ$12,0)</f>
        <v>#DIV/0!</v>
      </c>
      <c r="OTH55" s="201" t="e">
        <f>ROUND(OTH53/Macroeconomics!OTK$12,0)</f>
        <v>#DIV/0!</v>
      </c>
      <c r="OTI55" s="201" t="e">
        <f>ROUND(OTI53/Macroeconomics!OTL$12,0)</f>
        <v>#DIV/0!</v>
      </c>
      <c r="OTJ55" s="201" t="e">
        <f>ROUND(OTJ53/Macroeconomics!OTM$12,0)</f>
        <v>#DIV/0!</v>
      </c>
      <c r="OTK55" s="201" t="e">
        <f>ROUND(OTK53/Macroeconomics!OTN$12,0)</f>
        <v>#DIV/0!</v>
      </c>
      <c r="OTL55" s="201" t="e">
        <f>ROUND(OTL53/Macroeconomics!OTO$12,0)</f>
        <v>#DIV/0!</v>
      </c>
      <c r="OTM55" s="201" t="e">
        <f>ROUND(OTM53/Macroeconomics!OTP$12,0)</f>
        <v>#DIV/0!</v>
      </c>
      <c r="OTN55" s="201" t="e">
        <f>ROUND(OTN53/Macroeconomics!OTQ$12,0)</f>
        <v>#DIV/0!</v>
      </c>
      <c r="OTO55" s="201" t="e">
        <f>ROUND(OTO53/Macroeconomics!OTR$12,0)</f>
        <v>#DIV/0!</v>
      </c>
      <c r="OTP55" s="201" t="e">
        <f>ROUND(OTP53/Macroeconomics!OTS$12,0)</f>
        <v>#DIV/0!</v>
      </c>
      <c r="OTQ55" s="201" t="e">
        <f>ROUND(OTQ53/Macroeconomics!OTT$12,0)</f>
        <v>#DIV/0!</v>
      </c>
      <c r="OTR55" s="201" t="e">
        <f>ROUND(OTR53/Macroeconomics!OTU$12,0)</f>
        <v>#DIV/0!</v>
      </c>
      <c r="OTS55" s="201" t="e">
        <f>ROUND(OTS53/Macroeconomics!OTV$12,0)</f>
        <v>#DIV/0!</v>
      </c>
      <c r="OTT55" s="201" t="e">
        <f>ROUND(OTT53/Macroeconomics!OTW$12,0)</f>
        <v>#DIV/0!</v>
      </c>
      <c r="OTU55" s="201" t="e">
        <f>ROUND(OTU53/Macroeconomics!OTX$12,0)</f>
        <v>#DIV/0!</v>
      </c>
      <c r="OTV55" s="201" t="e">
        <f>ROUND(OTV53/Macroeconomics!OTY$12,0)</f>
        <v>#DIV/0!</v>
      </c>
      <c r="OTW55" s="201" t="e">
        <f>ROUND(OTW53/Macroeconomics!OTZ$12,0)</f>
        <v>#DIV/0!</v>
      </c>
      <c r="OTX55" s="201" t="e">
        <f>ROUND(OTX53/Macroeconomics!OUA$12,0)</f>
        <v>#DIV/0!</v>
      </c>
      <c r="OTY55" s="201" t="e">
        <f>ROUND(OTY53/Macroeconomics!OUB$12,0)</f>
        <v>#DIV/0!</v>
      </c>
      <c r="OTZ55" s="201" t="e">
        <f>ROUND(OTZ53/Macroeconomics!OUC$12,0)</f>
        <v>#DIV/0!</v>
      </c>
      <c r="OUA55" s="201" t="e">
        <f>ROUND(OUA53/Macroeconomics!OUD$12,0)</f>
        <v>#DIV/0!</v>
      </c>
      <c r="OUB55" s="201" t="e">
        <f>ROUND(OUB53/Macroeconomics!OUE$12,0)</f>
        <v>#DIV/0!</v>
      </c>
      <c r="OUC55" s="201" t="e">
        <f>ROUND(OUC53/Macroeconomics!OUF$12,0)</f>
        <v>#DIV/0!</v>
      </c>
      <c r="OUD55" s="201" t="e">
        <f>ROUND(OUD53/Macroeconomics!OUG$12,0)</f>
        <v>#DIV/0!</v>
      </c>
      <c r="OUE55" s="201" t="e">
        <f>ROUND(OUE53/Macroeconomics!OUH$12,0)</f>
        <v>#DIV/0!</v>
      </c>
      <c r="OUF55" s="201" t="e">
        <f>ROUND(OUF53/Macroeconomics!OUI$12,0)</f>
        <v>#DIV/0!</v>
      </c>
      <c r="OUG55" s="201" t="e">
        <f>ROUND(OUG53/Macroeconomics!OUJ$12,0)</f>
        <v>#DIV/0!</v>
      </c>
      <c r="OUH55" s="201" t="e">
        <f>ROUND(OUH53/Macroeconomics!OUK$12,0)</f>
        <v>#DIV/0!</v>
      </c>
      <c r="OUI55" s="201" t="e">
        <f>ROUND(OUI53/Macroeconomics!OUL$12,0)</f>
        <v>#DIV/0!</v>
      </c>
      <c r="OUJ55" s="201" t="e">
        <f>ROUND(OUJ53/Macroeconomics!OUM$12,0)</f>
        <v>#DIV/0!</v>
      </c>
      <c r="OUK55" s="201" t="e">
        <f>ROUND(OUK53/Macroeconomics!OUN$12,0)</f>
        <v>#DIV/0!</v>
      </c>
      <c r="OUL55" s="201" t="e">
        <f>ROUND(OUL53/Macroeconomics!OUO$12,0)</f>
        <v>#DIV/0!</v>
      </c>
      <c r="OUM55" s="201" t="e">
        <f>ROUND(OUM53/Macroeconomics!OUP$12,0)</f>
        <v>#DIV/0!</v>
      </c>
      <c r="OUN55" s="201" t="e">
        <f>ROUND(OUN53/Macroeconomics!OUQ$12,0)</f>
        <v>#DIV/0!</v>
      </c>
      <c r="OUO55" s="201" t="e">
        <f>ROUND(OUO53/Macroeconomics!OUR$12,0)</f>
        <v>#DIV/0!</v>
      </c>
      <c r="OUP55" s="201" t="e">
        <f>ROUND(OUP53/Macroeconomics!OUS$12,0)</f>
        <v>#DIV/0!</v>
      </c>
      <c r="OUQ55" s="201" t="e">
        <f>ROUND(OUQ53/Macroeconomics!OUT$12,0)</f>
        <v>#DIV/0!</v>
      </c>
      <c r="OUR55" s="201" t="e">
        <f>ROUND(OUR53/Macroeconomics!OUU$12,0)</f>
        <v>#DIV/0!</v>
      </c>
      <c r="OUS55" s="201" t="e">
        <f>ROUND(OUS53/Macroeconomics!OUV$12,0)</f>
        <v>#DIV/0!</v>
      </c>
      <c r="OUT55" s="201" t="e">
        <f>ROUND(OUT53/Macroeconomics!OUW$12,0)</f>
        <v>#DIV/0!</v>
      </c>
      <c r="OUU55" s="201" t="e">
        <f>ROUND(OUU53/Macroeconomics!OUX$12,0)</f>
        <v>#DIV/0!</v>
      </c>
      <c r="OUV55" s="201" t="e">
        <f>ROUND(OUV53/Macroeconomics!OUY$12,0)</f>
        <v>#DIV/0!</v>
      </c>
      <c r="OUW55" s="201" t="e">
        <f>ROUND(OUW53/Macroeconomics!OUZ$12,0)</f>
        <v>#DIV/0!</v>
      </c>
      <c r="OUX55" s="201" t="e">
        <f>ROUND(OUX53/Macroeconomics!OVA$12,0)</f>
        <v>#DIV/0!</v>
      </c>
      <c r="OUY55" s="201" t="e">
        <f>ROUND(OUY53/Macroeconomics!OVB$12,0)</f>
        <v>#DIV/0!</v>
      </c>
      <c r="OUZ55" s="201" t="e">
        <f>ROUND(OUZ53/Macroeconomics!OVC$12,0)</f>
        <v>#DIV/0!</v>
      </c>
      <c r="OVA55" s="201" t="e">
        <f>ROUND(OVA53/Macroeconomics!OVD$12,0)</f>
        <v>#DIV/0!</v>
      </c>
      <c r="OVB55" s="201" t="e">
        <f>ROUND(OVB53/Macroeconomics!OVE$12,0)</f>
        <v>#DIV/0!</v>
      </c>
      <c r="OVC55" s="201" t="e">
        <f>ROUND(OVC53/Macroeconomics!OVF$12,0)</f>
        <v>#DIV/0!</v>
      </c>
      <c r="OVD55" s="201" t="e">
        <f>ROUND(OVD53/Macroeconomics!OVG$12,0)</f>
        <v>#DIV/0!</v>
      </c>
      <c r="OVE55" s="201" t="e">
        <f>ROUND(OVE53/Macroeconomics!OVH$12,0)</f>
        <v>#DIV/0!</v>
      </c>
      <c r="OVF55" s="201" t="e">
        <f>ROUND(OVF53/Macroeconomics!OVI$12,0)</f>
        <v>#DIV/0!</v>
      </c>
      <c r="OVG55" s="201" t="e">
        <f>ROUND(OVG53/Macroeconomics!OVJ$12,0)</f>
        <v>#DIV/0!</v>
      </c>
      <c r="OVH55" s="201" t="e">
        <f>ROUND(OVH53/Macroeconomics!OVK$12,0)</f>
        <v>#DIV/0!</v>
      </c>
      <c r="OVI55" s="201" t="e">
        <f>ROUND(OVI53/Macroeconomics!OVL$12,0)</f>
        <v>#DIV/0!</v>
      </c>
      <c r="OVJ55" s="201" t="e">
        <f>ROUND(OVJ53/Macroeconomics!OVM$12,0)</f>
        <v>#DIV/0!</v>
      </c>
      <c r="OVK55" s="201" t="e">
        <f>ROUND(OVK53/Macroeconomics!OVN$12,0)</f>
        <v>#DIV/0!</v>
      </c>
      <c r="OVL55" s="201" t="e">
        <f>ROUND(OVL53/Macroeconomics!OVO$12,0)</f>
        <v>#DIV/0!</v>
      </c>
      <c r="OVM55" s="201" t="e">
        <f>ROUND(OVM53/Macroeconomics!OVP$12,0)</f>
        <v>#DIV/0!</v>
      </c>
      <c r="OVN55" s="201" t="e">
        <f>ROUND(OVN53/Macroeconomics!OVQ$12,0)</f>
        <v>#DIV/0!</v>
      </c>
      <c r="OVO55" s="201" t="e">
        <f>ROUND(OVO53/Macroeconomics!OVR$12,0)</f>
        <v>#DIV/0!</v>
      </c>
      <c r="OVP55" s="201" t="e">
        <f>ROUND(OVP53/Macroeconomics!OVS$12,0)</f>
        <v>#DIV/0!</v>
      </c>
      <c r="OVQ55" s="201" t="e">
        <f>ROUND(OVQ53/Macroeconomics!OVT$12,0)</f>
        <v>#DIV/0!</v>
      </c>
      <c r="OVR55" s="201" t="e">
        <f>ROUND(OVR53/Macroeconomics!OVU$12,0)</f>
        <v>#DIV/0!</v>
      </c>
      <c r="OVS55" s="201" t="e">
        <f>ROUND(OVS53/Macroeconomics!OVV$12,0)</f>
        <v>#DIV/0!</v>
      </c>
      <c r="OVT55" s="201" t="e">
        <f>ROUND(OVT53/Macroeconomics!OVW$12,0)</f>
        <v>#DIV/0!</v>
      </c>
      <c r="OVU55" s="201" t="e">
        <f>ROUND(OVU53/Macroeconomics!OVX$12,0)</f>
        <v>#DIV/0!</v>
      </c>
      <c r="OVV55" s="201" t="e">
        <f>ROUND(OVV53/Macroeconomics!OVY$12,0)</f>
        <v>#DIV/0!</v>
      </c>
      <c r="OVW55" s="201" t="e">
        <f>ROUND(OVW53/Macroeconomics!OVZ$12,0)</f>
        <v>#DIV/0!</v>
      </c>
      <c r="OVX55" s="201" t="e">
        <f>ROUND(OVX53/Macroeconomics!OWA$12,0)</f>
        <v>#DIV/0!</v>
      </c>
      <c r="OVY55" s="201" t="e">
        <f>ROUND(OVY53/Macroeconomics!OWB$12,0)</f>
        <v>#DIV/0!</v>
      </c>
      <c r="OVZ55" s="201" t="e">
        <f>ROUND(OVZ53/Macroeconomics!OWC$12,0)</f>
        <v>#DIV/0!</v>
      </c>
      <c r="OWA55" s="201" t="e">
        <f>ROUND(OWA53/Macroeconomics!OWD$12,0)</f>
        <v>#DIV/0!</v>
      </c>
      <c r="OWB55" s="201" t="e">
        <f>ROUND(OWB53/Macroeconomics!OWE$12,0)</f>
        <v>#DIV/0!</v>
      </c>
      <c r="OWC55" s="201" t="e">
        <f>ROUND(OWC53/Macroeconomics!OWF$12,0)</f>
        <v>#DIV/0!</v>
      </c>
      <c r="OWD55" s="201" t="e">
        <f>ROUND(OWD53/Macroeconomics!OWG$12,0)</f>
        <v>#DIV/0!</v>
      </c>
      <c r="OWE55" s="201" t="e">
        <f>ROUND(OWE53/Macroeconomics!OWH$12,0)</f>
        <v>#DIV/0!</v>
      </c>
      <c r="OWF55" s="201" t="e">
        <f>ROUND(OWF53/Macroeconomics!OWI$12,0)</f>
        <v>#DIV/0!</v>
      </c>
      <c r="OWG55" s="201" t="e">
        <f>ROUND(OWG53/Macroeconomics!OWJ$12,0)</f>
        <v>#DIV/0!</v>
      </c>
      <c r="OWH55" s="201" t="e">
        <f>ROUND(OWH53/Macroeconomics!OWK$12,0)</f>
        <v>#DIV/0!</v>
      </c>
      <c r="OWI55" s="201" t="e">
        <f>ROUND(OWI53/Macroeconomics!OWL$12,0)</f>
        <v>#DIV/0!</v>
      </c>
      <c r="OWJ55" s="201" t="e">
        <f>ROUND(OWJ53/Macroeconomics!OWM$12,0)</f>
        <v>#DIV/0!</v>
      </c>
      <c r="OWK55" s="201" t="e">
        <f>ROUND(OWK53/Macroeconomics!OWN$12,0)</f>
        <v>#DIV/0!</v>
      </c>
      <c r="OWL55" s="201" t="e">
        <f>ROUND(OWL53/Macroeconomics!OWO$12,0)</f>
        <v>#DIV/0!</v>
      </c>
      <c r="OWM55" s="201" t="e">
        <f>ROUND(OWM53/Macroeconomics!OWP$12,0)</f>
        <v>#DIV/0!</v>
      </c>
      <c r="OWN55" s="201" t="e">
        <f>ROUND(OWN53/Macroeconomics!OWQ$12,0)</f>
        <v>#DIV/0!</v>
      </c>
      <c r="OWO55" s="201" t="e">
        <f>ROUND(OWO53/Macroeconomics!OWR$12,0)</f>
        <v>#DIV/0!</v>
      </c>
      <c r="OWP55" s="201" t="e">
        <f>ROUND(OWP53/Macroeconomics!OWS$12,0)</f>
        <v>#DIV/0!</v>
      </c>
      <c r="OWQ55" s="201" t="e">
        <f>ROUND(OWQ53/Macroeconomics!OWT$12,0)</f>
        <v>#DIV/0!</v>
      </c>
      <c r="OWR55" s="201" t="e">
        <f>ROUND(OWR53/Macroeconomics!OWU$12,0)</f>
        <v>#DIV/0!</v>
      </c>
      <c r="OWS55" s="201" t="e">
        <f>ROUND(OWS53/Macroeconomics!OWV$12,0)</f>
        <v>#DIV/0!</v>
      </c>
      <c r="OWT55" s="201" t="e">
        <f>ROUND(OWT53/Macroeconomics!OWW$12,0)</f>
        <v>#DIV/0!</v>
      </c>
      <c r="OWU55" s="201" t="e">
        <f>ROUND(OWU53/Macroeconomics!OWX$12,0)</f>
        <v>#DIV/0!</v>
      </c>
      <c r="OWV55" s="201" t="e">
        <f>ROUND(OWV53/Macroeconomics!OWY$12,0)</f>
        <v>#DIV/0!</v>
      </c>
      <c r="OWW55" s="201" t="e">
        <f>ROUND(OWW53/Macroeconomics!OWZ$12,0)</f>
        <v>#DIV/0!</v>
      </c>
      <c r="OWX55" s="201" t="e">
        <f>ROUND(OWX53/Macroeconomics!OXA$12,0)</f>
        <v>#DIV/0!</v>
      </c>
      <c r="OWY55" s="201" t="e">
        <f>ROUND(OWY53/Macroeconomics!OXB$12,0)</f>
        <v>#DIV/0!</v>
      </c>
      <c r="OWZ55" s="201" t="e">
        <f>ROUND(OWZ53/Macroeconomics!OXC$12,0)</f>
        <v>#DIV/0!</v>
      </c>
      <c r="OXA55" s="201" t="e">
        <f>ROUND(OXA53/Macroeconomics!OXD$12,0)</f>
        <v>#DIV/0!</v>
      </c>
      <c r="OXB55" s="201" t="e">
        <f>ROUND(OXB53/Macroeconomics!OXE$12,0)</f>
        <v>#DIV/0!</v>
      </c>
      <c r="OXC55" s="201" t="e">
        <f>ROUND(OXC53/Macroeconomics!OXF$12,0)</f>
        <v>#DIV/0!</v>
      </c>
      <c r="OXD55" s="201" t="e">
        <f>ROUND(OXD53/Macroeconomics!OXG$12,0)</f>
        <v>#DIV/0!</v>
      </c>
      <c r="OXE55" s="201" t="e">
        <f>ROUND(OXE53/Macroeconomics!OXH$12,0)</f>
        <v>#DIV/0!</v>
      </c>
      <c r="OXF55" s="201" t="e">
        <f>ROUND(OXF53/Macroeconomics!OXI$12,0)</f>
        <v>#DIV/0!</v>
      </c>
      <c r="OXG55" s="201" t="e">
        <f>ROUND(OXG53/Macroeconomics!OXJ$12,0)</f>
        <v>#DIV/0!</v>
      </c>
      <c r="OXH55" s="201" t="e">
        <f>ROUND(OXH53/Macroeconomics!OXK$12,0)</f>
        <v>#DIV/0!</v>
      </c>
      <c r="OXI55" s="201" t="e">
        <f>ROUND(OXI53/Macroeconomics!OXL$12,0)</f>
        <v>#DIV/0!</v>
      </c>
      <c r="OXJ55" s="201" t="e">
        <f>ROUND(OXJ53/Macroeconomics!OXM$12,0)</f>
        <v>#DIV/0!</v>
      </c>
      <c r="OXK55" s="201" t="e">
        <f>ROUND(OXK53/Macroeconomics!OXN$12,0)</f>
        <v>#DIV/0!</v>
      </c>
      <c r="OXL55" s="201" t="e">
        <f>ROUND(OXL53/Macroeconomics!OXO$12,0)</f>
        <v>#DIV/0!</v>
      </c>
      <c r="OXM55" s="201" t="e">
        <f>ROUND(OXM53/Macroeconomics!OXP$12,0)</f>
        <v>#DIV/0!</v>
      </c>
      <c r="OXN55" s="201" t="e">
        <f>ROUND(OXN53/Macroeconomics!OXQ$12,0)</f>
        <v>#DIV/0!</v>
      </c>
      <c r="OXO55" s="201" t="e">
        <f>ROUND(OXO53/Macroeconomics!OXR$12,0)</f>
        <v>#DIV/0!</v>
      </c>
      <c r="OXP55" s="201" t="e">
        <f>ROUND(OXP53/Macroeconomics!OXS$12,0)</f>
        <v>#DIV/0!</v>
      </c>
      <c r="OXQ55" s="201" t="e">
        <f>ROUND(OXQ53/Macroeconomics!OXT$12,0)</f>
        <v>#DIV/0!</v>
      </c>
      <c r="OXR55" s="201" t="e">
        <f>ROUND(OXR53/Macroeconomics!OXU$12,0)</f>
        <v>#DIV/0!</v>
      </c>
      <c r="OXS55" s="201" t="e">
        <f>ROUND(OXS53/Macroeconomics!OXV$12,0)</f>
        <v>#DIV/0!</v>
      </c>
      <c r="OXT55" s="201" t="e">
        <f>ROUND(OXT53/Macroeconomics!OXW$12,0)</f>
        <v>#DIV/0!</v>
      </c>
      <c r="OXU55" s="201" t="e">
        <f>ROUND(OXU53/Macroeconomics!OXX$12,0)</f>
        <v>#DIV/0!</v>
      </c>
      <c r="OXV55" s="201" t="e">
        <f>ROUND(OXV53/Macroeconomics!OXY$12,0)</f>
        <v>#DIV/0!</v>
      </c>
      <c r="OXW55" s="201" t="e">
        <f>ROUND(OXW53/Macroeconomics!OXZ$12,0)</f>
        <v>#DIV/0!</v>
      </c>
      <c r="OXX55" s="201" t="e">
        <f>ROUND(OXX53/Macroeconomics!OYA$12,0)</f>
        <v>#DIV/0!</v>
      </c>
      <c r="OXY55" s="201" t="e">
        <f>ROUND(OXY53/Macroeconomics!OYB$12,0)</f>
        <v>#DIV/0!</v>
      </c>
      <c r="OXZ55" s="201" t="e">
        <f>ROUND(OXZ53/Macroeconomics!OYC$12,0)</f>
        <v>#DIV/0!</v>
      </c>
      <c r="OYA55" s="201" t="e">
        <f>ROUND(OYA53/Macroeconomics!OYD$12,0)</f>
        <v>#DIV/0!</v>
      </c>
      <c r="OYB55" s="201" t="e">
        <f>ROUND(OYB53/Macroeconomics!OYE$12,0)</f>
        <v>#DIV/0!</v>
      </c>
      <c r="OYC55" s="201" t="e">
        <f>ROUND(OYC53/Macroeconomics!OYF$12,0)</f>
        <v>#DIV/0!</v>
      </c>
      <c r="OYD55" s="201" t="e">
        <f>ROUND(OYD53/Macroeconomics!OYG$12,0)</f>
        <v>#DIV/0!</v>
      </c>
      <c r="OYE55" s="201" t="e">
        <f>ROUND(OYE53/Macroeconomics!OYH$12,0)</f>
        <v>#DIV/0!</v>
      </c>
      <c r="OYF55" s="201" t="e">
        <f>ROUND(OYF53/Macroeconomics!OYI$12,0)</f>
        <v>#DIV/0!</v>
      </c>
      <c r="OYG55" s="201" t="e">
        <f>ROUND(OYG53/Macroeconomics!OYJ$12,0)</f>
        <v>#DIV/0!</v>
      </c>
      <c r="OYH55" s="201" t="e">
        <f>ROUND(OYH53/Macroeconomics!OYK$12,0)</f>
        <v>#DIV/0!</v>
      </c>
      <c r="OYI55" s="201" t="e">
        <f>ROUND(OYI53/Macroeconomics!OYL$12,0)</f>
        <v>#DIV/0!</v>
      </c>
      <c r="OYJ55" s="201" t="e">
        <f>ROUND(OYJ53/Macroeconomics!OYM$12,0)</f>
        <v>#DIV/0!</v>
      </c>
      <c r="OYK55" s="201" t="e">
        <f>ROUND(OYK53/Macroeconomics!OYN$12,0)</f>
        <v>#DIV/0!</v>
      </c>
      <c r="OYL55" s="201" t="e">
        <f>ROUND(OYL53/Macroeconomics!OYO$12,0)</f>
        <v>#DIV/0!</v>
      </c>
      <c r="OYM55" s="201" t="e">
        <f>ROUND(OYM53/Macroeconomics!OYP$12,0)</f>
        <v>#DIV/0!</v>
      </c>
      <c r="OYN55" s="201" t="e">
        <f>ROUND(OYN53/Macroeconomics!OYQ$12,0)</f>
        <v>#DIV/0!</v>
      </c>
      <c r="OYO55" s="201" t="e">
        <f>ROUND(OYO53/Macroeconomics!OYR$12,0)</f>
        <v>#DIV/0!</v>
      </c>
      <c r="OYP55" s="201" t="e">
        <f>ROUND(OYP53/Macroeconomics!OYS$12,0)</f>
        <v>#DIV/0!</v>
      </c>
      <c r="OYQ55" s="201" t="e">
        <f>ROUND(OYQ53/Macroeconomics!OYT$12,0)</f>
        <v>#DIV/0!</v>
      </c>
      <c r="OYR55" s="201" t="e">
        <f>ROUND(OYR53/Macroeconomics!OYU$12,0)</f>
        <v>#DIV/0!</v>
      </c>
      <c r="OYS55" s="201" t="e">
        <f>ROUND(OYS53/Macroeconomics!OYV$12,0)</f>
        <v>#DIV/0!</v>
      </c>
      <c r="OYT55" s="201" t="e">
        <f>ROUND(OYT53/Macroeconomics!OYW$12,0)</f>
        <v>#DIV/0!</v>
      </c>
      <c r="OYU55" s="201" t="e">
        <f>ROUND(OYU53/Macroeconomics!OYX$12,0)</f>
        <v>#DIV/0!</v>
      </c>
      <c r="OYV55" s="201" t="e">
        <f>ROUND(OYV53/Macroeconomics!OYY$12,0)</f>
        <v>#DIV/0!</v>
      </c>
      <c r="OYW55" s="201" t="e">
        <f>ROUND(OYW53/Macroeconomics!OYZ$12,0)</f>
        <v>#DIV/0!</v>
      </c>
      <c r="OYX55" s="201" t="e">
        <f>ROUND(OYX53/Macroeconomics!OZA$12,0)</f>
        <v>#DIV/0!</v>
      </c>
      <c r="OYY55" s="201" t="e">
        <f>ROUND(OYY53/Macroeconomics!OZB$12,0)</f>
        <v>#DIV/0!</v>
      </c>
      <c r="OYZ55" s="201" t="e">
        <f>ROUND(OYZ53/Macroeconomics!OZC$12,0)</f>
        <v>#DIV/0!</v>
      </c>
      <c r="OZA55" s="201" t="e">
        <f>ROUND(OZA53/Macroeconomics!OZD$12,0)</f>
        <v>#DIV/0!</v>
      </c>
      <c r="OZB55" s="201" t="e">
        <f>ROUND(OZB53/Macroeconomics!OZE$12,0)</f>
        <v>#DIV/0!</v>
      </c>
      <c r="OZC55" s="201" t="e">
        <f>ROUND(OZC53/Macroeconomics!OZF$12,0)</f>
        <v>#DIV/0!</v>
      </c>
      <c r="OZD55" s="201" t="e">
        <f>ROUND(OZD53/Macroeconomics!OZG$12,0)</f>
        <v>#DIV/0!</v>
      </c>
      <c r="OZE55" s="201" t="e">
        <f>ROUND(OZE53/Macroeconomics!OZH$12,0)</f>
        <v>#DIV/0!</v>
      </c>
      <c r="OZF55" s="201" t="e">
        <f>ROUND(OZF53/Macroeconomics!OZI$12,0)</f>
        <v>#DIV/0!</v>
      </c>
      <c r="OZG55" s="201" t="e">
        <f>ROUND(OZG53/Macroeconomics!OZJ$12,0)</f>
        <v>#DIV/0!</v>
      </c>
      <c r="OZH55" s="201" t="e">
        <f>ROUND(OZH53/Macroeconomics!OZK$12,0)</f>
        <v>#DIV/0!</v>
      </c>
      <c r="OZI55" s="201" t="e">
        <f>ROUND(OZI53/Macroeconomics!OZL$12,0)</f>
        <v>#DIV/0!</v>
      </c>
      <c r="OZJ55" s="201" t="e">
        <f>ROUND(OZJ53/Macroeconomics!OZM$12,0)</f>
        <v>#DIV/0!</v>
      </c>
      <c r="OZK55" s="201" t="e">
        <f>ROUND(OZK53/Macroeconomics!OZN$12,0)</f>
        <v>#DIV/0!</v>
      </c>
      <c r="OZL55" s="201" t="e">
        <f>ROUND(OZL53/Macroeconomics!OZO$12,0)</f>
        <v>#DIV/0!</v>
      </c>
      <c r="OZM55" s="201" t="e">
        <f>ROUND(OZM53/Macroeconomics!OZP$12,0)</f>
        <v>#DIV/0!</v>
      </c>
      <c r="OZN55" s="201" t="e">
        <f>ROUND(OZN53/Macroeconomics!OZQ$12,0)</f>
        <v>#DIV/0!</v>
      </c>
      <c r="OZO55" s="201" t="e">
        <f>ROUND(OZO53/Macroeconomics!OZR$12,0)</f>
        <v>#DIV/0!</v>
      </c>
      <c r="OZP55" s="201" t="e">
        <f>ROUND(OZP53/Macroeconomics!OZS$12,0)</f>
        <v>#DIV/0!</v>
      </c>
      <c r="OZQ55" s="201" t="e">
        <f>ROUND(OZQ53/Macroeconomics!OZT$12,0)</f>
        <v>#DIV/0!</v>
      </c>
      <c r="OZR55" s="201" t="e">
        <f>ROUND(OZR53/Macroeconomics!OZU$12,0)</f>
        <v>#DIV/0!</v>
      </c>
      <c r="OZS55" s="201" t="e">
        <f>ROUND(OZS53/Macroeconomics!OZV$12,0)</f>
        <v>#DIV/0!</v>
      </c>
      <c r="OZT55" s="201" t="e">
        <f>ROUND(OZT53/Macroeconomics!OZW$12,0)</f>
        <v>#DIV/0!</v>
      </c>
      <c r="OZU55" s="201" t="e">
        <f>ROUND(OZU53/Macroeconomics!OZX$12,0)</f>
        <v>#DIV/0!</v>
      </c>
      <c r="OZV55" s="201" t="e">
        <f>ROUND(OZV53/Macroeconomics!OZY$12,0)</f>
        <v>#DIV/0!</v>
      </c>
      <c r="OZW55" s="201" t="e">
        <f>ROUND(OZW53/Macroeconomics!OZZ$12,0)</f>
        <v>#DIV/0!</v>
      </c>
      <c r="OZX55" s="201" t="e">
        <f>ROUND(OZX53/Macroeconomics!PAA$12,0)</f>
        <v>#DIV/0!</v>
      </c>
      <c r="OZY55" s="201" t="e">
        <f>ROUND(OZY53/Macroeconomics!PAB$12,0)</f>
        <v>#DIV/0!</v>
      </c>
      <c r="OZZ55" s="201" t="e">
        <f>ROUND(OZZ53/Macroeconomics!PAC$12,0)</f>
        <v>#DIV/0!</v>
      </c>
      <c r="PAA55" s="201" t="e">
        <f>ROUND(PAA53/Macroeconomics!PAD$12,0)</f>
        <v>#DIV/0!</v>
      </c>
      <c r="PAB55" s="201" t="e">
        <f>ROUND(PAB53/Macroeconomics!PAE$12,0)</f>
        <v>#DIV/0!</v>
      </c>
      <c r="PAC55" s="201" t="e">
        <f>ROUND(PAC53/Macroeconomics!PAF$12,0)</f>
        <v>#DIV/0!</v>
      </c>
      <c r="PAD55" s="201" t="e">
        <f>ROUND(PAD53/Macroeconomics!PAG$12,0)</f>
        <v>#DIV/0!</v>
      </c>
      <c r="PAE55" s="201" t="e">
        <f>ROUND(PAE53/Macroeconomics!PAH$12,0)</f>
        <v>#DIV/0!</v>
      </c>
      <c r="PAF55" s="201" t="e">
        <f>ROUND(PAF53/Macroeconomics!PAI$12,0)</f>
        <v>#DIV/0!</v>
      </c>
      <c r="PAG55" s="201" t="e">
        <f>ROUND(PAG53/Macroeconomics!PAJ$12,0)</f>
        <v>#DIV/0!</v>
      </c>
      <c r="PAH55" s="201" t="e">
        <f>ROUND(PAH53/Macroeconomics!PAK$12,0)</f>
        <v>#DIV/0!</v>
      </c>
      <c r="PAI55" s="201" t="e">
        <f>ROUND(PAI53/Macroeconomics!PAL$12,0)</f>
        <v>#DIV/0!</v>
      </c>
      <c r="PAJ55" s="201" t="e">
        <f>ROUND(PAJ53/Macroeconomics!PAM$12,0)</f>
        <v>#DIV/0!</v>
      </c>
      <c r="PAK55" s="201" t="e">
        <f>ROUND(PAK53/Macroeconomics!PAN$12,0)</f>
        <v>#DIV/0!</v>
      </c>
      <c r="PAL55" s="201" t="e">
        <f>ROUND(PAL53/Macroeconomics!PAO$12,0)</f>
        <v>#DIV/0!</v>
      </c>
      <c r="PAM55" s="201" t="e">
        <f>ROUND(PAM53/Macroeconomics!PAP$12,0)</f>
        <v>#DIV/0!</v>
      </c>
      <c r="PAN55" s="201" t="e">
        <f>ROUND(PAN53/Macroeconomics!PAQ$12,0)</f>
        <v>#DIV/0!</v>
      </c>
      <c r="PAO55" s="201" t="e">
        <f>ROUND(PAO53/Macroeconomics!PAR$12,0)</f>
        <v>#DIV/0!</v>
      </c>
      <c r="PAP55" s="201" t="e">
        <f>ROUND(PAP53/Macroeconomics!PAS$12,0)</f>
        <v>#DIV/0!</v>
      </c>
      <c r="PAQ55" s="201" t="e">
        <f>ROUND(PAQ53/Macroeconomics!PAT$12,0)</f>
        <v>#DIV/0!</v>
      </c>
      <c r="PAR55" s="201" t="e">
        <f>ROUND(PAR53/Macroeconomics!PAU$12,0)</f>
        <v>#DIV/0!</v>
      </c>
      <c r="PAS55" s="201" t="e">
        <f>ROUND(PAS53/Macroeconomics!PAV$12,0)</f>
        <v>#DIV/0!</v>
      </c>
      <c r="PAT55" s="201" t="e">
        <f>ROUND(PAT53/Macroeconomics!PAW$12,0)</f>
        <v>#DIV/0!</v>
      </c>
      <c r="PAU55" s="201" t="e">
        <f>ROUND(PAU53/Macroeconomics!PAX$12,0)</f>
        <v>#DIV/0!</v>
      </c>
      <c r="PAV55" s="201" t="e">
        <f>ROUND(PAV53/Macroeconomics!PAY$12,0)</f>
        <v>#DIV/0!</v>
      </c>
      <c r="PAW55" s="201" t="e">
        <f>ROUND(PAW53/Macroeconomics!PAZ$12,0)</f>
        <v>#DIV/0!</v>
      </c>
      <c r="PAX55" s="201" t="e">
        <f>ROUND(PAX53/Macroeconomics!PBA$12,0)</f>
        <v>#DIV/0!</v>
      </c>
      <c r="PAY55" s="201" t="e">
        <f>ROUND(PAY53/Macroeconomics!PBB$12,0)</f>
        <v>#DIV/0!</v>
      </c>
      <c r="PAZ55" s="201" t="e">
        <f>ROUND(PAZ53/Macroeconomics!PBC$12,0)</f>
        <v>#DIV/0!</v>
      </c>
      <c r="PBA55" s="201" t="e">
        <f>ROUND(PBA53/Macroeconomics!PBD$12,0)</f>
        <v>#DIV/0!</v>
      </c>
      <c r="PBB55" s="201" t="e">
        <f>ROUND(PBB53/Macroeconomics!PBE$12,0)</f>
        <v>#DIV/0!</v>
      </c>
      <c r="PBC55" s="201" t="e">
        <f>ROUND(PBC53/Macroeconomics!PBF$12,0)</f>
        <v>#DIV/0!</v>
      </c>
      <c r="PBD55" s="201" t="e">
        <f>ROUND(PBD53/Macroeconomics!PBG$12,0)</f>
        <v>#DIV/0!</v>
      </c>
      <c r="PBE55" s="201" t="e">
        <f>ROUND(PBE53/Macroeconomics!PBH$12,0)</f>
        <v>#DIV/0!</v>
      </c>
      <c r="PBF55" s="201" t="e">
        <f>ROUND(PBF53/Macroeconomics!PBI$12,0)</f>
        <v>#DIV/0!</v>
      </c>
      <c r="PBG55" s="201" t="e">
        <f>ROUND(PBG53/Macroeconomics!PBJ$12,0)</f>
        <v>#DIV/0!</v>
      </c>
      <c r="PBH55" s="201" t="e">
        <f>ROUND(PBH53/Macroeconomics!PBK$12,0)</f>
        <v>#DIV/0!</v>
      </c>
      <c r="PBI55" s="201" t="e">
        <f>ROUND(PBI53/Macroeconomics!PBL$12,0)</f>
        <v>#DIV/0!</v>
      </c>
      <c r="PBJ55" s="201" t="e">
        <f>ROUND(PBJ53/Macroeconomics!PBM$12,0)</f>
        <v>#DIV/0!</v>
      </c>
      <c r="PBK55" s="201" t="e">
        <f>ROUND(PBK53/Macroeconomics!PBN$12,0)</f>
        <v>#DIV/0!</v>
      </c>
      <c r="PBL55" s="201" t="e">
        <f>ROUND(PBL53/Macroeconomics!PBO$12,0)</f>
        <v>#DIV/0!</v>
      </c>
      <c r="PBM55" s="201" t="e">
        <f>ROUND(PBM53/Macroeconomics!PBP$12,0)</f>
        <v>#DIV/0!</v>
      </c>
      <c r="PBN55" s="201" t="e">
        <f>ROUND(PBN53/Macroeconomics!PBQ$12,0)</f>
        <v>#DIV/0!</v>
      </c>
      <c r="PBO55" s="201" t="e">
        <f>ROUND(PBO53/Macroeconomics!PBR$12,0)</f>
        <v>#DIV/0!</v>
      </c>
      <c r="PBP55" s="201" t="e">
        <f>ROUND(PBP53/Macroeconomics!PBS$12,0)</f>
        <v>#DIV/0!</v>
      </c>
      <c r="PBQ55" s="201" t="e">
        <f>ROUND(PBQ53/Macroeconomics!PBT$12,0)</f>
        <v>#DIV/0!</v>
      </c>
      <c r="PBR55" s="201" t="e">
        <f>ROUND(PBR53/Macroeconomics!PBU$12,0)</f>
        <v>#DIV/0!</v>
      </c>
      <c r="PBS55" s="201" t="e">
        <f>ROUND(PBS53/Macroeconomics!PBV$12,0)</f>
        <v>#DIV/0!</v>
      </c>
      <c r="PBT55" s="201" t="e">
        <f>ROUND(PBT53/Macroeconomics!PBW$12,0)</f>
        <v>#DIV/0!</v>
      </c>
      <c r="PBU55" s="201" t="e">
        <f>ROUND(PBU53/Macroeconomics!PBX$12,0)</f>
        <v>#DIV/0!</v>
      </c>
      <c r="PBV55" s="201" t="e">
        <f>ROUND(PBV53/Macroeconomics!PBY$12,0)</f>
        <v>#DIV/0!</v>
      </c>
      <c r="PBW55" s="201" t="e">
        <f>ROUND(PBW53/Macroeconomics!PBZ$12,0)</f>
        <v>#DIV/0!</v>
      </c>
      <c r="PBX55" s="201" t="e">
        <f>ROUND(PBX53/Macroeconomics!PCA$12,0)</f>
        <v>#DIV/0!</v>
      </c>
      <c r="PBY55" s="201" t="e">
        <f>ROUND(PBY53/Macroeconomics!PCB$12,0)</f>
        <v>#DIV/0!</v>
      </c>
      <c r="PBZ55" s="201" t="e">
        <f>ROUND(PBZ53/Macroeconomics!PCC$12,0)</f>
        <v>#DIV/0!</v>
      </c>
      <c r="PCA55" s="201" t="e">
        <f>ROUND(PCA53/Macroeconomics!PCD$12,0)</f>
        <v>#DIV/0!</v>
      </c>
      <c r="PCB55" s="201" t="e">
        <f>ROUND(PCB53/Macroeconomics!PCE$12,0)</f>
        <v>#DIV/0!</v>
      </c>
      <c r="PCC55" s="201" t="e">
        <f>ROUND(PCC53/Macroeconomics!PCF$12,0)</f>
        <v>#DIV/0!</v>
      </c>
      <c r="PCD55" s="201" t="e">
        <f>ROUND(PCD53/Macroeconomics!PCG$12,0)</f>
        <v>#DIV/0!</v>
      </c>
      <c r="PCE55" s="201" t="e">
        <f>ROUND(PCE53/Macroeconomics!PCH$12,0)</f>
        <v>#DIV/0!</v>
      </c>
      <c r="PCF55" s="201" t="e">
        <f>ROUND(PCF53/Macroeconomics!PCI$12,0)</f>
        <v>#DIV/0!</v>
      </c>
      <c r="PCG55" s="201" t="e">
        <f>ROUND(PCG53/Macroeconomics!PCJ$12,0)</f>
        <v>#DIV/0!</v>
      </c>
      <c r="PCH55" s="201" t="e">
        <f>ROUND(PCH53/Macroeconomics!PCK$12,0)</f>
        <v>#DIV/0!</v>
      </c>
      <c r="PCI55" s="201" t="e">
        <f>ROUND(PCI53/Macroeconomics!PCL$12,0)</f>
        <v>#DIV/0!</v>
      </c>
      <c r="PCJ55" s="201" t="e">
        <f>ROUND(PCJ53/Macroeconomics!PCM$12,0)</f>
        <v>#DIV/0!</v>
      </c>
      <c r="PCK55" s="201" t="e">
        <f>ROUND(PCK53/Macroeconomics!PCN$12,0)</f>
        <v>#DIV/0!</v>
      </c>
      <c r="PCL55" s="201" t="e">
        <f>ROUND(PCL53/Macroeconomics!PCO$12,0)</f>
        <v>#DIV/0!</v>
      </c>
      <c r="PCM55" s="201" t="e">
        <f>ROUND(PCM53/Macroeconomics!PCP$12,0)</f>
        <v>#DIV/0!</v>
      </c>
      <c r="PCN55" s="201" t="e">
        <f>ROUND(PCN53/Macroeconomics!PCQ$12,0)</f>
        <v>#DIV/0!</v>
      </c>
      <c r="PCO55" s="201" t="e">
        <f>ROUND(PCO53/Macroeconomics!PCR$12,0)</f>
        <v>#DIV/0!</v>
      </c>
      <c r="PCP55" s="201" t="e">
        <f>ROUND(PCP53/Macroeconomics!PCS$12,0)</f>
        <v>#DIV/0!</v>
      </c>
      <c r="PCQ55" s="201" t="e">
        <f>ROUND(PCQ53/Macroeconomics!PCT$12,0)</f>
        <v>#DIV/0!</v>
      </c>
      <c r="PCR55" s="201" t="e">
        <f>ROUND(PCR53/Macroeconomics!PCU$12,0)</f>
        <v>#DIV/0!</v>
      </c>
      <c r="PCS55" s="201" t="e">
        <f>ROUND(PCS53/Macroeconomics!PCV$12,0)</f>
        <v>#DIV/0!</v>
      </c>
      <c r="PCT55" s="201" t="e">
        <f>ROUND(PCT53/Macroeconomics!PCW$12,0)</f>
        <v>#DIV/0!</v>
      </c>
      <c r="PCU55" s="201" t="e">
        <f>ROUND(PCU53/Macroeconomics!PCX$12,0)</f>
        <v>#DIV/0!</v>
      </c>
      <c r="PCV55" s="201" t="e">
        <f>ROUND(PCV53/Macroeconomics!PCY$12,0)</f>
        <v>#DIV/0!</v>
      </c>
      <c r="PCW55" s="201" t="e">
        <f>ROUND(PCW53/Macroeconomics!PCZ$12,0)</f>
        <v>#DIV/0!</v>
      </c>
      <c r="PCX55" s="201" t="e">
        <f>ROUND(PCX53/Macroeconomics!PDA$12,0)</f>
        <v>#DIV/0!</v>
      </c>
      <c r="PCY55" s="201" t="e">
        <f>ROUND(PCY53/Macroeconomics!PDB$12,0)</f>
        <v>#DIV/0!</v>
      </c>
      <c r="PCZ55" s="201" t="e">
        <f>ROUND(PCZ53/Macroeconomics!PDC$12,0)</f>
        <v>#DIV/0!</v>
      </c>
      <c r="PDA55" s="201" t="e">
        <f>ROUND(PDA53/Macroeconomics!PDD$12,0)</f>
        <v>#DIV/0!</v>
      </c>
      <c r="PDB55" s="201" t="e">
        <f>ROUND(PDB53/Macroeconomics!PDE$12,0)</f>
        <v>#DIV/0!</v>
      </c>
      <c r="PDC55" s="201" t="e">
        <f>ROUND(PDC53/Macroeconomics!PDF$12,0)</f>
        <v>#DIV/0!</v>
      </c>
      <c r="PDD55" s="201" t="e">
        <f>ROUND(PDD53/Macroeconomics!PDG$12,0)</f>
        <v>#DIV/0!</v>
      </c>
      <c r="PDE55" s="201" t="e">
        <f>ROUND(PDE53/Macroeconomics!PDH$12,0)</f>
        <v>#DIV/0!</v>
      </c>
      <c r="PDF55" s="201" t="e">
        <f>ROUND(PDF53/Macroeconomics!PDI$12,0)</f>
        <v>#DIV/0!</v>
      </c>
      <c r="PDG55" s="201" t="e">
        <f>ROUND(PDG53/Macroeconomics!PDJ$12,0)</f>
        <v>#DIV/0!</v>
      </c>
      <c r="PDH55" s="201" t="e">
        <f>ROUND(PDH53/Macroeconomics!PDK$12,0)</f>
        <v>#DIV/0!</v>
      </c>
      <c r="PDI55" s="201" t="e">
        <f>ROUND(PDI53/Macroeconomics!PDL$12,0)</f>
        <v>#DIV/0!</v>
      </c>
      <c r="PDJ55" s="201" t="e">
        <f>ROUND(PDJ53/Macroeconomics!PDM$12,0)</f>
        <v>#DIV/0!</v>
      </c>
      <c r="PDK55" s="201" t="e">
        <f>ROUND(PDK53/Macroeconomics!PDN$12,0)</f>
        <v>#DIV/0!</v>
      </c>
      <c r="PDL55" s="201" t="e">
        <f>ROUND(PDL53/Macroeconomics!PDO$12,0)</f>
        <v>#DIV/0!</v>
      </c>
      <c r="PDM55" s="201" t="e">
        <f>ROUND(PDM53/Macroeconomics!PDP$12,0)</f>
        <v>#DIV/0!</v>
      </c>
      <c r="PDN55" s="201" t="e">
        <f>ROUND(PDN53/Macroeconomics!PDQ$12,0)</f>
        <v>#DIV/0!</v>
      </c>
      <c r="PDO55" s="201" t="e">
        <f>ROUND(PDO53/Macroeconomics!PDR$12,0)</f>
        <v>#DIV/0!</v>
      </c>
      <c r="PDP55" s="201" t="e">
        <f>ROUND(PDP53/Macroeconomics!PDS$12,0)</f>
        <v>#DIV/0!</v>
      </c>
      <c r="PDQ55" s="201" t="e">
        <f>ROUND(PDQ53/Macroeconomics!PDT$12,0)</f>
        <v>#DIV/0!</v>
      </c>
      <c r="PDR55" s="201" t="e">
        <f>ROUND(PDR53/Macroeconomics!PDU$12,0)</f>
        <v>#DIV/0!</v>
      </c>
      <c r="PDS55" s="201" t="e">
        <f>ROUND(PDS53/Macroeconomics!PDV$12,0)</f>
        <v>#DIV/0!</v>
      </c>
      <c r="PDT55" s="201" t="e">
        <f>ROUND(PDT53/Macroeconomics!PDW$12,0)</f>
        <v>#DIV/0!</v>
      </c>
      <c r="PDU55" s="201" t="e">
        <f>ROUND(PDU53/Macroeconomics!PDX$12,0)</f>
        <v>#DIV/0!</v>
      </c>
      <c r="PDV55" s="201" t="e">
        <f>ROUND(PDV53/Macroeconomics!PDY$12,0)</f>
        <v>#DIV/0!</v>
      </c>
      <c r="PDW55" s="201" t="e">
        <f>ROUND(PDW53/Macroeconomics!PDZ$12,0)</f>
        <v>#DIV/0!</v>
      </c>
      <c r="PDX55" s="201" t="e">
        <f>ROUND(PDX53/Macroeconomics!PEA$12,0)</f>
        <v>#DIV/0!</v>
      </c>
      <c r="PDY55" s="201" t="e">
        <f>ROUND(PDY53/Macroeconomics!PEB$12,0)</f>
        <v>#DIV/0!</v>
      </c>
      <c r="PDZ55" s="201" t="e">
        <f>ROUND(PDZ53/Macroeconomics!PEC$12,0)</f>
        <v>#DIV/0!</v>
      </c>
      <c r="PEA55" s="201" t="e">
        <f>ROUND(PEA53/Macroeconomics!PED$12,0)</f>
        <v>#DIV/0!</v>
      </c>
      <c r="PEB55" s="201" t="e">
        <f>ROUND(PEB53/Macroeconomics!PEE$12,0)</f>
        <v>#DIV/0!</v>
      </c>
      <c r="PEC55" s="201" t="e">
        <f>ROUND(PEC53/Macroeconomics!PEF$12,0)</f>
        <v>#DIV/0!</v>
      </c>
      <c r="PED55" s="201" t="e">
        <f>ROUND(PED53/Macroeconomics!PEG$12,0)</f>
        <v>#DIV/0!</v>
      </c>
      <c r="PEE55" s="201" t="e">
        <f>ROUND(PEE53/Macroeconomics!PEH$12,0)</f>
        <v>#DIV/0!</v>
      </c>
      <c r="PEF55" s="201" t="e">
        <f>ROUND(PEF53/Macroeconomics!PEI$12,0)</f>
        <v>#DIV/0!</v>
      </c>
      <c r="PEG55" s="201" t="e">
        <f>ROUND(PEG53/Macroeconomics!PEJ$12,0)</f>
        <v>#DIV/0!</v>
      </c>
      <c r="PEH55" s="201" t="e">
        <f>ROUND(PEH53/Macroeconomics!PEK$12,0)</f>
        <v>#DIV/0!</v>
      </c>
      <c r="PEI55" s="201" t="e">
        <f>ROUND(PEI53/Macroeconomics!PEL$12,0)</f>
        <v>#DIV/0!</v>
      </c>
      <c r="PEJ55" s="201" t="e">
        <f>ROUND(PEJ53/Macroeconomics!PEM$12,0)</f>
        <v>#DIV/0!</v>
      </c>
      <c r="PEK55" s="201" t="e">
        <f>ROUND(PEK53/Macroeconomics!PEN$12,0)</f>
        <v>#DIV/0!</v>
      </c>
      <c r="PEL55" s="201" t="e">
        <f>ROUND(PEL53/Macroeconomics!PEO$12,0)</f>
        <v>#DIV/0!</v>
      </c>
      <c r="PEM55" s="201" t="e">
        <f>ROUND(PEM53/Macroeconomics!PEP$12,0)</f>
        <v>#DIV/0!</v>
      </c>
      <c r="PEN55" s="201" t="e">
        <f>ROUND(PEN53/Macroeconomics!PEQ$12,0)</f>
        <v>#DIV/0!</v>
      </c>
      <c r="PEO55" s="201" t="e">
        <f>ROUND(PEO53/Macroeconomics!PER$12,0)</f>
        <v>#DIV/0!</v>
      </c>
      <c r="PEP55" s="201" t="e">
        <f>ROUND(PEP53/Macroeconomics!PES$12,0)</f>
        <v>#DIV/0!</v>
      </c>
      <c r="PEQ55" s="201" t="e">
        <f>ROUND(PEQ53/Macroeconomics!PET$12,0)</f>
        <v>#DIV/0!</v>
      </c>
      <c r="PER55" s="201" t="e">
        <f>ROUND(PER53/Macroeconomics!PEU$12,0)</f>
        <v>#DIV/0!</v>
      </c>
      <c r="PES55" s="201" t="e">
        <f>ROUND(PES53/Macroeconomics!PEV$12,0)</f>
        <v>#DIV/0!</v>
      </c>
      <c r="PET55" s="201" t="e">
        <f>ROUND(PET53/Macroeconomics!PEW$12,0)</f>
        <v>#DIV/0!</v>
      </c>
      <c r="PEU55" s="201" t="e">
        <f>ROUND(PEU53/Macroeconomics!PEX$12,0)</f>
        <v>#DIV/0!</v>
      </c>
      <c r="PEV55" s="201" t="e">
        <f>ROUND(PEV53/Macroeconomics!PEY$12,0)</f>
        <v>#DIV/0!</v>
      </c>
      <c r="PEW55" s="201" t="e">
        <f>ROUND(PEW53/Macroeconomics!PEZ$12,0)</f>
        <v>#DIV/0!</v>
      </c>
      <c r="PEX55" s="201" t="e">
        <f>ROUND(PEX53/Macroeconomics!PFA$12,0)</f>
        <v>#DIV/0!</v>
      </c>
      <c r="PEY55" s="201" t="e">
        <f>ROUND(PEY53/Macroeconomics!PFB$12,0)</f>
        <v>#DIV/0!</v>
      </c>
      <c r="PEZ55" s="201" t="e">
        <f>ROUND(PEZ53/Macroeconomics!PFC$12,0)</f>
        <v>#DIV/0!</v>
      </c>
      <c r="PFA55" s="201" t="e">
        <f>ROUND(PFA53/Macroeconomics!PFD$12,0)</f>
        <v>#DIV/0!</v>
      </c>
      <c r="PFB55" s="201" t="e">
        <f>ROUND(PFB53/Macroeconomics!PFE$12,0)</f>
        <v>#DIV/0!</v>
      </c>
      <c r="PFC55" s="201" t="e">
        <f>ROUND(PFC53/Macroeconomics!PFF$12,0)</f>
        <v>#DIV/0!</v>
      </c>
      <c r="PFD55" s="201" t="e">
        <f>ROUND(PFD53/Macroeconomics!PFG$12,0)</f>
        <v>#DIV/0!</v>
      </c>
      <c r="PFE55" s="201" t="e">
        <f>ROUND(PFE53/Macroeconomics!PFH$12,0)</f>
        <v>#DIV/0!</v>
      </c>
      <c r="PFF55" s="201" t="e">
        <f>ROUND(PFF53/Macroeconomics!PFI$12,0)</f>
        <v>#DIV/0!</v>
      </c>
      <c r="PFG55" s="201" t="e">
        <f>ROUND(PFG53/Macroeconomics!PFJ$12,0)</f>
        <v>#DIV/0!</v>
      </c>
      <c r="PFH55" s="201" t="e">
        <f>ROUND(PFH53/Macroeconomics!PFK$12,0)</f>
        <v>#DIV/0!</v>
      </c>
      <c r="PFI55" s="201" t="e">
        <f>ROUND(PFI53/Macroeconomics!PFL$12,0)</f>
        <v>#DIV/0!</v>
      </c>
      <c r="PFJ55" s="201" t="e">
        <f>ROUND(PFJ53/Macroeconomics!PFM$12,0)</f>
        <v>#DIV/0!</v>
      </c>
      <c r="PFK55" s="201" t="e">
        <f>ROUND(PFK53/Macroeconomics!PFN$12,0)</f>
        <v>#DIV/0!</v>
      </c>
      <c r="PFL55" s="201" t="e">
        <f>ROUND(PFL53/Macroeconomics!PFO$12,0)</f>
        <v>#DIV/0!</v>
      </c>
      <c r="PFM55" s="201" t="e">
        <f>ROUND(PFM53/Macroeconomics!PFP$12,0)</f>
        <v>#DIV/0!</v>
      </c>
      <c r="PFN55" s="201" t="e">
        <f>ROUND(PFN53/Macroeconomics!PFQ$12,0)</f>
        <v>#DIV/0!</v>
      </c>
      <c r="PFO55" s="201" t="e">
        <f>ROUND(PFO53/Macroeconomics!PFR$12,0)</f>
        <v>#DIV/0!</v>
      </c>
      <c r="PFP55" s="201" t="e">
        <f>ROUND(PFP53/Macroeconomics!PFS$12,0)</f>
        <v>#DIV/0!</v>
      </c>
      <c r="PFQ55" s="201" t="e">
        <f>ROUND(PFQ53/Macroeconomics!PFT$12,0)</f>
        <v>#DIV/0!</v>
      </c>
      <c r="PFR55" s="201" t="e">
        <f>ROUND(PFR53/Macroeconomics!PFU$12,0)</f>
        <v>#DIV/0!</v>
      </c>
      <c r="PFS55" s="201" t="e">
        <f>ROUND(PFS53/Macroeconomics!PFV$12,0)</f>
        <v>#DIV/0!</v>
      </c>
      <c r="PFT55" s="201" t="e">
        <f>ROUND(PFT53/Macroeconomics!PFW$12,0)</f>
        <v>#DIV/0!</v>
      </c>
      <c r="PFU55" s="201" t="e">
        <f>ROUND(PFU53/Macroeconomics!PFX$12,0)</f>
        <v>#DIV/0!</v>
      </c>
      <c r="PFV55" s="201" t="e">
        <f>ROUND(PFV53/Macroeconomics!PFY$12,0)</f>
        <v>#DIV/0!</v>
      </c>
      <c r="PFW55" s="201" t="e">
        <f>ROUND(PFW53/Macroeconomics!PFZ$12,0)</f>
        <v>#DIV/0!</v>
      </c>
      <c r="PFX55" s="201" t="e">
        <f>ROUND(PFX53/Macroeconomics!PGA$12,0)</f>
        <v>#DIV/0!</v>
      </c>
      <c r="PFY55" s="201" t="e">
        <f>ROUND(PFY53/Macroeconomics!PGB$12,0)</f>
        <v>#DIV/0!</v>
      </c>
      <c r="PFZ55" s="201" t="e">
        <f>ROUND(PFZ53/Macroeconomics!PGC$12,0)</f>
        <v>#DIV/0!</v>
      </c>
      <c r="PGA55" s="201" t="e">
        <f>ROUND(PGA53/Macroeconomics!PGD$12,0)</f>
        <v>#DIV/0!</v>
      </c>
      <c r="PGB55" s="201" t="e">
        <f>ROUND(PGB53/Macroeconomics!PGE$12,0)</f>
        <v>#DIV/0!</v>
      </c>
      <c r="PGC55" s="201" t="e">
        <f>ROUND(PGC53/Macroeconomics!PGF$12,0)</f>
        <v>#DIV/0!</v>
      </c>
      <c r="PGD55" s="201" t="e">
        <f>ROUND(PGD53/Macroeconomics!PGG$12,0)</f>
        <v>#DIV/0!</v>
      </c>
      <c r="PGE55" s="201" t="e">
        <f>ROUND(PGE53/Macroeconomics!PGH$12,0)</f>
        <v>#DIV/0!</v>
      </c>
      <c r="PGF55" s="201" t="e">
        <f>ROUND(PGF53/Macroeconomics!PGI$12,0)</f>
        <v>#DIV/0!</v>
      </c>
      <c r="PGG55" s="201" t="e">
        <f>ROUND(PGG53/Macroeconomics!PGJ$12,0)</f>
        <v>#DIV/0!</v>
      </c>
      <c r="PGH55" s="201" t="e">
        <f>ROUND(PGH53/Macroeconomics!PGK$12,0)</f>
        <v>#DIV/0!</v>
      </c>
      <c r="PGI55" s="201" t="e">
        <f>ROUND(PGI53/Macroeconomics!PGL$12,0)</f>
        <v>#DIV/0!</v>
      </c>
      <c r="PGJ55" s="201" t="e">
        <f>ROUND(PGJ53/Macroeconomics!PGM$12,0)</f>
        <v>#DIV/0!</v>
      </c>
      <c r="PGK55" s="201" t="e">
        <f>ROUND(PGK53/Macroeconomics!PGN$12,0)</f>
        <v>#DIV/0!</v>
      </c>
      <c r="PGL55" s="201" t="e">
        <f>ROUND(PGL53/Macroeconomics!PGO$12,0)</f>
        <v>#DIV/0!</v>
      </c>
      <c r="PGM55" s="201" t="e">
        <f>ROUND(PGM53/Macroeconomics!PGP$12,0)</f>
        <v>#DIV/0!</v>
      </c>
      <c r="PGN55" s="201" t="e">
        <f>ROUND(PGN53/Macroeconomics!PGQ$12,0)</f>
        <v>#DIV/0!</v>
      </c>
      <c r="PGO55" s="201" t="e">
        <f>ROUND(PGO53/Macroeconomics!PGR$12,0)</f>
        <v>#DIV/0!</v>
      </c>
      <c r="PGP55" s="201" t="e">
        <f>ROUND(PGP53/Macroeconomics!PGS$12,0)</f>
        <v>#DIV/0!</v>
      </c>
      <c r="PGQ55" s="201" t="e">
        <f>ROUND(PGQ53/Macroeconomics!PGT$12,0)</f>
        <v>#DIV/0!</v>
      </c>
      <c r="PGR55" s="201" t="e">
        <f>ROUND(PGR53/Macroeconomics!PGU$12,0)</f>
        <v>#DIV/0!</v>
      </c>
      <c r="PGS55" s="201" t="e">
        <f>ROUND(PGS53/Macroeconomics!PGV$12,0)</f>
        <v>#DIV/0!</v>
      </c>
      <c r="PGT55" s="201" t="e">
        <f>ROUND(PGT53/Macroeconomics!PGW$12,0)</f>
        <v>#DIV/0!</v>
      </c>
      <c r="PGU55" s="201" t="e">
        <f>ROUND(PGU53/Macroeconomics!PGX$12,0)</f>
        <v>#DIV/0!</v>
      </c>
      <c r="PGV55" s="201" t="e">
        <f>ROUND(PGV53/Macroeconomics!PGY$12,0)</f>
        <v>#DIV/0!</v>
      </c>
      <c r="PGW55" s="201" t="e">
        <f>ROUND(PGW53/Macroeconomics!PGZ$12,0)</f>
        <v>#DIV/0!</v>
      </c>
      <c r="PGX55" s="201" t="e">
        <f>ROUND(PGX53/Macroeconomics!PHA$12,0)</f>
        <v>#DIV/0!</v>
      </c>
      <c r="PGY55" s="201" t="e">
        <f>ROUND(PGY53/Macroeconomics!PHB$12,0)</f>
        <v>#DIV/0!</v>
      </c>
      <c r="PGZ55" s="201" t="e">
        <f>ROUND(PGZ53/Macroeconomics!PHC$12,0)</f>
        <v>#DIV/0!</v>
      </c>
      <c r="PHA55" s="201" t="e">
        <f>ROUND(PHA53/Macroeconomics!PHD$12,0)</f>
        <v>#DIV/0!</v>
      </c>
      <c r="PHB55" s="201" t="e">
        <f>ROUND(PHB53/Macroeconomics!PHE$12,0)</f>
        <v>#DIV/0!</v>
      </c>
      <c r="PHC55" s="201" t="e">
        <f>ROUND(PHC53/Macroeconomics!PHF$12,0)</f>
        <v>#DIV/0!</v>
      </c>
      <c r="PHD55" s="201" t="e">
        <f>ROUND(PHD53/Macroeconomics!PHG$12,0)</f>
        <v>#DIV/0!</v>
      </c>
      <c r="PHE55" s="201" t="e">
        <f>ROUND(PHE53/Macroeconomics!PHH$12,0)</f>
        <v>#DIV/0!</v>
      </c>
      <c r="PHF55" s="201" t="e">
        <f>ROUND(PHF53/Macroeconomics!PHI$12,0)</f>
        <v>#DIV/0!</v>
      </c>
      <c r="PHG55" s="201" t="e">
        <f>ROUND(PHG53/Macroeconomics!PHJ$12,0)</f>
        <v>#DIV/0!</v>
      </c>
      <c r="PHH55" s="201" t="e">
        <f>ROUND(PHH53/Macroeconomics!PHK$12,0)</f>
        <v>#DIV/0!</v>
      </c>
      <c r="PHI55" s="201" t="e">
        <f>ROUND(PHI53/Macroeconomics!PHL$12,0)</f>
        <v>#DIV/0!</v>
      </c>
      <c r="PHJ55" s="201" t="e">
        <f>ROUND(PHJ53/Macroeconomics!PHM$12,0)</f>
        <v>#DIV/0!</v>
      </c>
      <c r="PHK55" s="201" t="e">
        <f>ROUND(PHK53/Macroeconomics!PHN$12,0)</f>
        <v>#DIV/0!</v>
      </c>
      <c r="PHL55" s="201" t="e">
        <f>ROUND(PHL53/Macroeconomics!PHO$12,0)</f>
        <v>#DIV/0!</v>
      </c>
      <c r="PHM55" s="201" t="e">
        <f>ROUND(PHM53/Macroeconomics!PHP$12,0)</f>
        <v>#DIV/0!</v>
      </c>
      <c r="PHN55" s="201" t="e">
        <f>ROUND(PHN53/Macroeconomics!PHQ$12,0)</f>
        <v>#DIV/0!</v>
      </c>
      <c r="PHO55" s="201" t="e">
        <f>ROUND(PHO53/Macroeconomics!PHR$12,0)</f>
        <v>#DIV/0!</v>
      </c>
      <c r="PHP55" s="201" t="e">
        <f>ROUND(PHP53/Macroeconomics!PHS$12,0)</f>
        <v>#DIV/0!</v>
      </c>
      <c r="PHQ55" s="201" t="e">
        <f>ROUND(PHQ53/Macroeconomics!PHT$12,0)</f>
        <v>#DIV/0!</v>
      </c>
      <c r="PHR55" s="201" t="e">
        <f>ROUND(PHR53/Macroeconomics!PHU$12,0)</f>
        <v>#DIV/0!</v>
      </c>
      <c r="PHS55" s="201" t="e">
        <f>ROUND(PHS53/Macroeconomics!PHV$12,0)</f>
        <v>#DIV/0!</v>
      </c>
      <c r="PHT55" s="201" t="e">
        <f>ROUND(PHT53/Macroeconomics!PHW$12,0)</f>
        <v>#DIV/0!</v>
      </c>
      <c r="PHU55" s="201" t="e">
        <f>ROUND(PHU53/Macroeconomics!PHX$12,0)</f>
        <v>#DIV/0!</v>
      </c>
      <c r="PHV55" s="201" t="e">
        <f>ROUND(PHV53/Macroeconomics!PHY$12,0)</f>
        <v>#DIV/0!</v>
      </c>
      <c r="PHW55" s="201" t="e">
        <f>ROUND(PHW53/Macroeconomics!PHZ$12,0)</f>
        <v>#DIV/0!</v>
      </c>
      <c r="PHX55" s="201" t="e">
        <f>ROUND(PHX53/Macroeconomics!PIA$12,0)</f>
        <v>#DIV/0!</v>
      </c>
      <c r="PHY55" s="201" t="e">
        <f>ROUND(PHY53/Macroeconomics!PIB$12,0)</f>
        <v>#DIV/0!</v>
      </c>
      <c r="PHZ55" s="201" t="e">
        <f>ROUND(PHZ53/Macroeconomics!PIC$12,0)</f>
        <v>#DIV/0!</v>
      </c>
      <c r="PIA55" s="201" t="e">
        <f>ROUND(PIA53/Macroeconomics!PID$12,0)</f>
        <v>#DIV/0!</v>
      </c>
      <c r="PIB55" s="201" t="e">
        <f>ROUND(PIB53/Macroeconomics!PIE$12,0)</f>
        <v>#DIV/0!</v>
      </c>
      <c r="PIC55" s="201" t="e">
        <f>ROUND(PIC53/Macroeconomics!PIF$12,0)</f>
        <v>#DIV/0!</v>
      </c>
      <c r="PID55" s="201" t="e">
        <f>ROUND(PID53/Macroeconomics!PIG$12,0)</f>
        <v>#DIV/0!</v>
      </c>
      <c r="PIE55" s="201" t="e">
        <f>ROUND(PIE53/Macroeconomics!PIH$12,0)</f>
        <v>#DIV/0!</v>
      </c>
      <c r="PIF55" s="201" t="e">
        <f>ROUND(PIF53/Macroeconomics!PII$12,0)</f>
        <v>#DIV/0!</v>
      </c>
      <c r="PIG55" s="201" t="e">
        <f>ROUND(PIG53/Macroeconomics!PIJ$12,0)</f>
        <v>#DIV/0!</v>
      </c>
      <c r="PIH55" s="201" t="e">
        <f>ROUND(PIH53/Macroeconomics!PIK$12,0)</f>
        <v>#DIV/0!</v>
      </c>
      <c r="PII55" s="201" t="e">
        <f>ROUND(PII53/Macroeconomics!PIL$12,0)</f>
        <v>#DIV/0!</v>
      </c>
      <c r="PIJ55" s="201" t="e">
        <f>ROUND(PIJ53/Macroeconomics!PIM$12,0)</f>
        <v>#DIV/0!</v>
      </c>
      <c r="PIK55" s="201" t="e">
        <f>ROUND(PIK53/Macroeconomics!PIN$12,0)</f>
        <v>#DIV/0!</v>
      </c>
      <c r="PIL55" s="201" t="e">
        <f>ROUND(PIL53/Macroeconomics!PIO$12,0)</f>
        <v>#DIV/0!</v>
      </c>
      <c r="PIM55" s="201" t="e">
        <f>ROUND(PIM53/Macroeconomics!PIP$12,0)</f>
        <v>#DIV/0!</v>
      </c>
      <c r="PIN55" s="201" t="e">
        <f>ROUND(PIN53/Macroeconomics!PIQ$12,0)</f>
        <v>#DIV/0!</v>
      </c>
      <c r="PIO55" s="201" t="e">
        <f>ROUND(PIO53/Macroeconomics!PIR$12,0)</f>
        <v>#DIV/0!</v>
      </c>
      <c r="PIP55" s="201" t="e">
        <f>ROUND(PIP53/Macroeconomics!PIS$12,0)</f>
        <v>#DIV/0!</v>
      </c>
      <c r="PIQ55" s="201" t="e">
        <f>ROUND(PIQ53/Macroeconomics!PIT$12,0)</f>
        <v>#DIV/0!</v>
      </c>
      <c r="PIR55" s="201" t="e">
        <f>ROUND(PIR53/Macroeconomics!PIU$12,0)</f>
        <v>#DIV/0!</v>
      </c>
      <c r="PIS55" s="201" t="e">
        <f>ROUND(PIS53/Macroeconomics!PIV$12,0)</f>
        <v>#DIV/0!</v>
      </c>
      <c r="PIT55" s="201" t="e">
        <f>ROUND(PIT53/Macroeconomics!PIW$12,0)</f>
        <v>#DIV/0!</v>
      </c>
      <c r="PIU55" s="201" t="e">
        <f>ROUND(PIU53/Macroeconomics!PIX$12,0)</f>
        <v>#DIV/0!</v>
      </c>
      <c r="PIV55" s="201" t="e">
        <f>ROUND(PIV53/Macroeconomics!PIY$12,0)</f>
        <v>#DIV/0!</v>
      </c>
      <c r="PIW55" s="201" t="e">
        <f>ROUND(PIW53/Macroeconomics!PIZ$12,0)</f>
        <v>#DIV/0!</v>
      </c>
      <c r="PIX55" s="201" t="e">
        <f>ROUND(PIX53/Macroeconomics!PJA$12,0)</f>
        <v>#DIV/0!</v>
      </c>
      <c r="PIY55" s="201" t="e">
        <f>ROUND(PIY53/Macroeconomics!PJB$12,0)</f>
        <v>#DIV/0!</v>
      </c>
      <c r="PIZ55" s="201" t="e">
        <f>ROUND(PIZ53/Macroeconomics!PJC$12,0)</f>
        <v>#DIV/0!</v>
      </c>
      <c r="PJA55" s="201" t="e">
        <f>ROUND(PJA53/Macroeconomics!PJD$12,0)</f>
        <v>#DIV/0!</v>
      </c>
      <c r="PJB55" s="201" t="e">
        <f>ROUND(PJB53/Macroeconomics!PJE$12,0)</f>
        <v>#DIV/0!</v>
      </c>
      <c r="PJC55" s="201" t="e">
        <f>ROUND(PJC53/Macroeconomics!PJF$12,0)</f>
        <v>#DIV/0!</v>
      </c>
      <c r="PJD55" s="201" t="e">
        <f>ROUND(PJD53/Macroeconomics!PJG$12,0)</f>
        <v>#DIV/0!</v>
      </c>
      <c r="PJE55" s="201" t="e">
        <f>ROUND(PJE53/Macroeconomics!PJH$12,0)</f>
        <v>#DIV/0!</v>
      </c>
      <c r="PJF55" s="201" t="e">
        <f>ROUND(PJF53/Macroeconomics!PJI$12,0)</f>
        <v>#DIV/0!</v>
      </c>
      <c r="PJG55" s="201" t="e">
        <f>ROUND(PJG53/Macroeconomics!PJJ$12,0)</f>
        <v>#DIV/0!</v>
      </c>
      <c r="PJH55" s="201" t="e">
        <f>ROUND(PJH53/Macroeconomics!PJK$12,0)</f>
        <v>#DIV/0!</v>
      </c>
      <c r="PJI55" s="201" t="e">
        <f>ROUND(PJI53/Macroeconomics!PJL$12,0)</f>
        <v>#DIV/0!</v>
      </c>
      <c r="PJJ55" s="201" t="e">
        <f>ROUND(PJJ53/Macroeconomics!PJM$12,0)</f>
        <v>#DIV/0!</v>
      </c>
      <c r="PJK55" s="201" t="e">
        <f>ROUND(PJK53/Macroeconomics!PJN$12,0)</f>
        <v>#DIV/0!</v>
      </c>
      <c r="PJL55" s="201" t="e">
        <f>ROUND(PJL53/Macroeconomics!PJO$12,0)</f>
        <v>#DIV/0!</v>
      </c>
      <c r="PJM55" s="201" t="e">
        <f>ROUND(PJM53/Macroeconomics!PJP$12,0)</f>
        <v>#DIV/0!</v>
      </c>
      <c r="PJN55" s="201" t="e">
        <f>ROUND(PJN53/Macroeconomics!PJQ$12,0)</f>
        <v>#DIV/0!</v>
      </c>
      <c r="PJO55" s="201" t="e">
        <f>ROUND(PJO53/Macroeconomics!PJR$12,0)</f>
        <v>#DIV/0!</v>
      </c>
      <c r="PJP55" s="201" t="e">
        <f>ROUND(PJP53/Macroeconomics!PJS$12,0)</f>
        <v>#DIV/0!</v>
      </c>
      <c r="PJQ55" s="201" t="e">
        <f>ROUND(PJQ53/Macroeconomics!PJT$12,0)</f>
        <v>#DIV/0!</v>
      </c>
      <c r="PJR55" s="201" t="e">
        <f>ROUND(PJR53/Macroeconomics!PJU$12,0)</f>
        <v>#DIV/0!</v>
      </c>
      <c r="PJS55" s="201" t="e">
        <f>ROUND(PJS53/Macroeconomics!PJV$12,0)</f>
        <v>#DIV/0!</v>
      </c>
      <c r="PJT55" s="201" t="e">
        <f>ROUND(PJT53/Macroeconomics!PJW$12,0)</f>
        <v>#DIV/0!</v>
      </c>
      <c r="PJU55" s="201" t="e">
        <f>ROUND(PJU53/Macroeconomics!PJX$12,0)</f>
        <v>#DIV/0!</v>
      </c>
      <c r="PJV55" s="201" t="e">
        <f>ROUND(PJV53/Macroeconomics!PJY$12,0)</f>
        <v>#DIV/0!</v>
      </c>
      <c r="PJW55" s="201" t="e">
        <f>ROUND(PJW53/Macroeconomics!PJZ$12,0)</f>
        <v>#DIV/0!</v>
      </c>
      <c r="PJX55" s="201" t="e">
        <f>ROUND(PJX53/Macroeconomics!PKA$12,0)</f>
        <v>#DIV/0!</v>
      </c>
      <c r="PJY55" s="201" t="e">
        <f>ROUND(PJY53/Macroeconomics!PKB$12,0)</f>
        <v>#DIV/0!</v>
      </c>
      <c r="PJZ55" s="201" t="e">
        <f>ROUND(PJZ53/Macroeconomics!PKC$12,0)</f>
        <v>#DIV/0!</v>
      </c>
      <c r="PKA55" s="201" t="e">
        <f>ROUND(PKA53/Macroeconomics!PKD$12,0)</f>
        <v>#DIV/0!</v>
      </c>
      <c r="PKB55" s="201" t="e">
        <f>ROUND(PKB53/Macroeconomics!PKE$12,0)</f>
        <v>#DIV/0!</v>
      </c>
      <c r="PKC55" s="201" t="e">
        <f>ROUND(PKC53/Macroeconomics!PKF$12,0)</f>
        <v>#DIV/0!</v>
      </c>
      <c r="PKD55" s="201" t="e">
        <f>ROUND(PKD53/Macroeconomics!PKG$12,0)</f>
        <v>#DIV/0!</v>
      </c>
      <c r="PKE55" s="201" t="e">
        <f>ROUND(PKE53/Macroeconomics!PKH$12,0)</f>
        <v>#DIV/0!</v>
      </c>
      <c r="PKF55" s="201" t="e">
        <f>ROUND(PKF53/Macroeconomics!PKI$12,0)</f>
        <v>#DIV/0!</v>
      </c>
      <c r="PKG55" s="201" t="e">
        <f>ROUND(PKG53/Macroeconomics!PKJ$12,0)</f>
        <v>#DIV/0!</v>
      </c>
      <c r="PKH55" s="201" t="e">
        <f>ROUND(PKH53/Macroeconomics!PKK$12,0)</f>
        <v>#DIV/0!</v>
      </c>
      <c r="PKI55" s="201" t="e">
        <f>ROUND(PKI53/Macroeconomics!PKL$12,0)</f>
        <v>#DIV/0!</v>
      </c>
      <c r="PKJ55" s="201" t="e">
        <f>ROUND(PKJ53/Macroeconomics!PKM$12,0)</f>
        <v>#DIV/0!</v>
      </c>
      <c r="PKK55" s="201" t="e">
        <f>ROUND(PKK53/Macroeconomics!PKN$12,0)</f>
        <v>#DIV/0!</v>
      </c>
      <c r="PKL55" s="201" t="e">
        <f>ROUND(PKL53/Macroeconomics!PKO$12,0)</f>
        <v>#DIV/0!</v>
      </c>
      <c r="PKM55" s="201" t="e">
        <f>ROUND(PKM53/Macroeconomics!PKP$12,0)</f>
        <v>#DIV/0!</v>
      </c>
      <c r="PKN55" s="201" t="e">
        <f>ROUND(PKN53/Macroeconomics!PKQ$12,0)</f>
        <v>#DIV/0!</v>
      </c>
      <c r="PKO55" s="201" t="e">
        <f>ROUND(PKO53/Macroeconomics!PKR$12,0)</f>
        <v>#DIV/0!</v>
      </c>
      <c r="PKP55" s="201" t="e">
        <f>ROUND(PKP53/Macroeconomics!PKS$12,0)</f>
        <v>#DIV/0!</v>
      </c>
      <c r="PKQ55" s="201" t="e">
        <f>ROUND(PKQ53/Macroeconomics!PKT$12,0)</f>
        <v>#DIV/0!</v>
      </c>
      <c r="PKR55" s="201" t="e">
        <f>ROUND(PKR53/Macroeconomics!PKU$12,0)</f>
        <v>#DIV/0!</v>
      </c>
      <c r="PKS55" s="201" t="e">
        <f>ROUND(PKS53/Macroeconomics!PKV$12,0)</f>
        <v>#DIV/0!</v>
      </c>
      <c r="PKT55" s="201" t="e">
        <f>ROUND(PKT53/Macroeconomics!PKW$12,0)</f>
        <v>#DIV/0!</v>
      </c>
      <c r="PKU55" s="201" t="e">
        <f>ROUND(PKU53/Macroeconomics!PKX$12,0)</f>
        <v>#DIV/0!</v>
      </c>
      <c r="PKV55" s="201" t="e">
        <f>ROUND(PKV53/Macroeconomics!PKY$12,0)</f>
        <v>#DIV/0!</v>
      </c>
      <c r="PKW55" s="201" t="e">
        <f>ROUND(PKW53/Macroeconomics!PKZ$12,0)</f>
        <v>#DIV/0!</v>
      </c>
      <c r="PKX55" s="201" t="e">
        <f>ROUND(PKX53/Macroeconomics!PLA$12,0)</f>
        <v>#DIV/0!</v>
      </c>
      <c r="PKY55" s="201" t="e">
        <f>ROUND(PKY53/Macroeconomics!PLB$12,0)</f>
        <v>#DIV/0!</v>
      </c>
      <c r="PKZ55" s="201" t="e">
        <f>ROUND(PKZ53/Macroeconomics!PLC$12,0)</f>
        <v>#DIV/0!</v>
      </c>
      <c r="PLA55" s="201" t="e">
        <f>ROUND(PLA53/Macroeconomics!PLD$12,0)</f>
        <v>#DIV/0!</v>
      </c>
      <c r="PLB55" s="201" t="e">
        <f>ROUND(PLB53/Macroeconomics!PLE$12,0)</f>
        <v>#DIV/0!</v>
      </c>
      <c r="PLC55" s="201" t="e">
        <f>ROUND(PLC53/Macroeconomics!PLF$12,0)</f>
        <v>#DIV/0!</v>
      </c>
      <c r="PLD55" s="201" t="e">
        <f>ROUND(PLD53/Macroeconomics!PLG$12,0)</f>
        <v>#DIV/0!</v>
      </c>
      <c r="PLE55" s="201" t="e">
        <f>ROUND(PLE53/Macroeconomics!PLH$12,0)</f>
        <v>#DIV/0!</v>
      </c>
      <c r="PLF55" s="201" t="e">
        <f>ROUND(PLF53/Macroeconomics!PLI$12,0)</f>
        <v>#DIV/0!</v>
      </c>
      <c r="PLG55" s="201" t="e">
        <f>ROUND(PLG53/Macroeconomics!PLJ$12,0)</f>
        <v>#DIV/0!</v>
      </c>
      <c r="PLH55" s="201" t="e">
        <f>ROUND(PLH53/Macroeconomics!PLK$12,0)</f>
        <v>#DIV/0!</v>
      </c>
      <c r="PLI55" s="201" t="e">
        <f>ROUND(PLI53/Macroeconomics!PLL$12,0)</f>
        <v>#DIV/0!</v>
      </c>
      <c r="PLJ55" s="201" t="e">
        <f>ROUND(PLJ53/Macroeconomics!PLM$12,0)</f>
        <v>#DIV/0!</v>
      </c>
      <c r="PLK55" s="201" t="e">
        <f>ROUND(PLK53/Macroeconomics!PLN$12,0)</f>
        <v>#DIV/0!</v>
      </c>
      <c r="PLL55" s="201" t="e">
        <f>ROUND(PLL53/Macroeconomics!PLO$12,0)</f>
        <v>#DIV/0!</v>
      </c>
      <c r="PLM55" s="201" t="e">
        <f>ROUND(PLM53/Macroeconomics!PLP$12,0)</f>
        <v>#DIV/0!</v>
      </c>
      <c r="PLN55" s="201" t="e">
        <f>ROUND(PLN53/Macroeconomics!PLQ$12,0)</f>
        <v>#DIV/0!</v>
      </c>
      <c r="PLO55" s="201" t="e">
        <f>ROUND(PLO53/Macroeconomics!PLR$12,0)</f>
        <v>#DIV/0!</v>
      </c>
      <c r="PLP55" s="201" t="e">
        <f>ROUND(PLP53/Macroeconomics!PLS$12,0)</f>
        <v>#DIV/0!</v>
      </c>
      <c r="PLQ55" s="201" t="e">
        <f>ROUND(PLQ53/Macroeconomics!PLT$12,0)</f>
        <v>#DIV/0!</v>
      </c>
      <c r="PLR55" s="201" t="e">
        <f>ROUND(PLR53/Macroeconomics!PLU$12,0)</f>
        <v>#DIV/0!</v>
      </c>
      <c r="PLS55" s="201" t="e">
        <f>ROUND(PLS53/Macroeconomics!PLV$12,0)</f>
        <v>#DIV/0!</v>
      </c>
      <c r="PLT55" s="201" t="e">
        <f>ROUND(PLT53/Macroeconomics!PLW$12,0)</f>
        <v>#DIV/0!</v>
      </c>
      <c r="PLU55" s="201" t="e">
        <f>ROUND(PLU53/Macroeconomics!PLX$12,0)</f>
        <v>#DIV/0!</v>
      </c>
      <c r="PLV55" s="201" t="e">
        <f>ROUND(PLV53/Macroeconomics!PLY$12,0)</f>
        <v>#DIV/0!</v>
      </c>
      <c r="PLW55" s="201" t="e">
        <f>ROUND(PLW53/Macroeconomics!PLZ$12,0)</f>
        <v>#DIV/0!</v>
      </c>
      <c r="PLX55" s="201" t="e">
        <f>ROUND(PLX53/Macroeconomics!PMA$12,0)</f>
        <v>#DIV/0!</v>
      </c>
      <c r="PLY55" s="201" t="e">
        <f>ROUND(PLY53/Macroeconomics!PMB$12,0)</f>
        <v>#DIV/0!</v>
      </c>
      <c r="PLZ55" s="201" t="e">
        <f>ROUND(PLZ53/Macroeconomics!PMC$12,0)</f>
        <v>#DIV/0!</v>
      </c>
      <c r="PMA55" s="201" t="e">
        <f>ROUND(PMA53/Macroeconomics!PMD$12,0)</f>
        <v>#DIV/0!</v>
      </c>
      <c r="PMB55" s="201" t="e">
        <f>ROUND(PMB53/Macroeconomics!PME$12,0)</f>
        <v>#DIV/0!</v>
      </c>
      <c r="PMC55" s="201" t="e">
        <f>ROUND(PMC53/Macroeconomics!PMF$12,0)</f>
        <v>#DIV/0!</v>
      </c>
      <c r="PMD55" s="201" t="e">
        <f>ROUND(PMD53/Macroeconomics!PMG$12,0)</f>
        <v>#DIV/0!</v>
      </c>
      <c r="PME55" s="201" t="e">
        <f>ROUND(PME53/Macroeconomics!PMH$12,0)</f>
        <v>#DIV/0!</v>
      </c>
      <c r="PMF55" s="201" t="e">
        <f>ROUND(PMF53/Macroeconomics!PMI$12,0)</f>
        <v>#DIV/0!</v>
      </c>
      <c r="PMG55" s="201" t="e">
        <f>ROUND(PMG53/Macroeconomics!PMJ$12,0)</f>
        <v>#DIV/0!</v>
      </c>
      <c r="PMH55" s="201" t="e">
        <f>ROUND(PMH53/Macroeconomics!PMK$12,0)</f>
        <v>#DIV/0!</v>
      </c>
      <c r="PMI55" s="201" t="e">
        <f>ROUND(PMI53/Macroeconomics!PML$12,0)</f>
        <v>#DIV/0!</v>
      </c>
      <c r="PMJ55" s="201" t="e">
        <f>ROUND(PMJ53/Macroeconomics!PMM$12,0)</f>
        <v>#DIV/0!</v>
      </c>
      <c r="PMK55" s="201" t="e">
        <f>ROUND(PMK53/Macroeconomics!PMN$12,0)</f>
        <v>#DIV/0!</v>
      </c>
      <c r="PML55" s="201" t="e">
        <f>ROUND(PML53/Macroeconomics!PMO$12,0)</f>
        <v>#DIV/0!</v>
      </c>
      <c r="PMM55" s="201" t="e">
        <f>ROUND(PMM53/Macroeconomics!PMP$12,0)</f>
        <v>#DIV/0!</v>
      </c>
      <c r="PMN55" s="201" t="e">
        <f>ROUND(PMN53/Macroeconomics!PMQ$12,0)</f>
        <v>#DIV/0!</v>
      </c>
      <c r="PMO55" s="201" t="e">
        <f>ROUND(PMO53/Macroeconomics!PMR$12,0)</f>
        <v>#DIV/0!</v>
      </c>
      <c r="PMP55" s="201" t="e">
        <f>ROUND(PMP53/Macroeconomics!PMS$12,0)</f>
        <v>#DIV/0!</v>
      </c>
      <c r="PMQ55" s="201" t="e">
        <f>ROUND(PMQ53/Macroeconomics!PMT$12,0)</f>
        <v>#DIV/0!</v>
      </c>
      <c r="PMR55" s="201" t="e">
        <f>ROUND(PMR53/Macroeconomics!PMU$12,0)</f>
        <v>#DIV/0!</v>
      </c>
      <c r="PMS55" s="201" t="e">
        <f>ROUND(PMS53/Macroeconomics!PMV$12,0)</f>
        <v>#DIV/0!</v>
      </c>
      <c r="PMT55" s="201" t="e">
        <f>ROUND(PMT53/Macroeconomics!PMW$12,0)</f>
        <v>#DIV/0!</v>
      </c>
      <c r="PMU55" s="201" t="e">
        <f>ROUND(PMU53/Macroeconomics!PMX$12,0)</f>
        <v>#DIV/0!</v>
      </c>
      <c r="PMV55" s="201" t="e">
        <f>ROUND(PMV53/Macroeconomics!PMY$12,0)</f>
        <v>#DIV/0!</v>
      </c>
      <c r="PMW55" s="201" t="e">
        <f>ROUND(PMW53/Macroeconomics!PMZ$12,0)</f>
        <v>#DIV/0!</v>
      </c>
      <c r="PMX55" s="201" t="e">
        <f>ROUND(PMX53/Macroeconomics!PNA$12,0)</f>
        <v>#DIV/0!</v>
      </c>
      <c r="PMY55" s="201" t="e">
        <f>ROUND(PMY53/Macroeconomics!PNB$12,0)</f>
        <v>#DIV/0!</v>
      </c>
      <c r="PMZ55" s="201" t="e">
        <f>ROUND(PMZ53/Macroeconomics!PNC$12,0)</f>
        <v>#DIV/0!</v>
      </c>
      <c r="PNA55" s="201" t="e">
        <f>ROUND(PNA53/Macroeconomics!PND$12,0)</f>
        <v>#DIV/0!</v>
      </c>
      <c r="PNB55" s="201" t="e">
        <f>ROUND(PNB53/Macroeconomics!PNE$12,0)</f>
        <v>#DIV/0!</v>
      </c>
      <c r="PNC55" s="201" t="e">
        <f>ROUND(PNC53/Macroeconomics!PNF$12,0)</f>
        <v>#DIV/0!</v>
      </c>
      <c r="PND55" s="201" t="e">
        <f>ROUND(PND53/Macroeconomics!PNG$12,0)</f>
        <v>#DIV/0!</v>
      </c>
      <c r="PNE55" s="201" t="e">
        <f>ROUND(PNE53/Macroeconomics!PNH$12,0)</f>
        <v>#DIV/0!</v>
      </c>
      <c r="PNF55" s="201" t="e">
        <f>ROUND(PNF53/Macroeconomics!PNI$12,0)</f>
        <v>#DIV/0!</v>
      </c>
      <c r="PNG55" s="201" t="e">
        <f>ROUND(PNG53/Macroeconomics!PNJ$12,0)</f>
        <v>#DIV/0!</v>
      </c>
      <c r="PNH55" s="201" t="e">
        <f>ROUND(PNH53/Macroeconomics!PNK$12,0)</f>
        <v>#DIV/0!</v>
      </c>
      <c r="PNI55" s="201" t="e">
        <f>ROUND(PNI53/Macroeconomics!PNL$12,0)</f>
        <v>#DIV/0!</v>
      </c>
      <c r="PNJ55" s="201" t="e">
        <f>ROUND(PNJ53/Macroeconomics!PNM$12,0)</f>
        <v>#DIV/0!</v>
      </c>
      <c r="PNK55" s="201" t="e">
        <f>ROUND(PNK53/Macroeconomics!PNN$12,0)</f>
        <v>#DIV/0!</v>
      </c>
      <c r="PNL55" s="201" t="e">
        <f>ROUND(PNL53/Macroeconomics!PNO$12,0)</f>
        <v>#DIV/0!</v>
      </c>
      <c r="PNM55" s="201" t="e">
        <f>ROUND(PNM53/Macroeconomics!PNP$12,0)</f>
        <v>#DIV/0!</v>
      </c>
      <c r="PNN55" s="201" t="e">
        <f>ROUND(PNN53/Macroeconomics!PNQ$12,0)</f>
        <v>#DIV/0!</v>
      </c>
      <c r="PNO55" s="201" t="e">
        <f>ROUND(PNO53/Macroeconomics!PNR$12,0)</f>
        <v>#DIV/0!</v>
      </c>
      <c r="PNP55" s="201" t="e">
        <f>ROUND(PNP53/Macroeconomics!PNS$12,0)</f>
        <v>#DIV/0!</v>
      </c>
      <c r="PNQ55" s="201" t="e">
        <f>ROUND(PNQ53/Macroeconomics!PNT$12,0)</f>
        <v>#DIV/0!</v>
      </c>
      <c r="PNR55" s="201" t="e">
        <f>ROUND(PNR53/Macroeconomics!PNU$12,0)</f>
        <v>#DIV/0!</v>
      </c>
      <c r="PNS55" s="201" t="e">
        <f>ROUND(PNS53/Macroeconomics!PNV$12,0)</f>
        <v>#DIV/0!</v>
      </c>
      <c r="PNT55" s="201" t="e">
        <f>ROUND(PNT53/Macroeconomics!PNW$12,0)</f>
        <v>#DIV/0!</v>
      </c>
      <c r="PNU55" s="201" t="e">
        <f>ROUND(PNU53/Macroeconomics!PNX$12,0)</f>
        <v>#DIV/0!</v>
      </c>
      <c r="PNV55" s="201" t="e">
        <f>ROUND(PNV53/Macroeconomics!PNY$12,0)</f>
        <v>#DIV/0!</v>
      </c>
      <c r="PNW55" s="201" t="e">
        <f>ROUND(PNW53/Macroeconomics!PNZ$12,0)</f>
        <v>#DIV/0!</v>
      </c>
      <c r="PNX55" s="201" t="e">
        <f>ROUND(PNX53/Macroeconomics!POA$12,0)</f>
        <v>#DIV/0!</v>
      </c>
      <c r="PNY55" s="201" t="e">
        <f>ROUND(PNY53/Macroeconomics!POB$12,0)</f>
        <v>#DIV/0!</v>
      </c>
      <c r="PNZ55" s="201" t="e">
        <f>ROUND(PNZ53/Macroeconomics!POC$12,0)</f>
        <v>#DIV/0!</v>
      </c>
      <c r="POA55" s="201" t="e">
        <f>ROUND(POA53/Macroeconomics!POD$12,0)</f>
        <v>#DIV/0!</v>
      </c>
      <c r="POB55" s="201" t="e">
        <f>ROUND(POB53/Macroeconomics!POE$12,0)</f>
        <v>#DIV/0!</v>
      </c>
      <c r="POC55" s="201" t="e">
        <f>ROUND(POC53/Macroeconomics!POF$12,0)</f>
        <v>#DIV/0!</v>
      </c>
      <c r="POD55" s="201" t="e">
        <f>ROUND(POD53/Macroeconomics!POG$12,0)</f>
        <v>#DIV/0!</v>
      </c>
      <c r="POE55" s="201" t="e">
        <f>ROUND(POE53/Macroeconomics!POH$12,0)</f>
        <v>#DIV/0!</v>
      </c>
      <c r="POF55" s="201" t="e">
        <f>ROUND(POF53/Macroeconomics!POI$12,0)</f>
        <v>#DIV/0!</v>
      </c>
      <c r="POG55" s="201" t="e">
        <f>ROUND(POG53/Macroeconomics!POJ$12,0)</f>
        <v>#DIV/0!</v>
      </c>
      <c r="POH55" s="201" t="e">
        <f>ROUND(POH53/Macroeconomics!POK$12,0)</f>
        <v>#DIV/0!</v>
      </c>
      <c r="POI55" s="201" t="e">
        <f>ROUND(POI53/Macroeconomics!POL$12,0)</f>
        <v>#DIV/0!</v>
      </c>
      <c r="POJ55" s="201" t="e">
        <f>ROUND(POJ53/Macroeconomics!POM$12,0)</f>
        <v>#DIV/0!</v>
      </c>
      <c r="POK55" s="201" t="e">
        <f>ROUND(POK53/Macroeconomics!PON$12,0)</f>
        <v>#DIV/0!</v>
      </c>
      <c r="POL55" s="201" t="e">
        <f>ROUND(POL53/Macroeconomics!POO$12,0)</f>
        <v>#DIV/0!</v>
      </c>
      <c r="POM55" s="201" t="e">
        <f>ROUND(POM53/Macroeconomics!POP$12,0)</f>
        <v>#DIV/0!</v>
      </c>
      <c r="PON55" s="201" t="e">
        <f>ROUND(PON53/Macroeconomics!POQ$12,0)</f>
        <v>#DIV/0!</v>
      </c>
      <c r="POO55" s="201" t="e">
        <f>ROUND(POO53/Macroeconomics!POR$12,0)</f>
        <v>#DIV/0!</v>
      </c>
      <c r="POP55" s="201" t="e">
        <f>ROUND(POP53/Macroeconomics!POS$12,0)</f>
        <v>#DIV/0!</v>
      </c>
      <c r="POQ55" s="201" t="e">
        <f>ROUND(POQ53/Macroeconomics!POT$12,0)</f>
        <v>#DIV/0!</v>
      </c>
      <c r="POR55" s="201" t="e">
        <f>ROUND(POR53/Macroeconomics!POU$12,0)</f>
        <v>#DIV/0!</v>
      </c>
      <c r="POS55" s="201" t="e">
        <f>ROUND(POS53/Macroeconomics!POV$12,0)</f>
        <v>#DIV/0!</v>
      </c>
      <c r="POT55" s="201" t="e">
        <f>ROUND(POT53/Macroeconomics!POW$12,0)</f>
        <v>#DIV/0!</v>
      </c>
      <c r="POU55" s="201" t="e">
        <f>ROUND(POU53/Macroeconomics!POX$12,0)</f>
        <v>#DIV/0!</v>
      </c>
      <c r="POV55" s="201" t="e">
        <f>ROUND(POV53/Macroeconomics!POY$12,0)</f>
        <v>#DIV/0!</v>
      </c>
      <c r="POW55" s="201" t="e">
        <f>ROUND(POW53/Macroeconomics!POZ$12,0)</f>
        <v>#DIV/0!</v>
      </c>
      <c r="POX55" s="201" t="e">
        <f>ROUND(POX53/Macroeconomics!PPA$12,0)</f>
        <v>#DIV/0!</v>
      </c>
      <c r="POY55" s="201" t="e">
        <f>ROUND(POY53/Macroeconomics!PPB$12,0)</f>
        <v>#DIV/0!</v>
      </c>
      <c r="POZ55" s="201" t="e">
        <f>ROUND(POZ53/Macroeconomics!PPC$12,0)</f>
        <v>#DIV/0!</v>
      </c>
      <c r="PPA55" s="201" t="e">
        <f>ROUND(PPA53/Macroeconomics!PPD$12,0)</f>
        <v>#DIV/0!</v>
      </c>
      <c r="PPB55" s="201" t="e">
        <f>ROUND(PPB53/Macroeconomics!PPE$12,0)</f>
        <v>#DIV/0!</v>
      </c>
      <c r="PPC55" s="201" t="e">
        <f>ROUND(PPC53/Macroeconomics!PPF$12,0)</f>
        <v>#DIV/0!</v>
      </c>
      <c r="PPD55" s="201" t="e">
        <f>ROUND(PPD53/Macroeconomics!PPG$12,0)</f>
        <v>#DIV/0!</v>
      </c>
      <c r="PPE55" s="201" t="e">
        <f>ROUND(PPE53/Macroeconomics!PPH$12,0)</f>
        <v>#DIV/0!</v>
      </c>
      <c r="PPF55" s="201" t="e">
        <f>ROUND(PPF53/Macroeconomics!PPI$12,0)</f>
        <v>#DIV/0!</v>
      </c>
      <c r="PPG55" s="201" t="e">
        <f>ROUND(PPG53/Macroeconomics!PPJ$12,0)</f>
        <v>#DIV/0!</v>
      </c>
      <c r="PPH55" s="201" t="e">
        <f>ROUND(PPH53/Macroeconomics!PPK$12,0)</f>
        <v>#DIV/0!</v>
      </c>
      <c r="PPI55" s="201" t="e">
        <f>ROUND(PPI53/Macroeconomics!PPL$12,0)</f>
        <v>#DIV/0!</v>
      </c>
      <c r="PPJ55" s="201" t="e">
        <f>ROUND(PPJ53/Macroeconomics!PPM$12,0)</f>
        <v>#DIV/0!</v>
      </c>
      <c r="PPK55" s="201" t="e">
        <f>ROUND(PPK53/Macroeconomics!PPN$12,0)</f>
        <v>#DIV/0!</v>
      </c>
      <c r="PPL55" s="201" t="e">
        <f>ROUND(PPL53/Macroeconomics!PPO$12,0)</f>
        <v>#DIV/0!</v>
      </c>
      <c r="PPM55" s="201" t="e">
        <f>ROUND(PPM53/Macroeconomics!PPP$12,0)</f>
        <v>#DIV/0!</v>
      </c>
      <c r="PPN55" s="201" t="e">
        <f>ROUND(PPN53/Macroeconomics!PPQ$12,0)</f>
        <v>#DIV/0!</v>
      </c>
      <c r="PPO55" s="201" t="e">
        <f>ROUND(PPO53/Macroeconomics!PPR$12,0)</f>
        <v>#DIV/0!</v>
      </c>
      <c r="PPP55" s="201" t="e">
        <f>ROUND(PPP53/Macroeconomics!PPS$12,0)</f>
        <v>#DIV/0!</v>
      </c>
      <c r="PPQ55" s="201" t="e">
        <f>ROUND(PPQ53/Macroeconomics!PPT$12,0)</f>
        <v>#DIV/0!</v>
      </c>
      <c r="PPR55" s="201" t="e">
        <f>ROUND(PPR53/Macroeconomics!PPU$12,0)</f>
        <v>#DIV/0!</v>
      </c>
      <c r="PPS55" s="201" t="e">
        <f>ROUND(PPS53/Macroeconomics!PPV$12,0)</f>
        <v>#DIV/0!</v>
      </c>
      <c r="PPT55" s="201" t="e">
        <f>ROUND(PPT53/Macroeconomics!PPW$12,0)</f>
        <v>#DIV/0!</v>
      </c>
      <c r="PPU55" s="201" t="e">
        <f>ROUND(PPU53/Macroeconomics!PPX$12,0)</f>
        <v>#DIV/0!</v>
      </c>
      <c r="PPV55" s="201" t="e">
        <f>ROUND(PPV53/Macroeconomics!PPY$12,0)</f>
        <v>#DIV/0!</v>
      </c>
      <c r="PPW55" s="201" t="e">
        <f>ROUND(PPW53/Macroeconomics!PPZ$12,0)</f>
        <v>#DIV/0!</v>
      </c>
      <c r="PPX55" s="201" t="e">
        <f>ROUND(PPX53/Macroeconomics!PQA$12,0)</f>
        <v>#DIV/0!</v>
      </c>
      <c r="PPY55" s="201" t="e">
        <f>ROUND(PPY53/Macroeconomics!PQB$12,0)</f>
        <v>#DIV/0!</v>
      </c>
      <c r="PPZ55" s="201" t="e">
        <f>ROUND(PPZ53/Macroeconomics!PQC$12,0)</f>
        <v>#DIV/0!</v>
      </c>
      <c r="PQA55" s="201" t="e">
        <f>ROUND(PQA53/Macroeconomics!PQD$12,0)</f>
        <v>#DIV/0!</v>
      </c>
      <c r="PQB55" s="201" t="e">
        <f>ROUND(PQB53/Macroeconomics!PQE$12,0)</f>
        <v>#DIV/0!</v>
      </c>
      <c r="PQC55" s="201" t="e">
        <f>ROUND(PQC53/Macroeconomics!PQF$12,0)</f>
        <v>#DIV/0!</v>
      </c>
      <c r="PQD55" s="201" t="e">
        <f>ROUND(PQD53/Macroeconomics!PQG$12,0)</f>
        <v>#DIV/0!</v>
      </c>
      <c r="PQE55" s="201" t="e">
        <f>ROUND(PQE53/Macroeconomics!PQH$12,0)</f>
        <v>#DIV/0!</v>
      </c>
      <c r="PQF55" s="201" t="e">
        <f>ROUND(PQF53/Macroeconomics!PQI$12,0)</f>
        <v>#DIV/0!</v>
      </c>
      <c r="PQG55" s="201" t="e">
        <f>ROUND(PQG53/Macroeconomics!PQJ$12,0)</f>
        <v>#DIV/0!</v>
      </c>
      <c r="PQH55" s="201" t="e">
        <f>ROUND(PQH53/Macroeconomics!PQK$12,0)</f>
        <v>#DIV/0!</v>
      </c>
      <c r="PQI55" s="201" t="e">
        <f>ROUND(PQI53/Macroeconomics!PQL$12,0)</f>
        <v>#DIV/0!</v>
      </c>
      <c r="PQJ55" s="201" t="e">
        <f>ROUND(PQJ53/Macroeconomics!PQM$12,0)</f>
        <v>#DIV/0!</v>
      </c>
      <c r="PQK55" s="201" t="e">
        <f>ROUND(PQK53/Macroeconomics!PQN$12,0)</f>
        <v>#DIV/0!</v>
      </c>
      <c r="PQL55" s="201" t="e">
        <f>ROUND(PQL53/Macroeconomics!PQO$12,0)</f>
        <v>#DIV/0!</v>
      </c>
      <c r="PQM55" s="201" t="e">
        <f>ROUND(PQM53/Macroeconomics!PQP$12,0)</f>
        <v>#DIV/0!</v>
      </c>
      <c r="PQN55" s="201" t="e">
        <f>ROUND(PQN53/Macroeconomics!PQQ$12,0)</f>
        <v>#DIV/0!</v>
      </c>
      <c r="PQO55" s="201" t="e">
        <f>ROUND(PQO53/Macroeconomics!PQR$12,0)</f>
        <v>#DIV/0!</v>
      </c>
      <c r="PQP55" s="201" t="e">
        <f>ROUND(PQP53/Macroeconomics!PQS$12,0)</f>
        <v>#DIV/0!</v>
      </c>
      <c r="PQQ55" s="201" t="e">
        <f>ROUND(PQQ53/Macroeconomics!PQT$12,0)</f>
        <v>#DIV/0!</v>
      </c>
      <c r="PQR55" s="201" t="e">
        <f>ROUND(PQR53/Macroeconomics!PQU$12,0)</f>
        <v>#DIV/0!</v>
      </c>
      <c r="PQS55" s="201" t="e">
        <f>ROUND(PQS53/Macroeconomics!PQV$12,0)</f>
        <v>#DIV/0!</v>
      </c>
      <c r="PQT55" s="201" t="e">
        <f>ROUND(PQT53/Macroeconomics!PQW$12,0)</f>
        <v>#DIV/0!</v>
      </c>
      <c r="PQU55" s="201" t="e">
        <f>ROUND(PQU53/Macroeconomics!PQX$12,0)</f>
        <v>#DIV/0!</v>
      </c>
      <c r="PQV55" s="201" t="e">
        <f>ROUND(PQV53/Macroeconomics!PQY$12,0)</f>
        <v>#DIV/0!</v>
      </c>
      <c r="PQW55" s="201" t="e">
        <f>ROUND(PQW53/Macroeconomics!PQZ$12,0)</f>
        <v>#DIV/0!</v>
      </c>
      <c r="PQX55" s="201" t="e">
        <f>ROUND(PQX53/Macroeconomics!PRA$12,0)</f>
        <v>#DIV/0!</v>
      </c>
      <c r="PQY55" s="201" t="e">
        <f>ROUND(PQY53/Macroeconomics!PRB$12,0)</f>
        <v>#DIV/0!</v>
      </c>
      <c r="PQZ55" s="201" t="e">
        <f>ROUND(PQZ53/Macroeconomics!PRC$12,0)</f>
        <v>#DIV/0!</v>
      </c>
      <c r="PRA55" s="201" t="e">
        <f>ROUND(PRA53/Macroeconomics!PRD$12,0)</f>
        <v>#DIV/0!</v>
      </c>
      <c r="PRB55" s="201" t="e">
        <f>ROUND(PRB53/Macroeconomics!PRE$12,0)</f>
        <v>#DIV/0!</v>
      </c>
      <c r="PRC55" s="201" t="e">
        <f>ROUND(PRC53/Macroeconomics!PRF$12,0)</f>
        <v>#DIV/0!</v>
      </c>
      <c r="PRD55" s="201" t="e">
        <f>ROUND(PRD53/Macroeconomics!PRG$12,0)</f>
        <v>#DIV/0!</v>
      </c>
      <c r="PRE55" s="201" t="e">
        <f>ROUND(PRE53/Macroeconomics!PRH$12,0)</f>
        <v>#DIV/0!</v>
      </c>
      <c r="PRF55" s="201" t="e">
        <f>ROUND(PRF53/Macroeconomics!PRI$12,0)</f>
        <v>#DIV/0!</v>
      </c>
      <c r="PRG55" s="201" t="e">
        <f>ROUND(PRG53/Macroeconomics!PRJ$12,0)</f>
        <v>#DIV/0!</v>
      </c>
      <c r="PRH55" s="201" t="e">
        <f>ROUND(PRH53/Macroeconomics!PRK$12,0)</f>
        <v>#DIV/0!</v>
      </c>
      <c r="PRI55" s="201" t="e">
        <f>ROUND(PRI53/Macroeconomics!PRL$12,0)</f>
        <v>#DIV/0!</v>
      </c>
      <c r="PRJ55" s="201" t="e">
        <f>ROUND(PRJ53/Macroeconomics!PRM$12,0)</f>
        <v>#DIV/0!</v>
      </c>
      <c r="PRK55" s="201" t="e">
        <f>ROUND(PRK53/Macroeconomics!PRN$12,0)</f>
        <v>#DIV/0!</v>
      </c>
      <c r="PRL55" s="201" t="e">
        <f>ROUND(PRL53/Macroeconomics!PRO$12,0)</f>
        <v>#DIV/0!</v>
      </c>
      <c r="PRM55" s="201" t="e">
        <f>ROUND(PRM53/Macroeconomics!PRP$12,0)</f>
        <v>#DIV/0!</v>
      </c>
      <c r="PRN55" s="201" t="e">
        <f>ROUND(PRN53/Macroeconomics!PRQ$12,0)</f>
        <v>#DIV/0!</v>
      </c>
      <c r="PRO55" s="201" t="e">
        <f>ROUND(PRO53/Macroeconomics!PRR$12,0)</f>
        <v>#DIV/0!</v>
      </c>
      <c r="PRP55" s="201" t="e">
        <f>ROUND(PRP53/Macroeconomics!PRS$12,0)</f>
        <v>#DIV/0!</v>
      </c>
      <c r="PRQ55" s="201" t="e">
        <f>ROUND(PRQ53/Macroeconomics!PRT$12,0)</f>
        <v>#DIV/0!</v>
      </c>
      <c r="PRR55" s="201" t="e">
        <f>ROUND(PRR53/Macroeconomics!PRU$12,0)</f>
        <v>#DIV/0!</v>
      </c>
      <c r="PRS55" s="201" t="e">
        <f>ROUND(PRS53/Macroeconomics!PRV$12,0)</f>
        <v>#DIV/0!</v>
      </c>
      <c r="PRT55" s="201" t="e">
        <f>ROUND(PRT53/Macroeconomics!PRW$12,0)</f>
        <v>#DIV/0!</v>
      </c>
      <c r="PRU55" s="201" t="e">
        <f>ROUND(PRU53/Macroeconomics!PRX$12,0)</f>
        <v>#DIV/0!</v>
      </c>
      <c r="PRV55" s="201" t="e">
        <f>ROUND(PRV53/Macroeconomics!PRY$12,0)</f>
        <v>#DIV/0!</v>
      </c>
      <c r="PRW55" s="201" t="e">
        <f>ROUND(PRW53/Macroeconomics!PRZ$12,0)</f>
        <v>#DIV/0!</v>
      </c>
      <c r="PRX55" s="201" t="e">
        <f>ROUND(PRX53/Macroeconomics!PSA$12,0)</f>
        <v>#DIV/0!</v>
      </c>
      <c r="PRY55" s="201" t="e">
        <f>ROUND(PRY53/Macroeconomics!PSB$12,0)</f>
        <v>#DIV/0!</v>
      </c>
      <c r="PRZ55" s="201" t="e">
        <f>ROUND(PRZ53/Macroeconomics!PSC$12,0)</f>
        <v>#DIV/0!</v>
      </c>
      <c r="PSA55" s="201" t="e">
        <f>ROUND(PSA53/Macroeconomics!PSD$12,0)</f>
        <v>#DIV/0!</v>
      </c>
      <c r="PSB55" s="201" t="e">
        <f>ROUND(PSB53/Macroeconomics!PSE$12,0)</f>
        <v>#DIV/0!</v>
      </c>
      <c r="PSC55" s="201" t="e">
        <f>ROUND(PSC53/Macroeconomics!PSF$12,0)</f>
        <v>#DIV/0!</v>
      </c>
      <c r="PSD55" s="201" t="e">
        <f>ROUND(PSD53/Macroeconomics!PSG$12,0)</f>
        <v>#DIV/0!</v>
      </c>
      <c r="PSE55" s="201" t="e">
        <f>ROUND(PSE53/Macroeconomics!PSH$12,0)</f>
        <v>#DIV/0!</v>
      </c>
      <c r="PSF55" s="201" t="e">
        <f>ROUND(PSF53/Macroeconomics!PSI$12,0)</f>
        <v>#DIV/0!</v>
      </c>
      <c r="PSG55" s="201" t="e">
        <f>ROUND(PSG53/Macroeconomics!PSJ$12,0)</f>
        <v>#DIV/0!</v>
      </c>
      <c r="PSH55" s="201" t="e">
        <f>ROUND(PSH53/Macroeconomics!PSK$12,0)</f>
        <v>#DIV/0!</v>
      </c>
      <c r="PSI55" s="201" t="e">
        <f>ROUND(PSI53/Macroeconomics!PSL$12,0)</f>
        <v>#DIV/0!</v>
      </c>
      <c r="PSJ55" s="201" t="e">
        <f>ROUND(PSJ53/Macroeconomics!PSM$12,0)</f>
        <v>#DIV/0!</v>
      </c>
      <c r="PSK55" s="201" t="e">
        <f>ROUND(PSK53/Macroeconomics!PSN$12,0)</f>
        <v>#DIV/0!</v>
      </c>
      <c r="PSL55" s="201" t="e">
        <f>ROUND(PSL53/Macroeconomics!PSO$12,0)</f>
        <v>#DIV/0!</v>
      </c>
      <c r="PSM55" s="201" t="e">
        <f>ROUND(PSM53/Macroeconomics!PSP$12,0)</f>
        <v>#DIV/0!</v>
      </c>
      <c r="PSN55" s="201" t="e">
        <f>ROUND(PSN53/Macroeconomics!PSQ$12,0)</f>
        <v>#DIV/0!</v>
      </c>
      <c r="PSO55" s="201" t="e">
        <f>ROUND(PSO53/Macroeconomics!PSR$12,0)</f>
        <v>#DIV/0!</v>
      </c>
      <c r="PSP55" s="201" t="e">
        <f>ROUND(PSP53/Macroeconomics!PSS$12,0)</f>
        <v>#DIV/0!</v>
      </c>
      <c r="PSQ55" s="201" t="e">
        <f>ROUND(PSQ53/Macroeconomics!PST$12,0)</f>
        <v>#DIV/0!</v>
      </c>
      <c r="PSR55" s="201" t="e">
        <f>ROUND(PSR53/Macroeconomics!PSU$12,0)</f>
        <v>#DIV/0!</v>
      </c>
      <c r="PSS55" s="201" t="e">
        <f>ROUND(PSS53/Macroeconomics!PSV$12,0)</f>
        <v>#DIV/0!</v>
      </c>
      <c r="PST55" s="201" t="e">
        <f>ROUND(PST53/Macroeconomics!PSW$12,0)</f>
        <v>#DIV/0!</v>
      </c>
      <c r="PSU55" s="201" t="e">
        <f>ROUND(PSU53/Macroeconomics!PSX$12,0)</f>
        <v>#DIV/0!</v>
      </c>
      <c r="PSV55" s="201" t="e">
        <f>ROUND(PSV53/Macroeconomics!PSY$12,0)</f>
        <v>#DIV/0!</v>
      </c>
      <c r="PSW55" s="201" t="e">
        <f>ROUND(PSW53/Macroeconomics!PSZ$12,0)</f>
        <v>#DIV/0!</v>
      </c>
      <c r="PSX55" s="201" t="e">
        <f>ROUND(PSX53/Macroeconomics!PTA$12,0)</f>
        <v>#DIV/0!</v>
      </c>
      <c r="PSY55" s="201" t="e">
        <f>ROUND(PSY53/Macroeconomics!PTB$12,0)</f>
        <v>#DIV/0!</v>
      </c>
      <c r="PSZ55" s="201" t="e">
        <f>ROUND(PSZ53/Macroeconomics!PTC$12,0)</f>
        <v>#DIV/0!</v>
      </c>
      <c r="PTA55" s="201" t="e">
        <f>ROUND(PTA53/Macroeconomics!PTD$12,0)</f>
        <v>#DIV/0!</v>
      </c>
      <c r="PTB55" s="201" t="e">
        <f>ROUND(PTB53/Macroeconomics!PTE$12,0)</f>
        <v>#DIV/0!</v>
      </c>
      <c r="PTC55" s="201" t="e">
        <f>ROUND(PTC53/Macroeconomics!PTF$12,0)</f>
        <v>#DIV/0!</v>
      </c>
      <c r="PTD55" s="201" t="e">
        <f>ROUND(PTD53/Macroeconomics!PTG$12,0)</f>
        <v>#DIV/0!</v>
      </c>
      <c r="PTE55" s="201" t="e">
        <f>ROUND(PTE53/Macroeconomics!PTH$12,0)</f>
        <v>#DIV/0!</v>
      </c>
      <c r="PTF55" s="201" t="e">
        <f>ROUND(PTF53/Macroeconomics!PTI$12,0)</f>
        <v>#DIV/0!</v>
      </c>
      <c r="PTG55" s="201" t="e">
        <f>ROUND(PTG53/Macroeconomics!PTJ$12,0)</f>
        <v>#DIV/0!</v>
      </c>
      <c r="PTH55" s="201" t="e">
        <f>ROUND(PTH53/Macroeconomics!PTK$12,0)</f>
        <v>#DIV/0!</v>
      </c>
      <c r="PTI55" s="201" t="e">
        <f>ROUND(PTI53/Macroeconomics!PTL$12,0)</f>
        <v>#DIV/0!</v>
      </c>
      <c r="PTJ55" s="201" t="e">
        <f>ROUND(PTJ53/Macroeconomics!PTM$12,0)</f>
        <v>#DIV/0!</v>
      </c>
      <c r="PTK55" s="201" t="e">
        <f>ROUND(PTK53/Macroeconomics!PTN$12,0)</f>
        <v>#DIV/0!</v>
      </c>
      <c r="PTL55" s="201" t="e">
        <f>ROUND(PTL53/Macroeconomics!PTO$12,0)</f>
        <v>#DIV/0!</v>
      </c>
      <c r="PTM55" s="201" t="e">
        <f>ROUND(PTM53/Macroeconomics!PTP$12,0)</f>
        <v>#DIV/0!</v>
      </c>
      <c r="PTN55" s="201" t="e">
        <f>ROUND(PTN53/Macroeconomics!PTQ$12,0)</f>
        <v>#DIV/0!</v>
      </c>
      <c r="PTO55" s="201" t="e">
        <f>ROUND(PTO53/Macroeconomics!PTR$12,0)</f>
        <v>#DIV/0!</v>
      </c>
      <c r="PTP55" s="201" t="e">
        <f>ROUND(PTP53/Macroeconomics!PTS$12,0)</f>
        <v>#DIV/0!</v>
      </c>
      <c r="PTQ55" s="201" t="e">
        <f>ROUND(PTQ53/Macroeconomics!PTT$12,0)</f>
        <v>#DIV/0!</v>
      </c>
      <c r="PTR55" s="201" t="e">
        <f>ROUND(PTR53/Macroeconomics!PTU$12,0)</f>
        <v>#DIV/0!</v>
      </c>
      <c r="PTS55" s="201" t="e">
        <f>ROUND(PTS53/Macroeconomics!PTV$12,0)</f>
        <v>#DIV/0!</v>
      </c>
      <c r="PTT55" s="201" t="e">
        <f>ROUND(PTT53/Macroeconomics!PTW$12,0)</f>
        <v>#DIV/0!</v>
      </c>
      <c r="PTU55" s="201" t="e">
        <f>ROUND(PTU53/Macroeconomics!PTX$12,0)</f>
        <v>#DIV/0!</v>
      </c>
      <c r="PTV55" s="201" t="e">
        <f>ROUND(PTV53/Macroeconomics!PTY$12,0)</f>
        <v>#DIV/0!</v>
      </c>
      <c r="PTW55" s="201" t="e">
        <f>ROUND(PTW53/Macroeconomics!PTZ$12,0)</f>
        <v>#DIV/0!</v>
      </c>
      <c r="PTX55" s="201" t="e">
        <f>ROUND(PTX53/Macroeconomics!PUA$12,0)</f>
        <v>#DIV/0!</v>
      </c>
      <c r="PTY55" s="201" t="e">
        <f>ROUND(PTY53/Macroeconomics!PUB$12,0)</f>
        <v>#DIV/0!</v>
      </c>
      <c r="PTZ55" s="201" t="e">
        <f>ROUND(PTZ53/Macroeconomics!PUC$12,0)</f>
        <v>#DIV/0!</v>
      </c>
      <c r="PUA55" s="201" t="e">
        <f>ROUND(PUA53/Macroeconomics!PUD$12,0)</f>
        <v>#DIV/0!</v>
      </c>
      <c r="PUB55" s="201" t="e">
        <f>ROUND(PUB53/Macroeconomics!PUE$12,0)</f>
        <v>#DIV/0!</v>
      </c>
      <c r="PUC55" s="201" t="e">
        <f>ROUND(PUC53/Macroeconomics!PUF$12,0)</f>
        <v>#DIV/0!</v>
      </c>
      <c r="PUD55" s="201" t="e">
        <f>ROUND(PUD53/Macroeconomics!PUG$12,0)</f>
        <v>#DIV/0!</v>
      </c>
      <c r="PUE55" s="201" t="e">
        <f>ROUND(PUE53/Macroeconomics!PUH$12,0)</f>
        <v>#DIV/0!</v>
      </c>
      <c r="PUF55" s="201" t="e">
        <f>ROUND(PUF53/Macroeconomics!PUI$12,0)</f>
        <v>#DIV/0!</v>
      </c>
      <c r="PUG55" s="201" t="e">
        <f>ROUND(PUG53/Macroeconomics!PUJ$12,0)</f>
        <v>#DIV/0!</v>
      </c>
      <c r="PUH55" s="201" t="e">
        <f>ROUND(PUH53/Macroeconomics!PUK$12,0)</f>
        <v>#DIV/0!</v>
      </c>
      <c r="PUI55" s="201" t="e">
        <f>ROUND(PUI53/Macroeconomics!PUL$12,0)</f>
        <v>#DIV/0!</v>
      </c>
      <c r="PUJ55" s="201" t="e">
        <f>ROUND(PUJ53/Macroeconomics!PUM$12,0)</f>
        <v>#DIV/0!</v>
      </c>
      <c r="PUK55" s="201" t="e">
        <f>ROUND(PUK53/Macroeconomics!PUN$12,0)</f>
        <v>#DIV/0!</v>
      </c>
      <c r="PUL55" s="201" t="e">
        <f>ROUND(PUL53/Macroeconomics!PUO$12,0)</f>
        <v>#DIV/0!</v>
      </c>
      <c r="PUM55" s="201" t="e">
        <f>ROUND(PUM53/Macroeconomics!PUP$12,0)</f>
        <v>#DIV/0!</v>
      </c>
      <c r="PUN55" s="201" t="e">
        <f>ROUND(PUN53/Macroeconomics!PUQ$12,0)</f>
        <v>#DIV/0!</v>
      </c>
      <c r="PUO55" s="201" t="e">
        <f>ROUND(PUO53/Macroeconomics!PUR$12,0)</f>
        <v>#DIV/0!</v>
      </c>
      <c r="PUP55" s="201" t="e">
        <f>ROUND(PUP53/Macroeconomics!PUS$12,0)</f>
        <v>#DIV/0!</v>
      </c>
      <c r="PUQ55" s="201" t="e">
        <f>ROUND(PUQ53/Macroeconomics!PUT$12,0)</f>
        <v>#DIV/0!</v>
      </c>
      <c r="PUR55" s="201" t="e">
        <f>ROUND(PUR53/Macroeconomics!PUU$12,0)</f>
        <v>#DIV/0!</v>
      </c>
      <c r="PUS55" s="201" t="e">
        <f>ROUND(PUS53/Macroeconomics!PUV$12,0)</f>
        <v>#DIV/0!</v>
      </c>
      <c r="PUT55" s="201" t="e">
        <f>ROUND(PUT53/Macroeconomics!PUW$12,0)</f>
        <v>#DIV/0!</v>
      </c>
      <c r="PUU55" s="201" t="e">
        <f>ROUND(PUU53/Macroeconomics!PUX$12,0)</f>
        <v>#DIV/0!</v>
      </c>
      <c r="PUV55" s="201" t="e">
        <f>ROUND(PUV53/Macroeconomics!PUY$12,0)</f>
        <v>#DIV/0!</v>
      </c>
      <c r="PUW55" s="201" t="e">
        <f>ROUND(PUW53/Macroeconomics!PUZ$12,0)</f>
        <v>#DIV/0!</v>
      </c>
      <c r="PUX55" s="201" t="e">
        <f>ROUND(PUX53/Macroeconomics!PVA$12,0)</f>
        <v>#DIV/0!</v>
      </c>
      <c r="PUY55" s="201" t="e">
        <f>ROUND(PUY53/Macroeconomics!PVB$12,0)</f>
        <v>#DIV/0!</v>
      </c>
      <c r="PUZ55" s="201" t="e">
        <f>ROUND(PUZ53/Macroeconomics!PVC$12,0)</f>
        <v>#DIV/0!</v>
      </c>
      <c r="PVA55" s="201" t="e">
        <f>ROUND(PVA53/Macroeconomics!PVD$12,0)</f>
        <v>#DIV/0!</v>
      </c>
      <c r="PVB55" s="201" t="e">
        <f>ROUND(PVB53/Macroeconomics!PVE$12,0)</f>
        <v>#DIV/0!</v>
      </c>
      <c r="PVC55" s="201" t="e">
        <f>ROUND(PVC53/Macroeconomics!PVF$12,0)</f>
        <v>#DIV/0!</v>
      </c>
      <c r="PVD55" s="201" t="e">
        <f>ROUND(PVD53/Macroeconomics!PVG$12,0)</f>
        <v>#DIV/0!</v>
      </c>
      <c r="PVE55" s="201" t="e">
        <f>ROUND(PVE53/Macroeconomics!PVH$12,0)</f>
        <v>#DIV/0!</v>
      </c>
      <c r="PVF55" s="201" t="e">
        <f>ROUND(PVF53/Macroeconomics!PVI$12,0)</f>
        <v>#DIV/0!</v>
      </c>
      <c r="PVG55" s="201" t="e">
        <f>ROUND(PVG53/Macroeconomics!PVJ$12,0)</f>
        <v>#DIV/0!</v>
      </c>
      <c r="PVH55" s="201" t="e">
        <f>ROUND(PVH53/Macroeconomics!PVK$12,0)</f>
        <v>#DIV/0!</v>
      </c>
      <c r="PVI55" s="201" t="e">
        <f>ROUND(PVI53/Macroeconomics!PVL$12,0)</f>
        <v>#DIV/0!</v>
      </c>
      <c r="PVJ55" s="201" t="e">
        <f>ROUND(PVJ53/Macroeconomics!PVM$12,0)</f>
        <v>#DIV/0!</v>
      </c>
      <c r="PVK55" s="201" t="e">
        <f>ROUND(PVK53/Macroeconomics!PVN$12,0)</f>
        <v>#DIV/0!</v>
      </c>
      <c r="PVL55" s="201" t="e">
        <f>ROUND(PVL53/Macroeconomics!PVO$12,0)</f>
        <v>#DIV/0!</v>
      </c>
      <c r="PVM55" s="201" t="e">
        <f>ROUND(PVM53/Macroeconomics!PVP$12,0)</f>
        <v>#DIV/0!</v>
      </c>
      <c r="PVN55" s="201" t="e">
        <f>ROUND(PVN53/Macroeconomics!PVQ$12,0)</f>
        <v>#DIV/0!</v>
      </c>
      <c r="PVO55" s="201" t="e">
        <f>ROUND(PVO53/Macroeconomics!PVR$12,0)</f>
        <v>#DIV/0!</v>
      </c>
      <c r="PVP55" s="201" t="e">
        <f>ROUND(PVP53/Macroeconomics!PVS$12,0)</f>
        <v>#DIV/0!</v>
      </c>
      <c r="PVQ55" s="201" t="e">
        <f>ROUND(PVQ53/Macroeconomics!PVT$12,0)</f>
        <v>#DIV/0!</v>
      </c>
      <c r="PVR55" s="201" t="e">
        <f>ROUND(PVR53/Macroeconomics!PVU$12,0)</f>
        <v>#DIV/0!</v>
      </c>
      <c r="PVS55" s="201" t="e">
        <f>ROUND(PVS53/Macroeconomics!PVV$12,0)</f>
        <v>#DIV/0!</v>
      </c>
      <c r="PVT55" s="201" t="e">
        <f>ROUND(PVT53/Macroeconomics!PVW$12,0)</f>
        <v>#DIV/0!</v>
      </c>
      <c r="PVU55" s="201" t="e">
        <f>ROUND(PVU53/Macroeconomics!PVX$12,0)</f>
        <v>#DIV/0!</v>
      </c>
      <c r="PVV55" s="201" t="e">
        <f>ROUND(PVV53/Macroeconomics!PVY$12,0)</f>
        <v>#DIV/0!</v>
      </c>
      <c r="PVW55" s="201" t="e">
        <f>ROUND(PVW53/Macroeconomics!PVZ$12,0)</f>
        <v>#DIV/0!</v>
      </c>
      <c r="PVX55" s="201" t="e">
        <f>ROUND(PVX53/Macroeconomics!PWA$12,0)</f>
        <v>#DIV/0!</v>
      </c>
      <c r="PVY55" s="201" t="e">
        <f>ROUND(PVY53/Macroeconomics!PWB$12,0)</f>
        <v>#DIV/0!</v>
      </c>
      <c r="PVZ55" s="201" t="e">
        <f>ROUND(PVZ53/Macroeconomics!PWC$12,0)</f>
        <v>#DIV/0!</v>
      </c>
      <c r="PWA55" s="201" t="e">
        <f>ROUND(PWA53/Macroeconomics!PWD$12,0)</f>
        <v>#DIV/0!</v>
      </c>
      <c r="PWB55" s="201" t="e">
        <f>ROUND(PWB53/Macroeconomics!PWE$12,0)</f>
        <v>#DIV/0!</v>
      </c>
      <c r="PWC55" s="201" t="e">
        <f>ROUND(PWC53/Macroeconomics!PWF$12,0)</f>
        <v>#DIV/0!</v>
      </c>
      <c r="PWD55" s="201" t="e">
        <f>ROUND(PWD53/Macroeconomics!PWG$12,0)</f>
        <v>#DIV/0!</v>
      </c>
      <c r="PWE55" s="201" t="e">
        <f>ROUND(PWE53/Macroeconomics!PWH$12,0)</f>
        <v>#DIV/0!</v>
      </c>
      <c r="PWF55" s="201" t="e">
        <f>ROUND(PWF53/Macroeconomics!PWI$12,0)</f>
        <v>#DIV/0!</v>
      </c>
      <c r="PWG55" s="201" t="e">
        <f>ROUND(PWG53/Macroeconomics!PWJ$12,0)</f>
        <v>#DIV/0!</v>
      </c>
      <c r="PWH55" s="201" t="e">
        <f>ROUND(PWH53/Macroeconomics!PWK$12,0)</f>
        <v>#DIV/0!</v>
      </c>
      <c r="PWI55" s="201" t="e">
        <f>ROUND(PWI53/Macroeconomics!PWL$12,0)</f>
        <v>#DIV/0!</v>
      </c>
      <c r="PWJ55" s="201" t="e">
        <f>ROUND(PWJ53/Macroeconomics!PWM$12,0)</f>
        <v>#DIV/0!</v>
      </c>
      <c r="PWK55" s="201" t="e">
        <f>ROUND(PWK53/Macroeconomics!PWN$12,0)</f>
        <v>#DIV/0!</v>
      </c>
      <c r="PWL55" s="201" t="e">
        <f>ROUND(PWL53/Macroeconomics!PWO$12,0)</f>
        <v>#DIV/0!</v>
      </c>
      <c r="PWM55" s="201" t="e">
        <f>ROUND(PWM53/Macroeconomics!PWP$12,0)</f>
        <v>#DIV/0!</v>
      </c>
      <c r="PWN55" s="201" t="e">
        <f>ROUND(PWN53/Macroeconomics!PWQ$12,0)</f>
        <v>#DIV/0!</v>
      </c>
      <c r="PWO55" s="201" t="e">
        <f>ROUND(PWO53/Macroeconomics!PWR$12,0)</f>
        <v>#DIV/0!</v>
      </c>
      <c r="PWP55" s="201" t="e">
        <f>ROUND(PWP53/Macroeconomics!PWS$12,0)</f>
        <v>#DIV/0!</v>
      </c>
      <c r="PWQ55" s="201" t="e">
        <f>ROUND(PWQ53/Macroeconomics!PWT$12,0)</f>
        <v>#DIV/0!</v>
      </c>
      <c r="PWR55" s="201" t="e">
        <f>ROUND(PWR53/Macroeconomics!PWU$12,0)</f>
        <v>#DIV/0!</v>
      </c>
      <c r="PWS55" s="201" t="e">
        <f>ROUND(PWS53/Macroeconomics!PWV$12,0)</f>
        <v>#DIV/0!</v>
      </c>
      <c r="PWT55" s="201" t="e">
        <f>ROUND(PWT53/Macroeconomics!PWW$12,0)</f>
        <v>#DIV/0!</v>
      </c>
      <c r="PWU55" s="201" t="e">
        <f>ROUND(PWU53/Macroeconomics!PWX$12,0)</f>
        <v>#DIV/0!</v>
      </c>
      <c r="PWV55" s="201" t="e">
        <f>ROUND(PWV53/Macroeconomics!PWY$12,0)</f>
        <v>#DIV/0!</v>
      </c>
      <c r="PWW55" s="201" t="e">
        <f>ROUND(PWW53/Macroeconomics!PWZ$12,0)</f>
        <v>#DIV/0!</v>
      </c>
      <c r="PWX55" s="201" t="e">
        <f>ROUND(PWX53/Macroeconomics!PXA$12,0)</f>
        <v>#DIV/0!</v>
      </c>
      <c r="PWY55" s="201" t="e">
        <f>ROUND(PWY53/Macroeconomics!PXB$12,0)</f>
        <v>#DIV/0!</v>
      </c>
      <c r="PWZ55" s="201" t="e">
        <f>ROUND(PWZ53/Macroeconomics!PXC$12,0)</f>
        <v>#DIV/0!</v>
      </c>
      <c r="PXA55" s="201" t="e">
        <f>ROUND(PXA53/Macroeconomics!PXD$12,0)</f>
        <v>#DIV/0!</v>
      </c>
      <c r="PXB55" s="201" t="e">
        <f>ROUND(PXB53/Macroeconomics!PXE$12,0)</f>
        <v>#DIV/0!</v>
      </c>
      <c r="PXC55" s="201" t="e">
        <f>ROUND(PXC53/Macroeconomics!PXF$12,0)</f>
        <v>#DIV/0!</v>
      </c>
      <c r="PXD55" s="201" t="e">
        <f>ROUND(PXD53/Macroeconomics!PXG$12,0)</f>
        <v>#DIV/0!</v>
      </c>
      <c r="PXE55" s="201" t="e">
        <f>ROUND(PXE53/Macroeconomics!PXH$12,0)</f>
        <v>#DIV/0!</v>
      </c>
      <c r="PXF55" s="201" t="e">
        <f>ROUND(PXF53/Macroeconomics!PXI$12,0)</f>
        <v>#DIV/0!</v>
      </c>
      <c r="PXG55" s="201" t="e">
        <f>ROUND(PXG53/Macroeconomics!PXJ$12,0)</f>
        <v>#DIV/0!</v>
      </c>
      <c r="PXH55" s="201" t="e">
        <f>ROUND(PXH53/Macroeconomics!PXK$12,0)</f>
        <v>#DIV/0!</v>
      </c>
      <c r="PXI55" s="201" t="e">
        <f>ROUND(PXI53/Macroeconomics!PXL$12,0)</f>
        <v>#DIV/0!</v>
      </c>
      <c r="PXJ55" s="201" t="e">
        <f>ROUND(PXJ53/Macroeconomics!PXM$12,0)</f>
        <v>#DIV/0!</v>
      </c>
      <c r="PXK55" s="201" t="e">
        <f>ROUND(PXK53/Macroeconomics!PXN$12,0)</f>
        <v>#DIV/0!</v>
      </c>
      <c r="PXL55" s="201" t="e">
        <f>ROUND(PXL53/Macroeconomics!PXO$12,0)</f>
        <v>#DIV/0!</v>
      </c>
      <c r="PXM55" s="201" t="e">
        <f>ROUND(PXM53/Macroeconomics!PXP$12,0)</f>
        <v>#DIV/0!</v>
      </c>
      <c r="PXN55" s="201" t="e">
        <f>ROUND(PXN53/Macroeconomics!PXQ$12,0)</f>
        <v>#DIV/0!</v>
      </c>
      <c r="PXO55" s="201" t="e">
        <f>ROUND(PXO53/Macroeconomics!PXR$12,0)</f>
        <v>#DIV/0!</v>
      </c>
      <c r="PXP55" s="201" t="e">
        <f>ROUND(PXP53/Macroeconomics!PXS$12,0)</f>
        <v>#DIV/0!</v>
      </c>
      <c r="PXQ55" s="201" t="e">
        <f>ROUND(PXQ53/Macroeconomics!PXT$12,0)</f>
        <v>#DIV/0!</v>
      </c>
      <c r="PXR55" s="201" t="e">
        <f>ROUND(PXR53/Macroeconomics!PXU$12,0)</f>
        <v>#DIV/0!</v>
      </c>
      <c r="PXS55" s="201" t="e">
        <f>ROUND(PXS53/Macroeconomics!PXV$12,0)</f>
        <v>#DIV/0!</v>
      </c>
      <c r="PXT55" s="201" t="e">
        <f>ROUND(PXT53/Macroeconomics!PXW$12,0)</f>
        <v>#DIV/0!</v>
      </c>
      <c r="PXU55" s="201" t="e">
        <f>ROUND(PXU53/Macroeconomics!PXX$12,0)</f>
        <v>#DIV/0!</v>
      </c>
      <c r="PXV55" s="201" t="e">
        <f>ROUND(PXV53/Macroeconomics!PXY$12,0)</f>
        <v>#DIV/0!</v>
      </c>
      <c r="PXW55" s="201" t="e">
        <f>ROUND(PXW53/Macroeconomics!PXZ$12,0)</f>
        <v>#DIV/0!</v>
      </c>
      <c r="PXX55" s="201" t="e">
        <f>ROUND(PXX53/Macroeconomics!PYA$12,0)</f>
        <v>#DIV/0!</v>
      </c>
      <c r="PXY55" s="201" t="e">
        <f>ROUND(PXY53/Macroeconomics!PYB$12,0)</f>
        <v>#DIV/0!</v>
      </c>
      <c r="PXZ55" s="201" t="e">
        <f>ROUND(PXZ53/Macroeconomics!PYC$12,0)</f>
        <v>#DIV/0!</v>
      </c>
      <c r="PYA55" s="201" t="e">
        <f>ROUND(PYA53/Macroeconomics!PYD$12,0)</f>
        <v>#DIV/0!</v>
      </c>
      <c r="PYB55" s="201" t="e">
        <f>ROUND(PYB53/Macroeconomics!PYE$12,0)</f>
        <v>#DIV/0!</v>
      </c>
      <c r="PYC55" s="201" t="e">
        <f>ROUND(PYC53/Macroeconomics!PYF$12,0)</f>
        <v>#DIV/0!</v>
      </c>
      <c r="PYD55" s="201" t="e">
        <f>ROUND(PYD53/Macroeconomics!PYG$12,0)</f>
        <v>#DIV/0!</v>
      </c>
      <c r="PYE55" s="201" t="e">
        <f>ROUND(PYE53/Macroeconomics!PYH$12,0)</f>
        <v>#DIV/0!</v>
      </c>
      <c r="PYF55" s="201" t="e">
        <f>ROUND(PYF53/Macroeconomics!PYI$12,0)</f>
        <v>#DIV/0!</v>
      </c>
      <c r="PYG55" s="201" t="e">
        <f>ROUND(PYG53/Macroeconomics!PYJ$12,0)</f>
        <v>#DIV/0!</v>
      </c>
      <c r="PYH55" s="201" t="e">
        <f>ROUND(PYH53/Macroeconomics!PYK$12,0)</f>
        <v>#DIV/0!</v>
      </c>
      <c r="PYI55" s="201" t="e">
        <f>ROUND(PYI53/Macroeconomics!PYL$12,0)</f>
        <v>#DIV/0!</v>
      </c>
      <c r="PYJ55" s="201" t="e">
        <f>ROUND(PYJ53/Macroeconomics!PYM$12,0)</f>
        <v>#DIV/0!</v>
      </c>
      <c r="PYK55" s="201" t="e">
        <f>ROUND(PYK53/Macroeconomics!PYN$12,0)</f>
        <v>#DIV/0!</v>
      </c>
      <c r="PYL55" s="201" t="e">
        <f>ROUND(PYL53/Macroeconomics!PYO$12,0)</f>
        <v>#DIV/0!</v>
      </c>
      <c r="PYM55" s="201" t="e">
        <f>ROUND(PYM53/Macroeconomics!PYP$12,0)</f>
        <v>#DIV/0!</v>
      </c>
      <c r="PYN55" s="201" t="e">
        <f>ROUND(PYN53/Macroeconomics!PYQ$12,0)</f>
        <v>#DIV/0!</v>
      </c>
      <c r="PYO55" s="201" t="e">
        <f>ROUND(PYO53/Macroeconomics!PYR$12,0)</f>
        <v>#DIV/0!</v>
      </c>
      <c r="PYP55" s="201" t="e">
        <f>ROUND(PYP53/Macroeconomics!PYS$12,0)</f>
        <v>#DIV/0!</v>
      </c>
      <c r="PYQ55" s="201" t="e">
        <f>ROUND(PYQ53/Macroeconomics!PYT$12,0)</f>
        <v>#DIV/0!</v>
      </c>
      <c r="PYR55" s="201" t="e">
        <f>ROUND(PYR53/Macroeconomics!PYU$12,0)</f>
        <v>#DIV/0!</v>
      </c>
      <c r="PYS55" s="201" t="e">
        <f>ROUND(PYS53/Macroeconomics!PYV$12,0)</f>
        <v>#DIV/0!</v>
      </c>
      <c r="PYT55" s="201" t="e">
        <f>ROUND(PYT53/Macroeconomics!PYW$12,0)</f>
        <v>#DIV/0!</v>
      </c>
      <c r="PYU55" s="201" t="e">
        <f>ROUND(PYU53/Macroeconomics!PYX$12,0)</f>
        <v>#DIV/0!</v>
      </c>
      <c r="PYV55" s="201" t="e">
        <f>ROUND(PYV53/Macroeconomics!PYY$12,0)</f>
        <v>#DIV/0!</v>
      </c>
      <c r="PYW55" s="201" t="e">
        <f>ROUND(PYW53/Macroeconomics!PYZ$12,0)</f>
        <v>#DIV/0!</v>
      </c>
      <c r="PYX55" s="201" t="e">
        <f>ROUND(PYX53/Macroeconomics!PZA$12,0)</f>
        <v>#DIV/0!</v>
      </c>
      <c r="PYY55" s="201" t="e">
        <f>ROUND(PYY53/Macroeconomics!PZB$12,0)</f>
        <v>#DIV/0!</v>
      </c>
      <c r="PYZ55" s="201" t="e">
        <f>ROUND(PYZ53/Macroeconomics!PZC$12,0)</f>
        <v>#DIV/0!</v>
      </c>
      <c r="PZA55" s="201" t="e">
        <f>ROUND(PZA53/Macroeconomics!PZD$12,0)</f>
        <v>#DIV/0!</v>
      </c>
      <c r="PZB55" s="201" t="e">
        <f>ROUND(PZB53/Macroeconomics!PZE$12,0)</f>
        <v>#DIV/0!</v>
      </c>
      <c r="PZC55" s="201" t="e">
        <f>ROUND(PZC53/Macroeconomics!PZF$12,0)</f>
        <v>#DIV/0!</v>
      </c>
      <c r="PZD55" s="201" t="e">
        <f>ROUND(PZD53/Macroeconomics!PZG$12,0)</f>
        <v>#DIV/0!</v>
      </c>
      <c r="PZE55" s="201" t="e">
        <f>ROUND(PZE53/Macroeconomics!PZH$12,0)</f>
        <v>#DIV/0!</v>
      </c>
      <c r="PZF55" s="201" t="e">
        <f>ROUND(PZF53/Macroeconomics!PZI$12,0)</f>
        <v>#DIV/0!</v>
      </c>
      <c r="PZG55" s="201" t="e">
        <f>ROUND(PZG53/Macroeconomics!PZJ$12,0)</f>
        <v>#DIV/0!</v>
      </c>
      <c r="PZH55" s="201" t="e">
        <f>ROUND(PZH53/Macroeconomics!PZK$12,0)</f>
        <v>#DIV/0!</v>
      </c>
      <c r="PZI55" s="201" t="e">
        <f>ROUND(PZI53/Macroeconomics!PZL$12,0)</f>
        <v>#DIV/0!</v>
      </c>
      <c r="PZJ55" s="201" t="e">
        <f>ROUND(PZJ53/Macroeconomics!PZM$12,0)</f>
        <v>#DIV/0!</v>
      </c>
      <c r="PZK55" s="201" t="e">
        <f>ROUND(PZK53/Macroeconomics!PZN$12,0)</f>
        <v>#DIV/0!</v>
      </c>
      <c r="PZL55" s="201" t="e">
        <f>ROUND(PZL53/Macroeconomics!PZO$12,0)</f>
        <v>#DIV/0!</v>
      </c>
      <c r="PZM55" s="201" t="e">
        <f>ROUND(PZM53/Macroeconomics!PZP$12,0)</f>
        <v>#DIV/0!</v>
      </c>
      <c r="PZN55" s="201" t="e">
        <f>ROUND(PZN53/Macroeconomics!PZQ$12,0)</f>
        <v>#DIV/0!</v>
      </c>
      <c r="PZO55" s="201" t="e">
        <f>ROUND(PZO53/Macroeconomics!PZR$12,0)</f>
        <v>#DIV/0!</v>
      </c>
      <c r="PZP55" s="201" t="e">
        <f>ROUND(PZP53/Macroeconomics!PZS$12,0)</f>
        <v>#DIV/0!</v>
      </c>
      <c r="PZQ55" s="201" t="e">
        <f>ROUND(PZQ53/Macroeconomics!PZT$12,0)</f>
        <v>#DIV/0!</v>
      </c>
      <c r="PZR55" s="201" t="e">
        <f>ROUND(PZR53/Macroeconomics!PZU$12,0)</f>
        <v>#DIV/0!</v>
      </c>
      <c r="PZS55" s="201" t="e">
        <f>ROUND(PZS53/Macroeconomics!PZV$12,0)</f>
        <v>#DIV/0!</v>
      </c>
      <c r="PZT55" s="201" t="e">
        <f>ROUND(PZT53/Macroeconomics!PZW$12,0)</f>
        <v>#DIV/0!</v>
      </c>
      <c r="PZU55" s="201" t="e">
        <f>ROUND(PZU53/Macroeconomics!PZX$12,0)</f>
        <v>#DIV/0!</v>
      </c>
      <c r="PZV55" s="201" t="e">
        <f>ROUND(PZV53/Macroeconomics!PZY$12,0)</f>
        <v>#DIV/0!</v>
      </c>
      <c r="PZW55" s="201" t="e">
        <f>ROUND(PZW53/Macroeconomics!PZZ$12,0)</f>
        <v>#DIV/0!</v>
      </c>
      <c r="PZX55" s="201" t="e">
        <f>ROUND(PZX53/Macroeconomics!QAA$12,0)</f>
        <v>#DIV/0!</v>
      </c>
      <c r="PZY55" s="201" t="e">
        <f>ROUND(PZY53/Macroeconomics!QAB$12,0)</f>
        <v>#DIV/0!</v>
      </c>
      <c r="PZZ55" s="201" t="e">
        <f>ROUND(PZZ53/Macroeconomics!QAC$12,0)</f>
        <v>#DIV/0!</v>
      </c>
      <c r="QAA55" s="201" t="e">
        <f>ROUND(QAA53/Macroeconomics!QAD$12,0)</f>
        <v>#DIV/0!</v>
      </c>
      <c r="QAB55" s="201" t="e">
        <f>ROUND(QAB53/Macroeconomics!QAE$12,0)</f>
        <v>#DIV/0!</v>
      </c>
      <c r="QAC55" s="201" t="e">
        <f>ROUND(QAC53/Macroeconomics!QAF$12,0)</f>
        <v>#DIV/0!</v>
      </c>
      <c r="QAD55" s="201" t="e">
        <f>ROUND(QAD53/Macroeconomics!QAG$12,0)</f>
        <v>#DIV/0!</v>
      </c>
      <c r="QAE55" s="201" t="e">
        <f>ROUND(QAE53/Macroeconomics!QAH$12,0)</f>
        <v>#DIV/0!</v>
      </c>
      <c r="QAF55" s="201" t="e">
        <f>ROUND(QAF53/Macroeconomics!QAI$12,0)</f>
        <v>#DIV/0!</v>
      </c>
      <c r="QAG55" s="201" t="e">
        <f>ROUND(QAG53/Macroeconomics!QAJ$12,0)</f>
        <v>#DIV/0!</v>
      </c>
      <c r="QAH55" s="201" t="e">
        <f>ROUND(QAH53/Macroeconomics!QAK$12,0)</f>
        <v>#DIV/0!</v>
      </c>
      <c r="QAI55" s="201" t="e">
        <f>ROUND(QAI53/Macroeconomics!QAL$12,0)</f>
        <v>#DIV/0!</v>
      </c>
      <c r="QAJ55" s="201" t="e">
        <f>ROUND(QAJ53/Macroeconomics!QAM$12,0)</f>
        <v>#DIV/0!</v>
      </c>
      <c r="QAK55" s="201" t="e">
        <f>ROUND(QAK53/Macroeconomics!QAN$12,0)</f>
        <v>#DIV/0!</v>
      </c>
      <c r="QAL55" s="201" t="e">
        <f>ROUND(QAL53/Macroeconomics!QAO$12,0)</f>
        <v>#DIV/0!</v>
      </c>
      <c r="QAM55" s="201" t="e">
        <f>ROUND(QAM53/Macroeconomics!QAP$12,0)</f>
        <v>#DIV/0!</v>
      </c>
      <c r="QAN55" s="201" t="e">
        <f>ROUND(QAN53/Macroeconomics!QAQ$12,0)</f>
        <v>#DIV/0!</v>
      </c>
      <c r="QAO55" s="201" t="e">
        <f>ROUND(QAO53/Macroeconomics!QAR$12,0)</f>
        <v>#DIV/0!</v>
      </c>
      <c r="QAP55" s="201" t="e">
        <f>ROUND(QAP53/Macroeconomics!QAS$12,0)</f>
        <v>#DIV/0!</v>
      </c>
      <c r="QAQ55" s="201" t="e">
        <f>ROUND(QAQ53/Macroeconomics!QAT$12,0)</f>
        <v>#DIV/0!</v>
      </c>
      <c r="QAR55" s="201" t="e">
        <f>ROUND(QAR53/Macroeconomics!QAU$12,0)</f>
        <v>#DIV/0!</v>
      </c>
      <c r="QAS55" s="201" t="e">
        <f>ROUND(QAS53/Macroeconomics!QAV$12,0)</f>
        <v>#DIV/0!</v>
      </c>
      <c r="QAT55" s="201" t="e">
        <f>ROUND(QAT53/Macroeconomics!QAW$12,0)</f>
        <v>#DIV/0!</v>
      </c>
      <c r="QAU55" s="201" t="e">
        <f>ROUND(QAU53/Macroeconomics!QAX$12,0)</f>
        <v>#DIV/0!</v>
      </c>
      <c r="QAV55" s="201" t="e">
        <f>ROUND(QAV53/Macroeconomics!QAY$12,0)</f>
        <v>#DIV/0!</v>
      </c>
      <c r="QAW55" s="201" t="e">
        <f>ROUND(QAW53/Macroeconomics!QAZ$12,0)</f>
        <v>#DIV/0!</v>
      </c>
      <c r="QAX55" s="201" t="e">
        <f>ROUND(QAX53/Macroeconomics!QBA$12,0)</f>
        <v>#DIV/0!</v>
      </c>
      <c r="QAY55" s="201" t="e">
        <f>ROUND(QAY53/Macroeconomics!QBB$12,0)</f>
        <v>#DIV/0!</v>
      </c>
      <c r="QAZ55" s="201" t="e">
        <f>ROUND(QAZ53/Macroeconomics!QBC$12,0)</f>
        <v>#DIV/0!</v>
      </c>
      <c r="QBA55" s="201" t="e">
        <f>ROUND(QBA53/Macroeconomics!QBD$12,0)</f>
        <v>#DIV/0!</v>
      </c>
      <c r="QBB55" s="201" t="e">
        <f>ROUND(QBB53/Macroeconomics!QBE$12,0)</f>
        <v>#DIV/0!</v>
      </c>
      <c r="QBC55" s="201" t="e">
        <f>ROUND(QBC53/Macroeconomics!QBF$12,0)</f>
        <v>#DIV/0!</v>
      </c>
      <c r="QBD55" s="201" t="e">
        <f>ROUND(QBD53/Macroeconomics!QBG$12,0)</f>
        <v>#DIV/0!</v>
      </c>
      <c r="QBE55" s="201" t="e">
        <f>ROUND(QBE53/Macroeconomics!QBH$12,0)</f>
        <v>#DIV/0!</v>
      </c>
      <c r="QBF55" s="201" t="e">
        <f>ROUND(QBF53/Macroeconomics!QBI$12,0)</f>
        <v>#DIV/0!</v>
      </c>
      <c r="QBG55" s="201" t="e">
        <f>ROUND(QBG53/Macroeconomics!QBJ$12,0)</f>
        <v>#DIV/0!</v>
      </c>
      <c r="QBH55" s="201" t="e">
        <f>ROUND(QBH53/Macroeconomics!QBK$12,0)</f>
        <v>#DIV/0!</v>
      </c>
      <c r="QBI55" s="201" t="e">
        <f>ROUND(QBI53/Macroeconomics!QBL$12,0)</f>
        <v>#DIV/0!</v>
      </c>
      <c r="QBJ55" s="201" t="e">
        <f>ROUND(QBJ53/Macroeconomics!QBM$12,0)</f>
        <v>#DIV/0!</v>
      </c>
      <c r="QBK55" s="201" t="e">
        <f>ROUND(QBK53/Macroeconomics!QBN$12,0)</f>
        <v>#DIV/0!</v>
      </c>
      <c r="QBL55" s="201" t="e">
        <f>ROUND(QBL53/Macroeconomics!QBO$12,0)</f>
        <v>#DIV/0!</v>
      </c>
      <c r="QBM55" s="201" t="e">
        <f>ROUND(QBM53/Macroeconomics!QBP$12,0)</f>
        <v>#DIV/0!</v>
      </c>
      <c r="QBN55" s="201" t="e">
        <f>ROUND(QBN53/Macroeconomics!QBQ$12,0)</f>
        <v>#DIV/0!</v>
      </c>
      <c r="QBO55" s="201" t="e">
        <f>ROUND(QBO53/Macroeconomics!QBR$12,0)</f>
        <v>#DIV/0!</v>
      </c>
      <c r="QBP55" s="201" t="e">
        <f>ROUND(QBP53/Macroeconomics!QBS$12,0)</f>
        <v>#DIV/0!</v>
      </c>
      <c r="QBQ55" s="201" t="e">
        <f>ROUND(QBQ53/Macroeconomics!QBT$12,0)</f>
        <v>#DIV/0!</v>
      </c>
      <c r="QBR55" s="201" t="e">
        <f>ROUND(QBR53/Macroeconomics!QBU$12,0)</f>
        <v>#DIV/0!</v>
      </c>
      <c r="QBS55" s="201" t="e">
        <f>ROUND(QBS53/Macroeconomics!QBV$12,0)</f>
        <v>#DIV/0!</v>
      </c>
      <c r="QBT55" s="201" t="e">
        <f>ROUND(QBT53/Macroeconomics!QBW$12,0)</f>
        <v>#DIV/0!</v>
      </c>
      <c r="QBU55" s="201" t="e">
        <f>ROUND(QBU53/Macroeconomics!QBX$12,0)</f>
        <v>#DIV/0!</v>
      </c>
      <c r="QBV55" s="201" t="e">
        <f>ROUND(QBV53/Macroeconomics!QBY$12,0)</f>
        <v>#DIV/0!</v>
      </c>
      <c r="QBW55" s="201" t="e">
        <f>ROUND(QBW53/Macroeconomics!QBZ$12,0)</f>
        <v>#DIV/0!</v>
      </c>
      <c r="QBX55" s="201" t="e">
        <f>ROUND(QBX53/Macroeconomics!QCA$12,0)</f>
        <v>#DIV/0!</v>
      </c>
      <c r="QBY55" s="201" t="e">
        <f>ROUND(QBY53/Macroeconomics!QCB$12,0)</f>
        <v>#DIV/0!</v>
      </c>
      <c r="QBZ55" s="201" t="e">
        <f>ROUND(QBZ53/Macroeconomics!QCC$12,0)</f>
        <v>#DIV/0!</v>
      </c>
      <c r="QCA55" s="201" t="e">
        <f>ROUND(QCA53/Macroeconomics!QCD$12,0)</f>
        <v>#DIV/0!</v>
      </c>
      <c r="QCB55" s="201" t="e">
        <f>ROUND(QCB53/Macroeconomics!QCE$12,0)</f>
        <v>#DIV/0!</v>
      </c>
      <c r="QCC55" s="201" t="e">
        <f>ROUND(QCC53/Macroeconomics!QCF$12,0)</f>
        <v>#DIV/0!</v>
      </c>
      <c r="QCD55" s="201" t="e">
        <f>ROUND(QCD53/Macroeconomics!QCG$12,0)</f>
        <v>#DIV/0!</v>
      </c>
      <c r="QCE55" s="201" t="e">
        <f>ROUND(QCE53/Macroeconomics!QCH$12,0)</f>
        <v>#DIV/0!</v>
      </c>
      <c r="QCF55" s="201" t="e">
        <f>ROUND(QCF53/Macroeconomics!QCI$12,0)</f>
        <v>#DIV/0!</v>
      </c>
      <c r="QCG55" s="201" t="e">
        <f>ROUND(QCG53/Macroeconomics!QCJ$12,0)</f>
        <v>#DIV/0!</v>
      </c>
      <c r="QCH55" s="201" t="e">
        <f>ROUND(QCH53/Macroeconomics!QCK$12,0)</f>
        <v>#DIV/0!</v>
      </c>
      <c r="QCI55" s="201" t="e">
        <f>ROUND(QCI53/Macroeconomics!QCL$12,0)</f>
        <v>#DIV/0!</v>
      </c>
      <c r="QCJ55" s="201" t="e">
        <f>ROUND(QCJ53/Macroeconomics!QCM$12,0)</f>
        <v>#DIV/0!</v>
      </c>
      <c r="QCK55" s="201" t="e">
        <f>ROUND(QCK53/Macroeconomics!QCN$12,0)</f>
        <v>#DIV/0!</v>
      </c>
      <c r="QCL55" s="201" t="e">
        <f>ROUND(QCL53/Macroeconomics!QCO$12,0)</f>
        <v>#DIV/0!</v>
      </c>
      <c r="QCM55" s="201" t="e">
        <f>ROUND(QCM53/Macroeconomics!QCP$12,0)</f>
        <v>#DIV/0!</v>
      </c>
      <c r="QCN55" s="201" t="e">
        <f>ROUND(QCN53/Macroeconomics!QCQ$12,0)</f>
        <v>#DIV/0!</v>
      </c>
      <c r="QCO55" s="201" t="e">
        <f>ROUND(QCO53/Macroeconomics!QCR$12,0)</f>
        <v>#DIV/0!</v>
      </c>
      <c r="QCP55" s="201" t="e">
        <f>ROUND(QCP53/Macroeconomics!QCS$12,0)</f>
        <v>#DIV/0!</v>
      </c>
      <c r="QCQ55" s="201" t="e">
        <f>ROUND(QCQ53/Macroeconomics!QCT$12,0)</f>
        <v>#DIV/0!</v>
      </c>
      <c r="QCR55" s="201" t="e">
        <f>ROUND(QCR53/Macroeconomics!QCU$12,0)</f>
        <v>#DIV/0!</v>
      </c>
      <c r="QCS55" s="201" t="e">
        <f>ROUND(QCS53/Macroeconomics!QCV$12,0)</f>
        <v>#DIV/0!</v>
      </c>
      <c r="QCT55" s="201" t="e">
        <f>ROUND(QCT53/Macroeconomics!QCW$12,0)</f>
        <v>#DIV/0!</v>
      </c>
      <c r="QCU55" s="201" t="e">
        <f>ROUND(QCU53/Macroeconomics!QCX$12,0)</f>
        <v>#DIV/0!</v>
      </c>
      <c r="QCV55" s="201" t="e">
        <f>ROUND(QCV53/Macroeconomics!QCY$12,0)</f>
        <v>#DIV/0!</v>
      </c>
      <c r="QCW55" s="201" t="e">
        <f>ROUND(QCW53/Macroeconomics!QCZ$12,0)</f>
        <v>#DIV/0!</v>
      </c>
      <c r="QCX55" s="201" t="e">
        <f>ROUND(QCX53/Macroeconomics!QDA$12,0)</f>
        <v>#DIV/0!</v>
      </c>
      <c r="QCY55" s="201" t="e">
        <f>ROUND(QCY53/Macroeconomics!QDB$12,0)</f>
        <v>#DIV/0!</v>
      </c>
      <c r="QCZ55" s="201" t="e">
        <f>ROUND(QCZ53/Macroeconomics!QDC$12,0)</f>
        <v>#DIV/0!</v>
      </c>
      <c r="QDA55" s="201" t="e">
        <f>ROUND(QDA53/Macroeconomics!QDD$12,0)</f>
        <v>#DIV/0!</v>
      </c>
      <c r="QDB55" s="201" t="e">
        <f>ROUND(QDB53/Macroeconomics!QDE$12,0)</f>
        <v>#DIV/0!</v>
      </c>
      <c r="QDC55" s="201" t="e">
        <f>ROUND(QDC53/Macroeconomics!QDF$12,0)</f>
        <v>#DIV/0!</v>
      </c>
      <c r="QDD55" s="201" t="e">
        <f>ROUND(QDD53/Macroeconomics!QDG$12,0)</f>
        <v>#DIV/0!</v>
      </c>
      <c r="QDE55" s="201" t="e">
        <f>ROUND(QDE53/Macroeconomics!QDH$12,0)</f>
        <v>#DIV/0!</v>
      </c>
      <c r="QDF55" s="201" t="e">
        <f>ROUND(QDF53/Macroeconomics!QDI$12,0)</f>
        <v>#DIV/0!</v>
      </c>
      <c r="QDG55" s="201" t="e">
        <f>ROUND(QDG53/Macroeconomics!QDJ$12,0)</f>
        <v>#DIV/0!</v>
      </c>
      <c r="QDH55" s="201" t="e">
        <f>ROUND(QDH53/Macroeconomics!QDK$12,0)</f>
        <v>#DIV/0!</v>
      </c>
      <c r="QDI55" s="201" t="e">
        <f>ROUND(QDI53/Macroeconomics!QDL$12,0)</f>
        <v>#DIV/0!</v>
      </c>
      <c r="QDJ55" s="201" t="e">
        <f>ROUND(QDJ53/Macroeconomics!QDM$12,0)</f>
        <v>#DIV/0!</v>
      </c>
      <c r="QDK55" s="201" t="e">
        <f>ROUND(QDK53/Macroeconomics!QDN$12,0)</f>
        <v>#DIV/0!</v>
      </c>
      <c r="QDL55" s="201" t="e">
        <f>ROUND(QDL53/Macroeconomics!QDO$12,0)</f>
        <v>#DIV/0!</v>
      </c>
      <c r="QDM55" s="201" t="e">
        <f>ROUND(QDM53/Macroeconomics!QDP$12,0)</f>
        <v>#DIV/0!</v>
      </c>
      <c r="QDN55" s="201" t="e">
        <f>ROUND(QDN53/Macroeconomics!QDQ$12,0)</f>
        <v>#DIV/0!</v>
      </c>
      <c r="QDO55" s="201" t="e">
        <f>ROUND(QDO53/Macroeconomics!QDR$12,0)</f>
        <v>#DIV/0!</v>
      </c>
      <c r="QDP55" s="201" t="e">
        <f>ROUND(QDP53/Macroeconomics!QDS$12,0)</f>
        <v>#DIV/0!</v>
      </c>
      <c r="QDQ55" s="201" t="e">
        <f>ROUND(QDQ53/Macroeconomics!QDT$12,0)</f>
        <v>#DIV/0!</v>
      </c>
      <c r="QDR55" s="201" t="e">
        <f>ROUND(QDR53/Macroeconomics!QDU$12,0)</f>
        <v>#DIV/0!</v>
      </c>
      <c r="QDS55" s="201" t="e">
        <f>ROUND(QDS53/Macroeconomics!QDV$12,0)</f>
        <v>#DIV/0!</v>
      </c>
      <c r="QDT55" s="201" t="e">
        <f>ROUND(QDT53/Macroeconomics!QDW$12,0)</f>
        <v>#DIV/0!</v>
      </c>
      <c r="QDU55" s="201" t="e">
        <f>ROUND(QDU53/Macroeconomics!QDX$12,0)</f>
        <v>#DIV/0!</v>
      </c>
      <c r="QDV55" s="201" t="e">
        <f>ROUND(QDV53/Macroeconomics!QDY$12,0)</f>
        <v>#DIV/0!</v>
      </c>
      <c r="QDW55" s="201" t="e">
        <f>ROUND(QDW53/Macroeconomics!QDZ$12,0)</f>
        <v>#DIV/0!</v>
      </c>
      <c r="QDX55" s="201" t="e">
        <f>ROUND(QDX53/Macroeconomics!QEA$12,0)</f>
        <v>#DIV/0!</v>
      </c>
      <c r="QDY55" s="201" t="e">
        <f>ROUND(QDY53/Macroeconomics!QEB$12,0)</f>
        <v>#DIV/0!</v>
      </c>
      <c r="QDZ55" s="201" t="e">
        <f>ROUND(QDZ53/Macroeconomics!QEC$12,0)</f>
        <v>#DIV/0!</v>
      </c>
      <c r="QEA55" s="201" t="e">
        <f>ROUND(QEA53/Macroeconomics!QED$12,0)</f>
        <v>#DIV/0!</v>
      </c>
      <c r="QEB55" s="201" t="e">
        <f>ROUND(QEB53/Macroeconomics!QEE$12,0)</f>
        <v>#DIV/0!</v>
      </c>
      <c r="QEC55" s="201" t="e">
        <f>ROUND(QEC53/Macroeconomics!QEF$12,0)</f>
        <v>#DIV/0!</v>
      </c>
      <c r="QED55" s="201" t="e">
        <f>ROUND(QED53/Macroeconomics!QEG$12,0)</f>
        <v>#DIV/0!</v>
      </c>
      <c r="QEE55" s="201" t="e">
        <f>ROUND(QEE53/Macroeconomics!QEH$12,0)</f>
        <v>#DIV/0!</v>
      </c>
      <c r="QEF55" s="201" t="e">
        <f>ROUND(QEF53/Macroeconomics!QEI$12,0)</f>
        <v>#DIV/0!</v>
      </c>
      <c r="QEG55" s="201" t="e">
        <f>ROUND(QEG53/Macroeconomics!QEJ$12,0)</f>
        <v>#DIV/0!</v>
      </c>
      <c r="QEH55" s="201" t="e">
        <f>ROUND(QEH53/Macroeconomics!QEK$12,0)</f>
        <v>#DIV/0!</v>
      </c>
      <c r="QEI55" s="201" t="e">
        <f>ROUND(QEI53/Macroeconomics!QEL$12,0)</f>
        <v>#DIV/0!</v>
      </c>
      <c r="QEJ55" s="201" t="e">
        <f>ROUND(QEJ53/Macroeconomics!QEM$12,0)</f>
        <v>#DIV/0!</v>
      </c>
      <c r="QEK55" s="201" t="e">
        <f>ROUND(QEK53/Macroeconomics!QEN$12,0)</f>
        <v>#DIV/0!</v>
      </c>
      <c r="QEL55" s="201" t="e">
        <f>ROUND(QEL53/Macroeconomics!QEO$12,0)</f>
        <v>#DIV/0!</v>
      </c>
      <c r="QEM55" s="201" t="e">
        <f>ROUND(QEM53/Macroeconomics!QEP$12,0)</f>
        <v>#DIV/0!</v>
      </c>
      <c r="QEN55" s="201" t="e">
        <f>ROUND(QEN53/Macroeconomics!QEQ$12,0)</f>
        <v>#DIV/0!</v>
      </c>
      <c r="QEO55" s="201" t="e">
        <f>ROUND(QEO53/Macroeconomics!QER$12,0)</f>
        <v>#DIV/0!</v>
      </c>
      <c r="QEP55" s="201" t="e">
        <f>ROUND(QEP53/Macroeconomics!QES$12,0)</f>
        <v>#DIV/0!</v>
      </c>
      <c r="QEQ55" s="201" t="e">
        <f>ROUND(QEQ53/Macroeconomics!QET$12,0)</f>
        <v>#DIV/0!</v>
      </c>
      <c r="QER55" s="201" t="e">
        <f>ROUND(QER53/Macroeconomics!QEU$12,0)</f>
        <v>#DIV/0!</v>
      </c>
      <c r="QES55" s="201" t="e">
        <f>ROUND(QES53/Macroeconomics!QEV$12,0)</f>
        <v>#DIV/0!</v>
      </c>
      <c r="QET55" s="201" t="e">
        <f>ROUND(QET53/Macroeconomics!QEW$12,0)</f>
        <v>#DIV/0!</v>
      </c>
      <c r="QEU55" s="201" t="e">
        <f>ROUND(QEU53/Macroeconomics!QEX$12,0)</f>
        <v>#DIV/0!</v>
      </c>
      <c r="QEV55" s="201" t="e">
        <f>ROUND(QEV53/Macroeconomics!QEY$12,0)</f>
        <v>#DIV/0!</v>
      </c>
      <c r="QEW55" s="201" t="e">
        <f>ROUND(QEW53/Macroeconomics!QEZ$12,0)</f>
        <v>#DIV/0!</v>
      </c>
      <c r="QEX55" s="201" t="e">
        <f>ROUND(QEX53/Macroeconomics!QFA$12,0)</f>
        <v>#DIV/0!</v>
      </c>
      <c r="QEY55" s="201" t="e">
        <f>ROUND(QEY53/Macroeconomics!QFB$12,0)</f>
        <v>#DIV/0!</v>
      </c>
      <c r="QEZ55" s="201" t="e">
        <f>ROUND(QEZ53/Macroeconomics!QFC$12,0)</f>
        <v>#DIV/0!</v>
      </c>
      <c r="QFA55" s="201" t="e">
        <f>ROUND(QFA53/Macroeconomics!QFD$12,0)</f>
        <v>#DIV/0!</v>
      </c>
      <c r="QFB55" s="201" t="e">
        <f>ROUND(QFB53/Macroeconomics!QFE$12,0)</f>
        <v>#DIV/0!</v>
      </c>
      <c r="QFC55" s="201" t="e">
        <f>ROUND(QFC53/Macroeconomics!QFF$12,0)</f>
        <v>#DIV/0!</v>
      </c>
      <c r="QFD55" s="201" t="e">
        <f>ROUND(QFD53/Macroeconomics!QFG$12,0)</f>
        <v>#DIV/0!</v>
      </c>
      <c r="QFE55" s="201" t="e">
        <f>ROUND(QFE53/Macroeconomics!QFH$12,0)</f>
        <v>#DIV/0!</v>
      </c>
      <c r="QFF55" s="201" t="e">
        <f>ROUND(QFF53/Macroeconomics!QFI$12,0)</f>
        <v>#DIV/0!</v>
      </c>
      <c r="QFG55" s="201" t="e">
        <f>ROUND(QFG53/Macroeconomics!QFJ$12,0)</f>
        <v>#DIV/0!</v>
      </c>
      <c r="QFH55" s="201" t="e">
        <f>ROUND(QFH53/Macroeconomics!QFK$12,0)</f>
        <v>#DIV/0!</v>
      </c>
      <c r="QFI55" s="201" t="e">
        <f>ROUND(QFI53/Macroeconomics!QFL$12,0)</f>
        <v>#DIV/0!</v>
      </c>
      <c r="QFJ55" s="201" t="e">
        <f>ROUND(QFJ53/Macroeconomics!QFM$12,0)</f>
        <v>#DIV/0!</v>
      </c>
      <c r="QFK55" s="201" t="e">
        <f>ROUND(QFK53/Macroeconomics!QFN$12,0)</f>
        <v>#DIV/0!</v>
      </c>
      <c r="QFL55" s="201" t="e">
        <f>ROUND(QFL53/Macroeconomics!QFO$12,0)</f>
        <v>#DIV/0!</v>
      </c>
      <c r="QFM55" s="201" t="e">
        <f>ROUND(QFM53/Macroeconomics!QFP$12,0)</f>
        <v>#DIV/0!</v>
      </c>
      <c r="QFN55" s="201" t="e">
        <f>ROUND(QFN53/Macroeconomics!QFQ$12,0)</f>
        <v>#DIV/0!</v>
      </c>
      <c r="QFO55" s="201" t="e">
        <f>ROUND(QFO53/Macroeconomics!QFR$12,0)</f>
        <v>#DIV/0!</v>
      </c>
      <c r="QFP55" s="201" t="e">
        <f>ROUND(QFP53/Macroeconomics!QFS$12,0)</f>
        <v>#DIV/0!</v>
      </c>
      <c r="QFQ55" s="201" t="e">
        <f>ROUND(QFQ53/Macroeconomics!QFT$12,0)</f>
        <v>#DIV/0!</v>
      </c>
      <c r="QFR55" s="201" t="e">
        <f>ROUND(QFR53/Macroeconomics!QFU$12,0)</f>
        <v>#DIV/0!</v>
      </c>
      <c r="QFS55" s="201" t="e">
        <f>ROUND(QFS53/Macroeconomics!QFV$12,0)</f>
        <v>#DIV/0!</v>
      </c>
      <c r="QFT55" s="201" t="e">
        <f>ROUND(QFT53/Macroeconomics!QFW$12,0)</f>
        <v>#DIV/0!</v>
      </c>
      <c r="QFU55" s="201" t="e">
        <f>ROUND(QFU53/Macroeconomics!QFX$12,0)</f>
        <v>#DIV/0!</v>
      </c>
      <c r="QFV55" s="201" t="e">
        <f>ROUND(QFV53/Macroeconomics!QFY$12,0)</f>
        <v>#DIV/0!</v>
      </c>
      <c r="QFW55" s="201" t="e">
        <f>ROUND(QFW53/Macroeconomics!QFZ$12,0)</f>
        <v>#DIV/0!</v>
      </c>
      <c r="QFX55" s="201" t="e">
        <f>ROUND(QFX53/Macroeconomics!QGA$12,0)</f>
        <v>#DIV/0!</v>
      </c>
      <c r="QFY55" s="201" t="e">
        <f>ROUND(QFY53/Macroeconomics!QGB$12,0)</f>
        <v>#DIV/0!</v>
      </c>
      <c r="QFZ55" s="201" t="e">
        <f>ROUND(QFZ53/Macroeconomics!QGC$12,0)</f>
        <v>#DIV/0!</v>
      </c>
      <c r="QGA55" s="201" t="e">
        <f>ROUND(QGA53/Macroeconomics!QGD$12,0)</f>
        <v>#DIV/0!</v>
      </c>
      <c r="QGB55" s="201" t="e">
        <f>ROUND(QGB53/Macroeconomics!QGE$12,0)</f>
        <v>#DIV/0!</v>
      </c>
      <c r="QGC55" s="201" t="e">
        <f>ROUND(QGC53/Macroeconomics!QGF$12,0)</f>
        <v>#DIV/0!</v>
      </c>
      <c r="QGD55" s="201" t="e">
        <f>ROUND(QGD53/Macroeconomics!QGG$12,0)</f>
        <v>#DIV/0!</v>
      </c>
      <c r="QGE55" s="201" t="e">
        <f>ROUND(QGE53/Macroeconomics!QGH$12,0)</f>
        <v>#DIV/0!</v>
      </c>
      <c r="QGF55" s="201" t="e">
        <f>ROUND(QGF53/Macroeconomics!QGI$12,0)</f>
        <v>#DIV/0!</v>
      </c>
      <c r="QGG55" s="201" t="e">
        <f>ROUND(QGG53/Macroeconomics!QGJ$12,0)</f>
        <v>#DIV/0!</v>
      </c>
      <c r="QGH55" s="201" t="e">
        <f>ROUND(QGH53/Macroeconomics!QGK$12,0)</f>
        <v>#DIV/0!</v>
      </c>
      <c r="QGI55" s="201" t="e">
        <f>ROUND(QGI53/Macroeconomics!QGL$12,0)</f>
        <v>#DIV/0!</v>
      </c>
      <c r="QGJ55" s="201" t="e">
        <f>ROUND(QGJ53/Macroeconomics!QGM$12,0)</f>
        <v>#DIV/0!</v>
      </c>
      <c r="QGK55" s="201" t="e">
        <f>ROUND(QGK53/Macroeconomics!QGN$12,0)</f>
        <v>#DIV/0!</v>
      </c>
      <c r="QGL55" s="201" t="e">
        <f>ROUND(QGL53/Macroeconomics!QGO$12,0)</f>
        <v>#DIV/0!</v>
      </c>
      <c r="QGM55" s="201" t="e">
        <f>ROUND(QGM53/Macroeconomics!QGP$12,0)</f>
        <v>#DIV/0!</v>
      </c>
      <c r="QGN55" s="201" t="e">
        <f>ROUND(QGN53/Macroeconomics!QGQ$12,0)</f>
        <v>#DIV/0!</v>
      </c>
      <c r="QGO55" s="201" t="e">
        <f>ROUND(QGO53/Macroeconomics!QGR$12,0)</f>
        <v>#DIV/0!</v>
      </c>
      <c r="QGP55" s="201" t="e">
        <f>ROUND(QGP53/Macroeconomics!QGS$12,0)</f>
        <v>#DIV/0!</v>
      </c>
      <c r="QGQ55" s="201" t="e">
        <f>ROUND(QGQ53/Macroeconomics!QGT$12,0)</f>
        <v>#DIV/0!</v>
      </c>
      <c r="QGR55" s="201" t="e">
        <f>ROUND(QGR53/Macroeconomics!QGU$12,0)</f>
        <v>#DIV/0!</v>
      </c>
      <c r="QGS55" s="201" t="e">
        <f>ROUND(QGS53/Macroeconomics!QGV$12,0)</f>
        <v>#DIV/0!</v>
      </c>
      <c r="QGT55" s="201" t="e">
        <f>ROUND(QGT53/Macroeconomics!QGW$12,0)</f>
        <v>#DIV/0!</v>
      </c>
      <c r="QGU55" s="201" t="e">
        <f>ROUND(QGU53/Macroeconomics!QGX$12,0)</f>
        <v>#DIV/0!</v>
      </c>
      <c r="QGV55" s="201" t="e">
        <f>ROUND(QGV53/Macroeconomics!QGY$12,0)</f>
        <v>#DIV/0!</v>
      </c>
      <c r="QGW55" s="201" t="e">
        <f>ROUND(QGW53/Macroeconomics!QGZ$12,0)</f>
        <v>#DIV/0!</v>
      </c>
      <c r="QGX55" s="201" t="e">
        <f>ROUND(QGX53/Macroeconomics!QHA$12,0)</f>
        <v>#DIV/0!</v>
      </c>
      <c r="QGY55" s="201" t="e">
        <f>ROUND(QGY53/Macroeconomics!QHB$12,0)</f>
        <v>#DIV/0!</v>
      </c>
      <c r="QGZ55" s="201" t="e">
        <f>ROUND(QGZ53/Macroeconomics!QHC$12,0)</f>
        <v>#DIV/0!</v>
      </c>
      <c r="QHA55" s="201" t="e">
        <f>ROUND(QHA53/Macroeconomics!QHD$12,0)</f>
        <v>#DIV/0!</v>
      </c>
      <c r="QHB55" s="201" t="e">
        <f>ROUND(QHB53/Macroeconomics!QHE$12,0)</f>
        <v>#DIV/0!</v>
      </c>
      <c r="QHC55" s="201" t="e">
        <f>ROUND(QHC53/Macroeconomics!QHF$12,0)</f>
        <v>#DIV/0!</v>
      </c>
      <c r="QHD55" s="201" t="e">
        <f>ROUND(QHD53/Macroeconomics!QHG$12,0)</f>
        <v>#DIV/0!</v>
      </c>
      <c r="QHE55" s="201" t="e">
        <f>ROUND(QHE53/Macroeconomics!QHH$12,0)</f>
        <v>#DIV/0!</v>
      </c>
      <c r="QHF55" s="201" t="e">
        <f>ROUND(QHF53/Macroeconomics!QHI$12,0)</f>
        <v>#DIV/0!</v>
      </c>
      <c r="QHG55" s="201" t="e">
        <f>ROUND(QHG53/Macroeconomics!QHJ$12,0)</f>
        <v>#DIV/0!</v>
      </c>
      <c r="QHH55" s="201" t="e">
        <f>ROUND(QHH53/Macroeconomics!QHK$12,0)</f>
        <v>#DIV/0!</v>
      </c>
      <c r="QHI55" s="201" t="e">
        <f>ROUND(QHI53/Macroeconomics!QHL$12,0)</f>
        <v>#DIV/0!</v>
      </c>
      <c r="QHJ55" s="201" t="e">
        <f>ROUND(QHJ53/Macroeconomics!QHM$12,0)</f>
        <v>#DIV/0!</v>
      </c>
      <c r="QHK55" s="201" t="e">
        <f>ROUND(QHK53/Macroeconomics!QHN$12,0)</f>
        <v>#DIV/0!</v>
      </c>
      <c r="QHL55" s="201" t="e">
        <f>ROUND(QHL53/Macroeconomics!QHO$12,0)</f>
        <v>#DIV/0!</v>
      </c>
      <c r="QHM55" s="201" t="e">
        <f>ROUND(QHM53/Macroeconomics!QHP$12,0)</f>
        <v>#DIV/0!</v>
      </c>
      <c r="QHN55" s="201" t="e">
        <f>ROUND(QHN53/Macroeconomics!QHQ$12,0)</f>
        <v>#DIV/0!</v>
      </c>
      <c r="QHO55" s="201" t="e">
        <f>ROUND(QHO53/Macroeconomics!QHR$12,0)</f>
        <v>#DIV/0!</v>
      </c>
      <c r="QHP55" s="201" t="e">
        <f>ROUND(QHP53/Macroeconomics!QHS$12,0)</f>
        <v>#DIV/0!</v>
      </c>
      <c r="QHQ55" s="201" t="e">
        <f>ROUND(QHQ53/Macroeconomics!QHT$12,0)</f>
        <v>#DIV/0!</v>
      </c>
      <c r="QHR55" s="201" t="e">
        <f>ROUND(QHR53/Macroeconomics!QHU$12,0)</f>
        <v>#DIV/0!</v>
      </c>
      <c r="QHS55" s="201" t="e">
        <f>ROUND(QHS53/Macroeconomics!QHV$12,0)</f>
        <v>#DIV/0!</v>
      </c>
      <c r="QHT55" s="201" t="e">
        <f>ROUND(QHT53/Macroeconomics!QHW$12,0)</f>
        <v>#DIV/0!</v>
      </c>
      <c r="QHU55" s="201" t="e">
        <f>ROUND(QHU53/Macroeconomics!QHX$12,0)</f>
        <v>#DIV/0!</v>
      </c>
      <c r="QHV55" s="201" t="e">
        <f>ROUND(QHV53/Macroeconomics!QHY$12,0)</f>
        <v>#DIV/0!</v>
      </c>
      <c r="QHW55" s="201" t="e">
        <f>ROUND(QHW53/Macroeconomics!QHZ$12,0)</f>
        <v>#DIV/0!</v>
      </c>
      <c r="QHX55" s="201" t="e">
        <f>ROUND(QHX53/Macroeconomics!QIA$12,0)</f>
        <v>#DIV/0!</v>
      </c>
      <c r="QHY55" s="201" t="e">
        <f>ROUND(QHY53/Macroeconomics!QIB$12,0)</f>
        <v>#DIV/0!</v>
      </c>
      <c r="QHZ55" s="201" t="e">
        <f>ROUND(QHZ53/Macroeconomics!QIC$12,0)</f>
        <v>#DIV/0!</v>
      </c>
      <c r="QIA55" s="201" t="e">
        <f>ROUND(QIA53/Macroeconomics!QID$12,0)</f>
        <v>#DIV/0!</v>
      </c>
      <c r="QIB55" s="201" t="e">
        <f>ROUND(QIB53/Macroeconomics!QIE$12,0)</f>
        <v>#DIV/0!</v>
      </c>
      <c r="QIC55" s="201" t="e">
        <f>ROUND(QIC53/Macroeconomics!QIF$12,0)</f>
        <v>#DIV/0!</v>
      </c>
      <c r="QID55" s="201" t="e">
        <f>ROUND(QID53/Macroeconomics!QIG$12,0)</f>
        <v>#DIV/0!</v>
      </c>
      <c r="QIE55" s="201" t="e">
        <f>ROUND(QIE53/Macroeconomics!QIH$12,0)</f>
        <v>#DIV/0!</v>
      </c>
      <c r="QIF55" s="201" t="e">
        <f>ROUND(QIF53/Macroeconomics!QII$12,0)</f>
        <v>#DIV/0!</v>
      </c>
      <c r="QIG55" s="201" t="e">
        <f>ROUND(QIG53/Macroeconomics!QIJ$12,0)</f>
        <v>#DIV/0!</v>
      </c>
      <c r="QIH55" s="201" t="e">
        <f>ROUND(QIH53/Macroeconomics!QIK$12,0)</f>
        <v>#DIV/0!</v>
      </c>
      <c r="QII55" s="201" t="e">
        <f>ROUND(QII53/Macroeconomics!QIL$12,0)</f>
        <v>#DIV/0!</v>
      </c>
      <c r="QIJ55" s="201" t="e">
        <f>ROUND(QIJ53/Macroeconomics!QIM$12,0)</f>
        <v>#DIV/0!</v>
      </c>
      <c r="QIK55" s="201" t="e">
        <f>ROUND(QIK53/Macroeconomics!QIN$12,0)</f>
        <v>#DIV/0!</v>
      </c>
      <c r="QIL55" s="201" t="e">
        <f>ROUND(QIL53/Macroeconomics!QIO$12,0)</f>
        <v>#DIV/0!</v>
      </c>
      <c r="QIM55" s="201" t="e">
        <f>ROUND(QIM53/Macroeconomics!QIP$12,0)</f>
        <v>#DIV/0!</v>
      </c>
      <c r="QIN55" s="201" t="e">
        <f>ROUND(QIN53/Macroeconomics!QIQ$12,0)</f>
        <v>#DIV/0!</v>
      </c>
      <c r="QIO55" s="201" t="e">
        <f>ROUND(QIO53/Macroeconomics!QIR$12,0)</f>
        <v>#DIV/0!</v>
      </c>
      <c r="QIP55" s="201" t="e">
        <f>ROUND(QIP53/Macroeconomics!QIS$12,0)</f>
        <v>#DIV/0!</v>
      </c>
      <c r="QIQ55" s="201" t="e">
        <f>ROUND(QIQ53/Macroeconomics!QIT$12,0)</f>
        <v>#DIV/0!</v>
      </c>
      <c r="QIR55" s="201" t="e">
        <f>ROUND(QIR53/Macroeconomics!QIU$12,0)</f>
        <v>#DIV/0!</v>
      </c>
      <c r="QIS55" s="201" t="e">
        <f>ROUND(QIS53/Macroeconomics!QIV$12,0)</f>
        <v>#DIV/0!</v>
      </c>
      <c r="QIT55" s="201" t="e">
        <f>ROUND(QIT53/Macroeconomics!QIW$12,0)</f>
        <v>#DIV/0!</v>
      </c>
      <c r="QIU55" s="201" t="e">
        <f>ROUND(QIU53/Macroeconomics!QIX$12,0)</f>
        <v>#DIV/0!</v>
      </c>
      <c r="QIV55" s="201" t="e">
        <f>ROUND(QIV53/Macroeconomics!QIY$12,0)</f>
        <v>#DIV/0!</v>
      </c>
      <c r="QIW55" s="201" t="e">
        <f>ROUND(QIW53/Macroeconomics!QIZ$12,0)</f>
        <v>#DIV/0!</v>
      </c>
      <c r="QIX55" s="201" t="e">
        <f>ROUND(QIX53/Macroeconomics!QJA$12,0)</f>
        <v>#DIV/0!</v>
      </c>
      <c r="QIY55" s="201" t="e">
        <f>ROUND(QIY53/Macroeconomics!QJB$12,0)</f>
        <v>#DIV/0!</v>
      </c>
      <c r="QIZ55" s="201" t="e">
        <f>ROUND(QIZ53/Macroeconomics!QJC$12,0)</f>
        <v>#DIV/0!</v>
      </c>
      <c r="QJA55" s="201" t="e">
        <f>ROUND(QJA53/Macroeconomics!QJD$12,0)</f>
        <v>#DIV/0!</v>
      </c>
      <c r="QJB55" s="201" t="e">
        <f>ROUND(QJB53/Macroeconomics!QJE$12,0)</f>
        <v>#DIV/0!</v>
      </c>
      <c r="QJC55" s="201" t="e">
        <f>ROUND(QJC53/Macroeconomics!QJF$12,0)</f>
        <v>#DIV/0!</v>
      </c>
      <c r="QJD55" s="201" t="e">
        <f>ROUND(QJD53/Macroeconomics!QJG$12,0)</f>
        <v>#DIV/0!</v>
      </c>
      <c r="QJE55" s="201" t="e">
        <f>ROUND(QJE53/Macroeconomics!QJH$12,0)</f>
        <v>#DIV/0!</v>
      </c>
      <c r="QJF55" s="201" t="e">
        <f>ROUND(QJF53/Macroeconomics!QJI$12,0)</f>
        <v>#DIV/0!</v>
      </c>
      <c r="QJG55" s="201" t="e">
        <f>ROUND(QJG53/Macroeconomics!QJJ$12,0)</f>
        <v>#DIV/0!</v>
      </c>
      <c r="QJH55" s="201" t="e">
        <f>ROUND(QJH53/Macroeconomics!QJK$12,0)</f>
        <v>#DIV/0!</v>
      </c>
      <c r="QJI55" s="201" t="e">
        <f>ROUND(QJI53/Macroeconomics!QJL$12,0)</f>
        <v>#DIV/0!</v>
      </c>
      <c r="QJJ55" s="201" t="e">
        <f>ROUND(QJJ53/Macroeconomics!QJM$12,0)</f>
        <v>#DIV/0!</v>
      </c>
      <c r="QJK55" s="201" t="e">
        <f>ROUND(QJK53/Macroeconomics!QJN$12,0)</f>
        <v>#DIV/0!</v>
      </c>
      <c r="QJL55" s="201" t="e">
        <f>ROUND(QJL53/Macroeconomics!QJO$12,0)</f>
        <v>#DIV/0!</v>
      </c>
      <c r="QJM55" s="201" t="e">
        <f>ROUND(QJM53/Macroeconomics!QJP$12,0)</f>
        <v>#DIV/0!</v>
      </c>
      <c r="QJN55" s="201" t="e">
        <f>ROUND(QJN53/Macroeconomics!QJQ$12,0)</f>
        <v>#DIV/0!</v>
      </c>
      <c r="QJO55" s="201" t="e">
        <f>ROUND(QJO53/Macroeconomics!QJR$12,0)</f>
        <v>#DIV/0!</v>
      </c>
      <c r="QJP55" s="201" t="e">
        <f>ROUND(QJP53/Macroeconomics!QJS$12,0)</f>
        <v>#DIV/0!</v>
      </c>
      <c r="QJQ55" s="201" t="e">
        <f>ROUND(QJQ53/Macroeconomics!QJT$12,0)</f>
        <v>#DIV/0!</v>
      </c>
      <c r="QJR55" s="201" t="e">
        <f>ROUND(QJR53/Macroeconomics!QJU$12,0)</f>
        <v>#DIV/0!</v>
      </c>
      <c r="QJS55" s="201" t="e">
        <f>ROUND(QJS53/Macroeconomics!QJV$12,0)</f>
        <v>#DIV/0!</v>
      </c>
      <c r="QJT55" s="201" t="e">
        <f>ROUND(QJT53/Macroeconomics!QJW$12,0)</f>
        <v>#DIV/0!</v>
      </c>
      <c r="QJU55" s="201" t="e">
        <f>ROUND(QJU53/Macroeconomics!QJX$12,0)</f>
        <v>#DIV/0!</v>
      </c>
      <c r="QJV55" s="201" t="e">
        <f>ROUND(QJV53/Macroeconomics!QJY$12,0)</f>
        <v>#DIV/0!</v>
      </c>
      <c r="QJW55" s="201" t="e">
        <f>ROUND(QJW53/Macroeconomics!QJZ$12,0)</f>
        <v>#DIV/0!</v>
      </c>
      <c r="QJX55" s="201" t="e">
        <f>ROUND(QJX53/Macroeconomics!QKA$12,0)</f>
        <v>#DIV/0!</v>
      </c>
      <c r="QJY55" s="201" t="e">
        <f>ROUND(QJY53/Macroeconomics!QKB$12,0)</f>
        <v>#DIV/0!</v>
      </c>
      <c r="QJZ55" s="201" t="e">
        <f>ROUND(QJZ53/Macroeconomics!QKC$12,0)</f>
        <v>#DIV/0!</v>
      </c>
      <c r="QKA55" s="201" t="e">
        <f>ROUND(QKA53/Macroeconomics!QKD$12,0)</f>
        <v>#DIV/0!</v>
      </c>
      <c r="QKB55" s="201" t="e">
        <f>ROUND(QKB53/Macroeconomics!QKE$12,0)</f>
        <v>#DIV/0!</v>
      </c>
      <c r="QKC55" s="201" t="e">
        <f>ROUND(QKC53/Macroeconomics!QKF$12,0)</f>
        <v>#DIV/0!</v>
      </c>
      <c r="QKD55" s="201" t="e">
        <f>ROUND(QKD53/Macroeconomics!QKG$12,0)</f>
        <v>#DIV/0!</v>
      </c>
      <c r="QKE55" s="201" t="e">
        <f>ROUND(QKE53/Macroeconomics!QKH$12,0)</f>
        <v>#DIV/0!</v>
      </c>
      <c r="QKF55" s="201" t="e">
        <f>ROUND(QKF53/Macroeconomics!QKI$12,0)</f>
        <v>#DIV/0!</v>
      </c>
      <c r="QKG55" s="201" t="e">
        <f>ROUND(QKG53/Macroeconomics!QKJ$12,0)</f>
        <v>#DIV/0!</v>
      </c>
      <c r="QKH55" s="201" t="e">
        <f>ROUND(QKH53/Macroeconomics!QKK$12,0)</f>
        <v>#DIV/0!</v>
      </c>
      <c r="QKI55" s="201" t="e">
        <f>ROUND(QKI53/Macroeconomics!QKL$12,0)</f>
        <v>#DIV/0!</v>
      </c>
      <c r="QKJ55" s="201" t="e">
        <f>ROUND(QKJ53/Macroeconomics!QKM$12,0)</f>
        <v>#DIV/0!</v>
      </c>
      <c r="QKK55" s="201" t="e">
        <f>ROUND(QKK53/Macroeconomics!QKN$12,0)</f>
        <v>#DIV/0!</v>
      </c>
      <c r="QKL55" s="201" t="e">
        <f>ROUND(QKL53/Macroeconomics!QKO$12,0)</f>
        <v>#DIV/0!</v>
      </c>
      <c r="QKM55" s="201" t="e">
        <f>ROUND(QKM53/Macroeconomics!QKP$12,0)</f>
        <v>#DIV/0!</v>
      </c>
      <c r="QKN55" s="201" t="e">
        <f>ROUND(QKN53/Macroeconomics!QKQ$12,0)</f>
        <v>#DIV/0!</v>
      </c>
      <c r="QKO55" s="201" t="e">
        <f>ROUND(QKO53/Macroeconomics!QKR$12,0)</f>
        <v>#DIV/0!</v>
      </c>
      <c r="QKP55" s="201" t="e">
        <f>ROUND(QKP53/Macroeconomics!QKS$12,0)</f>
        <v>#DIV/0!</v>
      </c>
      <c r="QKQ55" s="201" t="e">
        <f>ROUND(QKQ53/Macroeconomics!QKT$12,0)</f>
        <v>#DIV/0!</v>
      </c>
      <c r="QKR55" s="201" t="e">
        <f>ROUND(QKR53/Macroeconomics!QKU$12,0)</f>
        <v>#DIV/0!</v>
      </c>
      <c r="QKS55" s="201" t="e">
        <f>ROUND(QKS53/Macroeconomics!QKV$12,0)</f>
        <v>#DIV/0!</v>
      </c>
      <c r="QKT55" s="201" t="e">
        <f>ROUND(QKT53/Macroeconomics!QKW$12,0)</f>
        <v>#DIV/0!</v>
      </c>
      <c r="QKU55" s="201" t="e">
        <f>ROUND(QKU53/Macroeconomics!QKX$12,0)</f>
        <v>#DIV/0!</v>
      </c>
      <c r="QKV55" s="201" t="e">
        <f>ROUND(QKV53/Macroeconomics!QKY$12,0)</f>
        <v>#DIV/0!</v>
      </c>
      <c r="QKW55" s="201" t="e">
        <f>ROUND(QKW53/Macroeconomics!QKZ$12,0)</f>
        <v>#DIV/0!</v>
      </c>
      <c r="QKX55" s="201" t="e">
        <f>ROUND(QKX53/Macroeconomics!QLA$12,0)</f>
        <v>#DIV/0!</v>
      </c>
      <c r="QKY55" s="201" t="e">
        <f>ROUND(QKY53/Macroeconomics!QLB$12,0)</f>
        <v>#DIV/0!</v>
      </c>
      <c r="QKZ55" s="201" t="e">
        <f>ROUND(QKZ53/Macroeconomics!QLC$12,0)</f>
        <v>#DIV/0!</v>
      </c>
      <c r="QLA55" s="201" t="e">
        <f>ROUND(QLA53/Macroeconomics!QLD$12,0)</f>
        <v>#DIV/0!</v>
      </c>
      <c r="QLB55" s="201" t="e">
        <f>ROUND(QLB53/Macroeconomics!QLE$12,0)</f>
        <v>#DIV/0!</v>
      </c>
      <c r="QLC55" s="201" t="e">
        <f>ROUND(QLC53/Macroeconomics!QLF$12,0)</f>
        <v>#DIV/0!</v>
      </c>
      <c r="QLD55" s="201" t="e">
        <f>ROUND(QLD53/Macroeconomics!QLG$12,0)</f>
        <v>#DIV/0!</v>
      </c>
      <c r="QLE55" s="201" t="e">
        <f>ROUND(QLE53/Macroeconomics!QLH$12,0)</f>
        <v>#DIV/0!</v>
      </c>
      <c r="QLF55" s="201" t="e">
        <f>ROUND(QLF53/Macroeconomics!QLI$12,0)</f>
        <v>#DIV/0!</v>
      </c>
      <c r="QLG55" s="201" t="e">
        <f>ROUND(QLG53/Macroeconomics!QLJ$12,0)</f>
        <v>#DIV/0!</v>
      </c>
      <c r="QLH55" s="201" t="e">
        <f>ROUND(QLH53/Macroeconomics!QLK$12,0)</f>
        <v>#DIV/0!</v>
      </c>
      <c r="QLI55" s="201" t="e">
        <f>ROUND(QLI53/Macroeconomics!QLL$12,0)</f>
        <v>#DIV/0!</v>
      </c>
      <c r="QLJ55" s="201" t="e">
        <f>ROUND(QLJ53/Macroeconomics!QLM$12,0)</f>
        <v>#DIV/0!</v>
      </c>
      <c r="QLK55" s="201" t="e">
        <f>ROUND(QLK53/Macroeconomics!QLN$12,0)</f>
        <v>#DIV/0!</v>
      </c>
      <c r="QLL55" s="201" t="e">
        <f>ROUND(QLL53/Macroeconomics!QLO$12,0)</f>
        <v>#DIV/0!</v>
      </c>
      <c r="QLM55" s="201" t="e">
        <f>ROUND(QLM53/Macroeconomics!QLP$12,0)</f>
        <v>#DIV/0!</v>
      </c>
      <c r="QLN55" s="201" t="e">
        <f>ROUND(QLN53/Macroeconomics!QLQ$12,0)</f>
        <v>#DIV/0!</v>
      </c>
      <c r="QLO55" s="201" t="e">
        <f>ROUND(QLO53/Macroeconomics!QLR$12,0)</f>
        <v>#DIV/0!</v>
      </c>
      <c r="QLP55" s="201" t="e">
        <f>ROUND(QLP53/Macroeconomics!QLS$12,0)</f>
        <v>#DIV/0!</v>
      </c>
      <c r="QLQ55" s="201" t="e">
        <f>ROUND(QLQ53/Macroeconomics!QLT$12,0)</f>
        <v>#DIV/0!</v>
      </c>
      <c r="QLR55" s="201" t="e">
        <f>ROUND(QLR53/Macroeconomics!QLU$12,0)</f>
        <v>#DIV/0!</v>
      </c>
      <c r="QLS55" s="201" t="e">
        <f>ROUND(QLS53/Macroeconomics!QLV$12,0)</f>
        <v>#DIV/0!</v>
      </c>
      <c r="QLT55" s="201" t="e">
        <f>ROUND(QLT53/Macroeconomics!QLW$12,0)</f>
        <v>#DIV/0!</v>
      </c>
      <c r="QLU55" s="201" t="e">
        <f>ROUND(QLU53/Macroeconomics!QLX$12,0)</f>
        <v>#DIV/0!</v>
      </c>
      <c r="QLV55" s="201" t="e">
        <f>ROUND(QLV53/Macroeconomics!QLY$12,0)</f>
        <v>#DIV/0!</v>
      </c>
      <c r="QLW55" s="201" t="e">
        <f>ROUND(QLW53/Macroeconomics!QLZ$12,0)</f>
        <v>#DIV/0!</v>
      </c>
      <c r="QLX55" s="201" t="e">
        <f>ROUND(QLX53/Macroeconomics!QMA$12,0)</f>
        <v>#DIV/0!</v>
      </c>
      <c r="QLY55" s="201" t="e">
        <f>ROUND(QLY53/Macroeconomics!QMB$12,0)</f>
        <v>#DIV/0!</v>
      </c>
      <c r="QLZ55" s="201" t="e">
        <f>ROUND(QLZ53/Macroeconomics!QMC$12,0)</f>
        <v>#DIV/0!</v>
      </c>
      <c r="QMA55" s="201" t="e">
        <f>ROUND(QMA53/Macroeconomics!QMD$12,0)</f>
        <v>#DIV/0!</v>
      </c>
      <c r="QMB55" s="201" t="e">
        <f>ROUND(QMB53/Macroeconomics!QME$12,0)</f>
        <v>#DIV/0!</v>
      </c>
      <c r="QMC55" s="201" t="e">
        <f>ROUND(QMC53/Macroeconomics!QMF$12,0)</f>
        <v>#DIV/0!</v>
      </c>
      <c r="QMD55" s="201" t="e">
        <f>ROUND(QMD53/Macroeconomics!QMG$12,0)</f>
        <v>#DIV/0!</v>
      </c>
      <c r="QME55" s="201" t="e">
        <f>ROUND(QME53/Macroeconomics!QMH$12,0)</f>
        <v>#DIV/0!</v>
      </c>
      <c r="QMF55" s="201" t="e">
        <f>ROUND(QMF53/Macroeconomics!QMI$12,0)</f>
        <v>#DIV/0!</v>
      </c>
      <c r="QMG55" s="201" t="e">
        <f>ROUND(QMG53/Macroeconomics!QMJ$12,0)</f>
        <v>#DIV/0!</v>
      </c>
      <c r="QMH55" s="201" t="e">
        <f>ROUND(QMH53/Macroeconomics!QMK$12,0)</f>
        <v>#DIV/0!</v>
      </c>
      <c r="QMI55" s="201" t="e">
        <f>ROUND(QMI53/Macroeconomics!QML$12,0)</f>
        <v>#DIV/0!</v>
      </c>
      <c r="QMJ55" s="201" t="e">
        <f>ROUND(QMJ53/Macroeconomics!QMM$12,0)</f>
        <v>#DIV/0!</v>
      </c>
      <c r="QMK55" s="201" t="e">
        <f>ROUND(QMK53/Macroeconomics!QMN$12,0)</f>
        <v>#DIV/0!</v>
      </c>
      <c r="QML55" s="201" t="e">
        <f>ROUND(QML53/Macroeconomics!QMO$12,0)</f>
        <v>#DIV/0!</v>
      </c>
      <c r="QMM55" s="201" t="e">
        <f>ROUND(QMM53/Macroeconomics!QMP$12,0)</f>
        <v>#DIV/0!</v>
      </c>
      <c r="QMN55" s="201" t="e">
        <f>ROUND(QMN53/Macroeconomics!QMQ$12,0)</f>
        <v>#DIV/0!</v>
      </c>
      <c r="QMO55" s="201" t="e">
        <f>ROUND(QMO53/Macroeconomics!QMR$12,0)</f>
        <v>#DIV/0!</v>
      </c>
      <c r="QMP55" s="201" t="e">
        <f>ROUND(QMP53/Macroeconomics!QMS$12,0)</f>
        <v>#DIV/0!</v>
      </c>
      <c r="QMQ55" s="201" t="e">
        <f>ROUND(QMQ53/Macroeconomics!QMT$12,0)</f>
        <v>#DIV/0!</v>
      </c>
      <c r="QMR55" s="201" t="e">
        <f>ROUND(QMR53/Macroeconomics!QMU$12,0)</f>
        <v>#DIV/0!</v>
      </c>
      <c r="QMS55" s="201" t="e">
        <f>ROUND(QMS53/Macroeconomics!QMV$12,0)</f>
        <v>#DIV/0!</v>
      </c>
      <c r="QMT55" s="201" t="e">
        <f>ROUND(QMT53/Macroeconomics!QMW$12,0)</f>
        <v>#DIV/0!</v>
      </c>
      <c r="QMU55" s="201" t="e">
        <f>ROUND(QMU53/Macroeconomics!QMX$12,0)</f>
        <v>#DIV/0!</v>
      </c>
      <c r="QMV55" s="201" t="e">
        <f>ROUND(QMV53/Macroeconomics!QMY$12,0)</f>
        <v>#DIV/0!</v>
      </c>
      <c r="QMW55" s="201" t="e">
        <f>ROUND(QMW53/Macroeconomics!QMZ$12,0)</f>
        <v>#DIV/0!</v>
      </c>
      <c r="QMX55" s="201" t="e">
        <f>ROUND(QMX53/Macroeconomics!QNA$12,0)</f>
        <v>#DIV/0!</v>
      </c>
      <c r="QMY55" s="201" t="e">
        <f>ROUND(QMY53/Macroeconomics!QNB$12,0)</f>
        <v>#DIV/0!</v>
      </c>
      <c r="QMZ55" s="201" t="e">
        <f>ROUND(QMZ53/Macroeconomics!QNC$12,0)</f>
        <v>#DIV/0!</v>
      </c>
      <c r="QNA55" s="201" t="e">
        <f>ROUND(QNA53/Macroeconomics!QND$12,0)</f>
        <v>#DIV/0!</v>
      </c>
      <c r="QNB55" s="201" t="e">
        <f>ROUND(QNB53/Macroeconomics!QNE$12,0)</f>
        <v>#DIV/0!</v>
      </c>
      <c r="QNC55" s="201" t="e">
        <f>ROUND(QNC53/Macroeconomics!QNF$12,0)</f>
        <v>#DIV/0!</v>
      </c>
      <c r="QND55" s="201" t="e">
        <f>ROUND(QND53/Macroeconomics!QNG$12,0)</f>
        <v>#DIV/0!</v>
      </c>
      <c r="QNE55" s="201" t="e">
        <f>ROUND(QNE53/Macroeconomics!QNH$12,0)</f>
        <v>#DIV/0!</v>
      </c>
      <c r="QNF55" s="201" t="e">
        <f>ROUND(QNF53/Macroeconomics!QNI$12,0)</f>
        <v>#DIV/0!</v>
      </c>
      <c r="QNG55" s="201" t="e">
        <f>ROUND(QNG53/Macroeconomics!QNJ$12,0)</f>
        <v>#DIV/0!</v>
      </c>
      <c r="QNH55" s="201" t="e">
        <f>ROUND(QNH53/Macroeconomics!QNK$12,0)</f>
        <v>#DIV/0!</v>
      </c>
      <c r="QNI55" s="201" t="e">
        <f>ROUND(QNI53/Macroeconomics!QNL$12,0)</f>
        <v>#DIV/0!</v>
      </c>
      <c r="QNJ55" s="201" t="e">
        <f>ROUND(QNJ53/Macroeconomics!QNM$12,0)</f>
        <v>#DIV/0!</v>
      </c>
      <c r="QNK55" s="201" t="e">
        <f>ROUND(QNK53/Macroeconomics!QNN$12,0)</f>
        <v>#DIV/0!</v>
      </c>
      <c r="QNL55" s="201" t="e">
        <f>ROUND(QNL53/Macroeconomics!QNO$12,0)</f>
        <v>#DIV/0!</v>
      </c>
      <c r="QNM55" s="201" t="e">
        <f>ROUND(QNM53/Macroeconomics!QNP$12,0)</f>
        <v>#DIV/0!</v>
      </c>
      <c r="QNN55" s="201" t="e">
        <f>ROUND(QNN53/Macroeconomics!QNQ$12,0)</f>
        <v>#DIV/0!</v>
      </c>
      <c r="QNO55" s="201" t="e">
        <f>ROUND(QNO53/Macroeconomics!QNR$12,0)</f>
        <v>#DIV/0!</v>
      </c>
      <c r="QNP55" s="201" t="e">
        <f>ROUND(QNP53/Macroeconomics!QNS$12,0)</f>
        <v>#DIV/0!</v>
      </c>
      <c r="QNQ55" s="201" t="e">
        <f>ROUND(QNQ53/Macroeconomics!QNT$12,0)</f>
        <v>#DIV/0!</v>
      </c>
      <c r="QNR55" s="201" t="e">
        <f>ROUND(QNR53/Macroeconomics!QNU$12,0)</f>
        <v>#DIV/0!</v>
      </c>
      <c r="QNS55" s="201" t="e">
        <f>ROUND(QNS53/Macroeconomics!QNV$12,0)</f>
        <v>#DIV/0!</v>
      </c>
      <c r="QNT55" s="201" t="e">
        <f>ROUND(QNT53/Macroeconomics!QNW$12,0)</f>
        <v>#DIV/0!</v>
      </c>
      <c r="QNU55" s="201" t="e">
        <f>ROUND(QNU53/Macroeconomics!QNX$12,0)</f>
        <v>#DIV/0!</v>
      </c>
      <c r="QNV55" s="201" t="e">
        <f>ROUND(QNV53/Macroeconomics!QNY$12,0)</f>
        <v>#DIV/0!</v>
      </c>
      <c r="QNW55" s="201" t="e">
        <f>ROUND(QNW53/Macroeconomics!QNZ$12,0)</f>
        <v>#DIV/0!</v>
      </c>
      <c r="QNX55" s="201" t="e">
        <f>ROUND(QNX53/Macroeconomics!QOA$12,0)</f>
        <v>#DIV/0!</v>
      </c>
      <c r="QNY55" s="201" t="e">
        <f>ROUND(QNY53/Macroeconomics!QOB$12,0)</f>
        <v>#DIV/0!</v>
      </c>
      <c r="QNZ55" s="201" t="e">
        <f>ROUND(QNZ53/Macroeconomics!QOC$12,0)</f>
        <v>#DIV/0!</v>
      </c>
      <c r="QOA55" s="201" t="e">
        <f>ROUND(QOA53/Macroeconomics!QOD$12,0)</f>
        <v>#DIV/0!</v>
      </c>
      <c r="QOB55" s="201" t="e">
        <f>ROUND(QOB53/Macroeconomics!QOE$12,0)</f>
        <v>#DIV/0!</v>
      </c>
      <c r="QOC55" s="201" t="e">
        <f>ROUND(QOC53/Macroeconomics!QOF$12,0)</f>
        <v>#DIV/0!</v>
      </c>
      <c r="QOD55" s="201" t="e">
        <f>ROUND(QOD53/Macroeconomics!QOG$12,0)</f>
        <v>#DIV/0!</v>
      </c>
      <c r="QOE55" s="201" t="e">
        <f>ROUND(QOE53/Macroeconomics!QOH$12,0)</f>
        <v>#DIV/0!</v>
      </c>
      <c r="QOF55" s="201" t="e">
        <f>ROUND(QOF53/Macroeconomics!QOI$12,0)</f>
        <v>#DIV/0!</v>
      </c>
      <c r="QOG55" s="201" t="e">
        <f>ROUND(QOG53/Macroeconomics!QOJ$12,0)</f>
        <v>#DIV/0!</v>
      </c>
      <c r="QOH55" s="201" t="e">
        <f>ROUND(QOH53/Macroeconomics!QOK$12,0)</f>
        <v>#DIV/0!</v>
      </c>
      <c r="QOI55" s="201" t="e">
        <f>ROUND(QOI53/Macroeconomics!QOL$12,0)</f>
        <v>#DIV/0!</v>
      </c>
      <c r="QOJ55" s="201" t="e">
        <f>ROUND(QOJ53/Macroeconomics!QOM$12,0)</f>
        <v>#DIV/0!</v>
      </c>
      <c r="QOK55" s="201" t="e">
        <f>ROUND(QOK53/Macroeconomics!QON$12,0)</f>
        <v>#DIV/0!</v>
      </c>
      <c r="QOL55" s="201" t="e">
        <f>ROUND(QOL53/Macroeconomics!QOO$12,0)</f>
        <v>#DIV/0!</v>
      </c>
      <c r="QOM55" s="201" t="e">
        <f>ROUND(QOM53/Macroeconomics!QOP$12,0)</f>
        <v>#DIV/0!</v>
      </c>
      <c r="QON55" s="201" t="e">
        <f>ROUND(QON53/Macroeconomics!QOQ$12,0)</f>
        <v>#DIV/0!</v>
      </c>
      <c r="QOO55" s="201" t="e">
        <f>ROUND(QOO53/Macroeconomics!QOR$12,0)</f>
        <v>#DIV/0!</v>
      </c>
      <c r="QOP55" s="201" t="e">
        <f>ROUND(QOP53/Macroeconomics!QOS$12,0)</f>
        <v>#DIV/0!</v>
      </c>
      <c r="QOQ55" s="201" t="e">
        <f>ROUND(QOQ53/Macroeconomics!QOT$12,0)</f>
        <v>#DIV/0!</v>
      </c>
      <c r="QOR55" s="201" t="e">
        <f>ROUND(QOR53/Macroeconomics!QOU$12,0)</f>
        <v>#DIV/0!</v>
      </c>
      <c r="QOS55" s="201" t="e">
        <f>ROUND(QOS53/Macroeconomics!QOV$12,0)</f>
        <v>#DIV/0!</v>
      </c>
      <c r="QOT55" s="201" t="e">
        <f>ROUND(QOT53/Macroeconomics!QOW$12,0)</f>
        <v>#DIV/0!</v>
      </c>
      <c r="QOU55" s="201" t="e">
        <f>ROUND(QOU53/Macroeconomics!QOX$12,0)</f>
        <v>#DIV/0!</v>
      </c>
      <c r="QOV55" s="201" t="e">
        <f>ROUND(QOV53/Macroeconomics!QOY$12,0)</f>
        <v>#DIV/0!</v>
      </c>
      <c r="QOW55" s="201" t="e">
        <f>ROUND(QOW53/Macroeconomics!QOZ$12,0)</f>
        <v>#DIV/0!</v>
      </c>
      <c r="QOX55" s="201" t="e">
        <f>ROUND(QOX53/Macroeconomics!QPA$12,0)</f>
        <v>#DIV/0!</v>
      </c>
      <c r="QOY55" s="201" t="e">
        <f>ROUND(QOY53/Macroeconomics!QPB$12,0)</f>
        <v>#DIV/0!</v>
      </c>
      <c r="QOZ55" s="201" t="e">
        <f>ROUND(QOZ53/Macroeconomics!QPC$12,0)</f>
        <v>#DIV/0!</v>
      </c>
      <c r="QPA55" s="201" t="e">
        <f>ROUND(QPA53/Macroeconomics!QPD$12,0)</f>
        <v>#DIV/0!</v>
      </c>
      <c r="QPB55" s="201" t="e">
        <f>ROUND(QPB53/Macroeconomics!QPE$12,0)</f>
        <v>#DIV/0!</v>
      </c>
      <c r="QPC55" s="201" t="e">
        <f>ROUND(QPC53/Macroeconomics!QPF$12,0)</f>
        <v>#DIV/0!</v>
      </c>
      <c r="QPD55" s="201" t="e">
        <f>ROUND(QPD53/Macroeconomics!QPG$12,0)</f>
        <v>#DIV/0!</v>
      </c>
      <c r="QPE55" s="201" t="e">
        <f>ROUND(QPE53/Macroeconomics!QPH$12,0)</f>
        <v>#DIV/0!</v>
      </c>
      <c r="QPF55" s="201" t="e">
        <f>ROUND(QPF53/Macroeconomics!QPI$12,0)</f>
        <v>#DIV/0!</v>
      </c>
      <c r="QPG55" s="201" t="e">
        <f>ROUND(QPG53/Macroeconomics!QPJ$12,0)</f>
        <v>#DIV/0!</v>
      </c>
      <c r="QPH55" s="201" t="e">
        <f>ROUND(QPH53/Macroeconomics!QPK$12,0)</f>
        <v>#DIV/0!</v>
      </c>
      <c r="QPI55" s="201" t="e">
        <f>ROUND(QPI53/Macroeconomics!QPL$12,0)</f>
        <v>#DIV/0!</v>
      </c>
      <c r="QPJ55" s="201" t="e">
        <f>ROUND(QPJ53/Macroeconomics!QPM$12,0)</f>
        <v>#DIV/0!</v>
      </c>
      <c r="QPK55" s="201" t="e">
        <f>ROUND(QPK53/Macroeconomics!QPN$12,0)</f>
        <v>#DIV/0!</v>
      </c>
      <c r="QPL55" s="201" t="e">
        <f>ROUND(QPL53/Macroeconomics!QPO$12,0)</f>
        <v>#DIV/0!</v>
      </c>
      <c r="QPM55" s="201" t="e">
        <f>ROUND(QPM53/Macroeconomics!QPP$12,0)</f>
        <v>#DIV/0!</v>
      </c>
      <c r="QPN55" s="201" t="e">
        <f>ROUND(QPN53/Macroeconomics!QPQ$12,0)</f>
        <v>#DIV/0!</v>
      </c>
      <c r="QPO55" s="201" t="e">
        <f>ROUND(QPO53/Macroeconomics!QPR$12,0)</f>
        <v>#DIV/0!</v>
      </c>
      <c r="QPP55" s="201" t="e">
        <f>ROUND(QPP53/Macroeconomics!QPS$12,0)</f>
        <v>#DIV/0!</v>
      </c>
      <c r="QPQ55" s="201" t="e">
        <f>ROUND(QPQ53/Macroeconomics!QPT$12,0)</f>
        <v>#DIV/0!</v>
      </c>
      <c r="QPR55" s="201" t="e">
        <f>ROUND(QPR53/Macroeconomics!QPU$12,0)</f>
        <v>#DIV/0!</v>
      </c>
      <c r="QPS55" s="201" t="e">
        <f>ROUND(QPS53/Macroeconomics!QPV$12,0)</f>
        <v>#DIV/0!</v>
      </c>
      <c r="QPT55" s="201" t="e">
        <f>ROUND(QPT53/Macroeconomics!QPW$12,0)</f>
        <v>#DIV/0!</v>
      </c>
      <c r="QPU55" s="201" t="e">
        <f>ROUND(QPU53/Macroeconomics!QPX$12,0)</f>
        <v>#DIV/0!</v>
      </c>
      <c r="QPV55" s="201" t="e">
        <f>ROUND(QPV53/Macroeconomics!QPY$12,0)</f>
        <v>#DIV/0!</v>
      </c>
      <c r="QPW55" s="201" t="e">
        <f>ROUND(QPW53/Macroeconomics!QPZ$12,0)</f>
        <v>#DIV/0!</v>
      </c>
      <c r="QPX55" s="201" t="e">
        <f>ROUND(QPX53/Macroeconomics!QQA$12,0)</f>
        <v>#DIV/0!</v>
      </c>
      <c r="QPY55" s="201" t="e">
        <f>ROUND(QPY53/Macroeconomics!QQB$12,0)</f>
        <v>#DIV/0!</v>
      </c>
      <c r="QPZ55" s="201" t="e">
        <f>ROUND(QPZ53/Macroeconomics!QQC$12,0)</f>
        <v>#DIV/0!</v>
      </c>
      <c r="QQA55" s="201" t="e">
        <f>ROUND(QQA53/Macroeconomics!QQD$12,0)</f>
        <v>#DIV/0!</v>
      </c>
      <c r="QQB55" s="201" t="e">
        <f>ROUND(QQB53/Macroeconomics!QQE$12,0)</f>
        <v>#DIV/0!</v>
      </c>
      <c r="QQC55" s="201" t="e">
        <f>ROUND(QQC53/Macroeconomics!QQF$12,0)</f>
        <v>#DIV/0!</v>
      </c>
      <c r="QQD55" s="201" t="e">
        <f>ROUND(QQD53/Macroeconomics!QQG$12,0)</f>
        <v>#DIV/0!</v>
      </c>
      <c r="QQE55" s="201" t="e">
        <f>ROUND(QQE53/Macroeconomics!QQH$12,0)</f>
        <v>#DIV/0!</v>
      </c>
      <c r="QQF55" s="201" t="e">
        <f>ROUND(QQF53/Macroeconomics!QQI$12,0)</f>
        <v>#DIV/0!</v>
      </c>
      <c r="QQG55" s="201" t="e">
        <f>ROUND(QQG53/Macroeconomics!QQJ$12,0)</f>
        <v>#DIV/0!</v>
      </c>
      <c r="QQH55" s="201" t="e">
        <f>ROUND(QQH53/Macroeconomics!QQK$12,0)</f>
        <v>#DIV/0!</v>
      </c>
      <c r="QQI55" s="201" t="e">
        <f>ROUND(QQI53/Macroeconomics!QQL$12,0)</f>
        <v>#DIV/0!</v>
      </c>
      <c r="QQJ55" s="201" t="e">
        <f>ROUND(QQJ53/Macroeconomics!QQM$12,0)</f>
        <v>#DIV/0!</v>
      </c>
      <c r="QQK55" s="201" t="e">
        <f>ROUND(QQK53/Macroeconomics!QQN$12,0)</f>
        <v>#DIV/0!</v>
      </c>
      <c r="QQL55" s="201" t="e">
        <f>ROUND(QQL53/Macroeconomics!QQO$12,0)</f>
        <v>#DIV/0!</v>
      </c>
      <c r="QQM55" s="201" t="e">
        <f>ROUND(QQM53/Macroeconomics!QQP$12,0)</f>
        <v>#DIV/0!</v>
      </c>
      <c r="QQN55" s="201" t="e">
        <f>ROUND(QQN53/Macroeconomics!QQQ$12,0)</f>
        <v>#DIV/0!</v>
      </c>
      <c r="QQO55" s="201" t="e">
        <f>ROUND(QQO53/Macroeconomics!QQR$12,0)</f>
        <v>#DIV/0!</v>
      </c>
      <c r="QQP55" s="201" t="e">
        <f>ROUND(QQP53/Macroeconomics!QQS$12,0)</f>
        <v>#DIV/0!</v>
      </c>
      <c r="QQQ55" s="201" t="e">
        <f>ROUND(QQQ53/Macroeconomics!QQT$12,0)</f>
        <v>#DIV/0!</v>
      </c>
      <c r="QQR55" s="201" t="e">
        <f>ROUND(QQR53/Macroeconomics!QQU$12,0)</f>
        <v>#DIV/0!</v>
      </c>
      <c r="QQS55" s="201" t="e">
        <f>ROUND(QQS53/Macroeconomics!QQV$12,0)</f>
        <v>#DIV/0!</v>
      </c>
      <c r="QQT55" s="201" t="e">
        <f>ROUND(QQT53/Macroeconomics!QQW$12,0)</f>
        <v>#DIV/0!</v>
      </c>
      <c r="QQU55" s="201" t="e">
        <f>ROUND(QQU53/Macroeconomics!QQX$12,0)</f>
        <v>#DIV/0!</v>
      </c>
      <c r="QQV55" s="201" t="e">
        <f>ROUND(QQV53/Macroeconomics!QQY$12,0)</f>
        <v>#DIV/0!</v>
      </c>
      <c r="QQW55" s="201" t="e">
        <f>ROUND(QQW53/Macroeconomics!QQZ$12,0)</f>
        <v>#DIV/0!</v>
      </c>
      <c r="QQX55" s="201" t="e">
        <f>ROUND(QQX53/Macroeconomics!QRA$12,0)</f>
        <v>#DIV/0!</v>
      </c>
      <c r="QQY55" s="201" t="e">
        <f>ROUND(QQY53/Macroeconomics!QRB$12,0)</f>
        <v>#DIV/0!</v>
      </c>
      <c r="QQZ55" s="201" t="e">
        <f>ROUND(QQZ53/Macroeconomics!QRC$12,0)</f>
        <v>#DIV/0!</v>
      </c>
      <c r="QRA55" s="201" t="e">
        <f>ROUND(QRA53/Macroeconomics!QRD$12,0)</f>
        <v>#DIV/0!</v>
      </c>
      <c r="QRB55" s="201" t="e">
        <f>ROUND(QRB53/Macroeconomics!QRE$12,0)</f>
        <v>#DIV/0!</v>
      </c>
      <c r="QRC55" s="201" t="e">
        <f>ROUND(QRC53/Macroeconomics!QRF$12,0)</f>
        <v>#DIV/0!</v>
      </c>
      <c r="QRD55" s="201" t="e">
        <f>ROUND(QRD53/Macroeconomics!QRG$12,0)</f>
        <v>#DIV/0!</v>
      </c>
      <c r="QRE55" s="201" t="e">
        <f>ROUND(QRE53/Macroeconomics!QRH$12,0)</f>
        <v>#DIV/0!</v>
      </c>
      <c r="QRF55" s="201" t="e">
        <f>ROUND(QRF53/Macroeconomics!QRI$12,0)</f>
        <v>#DIV/0!</v>
      </c>
      <c r="QRG55" s="201" t="e">
        <f>ROUND(QRG53/Macroeconomics!QRJ$12,0)</f>
        <v>#DIV/0!</v>
      </c>
      <c r="QRH55" s="201" t="e">
        <f>ROUND(QRH53/Macroeconomics!QRK$12,0)</f>
        <v>#DIV/0!</v>
      </c>
      <c r="QRI55" s="201" t="e">
        <f>ROUND(QRI53/Macroeconomics!QRL$12,0)</f>
        <v>#DIV/0!</v>
      </c>
      <c r="QRJ55" s="201" t="e">
        <f>ROUND(QRJ53/Macroeconomics!QRM$12,0)</f>
        <v>#DIV/0!</v>
      </c>
      <c r="QRK55" s="201" t="e">
        <f>ROUND(QRK53/Macroeconomics!QRN$12,0)</f>
        <v>#DIV/0!</v>
      </c>
      <c r="QRL55" s="201" t="e">
        <f>ROUND(QRL53/Macroeconomics!QRO$12,0)</f>
        <v>#DIV/0!</v>
      </c>
      <c r="QRM55" s="201" t="e">
        <f>ROUND(QRM53/Macroeconomics!QRP$12,0)</f>
        <v>#DIV/0!</v>
      </c>
      <c r="QRN55" s="201" t="e">
        <f>ROUND(QRN53/Macroeconomics!QRQ$12,0)</f>
        <v>#DIV/0!</v>
      </c>
      <c r="QRO55" s="201" t="e">
        <f>ROUND(QRO53/Macroeconomics!QRR$12,0)</f>
        <v>#DIV/0!</v>
      </c>
      <c r="QRP55" s="201" t="e">
        <f>ROUND(QRP53/Macroeconomics!QRS$12,0)</f>
        <v>#DIV/0!</v>
      </c>
      <c r="QRQ55" s="201" t="e">
        <f>ROUND(QRQ53/Macroeconomics!QRT$12,0)</f>
        <v>#DIV/0!</v>
      </c>
      <c r="QRR55" s="201" t="e">
        <f>ROUND(QRR53/Macroeconomics!QRU$12,0)</f>
        <v>#DIV/0!</v>
      </c>
      <c r="QRS55" s="201" t="e">
        <f>ROUND(QRS53/Macroeconomics!QRV$12,0)</f>
        <v>#DIV/0!</v>
      </c>
      <c r="QRT55" s="201" t="e">
        <f>ROUND(QRT53/Macroeconomics!QRW$12,0)</f>
        <v>#DIV/0!</v>
      </c>
      <c r="QRU55" s="201" t="e">
        <f>ROUND(QRU53/Macroeconomics!QRX$12,0)</f>
        <v>#DIV/0!</v>
      </c>
      <c r="QRV55" s="201" t="e">
        <f>ROUND(QRV53/Macroeconomics!QRY$12,0)</f>
        <v>#DIV/0!</v>
      </c>
      <c r="QRW55" s="201" t="e">
        <f>ROUND(QRW53/Macroeconomics!QRZ$12,0)</f>
        <v>#DIV/0!</v>
      </c>
      <c r="QRX55" s="201" t="e">
        <f>ROUND(QRX53/Macroeconomics!QSA$12,0)</f>
        <v>#DIV/0!</v>
      </c>
      <c r="QRY55" s="201" t="e">
        <f>ROUND(QRY53/Macroeconomics!QSB$12,0)</f>
        <v>#DIV/0!</v>
      </c>
      <c r="QRZ55" s="201" t="e">
        <f>ROUND(QRZ53/Macroeconomics!QSC$12,0)</f>
        <v>#DIV/0!</v>
      </c>
      <c r="QSA55" s="201" t="e">
        <f>ROUND(QSA53/Macroeconomics!QSD$12,0)</f>
        <v>#DIV/0!</v>
      </c>
      <c r="QSB55" s="201" t="e">
        <f>ROUND(QSB53/Macroeconomics!QSE$12,0)</f>
        <v>#DIV/0!</v>
      </c>
      <c r="QSC55" s="201" t="e">
        <f>ROUND(QSC53/Macroeconomics!QSF$12,0)</f>
        <v>#DIV/0!</v>
      </c>
      <c r="QSD55" s="201" t="e">
        <f>ROUND(QSD53/Macroeconomics!QSG$12,0)</f>
        <v>#DIV/0!</v>
      </c>
      <c r="QSE55" s="201" t="e">
        <f>ROUND(QSE53/Macroeconomics!QSH$12,0)</f>
        <v>#DIV/0!</v>
      </c>
      <c r="QSF55" s="201" t="e">
        <f>ROUND(QSF53/Macroeconomics!QSI$12,0)</f>
        <v>#DIV/0!</v>
      </c>
      <c r="QSG55" s="201" t="e">
        <f>ROUND(QSG53/Macroeconomics!QSJ$12,0)</f>
        <v>#DIV/0!</v>
      </c>
      <c r="QSH55" s="201" t="e">
        <f>ROUND(QSH53/Macroeconomics!QSK$12,0)</f>
        <v>#DIV/0!</v>
      </c>
      <c r="QSI55" s="201" t="e">
        <f>ROUND(QSI53/Macroeconomics!QSL$12,0)</f>
        <v>#DIV/0!</v>
      </c>
      <c r="QSJ55" s="201" t="e">
        <f>ROUND(QSJ53/Macroeconomics!QSM$12,0)</f>
        <v>#DIV/0!</v>
      </c>
      <c r="QSK55" s="201" t="e">
        <f>ROUND(QSK53/Macroeconomics!QSN$12,0)</f>
        <v>#DIV/0!</v>
      </c>
      <c r="QSL55" s="201" t="e">
        <f>ROUND(QSL53/Macroeconomics!QSO$12,0)</f>
        <v>#DIV/0!</v>
      </c>
      <c r="QSM55" s="201" t="e">
        <f>ROUND(QSM53/Macroeconomics!QSP$12,0)</f>
        <v>#DIV/0!</v>
      </c>
      <c r="QSN55" s="201" t="e">
        <f>ROUND(QSN53/Macroeconomics!QSQ$12,0)</f>
        <v>#DIV/0!</v>
      </c>
      <c r="QSO55" s="201" t="e">
        <f>ROUND(QSO53/Macroeconomics!QSR$12,0)</f>
        <v>#DIV/0!</v>
      </c>
      <c r="QSP55" s="201" t="e">
        <f>ROUND(QSP53/Macroeconomics!QSS$12,0)</f>
        <v>#DIV/0!</v>
      </c>
      <c r="QSQ55" s="201" t="e">
        <f>ROUND(QSQ53/Macroeconomics!QST$12,0)</f>
        <v>#DIV/0!</v>
      </c>
      <c r="QSR55" s="201" t="e">
        <f>ROUND(QSR53/Macroeconomics!QSU$12,0)</f>
        <v>#DIV/0!</v>
      </c>
      <c r="QSS55" s="201" t="e">
        <f>ROUND(QSS53/Macroeconomics!QSV$12,0)</f>
        <v>#DIV/0!</v>
      </c>
      <c r="QST55" s="201" t="e">
        <f>ROUND(QST53/Macroeconomics!QSW$12,0)</f>
        <v>#DIV/0!</v>
      </c>
      <c r="QSU55" s="201" t="e">
        <f>ROUND(QSU53/Macroeconomics!QSX$12,0)</f>
        <v>#DIV/0!</v>
      </c>
      <c r="QSV55" s="201" t="e">
        <f>ROUND(QSV53/Macroeconomics!QSY$12,0)</f>
        <v>#DIV/0!</v>
      </c>
      <c r="QSW55" s="201" t="e">
        <f>ROUND(QSW53/Macroeconomics!QSZ$12,0)</f>
        <v>#DIV/0!</v>
      </c>
      <c r="QSX55" s="201" t="e">
        <f>ROUND(QSX53/Macroeconomics!QTA$12,0)</f>
        <v>#DIV/0!</v>
      </c>
      <c r="QSY55" s="201" t="e">
        <f>ROUND(QSY53/Macroeconomics!QTB$12,0)</f>
        <v>#DIV/0!</v>
      </c>
      <c r="QSZ55" s="201" t="e">
        <f>ROUND(QSZ53/Macroeconomics!QTC$12,0)</f>
        <v>#DIV/0!</v>
      </c>
      <c r="QTA55" s="201" t="e">
        <f>ROUND(QTA53/Macroeconomics!QTD$12,0)</f>
        <v>#DIV/0!</v>
      </c>
      <c r="QTB55" s="201" t="e">
        <f>ROUND(QTB53/Macroeconomics!QTE$12,0)</f>
        <v>#DIV/0!</v>
      </c>
      <c r="QTC55" s="201" t="e">
        <f>ROUND(QTC53/Macroeconomics!QTF$12,0)</f>
        <v>#DIV/0!</v>
      </c>
      <c r="QTD55" s="201" t="e">
        <f>ROUND(QTD53/Macroeconomics!QTG$12,0)</f>
        <v>#DIV/0!</v>
      </c>
      <c r="QTE55" s="201" t="e">
        <f>ROUND(QTE53/Macroeconomics!QTH$12,0)</f>
        <v>#DIV/0!</v>
      </c>
      <c r="QTF55" s="201" t="e">
        <f>ROUND(QTF53/Macroeconomics!QTI$12,0)</f>
        <v>#DIV/0!</v>
      </c>
      <c r="QTG55" s="201" t="e">
        <f>ROUND(QTG53/Macroeconomics!QTJ$12,0)</f>
        <v>#DIV/0!</v>
      </c>
      <c r="QTH55" s="201" t="e">
        <f>ROUND(QTH53/Macroeconomics!QTK$12,0)</f>
        <v>#DIV/0!</v>
      </c>
      <c r="QTI55" s="201" t="e">
        <f>ROUND(QTI53/Macroeconomics!QTL$12,0)</f>
        <v>#DIV/0!</v>
      </c>
      <c r="QTJ55" s="201" t="e">
        <f>ROUND(QTJ53/Macroeconomics!QTM$12,0)</f>
        <v>#DIV/0!</v>
      </c>
      <c r="QTK55" s="201" t="e">
        <f>ROUND(QTK53/Macroeconomics!QTN$12,0)</f>
        <v>#DIV/0!</v>
      </c>
      <c r="QTL55" s="201" t="e">
        <f>ROUND(QTL53/Macroeconomics!QTO$12,0)</f>
        <v>#DIV/0!</v>
      </c>
      <c r="QTM55" s="201" t="e">
        <f>ROUND(QTM53/Macroeconomics!QTP$12,0)</f>
        <v>#DIV/0!</v>
      </c>
      <c r="QTN55" s="201" t="e">
        <f>ROUND(QTN53/Macroeconomics!QTQ$12,0)</f>
        <v>#DIV/0!</v>
      </c>
      <c r="QTO55" s="201" t="e">
        <f>ROUND(QTO53/Macroeconomics!QTR$12,0)</f>
        <v>#DIV/0!</v>
      </c>
      <c r="QTP55" s="201" t="e">
        <f>ROUND(QTP53/Macroeconomics!QTS$12,0)</f>
        <v>#DIV/0!</v>
      </c>
      <c r="QTQ55" s="201" t="e">
        <f>ROUND(QTQ53/Macroeconomics!QTT$12,0)</f>
        <v>#DIV/0!</v>
      </c>
      <c r="QTR55" s="201" t="e">
        <f>ROUND(QTR53/Macroeconomics!QTU$12,0)</f>
        <v>#DIV/0!</v>
      </c>
      <c r="QTS55" s="201" t="e">
        <f>ROUND(QTS53/Macroeconomics!QTV$12,0)</f>
        <v>#DIV/0!</v>
      </c>
      <c r="QTT55" s="201" t="e">
        <f>ROUND(QTT53/Macroeconomics!QTW$12,0)</f>
        <v>#DIV/0!</v>
      </c>
      <c r="QTU55" s="201" t="e">
        <f>ROUND(QTU53/Macroeconomics!QTX$12,0)</f>
        <v>#DIV/0!</v>
      </c>
      <c r="QTV55" s="201" t="e">
        <f>ROUND(QTV53/Macroeconomics!QTY$12,0)</f>
        <v>#DIV/0!</v>
      </c>
      <c r="QTW55" s="201" t="e">
        <f>ROUND(QTW53/Macroeconomics!QTZ$12,0)</f>
        <v>#DIV/0!</v>
      </c>
      <c r="QTX55" s="201" t="e">
        <f>ROUND(QTX53/Macroeconomics!QUA$12,0)</f>
        <v>#DIV/0!</v>
      </c>
      <c r="QTY55" s="201" t="e">
        <f>ROUND(QTY53/Macroeconomics!QUB$12,0)</f>
        <v>#DIV/0!</v>
      </c>
      <c r="QTZ55" s="201" t="e">
        <f>ROUND(QTZ53/Macroeconomics!QUC$12,0)</f>
        <v>#DIV/0!</v>
      </c>
      <c r="QUA55" s="201" t="e">
        <f>ROUND(QUA53/Macroeconomics!QUD$12,0)</f>
        <v>#DIV/0!</v>
      </c>
      <c r="QUB55" s="201" t="e">
        <f>ROUND(QUB53/Macroeconomics!QUE$12,0)</f>
        <v>#DIV/0!</v>
      </c>
      <c r="QUC55" s="201" t="e">
        <f>ROUND(QUC53/Macroeconomics!QUF$12,0)</f>
        <v>#DIV/0!</v>
      </c>
      <c r="QUD55" s="201" t="e">
        <f>ROUND(QUD53/Macroeconomics!QUG$12,0)</f>
        <v>#DIV/0!</v>
      </c>
      <c r="QUE55" s="201" t="e">
        <f>ROUND(QUE53/Macroeconomics!QUH$12,0)</f>
        <v>#DIV/0!</v>
      </c>
      <c r="QUF55" s="201" t="e">
        <f>ROUND(QUF53/Macroeconomics!QUI$12,0)</f>
        <v>#DIV/0!</v>
      </c>
      <c r="QUG55" s="201" t="e">
        <f>ROUND(QUG53/Macroeconomics!QUJ$12,0)</f>
        <v>#DIV/0!</v>
      </c>
      <c r="QUH55" s="201" t="e">
        <f>ROUND(QUH53/Macroeconomics!QUK$12,0)</f>
        <v>#DIV/0!</v>
      </c>
      <c r="QUI55" s="201" t="e">
        <f>ROUND(QUI53/Macroeconomics!QUL$12,0)</f>
        <v>#DIV/0!</v>
      </c>
      <c r="QUJ55" s="201" t="e">
        <f>ROUND(QUJ53/Macroeconomics!QUM$12,0)</f>
        <v>#DIV/0!</v>
      </c>
      <c r="QUK55" s="201" t="e">
        <f>ROUND(QUK53/Macroeconomics!QUN$12,0)</f>
        <v>#DIV/0!</v>
      </c>
      <c r="QUL55" s="201" t="e">
        <f>ROUND(QUL53/Macroeconomics!QUO$12,0)</f>
        <v>#DIV/0!</v>
      </c>
      <c r="QUM55" s="201" t="e">
        <f>ROUND(QUM53/Macroeconomics!QUP$12,0)</f>
        <v>#DIV/0!</v>
      </c>
      <c r="QUN55" s="201" t="e">
        <f>ROUND(QUN53/Macroeconomics!QUQ$12,0)</f>
        <v>#DIV/0!</v>
      </c>
      <c r="QUO55" s="201" t="e">
        <f>ROUND(QUO53/Macroeconomics!QUR$12,0)</f>
        <v>#DIV/0!</v>
      </c>
      <c r="QUP55" s="201" t="e">
        <f>ROUND(QUP53/Macroeconomics!QUS$12,0)</f>
        <v>#DIV/0!</v>
      </c>
      <c r="QUQ55" s="201" t="e">
        <f>ROUND(QUQ53/Macroeconomics!QUT$12,0)</f>
        <v>#DIV/0!</v>
      </c>
      <c r="QUR55" s="201" t="e">
        <f>ROUND(QUR53/Macroeconomics!QUU$12,0)</f>
        <v>#DIV/0!</v>
      </c>
      <c r="QUS55" s="201" t="e">
        <f>ROUND(QUS53/Macroeconomics!QUV$12,0)</f>
        <v>#DIV/0!</v>
      </c>
      <c r="QUT55" s="201" t="e">
        <f>ROUND(QUT53/Macroeconomics!QUW$12,0)</f>
        <v>#DIV/0!</v>
      </c>
      <c r="QUU55" s="201" t="e">
        <f>ROUND(QUU53/Macroeconomics!QUX$12,0)</f>
        <v>#DIV/0!</v>
      </c>
      <c r="QUV55" s="201" t="e">
        <f>ROUND(QUV53/Macroeconomics!QUY$12,0)</f>
        <v>#DIV/0!</v>
      </c>
      <c r="QUW55" s="201" t="e">
        <f>ROUND(QUW53/Macroeconomics!QUZ$12,0)</f>
        <v>#DIV/0!</v>
      </c>
      <c r="QUX55" s="201" t="e">
        <f>ROUND(QUX53/Macroeconomics!QVA$12,0)</f>
        <v>#DIV/0!</v>
      </c>
      <c r="QUY55" s="201" t="e">
        <f>ROUND(QUY53/Macroeconomics!QVB$12,0)</f>
        <v>#DIV/0!</v>
      </c>
      <c r="QUZ55" s="201" t="e">
        <f>ROUND(QUZ53/Macroeconomics!QVC$12,0)</f>
        <v>#DIV/0!</v>
      </c>
      <c r="QVA55" s="201" t="e">
        <f>ROUND(QVA53/Macroeconomics!QVD$12,0)</f>
        <v>#DIV/0!</v>
      </c>
      <c r="QVB55" s="201" t="e">
        <f>ROUND(QVB53/Macroeconomics!QVE$12,0)</f>
        <v>#DIV/0!</v>
      </c>
      <c r="QVC55" s="201" t="e">
        <f>ROUND(QVC53/Macroeconomics!QVF$12,0)</f>
        <v>#DIV/0!</v>
      </c>
      <c r="QVD55" s="201" t="e">
        <f>ROUND(QVD53/Macroeconomics!QVG$12,0)</f>
        <v>#DIV/0!</v>
      </c>
      <c r="QVE55" s="201" t="e">
        <f>ROUND(QVE53/Macroeconomics!QVH$12,0)</f>
        <v>#DIV/0!</v>
      </c>
      <c r="QVF55" s="201" t="e">
        <f>ROUND(QVF53/Macroeconomics!QVI$12,0)</f>
        <v>#DIV/0!</v>
      </c>
      <c r="QVG55" s="201" t="e">
        <f>ROUND(QVG53/Macroeconomics!QVJ$12,0)</f>
        <v>#DIV/0!</v>
      </c>
      <c r="QVH55" s="201" t="e">
        <f>ROUND(QVH53/Macroeconomics!QVK$12,0)</f>
        <v>#DIV/0!</v>
      </c>
      <c r="QVI55" s="201" t="e">
        <f>ROUND(QVI53/Macroeconomics!QVL$12,0)</f>
        <v>#DIV/0!</v>
      </c>
      <c r="QVJ55" s="201" t="e">
        <f>ROUND(QVJ53/Macroeconomics!QVM$12,0)</f>
        <v>#DIV/0!</v>
      </c>
      <c r="QVK55" s="201" t="e">
        <f>ROUND(QVK53/Macroeconomics!QVN$12,0)</f>
        <v>#DIV/0!</v>
      </c>
      <c r="QVL55" s="201" t="e">
        <f>ROUND(QVL53/Macroeconomics!QVO$12,0)</f>
        <v>#DIV/0!</v>
      </c>
      <c r="QVM55" s="201" t="e">
        <f>ROUND(QVM53/Macroeconomics!QVP$12,0)</f>
        <v>#DIV/0!</v>
      </c>
      <c r="QVN55" s="201" t="e">
        <f>ROUND(QVN53/Macroeconomics!QVQ$12,0)</f>
        <v>#DIV/0!</v>
      </c>
      <c r="QVO55" s="201" t="e">
        <f>ROUND(QVO53/Macroeconomics!QVR$12,0)</f>
        <v>#DIV/0!</v>
      </c>
      <c r="QVP55" s="201" t="e">
        <f>ROUND(QVP53/Macroeconomics!QVS$12,0)</f>
        <v>#DIV/0!</v>
      </c>
      <c r="QVQ55" s="201" t="e">
        <f>ROUND(QVQ53/Macroeconomics!QVT$12,0)</f>
        <v>#DIV/0!</v>
      </c>
      <c r="QVR55" s="201" t="e">
        <f>ROUND(QVR53/Macroeconomics!QVU$12,0)</f>
        <v>#DIV/0!</v>
      </c>
      <c r="QVS55" s="201" t="e">
        <f>ROUND(QVS53/Macroeconomics!QVV$12,0)</f>
        <v>#DIV/0!</v>
      </c>
      <c r="QVT55" s="201" t="e">
        <f>ROUND(QVT53/Macroeconomics!QVW$12,0)</f>
        <v>#DIV/0!</v>
      </c>
      <c r="QVU55" s="201" t="e">
        <f>ROUND(QVU53/Macroeconomics!QVX$12,0)</f>
        <v>#DIV/0!</v>
      </c>
      <c r="QVV55" s="201" t="e">
        <f>ROUND(QVV53/Macroeconomics!QVY$12,0)</f>
        <v>#DIV/0!</v>
      </c>
      <c r="QVW55" s="201" t="e">
        <f>ROUND(QVW53/Macroeconomics!QVZ$12,0)</f>
        <v>#DIV/0!</v>
      </c>
      <c r="QVX55" s="201" t="e">
        <f>ROUND(QVX53/Macroeconomics!QWA$12,0)</f>
        <v>#DIV/0!</v>
      </c>
      <c r="QVY55" s="201" t="e">
        <f>ROUND(QVY53/Macroeconomics!QWB$12,0)</f>
        <v>#DIV/0!</v>
      </c>
      <c r="QVZ55" s="201" t="e">
        <f>ROUND(QVZ53/Macroeconomics!QWC$12,0)</f>
        <v>#DIV/0!</v>
      </c>
      <c r="QWA55" s="201" t="e">
        <f>ROUND(QWA53/Macroeconomics!QWD$12,0)</f>
        <v>#DIV/0!</v>
      </c>
      <c r="QWB55" s="201" t="e">
        <f>ROUND(QWB53/Macroeconomics!QWE$12,0)</f>
        <v>#DIV/0!</v>
      </c>
      <c r="QWC55" s="201" t="e">
        <f>ROUND(QWC53/Macroeconomics!QWF$12,0)</f>
        <v>#DIV/0!</v>
      </c>
      <c r="QWD55" s="201" t="e">
        <f>ROUND(QWD53/Macroeconomics!QWG$12,0)</f>
        <v>#DIV/0!</v>
      </c>
      <c r="QWE55" s="201" t="e">
        <f>ROUND(QWE53/Macroeconomics!QWH$12,0)</f>
        <v>#DIV/0!</v>
      </c>
      <c r="QWF55" s="201" t="e">
        <f>ROUND(QWF53/Macroeconomics!QWI$12,0)</f>
        <v>#DIV/0!</v>
      </c>
      <c r="QWG55" s="201" t="e">
        <f>ROUND(QWG53/Macroeconomics!QWJ$12,0)</f>
        <v>#DIV/0!</v>
      </c>
      <c r="QWH55" s="201" t="e">
        <f>ROUND(QWH53/Macroeconomics!QWK$12,0)</f>
        <v>#DIV/0!</v>
      </c>
      <c r="QWI55" s="201" t="e">
        <f>ROUND(QWI53/Macroeconomics!QWL$12,0)</f>
        <v>#DIV/0!</v>
      </c>
      <c r="QWJ55" s="201" t="e">
        <f>ROUND(QWJ53/Macroeconomics!QWM$12,0)</f>
        <v>#DIV/0!</v>
      </c>
      <c r="QWK55" s="201" t="e">
        <f>ROUND(QWK53/Macroeconomics!QWN$12,0)</f>
        <v>#DIV/0!</v>
      </c>
      <c r="QWL55" s="201" t="e">
        <f>ROUND(QWL53/Macroeconomics!QWO$12,0)</f>
        <v>#DIV/0!</v>
      </c>
      <c r="QWM55" s="201" t="e">
        <f>ROUND(QWM53/Macroeconomics!QWP$12,0)</f>
        <v>#DIV/0!</v>
      </c>
      <c r="QWN55" s="201" t="e">
        <f>ROUND(QWN53/Macroeconomics!QWQ$12,0)</f>
        <v>#DIV/0!</v>
      </c>
      <c r="QWO55" s="201" t="e">
        <f>ROUND(QWO53/Macroeconomics!QWR$12,0)</f>
        <v>#DIV/0!</v>
      </c>
      <c r="QWP55" s="201" t="e">
        <f>ROUND(QWP53/Macroeconomics!QWS$12,0)</f>
        <v>#DIV/0!</v>
      </c>
      <c r="QWQ55" s="201" t="e">
        <f>ROUND(QWQ53/Macroeconomics!QWT$12,0)</f>
        <v>#DIV/0!</v>
      </c>
      <c r="QWR55" s="201" t="e">
        <f>ROUND(QWR53/Macroeconomics!QWU$12,0)</f>
        <v>#DIV/0!</v>
      </c>
      <c r="QWS55" s="201" t="e">
        <f>ROUND(QWS53/Macroeconomics!QWV$12,0)</f>
        <v>#DIV/0!</v>
      </c>
      <c r="QWT55" s="201" t="e">
        <f>ROUND(QWT53/Macroeconomics!QWW$12,0)</f>
        <v>#DIV/0!</v>
      </c>
      <c r="QWU55" s="201" t="e">
        <f>ROUND(QWU53/Macroeconomics!QWX$12,0)</f>
        <v>#DIV/0!</v>
      </c>
      <c r="QWV55" s="201" t="e">
        <f>ROUND(QWV53/Macroeconomics!QWY$12,0)</f>
        <v>#DIV/0!</v>
      </c>
      <c r="QWW55" s="201" t="e">
        <f>ROUND(QWW53/Macroeconomics!QWZ$12,0)</f>
        <v>#DIV/0!</v>
      </c>
      <c r="QWX55" s="201" t="e">
        <f>ROUND(QWX53/Macroeconomics!QXA$12,0)</f>
        <v>#DIV/0!</v>
      </c>
      <c r="QWY55" s="201" t="e">
        <f>ROUND(QWY53/Macroeconomics!QXB$12,0)</f>
        <v>#DIV/0!</v>
      </c>
      <c r="QWZ55" s="201" t="e">
        <f>ROUND(QWZ53/Macroeconomics!QXC$12,0)</f>
        <v>#DIV/0!</v>
      </c>
      <c r="QXA55" s="201" t="e">
        <f>ROUND(QXA53/Macroeconomics!QXD$12,0)</f>
        <v>#DIV/0!</v>
      </c>
      <c r="QXB55" s="201" t="e">
        <f>ROUND(QXB53/Macroeconomics!QXE$12,0)</f>
        <v>#DIV/0!</v>
      </c>
      <c r="QXC55" s="201" t="e">
        <f>ROUND(QXC53/Macroeconomics!QXF$12,0)</f>
        <v>#DIV/0!</v>
      </c>
      <c r="QXD55" s="201" t="e">
        <f>ROUND(QXD53/Macroeconomics!QXG$12,0)</f>
        <v>#DIV/0!</v>
      </c>
      <c r="QXE55" s="201" t="e">
        <f>ROUND(QXE53/Macroeconomics!QXH$12,0)</f>
        <v>#DIV/0!</v>
      </c>
      <c r="QXF55" s="201" t="e">
        <f>ROUND(QXF53/Macroeconomics!QXI$12,0)</f>
        <v>#DIV/0!</v>
      </c>
      <c r="QXG55" s="201" t="e">
        <f>ROUND(QXG53/Macroeconomics!QXJ$12,0)</f>
        <v>#DIV/0!</v>
      </c>
      <c r="QXH55" s="201" t="e">
        <f>ROUND(QXH53/Macroeconomics!QXK$12,0)</f>
        <v>#DIV/0!</v>
      </c>
      <c r="QXI55" s="201" t="e">
        <f>ROUND(QXI53/Macroeconomics!QXL$12,0)</f>
        <v>#DIV/0!</v>
      </c>
      <c r="QXJ55" s="201" t="e">
        <f>ROUND(QXJ53/Macroeconomics!QXM$12,0)</f>
        <v>#DIV/0!</v>
      </c>
      <c r="QXK55" s="201" t="e">
        <f>ROUND(QXK53/Macroeconomics!QXN$12,0)</f>
        <v>#DIV/0!</v>
      </c>
      <c r="QXL55" s="201" t="e">
        <f>ROUND(QXL53/Macroeconomics!QXO$12,0)</f>
        <v>#DIV/0!</v>
      </c>
      <c r="QXM55" s="201" t="e">
        <f>ROUND(QXM53/Macroeconomics!QXP$12,0)</f>
        <v>#DIV/0!</v>
      </c>
      <c r="QXN55" s="201" t="e">
        <f>ROUND(QXN53/Macroeconomics!QXQ$12,0)</f>
        <v>#DIV/0!</v>
      </c>
      <c r="QXO55" s="201" t="e">
        <f>ROUND(QXO53/Macroeconomics!QXR$12,0)</f>
        <v>#DIV/0!</v>
      </c>
      <c r="QXP55" s="201" t="e">
        <f>ROUND(QXP53/Macroeconomics!QXS$12,0)</f>
        <v>#DIV/0!</v>
      </c>
      <c r="QXQ55" s="201" t="e">
        <f>ROUND(QXQ53/Macroeconomics!QXT$12,0)</f>
        <v>#DIV/0!</v>
      </c>
      <c r="QXR55" s="201" t="e">
        <f>ROUND(QXR53/Macroeconomics!QXU$12,0)</f>
        <v>#DIV/0!</v>
      </c>
      <c r="QXS55" s="201" t="e">
        <f>ROUND(QXS53/Macroeconomics!QXV$12,0)</f>
        <v>#DIV/0!</v>
      </c>
      <c r="QXT55" s="201" t="e">
        <f>ROUND(QXT53/Macroeconomics!QXW$12,0)</f>
        <v>#DIV/0!</v>
      </c>
      <c r="QXU55" s="201" t="e">
        <f>ROUND(QXU53/Macroeconomics!QXX$12,0)</f>
        <v>#DIV/0!</v>
      </c>
      <c r="QXV55" s="201" t="e">
        <f>ROUND(QXV53/Macroeconomics!QXY$12,0)</f>
        <v>#DIV/0!</v>
      </c>
      <c r="QXW55" s="201" t="e">
        <f>ROUND(QXW53/Macroeconomics!QXZ$12,0)</f>
        <v>#DIV/0!</v>
      </c>
      <c r="QXX55" s="201" t="e">
        <f>ROUND(QXX53/Macroeconomics!QYA$12,0)</f>
        <v>#DIV/0!</v>
      </c>
      <c r="QXY55" s="201" t="e">
        <f>ROUND(QXY53/Macroeconomics!QYB$12,0)</f>
        <v>#DIV/0!</v>
      </c>
      <c r="QXZ55" s="201" t="e">
        <f>ROUND(QXZ53/Macroeconomics!QYC$12,0)</f>
        <v>#DIV/0!</v>
      </c>
      <c r="QYA55" s="201" t="e">
        <f>ROUND(QYA53/Macroeconomics!QYD$12,0)</f>
        <v>#DIV/0!</v>
      </c>
      <c r="QYB55" s="201" t="e">
        <f>ROUND(QYB53/Macroeconomics!QYE$12,0)</f>
        <v>#DIV/0!</v>
      </c>
      <c r="QYC55" s="201" t="e">
        <f>ROUND(QYC53/Macroeconomics!QYF$12,0)</f>
        <v>#DIV/0!</v>
      </c>
      <c r="QYD55" s="201" t="e">
        <f>ROUND(QYD53/Macroeconomics!QYG$12,0)</f>
        <v>#DIV/0!</v>
      </c>
      <c r="QYE55" s="201" t="e">
        <f>ROUND(QYE53/Macroeconomics!QYH$12,0)</f>
        <v>#DIV/0!</v>
      </c>
      <c r="QYF55" s="201" t="e">
        <f>ROUND(QYF53/Macroeconomics!QYI$12,0)</f>
        <v>#DIV/0!</v>
      </c>
      <c r="QYG55" s="201" t="e">
        <f>ROUND(QYG53/Macroeconomics!QYJ$12,0)</f>
        <v>#DIV/0!</v>
      </c>
      <c r="QYH55" s="201" t="e">
        <f>ROUND(QYH53/Macroeconomics!QYK$12,0)</f>
        <v>#DIV/0!</v>
      </c>
      <c r="QYI55" s="201" t="e">
        <f>ROUND(QYI53/Macroeconomics!QYL$12,0)</f>
        <v>#DIV/0!</v>
      </c>
      <c r="QYJ55" s="201" t="e">
        <f>ROUND(QYJ53/Macroeconomics!QYM$12,0)</f>
        <v>#DIV/0!</v>
      </c>
      <c r="QYK55" s="201" t="e">
        <f>ROUND(QYK53/Macroeconomics!QYN$12,0)</f>
        <v>#DIV/0!</v>
      </c>
      <c r="QYL55" s="201" t="e">
        <f>ROUND(QYL53/Macroeconomics!QYO$12,0)</f>
        <v>#DIV/0!</v>
      </c>
      <c r="QYM55" s="201" t="e">
        <f>ROUND(QYM53/Macroeconomics!QYP$12,0)</f>
        <v>#DIV/0!</v>
      </c>
      <c r="QYN55" s="201" t="e">
        <f>ROUND(QYN53/Macroeconomics!QYQ$12,0)</f>
        <v>#DIV/0!</v>
      </c>
      <c r="QYO55" s="201" t="e">
        <f>ROUND(QYO53/Macroeconomics!QYR$12,0)</f>
        <v>#DIV/0!</v>
      </c>
      <c r="QYP55" s="201" t="e">
        <f>ROUND(QYP53/Macroeconomics!QYS$12,0)</f>
        <v>#DIV/0!</v>
      </c>
      <c r="QYQ55" s="201" t="e">
        <f>ROUND(QYQ53/Macroeconomics!QYT$12,0)</f>
        <v>#DIV/0!</v>
      </c>
      <c r="QYR55" s="201" t="e">
        <f>ROUND(QYR53/Macroeconomics!QYU$12,0)</f>
        <v>#DIV/0!</v>
      </c>
      <c r="QYS55" s="201" t="e">
        <f>ROUND(QYS53/Macroeconomics!QYV$12,0)</f>
        <v>#DIV/0!</v>
      </c>
      <c r="QYT55" s="201" t="e">
        <f>ROUND(QYT53/Macroeconomics!QYW$12,0)</f>
        <v>#DIV/0!</v>
      </c>
      <c r="QYU55" s="201" t="e">
        <f>ROUND(QYU53/Macroeconomics!QYX$12,0)</f>
        <v>#DIV/0!</v>
      </c>
      <c r="QYV55" s="201" t="e">
        <f>ROUND(QYV53/Macroeconomics!QYY$12,0)</f>
        <v>#DIV/0!</v>
      </c>
      <c r="QYW55" s="201" t="e">
        <f>ROUND(QYW53/Macroeconomics!QYZ$12,0)</f>
        <v>#DIV/0!</v>
      </c>
      <c r="QYX55" s="201" t="e">
        <f>ROUND(QYX53/Macroeconomics!QZA$12,0)</f>
        <v>#DIV/0!</v>
      </c>
      <c r="QYY55" s="201" t="e">
        <f>ROUND(QYY53/Macroeconomics!QZB$12,0)</f>
        <v>#DIV/0!</v>
      </c>
      <c r="QYZ55" s="201" t="e">
        <f>ROUND(QYZ53/Macroeconomics!QZC$12,0)</f>
        <v>#DIV/0!</v>
      </c>
      <c r="QZA55" s="201" t="e">
        <f>ROUND(QZA53/Macroeconomics!QZD$12,0)</f>
        <v>#DIV/0!</v>
      </c>
      <c r="QZB55" s="201" t="e">
        <f>ROUND(QZB53/Macroeconomics!QZE$12,0)</f>
        <v>#DIV/0!</v>
      </c>
      <c r="QZC55" s="201" t="e">
        <f>ROUND(QZC53/Macroeconomics!QZF$12,0)</f>
        <v>#DIV/0!</v>
      </c>
      <c r="QZD55" s="201" t="e">
        <f>ROUND(QZD53/Macroeconomics!QZG$12,0)</f>
        <v>#DIV/0!</v>
      </c>
      <c r="QZE55" s="201" t="e">
        <f>ROUND(QZE53/Macroeconomics!QZH$12,0)</f>
        <v>#DIV/0!</v>
      </c>
      <c r="QZF55" s="201" t="e">
        <f>ROUND(QZF53/Macroeconomics!QZI$12,0)</f>
        <v>#DIV/0!</v>
      </c>
      <c r="QZG55" s="201" t="e">
        <f>ROUND(QZG53/Macroeconomics!QZJ$12,0)</f>
        <v>#DIV/0!</v>
      </c>
      <c r="QZH55" s="201" t="e">
        <f>ROUND(QZH53/Macroeconomics!QZK$12,0)</f>
        <v>#DIV/0!</v>
      </c>
      <c r="QZI55" s="201" t="e">
        <f>ROUND(QZI53/Macroeconomics!QZL$12,0)</f>
        <v>#DIV/0!</v>
      </c>
      <c r="QZJ55" s="201" t="e">
        <f>ROUND(QZJ53/Macroeconomics!QZM$12,0)</f>
        <v>#DIV/0!</v>
      </c>
      <c r="QZK55" s="201" t="e">
        <f>ROUND(QZK53/Macroeconomics!QZN$12,0)</f>
        <v>#DIV/0!</v>
      </c>
      <c r="QZL55" s="201" t="e">
        <f>ROUND(QZL53/Macroeconomics!QZO$12,0)</f>
        <v>#DIV/0!</v>
      </c>
      <c r="QZM55" s="201" t="e">
        <f>ROUND(QZM53/Macroeconomics!QZP$12,0)</f>
        <v>#DIV/0!</v>
      </c>
      <c r="QZN55" s="201" t="e">
        <f>ROUND(QZN53/Macroeconomics!QZQ$12,0)</f>
        <v>#DIV/0!</v>
      </c>
      <c r="QZO55" s="201" t="e">
        <f>ROUND(QZO53/Macroeconomics!QZR$12,0)</f>
        <v>#DIV/0!</v>
      </c>
      <c r="QZP55" s="201" t="e">
        <f>ROUND(QZP53/Macroeconomics!QZS$12,0)</f>
        <v>#DIV/0!</v>
      </c>
      <c r="QZQ55" s="201" t="e">
        <f>ROUND(QZQ53/Macroeconomics!QZT$12,0)</f>
        <v>#DIV/0!</v>
      </c>
      <c r="QZR55" s="201" t="e">
        <f>ROUND(QZR53/Macroeconomics!QZU$12,0)</f>
        <v>#DIV/0!</v>
      </c>
      <c r="QZS55" s="201" t="e">
        <f>ROUND(QZS53/Macroeconomics!QZV$12,0)</f>
        <v>#DIV/0!</v>
      </c>
      <c r="QZT55" s="201" t="e">
        <f>ROUND(QZT53/Macroeconomics!QZW$12,0)</f>
        <v>#DIV/0!</v>
      </c>
      <c r="QZU55" s="201" t="e">
        <f>ROUND(QZU53/Macroeconomics!QZX$12,0)</f>
        <v>#DIV/0!</v>
      </c>
      <c r="QZV55" s="201" t="e">
        <f>ROUND(QZV53/Macroeconomics!QZY$12,0)</f>
        <v>#DIV/0!</v>
      </c>
      <c r="QZW55" s="201" t="e">
        <f>ROUND(QZW53/Macroeconomics!QZZ$12,0)</f>
        <v>#DIV/0!</v>
      </c>
      <c r="QZX55" s="201" t="e">
        <f>ROUND(QZX53/Macroeconomics!RAA$12,0)</f>
        <v>#DIV/0!</v>
      </c>
      <c r="QZY55" s="201" t="e">
        <f>ROUND(QZY53/Macroeconomics!RAB$12,0)</f>
        <v>#DIV/0!</v>
      </c>
      <c r="QZZ55" s="201" t="e">
        <f>ROUND(QZZ53/Macroeconomics!RAC$12,0)</f>
        <v>#DIV/0!</v>
      </c>
      <c r="RAA55" s="201" t="e">
        <f>ROUND(RAA53/Macroeconomics!RAD$12,0)</f>
        <v>#DIV/0!</v>
      </c>
      <c r="RAB55" s="201" t="e">
        <f>ROUND(RAB53/Macroeconomics!RAE$12,0)</f>
        <v>#DIV/0!</v>
      </c>
      <c r="RAC55" s="201" t="e">
        <f>ROUND(RAC53/Macroeconomics!RAF$12,0)</f>
        <v>#DIV/0!</v>
      </c>
      <c r="RAD55" s="201" t="e">
        <f>ROUND(RAD53/Macroeconomics!RAG$12,0)</f>
        <v>#DIV/0!</v>
      </c>
      <c r="RAE55" s="201" t="e">
        <f>ROUND(RAE53/Macroeconomics!RAH$12,0)</f>
        <v>#DIV/0!</v>
      </c>
      <c r="RAF55" s="201" t="e">
        <f>ROUND(RAF53/Macroeconomics!RAI$12,0)</f>
        <v>#DIV/0!</v>
      </c>
      <c r="RAG55" s="201" t="e">
        <f>ROUND(RAG53/Macroeconomics!RAJ$12,0)</f>
        <v>#DIV/0!</v>
      </c>
      <c r="RAH55" s="201" t="e">
        <f>ROUND(RAH53/Macroeconomics!RAK$12,0)</f>
        <v>#DIV/0!</v>
      </c>
      <c r="RAI55" s="201" t="e">
        <f>ROUND(RAI53/Macroeconomics!RAL$12,0)</f>
        <v>#DIV/0!</v>
      </c>
      <c r="RAJ55" s="201" t="e">
        <f>ROUND(RAJ53/Macroeconomics!RAM$12,0)</f>
        <v>#DIV/0!</v>
      </c>
      <c r="RAK55" s="201" t="e">
        <f>ROUND(RAK53/Macroeconomics!RAN$12,0)</f>
        <v>#DIV/0!</v>
      </c>
      <c r="RAL55" s="201" t="e">
        <f>ROUND(RAL53/Macroeconomics!RAO$12,0)</f>
        <v>#DIV/0!</v>
      </c>
      <c r="RAM55" s="201" t="e">
        <f>ROUND(RAM53/Macroeconomics!RAP$12,0)</f>
        <v>#DIV/0!</v>
      </c>
      <c r="RAN55" s="201" t="e">
        <f>ROUND(RAN53/Macroeconomics!RAQ$12,0)</f>
        <v>#DIV/0!</v>
      </c>
      <c r="RAO55" s="201" t="e">
        <f>ROUND(RAO53/Macroeconomics!RAR$12,0)</f>
        <v>#DIV/0!</v>
      </c>
      <c r="RAP55" s="201" t="e">
        <f>ROUND(RAP53/Macroeconomics!RAS$12,0)</f>
        <v>#DIV/0!</v>
      </c>
      <c r="RAQ55" s="201" t="e">
        <f>ROUND(RAQ53/Macroeconomics!RAT$12,0)</f>
        <v>#DIV/0!</v>
      </c>
      <c r="RAR55" s="201" t="e">
        <f>ROUND(RAR53/Macroeconomics!RAU$12,0)</f>
        <v>#DIV/0!</v>
      </c>
      <c r="RAS55" s="201" t="e">
        <f>ROUND(RAS53/Macroeconomics!RAV$12,0)</f>
        <v>#DIV/0!</v>
      </c>
      <c r="RAT55" s="201" t="e">
        <f>ROUND(RAT53/Macroeconomics!RAW$12,0)</f>
        <v>#DIV/0!</v>
      </c>
      <c r="RAU55" s="201" t="e">
        <f>ROUND(RAU53/Macroeconomics!RAX$12,0)</f>
        <v>#DIV/0!</v>
      </c>
      <c r="RAV55" s="201" t="e">
        <f>ROUND(RAV53/Macroeconomics!RAY$12,0)</f>
        <v>#DIV/0!</v>
      </c>
      <c r="RAW55" s="201" t="e">
        <f>ROUND(RAW53/Macroeconomics!RAZ$12,0)</f>
        <v>#DIV/0!</v>
      </c>
      <c r="RAX55" s="201" t="e">
        <f>ROUND(RAX53/Macroeconomics!RBA$12,0)</f>
        <v>#DIV/0!</v>
      </c>
      <c r="RAY55" s="201" t="e">
        <f>ROUND(RAY53/Macroeconomics!RBB$12,0)</f>
        <v>#DIV/0!</v>
      </c>
      <c r="RAZ55" s="201" t="e">
        <f>ROUND(RAZ53/Macroeconomics!RBC$12,0)</f>
        <v>#DIV/0!</v>
      </c>
      <c r="RBA55" s="201" t="e">
        <f>ROUND(RBA53/Macroeconomics!RBD$12,0)</f>
        <v>#DIV/0!</v>
      </c>
      <c r="RBB55" s="201" t="e">
        <f>ROUND(RBB53/Macroeconomics!RBE$12,0)</f>
        <v>#DIV/0!</v>
      </c>
      <c r="RBC55" s="201" t="e">
        <f>ROUND(RBC53/Macroeconomics!RBF$12,0)</f>
        <v>#DIV/0!</v>
      </c>
      <c r="RBD55" s="201" t="e">
        <f>ROUND(RBD53/Macroeconomics!RBG$12,0)</f>
        <v>#DIV/0!</v>
      </c>
      <c r="RBE55" s="201" t="e">
        <f>ROUND(RBE53/Macroeconomics!RBH$12,0)</f>
        <v>#DIV/0!</v>
      </c>
      <c r="RBF55" s="201" t="e">
        <f>ROUND(RBF53/Macroeconomics!RBI$12,0)</f>
        <v>#DIV/0!</v>
      </c>
      <c r="RBG55" s="201" t="e">
        <f>ROUND(RBG53/Macroeconomics!RBJ$12,0)</f>
        <v>#DIV/0!</v>
      </c>
      <c r="RBH55" s="201" t="e">
        <f>ROUND(RBH53/Macroeconomics!RBK$12,0)</f>
        <v>#DIV/0!</v>
      </c>
      <c r="RBI55" s="201" t="e">
        <f>ROUND(RBI53/Macroeconomics!RBL$12,0)</f>
        <v>#DIV/0!</v>
      </c>
      <c r="RBJ55" s="201" t="e">
        <f>ROUND(RBJ53/Macroeconomics!RBM$12,0)</f>
        <v>#DIV/0!</v>
      </c>
      <c r="RBK55" s="201" t="e">
        <f>ROUND(RBK53/Macroeconomics!RBN$12,0)</f>
        <v>#DIV/0!</v>
      </c>
      <c r="RBL55" s="201" t="e">
        <f>ROUND(RBL53/Macroeconomics!RBO$12,0)</f>
        <v>#DIV/0!</v>
      </c>
      <c r="RBM55" s="201" t="e">
        <f>ROUND(RBM53/Macroeconomics!RBP$12,0)</f>
        <v>#DIV/0!</v>
      </c>
      <c r="RBN55" s="201" t="e">
        <f>ROUND(RBN53/Macroeconomics!RBQ$12,0)</f>
        <v>#DIV/0!</v>
      </c>
      <c r="RBO55" s="201" t="e">
        <f>ROUND(RBO53/Macroeconomics!RBR$12,0)</f>
        <v>#DIV/0!</v>
      </c>
      <c r="RBP55" s="201" t="e">
        <f>ROUND(RBP53/Macroeconomics!RBS$12,0)</f>
        <v>#DIV/0!</v>
      </c>
      <c r="RBQ55" s="201" t="e">
        <f>ROUND(RBQ53/Macroeconomics!RBT$12,0)</f>
        <v>#DIV/0!</v>
      </c>
      <c r="RBR55" s="201" t="e">
        <f>ROUND(RBR53/Macroeconomics!RBU$12,0)</f>
        <v>#DIV/0!</v>
      </c>
      <c r="RBS55" s="201" t="e">
        <f>ROUND(RBS53/Macroeconomics!RBV$12,0)</f>
        <v>#DIV/0!</v>
      </c>
      <c r="RBT55" s="201" t="e">
        <f>ROUND(RBT53/Macroeconomics!RBW$12,0)</f>
        <v>#DIV/0!</v>
      </c>
      <c r="RBU55" s="201" t="e">
        <f>ROUND(RBU53/Macroeconomics!RBX$12,0)</f>
        <v>#DIV/0!</v>
      </c>
      <c r="RBV55" s="201" t="e">
        <f>ROUND(RBV53/Macroeconomics!RBY$12,0)</f>
        <v>#DIV/0!</v>
      </c>
      <c r="RBW55" s="201" t="e">
        <f>ROUND(RBW53/Macroeconomics!RBZ$12,0)</f>
        <v>#DIV/0!</v>
      </c>
      <c r="RBX55" s="201" t="e">
        <f>ROUND(RBX53/Macroeconomics!RCA$12,0)</f>
        <v>#DIV/0!</v>
      </c>
      <c r="RBY55" s="201" t="e">
        <f>ROUND(RBY53/Macroeconomics!RCB$12,0)</f>
        <v>#DIV/0!</v>
      </c>
      <c r="RBZ55" s="201" t="e">
        <f>ROUND(RBZ53/Macroeconomics!RCC$12,0)</f>
        <v>#DIV/0!</v>
      </c>
      <c r="RCA55" s="201" t="e">
        <f>ROUND(RCA53/Macroeconomics!RCD$12,0)</f>
        <v>#DIV/0!</v>
      </c>
      <c r="RCB55" s="201" t="e">
        <f>ROUND(RCB53/Macroeconomics!RCE$12,0)</f>
        <v>#DIV/0!</v>
      </c>
      <c r="RCC55" s="201" t="e">
        <f>ROUND(RCC53/Macroeconomics!RCF$12,0)</f>
        <v>#DIV/0!</v>
      </c>
      <c r="RCD55" s="201" t="e">
        <f>ROUND(RCD53/Macroeconomics!RCG$12,0)</f>
        <v>#DIV/0!</v>
      </c>
      <c r="RCE55" s="201" t="e">
        <f>ROUND(RCE53/Macroeconomics!RCH$12,0)</f>
        <v>#DIV/0!</v>
      </c>
      <c r="RCF55" s="201" t="e">
        <f>ROUND(RCF53/Macroeconomics!RCI$12,0)</f>
        <v>#DIV/0!</v>
      </c>
      <c r="RCG55" s="201" t="e">
        <f>ROUND(RCG53/Macroeconomics!RCJ$12,0)</f>
        <v>#DIV/0!</v>
      </c>
      <c r="RCH55" s="201" t="e">
        <f>ROUND(RCH53/Macroeconomics!RCK$12,0)</f>
        <v>#DIV/0!</v>
      </c>
      <c r="RCI55" s="201" t="e">
        <f>ROUND(RCI53/Macroeconomics!RCL$12,0)</f>
        <v>#DIV/0!</v>
      </c>
      <c r="RCJ55" s="201" t="e">
        <f>ROUND(RCJ53/Macroeconomics!RCM$12,0)</f>
        <v>#DIV/0!</v>
      </c>
      <c r="RCK55" s="201" t="e">
        <f>ROUND(RCK53/Macroeconomics!RCN$12,0)</f>
        <v>#DIV/0!</v>
      </c>
      <c r="RCL55" s="201" t="e">
        <f>ROUND(RCL53/Macroeconomics!RCO$12,0)</f>
        <v>#DIV/0!</v>
      </c>
      <c r="RCM55" s="201" t="e">
        <f>ROUND(RCM53/Macroeconomics!RCP$12,0)</f>
        <v>#DIV/0!</v>
      </c>
      <c r="RCN55" s="201" t="e">
        <f>ROUND(RCN53/Macroeconomics!RCQ$12,0)</f>
        <v>#DIV/0!</v>
      </c>
      <c r="RCO55" s="201" t="e">
        <f>ROUND(RCO53/Macroeconomics!RCR$12,0)</f>
        <v>#DIV/0!</v>
      </c>
      <c r="RCP55" s="201" t="e">
        <f>ROUND(RCP53/Macroeconomics!RCS$12,0)</f>
        <v>#DIV/0!</v>
      </c>
      <c r="RCQ55" s="201" t="e">
        <f>ROUND(RCQ53/Macroeconomics!RCT$12,0)</f>
        <v>#DIV/0!</v>
      </c>
      <c r="RCR55" s="201" t="e">
        <f>ROUND(RCR53/Macroeconomics!RCU$12,0)</f>
        <v>#DIV/0!</v>
      </c>
      <c r="RCS55" s="201" t="e">
        <f>ROUND(RCS53/Macroeconomics!RCV$12,0)</f>
        <v>#DIV/0!</v>
      </c>
      <c r="RCT55" s="201" t="e">
        <f>ROUND(RCT53/Macroeconomics!RCW$12,0)</f>
        <v>#DIV/0!</v>
      </c>
      <c r="RCU55" s="201" t="e">
        <f>ROUND(RCU53/Macroeconomics!RCX$12,0)</f>
        <v>#DIV/0!</v>
      </c>
      <c r="RCV55" s="201" t="e">
        <f>ROUND(RCV53/Macroeconomics!RCY$12,0)</f>
        <v>#DIV/0!</v>
      </c>
      <c r="RCW55" s="201" t="e">
        <f>ROUND(RCW53/Macroeconomics!RCZ$12,0)</f>
        <v>#DIV/0!</v>
      </c>
      <c r="RCX55" s="201" t="e">
        <f>ROUND(RCX53/Macroeconomics!RDA$12,0)</f>
        <v>#DIV/0!</v>
      </c>
      <c r="RCY55" s="201" t="e">
        <f>ROUND(RCY53/Macroeconomics!RDB$12,0)</f>
        <v>#DIV/0!</v>
      </c>
      <c r="RCZ55" s="201" t="e">
        <f>ROUND(RCZ53/Macroeconomics!RDC$12,0)</f>
        <v>#DIV/0!</v>
      </c>
      <c r="RDA55" s="201" t="e">
        <f>ROUND(RDA53/Macroeconomics!RDD$12,0)</f>
        <v>#DIV/0!</v>
      </c>
      <c r="RDB55" s="201" t="e">
        <f>ROUND(RDB53/Macroeconomics!RDE$12,0)</f>
        <v>#DIV/0!</v>
      </c>
      <c r="RDC55" s="201" t="e">
        <f>ROUND(RDC53/Macroeconomics!RDF$12,0)</f>
        <v>#DIV/0!</v>
      </c>
      <c r="RDD55" s="201" t="e">
        <f>ROUND(RDD53/Macroeconomics!RDG$12,0)</f>
        <v>#DIV/0!</v>
      </c>
      <c r="RDE55" s="201" t="e">
        <f>ROUND(RDE53/Macroeconomics!RDH$12,0)</f>
        <v>#DIV/0!</v>
      </c>
      <c r="RDF55" s="201" t="e">
        <f>ROUND(RDF53/Macroeconomics!RDI$12,0)</f>
        <v>#DIV/0!</v>
      </c>
      <c r="RDG55" s="201" t="e">
        <f>ROUND(RDG53/Macroeconomics!RDJ$12,0)</f>
        <v>#DIV/0!</v>
      </c>
      <c r="RDH55" s="201" t="e">
        <f>ROUND(RDH53/Macroeconomics!RDK$12,0)</f>
        <v>#DIV/0!</v>
      </c>
      <c r="RDI55" s="201" t="e">
        <f>ROUND(RDI53/Macroeconomics!RDL$12,0)</f>
        <v>#DIV/0!</v>
      </c>
      <c r="RDJ55" s="201" t="e">
        <f>ROUND(RDJ53/Macroeconomics!RDM$12,0)</f>
        <v>#DIV/0!</v>
      </c>
      <c r="RDK55" s="201" t="e">
        <f>ROUND(RDK53/Macroeconomics!RDN$12,0)</f>
        <v>#DIV/0!</v>
      </c>
      <c r="RDL55" s="201" t="e">
        <f>ROUND(RDL53/Macroeconomics!RDO$12,0)</f>
        <v>#DIV/0!</v>
      </c>
      <c r="RDM55" s="201" t="e">
        <f>ROUND(RDM53/Macroeconomics!RDP$12,0)</f>
        <v>#DIV/0!</v>
      </c>
      <c r="RDN55" s="201" t="e">
        <f>ROUND(RDN53/Macroeconomics!RDQ$12,0)</f>
        <v>#DIV/0!</v>
      </c>
      <c r="RDO55" s="201" t="e">
        <f>ROUND(RDO53/Macroeconomics!RDR$12,0)</f>
        <v>#DIV/0!</v>
      </c>
      <c r="RDP55" s="201" t="e">
        <f>ROUND(RDP53/Macroeconomics!RDS$12,0)</f>
        <v>#DIV/0!</v>
      </c>
      <c r="RDQ55" s="201" t="e">
        <f>ROUND(RDQ53/Macroeconomics!RDT$12,0)</f>
        <v>#DIV/0!</v>
      </c>
      <c r="RDR55" s="201" t="e">
        <f>ROUND(RDR53/Macroeconomics!RDU$12,0)</f>
        <v>#DIV/0!</v>
      </c>
      <c r="RDS55" s="201" t="e">
        <f>ROUND(RDS53/Macroeconomics!RDV$12,0)</f>
        <v>#DIV/0!</v>
      </c>
      <c r="RDT55" s="201" t="e">
        <f>ROUND(RDT53/Macroeconomics!RDW$12,0)</f>
        <v>#DIV/0!</v>
      </c>
      <c r="RDU55" s="201" t="e">
        <f>ROUND(RDU53/Macroeconomics!RDX$12,0)</f>
        <v>#DIV/0!</v>
      </c>
      <c r="RDV55" s="201" t="e">
        <f>ROUND(RDV53/Macroeconomics!RDY$12,0)</f>
        <v>#DIV/0!</v>
      </c>
      <c r="RDW55" s="201" t="e">
        <f>ROUND(RDW53/Macroeconomics!RDZ$12,0)</f>
        <v>#DIV/0!</v>
      </c>
      <c r="RDX55" s="201" t="e">
        <f>ROUND(RDX53/Macroeconomics!REA$12,0)</f>
        <v>#DIV/0!</v>
      </c>
      <c r="RDY55" s="201" t="e">
        <f>ROUND(RDY53/Macroeconomics!REB$12,0)</f>
        <v>#DIV/0!</v>
      </c>
      <c r="RDZ55" s="201" t="e">
        <f>ROUND(RDZ53/Macroeconomics!REC$12,0)</f>
        <v>#DIV/0!</v>
      </c>
      <c r="REA55" s="201" t="e">
        <f>ROUND(REA53/Macroeconomics!RED$12,0)</f>
        <v>#DIV/0!</v>
      </c>
      <c r="REB55" s="201" t="e">
        <f>ROUND(REB53/Macroeconomics!REE$12,0)</f>
        <v>#DIV/0!</v>
      </c>
      <c r="REC55" s="201" t="e">
        <f>ROUND(REC53/Macroeconomics!REF$12,0)</f>
        <v>#DIV/0!</v>
      </c>
      <c r="RED55" s="201" t="e">
        <f>ROUND(RED53/Macroeconomics!REG$12,0)</f>
        <v>#DIV/0!</v>
      </c>
      <c r="REE55" s="201" t="e">
        <f>ROUND(REE53/Macroeconomics!REH$12,0)</f>
        <v>#DIV/0!</v>
      </c>
      <c r="REF55" s="201" t="e">
        <f>ROUND(REF53/Macroeconomics!REI$12,0)</f>
        <v>#DIV/0!</v>
      </c>
      <c r="REG55" s="201" t="e">
        <f>ROUND(REG53/Macroeconomics!REJ$12,0)</f>
        <v>#DIV/0!</v>
      </c>
      <c r="REH55" s="201" t="e">
        <f>ROUND(REH53/Macroeconomics!REK$12,0)</f>
        <v>#DIV/0!</v>
      </c>
      <c r="REI55" s="201" t="e">
        <f>ROUND(REI53/Macroeconomics!REL$12,0)</f>
        <v>#DIV/0!</v>
      </c>
      <c r="REJ55" s="201" t="e">
        <f>ROUND(REJ53/Macroeconomics!REM$12,0)</f>
        <v>#DIV/0!</v>
      </c>
      <c r="REK55" s="201" t="e">
        <f>ROUND(REK53/Macroeconomics!REN$12,0)</f>
        <v>#DIV/0!</v>
      </c>
      <c r="REL55" s="201" t="e">
        <f>ROUND(REL53/Macroeconomics!REO$12,0)</f>
        <v>#DIV/0!</v>
      </c>
      <c r="REM55" s="201" t="e">
        <f>ROUND(REM53/Macroeconomics!REP$12,0)</f>
        <v>#DIV/0!</v>
      </c>
      <c r="REN55" s="201" t="e">
        <f>ROUND(REN53/Macroeconomics!REQ$12,0)</f>
        <v>#DIV/0!</v>
      </c>
      <c r="REO55" s="201" t="e">
        <f>ROUND(REO53/Macroeconomics!RER$12,0)</f>
        <v>#DIV/0!</v>
      </c>
      <c r="REP55" s="201" t="e">
        <f>ROUND(REP53/Macroeconomics!RES$12,0)</f>
        <v>#DIV/0!</v>
      </c>
      <c r="REQ55" s="201" t="e">
        <f>ROUND(REQ53/Macroeconomics!RET$12,0)</f>
        <v>#DIV/0!</v>
      </c>
      <c r="RER55" s="201" t="e">
        <f>ROUND(RER53/Macroeconomics!REU$12,0)</f>
        <v>#DIV/0!</v>
      </c>
      <c r="RES55" s="201" t="e">
        <f>ROUND(RES53/Macroeconomics!REV$12,0)</f>
        <v>#DIV/0!</v>
      </c>
      <c r="RET55" s="201" t="e">
        <f>ROUND(RET53/Macroeconomics!REW$12,0)</f>
        <v>#DIV/0!</v>
      </c>
      <c r="REU55" s="201" t="e">
        <f>ROUND(REU53/Macroeconomics!REX$12,0)</f>
        <v>#DIV/0!</v>
      </c>
      <c r="REV55" s="201" t="e">
        <f>ROUND(REV53/Macroeconomics!REY$12,0)</f>
        <v>#DIV/0!</v>
      </c>
      <c r="REW55" s="201" t="e">
        <f>ROUND(REW53/Macroeconomics!REZ$12,0)</f>
        <v>#DIV/0!</v>
      </c>
      <c r="REX55" s="201" t="e">
        <f>ROUND(REX53/Macroeconomics!RFA$12,0)</f>
        <v>#DIV/0!</v>
      </c>
      <c r="REY55" s="201" t="e">
        <f>ROUND(REY53/Macroeconomics!RFB$12,0)</f>
        <v>#DIV/0!</v>
      </c>
      <c r="REZ55" s="201" t="e">
        <f>ROUND(REZ53/Macroeconomics!RFC$12,0)</f>
        <v>#DIV/0!</v>
      </c>
      <c r="RFA55" s="201" t="e">
        <f>ROUND(RFA53/Macroeconomics!RFD$12,0)</f>
        <v>#DIV/0!</v>
      </c>
      <c r="RFB55" s="201" t="e">
        <f>ROUND(RFB53/Macroeconomics!RFE$12,0)</f>
        <v>#DIV/0!</v>
      </c>
      <c r="RFC55" s="201" t="e">
        <f>ROUND(RFC53/Macroeconomics!RFF$12,0)</f>
        <v>#DIV/0!</v>
      </c>
      <c r="RFD55" s="201" t="e">
        <f>ROUND(RFD53/Macroeconomics!RFG$12,0)</f>
        <v>#DIV/0!</v>
      </c>
      <c r="RFE55" s="201" t="e">
        <f>ROUND(RFE53/Macroeconomics!RFH$12,0)</f>
        <v>#DIV/0!</v>
      </c>
      <c r="RFF55" s="201" t="e">
        <f>ROUND(RFF53/Macroeconomics!RFI$12,0)</f>
        <v>#DIV/0!</v>
      </c>
      <c r="RFG55" s="201" t="e">
        <f>ROUND(RFG53/Macroeconomics!RFJ$12,0)</f>
        <v>#DIV/0!</v>
      </c>
      <c r="RFH55" s="201" t="e">
        <f>ROUND(RFH53/Macroeconomics!RFK$12,0)</f>
        <v>#DIV/0!</v>
      </c>
      <c r="RFI55" s="201" t="e">
        <f>ROUND(RFI53/Macroeconomics!RFL$12,0)</f>
        <v>#DIV/0!</v>
      </c>
      <c r="RFJ55" s="201" t="e">
        <f>ROUND(RFJ53/Macroeconomics!RFM$12,0)</f>
        <v>#DIV/0!</v>
      </c>
      <c r="RFK55" s="201" t="e">
        <f>ROUND(RFK53/Macroeconomics!RFN$12,0)</f>
        <v>#DIV/0!</v>
      </c>
      <c r="RFL55" s="201" t="e">
        <f>ROUND(RFL53/Macroeconomics!RFO$12,0)</f>
        <v>#DIV/0!</v>
      </c>
      <c r="RFM55" s="201" t="e">
        <f>ROUND(RFM53/Macroeconomics!RFP$12,0)</f>
        <v>#DIV/0!</v>
      </c>
      <c r="RFN55" s="201" t="e">
        <f>ROUND(RFN53/Macroeconomics!RFQ$12,0)</f>
        <v>#DIV/0!</v>
      </c>
      <c r="RFO55" s="201" t="e">
        <f>ROUND(RFO53/Macroeconomics!RFR$12,0)</f>
        <v>#DIV/0!</v>
      </c>
      <c r="RFP55" s="201" t="e">
        <f>ROUND(RFP53/Macroeconomics!RFS$12,0)</f>
        <v>#DIV/0!</v>
      </c>
      <c r="RFQ55" s="201" t="e">
        <f>ROUND(RFQ53/Macroeconomics!RFT$12,0)</f>
        <v>#DIV/0!</v>
      </c>
      <c r="RFR55" s="201" t="e">
        <f>ROUND(RFR53/Macroeconomics!RFU$12,0)</f>
        <v>#DIV/0!</v>
      </c>
      <c r="RFS55" s="201" t="e">
        <f>ROUND(RFS53/Macroeconomics!RFV$12,0)</f>
        <v>#DIV/0!</v>
      </c>
      <c r="RFT55" s="201" t="e">
        <f>ROUND(RFT53/Macroeconomics!RFW$12,0)</f>
        <v>#DIV/0!</v>
      </c>
      <c r="RFU55" s="201" t="e">
        <f>ROUND(RFU53/Macroeconomics!RFX$12,0)</f>
        <v>#DIV/0!</v>
      </c>
      <c r="RFV55" s="201" t="e">
        <f>ROUND(RFV53/Macroeconomics!RFY$12,0)</f>
        <v>#DIV/0!</v>
      </c>
      <c r="RFW55" s="201" t="e">
        <f>ROUND(RFW53/Macroeconomics!RFZ$12,0)</f>
        <v>#DIV/0!</v>
      </c>
      <c r="RFX55" s="201" t="e">
        <f>ROUND(RFX53/Macroeconomics!RGA$12,0)</f>
        <v>#DIV/0!</v>
      </c>
      <c r="RFY55" s="201" t="e">
        <f>ROUND(RFY53/Macroeconomics!RGB$12,0)</f>
        <v>#DIV/0!</v>
      </c>
      <c r="RFZ55" s="201" t="e">
        <f>ROUND(RFZ53/Macroeconomics!RGC$12,0)</f>
        <v>#DIV/0!</v>
      </c>
      <c r="RGA55" s="201" t="e">
        <f>ROUND(RGA53/Macroeconomics!RGD$12,0)</f>
        <v>#DIV/0!</v>
      </c>
      <c r="RGB55" s="201" t="e">
        <f>ROUND(RGB53/Macroeconomics!RGE$12,0)</f>
        <v>#DIV/0!</v>
      </c>
      <c r="RGC55" s="201" t="e">
        <f>ROUND(RGC53/Macroeconomics!RGF$12,0)</f>
        <v>#DIV/0!</v>
      </c>
      <c r="RGD55" s="201" t="e">
        <f>ROUND(RGD53/Macroeconomics!RGG$12,0)</f>
        <v>#DIV/0!</v>
      </c>
      <c r="RGE55" s="201" t="e">
        <f>ROUND(RGE53/Macroeconomics!RGH$12,0)</f>
        <v>#DIV/0!</v>
      </c>
      <c r="RGF55" s="201" t="e">
        <f>ROUND(RGF53/Macroeconomics!RGI$12,0)</f>
        <v>#DIV/0!</v>
      </c>
      <c r="RGG55" s="201" t="e">
        <f>ROUND(RGG53/Macroeconomics!RGJ$12,0)</f>
        <v>#DIV/0!</v>
      </c>
      <c r="RGH55" s="201" t="e">
        <f>ROUND(RGH53/Macroeconomics!RGK$12,0)</f>
        <v>#DIV/0!</v>
      </c>
      <c r="RGI55" s="201" t="e">
        <f>ROUND(RGI53/Macroeconomics!RGL$12,0)</f>
        <v>#DIV/0!</v>
      </c>
      <c r="RGJ55" s="201" t="e">
        <f>ROUND(RGJ53/Macroeconomics!RGM$12,0)</f>
        <v>#DIV/0!</v>
      </c>
      <c r="RGK55" s="201" t="e">
        <f>ROUND(RGK53/Macroeconomics!RGN$12,0)</f>
        <v>#DIV/0!</v>
      </c>
      <c r="RGL55" s="201" t="e">
        <f>ROUND(RGL53/Macroeconomics!RGO$12,0)</f>
        <v>#DIV/0!</v>
      </c>
      <c r="RGM55" s="201" t="e">
        <f>ROUND(RGM53/Macroeconomics!RGP$12,0)</f>
        <v>#DIV/0!</v>
      </c>
      <c r="RGN55" s="201" t="e">
        <f>ROUND(RGN53/Macroeconomics!RGQ$12,0)</f>
        <v>#DIV/0!</v>
      </c>
      <c r="RGO55" s="201" t="e">
        <f>ROUND(RGO53/Macroeconomics!RGR$12,0)</f>
        <v>#DIV/0!</v>
      </c>
      <c r="RGP55" s="201" t="e">
        <f>ROUND(RGP53/Macroeconomics!RGS$12,0)</f>
        <v>#DIV/0!</v>
      </c>
      <c r="RGQ55" s="201" t="e">
        <f>ROUND(RGQ53/Macroeconomics!RGT$12,0)</f>
        <v>#DIV/0!</v>
      </c>
      <c r="RGR55" s="201" t="e">
        <f>ROUND(RGR53/Macroeconomics!RGU$12,0)</f>
        <v>#DIV/0!</v>
      </c>
      <c r="RGS55" s="201" t="e">
        <f>ROUND(RGS53/Macroeconomics!RGV$12,0)</f>
        <v>#DIV/0!</v>
      </c>
      <c r="RGT55" s="201" t="e">
        <f>ROUND(RGT53/Macroeconomics!RGW$12,0)</f>
        <v>#DIV/0!</v>
      </c>
      <c r="RGU55" s="201" t="e">
        <f>ROUND(RGU53/Macroeconomics!RGX$12,0)</f>
        <v>#DIV/0!</v>
      </c>
      <c r="RGV55" s="201" t="e">
        <f>ROUND(RGV53/Macroeconomics!RGY$12,0)</f>
        <v>#DIV/0!</v>
      </c>
      <c r="RGW55" s="201" t="e">
        <f>ROUND(RGW53/Macroeconomics!RGZ$12,0)</f>
        <v>#DIV/0!</v>
      </c>
      <c r="RGX55" s="201" t="e">
        <f>ROUND(RGX53/Macroeconomics!RHA$12,0)</f>
        <v>#DIV/0!</v>
      </c>
      <c r="RGY55" s="201" t="e">
        <f>ROUND(RGY53/Macroeconomics!RHB$12,0)</f>
        <v>#DIV/0!</v>
      </c>
      <c r="RGZ55" s="201" t="e">
        <f>ROUND(RGZ53/Macroeconomics!RHC$12,0)</f>
        <v>#DIV/0!</v>
      </c>
      <c r="RHA55" s="201" t="e">
        <f>ROUND(RHA53/Macroeconomics!RHD$12,0)</f>
        <v>#DIV/0!</v>
      </c>
      <c r="RHB55" s="201" t="e">
        <f>ROUND(RHB53/Macroeconomics!RHE$12,0)</f>
        <v>#DIV/0!</v>
      </c>
      <c r="RHC55" s="201" t="e">
        <f>ROUND(RHC53/Macroeconomics!RHF$12,0)</f>
        <v>#DIV/0!</v>
      </c>
      <c r="RHD55" s="201" t="e">
        <f>ROUND(RHD53/Macroeconomics!RHG$12,0)</f>
        <v>#DIV/0!</v>
      </c>
      <c r="RHE55" s="201" t="e">
        <f>ROUND(RHE53/Macroeconomics!RHH$12,0)</f>
        <v>#DIV/0!</v>
      </c>
      <c r="RHF55" s="201" t="e">
        <f>ROUND(RHF53/Macroeconomics!RHI$12,0)</f>
        <v>#DIV/0!</v>
      </c>
      <c r="RHG55" s="201" t="e">
        <f>ROUND(RHG53/Macroeconomics!RHJ$12,0)</f>
        <v>#DIV/0!</v>
      </c>
      <c r="RHH55" s="201" t="e">
        <f>ROUND(RHH53/Macroeconomics!RHK$12,0)</f>
        <v>#DIV/0!</v>
      </c>
      <c r="RHI55" s="201" t="e">
        <f>ROUND(RHI53/Macroeconomics!RHL$12,0)</f>
        <v>#DIV/0!</v>
      </c>
      <c r="RHJ55" s="201" t="e">
        <f>ROUND(RHJ53/Macroeconomics!RHM$12,0)</f>
        <v>#DIV/0!</v>
      </c>
      <c r="RHK55" s="201" t="e">
        <f>ROUND(RHK53/Macroeconomics!RHN$12,0)</f>
        <v>#DIV/0!</v>
      </c>
      <c r="RHL55" s="201" t="e">
        <f>ROUND(RHL53/Macroeconomics!RHO$12,0)</f>
        <v>#DIV/0!</v>
      </c>
      <c r="RHM55" s="201" t="e">
        <f>ROUND(RHM53/Macroeconomics!RHP$12,0)</f>
        <v>#DIV/0!</v>
      </c>
      <c r="RHN55" s="201" t="e">
        <f>ROUND(RHN53/Macroeconomics!RHQ$12,0)</f>
        <v>#DIV/0!</v>
      </c>
      <c r="RHO55" s="201" t="e">
        <f>ROUND(RHO53/Macroeconomics!RHR$12,0)</f>
        <v>#DIV/0!</v>
      </c>
      <c r="RHP55" s="201" t="e">
        <f>ROUND(RHP53/Macroeconomics!RHS$12,0)</f>
        <v>#DIV/0!</v>
      </c>
      <c r="RHQ55" s="201" t="e">
        <f>ROUND(RHQ53/Macroeconomics!RHT$12,0)</f>
        <v>#DIV/0!</v>
      </c>
      <c r="RHR55" s="201" t="e">
        <f>ROUND(RHR53/Macroeconomics!RHU$12,0)</f>
        <v>#DIV/0!</v>
      </c>
      <c r="RHS55" s="201" t="e">
        <f>ROUND(RHS53/Macroeconomics!RHV$12,0)</f>
        <v>#DIV/0!</v>
      </c>
      <c r="RHT55" s="201" t="e">
        <f>ROUND(RHT53/Macroeconomics!RHW$12,0)</f>
        <v>#DIV/0!</v>
      </c>
      <c r="RHU55" s="201" t="e">
        <f>ROUND(RHU53/Macroeconomics!RHX$12,0)</f>
        <v>#DIV/0!</v>
      </c>
      <c r="RHV55" s="201" t="e">
        <f>ROUND(RHV53/Macroeconomics!RHY$12,0)</f>
        <v>#DIV/0!</v>
      </c>
      <c r="RHW55" s="201" t="e">
        <f>ROUND(RHW53/Macroeconomics!RHZ$12,0)</f>
        <v>#DIV/0!</v>
      </c>
      <c r="RHX55" s="201" t="e">
        <f>ROUND(RHX53/Macroeconomics!RIA$12,0)</f>
        <v>#DIV/0!</v>
      </c>
      <c r="RHY55" s="201" t="e">
        <f>ROUND(RHY53/Macroeconomics!RIB$12,0)</f>
        <v>#DIV/0!</v>
      </c>
      <c r="RHZ55" s="201" t="e">
        <f>ROUND(RHZ53/Macroeconomics!RIC$12,0)</f>
        <v>#DIV/0!</v>
      </c>
      <c r="RIA55" s="201" t="e">
        <f>ROUND(RIA53/Macroeconomics!RID$12,0)</f>
        <v>#DIV/0!</v>
      </c>
      <c r="RIB55" s="201" t="e">
        <f>ROUND(RIB53/Macroeconomics!RIE$12,0)</f>
        <v>#DIV/0!</v>
      </c>
      <c r="RIC55" s="201" t="e">
        <f>ROUND(RIC53/Macroeconomics!RIF$12,0)</f>
        <v>#DIV/0!</v>
      </c>
      <c r="RID55" s="201" t="e">
        <f>ROUND(RID53/Macroeconomics!RIG$12,0)</f>
        <v>#DIV/0!</v>
      </c>
      <c r="RIE55" s="201" t="e">
        <f>ROUND(RIE53/Macroeconomics!RIH$12,0)</f>
        <v>#DIV/0!</v>
      </c>
      <c r="RIF55" s="201" t="e">
        <f>ROUND(RIF53/Macroeconomics!RII$12,0)</f>
        <v>#DIV/0!</v>
      </c>
      <c r="RIG55" s="201" t="e">
        <f>ROUND(RIG53/Macroeconomics!RIJ$12,0)</f>
        <v>#DIV/0!</v>
      </c>
      <c r="RIH55" s="201" t="e">
        <f>ROUND(RIH53/Macroeconomics!RIK$12,0)</f>
        <v>#DIV/0!</v>
      </c>
      <c r="RII55" s="201" t="e">
        <f>ROUND(RII53/Macroeconomics!RIL$12,0)</f>
        <v>#DIV/0!</v>
      </c>
      <c r="RIJ55" s="201" t="e">
        <f>ROUND(RIJ53/Macroeconomics!RIM$12,0)</f>
        <v>#DIV/0!</v>
      </c>
      <c r="RIK55" s="201" t="e">
        <f>ROUND(RIK53/Macroeconomics!RIN$12,0)</f>
        <v>#DIV/0!</v>
      </c>
      <c r="RIL55" s="201" t="e">
        <f>ROUND(RIL53/Macroeconomics!RIO$12,0)</f>
        <v>#DIV/0!</v>
      </c>
      <c r="RIM55" s="201" t="e">
        <f>ROUND(RIM53/Macroeconomics!RIP$12,0)</f>
        <v>#DIV/0!</v>
      </c>
      <c r="RIN55" s="201" t="e">
        <f>ROUND(RIN53/Macroeconomics!RIQ$12,0)</f>
        <v>#DIV/0!</v>
      </c>
      <c r="RIO55" s="201" t="e">
        <f>ROUND(RIO53/Macroeconomics!RIR$12,0)</f>
        <v>#DIV/0!</v>
      </c>
      <c r="RIP55" s="201" t="e">
        <f>ROUND(RIP53/Macroeconomics!RIS$12,0)</f>
        <v>#DIV/0!</v>
      </c>
      <c r="RIQ55" s="201" t="e">
        <f>ROUND(RIQ53/Macroeconomics!RIT$12,0)</f>
        <v>#DIV/0!</v>
      </c>
      <c r="RIR55" s="201" t="e">
        <f>ROUND(RIR53/Macroeconomics!RIU$12,0)</f>
        <v>#DIV/0!</v>
      </c>
      <c r="RIS55" s="201" t="e">
        <f>ROUND(RIS53/Macroeconomics!RIV$12,0)</f>
        <v>#DIV/0!</v>
      </c>
      <c r="RIT55" s="201" t="e">
        <f>ROUND(RIT53/Macroeconomics!RIW$12,0)</f>
        <v>#DIV/0!</v>
      </c>
      <c r="RIU55" s="201" t="e">
        <f>ROUND(RIU53/Macroeconomics!RIX$12,0)</f>
        <v>#DIV/0!</v>
      </c>
      <c r="RIV55" s="201" t="e">
        <f>ROUND(RIV53/Macroeconomics!RIY$12,0)</f>
        <v>#DIV/0!</v>
      </c>
      <c r="RIW55" s="201" t="e">
        <f>ROUND(RIW53/Macroeconomics!RIZ$12,0)</f>
        <v>#DIV/0!</v>
      </c>
      <c r="RIX55" s="201" t="e">
        <f>ROUND(RIX53/Macroeconomics!RJA$12,0)</f>
        <v>#DIV/0!</v>
      </c>
      <c r="RIY55" s="201" t="e">
        <f>ROUND(RIY53/Macroeconomics!RJB$12,0)</f>
        <v>#DIV/0!</v>
      </c>
      <c r="RIZ55" s="201" t="e">
        <f>ROUND(RIZ53/Macroeconomics!RJC$12,0)</f>
        <v>#DIV/0!</v>
      </c>
      <c r="RJA55" s="201" t="e">
        <f>ROUND(RJA53/Macroeconomics!RJD$12,0)</f>
        <v>#DIV/0!</v>
      </c>
      <c r="RJB55" s="201" t="e">
        <f>ROUND(RJB53/Macroeconomics!RJE$12,0)</f>
        <v>#DIV/0!</v>
      </c>
      <c r="RJC55" s="201" t="e">
        <f>ROUND(RJC53/Macroeconomics!RJF$12,0)</f>
        <v>#DIV/0!</v>
      </c>
      <c r="RJD55" s="201" t="e">
        <f>ROUND(RJD53/Macroeconomics!RJG$12,0)</f>
        <v>#DIV/0!</v>
      </c>
      <c r="RJE55" s="201" t="e">
        <f>ROUND(RJE53/Macroeconomics!RJH$12,0)</f>
        <v>#DIV/0!</v>
      </c>
      <c r="RJF55" s="201" t="e">
        <f>ROUND(RJF53/Macroeconomics!RJI$12,0)</f>
        <v>#DIV/0!</v>
      </c>
      <c r="RJG55" s="201" t="e">
        <f>ROUND(RJG53/Macroeconomics!RJJ$12,0)</f>
        <v>#DIV/0!</v>
      </c>
      <c r="RJH55" s="201" t="e">
        <f>ROUND(RJH53/Macroeconomics!RJK$12,0)</f>
        <v>#DIV/0!</v>
      </c>
      <c r="RJI55" s="201" t="e">
        <f>ROUND(RJI53/Macroeconomics!RJL$12,0)</f>
        <v>#DIV/0!</v>
      </c>
      <c r="RJJ55" s="201" t="e">
        <f>ROUND(RJJ53/Macroeconomics!RJM$12,0)</f>
        <v>#DIV/0!</v>
      </c>
      <c r="RJK55" s="201" t="e">
        <f>ROUND(RJK53/Macroeconomics!RJN$12,0)</f>
        <v>#DIV/0!</v>
      </c>
      <c r="RJL55" s="201" t="e">
        <f>ROUND(RJL53/Macroeconomics!RJO$12,0)</f>
        <v>#DIV/0!</v>
      </c>
      <c r="RJM55" s="201" t="e">
        <f>ROUND(RJM53/Macroeconomics!RJP$12,0)</f>
        <v>#DIV/0!</v>
      </c>
      <c r="RJN55" s="201" t="e">
        <f>ROUND(RJN53/Macroeconomics!RJQ$12,0)</f>
        <v>#DIV/0!</v>
      </c>
      <c r="RJO55" s="201" t="e">
        <f>ROUND(RJO53/Macroeconomics!RJR$12,0)</f>
        <v>#DIV/0!</v>
      </c>
      <c r="RJP55" s="201" t="e">
        <f>ROUND(RJP53/Macroeconomics!RJS$12,0)</f>
        <v>#DIV/0!</v>
      </c>
      <c r="RJQ55" s="201" t="e">
        <f>ROUND(RJQ53/Macroeconomics!RJT$12,0)</f>
        <v>#DIV/0!</v>
      </c>
      <c r="RJR55" s="201" t="e">
        <f>ROUND(RJR53/Macroeconomics!RJU$12,0)</f>
        <v>#DIV/0!</v>
      </c>
      <c r="RJS55" s="201" t="e">
        <f>ROUND(RJS53/Macroeconomics!RJV$12,0)</f>
        <v>#DIV/0!</v>
      </c>
      <c r="RJT55" s="201" t="e">
        <f>ROUND(RJT53/Macroeconomics!RJW$12,0)</f>
        <v>#DIV/0!</v>
      </c>
      <c r="RJU55" s="201" t="e">
        <f>ROUND(RJU53/Macroeconomics!RJX$12,0)</f>
        <v>#DIV/0!</v>
      </c>
      <c r="RJV55" s="201" t="e">
        <f>ROUND(RJV53/Macroeconomics!RJY$12,0)</f>
        <v>#DIV/0!</v>
      </c>
      <c r="RJW55" s="201" t="e">
        <f>ROUND(RJW53/Macroeconomics!RJZ$12,0)</f>
        <v>#DIV/0!</v>
      </c>
      <c r="RJX55" s="201" t="e">
        <f>ROUND(RJX53/Macroeconomics!RKA$12,0)</f>
        <v>#DIV/0!</v>
      </c>
      <c r="RJY55" s="201" t="e">
        <f>ROUND(RJY53/Macroeconomics!RKB$12,0)</f>
        <v>#DIV/0!</v>
      </c>
      <c r="RJZ55" s="201" t="e">
        <f>ROUND(RJZ53/Macroeconomics!RKC$12,0)</f>
        <v>#DIV/0!</v>
      </c>
      <c r="RKA55" s="201" t="e">
        <f>ROUND(RKA53/Macroeconomics!RKD$12,0)</f>
        <v>#DIV/0!</v>
      </c>
      <c r="RKB55" s="201" t="e">
        <f>ROUND(RKB53/Macroeconomics!RKE$12,0)</f>
        <v>#DIV/0!</v>
      </c>
      <c r="RKC55" s="201" t="e">
        <f>ROUND(RKC53/Macroeconomics!RKF$12,0)</f>
        <v>#DIV/0!</v>
      </c>
      <c r="RKD55" s="201" t="e">
        <f>ROUND(RKD53/Macroeconomics!RKG$12,0)</f>
        <v>#DIV/0!</v>
      </c>
      <c r="RKE55" s="201" t="e">
        <f>ROUND(RKE53/Macroeconomics!RKH$12,0)</f>
        <v>#DIV/0!</v>
      </c>
      <c r="RKF55" s="201" t="e">
        <f>ROUND(RKF53/Macroeconomics!RKI$12,0)</f>
        <v>#DIV/0!</v>
      </c>
      <c r="RKG55" s="201" t="e">
        <f>ROUND(RKG53/Macroeconomics!RKJ$12,0)</f>
        <v>#DIV/0!</v>
      </c>
      <c r="RKH55" s="201" t="e">
        <f>ROUND(RKH53/Macroeconomics!RKK$12,0)</f>
        <v>#DIV/0!</v>
      </c>
      <c r="RKI55" s="201" t="e">
        <f>ROUND(RKI53/Macroeconomics!RKL$12,0)</f>
        <v>#DIV/0!</v>
      </c>
      <c r="RKJ55" s="201" t="e">
        <f>ROUND(RKJ53/Macroeconomics!RKM$12,0)</f>
        <v>#DIV/0!</v>
      </c>
      <c r="RKK55" s="201" t="e">
        <f>ROUND(RKK53/Macroeconomics!RKN$12,0)</f>
        <v>#DIV/0!</v>
      </c>
      <c r="RKL55" s="201" t="e">
        <f>ROUND(RKL53/Macroeconomics!RKO$12,0)</f>
        <v>#DIV/0!</v>
      </c>
      <c r="RKM55" s="201" t="e">
        <f>ROUND(RKM53/Macroeconomics!RKP$12,0)</f>
        <v>#DIV/0!</v>
      </c>
      <c r="RKN55" s="201" t="e">
        <f>ROUND(RKN53/Macroeconomics!RKQ$12,0)</f>
        <v>#DIV/0!</v>
      </c>
      <c r="RKO55" s="201" t="e">
        <f>ROUND(RKO53/Macroeconomics!RKR$12,0)</f>
        <v>#DIV/0!</v>
      </c>
      <c r="RKP55" s="201" t="e">
        <f>ROUND(RKP53/Macroeconomics!RKS$12,0)</f>
        <v>#DIV/0!</v>
      </c>
      <c r="RKQ55" s="201" t="e">
        <f>ROUND(RKQ53/Macroeconomics!RKT$12,0)</f>
        <v>#DIV/0!</v>
      </c>
      <c r="RKR55" s="201" t="e">
        <f>ROUND(RKR53/Macroeconomics!RKU$12,0)</f>
        <v>#DIV/0!</v>
      </c>
      <c r="RKS55" s="201" t="e">
        <f>ROUND(RKS53/Macroeconomics!RKV$12,0)</f>
        <v>#DIV/0!</v>
      </c>
      <c r="RKT55" s="201" t="e">
        <f>ROUND(RKT53/Macroeconomics!RKW$12,0)</f>
        <v>#DIV/0!</v>
      </c>
      <c r="RKU55" s="201" t="e">
        <f>ROUND(RKU53/Macroeconomics!RKX$12,0)</f>
        <v>#DIV/0!</v>
      </c>
      <c r="RKV55" s="201" t="e">
        <f>ROUND(RKV53/Macroeconomics!RKY$12,0)</f>
        <v>#DIV/0!</v>
      </c>
      <c r="RKW55" s="201" t="e">
        <f>ROUND(RKW53/Macroeconomics!RKZ$12,0)</f>
        <v>#DIV/0!</v>
      </c>
      <c r="RKX55" s="201" t="e">
        <f>ROUND(RKX53/Macroeconomics!RLA$12,0)</f>
        <v>#DIV/0!</v>
      </c>
      <c r="RKY55" s="201" t="e">
        <f>ROUND(RKY53/Macroeconomics!RLB$12,0)</f>
        <v>#DIV/0!</v>
      </c>
      <c r="RKZ55" s="201" t="e">
        <f>ROUND(RKZ53/Macroeconomics!RLC$12,0)</f>
        <v>#DIV/0!</v>
      </c>
      <c r="RLA55" s="201" t="e">
        <f>ROUND(RLA53/Macroeconomics!RLD$12,0)</f>
        <v>#DIV/0!</v>
      </c>
      <c r="RLB55" s="201" t="e">
        <f>ROUND(RLB53/Macroeconomics!RLE$12,0)</f>
        <v>#DIV/0!</v>
      </c>
      <c r="RLC55" s="201" t="e">
        <f>ROUND(RLC53/Macroeconomics!RLF$12,0)</f>
        <v>#DIV/0!</v>
      </c>
      <c r="RLD55" s="201" t="e">
        <f>ROUND(RLD53/Macroeconomics!RLG$12,0)</f>
        <v>#DIV/0!</v>
      </c>
      <c r="RLE55" s="201" t="e">
        <f>ROUND(RLE53/Macroeconomics!RLH$12,0)</f>
        <v>#DIV/0!</v>
      </c>
      <c r="RLF55" s="201" t="e">
        <f>ROUND(RLF53/Macroeconomics!RLI$12,0)</f>
        <v>#DIV/0!</v>
      </c>
      <c r="RLG55" s="201" t="e">
        <f>ROUND(RLG53/Macroeconomics!RLJ$12,0)</f>
        <v>#DIV/0!</v>
      </c>
      <c r="RLH55" s="201" t="e">
        <f>ROUND(RLH53/Macroeconomics!RLK$12,0)</f>
        <v>#DIV/0!</v>
      </c>
      <c r="RLI55" s="201" t="e">
        <f>ROUND(RLI53/Macroeconomics!RLL$12,0)</f>
        <v>#DIV/0!</v>
      </c>
      <c r="RLJ55" s="201" t="e">
        <f>ROUND(RLJ53/Macroeconomics!RLM$12,0)</f>
        <v>#DIV/0!</v>
      </c>
      <c r="RLK55" s="201" t="e">
        <f>ROUND(RLK53/Macroeconomics!RLN$12,0)</f>
        <v>#DIV/0!</v>
      </c>
      <c r="RLL55" s="201" t="e">
        <f>ROUND(RLL53/Macroeconomics!RLO$12,0)</f>
        <v>#DIV/0!</v>
      </c>
      <c r="RLM55" s="201" t="e">
        <f>ROUND(RLM53/Macroeconomics!RLP$12,0)</f>
        <v>#DIV/0!</v>
      </c>
      <c r="RLN55" s="201" t="e">
        <f>ROUND(RLN53/Macroeconomics!RLQ$12,0)</f>
        <v>#DIV/0!</v>
      </c>
      <c r="RLO55" s="201" t="e">
        <f>ROUND(RLO53/Macroeconomics!RLR$12,0)</f>
        <v>#DIV/0!</v>
      </c>
      <c r="RLP55" s="201" t="e">
        <f>ROUND(RLP53/Macroeconomics!RLS$12,0)</f>
        <v>#DIV/0!</v>
      </c>
      <c r="RLQ55" s="201" t="e">
        <f>ROUND(RLQ53/Macroeconomics!RLT$12,0)</f>
        <v>#DIV/0!</v>
      </c>
      <c r="RLR55" s="201" t="e">
        <f>ROUND(RLR53/Macroeconomics!RLU$12,0)</f>
        <v>#DIV/0!</v>
      </c>
      <c r="RLS55" s="201" t="e">
        <f>ROUND(RLS53/Macroeconomics!RLV$12,0)</f>
        <v>#DIV/0!</v>
      </c>
      <c r="RLT55" s="201" t="e">
        <f>ROUND(RLT53/Macroeconomics!RLW$12,0)</f>
        <v>#DIV/0!</v>
      </c>
      <c r="RLU55" s="201" t="e">
        <f>ROUND(RLU53/Macroeconomics!RLX$12,0)</f>
        <v>#DIV/0!</v>
      </c>
      <c r="RLV55" s="201" t="e">
        <f>ROUND(RLV53/Macroeconomics!RLY$12,0)</f>
        <v>#DIV/0!</v>
      </c>
      <c r="RLW55" s="201" t="e">
        <f>ROUND(RLW53/Macroeconomics!RLZ$12,0)</f>
        <v>#DIV/0!</v>
      </c>
      <c r="RLX55" s="201" t="e">
        <f>ROUND(RLX53/Macroeconomics!RMA$12,0)</f>
        <v>#DIV/0!</v>
      </c>
      <c r="RLY55" s="201" t="e">
        <f>ROUND(RLY53/Macroeconomics!RMB$12,0)</f>
        <v>#DIV/0!</v>
      </c>
      <c r="RLZ55" s="201" t="e">
        <f>ROUND(RLZ53/Macroeconomics!RMC$12,0)</f>
        <v>#DIV/0!</v>
      </c>
      <c r="RMA55" s="201" t="e">
        <f>ROUND(RMA53/Macroeconomics!RMD$12,0)</f>
        <v>#DIV/0!</v>
      </c>
      <c r="RMB55" s="201" t="e">
        <f>ROUND(RMB53/Macroeconomics!RME$12,0)</f>
        <v>#DIV/0!</v>
      </c>
      <c r="RMC55" s="201" t="e">
        <f>ROUND(RMC53/Macroeconomics!RMF$12,0)</f>
        <v>#DIV/0!</v>
      </c>
      <c r="RMD55" s="201" t="e">
        <f>ROUND(RMD53/Macroeconomics!RMG$12,0)</f>
        <v>#DIV/0!</v>
      </c>
      <c r="RME55" s="201" t="e">
        <f>ROUND(RME53/Macroeconomics!RMH$12,0)</f>
        <v>#DIV/0!</v>
      </c>
      <c r="RMF55" s="201" t="e">
        <f>ROUND(RMF53/Macroeconomics!RMI$12,0)</f>
        <v>#DIV/0!</v>
      </c>
      <c r="RMG55" s="201" t="e">
        <f>ROUND(RMG53/Macroeconomics!RMJ$12,0)</f>
        <v>#DIV/0!</v>
      </c>
      <c r="RMH55" s="201" t="e">
        <f>ROUND(RMH53/Macroeconomics!RMK$12,0)</f>
        <v>#DIV/0!</v>
      </c>
      <c r="RMI55" s="201" t="e">
        <f>ROUND(RMI53/Macroeconomics!RML$12,0)</f>
        <v>#DIV/0!</v>
      </c>
      <c r="RMJ55" s="201" t="e">
        <f>ROUND(RMJ53/Macroeconomics!RMM$12,0)</f>
        <v>#DIV/0!</v>
      </c>
      <c r="RMK55" s="201" t="e">
        <f>ROUND(RMK53/Macroeconomics!RMN$12,0)</f>
        <v>#DIV/0!</v>
      </c>
      <c r="RML55" s="201" t="e">
        <f>ROUND(RML53/Macroeconomics!RMO$12,0)</f>
        <v>#DIV/0!</v>
      </c>
      <c r="RMM55" s="201" t="e">
        <f>ROUND(RMM53/Macroeconomics!RMP$12,0)</f>
        <v>#DIV/0!</v>
      </c>
      <c r="RMN55" s="201" t="e">
        <f>ROUND(RMN53/Macroeconomics!RMQ$12,0)</f>
        <v>#DIV/0!</v>
      </c>
      <c r="RMO55" s="201" t="e">
        <f>ROUND(RMO53/Macroeconomics!RMR$12,0)</f>
        <v>#DIV/0!</v>
      </c>
      <c r="RMP55" s="201" t="e">
        <f>ROUND(RMP53/Macroeconomics!RMS$12,0)</f>
        <v>#DIV/0!</v>
      </c>
      <c r="RMQ55" s="201" t="e">
        <f>ROUND(RMQ53/Macroeconomics!RMT$12,0)</f>
        <v>#DIV/0!</v>
      </c>
      <c r="RMR55" s="201" t="e">
        <f>ROUND(RMR53/Macroeconomics!RMU$12,0)</f>
        <v>#DIV/0!</v>
      </c>
      <c r="RMS55" s="201" t="e">
        <f>ROUND(RMS53/Macroeconomics!RMV$12,0)</f>
        <v>#DIV/0!</v>
      </c>
      <c r="RMT55" s="201" t="e">
        <f>ROUND(RMT53/Macroeconomics!RMW$12,0)</f>
        <v>#DIV/0!</v>
      </c>
      <c r="RMU55" s="201" t="e">
        <f>ROUND(RMU53/Macroeconomics!RMX$12,0)</f>
        <v>#DIV/0!</v>
      </c>
      <c r="RMV55" s="201" t="e">
        <f>ROUND(RMV53/Macroeconomics!RMY$12,0)</f>
        <v>#DIV/0!</v>
      </c>
      <c r="RMW55" s="201" t="e">
        <f>ROUND(RMW53/Macroeconomics!RMZ$12,0)</f>
        <v>#DIV/0!</v>
      </c>
      <c r="RMX55" s="201" t="e">
        <f>ROUND(RMX53/Macroeconomics!RNA$12,0)</f>
        <v>#DIV/0!</v>
      </c>
      <c r="RMY55" s="201" t="e">
        <f>ROUND(RMY53/Macroeconomics!RNB$12,0)</f>
        <v>#DIV/0!</v>
      </c>
      <c r="RMZ55" s="201" t="e">
        <f>ROUND(RMZ53/Macroeconomics!RNC$12,0)</f>
        <v>#DIV/0!</v>
      </c>
      <c r="RNA55" s="201" t="e">
        <f>ROUND(RNA53/Macroeconomics!RND$12,0)</f>
        <v>#DIV/0!</v>
      </c>
      <c r="RNB55" s="201" t="e">
        <f>ROUND(RNB53/Macroeconomics!RNE$12,0)</f>
        <v>#DIV/0!</v>
      </c>
      <c r="RNC55" s="201" t="e">
        <f>ROUND(RNC53/Macroeconomics!RNF$12,0)</f>
        <v>#DIV/0!</v>
      </c>
      <c r="RND55" s="201" t="e">
        <f>ROUND(RND53/Macroeconomics!RNG$12,0)</f>
        <v>#DIV/0!</v>
      </c>
      <c r="RNE55" s="201" t="e">
        <f>ROUND(RNE53/Macroeconomics!RNH$12,0)</f>
        <v>#DIV/0!</v>
      </c>
      <c r="RNF55" s="201" t="e">
        <f>ROUND(RNF53/Macroeconomics!RNI$12,0)</f>
        <v>#DIV/0!</v>
      </c>
      <c r="RNG55" s="201" t="e">
        <f>ROUND(RNG53/Macroeconomics!RNJ$12,0)</f>
        <v>#DIV/0!</v>
      </c>
      <c r="RNH55" s="201" t="e">
        <f>ROUND(RNH53/Macroeconomics!RNK$12,0)</f>
        <v>#DIV/0!</v>
      </c>
      <c r="RNI55" s="201" t="e">
        <f>ROUND(RNI53/Macroeconomics!RNL$12,0)</f>
        <v>#DIV/0!</v>
      </c>
      <c r="RNJ55" s="201" t="e">
        <f>ROUND(RNJ53/Macroeconomics!RNM$12,0)</f>
        <v>#DIV/0!</v>
      </c>
      <c r="RNK55" s="201" t="e">
        <f>ROUND(RNK53/Macroeconomics!RNN$12,0)</f>
        <v>#DIV/0!</v>
      </c>
      <c r="RNL55" s="201" t="e">
        <f>ROUND(RNL53/Macroeconomics!RNO$12,0)</f>
        <v>#DIV/0!</v>
      </c>
      <c r="RNM55" s="201" t="e">
        <f>ROUND(RNM53/Macroeconomics!RNP$12,0)</f>
        <v>#DIV/0!</v>
      </c>
      <c r="RNN55" s="201" t="e">
        <f>ROUND(RNN53/Macroeconomics!RNQ$12,0)</f>
        <v>#DIV/0!</v>
      </c>
      <c r="RNO55" s="201" t="e">
        <f>ROUND(RNO53/Macroeconomics!RNR$12,0)</f>
        <v>#DIV/0!</v>
      </c>
      <c r="RNP55" s="201" t="e">
        <f>ROUND(RNP53/Macroeconomics!RNS$12,0)</f>
        <v>#DIV/0!</v>
      </c>
      <c r="RNQ55" s="201" t="e">
        <f>ROUND(RNQ53/Macroeconomics!RNT$12,0)</f>
        <v>#DIV/0!</v>
      </c>
      <c r="RNR55" s="201" t="e">
        <f>ROUND(RNR53/Macroeconomics!RNU$12,0)</f>
        <v>#DIV/0!</v>
      </c>
      <c r="RNS55" s="201" t="e">
        <f>ROUND(RNS53/Macroeconomics!RNV$12,0)</f>
        <v>#DIV/0!</v>
      </c>
      <c r="RNT55" s="201" t="e">
        <f>ROUND(RNT53/Macroeconomics!RNW$12,0)</f>
        <v>#DIV/0!</v>
      </c>
      <c r="RNU55" s="201" t="e">
        <f>ROUND(RNU53/Macroeconomics!RNX$12,0)</f>
        <v>#DIV/0!</v>
      </c>
      <c r="RNV55" s="201" t="e">
        <f>ROUND(RNV53/Macroeconomics!RNY$12,0)</f>
        <v>#DIV/0!</v>
      </c>
      <c r="RNW55" s="201" t="e">
        <f>ROUND(RNW53/Macroeconomics!RNZ$12,0)</f>
        <v>#DIV/0!</v>
      </c>
      <c r="RNX55" s="201" t="e">
        <f>ROUND(RNX53/Macroeconomics!ROA$12,0)</f>
        <v>#DIV/0!</v>
      </c>
      <c r="RNY55" s="201" t="e">
        <f>ROUND(RNY53/Macroeconomics!ROB$12,0)</f>
        <v>#DIV/0!</v>
      </c>
      <c r="RNZ55" s="201" t="e">
        <f>ROUND(RNZ53/Macroeconomics!ROC$12,0)</f>
        <v>#DIV/0!</v>
      </c>
      <c r="ROA55" s="201" t="e">
        <f>ROUND(ROA53/Macroeconomics!ROD$12,0)</f>
        <v>#DIV/0!</v>
      </c>
      <c r="ROB55" s="201" t="e">
        <f>ROUND(ROB53/Macroeconomics!ROE$12,0)</f>
        <v>#DIV/0!</v>
      </c>
      <c r="ROC55" s="201" t="e">
        <f>ROUND(ROC53/Macroeconomics!ROF$12,0)</f>
        <v>#DIV/0!</v>
      </c>
      <c r="ROD55" s="201" t="e">
        <f>ROUND(ROD53/Macroeconomics!ROG$12,0)</f>
        <v>#DIV/0!</v>
      </c>
      <c r="ROE55" s="201" t="e">
        <f>ROUND(ROE53/Macroeconomics!ROH$12,0)</f>
        <v>#DIV/0!</v>
      </c>
      <c r="ROF55" s="201" t="e">
        <f>ROUND(ROF53/Macroeconomics!ROI$12,0)</f>
        <v>#DIV/0!</v>
      </c>
      <c r="ROG55" s="201" t="e">
        <f>ROUND(ROG53/Macroeconomics!ROJ$12,0)</f>
        <v>#DIV/0!</v>
      </c>
      <c r="ROH55" s="201" t="e">
        <f>ROUND(ROH53/Macroeconomics!ROK$12,0)</f>
        <v>#DIV/0!</v>
      </c>
      <c r="ROI55" s="201" t="e">
        <f>ROUND(ROI53/Macroeconomics!ROL$12,0)</f>
        <v>#DIV/0!</v>
      </c>
      <c r="ROJ55" s="201" t="e">
        <f>ROUND(ROJ53/Macroeconomics!ROM$12,0)</f>
        <v>#DIV/0!</v>
      </c>
      <c r="ROK55" s="201" t="e">
        <f>ROUND(ROK53/Macroeconomics!RON$12,0)</f>
        <v>#DIV/0!</v>
      </c>
      <c r="ROL55" s="201" t="e">
        <f>ROUND(ROL53/Macroeconomics!ROO$12,0)</f>
        <v>#DIV/0!</v>
      </c>
      <c r="ROM55" s="201" t="e">
        <f>ROUND(ROM53/Macroeconomics!ROP$12,0)</f>
        <v>#DIV/0!</v>
      </c>
      <c r="RON55" s="201" t="e">
        <f>ROUND(RON53/Macroeconomics!ROQ$12,0)</f>
        <v>#DIV/0!</v>
      </c>
      <c r="ROO55" s="201" t="e">
        <f>ROUND(ROO53/Macroeconomics!ROR$12,0)</f>
        <v>#DIV/0!</v>
      </c>
      <c r="ROP55" s="201" t="e">
        <f>ROUND(ROP53/Macroeconomics!ROS$12,0)</f>
        <v>#DIV/0!</v>
      </c>
      <c r="ROQ55" s="201" t="e">
        <f>ROUND(ROQ53/Macroeconomics!ROT$12,0)</f>
        <v>#DIV/0!</v>
      </c>
      <c r="ROR55" s="201" t="e">
        <f>ROUND(ROR53/Macroeconomics!ROU$12,0)</f>
        <v>#DIV/0!</v>
      </c>
      <c r="ROS55" s="201" t="e">
        <f>ROUND(ROS53/Macroeconomics!ROV$12,0)</f>
        <v>#DIV/0!</v>
      </c>
      <c r="ROT55" s="201" t="e">
        <f>ROUND(ROT53/Macroeconomics!ROW$12,0)</f>
        <v>#DIV/0!</v>
      </c>
      <c r="ROU55" s="201" t="e">
        <f>ROUND(ROU53/Macroeconomics!ROX$12,0)</f>
        <v>#DIV/0!</v>
      </c>
      <c r="ROV55" s="201" t="e">
        <f>ROUND(ROV53/Macroeconomics!ROY$12,0)</f>
        <v>#DIV/0!</v>
      </c>
      <c r="ROW55" s="201" t="e">
        <f>ROUND(ROW53/Macroeconomics!ROZ$12,0)</f>
        <v>#DIV/0!</v>
      </c>
      <c r="ROX55" s="201" t="e">
        <f>ROUND(ROX53/Macroeconomics!RPA$12,0)</f>
        <v>#DIV/0!</v>
      </c>
      <c r="ROY55" s="201" t="e">
        <f>ROUND(ROY53/Macroeconomics!RPB$12,0)</f>
        <v>#DIV/0!</v>
      </c>
      <c r="ROZ55" s="201" t="e">
        <f>ROUND(ROZ53/Macroeconomics!RPC$12,0)</f>
        <v>#DIV/0!</v>
      </c>
      <c r="RPA55" s="201" t="e">
        <f>ROUND(RPA53/Macroeconomics!RPD$12,0)</f>
        <v>#DIV/0!</v>
      </c>
      <c r="RPB55" s="201" t="e">
        <f>ROUND(RPB53/Macroeconomics!RPE$12,0)</f>
        <v>#DIV/0!</v>
      </c>
      <c r="RPC55" s="201" t="e">
        <f>ROUND(RPC53/Macroeconomics!RPF$12,0)</f>
        <v>#DIV/0!</v>
      </c>
      <c r="RPD55" s="201" t="e">
        <f>ROUND(RPD53/Macroeconomics!RPG$12,0)</f>
        <v>#DIV/0!</v>
      </c>
      <c r="RPE55" s="201" t="e">
        <f>ROUND(RPE53/Macroeconomics!RPH$12,0)</f>
        <v>#DIV/0!</v>
      </c>
      <c r="RPF55" s="201" t="e">
        <f>ROUND(RPF53/Macroeconomics!RPI$12,0)</f>
        <v>#DIV/0!</v>
      </c>
      <c r="RPG55" s="201" t="e">
        <f>ROUND(RPG53/Macroeconomics!RPJ$12,0)</f>
        <v>#DIV/0!</v>
      </c>
      <c r="RPH55" s="201" t="e">
        <f>ROUND(RPH53/Macroeconomics!RPK$12,0)</f>
        <v>#DIV/0!</v>
      </c>
      <c r="RPI55" s="201" t="e">
        <f>ROUND(RPI53/Macroeconomics!RPL$12,0)</f>
        <v>#DIV/0!</v>
      </c>
      <c r="RPJ55" s="201" t="e">
        <f>ROUND(RPJ53/Macroeconomics!RPM$12,0)</f>
        <v>#DIV/0!</v>
      </c>
      <c r="RPK55" s="201" t="e">
        <f>ROUND(RPK53/Macroeconomics!RPN$12,0)</f>
        <v>#DIV/0!</v>
      </c>
      <c r="RPL55" s="201" t="e">
        <f>ROUND(RPL53/Macroeconomics!RPO$12,0)</f>
        <v>#DIV/0!</v>
      </c>
      <c r="RPM55" s="201" t="e">
        <f>ROUND(RPM53/Macroeconomics!RPP$12,0)</f>
        <v>#DIV/0!</v>
      </c>
      <c r="RPN55" s="201" t="e">
        <f>ROUND(RPN53/Macroeconomics!RPQ$12,0)</f>
        <v>#DIV/0!</v>
      </c>
      <c r="RPO55" s="201" t="e">
        <f>ROUND(RPO53/Macroeconomics!RPR$12,0)</f>
        <v>#DIV/0!</v>
      </c>
      <c r="RPP55" s="201" t="e">
        <f>ROUND(RPP53/Macroeconomics!RPS$12,0)</f>
        <v>#DIV/0!</v>
      </c>
      <c r="RPQ55" s="201" t="e">
        <f>ROUND(RPQ53/Macroeconomics!RPT$12,0)</f>
        <v>#DIV/0!</v>
      </c>
      <c r="RPR55" s="201" t="e">
        <f>ROUND(RPR53/Macroeconomics!RPU$12,0)</f>
        <v>#DIV/0!</v>
      </c>
      <c r="RPS55" s="201" t="e">
        <f>ROUND(RPS53/Macroeconomics!RPV$12,0)</f>
        <v>#DIV/0!</v>
      </c>
      <c r="RPT55" s="201" t="e">
        <f>ROUND(RPT53/Macroeconomics!RPW$12,0)</f>
        <v>#DIV/0!</v>
      </c>
      <c r="RPU55" s="201" t="e">
        <f>ROUND(RPU53/Macroeconomics!RPX$12,0)</f>
        <v>#DIV/0!</v>
      </c>
      <c r="RPV55" s="201" t="e">
        <f>ROUND(RPV53/Macroeconomics!RPY$12,0)</f>
        <v>#DIV/0!</v>
      </c>
      <c r="RPW55" s="201" t="e">
        <f>ROUND(RPW53/Macroeconomics!RPZ$12,0)</f>
        <v>#DIV/0!</v>
      </c>
      <c r="RPX55" s="201" t="e">
        <f>ROUND(RPX53/Macroeconomics!RQA$12,0)</f>
        <v>#DIV/0!</v>
      </c>
      <c r="RPY55" s="201" t="e">
        <f>ROUND(RPY53/Macroeconomics!RQB$12,0)</f>
        <v>#DIV/0!</v>
      </c>
      <c r="RPZ55" s="201" t="e">
        <f>ROUND(RPZ53/Macroeconomics!RQC$12,0)</f>
        <v>#DIV/0!</v>
      </c>
      <c r="RQA55" s="201" t="e">
        <f>ROUND(RQA53/Macroeconomics!RQD$12,0)</f>
        <v>#DIV/0!</v>
      </c>
      <c r="RQB55" s="201" t="e">
        <f>ROUND(RQB53/Macroeconomics!RQE$12,0)</f>
        <v>#DIV/0!</v>
      </c>
      <c r="RQC55" s="201" t="e">
        <f>ROUND(RQC53/Macroeconomics!RQF$12,0)</f>
        <v>#DIV/0!</v>
      </c>
      <c r="RQD55" s="201" t="e">
        <f>ROUND(RQD53/Macroeconomics!RQG$12,0)</f>
        <v>#DIV/0!</v>
      </c>
      <c r="RQE55" s="201" t="e">
        <f>ROUND(RQE53/Macroeconomics!RQH$12,0)</f>
        <v>#DIV/0!</v>
      </c>
      <c r="RQF55" s="201" t="e">
        <f>ROUND(RQF53/Macroeconomics!RQI$12,0)</f>
        <v>#DIV/0!</v>
      </c>
      <c r="RQG55" s="201" t="e">
        <f>ROUND(RQG53/Macroeconomics!RQJ$12,0)</f>
        <v>#DIV/0!</v>
      </c>
      <c r="RQH55" s="201" t="e">
        <f>ROUND(RQH53/Macroeconomics!RQK$12,0)</f>
        <v>#DIV/0!</v>
      </c>
      <c r="RQI55" s="201" t="e">
        <f>ROUND(RQI53/Macroeconomics!RQL$12,0)</f>
        <v>#DIV/0!</v>
      </c>
      <c r="RQJ55" s="201" t="e">
        <f>ROUND(RQJ53/Macroeconomics!RQM$12,0)</f>
        <v>#DIV/0!</v>
      </c>
      <c r="RQK55" s="201" t="e">
        <f>ROUND(RQK53/Macroeconomics!RQN$12,0)</f>
        <v>#DIV/0!</v>
      </c>
      <c r="RQL55" s="201" t="e">
        <f>ROUND(RQL53/Macroeconomics!RQO$12,0)</f>
        <v>#DIV/0!</v>
      </c>
      <c r="RQM55" s="201" t="e">
        <f>ROUND(RQM53/Macroeconomics!RQP$12,0)</f>
        <v>#DIV/0!</v>
      </c>
      <c r="RQN55" s="201" t="e">
        <f>ROUND(RQN53/Macroeconomics!RQQ$12,0)</f>
        <v>#DIV/0!</v>
      </c>
      <c r="RQO55" s="201" t="e">
        <f>ROUND(RQO53/Macroeconomics!RQR$12,0)</f>
        <v>#DIV/0!</v>
      </c>
      <c r="RQP55" s="201" t="e">
        <f>ROUND(RQP53/Macroeconomics!RQS$12,0)</f>
        <v>#DIV/0!</v>
      </c>
      <c r="RQQ55" s="201" t="e">
        <f>ROUND(RQQ53/Macroeconomics!RQT$12,0)</f>
        <v>#DIV/0!</v>
      </c>
      <c r="RQR55" s="201" t="e">
        <f>ROUND(RQR53/Macroeconomics!RQU$12,0)</f>
        <v>#DIV/0!</v>
      </c>
      <c r="RQS55" s="201" t="e">
        <f>ROUND(RQS53/Macroeconomics!RQV$12,0)</f>
        <v>#DIV/0!</v>
      </c>
      <c r="RQT55" s="201" t="e">
        <f>ROUND(RQT53/Macroeconomics!RQW$12,0)</f>
        <v>#DIV/0!</v>
      </c>
      <c r="RQU55" s="201" t="e">
        <f>ROUND(RQU53/Macroeconomics!RQX$12,0)</f>
        <v>#DIV/0!</v>
      </c>
      <c r="RQV55" s="201" t="e">
        <f>ROUND(RQV53/Macroeconomics!RQY$12,0)</f>
        <v>#DIV/0!</v>
      </c>
      <c r="RQW55" s="201" t="e">
        <f>ROUND(RQW53/Macroeconomics!RQZ$12,0)</f>
        <v>#DIV/0!</v>
      </c>
      <c r="RQX55" s="201" t="e">
        <f>ROUND(RQX53/Macroeconomics!RRA$12,0)</f>
        <v>#DIV/0!</v>
      </c>
      <c r="RQY55" s="201" t="e">
        <f>ROUND(RQY53/Macroeconomics!RRB$12,0)</f>
        <v>#DIV/0!</v>
      </c>
      <c r="RQZ55" s="201" t="e">
        <f>ROUND(RQZ53/Macroeconomics!RRC$12,0)</f>
        <v>#DIV/0!</v>
      </c>
      <c r="RRA55" s="201" t="e">
        <f>ROUND(RRA53/Macroeconomics!RRD$12,0)</f>
        <v>#DIV/0!</v>
      </c>
      <c r="RRB55" s="201" t="e">
        <f>ROUND(RRB53/Macroeconomics!RRE$12,0)</f>
        <v>#DIV/0!</v>
      </c>
      <c r="RRC55" s="201" t="e">
        <f>ROUND(RRC53/Macroeconomics!RRF$12,0)</f>
        <v>#DIV/0!</v>
      </c>
      <c r="RRD55" s="201" t="e">
        <f>ROUND(RRD53/Macroeconomics!RRG$12,0)</f>
        <v>#DIV/0!</v>
      </c>
      <c r="RRE55" s="201" t="e">
        <f>ROUND(RRE53/Macroeconomics!RRH$12,0)</f>
        <v>#DIV/0!</v>
      </c>
      <c r="RRF55" s="201" t="e">
        <f>ROUND(RRF53/Macroeconomics!RRI$12,0)</f>
        <v>#DIV/0!</v>
      </c>
      <c r="RRG55" s="201" t="e">
        <f>ROUND(RRG53/Macroeconomics!RRJ$12,0)</f>
        <v>#DIV/0!</v>
      </c>
      <c r="RRH55" s="201" t="e">
        <f>ROUND(RRH53/Macroeconomics!RRK$12,0)</f>
        <v>#DIV/0!</v>
      </c>
      <c r="RRI55" s="201" t="e">
        <f>ROUND(RRI53/Macroeconomics!RRL$12,0)</f>
        <v>#DIV/0!</v>
      </c>
      <c r="RRJ55" s="201" t="e">
        <f>ROUND(RRJ53/Macroeconomics!RRM$12,0)</f>
        <v>#DIV/0!</v>
      </c>
      <c r="RRK55" s="201" t="e">
        <f>ROUND(RRK53/Macroeconomics!RRN$12,0)</f>
        <v>#DIV/0!</v>
      </c>
      <c r="RRL55" s="201" t="e">
        <f>ROUND(RRL53/Macroeconomics!RRO$12,0)</f>
        <v>#DIV/0!</v>
      </c>
      <c r="RRM55" s="201" t="e">
        <f>ROUND(RRM53/Macroeconomics!RRP$12,0)</f>
        <v>#DIV/0!</v>
      </c>
      <c r="RRN55" s="201" t="e">
        <f>ROUND(RRN53/Macroeconomics!RRQ$12,0)</f>
        <v>#DIV/0!</v>
      </c>
      <c r="RRO55" s="201" t="e">
        <f>ROUND(RRO53/Macroeconomics!RRR$12,0)</f>
        <v>#DIV/0!</v>
      </c>
      <c r="RRP55" s="201" t="e">
        <f>ROUND(RRP53/Macroeconomics!RRS$12,0)</f>
        <v>#DIV/0!</v>
      </c>
      <c r="RRQ55" s="201" t="e">
        <f>ROUND(RRQ53/Macroeconomics!RRT$12,0)</f>
        <v>#DIV/0!</v>
      </c>
      <c r="RRR55" s="201" t="e">
        <f>ROUND(RRR53/Macroeconomics!RRU$12,0)</f>
        <v>#DIV/0!</v>
      </c>
      <c r="RRS55" s="201" t="e">
        <f>ROUND(RRS53/Macroeconomics!RRV$12,0)</f>
        <v>#DIV/0!</v>
      </c>
      <c r="RRT55" s="201" t="e">
        <f>ROUND(RRT53/Macroeconomics!RRW$12,0)</f>
        <v>#DIV/0!</v>
      </c>
      <c r="RRU55" s="201" t="e">
        <f>ROUND(RRU53/Macroeconomics!RRX$12,0)</f>
        <v>#DIV/0!</v>
      </c>
      <c r="RRV55" s="201" t="e">
        <f>ROUND(RRV53/Macroeconomics!RRY$12,0)</f>
        <v>#DIV/0!</v>
      </c>
      <c r="RRW55" s="201" t="e">
        <f>ROUND(RRW53/Macroeconomics!RRZ$12,0)</f>
        <v>#DIV/0!</v>
      </c>
      <c r="RRX55" s="201" t="e">
        <f>ROUND(RRX53/Macroeconomics!RSA$12,0)</f>
        <v>#DIV/0!</v>
      </c>
      <c r="RRY55" s="201" t="e">
        <f>ROUND(RRY53/Macroeconomics!RSB$12,0)</f>
        <v>#DIV/0!</v>
      </c>
      <c r="RRZ55" s="201" t="e">
        <f>ROUND(RRZ53/Macroeconomics!RSC$12,0)</f>
        <v>#DIV/0!</v>
      </c>
      <c r="RSA55" s="201" t="e">
        <f>ROUND(RSA53/Macroeconomics!RSD$12,0)</f>
        <v>#DIV/0!</v>
      </c>
      <c r="RSB55" s="201" t="e">
        <f>ROUND(RSB53/Macroeconomics!RSE$12,0)</f>
        <v>#DIV/0!</v>
      </c>
      <c r="RSC55" s="201" t="e">
        <f>ROUND(RSC53/Macroeconomics!RSF$12,0)</f>
        <v>#DIV/0!</v>
      </c>
      <c r="RSD55" s="201" t="e">
        <f>ROUND(RSD53/Macroeconomics!RSG$12,0)</f>
        <v>#DIV/0!</v>
      </c>
      <c r="RSE55" s="201" t="e">
        <f>ROUND(RSE53/Macroeconomics!RSH$12,0)</f>
        <v>#DIV/0!</v>
      </c>
      <c r="RSF55" s="201" t="e">
        <f>ROUND(RSF53/Macroeconomics!RSI$12,0)</f>
        <v>#DIV/0!</v>
      </c>
      <c r="RSG55" s="201" t="e">
        <f>ROUND(RSG53/Macroeconomics!RSJ$12,0)</f>
        <v>#DIV/0!</v>
      </c>
      <c r="RSH55" s="201" t="e">
        <f>ROUND(RSH53/Macroeconomics!RSK$12,0)</f>
        <v>#DIV/0!</v>
      </c>
      <c r="RSI55" s="201" t="e">
        <f>ROUND(RSI53/Macroeconomics!RSL$12,0)</f>
        <v>#DIV/0!</v>
      </c>
      <c r="RSJ55" s="201" t="e">
        <f>ROUND(RSJ53/Macroeconomics!RSM$12,0)</f>
        <v>#DIV/0!</v>
      </c>
      <c r="RSK55" s="201" t="e">
        <f>ROUND(RSK53/Macroeconomics!RSN$12,0)</f>
        <v>#DIV/0!</v>
      </c>
      <c r="RSL55" s="201" t="e">
        <f>ROUND(RSL53/Macroeconomics!RSO$12,0)</f>
        <v>#DIV/0!</v>
      </c>
      <c r="RSM55" s="201" t="e">
        <f>ROUND(RSM53/Macroeconomics!RSP$12,0)</f>
        <v>#DIV/0!</v>
      </c>
      <c r="RSN55" s="201" t="e">
        <f>ROUND(RSN53/Macroeconomics!RSQ$12,0)</f>
        <v>#DIV/0!</v>
      </c>
      <c r="RSO55" s="201" t="e">
        <f>ROUND(RSO53/Macroeconomics!RSR$12,0)</f>
        <v>#DIV/0!</v>
      </c>
      <c r="RSP55" s="201" t="e">
        <f>ROUND(RSP53/Macroeconomics!RSS$12,0)</f>
        <v>#DIV/0!</v>
      </c>
      <c r="RSQ55" s="201" t="e">
        <f>ROUND(RSQ53/Macroeconomics!RST$12,0)</f>
        <v>#DIV/0!</v>
      </c>
      <c r="RSR55" s="201" t="e">
        <f>ROUND(RSR53/Macroeconomics!RSU$12,0)</f>
        <v>#DIV/0!</v>
      </c>
      <c r="RSS55" s="201" t="e">
        <f>ROUND(RSS53/Macroeconomics!RSV$12,0)</f>
        <v>#DIV/0!</v>
      </c>
      <c r="RST55" s="201" t="e">
        <f>ROUND(RST53/Macroeconomics!RSW$12,0)</f>
        <v>#DIV/0!</v>
      </c>
      <c r="RSU55" s="201" t="e">
        <f>ROUND(RSU53/Macroeconomics!RSX$12,0)</f>
        <v>#DIV/0!</v>
      </c>
      <c r="RSV55" s="201" t="e">
        <f>ROUND(RSV53/Macroeconomics!RSY$12,0)</f>
        <v>#DIV/0!</v>
      </c>
      <c r="RSW55" s="201" t="e">
        <f>ROUND(RSW53/Macroeconomics!RSZ$12,0)</f>
        <v>#DIV/0!</v>
      </c>
      <c r="RSX55" s="201" t="e">
        <f>ROUND(RSX53/Macroeconomics!RTA$12,0)</f>
        <v>#DIV/0!</v>
      </c>
      <c r="RSY55" s="201" t="e">
        <f>ROUND(RSY53/Macroeconomics!RTB$12,0)</f>
        <v>#DIV/0!</v>
      </c>
      <c r="RSZ55" s="201" t="e">
        <f>ROUND(RSZ53/Macroeconomics!RTC$12,0)</f>
        <v>#DIV/0!</v>
      </c>
      <c r="RTA55" s="201" t="e">
        <f>ROUND(RTA53/Macroeconomics!RTD$12,0)</f>
        <v>#DIV/0!</v>
      </c>
      <c r="RTB55" s="201" t="e">
        <f>ROUND(RTB53/Macroeconomics!RTE$12,0)</f>
        <v>#DIV/0!</v>
      </c>
      <c r="RTC55" s="201" t="e">
        <f>ROUND(RTC53/Macroeconomics!RTF$12,0)</f>
        <v>#DIV/0!</v>
      </c>
      <c r="RTD55" s="201" t="e">
        <f>ROUND(RTD53/Macroeconomics!RTG$12,0)</f>
        <v>#DIV/0!</v>
      </c>
      <c r="RTE55" s="201" t="e">
        <f>ROUND(RTE53/Macroeconomics!RTH$12,0)</f>
        <v>#DIV/0!</v>
      </c>
      <c r="RTF55" s="201" t="e">
        <f>ROUND(RTF53/Macroeconomics!RTI$12,0)</f>
        <v>#DIV/0!</v>
      </c>
      <c r="RTG55" s="201" t="e">
        <f>ROUND(RTG53/Macroeconomics!RTJ$12,0)</f>
        <v>#DIV/0!</v>
      </c>
      <c r="RTH55" s="201" t="e">
        <f>ROUND(RTH53/Macroeconomics!RTK$12,0)</f>
        <v>#DIV/0!</v>
      </c>
      <c r="RTI55" s="201" t="e">
        <f>ROUND(RTI53/Macroeconomics!RTL$12,0)</f>
        <v>#DIV/0!</v>
      </c>
      <c r="RTJ55" s="201" t="e">
        <f>ROUND(RTJ53/Macroeconomics!RTM$12,0)</f>
        <v>#DIV/0!</v>
      </c>
      <c r="RTK55" s="201" t="e">
        <f>ROUND(RTK53/Macroeconomics!RTN$12,0)</f>
        <v>#DIV/0!</v>
      </c>
      <c r="RTL55" s="201" t="e">
        <f>ROUND(RTL53/Macroeconomics!RTO$12,0)</f>
        <v>#DIV/0!</v>
      </c>
      <c r="RTM55" s="201" t="e">
        <f>ROUND(RTM53/Macroeconomics!RTP$12,0)</f>
        <v>#DIV/0!</v>
      </c>
      <c r="RTN55" s="201" t="e">
        <f>ROUND(RTN53/Macroeconomics!RTQ$12,0)</f>
        <v>#DIV/0!</v>
      </c>
      <c r="RTO55" s="201" t="e">
        <f>ROUND(RTO53/Macroeconomics!RTR$12,0)</f>
        <v>#DIV/0!</v>
      </c>
      <c r="RTP55" s="201" t="e">
        <f>ROUND(RTP53/Macroeconomics!RTS$12,0)</f>
        <v>#DIV/0!</v>
      </c>
      <c r="RTQ55" s="201" t="e">
        <f>ROUND(RTQ53/Macroeconomics!RTT$12,0)</f>
        <v>#DIV/0!</v>
      </c>
      <c r="RTR55" s="201" t="e">
        <f>ROUND(RTR53/Macroeconomics!RTU$12,0)</f>
        <v>#DIV/0!</v>
      </c>
      <c r="RTS55" s="201" t="e">
        <f>ROUND(RTS53/Macroeconomics!RTV$12,0)</f>
        <v>#DIV/0!</v>
      </c>
      <c r="RTT55" s="201" t="e">
        <f>ROUND(RTT53/Macroeconomics!RTW$12,0)</f>
        <v>#DIV/0!</v>
      </c>
      <c r="RTU55" s="201" t="e">
        <f>ROUND(RTU53/Macroeconomics!RTX$12,0)</f>
        <v>#DIV/0!</v>
      </c>
      <c r="RTV55" s="201" t="e">
        <f>ROUND(RTV53/Macroeconomics!RTY$12,0)</f>
        <v>#DIV/0!</v>
      </c>
      <c r="RTW55" s="201" t="e">
        <f>ROUND(RTW53/Macroeconomics!RTZ$12,0)</f>
        <v>#DIV/0!</v>
      </c>
      <c r="RTX55" s="201" t="e">
        <f>ROUND(RTX53/Macroeconomics!RUA$12,0)</f>
        <v>#DIV/0!</v>
      </c>
      <c r="RTY55" s="201" t="e">
        <f>ROUND(RTY53/Macroeconomics!RUB$12,0)</f>
        <v>#DIV/0!</v>
      </c>
      <c r="RTZ55" s="201" t="e">
        <f>ROUND(RTZ53/Macroeconomics!RUC$12,0)</f>
        <v>#DIV/0!</v>
      </c>
      <c r="RUA55" s="201" t="e">
        <f>ROUND(RUA53/Macroeconomics!RUD$12,0)</f>
        <v>#DIV/0!</v>
      </c>
      <c r="RUB55" s="201" t="e">
        <f>ROUND(RUB53/Macroeconomics!RUE$12,0)</f>
        <v>#DIV/0!</v>
      </c>
      <c r="RUC55" s="201" t="e">
        <f>ROUND(RUC53/Macroeconomics!RUF$12,0)</f>
        <v>#DIV/0!</v>
      </c>
      <c r="RUD55" s="201" t="e">
        <f>ROUND(RUD53/Macroeconomics!RUG$12,0)</f>
        <v>#DIV/0!</v>
      </c>
      <c r="RUE55" s="201" t="e">
        <f>ROUND(RUE53/Macroeconomics!RUH$12,0)</f>
        <v>#DIV/0!</v>
      </c>
      <c r="RUF55" s="201" t="e">
        <f>ROUND(RUF53/Macroeconomics!RUI$12,0)</f>
        <v>#DIV/0!</v>
      </c>
      <c r="RUG55" s="201" t="e">
        <f>ROUND(RUG53/Macroeconomics!RUJ$12,0)</f>
        <v>#DIV/0!</v>
      </c>
      <c r="RUH55" s="201" t="e">
        <f>ROUND(RUH53/Macroeconomics!RUK$12,0)</f>
        <v>#DIV/0!</v>
      </c>
      <c r="RUI55" s="201" t="e">
        <f>ROUND(RUI53/Macroeconomics!RUL$12,0)</f>
        <v>#DIV/0!</v>
      </c>
      <c r="RUJ55" s="201" t="e">
        <f>ROUND(RUJ53/Macroeconomics!RUM$12,0)</f>
        <v>#DIV/0!</v>
      </c>
      <c r="RUK55" s="201" t="e">
        <f>ROUND(RUK53/Macroeconomics!RUN$12,0)</f>
        <v>#DIV/0!</v>
      </c>
      <c r="RUL55" s="201" t="e">
        <f>ROUND(RUL53/Macroeconomics!RUO$12,0)</f>
        <v>#DIV/0!</v>
      </c>
      <c r="RUM55" s="201" t="e">
        <f>ROUND(RUM53/Macroeconomics!RUP$12,0)</f>
        <v>#DIV/0!</v>
      </c>
      <c r="RUN55" s="201" t="e">
        <f>ROUND(RUN53/Macroeconomics!RUQ$12,0)</f>
        <v>#DIV/0!</v>
      </c>
      <c r="RUO55" s="201" t="e">
        <f>ROUND(RUO53/Macroeconomics!RUR$12,0)</f>
        <v>#DIV/0!</v>
      </c>
      <c r="RUP55" s="201" t="e">
        <f>ROUND(RUP53/Macroeconomics!RUS$12,0)</f>
        <v>#DIV/0!</v>
      </c>
      <c r="RUQ55" s="201" t="e">
        <f>ROUND(RUQ53/Macroeconomics!RUT$12,0)</f>
        <v>#DIV/0!</v>
      </c>
      <c r="RUR55" s="201" t="e">
        <f>ROUND(RUR53/Macroeconomics!RUU$12,0)</f>
        <v>#DIV/0!</v>
      </c>
      <c r="RUS55" s="201" t="e">
        <f>ROUND(RUS53/Macroeconomics!RUV$12,0)</f>
        <v>#DIV/0!</v>
      </c>
      <c r="RUT55" s="201" t="e">
        <f>ROUND(RUT53/Macroeconomics!RUW$12,0)</f>
        <v>#DIV/0!</v>
      </c>
      <c r="RUU55" s="201" t="e">
        <f>ROUND(RUU53/Macroeconomics!RUX$12,0)</f>
        <v>#DIV/0!</v>
      </c>
      <c r="RUV55" s="201" t="e">
        <f>ROUND(RUV53/Macroeconomics!RUY$12,0)</f>
        <v>#DIV/0!</v>
      </c>
      <c r="RUW55" s="201" t="e">
        <f>ROUND(RUW53/Macroeconomics!RUZ$12,0)</f>
        <v>#DIV/0!</v>
      </c>
      <c r="RUX55" s="201" t="e">
        <f>ROUND(RUX53/Macroeconomics!RVA$12,0)</f>
        <v>#DIV/0!</v>
      </c>
      <c r="RUY55" s="201" t="e">
        <f>ROUND(RUY53/Macroeconomics!RVB$12,0)</f>
        <v>#DIV/0!</v>
      </c>
      <c r="RUZ55" s="201" t="e">
        <f>ROUND(RUZ53/Macroeconomics!RVC$12,0)</f>
        <v>#DIV/0!</v>
      </c>
      <c r="RVA55" s="201" t="e">
        <f>ROUND(RVA53/Macroeconomics!RVD$12,0)</f>
        <v>#DIV/0!</v>
      </c>
      <c r="RVB55" s="201" t="e">
        <f>ROUND(RVB53/Macroeconomics!RVE$12,0)</f>
        <v>#DIV/0!</v>
      </c>
      <c r="RVC55" s="201" t="e">
        <f>ROUND(RVC53/Macroeconomics!RVF$12,0)</f>
        <v>#DIV/0!</v>
      </c>
      <c r="RVD55" s="201" t="e">
        <f>ROUND(RVD53/Macroeconomics!RVG$12,0)</f>
        <v>#DIV/0!</v>
      </c>
      <c r="RVE55" s="201" t="e">
        <f>ROUND(RVE53/Macroeconomics!RVH$12,0)</f>
        <v>#DIV/0!</v>
      </c>
      <c r="RVF55" s="201" t="e">
        <f>ROUND(RVF53/Macroeconomics!RVI$12,0)</f>
        <v>#DIV/0!</v>
      </c>
      <c r="RVG55" s="201" t="e">
        <f>ROUND(RVG53/Macroeconomics!RVJ$12,0)</f>
        <v>#DIV/0!</v>
      </c>
      <c r="RVH55" s="201" t="e">
        <f>ROUND(RVH53/Macroeconomics!RVK$12,0)</f>
        <v>#DIV/0!</v>
      </c>
      <c r="RVI55" s="201" t="e">
        <f>ROUND(RVI53/Macroeconomics!RVL$12,0)</f>
        <v>#DIV/0!</v>
      </c>
      <c r="RVJ55" s="201" t="e">
        <f>ROUND(RVJ53/Macroeconomics!RVM$12,0)</f>
        <v>#DIV/0!</v>
      </c>
      <c r="RVK55" s="201" t="e">
        <f>ROUND(RVK53/Macroeconomics!RVN$12,0)</f>
        <v>#DIV/0!</v>
      </c>
      <c r="RVL55" s="201" t="e">
        <f>ROUND(RVL53/Macroeconomics!RVO$12,0)</f>
        <v>#DIV/0!</v>
      </c>
      <c r="RVM55" s="201" t="e">
        <f>ROUND(RVM53/Macroeconomics!RVP$12,0)</f>
        <v>#DIV/0!</v>
      </c>
      <c r="RVN55" s="201" t="e">
        <f>ROUND(RVN53/Macroeconomics!RVQ$12,0)</f>
        <v>#DIV/0!</v>
      </c>
      <c r="RVO55" s="201" t="e">
        <f>ROUND(RVO53/Macroeconomics!RVR$12,0)</f>
        <v>#DIV/0!</v>
      </c>
      <c r="RVP55" s="201" t="e">
        <f>ROUND(RVP53/Macroeconomics!RVS$12,0)</f>
        <v>#DIV/0!</v>
      </c>
      <c r="RVQ55" s="201" t="e">
        <f>ROUND(RVQ53/Macroeconomics!RVT$12,0)</f>
        <v>#DIV/0!</v>
      </c>
      <c r="RVR55" s="201" t="e">
        <f>ROUND(RVR53/Macroeconomics!RVU$12,0)</f>
        <v>#DIV/0!</v>
      </c>
      <c r="RVS55" s="201" t="e">
        <f>ROUND(RVS53/Macroeconomics!RVV$12,0)</f>
        <v>#DIV/0!</v>
      </c>
      <c r="RVT55" s="201" t="e">
        <f>ROUND(RVT53/Macroeconomics!RVW$12,0)</f>
        <v>#DIV/0!</v>
      </c>
      <c r="RVU55" s="201" t="e">
        <f>ROUND(RVU53/Macroeconomics!RVX$12,0)</f>
        <v>#DIV/0!</v>
      </c>
      <c r="RVV55" s="201" t="e">
        <f>ROUND(RVV53/Macroeconomics!RVY$12,0)</f>
        <v>#DIV/0!</v>
      </c>
      <c r="RVW55" s="201" t="e">
        <f>ROUND(RVW53/Macroeconomics!RVZ$12,0)</f>
        <v>#DIV/0!</v>
      </c>
      <c r="RVX55" s="201" t="e">
        <f>ROUND(RVX53/Macroeconomics!RWA$12,0)</f>
        <v>#DIV/0!</v>
      </c>
      <c r="RVY55" s="201" t="e">
        <f>ROUND(RVY53/Macroeconomics!RWB$12,0)</f>
        <v>#DIV/0!</v>
      </c>
      <c r="RVZ55" s="201" t="e">
        <f>ROUND(RVZ53/Macroeconomics!RWC$12,0)</f>
        <v>#DIV/0!</v>
      </c>
      <c r="RWA55" s="201" t="e">
        <f>ROUND(RWA53/Macroeconomics!RWD$12,0)</f>
        <v>#DIV/0!</v>
      </c>
      <c r="RWB55" s="201" t="e">
        <f>ROUND(RWB53/Macroeconomics!RWE$12,0)</f>
        <v>#DIV/0!</v>
      </c>
      <c r="RWC55" s="201" t="e">
        <f>ROUND(RWC53/Macroeconomics!RWF$12,0)</f>
        <v>#DIV/0!</v>
      </c>
      <c r="RWD55" s="201" t="e">
        <f>ROUND(RWD53/Macroeconomics!RWG$12,0)</f>
        <v>#DIV/0!</v>
      </c>
      <c r="RWE55" s="201" t="e">
        <f>ROUND(RWE53/Macroeconomics!RWH$12,0)</f>
        <v>#DIV/0!</v>
      </c>
      <c r="RWF55" s="201" t="e">
        <f>ROUND(RWF53/Macroeconomics!RWI$12,0)</f>
        <v>#DIV/0!</v>
      </c>
      <c r="RWG55" s="201" t="e">
        <f>ROUND(RWG53/Macroeconomics!RWJ$12,0)</f>
        <v>#DIV/0!</v>
      </c>
      <c r="RWH55" s="201" t="e">
        <f>ROUND(RWH53/Macroeconomics!RWK$12,0)</f>
        <v>#DIV/0!</v>
      </c>
      <c r="RWI55" s="201" t="e">
        <f>ROUND(RWI53/Macroeconomics!RWL$12,0)</f>
        <v>#DIV/0!</v>
      </c>
      <c r="RWJ55" s="201" t="e">
        <f>ROUND(RWJ53/Macroeconomics!RWM$12,0)</f>
        <v>#DIV/0!</v>
      </c>
      <c r="RWK55" s="201" t="e">
        <f>ROUND(RWK53/Macroeconomics!RWN$12,0)</f>
        <v>#DIV/0!</v>
      </c>
      <c r="RWL55" s="201" t="e">
        <f>ROUND(RWL53/Macroeconomics!RWO$12,0)</f>
        <v>#DIV/0!</v>
      </c>
      <c r="RWM55" s="201" t="e">
        <f>ROUND(RWM53/Macroeconomics!RWP$12,0)</f>
        <v>#DIV/0!</v>
      </c>
      <c r="RWN55" s="201" t="e">
        <f>ROUND(RWN53/Macroeconomics!RWQ$12,0)</f>
        <v>#DIV/0!</v>
      </c>
      <c r="RWO55" s="201" t="e">
        <f>ROUND(RWO53/Macroeconomics!RWR$12,0)</f>
        <v>#DIV/0!</v>
      </c>
      <c r="RWP55" s="201" t="e">
        <f>ROUND(RWP53/Macroeconomics!RWS$12,0)</f>
        <v>#DIV/0!</v>
      </c>
      <c r="RWQ55" s="201" t="e">
        <f>ROUND(RWQ53/Macroeconomics!RWT$12,0)</f>
        <v>#DIV/0!</v>
      </c>
      <c r="RWR55" s="201" t="e">
        <f>ROUND(RWR53/Macroeconomics!RWU$12,0)</f>
        <v>#DIV/0!</v>
      </c>
      <c r="RWS55" s="201" t="e">
        <f>ROUND(RWS53/Macroeconomics!RWV$12,0)</f>
        <v>#DIV/0!</v>
      </c>
      <c r="RWT55" s="201" t="e">
        <f>ROUND(RWT53/Macroeconomics!RWW$12,0)</f>
        <v>#DIV/0!</v>
      </c>
      <c r="RWU55" s="201" t="e">
        <f>ROUND(RWU53/Macroeconomics!RWX$12,0)</f>
        <v>#DIV/0!</v>
      </c>
      <c r="RWV55" s="201" t="e">
        <f>ROUND(RWV53/Macroeconomics!RWY$12,0)</f>
        <v>#DIV/0!</v>
      </c>
      <c r="RWW55" s="201" t="e">
        <f>ROUND(RWW53/Macroeconomics!RWZ$12,0)</f>
        <v>#DIV/0!</v>
      </c>
      <c r="RWX55" s="201" t="e">
        <f>ROUND(RWX53/Macroeconomics!RXA$12,0)</f>
        <v>#DIV/0!</v>
      </c>
      <c r="RWY55" s="201" t="e">
        <f>ROUND(RWY53/Macroeconomics!RXB$12,0)</f>
        <v>#DIV/0!</v>
      </c>
      <c r="RWZ55" s="201" t="e">
        <f>ROUND(RWZ53/Macroeconomics!RXC$12,0)</f>
        <v>#DIV/0!</v>
      </c>
      <c r="RXA55" s="201" t="e">
        <f>ROUND(RXA53/Macroeconomics!RXD$12,0)</f>
        <v>#DIV/0!</v>
      </c>
      <c r="RXB55" s="201" t="e">
        <f>ROUND(RXB53/Macroeconomics!RXE$12,0)</f>
        <v>#DIV/0!</v>
      </c>
      <c r="RXC55" s="201" t="e">
        <f>ROUND(RXC53/Macroeconomics!RXF$12,0)</f>
        <v>#DIV/0!</v>
      </c>
      <c r="RXD55" s="201" t="e">
        <f>ROUND(RXD53/Macroeconomics!RXG$12,0)</f>
        <v>#DIV/0!</v>
      </c>
      <c r="RXE55" s="201" t="e">
        <f>ROUND(RXE53/Macroeconomics!RXH$12,0)</f>
        <v>#DIV/0!</v>
      </c>
      <c r="RXF55" s="201" t="e">
        <f>ROUND(RXF53/Macroeconomics!RXI$12,0)</f>
        <v>#DIV/0!</v>
      </c>
      <c r="RXG55" s="201" t="e">
        <f>ROUND(RXG53/Macroeconomics!RXJ$12,0)</f>
        <v>#DIV/0!</v>
      </c>
      <c r="RXH55" s="201" t="e">
        <f>ROUND(RXH53/Macroeconomics!RXK$12,0)</f>
        <v>#DIV/0!</v>
      </c>
      <c r="RXI55" s="201" t="e">
        <f>ROUND(RXI53/Macroeconomics!RXL$12,0)</f>
        <v>#DIV/0!</v>
      </c>
      <c r="RXJ55" s="201" t="e">
        <f>ROUND(RXJ53/Macroeconomics!RXM$12,0)</f>
        <v>#DIV/0!</v>
      </c>
      <c r="RXK55" s="201" t="e">
        <f>ROUND(RXK53/Macroeconomics!RXN$12,0)</f>
        <v>#DIV/0!</v>
      </c>
      <c r="RXL55" s="201" t="e">
        <f>ROUND(RXL53/Macroeconomics!RXO$12,0)</f>
        <v>#DIV/0!</v>
      </c>
      <c r="RXM55" s="201" t="e">
        <f>ROUND(RXM53/Macroeconomics!RXP$12,0)</f>
        <v>#DIV/0!</v>
      </c>
      <c r="RXN55" s="201" t="e">
        <f>ROUND(RXN53/Macroeconomics!RXQ$12,0)</f>
        <v>#DIV/0!</v>
      </c>
      <c r="RXO55" s="201" t="e">
        <f>ROUND(RXO53/Macroeconomics!RXR$12,0)</f>
        <v>#DIV/0!</v>
      </c>
      <c r="RXP55" s="201" t="e">
        <f>ROUND(RXP53/Macroeconomics!RXS$12,0)</f>
        <v>#DIV/0!</v>
      </c>
      <c r="RXQ55" s="201" t="e">
        <f>ROUND(RXQ53/Macroeconomics!RXT$12,0)</f>
        <v>#DIV/0!</v>
      </c>
      <c r="RXR55" s="201" t="e">
        <f>ROUND(RXR53/Macroeconomics!RXU$12,0)</f>
        <v>#DIV/0!</v>
      </c>
      <c r="RXS55" s="201" t="e">
        <f>ROUND(RXS53/Macroeconomics!RXV$12,0)</f>
        <v>#DIV/0!</v>
      </c>
      <c r="RXT55" s="201" t="e">
        <f>ROUND(RXT53/Macroeconomics!RXW$12,0)</f>
        <v>#DIV/0!</v>
      </c>
      <c r="RXU55" s="201" t="e">
        <f>ROUND(RXU53/Macroeconomics!RXX$12,0)</f>
        <v>#DIV/0!</v>
      </c>
      <c r="RXV55" s="201" t="e">
        <f>ROUND(RXV53/Macroeconomics!RXY$12,0)</f>
        <v>#DIV/0!</v>
      </c>
      <c r="RXW55" s="201" t="e">
        <f>ROUND(RXW53/Macroeconomics!RXZ$12,0)</f>
        <v>#DIV/0!</v>
      </c>
      <c r="RXX55" s="201" t="e">
        <f>ROUND(RXX53/Macroeconomics!RYA$12,0)</f>
        <v>#DIV/0!</v>
      </c>
      <c r="RXY55" s="201" t="e">
        <f>ROUND(RXY53/Macroeconomics!RYB$12,0)</f>
        <v>#DIV/0!</v>
      </c>
      <c r="RXZ55" s="201" t="e">
        <f>ROUND(RXZ53/Macroeconomics!RYC$12,0)</f>
        <v>#DIV/0!</v>
      </c>
      <c r="RYA55" s="201" t="e">
        <f>ROUND(RYA53/Macroeconomics!RYD$12,0)</f>
        <v>#DIV/0!</v>
      </c>
      <c r="RYB55" s="201" t="e">
        <f>ROUND(RYB53/Macroeconomics!RYE$12,0)</f>
        <v>#DIV/0!</v>
      </c>
      <c r="RYC55" s="201" t="e">
        <f>ROUND(RYC53/Macroeconomics!RYF$12,0)</f>
        <v>#DIV/0!</v>
      </c>
      <c r="RYD55" s="201" t="e">
        <f>ROUND(RYD53/Macroeconomics!RYG$12,0)</f>
        <v>#DIV/0!</v>
      </c>
      <c r="RYE55" s="201" t="e">
        <f>ROUND(RYE53/Macroeconomics!RYH$12,0)</f>
        <v>#DIV/0!</v>
      </c>
      <c r="RYF55" s="201" t="e">
        <f>ROUND(RYF53/Macroeconomics!RYI$12,0)</f>
        <v>#DIV/0!</v>
      </c>
      <c r="RYG55" s="201" t="e">
        <f>ROUND(RYG53/Macroeconomics!RYJ$12,0)</f>
        <v>#DIV/0!</v>
      </c>
      <c r="RYH55" s="201" t="e">
        <f>ROUND(RYH53/Macroeconomics!RYK$12,0)</f>
        <v>#DIV/0!</v>
      </c>
      <c r="RYI55" s="201" t="e">
        <f>ROUND(RYI53/Macroeconomics!RYL$12,0)</f>
        <v>#DIV/0!</v>
      </c>
      <c r="RYJ55" s="201" t="e">
        <f>ROUND(RYJ53/Macroeconomics!RYM$12,0)</f>
        <v>#DIV/0!</v>
      </c>
      <c r="RYK55" s="201" t="e">
        <f>ROUND(RYK53/Macroeconomics!RYN$12,0)</f>
        <v>#DIV/0!</v>
      </c>
      <c r="RYL55" s="201" t="e">
        <f>ROUND(RYL53/Macroeconomics!RYO$12,0)</f>
        <v>#DIV/0!</v>
      </c>
      <c r="RYM55" s="201" t="e">
        <f>ROUND(RYM53/Macroeconomics!RYP$12,0)</f>
        <v>#DIV/0!</v>
      </c>
      <c r="RYN55" s="201" t="e">
        <f>ROUND(RYN53/Macroeconomics!RYQ$12,0)</f>
        <v>#DIV/0!</v>
      </c>
      <c r="RYO55" s="201" t="e">
        <f>ROUND(RYO53/Macroeconomics!RYR$12,0)</f>
        <v>#DIV/0!</v>
      </c>
      <c r="RYP55" s="201" t="e">
        <f>ROUND(RYP53/Macroeconomics!RYS$12,0)</f>
        <v>#DIV/0!</v>
      </c>
      <c r="RYQ55" s="201" t="e">
        <f>ROUND(RYQ53/Macroeconomics!RYT$12,0)</f>
        <v>#DIV/0!</v>
      </c>
      <c r="RYR55" s="201" t="e">
        <f>ROUND(RYR53/Macroeconomics!RYU$12,0)</f>
        <v>#DIV/0!</v>
      </c>
      <c r="RYS55" s="201" t="e">
        <f>ROUND(RYS53/Macroeconomics!RYV$12,0)</f>
        <v>#DIV/0!</v>
      </c>
      <c r="RYT55" s="201" t="e">
        <f>ROUND(RYT53/Macroeconomics!RYW$12,0)</f>
        <v>#DIV/0!</v>
      </c>
      <c r="RYU55" s="201" t="e">
        <f>ROUND(RYU53/Macroeconomics!RYX$12,0)</f>
        <v>#DIV/0!</v>
      </c>
      <c r="RYV55" s="201" t="e">
        <f>ROUND(RYV53/Macroeconomics!RYY$12,0)</f>
        <v>#DIV/0!</v>
      </c>
      <c r="RYW55" s="201" t="e">
        <f>ROUND(RYW53/Macroeconomics!RYZ$12,0)</f>
        <v>#DIV/0!</v>
      </c>
      <c r="RYX55" s="201" t="e">
        <f>ROUND(RYX53/Macroeconomics!RZA$12,0)</f>
        <v>#DIV/0!</v>
      </c>
      <c r="RYY55" s="201" t="e">
        <f>ROUND(RYY53/Macroeconomics!RZB$12,0)</f>
        <v>#DIV/0!</v>
      </c>
      <c r="RYZ55" s="201" t="e">
        <f>ROUND(RYZ53/Macroeconomics!RZC$12,0)</f>
        <v>#DIV/0!</v>
      </c>
      <c r="RZA55" s="201" t="e">
        <f>ROUND(RZA53/Macroeconomics!RZD$12,0)</f>
        <v>#DIV/0!</v>
      </c>
      <c r="RZB55" s="201" t="e">
        <f>ROUND(RZB53/Macroeconomics!RZE$12,0)</f>
        <v>#DIV/0!</v>
      </c>
      <c r="RZC55" s="201" t="e">
        <f>ROUND(RZC53/Macroeconomics!RZF$12,0)</f>
        <v>#DIV/0!</v>
      </c>
      <c r="RZD55" s="201" t="e">
        <f>ROUND(RZD53/Macroeconomics!RZG$12,0)</f>
        <v>#DIV/0!</v>
      </c>
      <c r="RZE55" s="201" t="e">
        <f>ROUND(RZE53/Macroeconomics!RZH$12,0)</f>
        <v>#DIV/0!</v>
      </c>
      <c r="RZF55" s="201" t="e">
        <f>ROUND(RZF53/Macroeconomics!RZI$12,0)</f>
        <v>#DIV/0!</v>
      </c>
      <c r="RZG55" s="201" t="e">
        <f>ROUND(RZG53/Macroeconomics!RZJ$12,0)</f>
        <v>#DIV/0!</v>
      </c>
      <c r="RZH55" s="201" t="e">
        <f>ROUND(RZH53/Macroeconomics!RZK$12,0)</f>
        <v>#DIV/0!</v>
      </c>
      <c r="RZI55" s="201" t="e">
        <f>ROUND(RZI53/Macroeconomics!RZL$12,0)</f>
        <v>#DIV/0!</v>
      </c>
      <c r="RZJ55" s="201" t="e">
        <f>ROUND(RZJ53/Macroeconomics!RZM$12,0)</f>
        <v>#DIV/0!</v>
      </c>
      <c r="RZK55" s="201" t="e">
        <f>ROUND(RZK53/Macroeconomics!RZN$12,0)</f>
        <v>#DIV/0!</v>
      </c>
      <c r="RZL55" s="201" t="e">
        <f>ROUND(RZL53/Macroeconomics!RZO$12,0)</f>
        <v>#DIV/0!</v>
      </c>
      <c r="RZM55" s="201" t="e">
        <f>ROUND(RZM53/Macroeconomics!RZP$12,0)</f>
        <v>#DIV/0!</v>
      </c>
      <c r="RZN55" s="201" t="e">
        <f>ROUND(RZN53/Macroeconomics!RZQ$12,0)</f>
        <v>#DIV/0!</v>
      </c>
      <c r="RZO55" s="201" t="e">
        <f>ROUND(RZO53/Macroeconomics!RZR$12,0)</f>
        <v>#DIV/0!</v>
      </c>
      <c r="RZP55" s="201" t="e">
        <f>ROUND(RZP53/Macroeconomics!RZS$12,0)</f>
        <v>#DIV/0!</v>
      </c>
      <c r="RZQ55" s="201" t="e">
        <f>ROUND(RZQ53/Macroeconomics!RZT$12,0)</f>
        <v>#DIV/0!</v>
      </c>
      <c r="RZR55" s="201" t="e">
        <f>ROUND(RZR53/Macroeconomics!RZU$12,0)</f>
        <v>#DIV/0!</v>
      </c>
      <c r="RZS55" s="201" t="e">
        <f>ROUND(RZS53/Macroeconomics!RZV$12,0)</f>
        <v>#DIV/0!</v>
      </c>
      <c r="RZT55" s="201" t="e">
        <f>ROUND(RZT53/Macroeconomics!RZW$12,0)</f>
        <v>#DIV/0!</v>
      </c>
      <c r="RZU55" s="201" t="e">
        <f>ROUND(RZU53/Macroeconomics!RZX$12,0)</f>
        <v>#DIV/0!</v>
      </c>
      <c r="RZV55" s="201" t="e">
        <f>ROUND(RZV53/Macroeconomics!RZY$12,0)</f>
        <v>#DIV/0!</v>
      </c>
      <c r="RZW55" s="201" t="e">
        <f>ROUND(RZW53/Macroeconomics!RZZ$12,0)</f>
        <v>#DIV/0!</v>
      </c>
      <c r="RZX55" s="201" t="e">
        <f>ROUND(RZX53/Macroeconomics!SAA$12,0)</f>
        <v>#DIV/0!</v>
      </c>
      <c r="RZY55" s="201" t="e">
        <f>ROUND(RZY53/Macroeconomics!SAB$12,0)</f>
        <v>#DIV/0!</v>
      </c>
      <c r="RZZ55" s="201" t="e">
        <f>ROUND(RZZ53/Macroeconomics!SAC$12,0)</f>
        <v>#DIV/0!</v>
      </c>
      <c r="SAA55" s="201" t="e">
        <f>ROUND(SAA53/Macroeconomics!SAD$12,0)</f>
        <v>#DIV/0!</v>
      </c>
      <c r="SAB55" s="201" t="e">
        <f>ROUND(SAB53/Macroeconomics!SAE$12,0)</f>
        <v>#DIV/0!</v>
      </c>
      <c r="SAC55" s="201" t="e">
        <f>ROUND(SAC53/Macroeconomics!SAF$12,0)</f>
        <v>#DIV/0!</v>
      </c>
      <c r="SAD55" s="201" t="e">
        <f>ROUND(SAD53/Macroeconomics!SAG$12,0)</f>
        <v>#DIV/0!</v>
      </c>
      <c r="SAE55" s="201" t="e">
        <f>ROUND(SAE53/Macroeconomics!SAH$12,0)</f>
        <v>#DIV/0!</v>
      </c>
      <c r="SAF55" s="201" t="e">
        <f>ROUND(SAF53/Macroeconomics!SAI$12,0)</f>
        <v>#DIV/0!</v>
      </c>
      <c r="SAG55" s="201" t="e">
        <f>ROUND(SAG53/Macroeconomics!SAJ$12,0)</f>
        <v>#DIV/0!</v>
      </c>
      <c r="SAH55" s="201" t="e">
        <f>ROUND(SAH53/Macroeconomics!SAK$12,0)</f>
        <v>#DIV/0!</v>
      </c>
      <c r="SAI55" s="201" t="e">
        <f>ROUND(SAI53/Macroeconomics!SAL$12,0)</f>
        <v>#DIV/0!</v>
      </c>
      <c r="SAJ55" s="201" t="e">
        <f>ROUND(SAJ53/Macroeconomics!SAM$12,0)</f>
        <v>#DIV/0!</v>
      </c>
      <c r="SAK55" s="201" t="e">
        <f>ROUND(SAK53/Macroeconomics!SAN$12,0)</f>
        <v>#DIV/0!</v>
      </c>
      <c r="SAL55" s="201" t="e">
        <f>ROUND(SAL53/Macroeconomics!SAO$12,0)</f>
        <v>#DIV/0!</v>
      </c>
      <c r="SAM55" s="201" t="e">
        <f>ROUND(SAM53/Macroeconomics!SAP$12,0)</f>
        <v>#DIV/0!</v>
      </c>
      <c r="SAN55" s="201" t="e">
        <f>ROUND(SAN53/Macroeconomics!SAQ$12,0)</f>
        <v>#DIV/0!</v>
      </c>
      <c r="SAO55" s="201" t="e">
        <f>ROUND(SAO53/Macroeconomics!SAR$12,0)</f>
        <v>#DIV/0!</v>
      </c>
      <c r="SAP55" s="201" t="e">
        <f>ROUND(SAP53/Macroeconomics!SAS$12,0)</f>
        <v>#DIV/0!</v>
      </c>
      <c r="SAQ55" s="201" t="e">
        <f>ROUND(SAQ53/Macroeconomics!SAT$12,0)</f>
        <v>#DIV/0!</v>
      </c>
      <c r="SAR55" s="201" t="e">
        <f>ROUND(SAR53/Macroeconomics!SAU$12,0)</f>
        <v>#DIV/0!</v>
      </c>
      <c r="SAS55" s="201" t="e">
        <f>ROUND(SAS53/Macroeconomics!SAV$12,0)</f>
        <v>#DIV/0!</v>
      </c>
      <c r="SAT55" s="201" t="e">
        <f>ROUND(SAT53/Macroeconomics!SAW$12,0)</f>
        <v>#DIV/0!</v>
      </c>
      <c r="SAU55" s="201" t="e">
        <f>ROUND(SAU53/Macroeconomics!SAX$12,0)</f>
        <v>#DIV/0!</v>
      </c>
      <c r="SAV55" s="201" t="e">
        <f>ROUND(SAV53/Macroeconomics!SAY$12,0)</f>
        <v>#DIV/0!</v>
      </c>
      <c r="SAW55" s="201" t="e">
        <f>ROUND(SAW53/Macroeconomics!SAZ$12,0)</f>
        <v>#DIV/0!</v>
      </c>
      <c r="SAX55" s="201" t="e">
        <f>ROUND(SAX53/Macroeconomics!SBA$12,0)</f>
        <v>#DIV/0!</v>
      </c>
      <c r="SAY55" s="201" t="e">
        <f>ROUND(SAY53/Macroeconomics!SBB$12,0)</f>
        <v>#DIV/0!</v>
      </c>
      <c r="SAZ55" s="201" t="e">
        <f>ROUND(SAZ53/Macroeconomics!SBC$12,0)</f>
        <v>#DIV/0!</v>
      </c>
      <c r="SBA55" s="201" t="e">
        <f>ROUND(SBA53/Macroeconomics!SBD$12,0)</f>
        <v>#DIV/0!</v>
      </c>
      <c r="SBB55" s="201" t="e">
        <f>ROUND(SBB53/Macroeconomics!SBE$12,0)</f>
        <v>#DIV/0!</v>
      </c>
      <c r="SBC55" s="201" t="e">
        <f>ROUND(SBC53/Macroeconomics!SBF$12,0)</f>
        <v>#DIV/0!</v>
      </c>
      <c r="SBD55" s="201" t="e">
        <f>ROUND(SBD53/Macroeconomics!SBG$12,0)</f>
        <v>#DIV/0!</v>
      </c>
      <c r="SBE55" s="201" t="e">
        <f>ROUND(SBE53/Macroeconomics!SBH$12,0)</f>
        <v>#DIV/0!</v>
      </c>
      <c r="SBF55" s="201" t="e">
        <f>ROUND(SBF53/Macroeconomics!SBI$12,0)</f>
        <v>#DIV/0!</v>
      </c>
      <c r="SBG55" s="201" t="e">
        <f>ROUND(SBG53/Macroeconomics!SBJ$12,0)</f>
        <v>#DIV/0!</v>
      </c>
      <c r="SBH55" s="201" t="e">
        <f>ROUND(SBH53/Macroeconomics!SBK$12,0)</f>
        <v>#DIV/0!</v>
      </c>
      <c r="SBI55" s="201" t="e">
        <f>ROUND(SBI53/Macroeconomics!SBL$12,0)</f>
        <v>#DIV/0!</v>
      </c>
      <c r="SBJ55" s="201" t="e">
        <f>ROUND(SBJ53/Macroeconomics!SBM$12,0)</f>
        <v>#DIV/0!</v>
      </c>
      <c r="SBK55" s="201" t="e">
        <f>ROUND(SBK53/Macroeconomics!SBN$12,0)</f>
        <v>#DIV/0!</v>
      </c>
      <c r="SBL55" s="201" t="e">
        <f>ROUND(SBL53/Macroeconomics!SBO$12,0)</f>
        <v>#DIV/0!</v>
      </c>
      <c r="SBM55" s="201" t="e">
        <f>ROUND(SBM53/Macroeconomics!SBP$12,0)</f>
        <v>#DIV/0!</v>
      </c>
      <c r="SBN55" s="201" t="e">
        <f>ROUND(SBN53/Macroeconomics!SBQ$12,0)</f>
        <v>#DIV/0!</v>
      </c>
      <c r="SBO55" s="201" t="e">
        <f>ROUND(SBO53/Macroeconomics!SBR$12,0)</f>
        <v>#DIV/0!</v>
      </c>
      <c r="SBP55" s="201" t="e">
        <f>ROUND(SBP53/Macroeconomics!SBS$12,0)</f>
        <v>#DIV/0!</v>
      </c>
      <c r="SBQ55" s="201" t="e">
        <f>ROUND(SBQ53/Macroeconomics!SBT$12,0)</f>
        <v>#DIV/0!</v>
      </c>
      <c r="SBR55" s="201" t="e">
        <f>ROUND(SBR53/Macroeconomics!SBU$12,0)</f>
        <v>#DIV/0!</v>
      </c>
      <c r="SBS55" s="201" t="e">
        <f>ROUND(SBS53/Macroeconomics!SBV$12,0)</f>
        <v>#DIV/0!</v>
      </c>
      <c r="SBT55" s="201" t="e">
        <f>ROUND(SBT53/Macroeconomics!SBW$12,0)</f>
        <v>#DIV/0!</v>
      </c>
      <c r="SBU55" s="201" t="e">
        <f>ROUND(SBU53/Macroeconomics!SBX$12,0)</f>
        <v>#DIV/0!</v>
      </c>
      <c r="SBV55" s="201" t="e">
        <f>ROUND(SBV53/Macroeconomics!SBY$12,0)</f>
        <v>#DIV/0!</v>
      </c>
      <c r="SBW55" s="201" t="e">
        <f>ROUND(SBW53/Macroeconomics!SBZ$12,0)</f>
        <v>#DIV/0!</v>
      </c>
      <c r="SBX55" s="201" t="e">
        <f>ROUND(SBX53/Macroeconomics!SCA$12,0)</f>
        <v>#DIV/0!</v>
      </c>
      <c r="SBY55" s="201" t="e">
        <f>ROUND(SBY53/Macroeconomics!SCB$12,0)</f>
        <v>#DIV/0!</v>
      </c>
      <c r="SBZ55" s="201" t="e">
        <f>ROUND(SBZ53/Macroeconomics!SCC$12,0)</f>
        <v>#DIV/0!</v>
      </c>
      <c r="SCA55" s="201" t="e">
        <f>ROUND(SCA53/Macroeconomics!SCD$12,0)</f>
        <v>#DIV/0!</v>
      </c>
      <c r="SCB55" s="201" t="e">
        <f>ROUND(SCB53/Macroeconomics!SCE$12,0)</f>
        <v>#DIV/0!</v>
      </c>
      <c r="SCC55" s="201" t="e">
        <f>ROUND(SCC53/Macroeconomics!SCF$12,0)</f>
        <v>#DIV/0!</v>
      </c>
      <c r="SCD55" s="201" t="e">
        <f>ROUND(SCD53/Macroeconomics!SCG$12,0)</f>
        <v>#DIV/0!</v>
      </c>
      <c r="SCE55" s="201" t="e">
        <f>ROUND(SCE53/Macroeconomics!SCH$12,0)</f>
        <v>#DIV/0!</v>
      </c>
      <c r="SCF55" s="201" t="e">
        <f>ROUND(SCF53/Macroeconomics!SCI$12,0)</f>
        <v>#DIV/0!</v>
      </c>
      <c r="SCG55" s="201" t="e">
        <f>ROUND(SCG53/Macroeconomics!SCJ$12,0)</f>
        <v>#DIV/0!</v>
      </c>
      <c r="SCH55" s="201" t="e">
        <f>ROUND(SCH53/Macroeconomics!SCK$12,0)</f>
        <v>#DIV/0!</v>
      </c>
      <c r="SCI55" s="201" t="e">
        <f>ROUND(SCI53/Macroeconomics!SCL$12,0)</f>
        <v>#DIV/0!</v>
      </c>
      <c r="SCJ55" s="201" t="e">
        <f>ROUND(SCJ53/Macroeconomics!SCM$12,0)</f>
        <v>#DIV/0!</v>
      </c>
      <c r="SCK55" s="201" t="e">
        <f>ROUND(SCK53/Macroeconomics!SCN$12,0)</f>
        <v>#DIV/0!</v>
      </c>
      <c r="SCL55" s="201" t="e">
        <f>ROUND(SCL53/Macroeconomics!SCO$12,0)</f>
        <v>#DIV/0!</v>
      </c>
      <c r="SCM55" s="201" t="e">
        <f>ROUND(SCM53/Macroeconomics!SCP$12,0)</f>
        <v>#DIV/0!</v>
      </c>
      <c r="SCN55" s="201" t="e">
        <f>ROUND(SCN53/Macroeconomics!SCQ$12,0)</f>
        <v>#DIV/0!</v>
      </c>
      <c r="SCO55" s="201" t="e">
        <f>ROUND(SCO53/Macroeconomics!SCR$12,0)</f>
        <v>#DIV/0!</v>
      </c>
      <c r="SCP55" s="201" t="e">
        <f>ROUND(SCP53/Macroeconomics!SCS$12,0)</f>
        <v>#DIV/0!</v>
      </c>
      <c r="SCQ55" s="201" t="e">
        <f>ROUND(SCQ53/Macroeconomics!SCT$12,0)</f>
        <v>#DIV/0!</v>
      </c>
      <c r="SCR55" s="201" t="e">
        <f>ROUND(SCR53/Macroeconomics!SCU$12,0)</f>
        <v>#DIV/0!</v>
      </c>
      <c r="SCS55" s="201" t="e">
        <f>ROUND(SCS53/Macroeconomics!SCV$12,0)</f>
        <v>#DIV/0!</v>
      </c>
      <c r="SCT55" s="201" t="e">
        <f>ROUND(SCT53/Macroeconomics!SCW$12,0)</f>
        <v>#DIV/0!</v>
      </c>
      <c r="SCU55" s="201" t="e">
        <f>ROUND(SCU53/Macroeconomics!SCX$12,0)</f>
        <v>#DIV/0!</v>
      </c>
      <c r="SCV55" s="201" t="e">
        <f>ROUND(SCV53/Macroeconomics!SCY$12,0)</f>
        <v>#DIV/0!</v>
      </c>
      <c r="SCW55" s="201" t="e">
        <f>ROUND(SCW53/Macroeconomics!SCZ$12,0)</f>
        <v>#DIV/0!</v>
      </c>
      <c r="SCX55" s="201" t="e">
        <f>ROUND(SCX53/Macroeconomics!SDA$12,0)</f>
        <v>#DIV/0!</v>
      </c>
      <c r="SCY55" s="201" t="e">
        <f>ROUND(SCY53/Macroeconomics!SDB$12,0)</f>
        <v>#DIV/0!</v>
      </c>
      <c r="SCZ55" s="201" t="e">
        <f>ROUND(SCZ53/Macroeconomics!SDC$12,0)</f>
        <v>#DIV/0!</v>
      </c>
      <c r="SDA55" s="201" t="e">
        <f>ROUND(SDA53/Macroeconomics!SDD$12,0)</f>
        <v>#DIV/0!</v>
      </c>
      <c r="SDB55" s="201" t="e">
        <f>ROUND(SDB53/Macroeconomics!SDE$12,0)</f>
        <v>#DIV/0!</v>
      </c>
      <c r="SDC55" s="201" t="e">
        <f>ROUND(SDC53/Macroeconomics!SDF$12,0)</f>
        <v>#DIV/0!</v>
      </c>
      <c r="SDD55" s="201" t="e">
        <f>ROUND(SDD53/Macroeconomics!SDG$12,0)</f>
        <v>#DIV/0!</v>
      </c>
      <c r="SDE55" s="201" t="e">
        <f>ROUND(SDE53/Macroeconomics!SDH$12,0)</f>
        <v>#DIV/0!</v>
      </c>
      <c r="SDF55" s="201" t="e">
        <f>ROUND(SDF53/Macroeconomics!SDI$12,0)</f>
        <v>#DIV/0!</v>
      </c>
      <c r="SDG55" s="201" t="e">
        <f>ROUND(SDG53/Macroeconomics!SDJ$12,0)</f>
        <v>#DIV/0!</v>
      </c>
      <c r="SDH55" s="201" t="e">
        <f>ROUND(SDH53/Macroeconomics!SDK$12,0)</f>
        <v>#DIV/0!</v>
      </c>
      <c r="SDI55" s="201" t="e">
        <f>ROUND(SDI53/Macroeconomics!SDL$12,0)</f>
        <v>#DIV/0!</v>
      </c>
      <c r="SDJ55" s="201" t="e">
        <f>ROUND(SDJ53/Macroeconomics!SDM$12,0)</f>
        <v>#DIV/0!</v>
      </c>
      <c r="SDK55" s="201" t="e">
        <f>ROUND(SDK53/Macroeconomics!SDN$12,0)</f>
        <v>#DIV/0!</v>
      </c>
      <c r="SDL55" s="201" t="e">
        <f>ROUND(SDL53/Macroeconomics!SDO$12,0)</f>
        <v>#DIV/0!</v>
      </c>
      <c r="SDM55" s="201" t="e">
        <f>ROUND(SDM53/Macroeconomics!SDP$12,0)</f>
        <v>#DIV/0!</v>
      </c>
      <c r="SDN55" s="201" t="e">
        <f>ROUND(SDN53/Macroeconomics!SDQ$12,0)</f>
        <v>#DIV/0!</v>
      </c>
      <c r="SDO55" s="201" t="e">
        <f>ROUND(SDO53/Macroeconomics!SDR$12,0)</f>
        <v>#DIV/0!</v>
      </c>
      <c r="SDP55" s="201" t="e">
        <f>ROUND(SDP53/Macroeconomics!SDS$12,0)</f>
        <v>#DIV/0!</v>
      </c>
      <c r="SDQ55" s="201" t="e">
        <f>ROUND(SDQ53/Macroeconomics!SDT$12,0)</f>
        <v>#DIV/0!</v>
      </c>
      <c r="SDR55" s="201" t="e">
        <f>ROUND(SDR53/Macroeconomics!SDU$12,0)</f>
        <v>#DIV/0!</v>
      </c>
      <c r="SDS55" s="201" t="e">
        <f>ROUND(SDS53/Macroeconomics!SDV$12,0)</f>
        <v>#DIV/0!</v>
      </c>
      <c r="SDT55" s="201" t="e">
        <f>ROUND(SDT53/Macroeconomics!SDW$12,0)</f>
        <v>#DIV/0!</v>
      </c>
      <c r="SDU55" s="201" t="e">
        <f>ROUND(SDU53/Macroeconomics!SDX$12,0)</f>
        <v>#DIV/0!</v>
      </c>
      <c r="SDV55" s="201" t="e">
        <f>ROUND(SDV53/Macroeconomics!SDY$12,0)</f>
        <v>#DIV/0!</v>
      </c>
      <c r="SDW55" s="201" t="e">
        <f>ROUND(SDW53/Macroeconomics!SDZ$12,0)</f>
        <v>#DIV/0!</v>
      </c>
      <c r="SDX55" s="201" t="e">
        <f>ROUND(SDX53/Macroeconomics!SEA$12,0)</f>
        <v>#DIV/0!</v>
      </c>
      <c r="SDY55" s="201" t="e">
        <f>ROUND(SDY53/Macroeconomics!SEB$12,0)</f>
        <v>#DIV/0!</v>
      </c>
      <c r="SDZ55" s="201" t="e">
        <f>ROUND(SDZ53/Macroeconomics!SEC$12,0)</f>
        <v>#DIV/0!</v>
      </c>
      <c r="SEA55" s="201" t="e">
        <f>ROUND(SEA53/Macroeconomics!SED$12,0)</f>
        <v>#DIV/0!</v>
      </c>
      <c r="SEB55" s="201" t="e">
        <f>ROUND(SEB53/Macroeconomics!SEE$12,0)</f>
        <v>#DIV/0!</v>
      </c>
      <c r="SEC55" s="201" t="e">
        <f>ROUND(SEC53/Macroeconomics!SEF$12,0)</f>
        <v>#DIV/0!</v>
      </c>
      <c r="SED55" s="201" t="e">
        <f>ROUND(SED53/Macroeconomics!SEG$12,0)</f>
        <v>#DIV/0!</v>
      </c>
      <c r="SEE55" s="201" t="e">
        <f>ROUND(SEE53/Macroeconomics!SEH$12,0)</f>
        <v>#DIV/0!</v>
      </c>
      <c r="SEF55" s="201" t="e">
        <f>ROUND(SEF53/Macroeconomics!SEI$12,0)</f>
        <v>#DIV/0!</v>
      </c>
      <c r="SEG55" s="201" t="e">
        <f>ROUND(SEG53/Macroeconomics!SEJ$12,0)</f>
        <v>#DIV/0!</v>
      </c>
      <c r="SEH55" s="201" t="e">
        <f>ROUND(SEH53/Macroeconomics!SEK$12,0)</f>
        <v>#DIV/0!</v>
      </c>
      <c r="SEI55" s="201" t="e">
        <f>ROUND(SEI53/Macroeconomics!SEL$12,0)</f>
        <v>#DIV/0!</v>
      </c>
      <c r="SEJ55" s="201" t="e">
        <f>ROUND(SEJ53/Macroeconomics!SEM$12,0)</f>
        <v>#DIV/0!</v>
      </c>
      <c r="SEK55" s="201" t="e">
        <f>ROUND(SEK53/Macroeconomics!SEN$12,0)</f>
        <v>#DIV/0!</v>
      </c>
      <c r="SEL55" s="201" t="e">
        <f>ROUND(SEL53/Macroeconomics!SEO$12,0)</f>
        <v>#DIV/0!</v>
      </c>
      <c r="SEM55" s="201" t="e">
        <f>ROUND(SEM53/Macroeconomics!SEP$12,0)</f>
        <v>#DIV/0!</v>
      </c>
      <c r="SEN55" s="201" t="e">
        <f>ROUND(SEN53/Macroeconomics!SEQ$12,0)</f>
        <v>#DIV/0!</v>
      </c>
      <c r="SEO55" s="201" t="e">
        <f>ROUND(SEO53/Macroeconomics!SER$12,0)</f>
        <v>#DIV/0!</v>
      </c>
      <c r="SEP55" s="201" t="e">
        <f>ROUND(SEP53/Macroeconomics!SES$12,0)</f>
        <v>#DIV/0!</v>
      </c>
      <c r="SEQ55" s="201" t="e">
        <f>ROUND(SEQ53/Macroeconomics!SET$12,0)</f>
        <v>#DIV/0!</v>
      </c>
      <c r="SER55" s="201" t="e">
        <f>ROUND(SER53/Macroeconomics!SEU$12,0)</f>
        <v>#DIV/0!</v>
      </c>
      <c r="SES55" s="201" t="e">
        <f>ROUND(SES53/Macroeconomics!SEV$12,0)</f>
        <v>#DIV/0!</v>
      </c>
      <c r="SET55" s="201" t="e">
        <f>ROUND(SET53/Macroeconomics!SEW$12,0)</f>
        <v>#DIV/0!</v>
      </c>
      <c r="SEU55" s="201" t="e">
        <f>ROUND(SEU53/Macroeconomics!SEX$12,0)</f>
        <v>#DIV/0!</v>
      </c>
      <c r="SEV55" s="201" t="e">
        <f>ROUND(SEV53/Macroeconomics!SEY$12,0)</f>
        <v>#DIV/0!</v>
      </c>
      <c r="SEW55" s="201" t="e">
        <f>ROUND(SEW53/Macroeconomics!SEZ$12,0)</f>
        <v>#DIV/0!</v>
      </c>
      <c r="SEX55" s="201" t="e">
        <f>ROUND(SEX53/Macroeconomics!SFA$12,0)</f>
        <v>#DIV/0!</v>
      </c>
      <c r="SEY55" s="201" t="e">
        <f>ROUND(SEY53/Macroeconomics!SFB$12,0)</f>
        <v>#DIV/0!</v>
      </c>
      <c r="SEZ55" s="201" t="e">
        <f>ROUND(SEZ53/Macroeconomics!SFC$12,0)</f>
        <v>#DIV/0!</v>
      </c>
      <c r="SFA55" s="201" t="e">
        <f>ROUND(SFA53/Macroeconomics!SFD$12,0)</f>
        <v>#DIV/0!</v>
      </c>
      <c r="SFB55" s="201" t="e">
        <f>ROUND(SFB53/Macroeconomics!SFE$12,0)</f>
        <v>#DIV/0!</v>
      </c>
      <c r="SFC55" s="201" t="e">
        <f>ROUND(SFC53/Macroeconomics!SFF$12,0)</f>
        <v>#DIV/0!</v>
      </c>
      <c r="SFD55" s="201" t="e">
        <f>ROUND(SFD53/Macroeconomics!SFG$12,0)</f>
        <v>#DIV/0!</v>
      </c>
      <c r="SFE55" s="201" t="e">
        <f>ROUND(SFE53/Macroeconomics!SFH$12,0)</f>
        <v>#DIV/0!</v>
      </c>
      <c r="SFF55" s="201" t="e">
        <f>ROUND(SFF53/Macroeconomics!SFI$12,0)</f>
        <v>#DIV/0!</v>
      </c>
      <c r="SFG55" s="201" t="e">
        <f>ROUND(SFG53/Macroeconomics!SFJ$12,0)</f>
        <v>#DIV/0!</v>
      </c>
      <c r="SFH55" s="201" t="e">
        <f>ROUND(SFH53/Macroeconomics!SFK$12,0)</f>
        <v>#DIV/0!</v>
      </c>
      <c r="SFI55" s="201" t="e">
        <f>ROUND(SFI53/Macroeconomics!SFL$12,0)</f>
        <v>#DIV/0!</v>
      </c>
      <c r="SFJ55" s="201" t="e">
        <f>ROUND(SFJ53/Macroeconomics!SFM$12,0)</f>
        <v>#DIV/0!</v>
      </c>
      <c r="SFK55" s="201" t="e">
        <f>ROUND(SFK53/Macroeconomics!SFN$12,0)</f>
        <v>#DIV/0!</v>
      </c>
      <c r="SFL55" s="201" t="e">
        <f>ROUND(SFL53/Macroeconomics!SFO$12,0)</f>
        <v>#DIV/0!</v>
      </c>
      <c r="SFM55" s="201" t="e">
        <f>ROUND(SFM53/Macroeconomics!SFP$12,0)</f>
        <v>#DIV/0!</v>
      </c>
      <c r="SFN55" s="201" t="e">
        <f>ROUND(SFN53/Macroeconomics!SFQ$12,0)</f>
        <v>#DIV/0!</v>
      </c>
      <c r="SFO55" s="201" t="e">
        <f>ROUND(SFO53/Macroeconomics!SFR$12,0)</f>
        <v>#DIV/0!</v>
      </c>
      <c r="SFP55" s="201" t="e">
        <f>ROUND(SFP53/Macroeconomics!SFS$12,0)</f>
        <v>#DIV/0!</v>
      </c>
      <c r="SFQ55" s="201" t="e">
        <f>ROUND(SFQ53/Macroeconomics!SFT$12,0)</f>
        <v>#DIV/0!</v>
      </c>
      <c r="SFR55" s="201" t="e">
        <f>ROUND(SFR53/Macroeconomics!SFU$12,0)</f>
        <v>#DIV/0!</v>
      </c>
      <c r="SFS55" s="201" t="e">
        <f>ROUND(SFS53/Macroeconomics!SFV$12,0)</f>
        <v>#DIV/0!</v>
      </c>
      <c r="SFT55" s="201" t="e">
        <f>ROUND(SFT53/Macroeconomics!SFW$12,0)</f>
        <v>#DIV/0!</v>
      </c>
      <c r="SFU55" s="201" t="e">
        <f>ROUND(SFU53/Macroeconomics!SFX$12,0)</f>
        <v>#DIV/0!</v>
      </c>
      <c r="SFV55" s="201" t="e">
        <f>ROUND(SFV53/Macroeconomics!SFY$12,0)</f>
        <v>#DIV/0!</v>
      </c>
      <c r="SFW55" s="201" t="e">
        <f>ROUND(SFW53/Macroeconomics!SFZ$12,0)</f>
        <v>#DIV/0!</v>
      </c>
      <c r="SFX55" s="201" t="e">
        <f>ROUND(SFX53/Macroeconomics!SGA$12,0)</f>
        <v>#DIV/0!</v>
      </c>
      <c r="SFY55" s="201" t="e">
        <f>ROUND(SFY53/Macroeconomics!SGB$12,0)</f>
        <v>#DIV/0!</v>
      </c>
      <c r="SFZ55" s="201" t="e">
        <f>ROUND(SFZ53/Macroeconomics!SGC$12,0)</f>
        <v>#DIV/0!</v>
      </c>
      <c r="SGA55" s="201" t="e">
        <f>ROUND(SGA53/Macroeconomics!SGD$12,0)</f>
        <v>#DIV/0!</v>
      </c>
      <c r="SGB55" s="201" t="e">
        <f>ROUND(SGB53/Macroeconomics!SGE$12,0)</f>
        <v>#DIV/0!</v>
      </c>
      <c r="SGC55" s="201" t="e">
        <f>ROUND(SGC53/Macroeconomics!SGF$12,0)</f>
        <v>#DIV/0!</v>
      </c>
      <c r="SGD55" s="201" t="e">
        <f>ROUND(SGD53/Macroeconomics!SGG$12,0)</f>
        <v>#DIV/0!</v>
      </c>
      <c r="SGE55" s="201" t="e">
        <f>ROUND(SGE53/Macroeconomics!SGH$12,0)</f>
        <v>#DIV/0!</v>
      </c>
      <c r="SGF55" s="201" t="e">
        <f>ROUND(SGF53/Macroeconomics!SGI$12,0)</f>
        <v>#DIV/0!</v>
      </c>
      <c r="SGG55" s="201" t="e">
        <f>ROUND(SGG53/Macroeconomics!SGJ$12,0)</f>
        <v>#DIV/0!</v>
      </c>
      <c r="SGH55" s="201" t="e">
        <f>ROUND(SGH53/Macroeconomics!SGK$12,0)</f>
        <v>#DIV/0!</v>
      </c>
      <c r="SGI55" s="201" t="e">
        <f>ROUND(SGI53/Macroeconomics!SGL$12,0)</f>
        <v>#DIV/0!</v>
      </c>
      <c r="SGJ55" s="201" t="e">
        <f>ROUND(SGJ53/Macroeconomics!SGM$12,0)</f>
        <v>#DIV/0!</v>
      </c>
      <c r="SGK55" s="201" t="e">
        <f>ROUND(SGK53/Macroeconomics!SGN$12,0)</f>
        <v>#DIV/0!</v>
      </c>
      <c r="SGL55" s="201" t="e">
        <f>ROUND(SGL53/Macroeconomics!SGO$12,0)</f>
        <v>#DIV/0!</v>
      </c>
      <c r="SGM55" s="201" t="e">
        <f>ROUND(SGM53/Macroeconomics!SGP$12,0)</f>
        <v>#DIV/0!</v>
      </c>
      <c r="SGN55" s="201" t="e">
        <f>ROUND(SGN53/Macroeconomics!SGQ$12,0)</f>
        <v>#DIV/0!</v>
      </c>
      <c r="SGO55" s="201" t="e">
        <f>ROUND(SGO53/Macroeconomics!SGR$12,0)</f>
        <v>#DIV/0!</v>
      </c>
      <c r="SGP55" s="201" t="e">
        <f>ROUND(SGP53/Macroeconomics!SGS$12,0)</f>
        <v>#DIV/0!</v>
      </c>
      <c r="SGQ55" s="201" t="e">
        <f>ROUND(SGQ53/Macroeconomics!SGT$12,0)</f>
        <v>#DIV/0!</v>
      </c>
      <c r="SGR55" s="201" t="e">
        <f>ROUND(SGR53/Macroeconomics!SGU$12,0)</f>
        <v>#DIV/0!</v>
      </c>
      <c r="SGS55" s="201" t="e">
        <f>ROUND(SGS53/Macroeconomics!SGV$12,0)</f>
        <v>#DIV/0!</v>
      </c>
      <c r="SGT55" s="201" t="e">
        <f>ROUND(SGT53/Macroeconomics!SGW$12,0)</f>
        <v>#DIV/0!</v>
      </c>
      <c r="SGU55" s="201" t="e">
        <f>ROUND(SGU53/Macroeconomics!SGX$12,0)</f>
        <v>#DIV/0!</v>
      </c>
      <c r="SGV55" s="201" t="e">
        <f>ROUND(SGV53/Macroeconomics!SGY$12,0)</f>
        <v>#DIV/0!</v>
      </c>
      <c r="SGW55" s="201" t="e">
        <f>ROUND(SGW53/Macroeconomics!SGZ$12,0)</f>
        <v>#DIV/0!</v>
      </c>
      <c r="SGX55" s="201" t="e">
        <f>ROUND(SGX53/Macroeconomics!SHA$12,0)</f>
        <v>#DIV/0!</v>
      </c>
      <c r="SGY55" s="201" t="e">
        <f>ROUND(SGY53/Macroeconomics!SHB$12,0)</f>
        <v>#DIV/0!</v>
      </c>
      <c r="SGZ55" s="201" t="e">
        <f>ROUND(SGZ53/Macroeconomics!SHC$12,0)</f>
        <v>#DIV/0!</v>
      </c>
      <c r="SHA55" s="201" t="e">
        <f>ROUND(SHA53/Macroeconomics!SHD$12,0)</f>
        <v>#DIV/0!</v>
      </c>
      <c r="SHB55" s="201" t="e">
        <f>ROUND(SHB53/Macroeconomics!SHE$12,0)</f>
        <v>#DIV/0!</v>
      </c>
      <c r="SHC55" s="201" t="e">
        <f>ROUND(SHC53/Macroeconomics!SHF$12,0)</f>
        <v>#DIV/0!</v>
      </c>
      <c r="SHD55" s="201" t="e">
        <f>ROUND(SHD53/Macroeconomics!SHG$12,0)</f>
        <v>#DIV/0!</v>
      </c>
      <c r="SHE55" s="201" t="e">
        <f>ROUND(SHE53/Macroeconomics!SHH$12,0)</f>
        <v>#DIV/0!</v>
      </c>
      <c r="SHF55" s="201" t="e">
        <f>ROUND(SHF53/Macroeconomics!SHI$12,0)</f>
        <v>#DIV/0!</v>
      </c>
      <c r="SHG55" s="201" t="e">
        <f>ROUND(SHG53/Macroeconomics!SHJ$12,0)</f>
        <v>#DIV/0!</v>
      </c>
      <c r="SHH55" s="201" t="e">
        <f>ROUND(SHH53/Macroeconomics!SHK$12,0)</f>
        <v>#DIV/0!</v>
      </c>
      <c r="SHI55" s="201" t="e">
        <f>ROUND(SHI53/Macroeconomics!SHL$12,0)</f>
        <v>#DIV/0!</v>
      </c>
      <c r="SHJ55" s="201" t="e">
        <f>ROUND(SHJ53/Macroeconomics!SHM$12,0)</f>
        <v>#DIV/0!</v>
      </c>
      <c r="SHK55" s="201" t="e">
        <f>ROUND(SHK53/Macroeconomics!SHN$12,0)</f>
        <v>#DIV/0!</v>
      </c>
      <c r="SHL55" s="201" t="e">
        <f>ROUND(SHL53/Macroeconomics!SHO$12,0)</f>
        <v>#DIV/0!</v>
      </c>
      <c r="SHM55" s="201" t="e">
        <f>ROUND(SHM53/Macroeconomics!SHP$12,0)</f>
        <v>#DIV/0!</v>
      </c>
      <c r="SHN55" s="201" t="e">
        <f>ROUND(SHN53/Macroeconomics!SHQ$12,0)</f>
        <v>#DIV/0!</v>
      </c>
      <c r="SHO55" s="201" t="e">
        <f>ROUND(SHO53/Macroeconomics!SHR$12,0)</f>
        <v>#DIV/0!</v>
      </c>
      <c r="SHP55" s="201" t="e">
        <f>ROUND(SHP53/Macroeconomics!SHS$12,0)</f>
        <v>#DIV/0!</v>
      </c>
      <c r="SHQ55" s="201" t="e">
        <f>ROUND(SHQ53/Macroeconomics!SHT$12,0)</f>
        <v>#DIV/0!</v>
      </c>
      <c r="SHR55" s="201" t="e">
        <f>ROUND(SHR53/Macroeconomics!SHU$12,0)</f>
        <v>#DIV/0!</v>
      </c>
      <c r="SHS55" s="201" t="e">
        <f>ROUND(SHS53/Macroeconomics!SHV$12,0)</f>
        <v>#DIV/0!</v>
      </c>
      <c r="SHT55" s="201" t="e">
        <f>ROUND(SHT53/Macroeconomics!SHW$12,0)</f>
        <v>#DIV/0!</v>
      </c>
      <c r="SHU55" s="201" t="e">
        <f>ROUND(SHU53/Macroeconomics!SHX$12,0)</f>
        <v>#DIV/0!</v>
      </c>
      <c r="SHV55" s="201" t="e">
        <f>ROUND(SHV53/Macroeconomics!SHY$12,0)</f>
        <v>#DIV/0!</v>
      </c>
      <c r="SHW55" s="201" t="e">
        <f>ROUND(SHW53/Macroeconomics!SHZ$12,0)</f>
        <v>#DIV/0!</v>
      </c>
      <c r="SHX55" s="201" t="e">
        <f>ROUND(SHX53/Macroeconomics!SIA$12,0)</f>
        <v>#DIV/0!</v>
      </c>
      <c r="SHY55" s="201" t="e">
        <f>ROUND(SHY53/Macroeconomics!SIB$12,0)</f>
        <v>#DIV/0!</v>
      </c>
      <c r="SHZ55" s="201" t="e">
        <f>ROUND(SHZ53/Macroeconomics!SIC$12,0)</f>
        <v>#DIV/0!</v>
      </c>
      <c r="SIA55" s="201" t="e">
        <f>ROUND(SIA53/Macroeconomics!SID$12,0)</f>
        <v>#DIV/0!</v>
      </c>
      <c r="SIB55" s="201" t="e">
        <f>ROUND(SIB53/Macroeconomics!SIE$12,0)</f>
        <v>#DIV/0!</v>
      </c>
      <c r="SIC55" s="201" t="e">
        <f>ROUND(SIC53/Macroeconomics!SIF$12,0)</f>
        <v>#DIV/0!</v>
      </c>
      <c r="SID55" s="201" t="e">
        <f>ROUND(SID53/Macroeconomics!SIG$12,0)</f>
        <v>#DIV/0!</v>
      </c>
      <c r="SIE55" s="201" t="e">
        <f>ROUND(SIE53/Macroeconomics!SIH$12,0)</f>
        <v>#DIV/0!</v>
      </c>
      <c r="SIF55" s="201" t="e">
        <f>ROUND(SIF53/Macroeconomics!SII$12,0)</f>
        <v>#DIV/0!</v>
      </c>
      <c r="SIG55" s="201" t="e">
        <f>ROUND(SIG53/Macroeconomics!SIJ$12,0)</f>
        <v>#DIV/0!</v>
      </c>
      <c r="SIH55" s="201" t="e">
        <f>ROUND(SIH53/Macroeconomics!SIK$12,0)</f>
        <v>#DIV/0!</v>
      </c>
      <c r="SII55" s="201" t="e">
        <f>ROUND(SII53/Macroeconomics!SIL$12,0)</f>
        <v>#DIV/0!</v>
      </c>
      <c r="SIJ55" s="201" t="e">
        <f>ROUND(SIJ53/Macroeconomics!SIM$12,0)</f>
        <v>#DIV/0!</v>
      </c>
      <c r="SIK55" s="201" t="e">
        <f>ROUND(SIK53/Macroeconomics!SIN$12,0)</f>
        <v>#DIV/0!</v>
      </c>
      <c r="SIL55" s="201" t="e">
        <f>ROUND(SIL53/Macroeconomics!SIO$12,0)</f>
        <v>#DIV/0!</v>
      </c>
      <c r="SIM55" s="201" t="e">
        <f>ROUND(SIM53/Macroeconomics!SIP$12,0)</f>
        <v>#DIV/0!</v>
      </c>
      <c r="SIN55" s="201" t="e">
        <f>ROUND(SIN53/Macroeconomics!SIQ$12,0)</f>
        <v>#DIV/0!</v>
      </c>
      <c r="SIO55" s="201" t="e">
        <f>ROUND(SIO53/Macroeconomics!SIR$12,0)</f>
        <v>#DIV/0!</v>
      </c>
      <c r="SIP55" s="201" t="e">
        <f>ROUND(SIP53/Macroeconomics!SIS$12,0)</f>
        <v>#DIV/0!</v>
      </c>
      <c r="SIQ55" s="201" t="e">
        <f>ROUND(SIQ53/Macroeconomics!SIT$12,0)</f>
        <v>#DIV/0!</v>
      </c>
      <c r="SIR55" s="201" t="e">
        <f>ROUND(SIR53/Macroeconomics!SIU$12,0)</f>
        <v>#DIV/0!</v>
      </c>
      <c r="SIS55" s="201" t="e">
        <f>ROUND(SIS53/Macroeconomics!SIV$12,0)</f>
        <v>#DIV/0!</v>
      </c>
      <c r="SIT55" s="201" t="e">
        <f>ROUND(SIT53/Macroeconomics!SIW$12,0)</f>
        <v>#DIV/0!</v>
      </c>
      <c r="SIU55" s="201" t="e">
        <f>ROUND(SIU53/Macroeconomics!SIX$12,0)</f>
        <v>#DIV/0!</v>
      </c>
      <c r="SIV55" s="201" t="e">
        <f>ROUND(SIV53/Macroeconomics!SIY$12,0)</f>
        <v>#DIV/0!</v>
      </c>
      <c r="SIW55" s="201" t="e">
        <f>ROUND(SIW53/Macroeconomics!SIZ$12,0)</f>
        <v>#DIV/0!</v>
      </c>
      <c r="SIX55" s="201" t="e">
        <f>ROUND(SIX53/Macroeconomics!SJA$12,0)</f>
        <v>#DIV/0!</v>
      </c>
      <c r="SIY55" s="201" t="e">
        <f>ROUND(SIY53/Macroeconomics!SJB$12,0)</f>
        <v>#DIV/0!</v>
      </c>
      <c r="SIZ55" s="201" t="e">
        <f>ROUND(SIZ53/Macroeconomics!SJC$12,0)</f>
        <v>#DIV/0!</v>
      </c>
      <c r="SJA55" s="201" t="e">
        <f>ROUND(SJA53/Macroeconomics!SJD$12,0)</f>
        <v>#DIV/0!</v>
      </c>
      <c r="SJB55" s="201" t="e">
        <f>ROUND(SJB53/Macroeconomics!SJE$12,0)</f>
        <v>#DIV/0!</v>
      </c>
      <c r="SJC55" s="201" t="e">
        <f>ROUND(SJC53/Macroeconomics!SJF$12,0)</f>
        <v>#DIV/0!</v>
      </c>
      <c r="SJD55" s="201" t="e">
        <f>ROUND(SJD53/Macroeconomics!SJG$12,0)</f>
        <v>#DIV/0!</v>
      </c>
      <c r="SJE55" s="201" t="e">
        <f>ROUND(SJE53/Macroeconomics!SJH$12,0)</f>
        <v>#DIV/0!</v>
      </c>
      <c r="SJF55" s="201" t="e">
        <f>ROUND(SJF53/Macroeconomics!SJI$12,0)</f>
        <v>#DIV/0!</v>
      </c>
      <c r="SJG55" s="201" t="e">
        <f>ROUND(SJG53/Macroeconomics!SJJ$12,0)</f>
        <v>#DIV/0!</v>
      </c>
      <c r="SJH55" s="201" t="e">
        <f>ROUND(SJH53/Macroeconomics!SJK$12,0)</f>
        <v>#DIV/0!</v>
      </c>
      <c r="SJI55" s="201" t="e">
        <f>ROUND(SJI53/Macroeconomics!SJL$12,0)</f>
        <v>#DIV/0!</v>
      </c>
      <c r="SJJ55" s="201" t="e">
        <f>ROUND(SJJ53/Macroeconomics!SJM$12,0)</f>
        <v>#DIV/0!</v>
      </c>
      <c r="SJK55" s="201" t="e">
        <f>ROUND(SJK53/Macroeconomics!SJN$12,0)</f>
        <v>#DIV/0!</v>
      </c>
      <c r="SJL55" s="201" t="e">
        <f>ROUND(SJL53/Macroeconomics!SJO$12,0)</f>
        <v>#DIV/0!</v>
      </c>
      <c r="SJM55" s="201" t="e">
        <f>ROUND(SJM53/Macroeconomics!SJP$12,0)</f>
        <v>#DIV/0!</v>
      </c>
      <c r="SJN55" s="201" t="e">
        <f>ROUND(SJN53/Macroeconomics!SJQ$12,0)</f>
        <v>#DIV/0!</v>
      </c>
      <c r="SJO55" s="201" t="e">
        <f>ROUND(SJO53/Macroeconomics!SJR$12,0)</f>
        <v>#DIV/0!</v>
      </c>
      <c r="SJP55" s="201" t="e">
        <f>ROUND(SJP53/Macroeconomics!SJS$12,0)</f>
        <v>#DIV/0!</v>
      </c>
      <c r="SJQ55" s="201" t="e">
        <f>ROUND(SJQ53/Macroeconomics!SJT$12,0)</f>
        <v>#DIV/0!</v>
      </c>
      <c r="SJR55" s="201" t="e">
        <f>ROUND(SJR53/Macroeconomics!SJU$12,0)</f>
        <v>#DIV/0!</v>
      </c>
      <c r="SJS55" s="201" t="e">
        <f>ROUND(SJS53/Macroeconomics!SJV$12,0)</f>
        <v>#DIV/0!</v>
      </c>
      <c r="SJT55" s="201" t="e">
        <f>ROUND(SJT53/Macroeconomics!SJW$12,0)</f>
        <v>#DIV/0!</v>
      </c>
      <c r="SJU55" s="201" t="e">
        <f>ROUND(SJU53/Macroeconomics!SJX$12,0)</f>
        <v>#DIV/0!</v>
      </c>
      <c r="SJV55" s="201" t="e">
        <f>ROUND(SJV53/Macroeconomics!SJY$12,0)</f>
        <v>#DIV/0!</v>
      </c>
      <c r="SJW55" s="201" t="e">
        <f>ROUND(SJW53/Macroeconomics!SJZ$12,0)</f>
        <v>#DIV/0!</v>
      </c>
      <c r="SJX55" s="201" t="e">
        <f>ROUND(SJX53/Macroeconomics!SKA$12,0)</f>
        <v>#DIV/0!</v>
      </c>
      <c r="SJY55" s="201" t="e">
        <f>ROUND(SJY53/Macroeconomics!SKB$12,0)</f>
        <v>#DIV/0!</v>
      </c>
      <c r="SJZ55" s="201" t="e">
        <f>ROUND(SJZ53/Macroeconomics!SKC$12,0)</f>
        <v>#DIV/0!</v>
      </c>
      <c r="SKA55" s="201" t="e">
        <f>ROUND(SKA53/Macroeconomics!SKD$12,0)</f>
        <v>#DIV/0!</v>
      </c>
      <c r="SKB55" s="201" t="e">
        <f>ROUND(SKB53/Macroeconomics!SKE$12,0)</f>
        <v>#DIV/0!</v>
      </c>
      <c r="SKC55" s="201" t="e">
        <f>ROUND(SKC53/Macroeconomics!SKF$12,0)</f>
        <v>#DIV/0!</v>
      </c>
      <c r="SKD55" s="201" t="e">
        <f>ROUND(SKD53/Macroeconomics!SKG$12,0)</f>
        <v>#DIV/0!</v>
      </c>
      <c r="SKE55" s="201" t="e">
        <f>ROUND(SKE53/Macroeconomics!SKH$12,0)</f>
        <v>#DIV/0!</v>
      </c>
      <c r="SKF55" s="201" t="e">
        <f>ROUND(SKF53/Macroeconomics!SKI$12,0)</f>
        <v>#DIV/0!</v>
      </c>
      <c r="SKG55" s="201" t="e">
        <f>ROUND(SKG53/Macroeconomics!SKJ$12,0)</f>
        <v>#DIV/0!</v>
      </c>
      <c r="SKH55" s="201" t="e">
        <f>ROUND(SKH53/Macroeconomics!SKK$12,0)</f>
        <v>#DIV/0!</v>
      </c>
      <c r="SKI55" s="201" t="e">
        <f>ROUND(SKI53/Macroeconomics!SKL$12,0)</f>
        <v>#DIV/0!</v>
      </c>
      <c r="SKJ55" s="201" t="e">
        <f>ROUND(SKJ53/Macroeconomics!SKM$12,0)</f>
        <v>#DIV/0!</v>
      </c>
      <c r="SKK55" s="201" t="e">
        <f>ROUND(SKK53/Macroeconomics!SKN$12,0)</f>
        <v>#DIV/0!</v>
      </c>
      <c r="SKL55" s="201" t="e">
        <f>ROUND(SKL53/Macroeconomics!SKO$12,0)</f>
        <v>#DIV/0!</v>
      </c>
      <c r="SKM55" s="201" t="e">
        <f>ROUND(SKM53/Macroeconomics!SKP$12,0)</f>
        <v>#DIV/0!</v>
      </c>
      <c r="SKN55" s="201" t="e">
        <f>ROUND(SKN53/Macroeconomics!SKQ$12,0)</f>
        <v>#DIV/0!</v>
      </c>
      <c r="SKO55" s="201" t="e">
        <f>ROUND(SKO53/Macroeconomics!SKR$12,0)</f>
        <v>#DIV/0!</v>
      </c>
      <c r="SKP55" s="201" t="e">
        <f>ROUND(SKP53/Macroeconomics!SKS$12,0)</f>
        <v>#DIV/0!</v>
      </c>
      <c r="SKQ55" s="201" t="e">
        <f>ROUND(SKQ53/Macroeconomics!SKT$12,0)</f>
        <v>#DIV/0!</v>
      </c>
      <c r="SKR55" s="201" t="e">
        <f>ROUND(SKR53/Macroeconomics!SKU$12,0)</f>
        <v>#DIV/0!</v>
      </c>
      <c r="SKS55" s="201" t="e">
        <f>ROUND(SKS53/Macroeconomics!SKV$12,0)</f>
        <v>#DIV/0!</v>
      </c>
      <c r="SKT55" s="201" t="e">
        <f>ROUND(SKT53/Macroeconomics!SKW$12,0)</f>
        <v>#DIV/0!</v>
      </c>
      <c r="SKU55" s="201" t="e">
        <f>ROUND(SKU53/Macroeconomics!SKX$12,0)</f>
        <v>#DIV/0!</v>
      </c>
      <c r="SKV55" s="201" t="e">
        <f>ROUND(SKV53/Macroeconomics!SKY$12,0)</f>
        <v>#DIV/0!</v>
      </c>
      <c r="SKW55" s="201" t="e">
        <f>ROUND(SKW53/Macroeconomics!SKZ$12,0)</f>
        <v>#DIV/0!</v>
      </c>
      <c r="SKX55" s="201" t="e">
        <f>ROUND(SKX53/Macroeconomics!SLA$12,0)</f>
        <v>#DIV/0!</v>
      </c>
      <c r="SKY55" s="201" t="e">
        <f>ROUND(SKY53/Macroeconomics!SLB$12,0)</f>
        <v>#DIV/0!</v>
      </c>
      <c r="SKZ55" s="201" t="e">
        <f>ROUND(SKZ53/Macroeconomics!SLC$12,0)</f>
        <v>#DIV/0!</v>
      </c>
      <c r="SLA55" s="201" t="e">
        <f>ROUND(SLA53/Macroeconomics!SLD$12,0)</f>
        <v>#DIV/0!</v>
      </c>
      <c r="SLB55" s="201" t="e">
        <f>ROUND(SLB53/Macroeconomics!SLE$12,0)</f>
        <v>#DIV/0!</v>
      </c>
      <c r="SLC55" s="201" t="e">
        <f>ROUND(SLC53/Macroeconomics!SLF$12,0)</f>
        <v>#DIV/0!</v>
      </c>
      <c r="SLD55" s="201" t="e">
        <f>ROUND(SLD53/Macroeconomics!SLG$12,0)</f>
        <v>#DIV/0!</v>
      </c>
      <c r="SLE55" s="201" t="e">
        <f>ROUND(SLE53/Macroeconomics!SLH$12,0)</f>
        <v>#DIV/0!</v>
      </c>
      <c r="SLF55" s="201" t="e">
        <f>ROUND(SLF53/Macroeconomics!SLI$12,0)</f>
        <v>#DIV/0!</v>
      </c>
      <c r="SLG55" s="201" t="e">
        <f>ROUND(SLG53/Macroeconomics!SLJ$12,0)</f>
        <v>#DIV/0!</v>
      </c>
      <c r="SLH55" s="201" t="e">
        <f>ROUND(SLH53/Macroeconomics!SLK$12,0)</f>
        <v>#DIV/0!</v>
      </c>
      <c r="SLI55" s="201" t="e">
        <f>ROUND(SLI53/Macroeconomics!SLL$12,0)</f>
        <v>#DIV/0!</v>
      </c>
      <c r="SLJ55" s="201" t="e">
        <f>ROUND(SLJ53/Macroeconomics!SLM$12,0)</f>
        <v>#DIV/0!</v>
      </c>
      <c r="SLK55" s="201" t="e">
        <f>ROUND(SLK53/Macroeconomics!SLN$12,0)</f>
        <v>#DIV/0!</v>
      </c>
      <c r="SLL55" s="201" t="e">
        <f>ROUND(SLL53/Macroeconomics!SLO$12,0)</f>
        <v>#DIV/0!</v>
      </c>
      <c r="SLM55" s="201" t="e">
        <f>ROUND(SLM53/Macroeconomics!SLP$12,0)</f>
        <v>#DIV/0!</v>
      </c>
      <c r="SLN55" s="201" t="e">
        <f>ROUND(SLN53/Macroeconomics!SLQ$12,0)</f>
        <v>#DIV/0!</v>
      </c>
      <c r="SLO55" s="201" t="e">
        <f>ROUND(SLO53/Macroeconomics!SLR$12,0)</f>
        <v>#DIV/0!</v>
      </c>
      <c r="SLP55" s="201" t="e">
        <f>ROUND(SLP53/Macroeconomics!SLS$12,0)</f>
        <v>#DIV/0!</v>
      </c>
      <c r="SLQ55" s="201" t="e">
        <f>ROUND(SLQ53/Macroeconomics!SLT$12,0)</f>
        <v>#DIV/0!</v>
      </c>
      <c r="SLR55" s="201" t="e">
        <f>ROUND(SLR53/Macroeconomics!SLU$12,0)</f>
        <v>#DIV/0!</v>
      </c>
      <c r="SLS55" s="201" t="e">
        <f>ROUND(SLS53/Macroeconomics!SLV$12,0)</f>
        <v>#DIV/0!</v>
      </c>
      <c r="SLT55" s="201" t="e">
        <f>ROUND(SLT53/Macroeconomics!SLW$12,0)</f>
        <v>#DIV/0!</v>
      </c>
      <c r="SLU55" s="201" t="e">
        <f>ROUND(SLU53/Macroeconomics!SLX$12,0)</f>
        <v>#DIV/0!</v>
      </c>
      <c r="SLV55" s="201" t="e">
        <f>ROUND(SLV53/Macroeconomics!SLY$12,0)</f>
        <v>#DIV/0!</v>
      </c>
      <c r="SLW55" s="201" t="e">
        <f>ROUND(SLW53/Macroeconomics!SLZ$12,0)</f>
        <v>#DIV/0!</v>
      </c>
      <c r="SLX55" s="201" t="e">
        <f>ROUND(SLX53/Macroeconomics!SMA$12,0)</f>
        <v>#DIV/0!</v>
      </c>
      <c r="SLY55" s="201" t="e">
        <f>ROUND(SLY53/Macroeconomics!SMB$12,0)</f>
        <v>#DIV/0!</v>
      </c>
      <c r="SLZ55" s="201" t="e">
        <f>ROUND(SLZ53/Macroeconomics!SMC$12,0)</f>
        <v>#DIV/0!</v>
      </c>
      <c r="SMA55" s="201" t="e">
        <f>ROUND(SMA53/Macroeconomics!SMD$12,0)</f>
        <v>#DIV/0!</v>
      </c>
      <c r="SMB55" s="201" t="e">
        <f>ROUND(SMB53/Macroeconomics!SME$12,0)</f>
        <v>#DIV/0!</v>
      </c>
      <c r="SMC55" s="201" t="e">
        <f>ROUND(SMC53/Macroeconomics!SMF$12,0)</f>
        <v>#DIV/0!</v>
      </c>
      <c r="SMD55" s="201" t="e">
        <f>ROUND(SMD53/Macroeconomics!SMG$12,0)</f>
        <v>#DIV/0!</v>
      </c>
      <c r="SME55" s="201" t="e">
        <f>ROUND(SME53/Macroeconomics!SMH$12,0)</f>
        <v>#DIV/0!</v>
      </c>
      <c r="SMF55" s="201" t="e">
        <f>ROUND(SMF53/Macroeconomics!SMI$12,0)</f>
        <v>#DIV/0!</v>
      </c>
      <c r="SMG55" s="201" t="e">
        <f>ROUND(SMG53/Macroeconomics!SMJ$12,0)</f>
        <v>#DIV/0!</v>
      </c>
      <c r="SMH55" s="201" t="e">
        <f>ROUND(SMH53/Macroeconomics!SMK$12,0)</f>
        <v>#DIV/0!</v>
      </c>
      <c r="SMI55" s="201" t="e">
        <f>ROUND(SMI53/Macroeconomics!SML$12,0)</f>
        <v>#DIV/0!</v>
      </c>
      <c r="SMJ55" s="201" t="e">
        <f>ROUND(SMJ53/Macroeconomics!SMM$12,0)</f>
        <v>#DIV/0!</v>
      </c>
      <c r="SMK55" s="201" t="e">
        <f>ROUND(SMK53/Macroeconomics!SMN$12,0)</f>
        <v>#DIV/0!</v>
      </c>
      <c r="SML55" s="201" t="e">
        <f>ROUND(SML53/Macroeconomics!SMO$12,0)</f>
        <v>#DIV/0!</v>
      </c>
      <c r="SMM55" s="201" t="e">
        <f>ROUND(SMM53/Macroeconomics!SMP$12,0)</f>
        <v>#DIV/0!</v>
      </c>
      <c r="SMN55" s="201" t="e">
        <f>ROUND(SMN53/Macroeconomics!SMQ$12,0)</f>
        <v>#DIV/0!</v>
      </c>
      <c r="SMO55" s="201" t="e">
        <f>ROUND(SMO53/Macroeconomics!SMR$12,0)</f>
        <v>#DIV/0!</v>
      </c>
      <c r="SMP55" s="201" t="e">
        <f>ROUND(SMP53/Macroeconomics!SMS$12,0)</f>
        <v>#DIV/0!</v>
      </c>
      <c r="SMQ55" s="201" t="e">
        <f>ROUND(SMQ53/Macroeconomics!SMT$12,0)</f>
        <v>#DIV/0!</v>
      </c>
      <c r="SMR55" s="201" t="e">
        <f>ROUND(SMR53/Macroeconomics!SMU$12,0)</f>
        <v>#DIV/0!</v>
      </c>
      <c r="SMS55" s="201" t="e">
        <f>ROUND(SMS53/Macroeconomics!SMV$12,0)</f>
        <v>#DIV/0!</v>
      </c>
      <c r="SMT55" s="201" t="e">
        <f>ROUND(SMT53/Macroeconomics!SMW$12,0)</f>
        <v>#DIV/0!</v>
      </c>
      <c r="SMU55" s="201" t="e">
        <f>ROUND(SMU53/Macroeconomics!SMX$12,0)</f>
        <v>#DIV/0!</v>
      </c>
      <c r="SMV55" s="201" t="e">
        <f>ROUND(SMV53/Macroeconomics!SMY$12,0)</f>
        <v>#DIV/0!</v>
      </c>
      <c r="SMW55" s="201" t="e">
        <f>ROUND(SMW53/Macroeconomics!SMZ$12,0)</f>
        <v>#DIV/0!</v>
      </c>
      <c r="SMX55" s="201" t="e">
        <f>ROUND(SMX53/Macroeconomics!SNA$12,0)</f>
        <v>#DIV/0!</v>
      </c>
      <c r="SMY55" s="201" t="e">
        <f>ROUND(SMY53/Macroeconomics!SNB$12,0)</f>
        <v>#DIV/0!</v>
      </c>
      <c r="SMZ55" s="201" t="e">
        <f>ROUND(SMZ53/Macroeconomics!SNC$12,0)</f>
        <v>#DIV/0!</v>
      </c>
      <c r="SNA55" s="201" t="e">
        <f>ROUND(SNA53/Macroeconomics!SND$12,0)</f>
        <v>#DIV/0!</v>
      </c>
      <c r="SNB55" s="201" t="e">
        <f>ROUND(SNB53/Macroeconomics!SNE$12,0)</f>
        <v>#DIV/0!</v>
      </c>
      <c r="SNC55" s="201" t="e">
        <f>ROUND(SNC53/Macroeconomics!SNF$12,0)</f>
        <v>#DIV/0!</v>
      </c>
      <c r="SND55" s="201" t="e">
        <f>ROUND(SND53/Macroeconomics!SNG$12,0)</f>
        <v>#DIV/0!</v>
      </c>
      <c r="SNE55" s="201" t="e">
        <f>ROUND(SNE53/Macroeconomics!SNH$12,0)</f>
        <v>#DIV/0!</v>
      </c>
      <c r="SNF55" s="201" t="e">
        <f>ROUND(SNF53/Macroeconomics!SNI$12,0)</f>
        <v>#DIV/0!</v>
      </c>
      <c r="SNG55" s="201" t="e">
        <f>ROUND(SNG53/Macroeconomics!SNJ$12,0)</f>
        <v>#DIV/0!</v>
      </c>
      <c r="SNH55" s="201" t="e">
        <f>ROUND(SNH53/Macroeconomics!SNK$12,0)</f>
        <v>#DIV/0!</v>
      </c>
      <c r="SNI55" s="201" t="e">
        <f>ROUND(SNI53/Macroeconomics!SNL$12,0)</f>
        <v>#DIV/0!</v>
      </c>
      <c r="SNJ55" s="201" t="e">
        <f>ROUND(SNJ53/Macroeconomics!SNM$12,0)</f>
        <v>#DIV/0!</v>
      </c>
      <c r="SNK55" s="201" t="e">
        <f>ROUND(SNK53/Macroeconomics!SNN$12,0)</f>
        <v>#DIV/0!</v>
      </c>
      <c r="SNL55" s="201" t="e">
        <f>ROUND(SNL53/Macroeconomics!SNO$12,0)</f>
        <v>#DIV/0!</v>
      </c>
      <c r="SNM55" s="201" t="e">
        <f>ROUND(SNM53/Macroeconomics!SNP$12,0)</f>
        <v>#DIV/0!</v>
      </c>
      <c r="SNN55" s="201" t="e">
        <f>ROUND(SNN53/Macroeconomics!SNQ$12,0)</f>
        <v>#DIV/0!</v>
      </c>
      <c r="SNO55" s="201" t="e">
        <f>ROUND(SNO53/Macroeconomics!SNR$12,0)</f>
        <v>#DIV/0!</v>
      </c>
      <c r="SNP55" s="201" t="e">
        <f>ROUND(SNP53/Macroeconomics!SNS$12,0)</f>
        <v>#DIV/0!</v>
      </c>
      <c r="SNQ55" s="201" t="e">
        <f>ROUND(SNQ53/Macroeconomics!SNT$12,0)</f>
        <v>#DIV/0!</v>
      </c>
      <c r="SNR55" s="201" t="e">
        <f>ROUND(SNR53/Macroeconomics!SNU$12,0)</f>
        <v>#DIV/0!</v>
      </c>
      <c r="SNS55" s="201" t="e">
        <f>ROUND(SNS53/Macroeconomics!SNV$12,0)</f>
        <v>#DIV/0!</v>
      </c>
      <c r="SNT55" s="201" t="e">
        <f>ROUND(SNT53/Macroeconomics!SNW$12,0)</f>
        <v>#DIV/0!</v>
      </c>
      <c r="SNU55" s="201" t="e">
        <f>ROUND(SNU53/Macroeconomics!SNX$12,0)</f>
        <v>#DIV/0!</v>
      </c>
      <c r="SNV55" s="201" t="e">
        <f>ROUND(SNV53/Macroeconomics!SNY$12,0)</f>
        <v>#DIV/0!</v>
      </c>
      <c r="SNW55" s="201" t="e">
        <f>ROUND(SNW53/Macroeconomics!SNZ$12,0)</f>
        <v>#DIV/0!</v>
      </c>
      <c r="SNX55" s="201" t="e">
        <f>ROUND(SNX53/Macroeconomics!SOA$12,0)</f>
        <v>#DIV/0!</v>
      </c>
      <c r="SNY55" s="201" t="e">
        <f>ROUND(SNY53/Macroeconomics!SOB$12,0)</f>
        <v>#DIV/0!</v>
      </c>
      <c r="SNZ55" s="201" t="e">
        <f>ROUND(SNZ53/Macroeconomics!SOC$12,0)</f>
        <v>#DIV/0!</v>
      </c>
      <c r="SOA55" s="201" t="e">
        <f>ROUND(SOA53/Macroeconomics!SOD$12,0)</f>
        <v>#DIV/0!</v>
      </c>
      <c r="SOB55" s="201" t="e">
        <f>ROUND(SOB53/Macroeconomics!SOE$12,0)</f>
        <v>#DIV/0!</v>
      </c>
      <c r="SOC55" s="201" t="e">
        <f>ROUND(SOC53/Macroeconomics!SOF$12,0)</f>
        <v>#DIV/0!</v>
      </c>
      <c r="SOD55" s="201" t="e">
        <f>ROUND(SOD53/Macroeconomics!SOG$12,0)</f>
        <v>#DIV/0!</v>
      </c>
      <c r="SOE55" s="201" t="e">
        <f>ROUND(SOE53/Macroeconomics!SOH$12,0)</f>
        <v>#DIV/0!</v>
      </c>
      <c r="SOF55" s="201" t="e">
        <f>ROUND(SOF53/Macroeconomics!SOI$12,0)</f>
        <v>#DIV/0!</v>
      </c>
      <c r="SOG55" s="201" t="e">
        <f>ROUND(SOG53/Macroeconomics!SOJ$12,0)</f>
        <v>#DIV/0!</v>
      </c>
      <c r="SOH55" s="201" t="e">
        <f>ROUND(SOH53/Macroeconomics!SOK$12,0)</f>
        <v>#DIV/0!</v>
      </c>
      <c r="SOI55" s="201" t="e">
        <f>ROUND(SOI53/Macroeconomics!SOL$12,0)</f>
        <v>#DIV/0!</v>
      </c>
      <c r="SOJ55" s="201" t="e">
        <f>ROUND(SOJ53/Macroeconomics!SOM$12,0)</f>
        <v>#DIV/0!</v>
      </c>
      <c r="SOK55" s="201" t="e">
        <f>ROUND(SOK53/Macroeconomics!SON$12,0)</f>
        <v>#DIV/0!</v>
      </c>
      <c r="SOL55" s="201" t="e">
        <f>ROUND(SOL53/Macroeconomics!SOO$12,0)</f>
        <v>#DIV/0!</v>
      </c>
      <c r="SOM55" s="201" t="e">
        <f>ROUND(SOM53/Macroeconomics!SOP$12,0)</f>
        <v>#DIV/0!</v>
      </c>
      <c r="SON55" s="201" t="e">
        <f>ROUND(SON53/Macroeconomics!SOQ$12,0)</f>
        <v>#DIV/0!</v>
      </c>
      <c r="SOO55" s="201" t="e">
        <f>ROUND(SOO53/Macroeconomics!SOR$12,0)</f>
        <v>#DIV/0!</v>
      </c>
      <c r="SOP55" s="201" t="e">
        <f>ROUND(SOP53/Macroeconomics!SOS$12,0)</f>
        <v>#DIV/0!</v>
      </c>
      <c r="SOQ55" s="201" t="e">
        <f>ROUND(SOQ53/Macroeconomics!SOT$12,0)</f>
        <v>#DIV/0!</v>
      </c>
      <c r="SOR55" s="201" t="e">
        <f>ROUND(SOR53/Macroeconomics!SOU$12,0)</f>
        <v>#DIV/0!</v>
      </c>
      <c r="SOS55" s="201" t="e">
        <f>ROUND(SOS53/Macroeconomics!SOV$12,0)</f>
        <v>#DIV/0!</v>
      </c>
      <c r="SOT55" s="201" t="e">
        <f>ROUND(SOT53/Macroeconomics!SOW$12,0)</f>
        <v>#DIV/0!</v>
      </c>
      <c r="SOU55" s="201" t="e">
        <f>ROUND(SOU53/Macroeconomics!SOX$12,0)</f>
        <v>#DIV/0!</v>
      </c>
      <c r="SOV55" s="201" t="e">
        <f>ROUND(SOV53/Macroeconomics!SOY$12,0)</f>
        <v>#DIV/0!</v>
      </c>
      <c r="SOW55" s="201" t="e">
        <f>ROUND(SOW53/Macroeconomics!SOZ$12,0)</f>
        <v>#DIV/0!</v>
      </c>
      <c r="SOX55" s="201" t="e">
        <f>ROUND(SOX53/Macroeconomics!SPA$12,0)</f>
        <v>#DIV/0!</v>
      </c>
      <c r="SOY55" s="201" t="e">
        <f>ROUND(SOY53/Macroeconomics!SPB$12,0)</f>
        <v>#DIV/0!</v>
      </c>
      <c r="SOZ55" s="201" t="e">
        <f>ROUND(SOZ53/Macroeconomics!SPC$12,0)</f>
        <v>#DIV/0!</v>
      </c>
      <c r="SPA55" s="201" t="e">
        <f>ROUND(SPA53/Macroeconomics!SPD$12,0)</f>
        <v>#DIV/0!</v>
      </c>
      <c r="SPB55" s="201" t="e">
        <f>ROUND(SPB53/Macroeconomics!SPE$12,0)</f>
        <v>#DIV/0!</v>
      </c>
      <c r="SPC55" s="201" t="e">
        <f>ROUND(SPC53/Macroeconomics!SPF$12,0)</f>
        <v>#DIV/0!</v>
      </c>
      <c r="SPD55" s="201" t="e">
        <f>ROUND(SPD53/Macroeconomics!SPG$12,0)</f>
        <v>#DIV/0!</v>
      </c>
      <c r="SPE55" s="201" t="e">
        <f>ROUND(SPE53/Macroeconomics!SPH$12,0)</f>
        <v>#DIV/0!</v>
      </c>
      <c r="SPF55" s="201" t="e">
        <f>ROUND(SPF53/Macroeconomics!SPI$12,0)</f>
        <v>#DIV/0!</v>
      </c>
      <c r="SPG55" s="201" t="e">
        <f>ROUND(SPG53/Macroeconomics!SPJ$12,0)</f>
        <v>#DIV/0!</v>
      </c>
      <c r="SPH55" s="201" t="e">
        <f>ROUND(SPH53/Macroeconomics!SPK$12,0)</f>
        <v>#DIV/0!</v>
      </c>
      <c r="SPI55" s="201" t="e">
        <f>ROUND(SPI53/Macroeconomics!SPL$12,0)</f>
        <v>#DIV/0!</v>
      </c>
      <c r="SPJ55" s="201" t="e">
        <f>ROUND(SPJ53/Macroeconomics!SPM$12,0)</f>
        <v>#DIV/0!</v>
      </c>
      <c r="SPK55" s="201" t="e">
        <f>ROUND(SPK53/Macroeconomics!SPN$12,0)</f>
        <v>#DIV/0!</v>
      </c>
      <c r="SPL55" s="201" t="e">
        <f>ROUND(SPL53/Macroeconomics!SPO$12,0)</f>
        <v>#DIV/0!</v>
      </c>
      <c r="SPM55" s="201" t="e">
        <f>ROUND(SPM53/Macroeconomics!SPP$12,0)</f>
        <v>#DIV/0!</v>
      </c>
      <c r="SPN55" s="201" t="e">
        <f>ROUND(SPN53/Macroeconomics!SPQ$12,0)</f>
        <v>#DIV/0!</v>
      </c>
      <c r="SPO55" s="201" t="e">
        <f>ROUND(SPO53/Macroeconomics!SPR$12,0)</f>
        <v>#DIV/0!</v>
      </c>
      <c r="SPP55" s="201" t="e">
        <f>ROUND(SPP53/Macroeconomics!SPS$12,0)</f>
        <v>#DIV/0!</v>
      </c>
      <c r="SPQ55" s="201" t="e">
        <f>ROUND(SPQ53/Macroeconomics!SPT$12,0)</f>
        <v>#DIV/0!</v>
      </c>
      <c r="SPR55" s="201" t="e">
        <f>ROUND(SPR53/Macroeconomics!SPU$12,0)</f>
        <v>#DIV/0!</v>
      </c>
      <c r="SPS55" s="201" t="e">
        <f>ROUND(SPS53/Macroeconomics!SPV$12,0)</f>
        <v>#DIV/0!</v>
      </c>
      <c r="SPT55" s="201" t="e">
        <f>ROUND(SPT53/Macroeconomics!SPW$12,0)</f>
        <v>#DIV/0!</v>
      </c>
      <c r="SPU55" s="201" t="e">
        <f>ROUND(SPU53/Macroeconomics!SPX$12,0)</f>
        <v>#DIV/0!</v>
      </c>
      <c r="SPV55" s="201" t="e">
        <f>ROUND(SPV53/Macroeconomics!SPY$12,0)</f>
        <v>#DIV/0!</v>
      </c>
      <c r="SPW55" s="201" t="e">
        <f>ROUND(SPW53/Macroeconomics!SPZ$12,0)</f>
        <v>#DIV/0!</v>
      </c>
      <c r="SPX55" s="201" t="e">
        <f>ROUND(SPX53/Macroeconomics!SQA$12,0)</f>
        <v>#DIV/0!</v>
      </c>
      <c r="SPY55" s="201" t="e">
        <f>ROUND(SPY53/Macroeconomics!SQB$12,0)</f>
        <v>#DIV/0!</v>
      </c>
      <c r="SPZ55" s="201" t="e">
        <f>ROUND(SPZ53/Macroeconomics!SQC$12,0)</f>
        <v>#DIV/0!</v>
      </c>
      <c r="SQA55" s="201" t="e">
        <f>ROUND(SQA53/Macroeconomics!SQD$12,0)</f>
        <v>#DIV/0!</v>
      </c>
      <c r="SQB55" s="201" t="e">
        <f>ROUND(SQB53/Macroeconomics!SQE$12,0)</f>
        <v>#DIV/0!</v>
      </c>
      <c r="SQC55" s="201" t="e">
        <f>ROUND(SQC53/Macroeconomics!SQF$12,0)</f>
        <v>#DIV/0!</v>
      </c>
      <c r="SQD55" s="201" t="e">
        <f>ROUND(SQD53/Macroeconomics!SQG$12,0)</f>
        <v>#DIV/0!</v>
      </c>
      <c r="SQE55" s="201" t="e">
        <f>ROUND(SQE53/Macroeconomics!SQH$12,0)</f>
        <v>#DIV/0!</v>
      </c>
      <c r="SQF55" s="201" t="e">
        <f>ROUND(SQF53/Macroeconomics!SQI$12,0)</f>
        <v>#DIV/0!</v>
      </c>
      <c r="SQG55" s="201" t="e">
        <f>ROUND(SQG53/Macroeconomics!SQJ$12,0)</f>
        <v>#DIV/0!</v>
      </c>
      <c r="SQH55" s="201" t="e">
        <f>ROUND(SQH53/Macroeconomics!SQK$12,0)</f>
        <v>#DIV/0!</v>
      </c>
      <c r="SQI55" s="201" t="e">
        <f>ROUND(SQI53/Macroeconomics!SQL$12,0)</f>
        <v>#DIV/0!</v>
      </c>
      <c r="SQJ55" s="201" t="e">
        <f>ROUND(SQJ53/Macroeconomics!SQM$12,0)</f>
        <v>#DIV/0!</v>
      </c>
      <c r="SQK55" s="201" t="e">
        <f>ROUND(SQK53/Macroeconomics!SQN$12,0)</f>
        <v>#DIV/0!</v>
      </c>
      <c r="SQL55" s="201" t="e">
        <f>ROUND(SQL53/Macroeconomics!SQO$12,0)</f>
        <v>#DIV/0!</v>
      </c>
      <c r="SQM55" s="201" t="e">
        <f>ROUND(SQM53/Macroeconomics!SQP$12,0)</f>
        <v>#DIV/0!</v>
      </c>
      <c r="SQN55" s="201" t="e">
        <f>ROUND(SQN53/Macroeconomics!SQQ$12,0)</f>
        <v>#DIV/0!</v>
      </c>
      <c r="SQO55" s="201" t="e">
        <f>ROUND(SQO53/Macroeconomics!SQR$12,0)</f>
        <v>#DIV/0!</v>
      </c>
      <c r="SQP55" s="201" t="e">
        <f>ROUND(SQP53/Macroeconomics!SQS$12,0)</f>
        <v>#DIV/0!</v>
      </c>
      <c r="SQQ55" s="201" t="e">
        <f>ROUND(SQQ53/Macroeconomics!SQT$12,0)</f>
        <v>#DIV/0!</v>
      </c>
      <c r="SQR55" s="201" t="e">
        <f>ROUND(SQR53/Macroeconomics!SQU$12,0)</f>
        <v>#DIV/0!</v>
      </c>
      <c r="SQS55" s="201" t="e">
        <f>ROUND(SQS53/Macroeconomics!SQV$12,0)</f>
        <v>#DIV/0!</v>
      </c>
      <c r="SQT55" s="201" t="e">
        <f>ROUND(SQT53/Macroeconomics!SQW$12,0)</f>
        <v>#DIV/0!</v>
      </c>
      <c r="SQU55" s="201" t="e">
        <f>ROUND(SQU53/Macroeconomics!SQX$12,0)</f>
        <v>#DIV/0!</v>
      </c>
      <c r="SQV55" s="201" t="e">
        <f>ROUND(SQV53/Macroeconomics!SQY$12,0)</f>
        <v>#DIV/0!</v>
      </c>
      <c r="SQW55" s="201" t="e">
        <f>ROUND(SQW53/Macroeconomics!SQZ$12,0)</f>
        <v>#DIV/0!</v>
      </c>
      <c r="SQX55" s="201" t="e">
        <f>ROUND(SQX53/Macroeconomics!SRA$12,0)</f>
        <v>#DIV/0!</v>
      </c>
      <c r="SQY55" s="201" t="e">
        <f>ROUND(SQY53/Macroeconomics!SRB$12,0)</f>
        <v>#DIV/0!</v>
      </c>
      <c r="SQZ55" s="201" t="e">
        <f>ROUND(SQZ53/Macroeconomics!SRC$12,0)</f>
        <v>#DIV/0!</v>
      </c>
      <c r="SRA55" s="201" t="e">
        <f>ROUND(SRA53/Macroeconomics!SRD$12,0)</f>
        <v>#DIV/0!</v>
      </c>
      <c r="SRB55" s="201" t="e">
        <f>ROUND(SRB53/Macroeconomics!SRE$12,0)</f>
        <v>#DIV/0!</v>
      </c>
      <c r="SRC55" s="201" t="e">
        <f>ROUND(SRC53/Macroeconomics!SRF$12,0)</f>
        <v>#DIV/0!</v>
      </c>
      <c r="SRD55" s="201" t="e">
        <f>ROUND(SRD53/Macroeconomics!SRG$12,0)</f>
        <v>#DIV/0!</v>
      </c>
      <c r="SRE55" s="201" t="e">
        <f>ROUND(SRE53/Macroeconomics!SRH$12,0)</f>
        <v>#DIV/0!</v>
      </c>
      <c r="SRF55" s="201" t="e">
        <f>ROUND(SRF53/Macroeconomics!SRI$12,0)</f>
        <v>#DIV/0!</v>
      </c>
      <c r="SRG55" s="201" t="e">
        <f>ROUND(SRG53/Macroeconomics!SRJ$12,0)</f>
        <v>#DIV/0!</v>
      </c>
      <c r="SRH55" s="201" t="e">
        <f>ROUND(SRH53/Macroeconomics!SRK$12,0)</f>
        <v>#DIV/0!</v>
      </c>
      <c r="SRI55" s="201" t="e">
        <f>ROUND(SRI53/Macroeconomics!SRL$12,0)</f>
        <v>#DIV/0!</v>
      </c>
      <c r="SRJ55" s="201" t="e">
        <f>ROUND(SRJ53/Macroeconomics!SRM$12,0)</f>
        <v>#DIV/0!</v>
      </c>
      <c r="SRK55" s="201" t="e">
        <f>ROUND(SRK53/Macroeconomics!SRN$12,0)</f>
        <v>#DIV/0!</v>
      </c>
      <c r="SRL55" s="201" t="e">
        <f>ROUND(SRL53/Macroeconomics!SRO$12,0)</f>
        <v>#DIV/0!</v>
      </c>
      <c r="SRM55" s="201" t="e">
        <f>ROUND(SRM53/Macroeconomics!SRP$12,0)</f>
        <v>#DIV/0!</v>
      </c>
      <c r="SRN55" s="201" t="e">
        <f>ROUND(SRN53/Macroeconomics!SRQ$12,0)</f>
        <v>#DIV/0!</v>
      </c>
      <c r="SRO55" s="201" t="e">
        <f>ROUND(SRO53/Macroeconomics!SRR$12,0)</f>
        <v>#DIV/0!</v>
      </c>
      <c r="SRP55" s="201" t="e">
        <f>ROUND(SRP53/Macroeconomics!SRS$12,0)</f>
        <v>#DIV/0!</v>
      </c>
      <c r="SRQ55" s="201" t="e">
        <f>ROUND(SRQ53/Macroeconomics!SRT$12,0)</f>
        <v>#DIV/0!</v>
      </c>
      <c r="SRR55" s="201" t="e">
        <f>ROUND(SRR53/Macroeconomics!SRU$12,0)</f>
        <v>#DIV/0!</v>
      </c>
      <c r="SRS55" s="201" t="e">
        <f>ROUND(SRS53/Macroeconomics!SRV$12,0)</f>
        <v>#DIV/0!</v>
      </c>
      <c r="SRT55" s="201" t="e">
        <f>ROUND(SRT53/Macroeconomics!SRW$12,0)</f>
        <v>#DIV/0!</v>
      </c>
      <c r="SRU55" s="201" t="e">
        <f>ROUND(SRU53/Macroeconomics!SRX$12,0)</f>
        <v>#DIV/0!</v>
      </c>
      <c r="SRV55" s="201" t="e">
        <f>ROUND(SRV53/Macroeconomics!SRY$12,0)</f>
        <v>#DIV/0!</v>
      </c>
      <c r="SRW55" s="201" t="e">
        <f>ROUND(SRW53/Macroeconomics!SRZ$12,0)</f>
        <v>#DIV/0!</v>
      </c>
      <c r="SRX55" s="201" t="e">
        <f>ROUND(SRX53/Macroeconomics!SSA$12,0)</f>
        <v>#DIV/0!</v>
      </c>
      <c r="SRY55" s="201" t="e">
        <f>ROUND(SRY53/Macroeconomics!SSB$12,0)</f>
        <v>#DIV/0!</v>
      </c>
      <c r="SRZ55" s="201" t="e">
        <f>ROUND(SRZ53/Macroeconomics!SSC$12,0)</f>
        <v>#DIV/0!</v>
      </c>
      <c r="SSA55" s="201" t="e">
        <f>ROUND(SSA53/Macroeconomics!SSD$12,0)</f>
        <v>#DIV/0!</v>
      </c>
      <c r="SSB55" s="201" t="e">
        <f>ROUND(SSB53/Macroeconomics!SSE$12,0)</f>
        <v>#DIV/0!</v>
      </c>
      <c r="SSC55" s="201" t="e">
        <f>ROUND(SSC53/Macroeconomics!SSF$12,0)</f>
        <v>#DIV/0!</v>
      </c>
      <c r="SSD55" s="201" t="e">
        <f>ROUND(SSD53/Macroeconomics!SSG$12,0)</f>
        <v>#DIV/0!</v>
      </c>
      <c r="SSE55" s="201" t="e">
        <f>ROUND(SSE53/Macroeconomics!SSH$12,0)</f>
        <v>#DIV/0!</v>
      </c>
      <c r="SSF55" s="201" t="e">
        <f>ROUND(SSF53/Macroeconomics!SSI$12,0)</f>
        <v>#DIV/0!</v>
      </c>
      <c r="SSG55" s="201" t="e">
        <f>ROUND(SSG53/Macroeconomics!SSJ$12,0)</f>
        <v>#DIV/0!</v>
      </c>
      <c r="SSH55" s="201" t="e">
        <f>ROUND(SSH53/Macroeconomics!SSK$12,0)</f>
        <v>#DIV/0!</v>
      </c>
      <c r="SSI55" s="201" t="e">
        <f>ROUND(SSI53/Macroeconomics!SSL$12,0)</f>
        <v>#DIV/0!</v>
      </c>
      <c r="SSJ55" s="201" t="e">
        <f>ROUND(SSJ53/Macroeconomics!SSM$12,0)</f>
        <v>#DIV/0!</v>
      </c>
      <c r="SSK55" s="201" t="e">
        <f>ROUND(SSK53/Macroeconomics!SSN$12,0)</f>
        <v>#DIV/0!</v>
      </c>
      <c r="SSL55" s="201" t="e">
        <f>ROUND(SSL53/Macroeconomics!SSO$12,0)</f>
        <v>#DIV/0!</v>
      </c>
      <c r="SSM55" s="201" t="e">
        <f>ROUND(SSM53/Macroeconomics!SSP$12,0)</f>
        <v>#DIV/0!</v>
      </c>
      <c r="SSN55" s="201" t="e">
        <f>ROUND(SSN53/Macroeconomics!SSQ$12,0)</f>
        <v>#DIV/0!</v>
      </c>
      <c r="SSO55" s="201" t="e">
        <f>ROUND(SSO53/Macroeconomics!SSR$12,0)</f>
        <v>#DIV/0!</v>
      </c>
      <c r="SSP55" s="201" t="e">
        <f>ROUND(SSP53/Macroeconomics!SSS$12,0)</f>
        <v>#DIV/0!</v>
      </c>
      <c r="SSQ55" s="201" t="e">
        <f>ROUND(SSQ53/Macroeconomics!SST$12,0)</f>
        <v>#DIV/0!</v>
      </c>
      <c r="SSR55" s="201" t="e">
        <f>ROUND(SSR53/Macroeconomics!SSU$12,0)</f>
        <v>#DIV/0!</v>
      </c>
      <c r="SSS55" s="201" t="e">
        <f>ROUND(SSS53/Macroeconomics!SSV$12,0)</f>
        <v>#DIV/0!</v>
      </c>
      <c r="SST55" s="201" t="e">
        <f>ROUND(SST53/Macroeconomics!SSW$12,0)</f>
        <v>#DIV/0!</v>
      </c>
      <c r="SSU55" s="201" t="e">
        <f>ROUND(SSU53/Macroeconomics!SSX$12,0)</f>
        <v>#DIV/0!</v>
      </c>
      <c r="SSV55" s="201" t="e">
        <f>ROUND(SSV53/Macroeconomics!SSY$12,0)</f>
        <v>#DIV/0!</v>
      </c>
      <c r="SSW55" s="201" t="e">
        <f>ROUND(SSW53/Macroeconomics!SSZ$12,0)</f>
        <v>#DIV/0!</v>
      </c>
      <c r="SSX55" s="201" t="e">
        <f>ROUND(SSX53/Macroeconomics!STA$12,0)</f>
        <v>#DIV/0!</v>
      </c>
      <c r="SSY55" s="201" t="e">
        <f>ROUND(SSY53/Macroeconomics!STB$12,0)</f>
        <v>#DIV/0!</v>
      </c>
      <c r="SSZ55" s="201" t="e">
        <f>ROUND(SSZ53/Macroeconomics!STC$12,0)</f>
        <v>#DIV/0!</v>
      </c>
      <c r="STA55" s="201" t="e">
        <f>ROUND(STA53/Macroeconomics!STD$12,0)</f>
        <v>#DIV/0!</v>
      </c>
      <c r="STB55" s="201" t="e">
        <f>ROUND(STB53/Macroeconomics!STE$12,0)</f>
        <v>#DIV/0!</v>
      </c>
      <c r="STC55" s="201" t="e">
        <f>ROUND(STC53/Macroeconomics!STF$12,0)</f>
        <v>#DIV/0!</v>
      </c>
      <c r="STD55" s="201" t="e">
        <f>ROUND(STD53/Macroeconomics!STG$12,0)</f>
        <v>#DIV/0!</v>
      </c>
      <c r="STE55" s="201" t="e">
        <f>ROUND(STE53/Macroeconomics!STH$12,0)</f>
        <v>#DIV/0!</v>
      </c>
      <c r="STF55" s="201" t="e">
        <f>ROUND(STF53/Macroeconomics!STI$12,0)</f>
        <v>#DIV/0!</v>
      </c>
      <c r="STG55" s="201" t="e">
        <f>ROUND(STG53/Macroeconomics!STJ$12,0)</f>
        <v>#DIV/0!</v>
      </c>
      <c r="STH55" s="201" t="e">
        <f>ROUND(STH53/Macroeconomics!STK$12,0)</f>
        <v>#DIV/0!</v>
      </c>
      <c r="STI55" s="201" t="e">
        <f>ROUND(STI53/Macroeconomics!STL$12,0)</f>
        <v>#DIV/0!</v>
      </c>
      <c r="STJ55" s="201" t="e">
        <f>ROUND(STJ53/Macroeconomics!STM$12,0)</f>
        <v>#DIV/0!</v>
      </c>
      <c r="STK55" s="201" t="e">
        <f>ROUND(STK53/Macroeconomics!STN$12,0)</f>
        <v>#DIV/0!</v>
      </c>
      <c r="STL55" s="201" t="e">
        <f>ROUND(STL53/Macroeconomics!STO$12,0)</f>
        <v>#DIV/0!</v>
      </c>
      <c r="STM55" s="201" t="e">
        <f>ROUND(STM53/Macroeconomics!STP$12,0)</f>
        <v>#DIV/0!</v>
      </c>
      <c r="STN55" s="201" t="e">
        <f>ROUND(STN53/Macroeconomics!STQ$12,0)</f>
        <v>#DIV/0!</v>
      </c>
      <c r="STO55" s="201" t="e">
        <f>ROUND(STO53/Macroeconomics!STR$12,0)</f>
        <v>#DIV/0!</v>
      </c>
      <c r="STP55" s="201" t="e">
        <f>ROUND(STP53/Macroeconomics!STS$12,0)</f>
        <v>#DIV/0!</v>
      </c>
      <c r="STQ55" s="201" t="e">
        <f>ROUND(STQ53/Macroeconomics!STT$12,0)</f>
        <v>#DIV/0!</v>
      </c>
      <c r="STR55" s="201" t="e">
        <f>ROUND(STR53/Macroeconomics!STU$12,0)</f>
        <v>#DIV/0!</v>
      </c>
      <c r="STS55" s="201" t="e">
        <f>ROUND(STS53/Macroeconomics!STV$12,0)</f>
        <v>#DIV/0!</v>
      </c>
      <c r="STT55" s="201" t="e">
        <f>ROUND(STT53/Macroeconomics!STW$12,0)</f>
        <v>#DIV/0!</v>
      </c>
      <c r="STU55" s="201" t="e">
        <f>ROUND(STU53/Macroeconomics!STX$12,0)</f>
        <v>#DIV/0!</v>
      </c>
      <c r="STV55" s="201" t="e">
        <f>ROUND(STV53/Macroeconomics!STY$12,0)</f>
        <v>#DIV/0!</v>
      </c>
      <c r="STW55" s="201" t="e">
        <f>ROUND(STW53/Macroeconomics!STZ$12,0)</f>
        <v>#DIV/0!</v>
      </c>
      <c r="STX55" s="201" t="e">
        <f>ROUND(STX53/Macroeconomics!SUA$12,0)</f>
        <v>#DIV/0!</v>
      </c>
      <c r="STY55" s="201" t="e">
        <f>ROUND(STY53/Macroeconomics!SUB$12,0)</f>
        <v>#DIV/0!</v>
      </c>
      <c r="STZ55" s="201" t="e">
        <f>ROUND(STZ53/Macroeconomics!SUC$12,0)</f>
        <v>#DIV/0!</v>
      </c>
      <c r="SUA55" s="201" t="e">
        <f>ROUND(SUA53/Macroeconomics!SUD$12,0)</f>
        <v>#DIV/0!</v>
      </c>
      <c r="SUB55" s="201" t="e">
        <f>ROUND(SUB53/Macroeconomics!SUE$12,0)</f>
        <v>#DIV/0!</v>
      </c>
      <c r="SUC55" s="201" t="e">
        <f>ROUND(SUC53/Macroeconomics!SUF$12,0)</f>
        <v>#DIV/0!</v>
      </c>
      <c r="SUD55" s="201" t="e">
        <f>ROUND(SUD53/Macroeconomics!SUG$12,0)</f>
        <v>#DIV/0!</v>
      </c>
      <c r="SUE55" s="201" t="e">
        <f>ROUND(SUE53/Macroeconomics!SUH$12,0)</f>
        <v>#DIV/0!</v>
      </c>
      <c r="SUF55" s="201" t="e">
        <f>ROUND(SUF53/Macroeconomics!SUI$12,0)</f>
        <v>#DIV/0!</v>
      </c>
      <c r="SUG55" s="201" t="e">
        <f>ROUND(SUG53/Macroeconomics!SUJ$12,0)</f>
        <v>#DIV/0!</v>
      </c>
      <c r="SUH55" s="201" t="e">
        <f>ROUND(SUH53/Macroeconomics!SUK$12,0)</f>
        <v>#DIV/0!</v>
      </c>
      <c r="SUI55" s="201" t="e">
        <f>ROUND(SUI53/Macroeconomics!SUL$12,0)</f>
        <v>#DIV/0!</v>
      </c>
      <c r="SUJ55" s="201" t="e">
        <f>ROUND(SUJ53/Macroeconomics!SUM$12,0)</f>
        <v>#DIV/0!</v>
      </c>
      <c r="SUK55" s="201" t="e">
        <f>ROUND(SUK53/Macroeconomics!SUN$12,0)</f>
        <v>#DIV/0!</v>
      </c>
      <c r="SUL55" s="201" t="e">
        <f>ROUND(SUL53/Macroeconomics!SUO$12,0)</f>
        <v>#DIV/0!</v>
      </c>
      <c r="SUM55" s="201" t="e">
        <f>ROUND(SUM53/Macroeconomics!SUP$12,0)</f>
        <v>#DIV/0!</v>
      </c>
      <c r="SUN55" s="201" t="e">
        <f>ROUND(SUN53/Macroeconomics!SUQ$12,0)</f>
        <v>#DIV/0!</v>
      </c>
      <c r="SUO55" s="201" t="e">
        <f>ROUND(SUO53/Macroeconomics!SUR$12,0)</f>
        <v>#DIV/0!</v>
      </c>
      <c r="SUP55" s="201" t="e">
        <f>ROUND(SUP53/Macroeconomics!SUS$12,0)</f>
        <v>#DIV/0!</v>
      </c>
      <c r="SUQ55" s="201" t="e">
        <f>ROUND(SUQ53/Macroeconomics!SUT$12,0)</f>
        <v>#DIV/0!</v>
      </c>
      <c r="SUR55" s="201" t="e">
        <f>ROUND(SUR53/Macroeconomics!SUU$12,0)</f>
        <v>#DIV/0!</v>
      </c>
      <c r="SUS55" s="201" t="e">
        <f>ROUND(SUS53/Macroeconomics!SUV$12,0)</f>
        <v>#DIV/0!</v>
      </c>
      <c r="SUT55" s="201" t="e">
        <f>ROUND(SUT53/Macroeconomics!SUW$12,0)</f>
        <v>#DIV/0!</v>
      </c>
      <c r="SUU55" s="201" t="e">
        <f>ROUND(SUU53/Macroeconomics!SUX$12,0)</f>
        <v>#DIV/0!</v>
      </c>
      <c r="SUV55" s="201" t="e">
        <f>ROUND(SUV53/Macroeconomics!SUY$12,0)</f>
        <v>#DIV/0!</v>
      </c>
      <c r="SUW55" s="201" t="e">
        <f>ROUND(SUW53/Macroeconomics!SUZ$12,0)</f>
        <v>#DIV/0!</v>
      </c>
      <c r="SUX55" s="201" t="e">
        <f>ROUND(SUX53/Macroeconomics!SVA$12,0)</f>
        <v>#DIV/0!</v>
      </c>
      <c r="SUY55" s="201" t="e">
        <f>ROUND(SUY53/Macroeconomics!SVB$12,0)</f>
        <v>#DIV/0!</v>
      </c>
      <c r="SUZ55" s="201" t="e">
        <f>ROUND(SUZ53/Macroeconomics!SVC$12,0)</f>
        <v>#DIV/0!</v>
      </c>
      <c r="SVA55" s="201" t="e">
        <f>ROUND(SVA53/Macroeconomics!SVD$12,0)</f>
        <v>#DIV/0!</v>
      </c>
      <c r="SVB55" s="201" t="e">
        <f>ROUND(SVB53/Macroeconomics!SVE$12,0)</f>
        <v>#DIV/0!</v>
      </c>
      <c r="SVC55" s="201" t="e">
        <f>ROUND(SVC53/Macroeconomics!SVF$12,0)</f>
        <v>#DIV/0!</v>
      </c>
      <c r="SVD55" s="201" t="e">
        <f>ROUND(SVD53/Macroeconomics!SVG$12,0)</f>
        <v>#DIV/0!</v>
      </c>
      <c r="SVE55" s="201" t="e">
        <f>ROUND(SVE53/Macroeconomics!SVH$12,0)</f>
        <v>#DIV/0!</v>
      </c>
      <c r="SVF55" s="201" t="e">
        <f>ROUND(SVF53/Macroeconomics!SVI$12,0)</f>
        <v>#DIV/0!</v>
      </c>
      <c r="SVG55" s="201" t="e">
        <f>ROUND(SVG53/Macroeconomics!SVJ$12,0)</f>
        <v>#DIV/0!</v>
      </c>
      <c r="SVH55" s="201" t="e">
        <f>ROUND(SVH53/Macroeconomics!SVK$12,0)</f>
        <v>#DIV/0!</v>
      </c>
      <c r="SVI55" s="201" t="e">
        <f>ROUND(SVI53/Macroeconomics!SVL$12,0)</f>
        <v>#DIV/0!</v>
      </c>
      <c r="SVJ55" s="201" t="e">
        <f>ROUND(SVJ53/Macroeconomics!SVM$12,0)</f>
        <v>#DIV/0!</v>
      </c>
      <c r="SVK55" s="201" t="e">
        <f>ROUND(SVK53/Macroeconomics!SVN$12,0)</f>
        <v>#DIV/0!</v>
      </c>
      <c r="SVL55" s="201" t="e">
        <f>ROUND(SVL53/Macroeconomics!SVO$12,0)</f>
        <v>#DIV/0!</v>
      </c>
      <c r="SVM55" s="201" t="e">
        <f>ROUND(SVM53/Macroeconomics!SVP$12,0)</f>
        <v>#DIV/0!</v>
      </c>
      <c r="SVN55" s="201" t="e">
        <f>ROUND(SVN53/Macroeconomics!SVQ$12,0)</f>
        <v>#DIV/0!</v>
      </c>
      <c r="SVO55" s="201" t="e">
        <f>ROUND(SVO53/Macroeconomics!SVR$12,0)</f>
        <v>#DIV/0!</v>
      </c>
      <c r="SVP55" s="201" t="e">
        <f>ROUND(SVP53/Macroeconomics!SVS$12,0)</f>
        <v>#DIV/0!</v>
      </c>
      <c r="SVQ55" s="201" t="e">
        <f>ROUND(SVQ53/Macroeconomics!SVT$12,0)</f>
        <v>#DIV/0!</v>
      </c>
      <c r="SVR55" s="201" t="e">
        <f>ROUND(SVR53/Macroeconomics!SVU$12,0)</f>
        <v>#DIV/0!</v>
      </c>
      <c r="SVS55" s="201" t="e">
        <f>ROUND(SVS53/Macroeconomics!SVV$12,0)</f>
        <v>#DIV/0!</v>
      </c>
      <c r="SVT55" s="201" t="e">
        <f>ROUND(SVT53/Macroeconomics!SVW$12,0)</f>
        <v>#DIV/0!</v>
      </c>
      <c r="SVU55" s="201" t="e">
        <f>ROUND(SVU53/Macroeconomics!SVX$12,0)</f>
        <v>#DIV/0!</v>
      </c>
      <c r="SVV55" s="201" t="e">
        <f>ROUND(SVV53/Macroeconomics!SVY$12,0)</f>
        <v>#DIV/0!</v>
      </c>
      <c r="SVW55" s="201" t="e">
        <f>ROUND(SVW53/Macroeconomics!SVZ$12,0)</f>
        <v>#DIV/0!</v>
      </c>
      <c r="SVX55" s="201" t="e">
        <f>ROUND(SVX53/Macroeconomics!SWA$12,0)</f>
        <v>#DIV/0!</v>
      </c>
      <c r="SVY55" s="201" t="e">
        <f>ROUND(SVY53/Macroeconomics!SWB$12,0)</f>
        <v>#DIV/0!</v>
      </c>
      <c r="SVZ55" s="201" t="e">
        <f>ROUND(SVZ53/Macroeconomics!SWC$12,0)</f>
        <v>#DIV/0!</v>
      </c>
      <c r="SWA55" s="201" t="e">
        <f>ROUND(SWA53/Macroeconomics!SWD$12,0)</f>
        <v>#DIV/0!</v>
      </c>
      <c r="SWB55" s="201" t="e">
        <f>ROUND(SWB53/Macroeconomics!SWE$12,0)</f>
        <v>#DIV/0!</v>
      </c>
      <c r="SWC55" s="201" t="e">
        <f>ROUND(SWC53/Macroeconomics!SWF$12,0)</f>
        <v>#DIV/0!</v>
      </c>
      <c r="SWD55" s="201" t="e">
        <f>ROUND(SWD53/Macroeconomics!SWG$12,0)</f>
        <v>#DIV/0!</v>
      </c>
      <c r="SWE55" s="201" t="e">
        <f>ROUND(SWE53/Macroeconomics!SWH$12,0)</f>
        <v>#DIV/0!</v>
      </c>
      <c r="SWF55" s="201" t="e">
        <f>ROUND(SWF53/Macroeconomics!SWI$12,0)</f>
        <v>#DIV/0!</v>
      </c>
      <c r="SWG55" s="201" t="e">
        <f>ROUND(SWG53/Macroeconomics!SWJ$12,0)</f>
        <v>#DIV/0!</v>
      </c>
      <c r="SWH55" s="201" t="e">
        <f>ROUND(SWH53/Macroeconomics!SWK$12,0)</f>
        <v>#DIV/0!</v>
      </c>
      <c r="SWI55" s="201" t="e">
        <f>ROUND(SWI53/Macroeconomics!SWL$12,0)</f>
        <v>#DIV/0!</v>
      </c>
      <c r="SWJ55" s="201" t="e">
        <f>ROUND(SWJ53/Macroeconomics!SWM$12,0)</f>
        <v>#DIV/0!</v>
      </c>
      <c r="SWK55" s="201" t="e">
        <f>ROUND(SWK53/Macroeconomics!SWN$12,0)</f>
        <v>#DIV/0!</v>
      </c>
      <c r="SWL55" s="201" t="e">
        <f>ROUND(SWL53/Macroeconomics!SWO$12,0)</f>
        <v>#DIV/0!</v>
      </c>
      <c r="SWM55" s="201" t="e">
        <f>ROUND(SWM53/Macroeconomics!SWP$12,0)</f>
        <v>#DIV/0!</v>
      </c>
      <c r="SWN55" s="201" t="e">
        <f>ROUND(SWN53/Macroeconomics!SWQ$12,0)</f>
        <v>#DIV/0!</v>
      </c>
      <c r="SWO55" s="201" t="e">
        <f>ROUND(SWO53/Macroeconomics!SWR$12,0)</f>
        <v>#DIV/0!</v>
      </c>
      <c r="SWP55" s="201" t="e">
        <f>ROUND(SWP53/Macroeconomics!SWS$12,0)</f>
        <v>#DIV/0!</v>
      </c>
      <c r="SWQ55" s="201" t="e">
        <f>ROUND(SWQ53/Macroeconomics!SWT$12,0)</f>
        <v>#DIV/0!</v>
      </c>
      <c r="SWR55" s="201" t="e">
        <f>ROUND(SWR53/Macroeconomics!SWU$12,0)</f>
        <v>#DIV/0!</v>
      </c>
      <c r="SWS55" s="201" t="e">
        <f>ROUND(SWS53/Macroeconomics!SWV$12,0)</f>
        <v>#DIV/0!</v>
      </c>
      <c r="SWT55" s="201" t="e">
        <f>ROUND(SWT53/Macroeconomics!SWW$12,0)</f>
        <v>#DIV/0!</v>
      </c>
      <c r="SWU55" s="201" t="e">
        <f>ROUND(SWU53/Macroeconomics!SWX$12,0)</f>
        <v>#DIV/0!</v>
      </c>
      <c r="SWV55" s="201" t="e">
        <f>ROUND(SWV53/Macroeconomics!SWY$12,0)</f>
        <v>#DIV/0!</v>
      </c>
      <c r="SWW55" s="201" t="e">
        <f>ROUND(SWW53/Macroeconomics!SWZ$12,0)</f>
        <v>#DIV/0!</v>
      </c>
      <c r="SWX55" s="201" t="e">
        <f>ROUND(SWX53/Macroeconomics!SXA$12,0)</f>
        <v>#DIV/0!</v>
      </c>
      <c r="SWY55" s="201" t="e">
        <f>ROUND(SWY53/Macroeconomics!SXB$12,0)</f>
        <v>#DIV/0!</v>
      </c>
      <c r="SWZ55" s="201" t="e">
        <f>ROUND(SWZ53/Macroeconomics!SXC$12,0)</f>
        <v>#DIV/0!</v>
      </c>
      <c r="SXA55" s="201" t="e">
        <f>ROUND(SXA53/Macroeconomics!SXD$12,0)</f>
        <v>#DIV/0!</v>
      </c>
      <c r="SXB55" s="201" t="e">
        <f>ROUND(SXB53/Macroeconomics!SXE$12,0)</f>
        <v>#DIV/0!</v>
      </c>
      <c r="SXC55" s="201" t="e">
        <f>ROUND(SXC53/Macroeconomics!SXF$12,0)</f>
        <v>#DIV/0!</v>
      </c>
      <c r="SXD55" s="201" t="e">
        <f>ROUND(SXD53/Macroeconomics!SXG$12,0)</f>
        <v>#DIV/0!</v>
      </c>
      <c r="SXE55" s="201" t="e">
        <f>ROUND(SXE53/Macroeconomics!SXH$12,0)</f>
        <v>#DIV/0!</v>
      </c>
      <c r="SXF55" s="201" t="e">
        <f>ROUND(SXF53/Macroeconomics!SXI$12,0)</f>
        <v>#DIV/0!</v>
      </c>
      <c r="SXG55" s="201" t="e">
        <f>ROUND(SXG53/Macroeconomics!SXJ$12,0)</f>
        <v>#DIV/0!</v>
      </c>
      <c r="SXH55" s="201" t="e">
        <f>ROUND(SXH53/Macroeconomics!SXK$12,0)</f>
        <v>#DIV/0!</v>
      </c>
      <c r="SXI55" s="201" t="e">
        <f>ROUND(SXI53/Macroeconomics!SXL$12,0)</f>
        <v>#DIV/0!</v>
      </c>
      <c r="SXJ55" s="201" t="e">
        <f>ROUND(SXJ53/Macroeconomics!SXM$12,0)</f>
        <v>#DIV/0!</v>
      </c>
      <c r="SXK55" s="201" t="e">
        <f>ROUND(SXK53/Macroeconomics!SXN$12,0)</f>
        <v>#DIV/0!</v>
      </c>
      <c r="SXL55" s="201" t="e">
        <f>ROUND(SXL53/Macroeconomics!SXO$12,0)</f>
        <v>#DIV/0!</v>
      </c>
      <c r="SXM55" s="201" t="e">
        <f>ROUND(SXM53/Macroeconomics!SXP$12,0)</f>
        <v>#DIV/0!</v>
      </c>
      <c r="SXN55" s="201" t="e">
        <f>ROUND(SXN53/Macroeconomics!SXQ$12,0)</f>
        <v>#DIV/0!</v>
      </c>
      <c r="SXO55" s="201" t="e">
        <f>ROUND(SXO53/Macroeconomics!SXR$12,0)</f>
        <v>#DIV/0!</v>
      </c>
      <c r="SXP55" s="201" t="e">
        <f>ROUND(SXP53/Macroeconomics!SXS$12,0)</f>
        <v>#DIV/0!</v>
      </c>
      <c r="SXQ55" s="201" t="e">
        <f>ROUND(SXQ53/Macroeconomics!SXT$12,0)</f>
        <v>#DIV/0!</v>
      </c>
      <c r="SXR55" s="201" t="e">
        <f>ROUND(SXR53/Macroeconomics!SXU$12,0)</f>
        <v>#DIV/0!</v>
      </c>
      <c r="SXS55" s="201" t="e">
        <f>ROUND(SXS53/Macroeconomics!SXV$12,0)</f>
        <v>#DIV/0!</v>
      </c>
      <c r="SXT55" s="201" t="e">
        <f>ROUND(SXT53/Macroeconomics!SXW$12,0)</f>
        <v>#DIV/0!</v>
      </c>
      <c r="SXU55" s="201" t="e">
        <f>ROUND(SXU53/Macroeconomics!SXX$12,0)</f>
        <v>#DIV/0!</v>
      </c>
      <c r="SXV55" s="201" t="e">
        <f>ROUND(SXV53/Macroeconomics!SXY$12,0)</f>
        <v>#DIV/0!</v>
      </c>
      <c r="SXW55" s="201" t="e">
        <f>ROUND(SXW53/Macroeconomics!SXZ$12,0)</f>
        <v>#DIV/0!</v>
      </c>
      <c r="SXX55" s="201" t="e">
        <f>ROUND(SXX53/Macroeconomics!SYA$12,0)</f>
        <v>#DIV/0!</v>
      </c>
      <c r="SXY55" s="201" t="e">
        <f>ROUND(SXY53/Macroeconomics!SYB$12,0)</f>
        <v>#DIV/0!</v>
      </c>
      <c r="SXZ55" s="201" t="e">
        <f>ROUND(SXZ53/Macroeconomics!SYC$12,0)</f>
        <v>#DIV/0!</v>
      </c>
      <c r="SYA55" s="201" t="e">
        <f>ROUND(SYA53/Macroeconomics!SYD$12,0)</f>
        <v>#DIV/0!</v>
      </c>
      <c r="SYB55" s="201" t="e">
        <f>ROUND(SYB53/Macroeconomics!SYE$12,0)</f>
        <v>#DIV/0!</v>
      </c>
      <c r="SYC55" s="201" t="e">
        <f>ROUND(SYC53/Macroeconomics!SYF$12,0)</f>
        <v>#DIV/0!</v>
      </c>
      <c r="SYD55" s="201" t="e">
        <f>ROUND(SYD53/Macroeconomics!SYG$12,0)</f>
        <v>#DIV/0!</v>
      </c>
      <c r="SYE55" s="201" t="e">
        <f>ROUND(SYE53/Macroeconomics!SYH$12,0)</f>
        <v>#DIV/0!</v>
      </c>
      <c r="SYF55" s="201" t="e">
        <f>ROUND(SYF53/Macroeconomics!SYI$12,0)</f>
        <v>#DIV/0!</v>
      </c>
      <c r="SYG55" s="201" t="e">
        <f>ROUND(SYG53/Macroeconomics!SYJ$12,0)</f>
        <v>#DIV/0!</v>
      </c>
      <c r="SYH55" s="201" t="e">
        <f>ROUND(SYH53/Macroeconomics!SYK$12,0)</f>
        <v>#DIV/0!</v>
      </c>
      <c r="SYI55" s="201" t="e">
        <f>ROUND(SYI53/Macroeconomics!SYL$12,0)</f>
        <v>#DIV/0!</v>
      </c>
      <c r="SYJ55" s="201" t="e">
        <f>ROUND(SYJ53/Macroeconomics!SYM$12,0)</f>
        <v>#DIV/0!</v>
      </c>
      <c r="SYK55" s="201" t="e">
        <f>ROUND(SYK53/Macroeconomics!SYN$12,0)</f>
        <v>#DIV/0!</v>
      </c>
      <c r="SYL55" s="201" t="e">
        <f>ROUND(SYL53/Macroeconomics!SYO$12,0)</f>
        <v>#DIV/0!</v>
      </c>
      <c r="SYM55" s="201" t="e">
        <f>ROUND(SYM53/Macroeconomics!SYP$12,0)</f>
        <v>#DIV/0!</v>
      </c>
      <c r="SYN55" s="201" t="e">
        <f>ROUND(SYN53/Macroeconomics!SYQ$12,0)</f>
        <v>#DIV/0!</v>
      </c>
      <c r="SYO55" s="201" t="e">
        <f>ROUND(SYO53/Macroeconomics!SYR$12,0)</f>
        <v>#DIV/0!</v>
      </c>
      <c r="SYP55" s="201" t="e">
        <f>ROUND(SYP53/Macroeconomics!SYS$12,0)</f>
        <v>#DIV/0!</v>
      </c>
      <c r="SYQ55" s="201" t="e">
        <f>ROUND(SYQ53/Macroeconomics!SYT$12,0)</f>
        <v>#DIV/0!</v>
      </c>
      <c r="SYR55" s="201" t="e">
        <f>ROUND(SYR53/Macroeconomics!SYU$12,0)</f>
        <v>#DIV/0!</v>
      </c>
      <c r="SYS55" s="201" t="e">
        <f>ROUND(SYS53/Macroeconomics!SYV$12,0)</f>
        <v>#DIV/0!</v>
      </c>
      <c r="SYT55" s="201" t="e">
        <f>ROUND(SYT53/Macroeconomics!SYW$12,0)</f>
        <v>#DIV/0!</v>
      </c>
      <c r="SYU55" s="201" t="e">
        <f>ROUND(SYU53/Macroeconomics!SYX$12,0)</f>
        <v>#DIV/0!</v>
      </c>
      <c r="SYV55" s="201" t="e">
        <f>ROUND(SYV53/Macroeconomics!SYY$12,0)</f>
        <v>#DIV/0!</v>
      </c>
      <c r="SYW55" s="201" t="e">
        <f>ROUND(SYW53/Macroeconomics!SYZ$12,0)</f>
        <v>#DIV/0!</v>
      </c>
      <c r="SYX55" s="201" t="e">
        <f>ROUND(SYX53/Macroeconomics!SZA$12,0)</f>
        <v>#DIV/0!</v>
      </c>
      <c r="SYY55" s="201" t="e">
        <f>ROUND(SYY53/Macroeconomics!SZB$12,0)</f>
        <v>#DIV/0!</v>
      </c>
      <c r="SYZ55" s="201" t="e">
        <f>ROUND(SYZ53/Macroeconomics!SZC$12,0)</f>
        <v>#DIV/0!</v>
      </c>
      <c r="SZA55" s="201" t="e">
        <f>ROUND(SZA53/Macroeconomics!SZD$12,0)</f>
        <v>#DIV/0!</v>
      </c>
      <c r="SZB55" s="201" t="e">
        <f>ROUND(SZB53/Macroeconomics!SZE$12,0)</f>
        <v>#DIV/0!</v>
      </c>
      <c r="SZC55" s="201" t="e">
        <f>ROUND(SZC53/Macroeconomics!SZF$12,0)</f>
        <v>#DIV/0!</v>
      </c>
      <c r="SZD55" s="201" t="e">
        <f>ROUND(SZD53/Macroeconomics!SZG$12,0)</f>
        <v>#DIV/0!</v>
      </c>
      <c r="SZE55" s="201" t="e">
        <f>ROUND(SZE53/Macroeconomics!SZH$12,0)</f>
        <v>#DIV/0!</v>
      </c>
      <c r="SZF55" s="201" t="e">
        <f>ROUND(SZF53/Macroeconomics!SZI$12,0)</f>
        <v>#DIV/0!</v>
      </c>
      <c r="SZG55" s="201" t="e">
        <f>ROUND(SZG53/Macroeconomics!SZJ$12,0)</f>
        <v>#DIV/0!</v>
      </c>
      <c r="SZH55" s="201" t="e">
        <f>ROUND(SZH53/Macroeconomics!SZK$12,0)</f>
        <v>#DIV/0!</v>
      </c>
      <c r="SZI55" s="201" t="e">
        <f>ROUND(SZI53/Macroeconomics!SZL$12,0)</f>
        <v>#DIV/0!</v>
      </c>
      <c r="SZJ55" s="201" t="e">
        <f>ROUND(SZJ53/Macroeconomics!SZM$12,0)</f>
        <v>#DIV/0!</v>
      </c>
      <c r="SZK55" s="201" t="e">
        <f>ROUND(SZK53/Macroeconomics!SZN$12,0)</f>
        <v>#DIV/0!</v>
      </c>
      <c r="SZL55" s="201" t="e">
        <f>ROUND(SZL53/Macroeconomics!SZO$12,0)</f>
        <v>#DIV/0!</v>
      </c>
      <c r="SZM55" s="201" t="e">
        <f>ROUND(SZM53/Macroeconomics!SZP$12,0)</f>
        <v>#DIV/0!</v>
      </c>
      <c r="SZN55" s="201" t="e">
        <f>ROUND(SZN53/Macroeconomics!SZQ$12,0)</f>
        <v>#DIV/0!</v>
      </c>
      <c r="SZO55" s="201" t="e">
        <f>ROUND(SZO53/Macroeconomics!SZR$12,0)</f>
        <v>#DIV/0!</v>
      </c>
      <c r="SZP55" s="201" t="e">
        <f>ROUND(SZP53/Macroeconomics!SZS$12,0)</f>
        <v>#DIV/0!</v>
      </c>
      <c r="SZQ55" s="201" t="e">
        <f>ROUND(SZQ53/Macroeconomics!SZT$12,0)</f>
        <v>#DIV/0!</v>
      </c>
      <c r="SZR55" s="201" t="e">
        <f>ROUND(SZR53/Macroeconomics!SZU$12,0)</f>
        <v>#DIV/0!</v>
      </c>
      <c r="SZS55" s="201" t="e">
        <f>ROUND(SZS53/Macroeconomics!SZV$12,0)</f>
        <v>#DIV/0!</v>
      </c>
      <c r="SZT55" s="201" t="e">
        <f>ROUND(SZT53/Macroeconomics!SZW$12,0)</f>
        <v>#DIV/0!</v>
      </c>
      <c r="SZU55" s="201" t="e">
        <f>ROUND(SZU53/Macroeconomics!SZX$12,0)</f>
        <v>#DIV/0!</v>
      </c>
      <c r="SZV55" s="201" t="e">
        <f>ROUND(SZV53/Macroeconomics!SZY$12,0)</f>
        <v>#DIV/0!</v>
      </c>
      <c r="SZW55" s="201" t="e">
        <f>ROUND(SZW53/Macroeconomics!SZZ$12,0)</f>
        <v>#DIV/0!</v>
      </c>
      <c r="SZX55" s="201" t="e">
        <f>ROUND(SZX53/Macroeconomics!TAA$12,0)</f>
        <v>#DIV/0!</v>
      </c>
      <c r="SZY55" s="201" t="e">
        <f>ROUND(SZY53/Macroeconomics!TAB$12,0)</f>
        <v>#DIV/0!</v>
      </c>
      <c r="SZZ55" s="201" t="e">
        <f>ROUND(SZZ53/Macroeconomics!TAC$12,0)</f>
        <v>#DIV/0!</v>
      </c>
      <c r="TAA55" s="201" t="e">
        <f>ROUND(TAA53/Macroeconomics!TAD$12,0)</f>
        <v>#DIV/0!</v>
      </c>
      <c r="TAB55" s="201" t="e">
        <f>ROUND(TAB53/Macroeconomics!TAE$12,0)</f>
        <v>#DIV/0!</v>
      </c>
      <c r="TAC55" s="201" t="e">
        <f>ROUND(TAC53/Macroeconomics!TAF$12,0)</f>
        <v>#DIV/0!</v>
      </c>
      <c r="TAD55" s="201" t="e">
        <f>ROUND(TAD53/Macroeconomics!TAG$12,0)</f>
        <v>#DIV/0!</v>
      </c>
      <c r="TAE55" s="201" t="e">
        <f>ROUND(TAE53/Macroeconomics!TAH$12,0)</f>
        <v>#DIV/0!</v>
      </c>
      <c r="TAF55" s="201" t="e">
        <f>ROUND(TAF53/Macroeconomics!TAI$12,0)</f>
        <v>#DIV/0!</v>
      </c>
      <c r="TAG55" s="201" t="e">
        <f>ROUND(TAG53/Macroeconomics!TAJ$12,0)</f>
        <v>#DIV/0!</v>
      </c>
      <c r="TAH55" s="201" t="e">
        <f>ROUND(TAH53/Macroeconomics!TAK$12,0)</f>
        <v>#DIV/0!</v>
      </c>
      <c r="TAI55" s="201" t="e">
        <f>ROUND(TAI53/Macroeconomics!TAL$12,0)</f>
        <v>#DIV/0!</v>
      </c>
      <c r="TAJ55" s="201" t="e">
        <f>ROUND(TAJ53/Macroeconomics!TAM$12,0)</f>
        <v>#DIV/0!</v>
      </c>
      <c r="TAK55" s="201" t="e">
        <f>ROUND(TAK53/Macroeconomics!TAN$12,0)</f>
        <v>#DIV/0!</v>
      </c>
      <c r="TAL55" s="201" t="e">
        <f>ROUND(TAL53/Macroeconomics!TAO$12,0)</f>
        <v>#DIV/0!</v>
      </c>
      <c r="TAM55" s="201" t="e">
        <f>ROUND(TAM53/Macroeconomics!TAP$12,0)</f>
        <v>#DIV/0!</v>
      </c>
      <c r="TAN55" s="201" t="e">
        <f>ROUND(TAN53/Macroeconomics!TAQ$12,0)</f>
        <v>#DIV/0!</v>
      </c>
      <c r="TAO55" s="201" t="e">
        <f>ROUND(TAO53/Macroeconomics!TAR$12,0)</f>
        <v>#DIV/0!</v>
      </c>
      <c r="TAP55" s="201" t="e">
        <f>ROUND(TAP53/Macroeconomics!TAS$12,0)</f>
        <v>#DIV/0!</v>
      </c>
      <c r="TAQ55" s="201" t="e">
        <f>ROUND(TAQ53/Macroeconomics!TAT$12,0)</f>
        <v>#DIV/0!</v>
      </c>
      <c r="TAR55" s="201" t="e">
        <f>ROUND(TAR53/Macroeconomics!TAU$12,0)</f>
        <v>#DIV/0!</v>
      </c>
      <c r="TAS55" s="201" t="e">
        <f>ROUND(TAS53/Macroeconomics!TAV$12,0)</f>
        <v>#DIV/0!</v>
      </c>
      <c r="TAT55" s="201" t="e">
        <f>ROUND(TAT53/Macroeconomics!TAW$12,0)</f>
        <v>#DIV/0!</v>
      </c>
      <c r="TAU55" s="201" t="e">
        <f>ROUND(TAU53/Macroeconomics!TAX$12,0)</f>
        <v>#DIV/0!</v>
      </c>
      <c r="TAV55" s="201" t="e">
        <f>ROUND(TAV53/Macroeconomics!TAY$12,0)</f>
        <v>#DIV/0!</v>
      </c>
      <c r="TAW55" s="201" t="e">
        <f>ROUND(TAW53/Macroeconomics!TAZ$12,0)</f>
        <v>#DIV/0!</v>
      </c>
      <c r="TAX55" s="201" t="e">
        <f>ROUND(TAX53/Macroeconomics!TBA$12,0)</f>
        <v>#DIV/0!</v>
      </c>
      <c r="TAY55" s="201" t="e">
        <f>ROUND(TAY53/Macroeconomics!TBB$12,0)</f>
        <v>#DIV/0!</v>
      </c>
      <c r="TAZ55" s="201" t="e">
        <f>ROUND(TAZ53/Macroeconomics!TBC$12,0)</f>
        <v>#DIV/0!</v>
      </c>
      <c r="TBA55" s="201" t="e">
        <f>ROUND(TBA53/Macroeconomics!TBD$12,0)</f>
        <v>#DIV/0!</v>
      </c>
      <c r="TBB55" s="201" t="e">
        <f>ROUND(TBB53/Macroeconomics!TBE$12,0)</f>
        <v>#DIV/0!</v>
      </c>
      <c r="TBC55" s="201" t="e">
        <f>ROUND(TBC53/Macroeconomics!TBF$12,0)</f>
        <v>#DIV/0!</v>
      </c>
      <c r="TBD55" s="201" t="e">
        <f>ROUND(TBD53/Macroeconomics!TBG$12,0)</f>
        <v>#DIV/0!</v>
      </c>
      <c r="TBE55" s="201" t="e">
        <f>ROUND(TBE53/Macroeconomics!TBH$12,0)</f>
        <v>#DIV/0!</v>
      </c>
      <c r="TBF55" s="201" t="e">
        <f>ROUND(TBF53/Macroeconomics!TBI$12,0)</f>
        <v>#DIV/0!</v>
      </c>
      <c r="TBG55" s="201" t="e">
        <f>ROUND(TBG53/Macroeconomics!TBJ$12,0)</f>
        <v>#DIV/0!</v>
      </c>
      <c r="TBH55" s="201" t="e">
        <f>ROUND(TBH53/Macroeconomics!TBK$12,0)</f>
        <v>#DIV/0!</v>
      </c>
      <c r="TBI55" s="201" t="e">
        <f>ROUND(TBI53/Macroeconomics!TBL$12,0)</f>
        <v>#DIV/0!</v>
      </c>
      <c r="TBJ55" s="201" t="e">
        <f>ROUND(TBJ53/Macroeconomics!TBM$12,0)</f>
        <v>#DIV/0!</v>
      </c>
      <c r="TBK55" s="201" t="e">
        <f>ROUND(TBK53/Macroeconomics!TBN$12,0)</f>
        <v>#DIV/0!</v>
      </c>
      <c r="TBL55" s="201" t="e">
        <f>ROUND(TBL53/Macroeconomics!TBO$12,0)</f>
        <v>#DIV/0!</v>
      </c>
      <c r="TBM55" s="201" t="e">
        <f>ROUND(TBM53/Macroeconomics!TBP$12,0)</f>
        <v>#DIV/0!</v>
      </c>
      <c r="TBN55" s="201" t="e">
        <f>ROUND(TBN53/Macroeconomics!TBQ$12,0)</f>
        <v>#DIV/0!</v>
      </c>
      <c r="TBO55" s="201" t="e">
        <f>ROUND(TBO53/Macroeconomics!TBR$12,0)</f>
        <v>#DIV/0!</v>
      </c>
      <c r="TBP55" s="201" t="e">
        <f>ROUND(TBP53/Macroeconomics!TBS$12,0)</f>
        <v>#DIV/0!</v>
      </c>
      <c r="TBQ55" s="201" t="e">
        <f>ROUND(TBQ53/Macroeconomics!TBT$12,0)</f>
        <v>#DIV/0!</v>
      </c>
      <c r="TBR55" s="201" t="e">
        <f>ROUND(TBR53/Macroeconomics!TBU$12,0)</f>
        <v>#DIV/0!</v>
      </c>
      <c r="TBS55" s="201" t="e">
        <f>ROUND(TBS53/Macroeconomics!TBV$12,0)</f>
        <v>#DIV/0!</v>
      </c>
      <c r="TBT55" s="201" t="e">
        <f>ROUND(TBT53/Macroeconomics!TBW$12,0)</f>
        <v>#DIV/0!</v>
      </c>
      <c r="TBU55" s="201" t="e">
        <f>ROUND(TBU53/Macroeconomics!TBX$12,0)</f>
        <v>#DIV/0!</v>
      </c>
      <c r="TBV55" s="201" t="e">
        <f>ROUND(TBV53/Macroeconomics!TBY$12,0)</f>
        <v>#DIV/0!</v>
      </c>
      <c r="TBW55" s="201" t="e">
        <f>ROUND(TBW53/Macroeconomics!TBZ$12,0)</f>
        <v>#DIV/0!</v>
      </c>
      <c r="TBX55" s="201" t="e">
        <f>ROUND(TBX53/Macroeconomics!TCA$12,0)</f>
        <v>#DIV/0!</v>
      </c>
      <c r="TBY55" s="201" t="e">
        <f>ROUND(TBY53/Macroeconomics!TCB$12,0)</f>
        <v>#DIV/0!</v>
      </c>
      <c r="TBZ55" s="201" t="e">
        <f>ROUND(TBZ53/Macroeconomics!TCC$12,0)</f>
        <v>#DIV/0!</v>
      </c>
      <c r="TCA55" s="201" t="e">
        <f>ROUND(TCA53/Macroeconomics!TCD$12,0)</f>
        <v>#DIV/0!</v>
      </c>
      <c r="TCB55" s="201" t="e">
        <f>ROUND(TCB53/Macroeconomics!TCE$12,0)</f>
        <v>#DIV/0!</v>
      </c>
      <c r="TCC55" s="201" t="e">
        <f>ROUND(TCC53/Macroeconomics!TCF$12,0)</f>
        <v>#DIV/0!</v>
      </c>
      <c r="TCD55" s="201" t="e">
        <f>ROUND(TCD53/Macroeconomics!TCG$12,0)</f>
        <v>#DIV/0!</v>
      </c>
      <c r="TCE55" s="201" t="e">
        <f>ROUND(TCE53/Macroeconomics!TCH$12,0)</f>
        <v>#DIV/0!</v>
      </c>
      <c r="TCF55" s="201" t="e">
        <f>ROUND(TCF53/Macroeconomics!TCI$12,0)</f>
        <v>#DIV/0!</v>
      </c>
      <c r="TCG55" s="201" t="e">
        <f>ROUND(TCG53/Macroeconomics!TCJ$12,0)</f>
        <v>#DIV/0!</v>
      </c>
      <c r="TCH55" s="201" t="e">
        <f>ROUND(TCH53/Macroeconomics!TCK$12,0)</f>
        <v>#DIV/0!</v>
      </c>
      <c r="TCI55" s="201" t="e">
        <f>ROUND(TCI53/Macroeconomics!TCL$12,0)</f>
        <v>#DIV/0!</v>
      </c>
      <c r="TCJ55" s="201" t="e">
        <f>ROUND(TCJ53/Macroeconomics!TCM$12,0)</f>
        <v>#DIV/0!</v>
      </c>
      <c r="TCK55" s="201" t="e">
        <f>ROUND(TCK53/Macroeconomics!TCN$12,0)</f>
        <v>#DIV/0!</v>
      </c>
      <c r="TCL55" s="201" t="e">
        <f>ROUND(TCL53/Macroeconomics!TCO$12,0)</f>
        <v>#DIV/0!</v>
      </c>
      <c r="TCM55" s="201" t="e">
        <f>ROUND(TCM53/Macroeconomics!TCP$12,0)</f>
        <v>#DIV/0!</v>
      </c>
      <c r="TCN55" s="201" t="e">
        <f>ROUND(TCN53/Macroeconomics!TCQ$12,0)</f>
        <v>#DIV/0!</v>
      </c>
      <c r="TCO55" s="201" t="e">
        <f>ROUND(TCO53/Macroeconomics!TCR$12,0)</f>
        <v>#DIV/0!</v>
      </c>
      <c r="TCP55" s="201" t="e">
        <f>ROUND(TCP53/Macroeconomics!TCS$12,0)</f>
        <v>#DIV/0!</v>
      </c>
      <c r="TCQ55" s="201" t="e">
        <f>ROUND(TCQ53/Macroeconomics!TCT$12,0)</f>
        <v>#DIV/0!</v>
      </c>
      <c r="TCR55" s="201" t="e">
        <f>ROUND(TCR53/Macroeconomics!TCU$12,0)</f>
        <v>#DIV/0!</v>
      </c>
      <c r="TCS55" s="201" t="e">
        <f>ROUND(TCS53/Macroeconomics!TCV$12,0)</f>
        <v>#DIV/0!</v>
      </c>
      <c r="TCT55" s="201" t="e">
        <f>ROUND(TCT53/Macroeconomics!TCW$12,0)</f>
        <v>#DIV/0!</v>
      </c>
      <c r="TCU55" s="201" t="e">
        <f>ROUND(TCU53/Macroeconomics!TCX$12,0)</f>
        <v>#DIV/0!</v>
      </c>
      <c r="TCV55" s="201" t="e">
        <f>ROUND(TCV53/Macroeconomics!TCY$12,0)</f>
        <v>#DIV/0!</v>
      </c>
      <c r="TCW55" s="201" t="e">
        <f>ROUND(TCW53/Macroeconomics!TCZ$12,0)</f>
        <v>#DIV/0!</v>
      </c>
      <c r="TCX55" s="201" t="e">
        <f>ROUND(TCX53/Macroeconomics!TDA$12,0)</f>
        <v>#DIV/0!</v>
      </c>
      <c r="TCY55" s="201" t="e">
        <f>ROUND(TCY53/Macroeconomics!TDB$12,0)</f>
        <v>#DIV/0!</v>
      </c>
      <c r="TCZ55" s="201" t="e">
        <f>ROUND(TCZ53/Macroeconomics!TDC$12,0)</f>
        <v>#DIV/0!</v>
      </c>
      <c r="TDA55" s="201" t="e">
        <f>ROUND(TDA53/Macroeconomics!TDD$12,0)</f>
        <v>#DIV/0!</v>
      </c>
      <c r="TDB55" s="201" t="e">
        <f>ROUND(TDB53/Macroeconomics!TDE$12,0)</f>
        <v>#DIV/0!</v>
      </c>
      <c r="TDC55" s="201" t="e">
        <f>ROUND(TDC53/Macroeconomics!TDF$12,0)</f>
        <v>#DIV/0!</v>
      </c>
      <c r="TDD55" s="201" t="e">
        <f>ROUND(TDD53/Macroeconomics!TDG$12,0)</f>
        <v>#DIV/0!</v>
      </c>
      <c r="TDE55" s="201" t="e">
        <f>ROUND(TDE53/Macroeconomics!TDH$12,0)</f>
        <v>#DIV/0!</v>
      </c>
      <c r="TDF55" s="201" t="e">
        <f>ROUND(TDF53/Macroeconomics!TDI$12,0)</f>
        <v>#DIV/0!</v>
      </c>
      <c r="TDG55" s="201" t="e">
        <f>ROUND(TDG53/Macroeconomics!TDJ$12,0)</f>
        <v>#DIV/0!</v>
      </c>
      <c r="TDH55" s="201" t="e">
        <f>ROUND(TDH53/Macroeconomics!TDK$12,0)</f>
        <v>#DIV/0!</v>
      </c>
      <c r="TDI55" s="201" t="e">
        <f>ROUND(TDI53/Macroeconomics!TDL$12,0)</f>
        <v>#DIV/0!</v>
      </c>
      <c r="TDJ55" s="201" t="e">
        <f>ROUND(TDJ53/Macroeconomics!TDM$12,0)</f>
        <v>#DIV/0!</v>
      </c>
      <c r="TDK55" s="201" t="e">
        <f>ROUND(TDK53/Macroeconomics!TDN$12,0)</f>
        <v>#DIV/0!</v>
      </c>
      <c r="TDL55" s="201" t="e">
        <f>ROUND(TDL53/Macroeconomics!TDO$12,0)</f>
        <v>#DIV/0!</v>
      </c>
      <c r="TDM55" s="201" t="e">
        <f>ROUND(TDM53/Macroeconomics!TDP$12,0)</f>
        <v>#DIV/0!</v>
      </c>
      <c r="TDN55" s="201" t="e">
        <f>ROUND(TDN53/Macroeconomics!TDQ$12,0)</f>
        <v>#DIV/0!</v>
      </c>
      <c r="TDO55" s="201" t="e">
        <f>ROUND(TDO53/Macroeconomics!TDR$12,0)</f>
        <v>#DIV/0!</v>
      </c>
      <c r="TDP55" s="201" t="e">
        <f>ROUND(TDP53/Macroeconomics!TDS$12,0)</f>
        <v>#DIV/0!</v>
      </c>
      <c r="TDQ55" s="201" t="e">
        <f>ROUND(TDQ53/Macroeconomics!TDT$12,0)</f>
        <v>#DIV/0!</v>
      </c>
      <c r="TDR55" s="201" t="e">
        <f>ROUND(TDR53/Macroeconomics!TDU$12,0)</f>
        <v>#DIV/0!</v>
      </c>
      <c r="TDS55" s="201" t="e">
        <f>ROUND(TDS53/Macroeconomics!TDV$12,0)</f>
        <v>#DIV/0!</v>
      </c>
      <c r="TDT55" s="201" t="e">
        <f>ROUND(TDT53/Macroeconomics!TDW$12,0)</f>
        <v>#DIV/0!</v>
      </c>
      <c r="TDU55" s="201" t="e">
        <f>ROUND(TDU53/Macroeconomics!TDX$12,0)</f>
        <v>#DIV/0!</v>
      </c>
      <c r="TDV55" s="201" t="e">
        <f>ROUND(TDV53/Macroeconomics!TDY$12,0)</f>
        <v>#DIV/0!</v>
      </c>
      <c r="TDW55" s="201" t="e">
        <f>ROUND(TDW53/Macroeconomics!TDZ$12,0)</f>
        <v>#DIV/0!</v>
      </c>
      <c r="TDX55" s="201" t="e">
        <f>ROUND(TDX53/Macroeconomics!TEA$12,0)</f>
        <v>#DIV/0!</v>
      </c>
      <c r="TDY55" s="201" t="e">
        <f>ROUND(TDY53/Macroeconomics!TEB$12,0)</f>
        <v>#DIV/0!</v>
      </c>
      <c r="TDZ55" s="201" t="e">
        <f>ROUND(TDZ53/Macroeconomics!TEC$12,0)</f>
        <v>#DIV/0!</v>
      </c>
      <c r="TEA55" s="201" t="e">
        <f>ROUND(TEA53/Macroeconomics!TED$12,0)</f>
        <v>#DIV/0!</v>
      </c>
      <c r="TEB55" s="201" t="e">
        <f>ROUND(TEB53/Macroeconomics!TEE$12,0)</f>
        <v>#DIV/0!</v>
      </c>
      <c r="TEC55" s="201" t="e">
        <f>ROUND(TEC53/Macroeconomics!TEF$12,0)</f>
        <v>#DIV/0!</v>
      </c>
      <c r="TED55" s="201" t="e">
        <f>ROUND(TED53/Macroeconomics!TEG$12,0)</f>
        <v>#DIV/0!</v>
      </c>
      <c r="TEE55" s="201" t="e">
        <f>ROUND(TEE53/Macroeconomics!TEH$12,0)</f>
        <v>#DIV/0!</v>
      </c>
      <c r="TEF55" s="201" t="e">
        <f>ROUND(TEF53/Macroeconomics!TEI$12,0)</f>
        <v>#DIV/0!</v>
      </c>
      <c r="TEG55" s="201" t="e">
        <f>ROUND(TEG53/Macroeconomics!TEJ$12,0)</f>
        <v>#DIV/0!</v>
      </c>
      <c r="TEH55" s="201" t="e">
        <f>ROUND(TEH53/Macroeconomics!TEK$12,0)</f>
        <v>#DIV/0!</v>
      </c>
      <c r="TEI55" s="201" t="e">
        <f>ROUND(TEI53/Macroeconomics!TEL$12,0)</f>
        <v>#DIV/0!</v>
      </c>
      <c r="TEJ55" s="201" t="e">
        <f>ROUND(TEJ53/Macroeconomics!TEM$12,0)</f>
        <v>#DIV/0!</v>
      </c>
      <c r="TEK55" s="201" t="e">
        <f>ROUND(TEK53/Macroeconomics!TEN$12,0)</f>
        <v>#DIV/0!</v>
      </c>
      <c r="TEL55" s="201" t="e">
        <f>ROUND(TEL53/Macroeconomics!TEO$12,0)</f>
        <v>#DIV/0!</v>
      </c>
      <c r="TEM55" s="201" t="e">
        <f>ROUND(TEM53/Macroeconomics!TEP$12,0)</f>
        <v>#DIV/0!</v>
      </c>
      <c r="TEN55" s="201" t="e">
        <f>ROUND(TEN53/Macroeconomics!TEQ$12,0)</f>
        <v>#DIV/0!</v>
      </c>
      <c r="TEO55" s="201" t="e">
        <f>ROUND(TEO53/Macroeconomics!TER$12,0)</f>
        <v>#DIV/0!</v>
      </c>
      <c r="TEP55" s="201" t="e">
        <f>ROUND(TEP53/Macroeconomics!TES$12,0)</f>
        <v>#DIV/0!</v>
      </c>
      <c r="TEQ55" s="201" t="e">
        <f>ROUND(TEQ53/Macroeconomics!TET$12,0)</f>
        <v>#DIV/0!</v>
      </c>
      <c r="TER55" s="201" t="e">
        <f>ROUND(TER53/Macroeconomics!TEU$12,0)</f>
        <v>#DIV/0!</v>
      </c>
      <c r="TES55" s="201" t="e">
        <f>ROUND(TES53/Macroeconomics!TEV$12,0)</f>
        <v>#DIV/0!</v>
      </c>
      <c r="TET55" s="201" t="e">
        <f>ROUND(TET53/Macroeconomics!TEW$12,0)</f>
        <v>#DIV/0!</v>
      </c>
      <c r="TEU55" s="201" t="e">
        <f>ROUND(TEU53/Macroeconomics!TEX$12,0)</f>
        <v>#DIV/0!</v>
      </c>
      <c r="TEV55" s="201" t="e">
        <f>ROUND(TEV53/Macroeconomics!TEY$12,0)</f>
        <v>#DIV/0!</v>
      </c>
      <c r="TEW55" s="201" t="e">
        <f>ROUND(TEW53/Macroeconomics!TEZ$12,0)</f>
        <v>#DIV/0!</v>
      </c>
      <c r="TEX55" s="201" t="e">
        <f>ROUND(TEX53/Macroeconomics!TFA$12,0)</f>
        <v>#DIV/0!</v>
      </c>
      <c r="TEY55" s="201" t="e">
        <f>ROUND(TEY53/Macroeconomics!TFB$12,0)</f>
        <v>#DIV/0!</v>
      </c>
      <c r="TEZ55" s="201" t="e">
        <f>ROUND(TEZ53/Macroeconomics!TFC$12,0)</f>
        <v>#DIV/0!</v>
      </c>
      <c r="TFA55" s="201" t="e">
        <f>ROUND(TFA53/Macroeconomics!TFD$12,0)</f>
        <v>#DIV/0!</v>
      </c>
      <c r="TFB55" s="201" t="e">
        <f>ROUND(TFB53/Macroeconomics!TFE$12,0)</f>
        <v>#DIV/0!</v>
      </c>
      <c r="TFC55" s="201" t="e">
        <f>ROUND(TFC53/Macroeconomics!TFF$12,0)</f>
        <v>#DIV/0!</v>
      </c>
      <c r="TFD55" s="201" t="e">
        <f>ROUND(TFD53/Macroeconomics!TFG$12,0)</f>
        <v>#DIV/0!</v>
      </c>
      <c r="TFE55" s="201" t="e">
        <f>ROUND(TFE53/Macroeconomics!TFH$12,0)</f>
        <v>#DIV/0!</v>
      </c>
      <c r="TFF55" s="201" t="e">
        <f>ROUND(TFF53/Macroeconomics!TFI$12,0)</f>
        <v>#DIV/0!</v>
      </c>
      <c r="TFG55" s="201" t="e">
        <f>ROUND(TFG53/Macroeconomics!TFJ$12,0)</f>
        <v>#DIV/0!</v>
      </c>
      <c r="TFH55" s="201" t="e">
        <f>ROUND(TFH53/Macroeconomics!TFK$12,0)</f>
        <v>#DIV/0!</v>
      </c>
      <c r="TFI55" s="201" t="e">
        <f>ROUND(TFI53/Macroeconomics!TFL$12,0)</f>
        <v>#DIV/0!</v>
      </c>
      <c r="TFJ55" s="201" t="e">
        <f>ROUND(TFJ53/Macroeconomics!TFM$12,0)</f>
        <v>#DIV/0!</v>
      </c>
      <c r="TFK55" s="201" t="e">
        <f>ROUND(TFK53/Macroeconomics!TFN$12,0)</f>
        <v>#DIV/0!</v>
      </c>
      <c r="TFL55" s="201" t="e">
        <f>ROUND(TFL53/Macroeconomics!TFO$12,0)</f>
        <v>#DIV/0!</v>
      </c>
      <c r="TFM55" s="201" t="e">
        <f>ROUND(TFM53/Macroeconomics!TFP$12,0)</f>
        <v>#DIV/0!</v>
      </c>
      <c r="TFN55" s="201" t="e">
        <f>ROUND(TFN53/Macroeconomics!TFQ$12,0)</f>
        <v>#DIV/0!</v>
      </c>
      <c r="TFO55" s="201" t="e">
        <f>ROUND(TFO53/Macroeconomics!TFR$12,0)</f>
        <v>#DIV/0!</v>
      </c>
      <c r="TFP55" s="201" t="e">
        <f>ROUND(TFP53/Macroeconomics!TFS$12,0)</f>
        <v>#DIV/0!</v>
      </c>
      <c r="TFQ55" s="201" t="e">
        <f>ROUND(TFQ53/Macroeconomics!TFT$12,0)</f>
        <v>#DIV/0!</v>
      </c>
      <c r="TFR55" s="201" t="e">
        <f>ROUND(TFR53/Macroeconomics!TFU$12,0)</f>
        <v>#DIV/0!</v>
      </c>
      <c r="TFS55" s="201" t="e">
        <f>ROUND(TFS53/Macroeconomics!TFV$12,0)</f>
        <v>#DIV/0!</v>
      </c>
      <c r="TFT55" s="201" t="e">
        <f>ROUND(TFT53/Macroeconomics!TFW$12,0)</f>
        <v>#DIV/0!</v>
      </c>
      <c r="TFU55" s="201" t="e">
        <f>ROUND(TFU53/Macroeconomics!TFX$12,0)</f>
        <v>#DIV/0!</v>
      </c>
      <c r="TFV55" s="201" t="e">
        <f>ROUND(TFV53/Macroeconomics!TFY$12,0)</f>
        <v>#DIV/0!</v>
      </c>
      <c r="TFW55" s="201" t="e">
        <f>ROUND(TFW53/Macroeconomics!TFZ$12,0)</f>
        <v>#DIV/0!</v>
      </c>
      <c r="TFX55" s="201" t="e">
        <f>ROUND(TFX53/Macroeconomics!TGA$12,0)</f>
        <v>#DIV/0!</v>
      </c>
      <c r="TFY55" s="201" t="e">
        <f>ROUND(TFY53/Macroeconomics!TGB$12,0)</f>
        <v>#DIV/0!</v>
      </c>
      <c r="TFZ55" s="201" t="e">
        <f>ROUND(TFZ53/Macroeconomics!TGC$12,0)</f>
        <v>#DIV/0!</v>
      </c>
      <c r="TGA55" s="201" t="e">
        <f>ROUND(TGA53/Macroeconomics!TGD$12,0)</f>
        <v>#DIV/0!</v>
      </c>
      <c r="TGB55" s="201" t="e">
        <f>ROUND(TGB53/Macroeconomics!TGE$12,0)</f>
        <v>#DIV/0!</v>
      </c>
      <c r="TGC55" s="201" t="e">
        <f>ROUND(TGC53/Macroeconomics!TGF$12,0)</f>
        <v>#DIV/0!</v>
      </c>
      <c r="TGD55" s="201" t="e">
        <f>ROUND(TGD53/Macroeconomics!TGG$12,0)</f>
        <v>#DIV/0!</v>
      </c>
      <c r="TGE55" s="201" t="e">
        <f>ROUND(TGE53/Macroeconomics!TGH$12,0)</f>
        <v>#DIV/0!</v>
      </c>
      <c r="TGF55" s="201" t="e">
        <f>ROUND(TGF53/Macroeconomics!TGI$12,0)</f>
        <v>#DIV/0!</v>
      </c>
      <c r="TGG55" s="201" t="e">
        <f>ROUND(TGG53/Macroeconomics!TGJ$12,0)</f>
        <v>#DIV/0!</v>
      </c>
      <c r="TGH55" s="201" t="e">
        <f>ROUND(TGH53/Macroeconomics!TGK$12,0)</f>
        <v>#DIV/0!</v>
      </c>
      <c r="TGI55" s="201" t="e">
        <f>ROUND(TGI53/Macroeconomics!TGL$12,0)</f>
        <v>#DIV/0!</v>
      </c>
      <c r="TGJ55" s="201" t="e">
        <f>ROUND(TGJ53/Macroeconomics!TGM$12,0)</f>
        <v>#DIV/0!</v>
      </c>
      <c r="TGK55" s="201" t="e">
        <f>ROUND(TGK53/Macroeconomics!TGN$12,0)</f>
        <v>#DIV/0!</v>
      </c>
      <c r="TGL55" s="201" t="e">
        <f>ROUND(TGL53/Macroeconomics!TGO$12,0)</f>
        <v>#DIV/0!</v>
      </c>
      <c r="TGM55" s="201" t="e">
        <f>ROUND(TGM53/Macroeconomics!TGP$12,0)</f>
        <v>#DIV/0!</v>
      </c>
      <c r="TGN55" s="201" t="e">
        <f>ROUND(TGN53/Macroeconomics!TGQ$12,0)</f>
        <v>#DIV/0!</v>
      </c>
      <c r="TGO55" s="201" t="e">
        <f>ROUND(TGO53/Macroeconomics!TGR$12,0)</f>
        <v>#DIV/0!</v>
      </c>
      <c r="TGP55" s="201" t="e">
        <f>ROUND(TGP53/Macroeconomics!TGS$12,0)</f>
        <v>#DIV/0!</v>
      </c>
      <c r="TGQ55" s="201" t="e">
        <f>ROUND(TGQ53/Macroeconomics!TGT$12,0)</f>
        <v>#DIV/0!</v>
      </c>
      <c r="TGR55" s="201" t="e">
        <f>ROUND(TGR53/Macroeconomics!TGU$12,0)</f>
        <v>#DIV/0!</v>
      </c>
      <c r="TGS55" s="201" t="e">
        <f>ROUND(TGS53/Macroeconomics!TGV$12,0)</f>
        <v>#DIV/0!</v>
      </c>
      <c r="TGT55" s="201" t="e">
        <f>ROUND(TGT53/Macroeconomics!TGW$12,0)</f>
        <v>#DIV/0!</v>
      </c>
      <c r="TGU55" s="201" t="e">
        <f>ROUND(TGU53/Macroeconomics!TGX$12,0)</f>
        <v>#DIV/0!</v>
      </c>
      <c r="TGV55" s="201" t="e">
        <f>ROUND(TGV53/Macroeconomics!TGY$12,0)</f>
        <v>#DIV/0!</v>
      </c>
      <c r="TGW55" s="201" t="e">
        <f>ROUND(TGW53/Macroeconomics!TGZ$12,0)</f>
        <v>#DIV/0!</v>
      </c>
      <c r="TGX55" s="201" t="e">
        <f>ROUND(TGX53/Macroeconomics!THA$12,0)</f>
        <v>#DIV/0!</v>
      </c>
      <c r="TGY55" s="201" t="e">
        <f>ROUND(TGY53/Macroeconomics!THB$12,0)</f>
        <v>#DIV/0!</v>
      </c>
      <c r="TGZ55" s="201" t="e">
        <f>ROUND(TGZ53/Macroeconomics!THC$12,0)</f>
        <v>#DIV/0!</v>
      </c>
      <c r="THA55" s="201" t="e">
        <f>ROUND(THA53/Macroeconomics!THD$12,0)</f>
        <v>#DIV/0!</v>
      </c>
      <c r="THB55" s="201" t="e">
        <f>ROUND(THB53/Macroeconomics!THE$12,0)</f>
        <v>#DIV/0!</v>
      </c>
      <c r="THC55" s="201" t="e">
        <f>ROUND(THC53/Macroeconomics!THF$12,0)</f>
        <v>#DIV/0!</v>
      </c>
      <c r="THD55" s="201" t="e">
        <f>ROUND(THD53/Macroeconomics!THG$12,0)</f>
        <v>#DIV/0!</v>
      </c>
      <c r="THE55" s="201" t="e">
        <f>ROUND(THE53/Macroeconomics!THH$12,0)</f>
        <v>#DIV/0!</v>
      </c>
      <c r="THF55" s="201" t="e">
        <f>ROUND(THF53/Macroeconomics!THI$12,0)</f>
        <v>#DIV/0!</v>
      </c>
      <c r="THG55" s="201" t="e">
        <f>ROUND(THG53/Macroeconomics!THJ$12,0)</f>
        <v>#DIV/0!</v>
      </c>
      <c r="THH55" s="201" t="e">
        <f>ROUND(THH53/Macroeconomics!THK$12,0)</f>
        <v>#DIV/0!</v>
      </c>
      <c r="THI55" s="201" t="e">
        <f>ROUND(THI53/Macroeconomics!THL$12,0)</f>
        <v>#DIV/0!</v>
      </c>
      <c r="THJ55" s="201" t="e">
        <f>ROUND(THJ53/Macroeconomics!THM$12,0)</f>
        <v>#DIV/0!</v>
      </c>
      <c r="THK55" s="201" t="e">
        <f>ROUND(THK53/Macroeconomics!THN$12,0)</f>
        <v>#DIV/0!</v>
      </c>
      <c r="THL55" s="201" t="e">
        <f>ROUND(THL53/Macroeconomics!THO$12,0)</f>
        <v>#DIV/0!</v>
      </c>
      <c r="THM55" s="201" t="e">
        <f>ROUND(THM53/Macroeconomics!THP$12,0)</f>
        <v>#DIV/0!</v>
      </c>
      <c r="THN55" s="201" t="e">
        <f>ROUND(THN53/Macroeconomics!THQ$12,0)</f>
        <v>#DIV/0!</v>
      </c>
      <c r="THO55" s="201" t="e">
        <f>ROUND(THO53/Macroeconomics!THR$12,0)</f>
        <v>#DIV/0!</v>
      </c>
      <c r="THP55" s="201" t="e">
        <f>ROUND(THP53/Macroeconomics!THS$12,0)</f>
        <v>#DIV/0!</v>
      </c>
      <c r="THQ55" s="201" t="e">
        <f>ROUND(THQ53/Macroeconomics!THT$12,0)</f>
        <v>#DIV/0!</v>
      </c>
      <c r="THR55" s="201" t="e">
        <f>ROUND(THR53/Macroeconomics!THU$12,0)</f>
        <v>#DIV/0!</v>
      </c>
      <c r="THS55" s="201" t="e">
        <f>ROUND(THS53/Macroeconomics!THV$12,0)</f>
        <v>#DIV/0!</v>
      </c>
      <c r="THT55" s="201" t="e">
        <f>ROUND(THT53/Macroeconomics!THW$12,0)</f>
        <v>#DIV/0!</v>
      </c>
      <c r="THU55" s="201" t="e">
        <f>ROUND(THU53/Macroeconomics!THX$12,0)</f>
        <v>#DIV/0!</v>
      </c>
      <c r="THV55" s="201" t="e">
        <f>ROUND(THV53/Macroeconomics!THY$12,0)</f>
        <v>#DIV/0!</v>
      </c>
      <c r="THW55" s="201" t="e">
        <f>ROUND(THW53/Macroeconomics!THZ$12,0)</f>
        <v>#DIV/0!</v>
      </c>
      <c r="THX55" s="201" t="e">
        <f>ROUND(THX53/Macroeconomics!TIA$12,0)</f>
        <v>#DIV/0!</v>
      </c>
      <c r="THY55" s="201" t="e">
        <f>ROUND(THY53/Macroeconomics!TIB$12,0)</f>
        <v>#DIV/0!</v>
      </c>
      <c r="THZ55" s="201" t="e">
        <f>ROUND(THZ53/Macroeconomics!TIC$12,0)</f>
        <v>#DIV/0!</v>
      </c>
      <c r="TIA55" s="201" t="e">
        <f>ROUND(TIA53/Macroeconomics!TID$12,0)</f>
        <v>#DIV/0!</v>
      </c>
      <c r="TIB55" s="201" t="e">
        <f>ROUND(TIB53/Macroeconomics!TIE$12,0)</f>
        <v>#DIV/0!</v>
      </c>
      <c r="TIC55" s="201" t="e">
        <f>ROUND(TIC53/Macroeconomics!TIF$12,0)</f>
        <v>#DIV/0!</v>
      </c>
      <c r="TID55" s="201" t="e">
        <f>ROUND(TID53/Macroeconomics!TIG$12,0)</f>
        <v>#DIV/0!</v>
      </c>
      <c r="TIE55" s="201" t="e">
        <f>ROUND(TIE53/Macroeconomics!TIH$12,0)</f>
        <v>#DIV/0!</v>
      </c>
      <c r="TIF55" s="201" t="e">
        <f>ROUND(TIF53/Macroeconomics!TII$12,0)</f>
        <v>#DIV/0!</v>
      </c>
      <c r="TIG55" s="201" t="e">
        <f>ROUND(TIG53/Macroeconomics!TIJ$12,0)</f>
        <v>#DIV/0!</v>
      </c>
      <c r="TIH55" s="201" t="e">
        <f>ROUND(TIH53/Macroeconomics!TIK$12,0)</f>
        <v>#DIV/0!</v>
      </c>
      <c r="TII55" s="201" t="e">
        <f>ROUND(TII53/Macroeconomics!TIL$12,0)</f>
        <v>#DIV/0!</v>
      </c>
      <c r="TIJ55" s="201" t="e">
        <f>ROUND(TIJ53/Macroeconomics!TIM$12,0)</f>
        <v>#DIV/0!</v>
      </c>
      <c r="TIK55" s="201" t="e">
        <f>ROUND(TIK53/Macroeconomics!TIN$12,0)</f>
        <v>#DIV/0!</v>
      </c>
      <c r="TIL55" s="201" t="e">
        <f>ROUND(TIL53/Macroeconomics!TIO$12,0)</f>
        <v>#DIV/0!</v>
      </c>
      <c r="TIM55" s="201" t="e">
        <f>ROUND(TIM53/Macroeconomics!TIP$12,0)</f>
        <v>#DIV/0!</v>
      </c>
      <c r="TIN55" s="201" t="e">
        <f>ROUND(TIN53/Macroeconomics!TIQ$12,0)</f>
        <v>#DIV/0!</v>
      </c>
      <c r="TIO55" s="201" t="e">
        <f>ROUND(TIO53/Macroeconomics!TIR$12,0)</f>
        <v>#DIV/0!</v>
      </c>
      <c r="TIP55" s="201" t="e">
        <f>ROUND(TIP53/Macroeconomics!TIS$12,0)</f>
        <v>#DIV/0!</v>
      </c>
      <c r="TIQ55" s="201" t="e">
        <f>ROUND(TIQ53/Macroeconomics!TIT$12,0)</f>
        <v>#DIV/0!</v>
      </c>
      <c r="TIR55" s="201" t="e">
        <f>ROUND(TIR53/Macroeconomics!TIU$12,0)</f>
        <v>#DIV/0!</v>
      </c>
      <c r="TIS55" s="201" t="e">
        <f>ROUND(TIS53/Macroeconomics!TIV$12,0)</f>
        <v>#DIV/0!</v>
      </c>
      <c r="TIT55" s="201" t="e">
        <f>ROUND(TIT53/Macroeconomics!TIW$12,0)</f>
        <v>#DIV/0!</v>
      </c>
      <c r="TIU55" s="201" t="e">
        <f>ROUND(TIU53/Macroeconomics!TIX$12,0)</f>
        <v>#DIV/0!</v>
      </c>
      <c r="TIV55" s="201" t="e">
        <f>ROUND(TIV53/Macroeconomics!TIY$12,0)</f>
        <v>#DIV/0!</v>
      </c>
      <c r="TIW55" s="201" t="e">
        <f>ROUND(TIW53/Macroeconomics!TIZ$12,0)</f>
        <v>#DIV/0!</v>
      </c>
      <c r="TIX55" s="201" t="e">
        <f>ROUND(TIX53/Macroeconomics!TJA$12,0)</f>
        <v>#DIV/0!</v>
      </c>
      <c r="TIY55" s="201" t="e">
        <f>ROUND(TIY53/Macroeconomics!TJB$12,0)</f>
        <v>#DIV/0!</v>
      </c>
      <c r="TIZ55" s="201" t="e">
        <f>ROUND(TIZ53/Macroeconomics!TJC$12,0)</f>
        <v>#DIV/0!</v>
      </c>
      <c r="TJA55" s="201" t="e">
        <f>ROUND(TJA53/Macroeconomics!TJD$12,0)</f>
        <v>#DIV/0!</v>
      </c>
      <c r="TJB55" s="201" t="e">
        <f>ROUND(TJB53/Macroeconomics!TJE$12,0)</f>
        <v>#DIV/0!</v>
      </c>
      <c r="TJC55" s="201" t="e">
        <f>ROUND(TJC53/Macroeconomics!TJF$12,0)</f>
        <v>#DIV/0!</v>
      </c>
      <c r="TJD55" s="201" t="e">
        <f>ROUND(TJD53/Macroeconomics!TJG$12,0)</f>
        <v>#DIV/0!</v>
      </c>
      <c r="TJE55" s="201" t="e">
        <f>ROUND(TJE53/Macroeconomics!TJH$12,0)</f>
        <v>#DIV/0!</v>
      </c>
      <c r="TJF55" s="201" t="e">
        <f>ROUND(TJF53/Macroeconomics!TJI$12,0)</f>
        <v>#DIV/0!</v>
      </c>
      <c r="TJG55" s="201" t="e">
        <f>ROUND(TJG53/Macroeconomics!TJJ$12,0)</f>
        <v>#DIV/0!</v>
      </c>
      <c r="TJH55" s="201" t="e">
        <f>ROUND(TJH53/Macroeconomics!TJK$12,0)</f>
        <v>#DIV/0!</v>
      </c>
      <c r="TJI55" s="201" t="e">
        <f>ROUND(TJI53/Macroeconomics!TJL$12,0)</f>
        <v>#DIV/0!</v>
      </c>
      <c r="TJJ55" s="201" t="e">
        <f>ROUND(TJJ53/Macroeconomics!TJM$12,0)</f>
        <v>#DIV/0!</v>
      </c>
      <c r="TJK55" s="201" t="e">
        <f>ROUND(TJK53/Macroeconomics!TJN$12,0)</f>
        <v>#DIV/0!</v>
      </c>
      <c r="TJL55" s="201" t="e">
        <f>ROUND(TJL53/Macroeconomics!TJO$12,0)</f>
        <v>#DIV/0!</v>
      </c>
      <c r="TJM55" s="201" t="e">
        <f>ROUND(TJM53/Macroeconomics!TJP$12,0)</f>
        <v>#DIV/0!</v>
      </c>
      <c r="TJN55" s="201" t="e">
        <f>ROUND(TJN53/Macroeconomics!TJQ$12,0)</f>
        <v>#DIV/0!</v>
      </c>
      <c r="TJO55" s="201" t="e">
        <f>ROUND(TJO53/Macroeconomics!TJR$12,0)</f>
        <v>#DIV/0!</v>
      </c>
      <c r="TJP55" s="201" t="e">
        <f>ROUND(TJP53/Macroeconomics!TJS$12,0)</f>
        <v>#DIV/0!</v>
      </c>
      <c r="TJQ55" s="201" t="e">
        <f>ROUND(TJQ53/Macroeconomics!TJT$12,0)</f>
        <v>#DIV/0!</v>
      </c>
      <c r="TJR55" s="201" t="e">
        <f>ROUND(TJR53/Macroeconomics!TJU$12,0)</f>
        <v>#DIV/0!</v>
      </c>
      <c r="TJS55" s="201" t="e">
        <f>ROUND(TJS53/Macroeconomics!TJV$12,0)</f>
        <v>#DIV/0!</v>
      </c>
      <c r="TJT55" s="201" t="e">
        <f>ROUND(TJT53/Macroeconomics!TJW$12,0)</f>
        <v>#DIV/0!</v>
      </c>
      <c r="TJU55" s="201" t="e">
        <f>ROUND(TJU53/Macroeconomics!TJX$12,0)</f>
        <v>#DIV/0!</v>
      </c>
      <c r="TJV55" s="201" t="e">
        <f>ROUND(TJV53/Macroeconomics!TJY$12,0)</f>
        <v>#DIV/0!</v>
      </c>
      <c r="TJW55" s="201" t="e">
        <f>ROUND(TJW53/Macroeconomics!TJZ$12,0)</f>
        <v>#DIV/0!</v>
      </c>
      <c r="TJX55" s="201" t="e">
        <f>ROUND(TJX53/Macroeconomics!TKA$12,0)</f>
        <v>#DIV/0!</v>
      </c>
      <c r="TJY55" s="201" t="e">
        <f>ROUND(TJY53/Macroeconomics!TKB$12,0)</f>
        <v>#DIV/0!</v>
      </c>
      <c r="TJZ55" s="201" t="e">
        <f>ROUND(TJZ53/Macroeconomics!TKC$12,0)</f>
        <v>#DIV/0!</v>
      </c>
      <c r="TKA55" s="201" t="e">
        <f>ROUND(TKA53/Macroeconomics!TKD$12,0)</f>
        <v>#DIV/0!</v>
      </c>
      <c r="TKB55" s="201" t="e">
        <f>ROUND(TKB53/Macroeconomics!TKE$12,0)</f>
        <v>#DIV/0!</v>
      </c>
      <c r="TKC55" s="201" t="e">
        <f>ROUND(TKC53/Macroeconomics!TKF$12,0)</f>
        <v>#DIV/0!</v>
      </c>
      <c r="TKD55" s="201" t="e">
        <f>ROUND(TKD53/Macroeconomics!TKG$12,0)</f>
        <v>#DIV/0!</v>
      </c>
      <c r="TKE55" s="201" t="e">
        <f>ROUND(TKE53/Macroeconomics!TKH$12,0)</f>
        <v>#DIV/0!</v>
      </c>
      <c r="TKF55" s="201" t="e">
        <f>ROUND(TKF53/Macroeconomics!TKI$12,0)</f>
        <v>#DIV/0!</v>
      </c>
      <c r="TKG55" s="201" t="e">
        <f>ROUND(TKG53/Macroeconomics!TKJ$12,0)</f>
        <v>#DIV/0!</v>
      </c>
      <c r="TKH55" s="201" t="e">
        <f>ROUND(TKH53/Macroeconomics!TKK$12,0)</f>
        <v>#DIV/0!</v>
      </c>
      <c r="TKI55" s="201" t="e">
        <f>ROUND(TKI53/Macroeconomics!TKL$12,0)</f>
        <v>#DIV/0!</v>
      </c>
      <c r="TKJ55" s="201" t="e">
        <f>ROUND(TKJ53/Macroeconomics!TKM$12,0)</f>
        <v>#DIV/0!</v>
      </c>
      <c r="TKK55" s="201" t="e">
        <f>ROUND(TKK53/Macroeconomics!TKN$12,0)</f>
        <v>#DIV/0!</v>
      </c>
      <c r="TKL55" s="201" t="e">
        <f>ROUND(TKL53/Macroeconomics!TKO$12,0)</f>
        <v>#DIV/0!</v>
      </c>
      <c r="TKM55" s="201" t="e">
        <f>ROUND(TKM53/Macroeconomics!TKP$12,0)</f>
        <v>#DIV/0!</v>
      </c>
      <c r="TKN55" s="201" t="e">
        <f>ROUND(TKN53/Macroeconomics!TKQ$12,0)</f>
        <v>#DIV/0!</v>
      </c>
      <c r="TKO55" s="201" t="e">
        <f>ROUND(TKO53/Macroeconomics!TKR$12,0)</f>
        <v>#DIV/0!</v>
      </c>
      <c r="TKP55" s="201" t="e">
        <f>ROUND(TKP53/Macroeconomics!TKS$12,0)</f>
        <v>#DIV/0!</v>
      </c>
      <c r="TKQ55" s="201" t="e">
        <f>ROUND(TKQ53/Macroeconomics!TKT$12,0)</f>
        <v>#DIV/0!</v>
      </c>
      <c r="TKR55" s="201" t="e">
        <f>ROUND(TKR53/Macroeconomics!TKU$12,0)</f>
        <v>#DIV/0!</v>
      </c>
      <c r="TKS55" s="201" t="e">
        <f>ROUND(TKS53/Macroeconomics!TKV$12,0)</f>
        <v>#DIV/0!</v>
      </c>
      <c r="TKT55" s="201" t="e">
        <f>ROUND(TKT53/Macroeconomics!TKW$12,0)</f>
        <v>#DIV/0!</v>
      </c>
      <c r="TKU55" s="201" t="e">
        <f>ROUND(TKU53/Macroeconomics!TKX$12,0)</f>
        <v>#DIV/0!</v>
      </c>
      <c r="TKV55" s="201" t="e">
        <f>ROUND(TKV53/Macroeconomics!TKY$12,0)</f>
        <v>#DIV/0!</v>
      </c>
      <c r="TKW55" s="201" t="e">
        <f>ROUND(TKW53/Macroeconomics!TKZ$12,0)</f>
        <v>#DIV/0!</v>
      </c>
      <c r="TKX55" s="201" t="e">
        <f>ROUND(TKX53/Macroeconomics!TLA$12,0)</f>
        <v>#DIV/0!</v>
      </c>
      <c r="TKY55" s="201" t="e">
        <f>ROUND(TKY53/Macroeconomics!TLB$12,0)</f>
        <v>#DIV/0!</v>
      </c>
      <c r="TKZ55" s="201" t="e">
        <f>ROUND(TKZ53/Macroeconomics!TLC$12,0)</f>
        <v>#DIV/0!</v>
      </c>
      <c r="TLA55" s="201" t="e">
        <f>ROUND(TLA53/Macroeconomics!TLD$12,0)</f>
        <v>#DIV/0!</v>
      </c>
      <c r="TLB55" s="201" t="e">
        <f>ROUND(TLB53/Macroeconomics!TLE$12,0)</f>
        <v>#DIV/0!</v>
      </c>
      <c r="TLC55" s="201" t="e">
        <f>ROUND(TLC53/Macroeconomics!TLF$12,0)</f>
        <v>#DIV/0!</v>
      </c>
      <c r="TLD55" s="201" t="e">
        <f>ROUND(TLD53/Macroeconomics!TLG$12,0)</f>
        <v>#DIV/0!</v>
      </c>
      <c r="TLE55" s="201" t="e">
        <f>ROUND(TLE53/Macroeconomics!TLH$12,0)</f>
        <v>#DIV/0!</v>
      </c>
      <c r="TLF55" s="201" t="e">
        <f>ROUND(TLF53/Macroeconomics!TLI$12,0)</f>
        <v>#DIV/0!</v>
      </c>
      <c r="TLG55" s="201" t="e">
        <f>ROUND(TLG53/Macroeconomics!TLJ$12,0)</f>
        <v>#DIV/0!</v>
      </c>
      <c r="TLH55" s="201" t="e">
        <f>ROUND(TLH53/Macroeconomics!TLK$12,0)</f>
        <v>#DIV/0!</v>
      </c>
      <c r="TLI55" s="201" t="e">
        <f>ROUND(TLI53/Macroeconomics!TLL$12,0)</f>
        <v>#DIV/0!</v>
      </c>
      <c r="TLJ55" s="201" t="e">
        <f>ROUND(TLJ53/Macroeconomics!TLM$12,0)</f>
        <v>#DIV/0!</v>
      </c>
      <c r="TLK55" s="201" t="e">
        <f>ROUND(TLK53/Macroeconomics!TLN$12,0)</f>
        <v>#DIV/0!</v>
      </c>
      <c r="TLL55" s="201" t="e">
        <f>ROUND(TLL53/Macroeconomics!TLO$12,0)</f>
        <v>#DIV/0!</v>
      </c>
      <c r="TLM55" s="201" t="e">
        <f>ROUND(TLM53/Macroeconomics!TLP$12,0)</f>
        <v>#DIV/0!</v>
      </c>
      <c r="TLN55" s="201" t="e">
        <f>ROUND(TLN53/Macroeconomics!TLQ$12,0)</f>
        <v>#DIV/0!</v>
      </c>
      <c r="TLO55" s="201" t="e">
        <f>ROUND(TLO53/Macroeconomics!TLR$12,0)</f>
        <v>#DIV/0!</v>
      </c>
      <c r="TLP55" s="201" t="e">
        <f>ROUND(TLP53/Macroeconomics!TLS$12,0)</f>
        <v>#DIV/0!</v>
      </c>
      <c r="TLQ55" s="201" t="e">
        <f>ROUND(TLQ53/Macroeconomics!TLT$12,0)</f>
        <v>#DIV/0!</v>
      </c>
      <c r="TLR55" s="201" t="e">
        <f>ROUND(TLR53/Macroeconomics!TLU$12,0)</f>
        <v>#DIV/0!</v>
      </c>
      <c r="TLS55" s="201" t="e">
        <f>ROUND(TLS53/Macroeconomics!TLV$12,0)</f>
        <v>#DIV/0!</v>
      </c>
      <c r="TLT55" s="201" t="e">
        <f>ROUND(TLT53/Macroeconomics!TLW$12,0)</f>
        <v>#DIV/0!</v>
      </c>
      <c r="TLU55" s="201" t="e">
        <f>ROUND(TLU53/Macroeconomics!TLX$12,0)</f>
        <v>#DIV/0!</v>
      </c>
      <c r="TLV55" s="201" t="e">
        <f>ROUND(TLV53/Macroeconomics!TLY$12,0)</f>
        <v>#DIV/0!</v>
      </c>
      <c r="TLW55" s="201" t="e">
        <f>ROUND(TLW53/Macroeconomics!TLZ$12,0)</f>
        <v>#DIV/0!</v>
      </c>
      <c r="TLX55" s="201" t="e">
        <f>ROUND(TLX53/Macroeconomics!TMA$12,0)</f>
        <v>#DIV/0!</v>
      </c>
      <c r="TLY55" s="201" t="e">
        <f>ROUND(TLY53/Macroeconomics!TMB$12,0)</f>
        <v>#DIV/0!</v>
      </c>
      <c r="TLZ55" s="201" t="e">
        <f>ROUND(TLZ53/Macroeconomics!TMC$12,0)</f>
        <v>#DIV/0!</v>
      </c>
      <c r="TMA55" s="201" t="e">
        <f>ROUND(TMA53/Macroeconomics!TMD$12,0)</f>
        <v>#DIV/0!</v>
      </c>
      <c r="TMB55" s="201" t="e">
        <f>ROUND(TMB53/Macroeconomics!TME$12,0)</f>
        <v>#DIV/0!</v>
      </c>
      <c r="TMC55" s="201" t="e">
        <f>ROUND(TMC53/Macroeconomics!TMF$12,0)</f>
        <v>#DIV/0!</v>
      </c>
      <c r="TMD55" s="201" t="e">
        <f>ROUND(TMD53/Macroeconomics!TMG$12,0)</f>
        <v>#DIV/0!</v>
      </c>
      <c r="TME55" s="201" t="e">
        <f>ROUND(TME53/Macroeconomics!TMH$12,0)</f>
        <v>#DIV/0!</v>
      </c>
      <c r="TMF55" s="201" t="e">
        <f>ROUND(TMF53/Macroeconomics!TMI$12,0)</f>
        <v>#DIV/0!</v>
      </c>
      <c r="TMG55" s="201" t="e">
        <f>ROUND(TMG53/Macroeconomics!TMJ$12,0)</f>
        <v>#DIV/0!</v>
      </c>
      <c r="TMH55" s="201" t="e">
        <f>ROUND(TMH53/Macroeconomics!TMK$12,0)</f>
        <v>#DIV/0!</v>
      </c>
      <c r="TMI55" s="201" t="e">
        <f>ROUND(TMI53/Macroeconomics!TML$12,0)</f>
        <v>#DIV/0!</v>
      </c>
      <c r="TMJ55" s="201" t="e">
        <f>ROUND(TMJ53/Macroeconomics!TMM$12,0)</f>
        <v>#DIV/0!</v>
      </c>
      <c r="TMK55" s="201" t="e">
        <f>ROUND(TMK53/Macroeconomics!TMN$12,0)</f>
        <v>#DIV/0!</v>
      </c>
      <c r="TML55" s="201" t="e">
        <f>ROUND(TML53/Macroeconomics!TMO$12,0)</f>
        <v>#DIV/0!</v>
      </c>
      <c r="TMM55" s="201" t="e">
        <f>ROUND(TMM53/Macroeconomics!TMP$12,0)</f>
        <v>#DIV/0!</v>
      </c>
      <c r="TMN55" s="201" t="e">
        <f>ROUND(TMN53/Macroeconomics!TMQ$12,0)</f>
        <v>#DIV/0!</v>
      </c>
      <c r="TMO55" s="201" t="e">
        <f>ROUND(TMO53/Macroeconomics!TMR$12,0)</f>
        <v>#DIV/0!</v>
      </c>
      <c r="TMP55" s="201" t="e">
        <f>ROUND(TMP53/Macroeconomics!TMS$12,0)</f>
        <v>#DIV/0!</v>
      </c>
      <c r="TMQ55" s="201" t="e">
        <f>ROUND(TMQ53/Macroeconomics!TMT$12,0)</f>
        <v>#DIV/0!</v>
      </c>
      <c r="TMR55" s="201" t="e">
        <f>ROUND(TMR53/Macroeconomics!TMU$12,0)</f>
        <v>#DIV/0!</v>
      </c>
      <c r="TMS55" s="201" t="e">
        <f>ROUND(TMS53/Macroeconomics!TMV$12,0)</f>
        <v>#DIV/0!</v>
      </c>
      <c r="TMT55" s="201" t="e">
        <f>ROUND(TMT53/Macroeconomics!TMW$12,0)</f>
        <v>#DIV/0!</v>
      </c>
      <c r="TMU55" s="201" t="e">
        <f>ROUND(TMU53/Macroeconomics!TMX$12,0)</f>
        <v>#DIV/0!</v>
      </c>
      <c r="TMV55" s="201" t="e">
        <f>ROUND(TMV53/Macroeconomics!TMY$12,0)</f>
        <v>#DIV/0!</v>
      </c>
      <c r="TMW55" s="201" t="e">
        <f>ROUND(TMW53/Macroeconomics!TMZ$12,0)</f>
        <v>#DIV/0!</v>
      </c>
      <c r="TMX55" s="201" t="e">
        <f>ROUND(TMX53/Macroeconomics!TNA$12,0)</f>
        <v>#DIV/0!</v>
      </c>
      <c r="TMY55" s="201" t="e">
        <f>ROUND(TMY53/Macroeconomics!TNB$12,0)</f>
        <v>#DIV/0!</v>
      </c>
      <c r="TMZ55" s="201" t="e">
        <f>ROUND(TMZ53/Macroeconomics!TNC$12,0)</f>
        <v>#DIV/0!</v>
      </c>
      <c r="TNA55" s="201" t="e">
        <f>ROUND(TNA53/Macroeconomics!TND$12,0)</f>
        <v>#DIV/0!</v>
      </c>
      <c r="TNB55" s="201" t="e">
        <f>ROUND(TNB53/Macroeconomics!TNE$12,0)</f>
        <v>#DIV/0!</v>
      </c>
      <c r="TNC55" s="201" t="e">
        <f>ROUND(TNC53/Macroeconomics!TNF$12,0)</f>
        <v>#DIV/0!</v>
      </c>
      <c r="TND55" s="201" t="e">
        <f>ROUND(TND53/Macroeconomics!TNG$12,0)</f>
        <v>#DIV/0!</v>
      </c>
      <c r="TNE55" s="201" t="e">
        <f>ROUND(TNE53/Macroeconomics!TNH$12,0)</f>
        <v>#DIV/0!</v>
      </c>
      <c r="TNF55" s="201" t="e">
        <f>ROUND(TNF53/Macroeconomics!TNI$12,0)</f>
        <v>#DIV/0!</v>
      </c>
      <c r="TNG55" s="201" t="e">
        <f>ROUND(TNG53/Macroeconomics!TNJ$12,0)</f>
        <v>#DIV/0!</v>
      </c>
      <c r="TNH55" s="201" t="e">
        <f>ROUND(TNH53/Macroeconomics!TNK$12,0)</f>
        <v>#DIV/0!</v>
      </c>
      <c r="TNI55" s="201" t="e">
        <f>ROUND(TNI53/Macroeconomics!TNL$12,0)</f>
        <v>#DIV/0!</v>
      </c>
      <c r="TNJ55" s="201" t="e">
        <f>ROUND(TNJ53/Macroeconomics!TNM$12,0)</f>
        <v>#DIV/0!</v>
      </c>
      <c r="TNK55" s="201" t="e">
        <f>ROUND(TNK53/Macroeconomics!TNN$12,0)</f>
        <v>#DIV/0!</v>
      </c>
      <c r="TNL55" s="201" t="e">
        <f>ROUND(TNL53/Macroeconomics!TNO$12,0)</f>
        <v>#DIV/0!</v>
      </c>
      <c r="TNM55" s="201" t="e">
        <f>ROUND(TNM53/Macroeconomics!TNP$12,0)</f>
        <v>#DIV/0!</v>
      </c>
      <c r="TNN55" s="201" t="e">
        <f>ROUND(TNN53/Macroeconomics!TNQ$12,0)</f>
        <v>#DIV/0!</v>
      </c>
      <c r="TNO55" s="201" t="e">
        <f>ROUND(TNO53/Macroeconomics!TNR$12,0)</f>
        <v>#DIV/0!</v>
      </c>
      <c r="TNP55" s="201" t="e">
        <f>ROUND(TNP53/Macroeconomics!TNS$12,0)</f>
        <v>#DIV/0!</v>
      </c>
      <c r="TNQ55" s="201" t="e">
        <f>ROUND(TNQ53/Macroeconomics!TNT$12,0)</f>
        <v>#DIV/0!</v>
      </c>
      <c r="TNR55" s="201" t="e">
        <f>ROUND(TNR53/Macroeconomics!TNU$12,0)</f>
        <v>#DIV/0!</v>
      </c>
      <c r="TNS55" s="201" t="e">
        <f>ROUND(TNS53/Macroeconomics!TNV$12,0)</f>
        <v>#DIV/0!</v>
      </c>
      <c r="TNT55" s="201" t="e">
        <f>ROUND(TNT53/Macroeconomics!TNW$12,0)</f>
        <v>#DIV/0!</v>
      </c>
      <c r="TNU55" s="201" t="e">
        <f>ROUND(TNU53/Macroeconomics!TNX$12,0)</f>
        <v>#DIV/0!</v>
      </c>
      <c r="TNV55" s="201" t="e">
        <f>ROUND(TNV53/Macroeconomics!TNY$12,0)</f>
        <v>#DIV/0!</v>
      </c>
      <c r="TNW55" s="201" t="e">
        <f>ROUND(TNW53/Macroeconomics!TNZ$12,0)</f>
        <v>#DIV/0!</v>
      </c>
      <c r="TNX55" s="201" t="e">
        <f>ROUND(TNX53/Macroeconomics!TOA$12,0)</f>
        <v>#DIV/0!</v>
      </c>
      <c r="TNY55" s="201" t="e">
        <f>ROUND(TNY53/Macroeconomics!TOB$12,0)</f>
        <v>#DIV/0!</v>
      </c>
      <c r="TNZ55" s="201" t="e">
        <f>ROUND(TNZ53/Macroeconomics!TOC$12,0)</f>
        <v>#DIV/0!</v>
      </c>
      <c r="TOA55" s="201" t="e">
        <f>ROUND(TOA53/Macroeconomics!TOD$12,0)</f>
        <v>#DIV/0!</v>
      </c>
      <c r="TOB55" s="201" t="e">
        <f>ROUND(TOB53/Macroeconomics!TOE$12,0)</f>
        <v>#DIV/0!</v>
      </c>
      <c r="TOC55" s="201" t="e">
        <f>ROUND(TOC53/Macroeconomics!TOF$12,0)</f>
        <v>#DIV/0!</v>
      </c>
      <c r="TOD55" s="201" t="e">
        <f>ROUND(TOD53/Macroeconomics!TOG$12,0)</f>
        <v>#DIV/0!</v>
      </c>
      <c r="TOE55" s="201" t="e">
        <f>ROUND(TOE53/Macroeconomics!TOH$12,0)</f>
        <v>#DIV/0!</v>
      </c>
      <c r="TOF55" s="201" t="e">
        <f>ROUND(TOF53/Macroeconomics!TOI$12,0)</f>
        <v>#DIV/0!</v>
      </c>
      <c r="TOG55" s="201" t="e">
        <f>ROUND(TOG53/Macroeconomics!TOJ$12,0)</f>
        <v>#DIV/0!</v>
      </c>
      <c r="TOH55" s="201" t="e">
        <f>ROUND(TOH53/Macroeconomics!TOK$12,0)</f>
        <v>#DIV/0!</v>
      </c>
      <c r="TOI55" s="201" t="e">
        <f>ROUND(TOI53/Macroeconomics!TOL$12,0)</f>
        <v>#DIV/0!</v>
      </c>
      <c r="TOJ55" s="201" t="e">
        <f>ROUND(TOJ53/Macroeconomics!TOM$12,0)</f>
        <v>#DIV/0!</v>
      </c>
      <c r="TOK55" s="201" t="e">
        <f>ROUND(TOK53/Macroeconomics!TON$12,0)</f>
        <v>#DIV/0!</v>
      </c>
      <c r="TOL55" s="201" t="e">
        <f>ROUND(TOL53/Macroeconomics!TOO$12,0)</f>
        <v>#DIV/0!</v>
      </c>
      <c r="TOM55" s="201" t="e">
        <f>ROUND(TOM53/Macroeconomics!TOP$12,0)</f>
        <v>#DIV/0!</v>
      </c>
      <c r="TON55" s="201" t="e">
        <f>ROUND(TON53/Macroeconomics!TOQ$12,0)</f>
        <v>#DIV/0!</v>
      </c>
      <c r="TOO55" s="201" t="e">
        <f>ROUND(TOO53/Macroeconomics!TOR$12,0)</f>
        <v>#DIV/0!</v>
      </c>
      <c r="TOP55" s="201" t="e">
        <f>ROUND(TOP53/Macroeconomics!TOS$12,0)</f>
        <v>#DIV/0!</v>
      </c>
      <c r="TOQ55" s="201" t="e">
        <f>ROUND(TOQ53/Macroeconomics!TOT$12,0)</f>
        <v>#DIV/0!</v>
      </c>
      <c r="TOR55" s="201" t="e">
        <f>ROUND(TOR53/Macroeconomics!TOU$12,0)</f>
        <v>#DIV/0!</v>
      </c>
      <c r="TOS55" s="201" t="e">
        <f>ROUND(TOS53/Macroeconomics!TOV$12,0)</f>
        <v>#DIV/0!</v>
      </c>
      <c r="TOT55" s="201" t="e">
        <f>ROUND(TOT53/Macroeconomics!TOW$12,0)</f>
        <v>#DIV/0!</v>
      </c>
      <c r="TOU55" s="201" t="e">
        <f>ROUND(TOU53/Macroeconomics!TOX$12,0)</f>
        <v>#DIV/0!</v>
      </c>
      <c r="TOV55" s="201" t="e">
        <f>ROUND(TOV53/Macroeconomics!TOY$12,0)</f>
        <v>#DIV/0!</v>
      </c>
      <c r="TOW55" s="201" t="e">
        <f>ROUND(TOW53/Macroeconomics!TOZ$12,0)</f>
        <v>#DIV/0!</v>
      </c>
      <c r="TOX55" s="201" t="e">
        <f>ROUND(TOX53/Macroeconomics!TPA$12,0)</f>
        <v>#DIV/0!</v>
      </c>
      <c r="TOY55" s="201" t="e">
        <f>ROUND(TOY53/Macroeconomics!TPB$12,0)</f>
        <v>#DIV/0!</v>
      </c>
      <c r="TOZ55" s="201" t="e">
        <f>ROUND(TOZ53/Macroeconomics!TPC$12,0)</f>
        <v>#DIV/0!</v>
      </c>
      <c r="TPA55" s="201" t="e">
        <f>ROUND(TPA53/Macroeconomics!TPD$12,0)</f>
        <v>#DIV/0!</v>
      </c>
      <c r="TPB55" s="201" t="e">
        <f>ROUND(TPB53/Macroeconomics!TPE$12,0)</f>
        <v>#DIV/0!</v>
      </c>
      <c r="TPC55" s="201" t="e">
        <f>ROUND(TPC53/Macroeconomics!TPF$12,0)</f>
        <v>#DIV/0!</v>
      </c>
      <c r="TPD55" s="201" t="e">
        <f>ROUND(TPD53/Macroeconomics!TPG$12,0)</f>
        <v>#DIV/0!</v>
      </c>
      <c r="TPE55" s="201" t="e">
        <f>ROUND(TPE53/Macroeconomics!TPH$12,0)</f>
        <v>#DIV/0!</v>
      </c>
      <c r="TPF55" s="201" t="e">
        <f>ROUND(TPF53/Macroeconomics!TPI$12,0)</f>
        <v>#DIV/0!</v>
      </c>
      <c r="TPG55" s="201" t="e">
        <f>ROUND(TPG53/Macroeconomics!TPJ$12,0)</f>
        <v>#DIV/0!</v>
      </c>
      <c r="TPH55" s="201" t="e">
        <f>ROUND(TPH53/Macroeconomics!TPK$12,0)</f>
        <v>#DIV/0!</v>
      </c>
      <c r="TPI55" s="201" t="e">
        <f>ROUND(TPI53/Macroeconomics!TPL$12,0)</f>
        <v>#DIV/0!</v>
      </c>
      <c r="TPJ55" s="201" t="e">
        <f>ROUND(TPJ53/Macroeconomics!TPM$12,0)</f>
        <v>#DIV/0!</v>
      </c>
      <c r="TPK55" s="201" t="e">
        <f>ROUND(TPK53/Macroeconomics!TPN$12,0)</f>
        <v>#DIV/0!</v>
      </c>
      <c r="TPL55" s="201" t="e">
        <f>ROUND(TPL53/Macroeconomics!TPO$12,0)</f>
        <v>#DIV/0!</v>
      </c>
      <c r="TPM55" s="201" t="e">
        <f>ROUND(TPM53/Macroeconomics!TPP$12,0)</f>
        <v>#DIV/0!</v>
      </c>
      <c r="TPN55" s="201" t="e">
        <f>ROUND(TPN53/Macroeconomics!TPQ$12,0)</f>
        <v>#DIV/0!</v>
      </c>
      <c r="TPO55" s="201" t="e">
        <f>ROUND(TPO53/Macroeconomics!TPR$12,0)</f>
        <v>#DIV/0!</v>
      </c>
      <c r="TPP55" s="201" t="e">
        <f>ROUND(TPP53/Macroeconomics!TPS$12,0)</f>
        <v>#DIV/0!</v>
      </c>
      <c r="TPQ55" s="201" t="e">
        <f>ROUND(TPQ53/Macroeconomics!TPT$12,0)</f>
        <v>#DIV/0!</v>
      </c>
      <c r="TPR55" s="201" t="e">
        <f>ROUND(TPR53/Macroeconomics!TPU$12,0)</f>
        <v>#DIV/0!</v>
      </c>
      <c r="TPS55" s="201" t="e">
        <f>ROUND(TPS53/Macroeconomics!TPV$12,0)</f>
        <v>#DIV/0!</v>
      </c>
      <c r="TPT55" s="201" t="e">
        <f>ROUND(TPT53/Macroeconomics!TPW$12,0)</f>
        <v>#DIV/0!</v>
      </c>
      <c r="TPU55" s="201" t="e">
        <f>ROUND(TPU53/Macroeconomics!TPX$12,0)</f>
        <v>#DIV/0!</v>
      </c>
      <c r="TPV55" s="201" t="e">
        <f>ROUND(TPV53/Macroeconomics!TPY$12,0)</f>
        <v>#DIV/0!</v>
      </c>
      <c r="TPW55" s="201" t="e">
        <f>ROUND(TPW53/Macroeconomics!TPZ$12,0)</f>
        <v>#DIV/0!</v>
      </c>
      <c r="TPX55" s="201" t="e">
        <f>ROUND(TPX53/Macroeconomics!TQA$12,0)</f>
        <v>#DIV/0!</v>
      </c>
      <c r="TPY55" s="201" t="e">
        <f>ROUND(TPY53/Macroeconomics!TQB$12,0)</f>
        <v>#DIV/0!</v>
      </c>
      <c r="TPZ55" s="201" t="e">
        <f>ROUND(TPZ53/Macroeconomics!TQC$12,0)</f>
        <v>#DIV/0!</v>
      </c>
      <c r="TQA55" s="201" t="e">
        <f>ROUND(TQA53/Macroeconomics!TQD$12,0)</f>
        <v>#DIV/0!</v>
      </c>
      <c r="TQB55" s="201" t="e">
        <f>ROUND(TQB53/Macroeconomics!TQE$12,0)</f>
        <v>#DIV/0!</v>
      </c>
      <c r="TQC55" s="201" t="e">
        <f>ROUND(TQC53/Macroeconomics!TQF$12,0)</f>
        <v>#DIV/0!</v>
      </c>
      <c r="TQD55" s="201" t="e">
        <f>ROUND(TQD53/Macroeconomics!TQG$12,0)</f>
        <v>#DIV/0!</v>
      </c>
      <c r="TQE55" s="201" t="e">
        <f>ROUND(TQE53/Macroeconomics!TQH$12,0)</f>
        <v>#DIV/0!</v>
      </c>
      <c r="TQF55" s="201" t="e">
        <f>ROUND(TQF53/Macroeconomics!TQI$12,0)</f>
        <v>#DIV/0!</v>
      </c>
      <c r="TQG55" s="201" t="e">
        <f>ROUND(TQG53/Macroeconomics!TQJ$12,0)</f>
        <v>#DIV/0!</v>
      </c>
      <c r="TQH55" s="201" t="e">
        <f>ROUND(TQH53/Macroeconomics!TQK$12,0)</f>
        <v>#DIV/0!</v>
      </c>
      <c r="TQI55" s="201" t="e">
        <f>ROUND(TQI53/Macroeconomics!TQL$12,0)</f>
        <v>#DIV/0!</v>
      </c>
      <c r="TQJ55" s="201" t="e">
        <f>ROUND(TQJ53/Macroeconomics!TQM$12,0)</f>
        <v>#DIV/0!</v>
      </c>
      <c r="TQK55" s="201" t="e">
        <f>ROUND(TQK53/Macroeconomics!TQN$12,0)</f>
        <v>#DIV/0!</v>
      </c>
      <c r="TQL55" s="201" t="e">
        <f>ROUND(TQL53/Macroeconomics!TQO$12,0)</f>
        <v>#DIV/0!</v>
      </c>
      <c r="TQM55" s="201" t="e">
        <f>ROUND(TQM53/Macroeconomics!TQP$12,0)</f>
        <v>#DIV/0!</v>
      </c>
      <c r="TQN55" s="201" t="e">
        <f>ROUND(TQN53/Macroeconomics!TQQ$12,0)</f>
        <v>#DIV/0!</v>
      </c>
      <c r="TQO55" s="201" t="e">
        <f>ROUND(TQO53/Macroeconomics!TQR$12,0)</f>
        <v>#DIV/0!</v>
      </c>
      <c r="TQP55" s="201" t="e">
        <f>ROUND(TQP53/Macroeconomics!TQS$12,0)</f>
        <v>#DIV/0!</v>
      </c>
      <c r="TQQ55" s="201" t="e">
        <f>ROUND(TQQ53/Macroeconomics!TQT$12,0)</f>
        <v>#DIV/0!</v>
      </c>
      <c r="TQR55" s="201" t="e">
        <f>ROUND(TQR53/Macroeconomics!TQU$12,0)</f>
        <v>#DIV/0!</v>
      </c>
      <c r="TQS55" s="201" t="e">
        <f>ROUND(TQS53/Macroeconomics!TQV$12,0)</f>
        <v>#DIV/0!</v>
      </c>
      <c r="TQT55" s="201" t="e">
        <f>ROUND(TQT53/Macroeconomics!TQW$12,0)</f>
        <v>#DIV/0!</v>
      </c>
      <c r="TQU55" s="201" t="e">
        <f>ROUND(TQU53/Macroeconomics!TQX$12,0)</f>
        <v>#DIV/0!</v>
      </c>
      <c r="TQV55" s="201" t="e">
        <f>ROUND(TQV53/Macroeconomics!TQY$12,0)</f>
        <v>#DIV/0!</v>
      </c>
      <c r="TQW55" s="201" t="e">
        <f>ROUND(TQW53/Macroeconomics!TQZ$12,0)</f>
        <v>#DIV/0!</v>
      </c>
      <c r="TQX55" s="201" t="e">
        <f>ROUND(TQX53/Macroeconomics!TRA$12,0)</f>
        <v>#DIV/0!</v>
      </c>
      <c r="TQY55" s="201" t="e">
        <f>ROUND(TQY53/Macroeconomics!TRB$12,0)</f>
        <v>#DIV/0!</v>
      </c>
      <c r="TQZ55" s="201" t="e">
        <f>ROUND(TQZ53/Macroeconomics!TRC$12,0)</f>
        <v>#DIV/0!</v>
      </c>
      <c r="TRA55" s="201" t="e">
        <f>ROUND(TRA53/Macroeconomics!TRD$12,0)</f>
        <v>#DIV/0!</v>
      </c>
      <c r="TRB55" s="201" t="e">
        <f>ROUND(TRB53/Macroeconomics!TRE$12,0)</f>
        <v>#DIV/0!</v>
      </c>
      <c r="TRC55" s="201" t="e">
        <f>ROUND(TRC53/Macroeconomics!TRF$12,0)</f>
        <v>#DIV/0!</v>
      </c>
      <c r="TRD55" s="201" t="e">
        <f>ROUND(TRD53/Macroeconomics!TRG$12,0)</f>
        <v>#DIV/0!</v>
      </c>
      <c r="TRE55" s="201" t="e">
        <f>ROUND(TRE53/Macroeconomics!TRH$12,0)</f>
        <v>#DIV/0!</v>
      </c>
      <c r="TRF55" s="201" t="e">
        <f>ROUND(TRF53/Macroeconomics!TRI$12,0)</f>
        <v>#DIV/0!</v>
      </c>
      <c r="TRG55" s="201" t="e">
        <f>ROUND(TRG53/Macroeconomics!TRJ$12,0)</f>
        <v>#DIV/0!</v>
      </c>
      <c r="TRH55" s="201" t="e">
        <f>ROUND(TRH53/Macroeconomics!TRK$12,0)</f>
        <v>#DIV/0!</v>
      </c>
      <c r="TRI55" s="201" t="e">
        <f>ROUND(TRI53/Macroeconomics!TRL$12,0)</f>
        <v>#DIV/0!</v>
      </c>
      <c r="TRJ55" s="201" t="e">
        <f>ROUND(TRJ53/Macroeconomics!TRM$12,0)</f>
        <v>#DIV/0!</v>
      </c>
      <c r="TRK55" s="201" t="e">
        <f>ROUND(TRK53/Macroeconomics!TRN$12,0)</f>
        <v>#DIV/0!</v>
      </c>
      <c r="TRL55" s="201" t="e">
        <f>ROUND(TRL53/Macroeconomics!TRO$12,0)</f>
        <v>#DIV/0!</v>
      </c>
      <c r="TRM55" s="201" t="e">
        <f>ROUND(TRM53/Macroeconomics!TRP$12,0)</f>
        <v>#DIV/0!</v>
      </c>
      <c r="TRN55" s="201" t="e">
        <f>ROUND(TRN53/Macroeconomics!TRQ$12,0)</f>
        <v>#DIV/0!</v>
      </c>
      <c r="TRO55" s="201" t="e">
        <f>ROUND(TRO53/Macroeconomics!TRR$12,0)</f>
        <v>#DIV/0!</v>
      </c>
      <c r="TRP55" s="201" t="e">
        <f>ROUND(TRP53/Macroeconomics!TRS$12,0)</f>
        <v>#DIV/0!</v>
      </c>
      <c r="TRQ55" s="201" t="e">
        <f>ROUND(TRQ53/Macroeconomics!TRT$12,0)</f>
        <v>#DIV/0!</v>
      </c>
      <c r="TRR55" s="201" t="e">
        <f>ROUND(TRR53/Macroeconomics!TRU$12,0)</f>
        <v>#DIV/0!</v>
      </c>
      <c r="TRS55" s="201" t="e">
        <f>ROUND(TRS53/Macroeconomics!TRV$12,0)</f>
        <v>#DIV/0!</v>
      </c>
      <c r="TRT55" s="201" t="e">
        <f>ROUND(TRT53/Macroeconomics!TRW$12,0)</f>
        <v>#DIV/0!</v>
      </c>
      <c r="TRU55" s="201" t="e">
        <f>ROUND(TRU53/Macroeconomics!TRX$12,0)</f>
        <v>#DIV/0!</v>
      </c>
      <c r="TRV55" s="201" t="e">
        <f>ROUND(TRV53/Macroeconomics!TRY$12,0)</f>
        <v>#DIV/0!</v>
      </c>
      <c r="TRW55" s="201" t="e">
        <f>ROUND(TRW53/Macroeconomics!TRZ$12,0)</f>
        <v>#DIV/0!</v>
      </c>
      <c r="TRX55" s="201" t="e">
        <f>ROUND(TRX53/Macroeconomics!TSA$12,0)</f>
        <v>#DIV/0!</v>
      </c>
      <c r="TRY55" s="201" t="e">
        <f>ROUND(TRY53/Macroeconomics!TSB$12,0)</f>
        <v>#DIV/0!</v>
      </c>
      <c r="TRZ55" s="201" t="e">
        <f>ROUND(TRZ53/Macroeconomics!TSC$12,0)</f>
        <v>#DIV/0!</v>
      </c>
      <c r="TSA55" s="201" t="e">
        <f>ROUND(TSA53/Macroeconomics!TSD$12,0)</f>
        <v>#DIV/0!</v>
      </c>
      <c r="TSB55" s="201" t="e">
        <f>ROUND(TSB53/Macroeconomics!TSE$12,0)</f>
        <v>#DIV/0!</v>
      </c>
      <c r="TSC55" s="201" t="e">
        <f>ROUND(TSC53/Macroeconomics!TSF$12,0)</f>
        <v>#DIV/0!</v>
      </c>
      <c r="TSD55" s="201" t="e">
        <f>ROUND(TSD53/Macroeconomics!TSG$12,0)</f>
        <v>#DIV/0!</v>
      </c>
      <c r="TSE55" s="201" t="e">
        <f>ROUND(TSE53/Macroeconomics!TSH$12,0)</f>
        <v>#DIV/0!</v>
      </c>
      <c r="TSF55" s="201" t="e">
        <f>ROUND(TSF53/Macroeconomics!TSI$12,0)</f>
        <v>#DIV/0!</v>
      </c>
      <c r="TSG55" s="201" t="e">
        <f>ROUND(TSG53/Macroeconomics!TSJ$12,0)</f>
        <v>#DIV/0!</v>
      </c>
      <c r="TSH55" s="201" t="e">
        <f>ROUND(TSH53/Macroeconomics!TSK$12,0)</f>
        <v>#DIV/0!</v>
      </c>
      <c r="TSI55" s="201" t="e">
        <f>ROUND(TSI53/Macroeconomics!TSL$12,0)</f>
        <v>#DIV/0!</v>
      </c>
      <c r="TSJ55" s="201" t="e">
        <f>ROUND(TSJ53/Macroeconomics!TSM$12,0)</f>
        <v>#DIV/0!</v>
      </c>
      <c r="TSK55" s="201" t="e">
        <f>ROUND(TSK53/Macroeconomics!TSN$12,0)</f>
        <v>#DIV/0!</v>
      </c>
      <c r="TSL55" s="201" t="e">
        <f>ROUND(TSL53/Macroeconomics!TSO$12,0)</f>
        <v>#DIV/0!</v>
      </c>
      <c r="TSM55" s="201" t="e">
        <f>ROUND(TSM53/Macroeconomics!TSP$12,0)</f>
        <v>#DIV/0!</v>
      </c>
      <c r="TSN55" s="201" t="e">
        <f>ROUND(TSN53/Macroeconomics!TSQ$12,0)</f>
        <v>#DIV/0!</v>
      </c>
      <c r="TSO55" s="201" t="e">
        <f>ROUND(TSO53/Macroeconomics!TSR$12,0)</f>
        <v>#DIV/0!</v>
      </c>
      <c r="TSP55" s="201" t="e">
        <f>ROUND(TSP53/Macroeconomics!TSS$12,0)</f>
        <v>#DIV/0!</v>
      </c>
      <c r="TSQ55" s="201" t="e">
        <f>ROUND(TSQ53/Macroeconomics!TST$12,0)</f>
        <v>#DIV/0!</v>
      </c>
      <c r="TSR55" s="201" t="e">
        <f>ROUND(TSR53/Macroeconomics!TSU$12,0)</f>
        <v>#DIV/0!</v>
      </c>
      <c r="TSS55" s="201" t="e">
        <f>ROUND(TSS53/Macroeconomics!TSV$12,0)</f>
        <v>#DIV/0!</v>
      </c>
      <c r="TST55" s="201" t="e">
        <f>ROUND(TST53/Macroeconomics!TSW$12,0)</f>
        <v>#DIV/0!</v>
      </c>
      <c r="TSU55" s="201" t="e">
        <f>ROUND(TSU53/Macroeconomics!TSX$12,0)</f>
        <v>#DIV/0!</v>
      </c>
      <c r="TSV55" s="201" t="e">
        <f>ROUND(TSV53/Macroeconomics!TSY$12,0)</f>
        <v>#DIV/0!</v>
      </c>
      <c r="TSW55" s="201" t="e">
        <f>ROUND(TSW53/Macroeconomics!TSZ$12,0)</f>
        <v>#DIV/0!</v>
      </c>
      <c r="TSX55" s="201" t="e">
        <f>ROUND(TSX53/Macroeconomics!TTA$12,0)</f>
        <v>#DIV/0!</v>
      </c>
      <c r="TSY55" s="201" t="e">
        <f>ROUND(TSY53/Macroeconomics!TTB$12,0)</f>
        <v>#DIV/0!</v>
      </c>
      <c r="TSZ55" s="201" t="e">
        <f>ROUND(TSZ53/Macroeconomics!TTC$12,0)</f>
        <v>#DIV/0!</v>
      </c>
      <c r="TTA55" s="201" t="e">
        <f>ROUND(TTA53/Macroeconomics!TTD$12,0)</f>
        <v>#DIV/0!</v>
      </c>
      <c r="TTB55" s="201" t="e">
        <f>ROUND(TTB53/Macroeconomics!TTE$12,0)</f>
        <v>#DIV/0!</v>
      </c>
      <c r="TTC55" s="201" t="e">
        <f>ROUND(TTC53/Macroeconomics!TTF$12,0)</f>
        <v>#DIV/0!</v>
      </c>
      <c r="TTD55" s="201" t="e">
        <f>ROUND(TTD53/Macroeconomics!TTG$12,0)</f>
        <v>#DIV/0!</v>
      </c>
      <c r="TTE55" s="201" t="e">
        <f>ROUND(TTE53/Macroeconomics!TTH$12,0)</f>
        <v>#DIV/0!</v>
      </c>
      <c r="TTF55" s="201" t="e">
        <f>ROUND(TTF53/Macroeconomics!TTI$12,0)</f>
        <v>#DIV/0!</v>
      </c>
      <c r="TTG55" s="201" t="e">
        <f>ROUND(TTG53/Macroeconomics!TTJ$12,0)</f>
        <v>#DIV/0!</v>
      </c>
      <c r="TTH55" s="201" t="e">
        <f>ROUND(TTH53/Macroeconomics!TTK$12,0)</f>
        <v>#DIV/0!</v>
      </c>
      <c r="TTI55" s="201" t="e">
        <f>ROUND(TTI53/Macroeconomics!TTL$12,0)</f>
        <v>#DIV/0!</v>
      </c>
      <c r="TTJ55" s="201" t="e">
        <f>ROUND(TTJ53/Macroeconomics!TTM$12,0)</f>
        <v>#DIV/0!</v>
      </c>
      <c r="TTK55" s="201" t="e">
        <f>ROUND(TTK53/Macroeconomics!TTN$12,0)</f>
        <v>#DIV/0!</v>
      </c>
      <c r="TTL55" s="201" t="e">
        <f>ROUND(TTL53/Macroeconomics!TTO$12,0)</f>
        <v>#DIV/0!</v>
      </c>
      <c r="TTM55" s="201" t="e">
        <f>ROUND(TTM53/Macroeconomics!TTP$12,0)</f>
        <v>#DIV/0!</v>
      </c>
      <c r="TTN55" s="201" t="e">
        <f>ROUND(TTN53/Macroeconomics!TTQ$12,0)</f>
        <v>#DIV/0!</v>
      </c>
      <c r="TTO55" s="201" t="e">
        <f>ROUND(TTO53/Macroeconomics!TTR$12,0)</f>
        <v>#DIV/0!</v>
      </c>
      <c r="TTP55" s="201" t="e">
        <f>ROUND(TTP53/Macroeconomics!TTS$12,0)</f>
        <v>#DIV/0!</v>
      </c>
      <c r="TTQ55" s="201" t="e">
        <f>ROUND(TTQ53/Macroeconomics!TTT$12,0)</f>
        <v>#DIV/0!</v>
      </c>
      <c r="TTR55" s="201" t="e">
        <f>ROUND(TTR53/Macroeconomics!TTU$12,0)</f>
        <v>#DIV/0!</v>
      </c>
      <c r="TTS55" s="201" t="e">
        <f>ROUND(TTS53/Macroeconomics!TTV$12,0)</f>
        <v>#DIV/0!</v>
      </c>
      <c r="TTT55" s="201" t="e">
        <f>ROUND(TTT53/Macroeconomics!TTW$12,0)</f>
        <v>#DIV/0!</v>
      </c>
      <c r="TTU55" s="201" t="e">
        <f>ROUND(TTU53/Macroeconomics!TTX$12,0)</f>
        <v>#DIV/0!</v>
      </c>
      <c r="TTV55" s="201" t="e">
        <f>ROUND(TTV53/Macroeconomics!TTY$12,0)</f>
        <v>#DIV/0!</v>
      </c>
      <c r="TTW55" s="201" t="e">
        <f>ROUND(TTW53/Macroeconomics!TTZ$12,0)</f>
        <v>#DIV/0!</v>
      </c>
      <c r="TTX55" s="201" t="e">
        <f>ROUND(TTX53/Macroeconomics!TUA$12,0)</f>
        <v>#DIV/0!</v>
      </c>
      <c r="TTY55" s="201" t="e">
        <f>ROUND(TTY53/Macroeconomics!TUB$12,0)</f>
        <v>#DIV/0!</v>
      </c>
      <c r="TTZ55" s="201" t="e">
        <f>ROUND(TTZ53/Macroeconomics!TUC$12,0)</f>
        <v>#DIV/0!</v>
      </c>
      <c r="TUA55" s="201" t="e">
        <f>ROUND(TUA53/Macroeconomics!TUD$12,0)</f>
        <v>#DIV/0!</v>
      </c>
      <c r="TUB55" s="201" t="e">
        <f>ROUND(TUB53/Macroeconomics!TUE$12,0)</f>
        <v>#DIV/0!</v>
      </c>
      <c r="TUC55" s="201" t="e">
        <f>ROUND(TUC53/Macroeconomics!TUF$12,0)</f>
        <v>#DIV/0!</v>
      </c>
      <c r="TUD55" s="201" t="e">
        <f>ROUND(TUD53/Macroeconomics!TUG$12,0)</f>
        <v>#DIV/0!</v>
      </c>
      <c r="TUE55" s="201" t="e">
        <f>ROUND(TUE53/Macroeconomics!TUH$12,0)</f>
        <v>#DIV/0!</v>
      </c>
      <c r="TUF55" s="201" t="e">
        <f>ROUND(TUF53/Macroeconomics!TUI$12,0)</f>
        <v>#DIV/0!</v>
      </c>
      <c r="TUG55" s="201" t="e">
        <f>ROUND(TUG53/Macroeconomics!TUJ$12,0)</f>
        <v>#DIV/0!</v>
      </c>
      <c r="TUH55" s="201" t="e">
        <f>ROUND(TUH53/Macroeconomics!TUK$12,0)</f>
        <v>#DIV/0!</v>
      </c>
      <c r="TUI55" s="201" t="e">
        <f>ROUND(TUI53/Macroeconomics!TUL$12,0)</f>
        <v>#DIV/0!</v>
      </c>
      <c r="TUJ55" s="201" t="e">
        <f>ROUND(TUJ53/Macroeconomics!TUM$12,0)</f>
        <v>#DIV/0!</v>
      </c>
      <c r="TUK55" s="201" t="e">
        <f>ROUND(TUK53/Macroeconomics!TUN$12,0)</f>
        <v>#DIV/0!</v>
      </c>
      <c r="TUL55" s="201" t="e">
        <f>ROUND(TUL53/Macroeconomics!TUO$12,0)</f>
        <v>#DIV/0!</v>
      </c>
      <c r="TUM55" s="201" t="e">
        <f>ROUND(TUM53/Macroeconomics!TUP$12,0)</f>
        <v>#DIV/0!</v>
      </c>
      <c r="TUN55" s="201" t="e">
        <f>ROUND(TUN53/Macroeconomics!TUQ$12,0)</f>
        <v>#DIV/0!</v>
      </c>
      <c r="TUO55" s="201" t="e">
        <f>ROUND(TUO53/Macroeconomics!TUR$12,0)</f>
        <v>#DIV/0!</v>
      </c>
      <c r="TUP55" s="201" t="e">
        <f>ROUND(TUP53/Macroeconomics!TUS$12,0)</f>
        <v>#DIV/0!</v>
      </c>
      <c r="TUQ55" s="201" t="e">
        <f>ROUND(TUQ53/Macroeconomics!TUT$12,0)</f>
        <v>#DIV/0!</v>
      </c>
      <c r="TUR55" s="201" t="e">
        <f>ROUND(TUR53/Macroeconomics!TUU$12,0)</f>
        <v>#DIV/0!</v>
      </c>
      <c r="TUS55" s="201" t="e">
        <f>ROUND(TUS53/Macroeconomics!TUV$12,0)</f>
        <v>#DIV/0!</v>
      </c>
      <c r="TUT55" s="201" t="e">
        <f>ROUND(TUT53/Macroeconomics!TUW$12,0)</f>
        <v>#DIV/0!</v>
      </c>
      <c r="TUU55" s="201" t="e">
        <f>ROUND(TUU53/Macroeconomics!TUX$12,0)</f>
        <v>#DIV/0!</v>
      </c>
      <c r="TUV55" s="201" t="e">
        <f>ROUND(TUV53/Macroeconomics!TUY$12,0)</f>
        <v>#DIV/0!</v>
      </c>
      <c r="TUW55" s="201" t="e">
        <f>ROUND(TUW53/Macroeconomics!TUZ$12,0)</f>
        <v>#DIV/0!</v>
      </c>
      <c r="TUX55" s="201" t="e">
        <f>ROUND(TUX53/Macroeconomics!TVA$12,0)</f>
        <v>#DIV/0!</v>
      </c>
      <c r="TUY55" s="201" t="e">
        <f>ROUND(TUY53/Macroeconomics!TVB$12,0)</f>
        <v>#DIV/0!</v>
      </c>
      <c r="TUZ55" s="201" t="e">
        <f>ROUND(TUZ53/Macroeconomics!TVC$12,0)</f>
        <v>#DIV/0!</v>
      </c>
      <c r="TVA55" s="201" t="e">
        <f>ROUND(TVA53/Macroeconomics!TVD$12,0)</f>
        <v>#DIV/0!</v>
      </c>
      <c r="TVB55" s="201" t="e">
        <f>ROUND(TVB53/Macroeconomics!TVE$12,0)</f>
        <v>#DIV/0!</v>
      </c>
      <c r="TVC55" s="201" t="e">
        <f>ROUND(TVC53/Macroeconomics!TVF$12,0)</f>
        <v>#DIV/0!</v>
      </c>
      <c r="TVD55" s="201" t="e">
        <f>ROUND(TVD53/Macroeconomics!TVG$12,0)</f>
        <v>#DIV/0!</v>
      </c>
      <c r="TVE55" s="201" t="e">
        <f>ROUND(TVE53/Macroeconomics!TVH$12,0)</f>
        <v>#DIV/0!</v>
      </c>
      <c r="TVF55" s="201" t="e">
        <f>ROUND(TVF53/Macroeconomics!TVI$12,0)</f>
        <v>#DIV/0!</v>
      </c>
      <c r="TVG55" s="201" t="e">
        <f>ROUND(TVG53/Macroeconomics!TVJ$12,0)</f>
        <v>#DIV/0!</v>
      </c>
      <c r="TVH55" s="201" t="e">
        <f>ROUND(TVH53/Macroeconomics!TVK$12,0)</f>
        <v>#DIV/0!</v>
      </c>
      <c r="TVI55" s="201" t="e">
        <f>ROUND(TVI53/Macroeconomics!TVL$12,0)</f>
        <v>#DIV/0!</v>
      </c>
      <c r="TVJ55" s="201" t="e">
        <f>ROUND(TVJ53/Macroeconomics!TVM$12,0)</f>
        <v>#DIV/0!</v>
      </c>
      <c r="TVK55" s="201" t="e">
        <f>ROUND(TVK53/Macroeconomics!TVN$12,0)</f>
        <v>#DIV/0!</v>
      </c>
      <c r="TVL55" s="201" t="e">
        <f>ROUND(TVL53/Macroeconomics!TVO$12,0)</f>
        <v>#DIV/0!</v>
      </c>
      <c r="TVM55" s="201" t="e">
        <f>ROUND(TVM53/Macroeconomics!TVP$12,0)</f>
        <v>#DIV/0!</v>
      </c>
      <c r="TVN55" s="201" t="e">
        <f>ROUND(TVN53/Macroeconomics!TVQ$12,0)</f>
        <v>#DIV/0!</v>
      </c>
      <c r="TVO55" s="201" t="e">
        <f>ROUND(TVO53/Macroeconomics!TVR$12,0)</f>
        <v>#DIV/0!</v>
      </c>
      <c r="TVP55" s="201" t="e">
        <f>ROUND(TVP53/Macroeconomics!TVS$12,0)</f>
        <v>#DIV/0!</v>
      </c>
      <c r="TVQ55" s="201" t="e">
        <f>ROUND(TVQ53/Macroeconomics!TVT$12,0)</f>
        <v>#DIV/0!</v>
      </c>
      <c r="TVR55" s="201" t="e">
        <f>ROUND(TVR53/Macroeconomics!TVU$12,0)</f>
        <v>#DIV/0!</v>
      </c>
      <c r="TVS55" s="201" t="e">
        <f>ROUND(TVS53/Macroeconomics!TVV$12,0)</f>
        <v>#DIV/0!</v>
      </c>
      <c r="TVT55" s="201" t="e">
        <f>ROUND(TVT53/Macroeconomics!TVW$12,0)</f>
        <v>#DIV/0!</v>
      </c>
      <c r="TVU55" s="201" t="e">
        <f>ROUND(TVU53/Macroeconomics!TVX$12,0)</f>
        <v>#DIV/0!</v>
      </c>
      <c r="TVV55" s="201" t="e">
        <f>ROUND(TVV53/Macroeconomics!TVY$12,0)</f>
        <v>#DIV/0!</v>
      </c>
      <c r="TVW55" s="201" t="e">
        <f>ROUND(TVW53/Macroeconomics!TVZ$12,0)</f>
        <v>#DIV/0!</v>
      </c>
      <c r="TVX55" s="201" t="e">
        <f>ROUND(TVX53/Macroeconomics!TWA$12,0)</f>
        <v>#DIV/0!</v>
      </c>
      <c r="TVY55" s="201" t="e">
        <f>ROUND(TVY53/Macroeconomics!TWB$12,0)</f>
        <v>#DIV/0!</v>
      </c>
      <c r="TVZ55" s="201" t="e">
        <f>ROUND(TVZ53/Macroeconomics!TWC$12,0)</f>
        <v>#DIV/0!</v>
      </c>
      <c r="TWA55" s="201" t="e">
        <f>ROUND(TWA53/Macroeconomics!TWD$12,0)</f>
        <v>#DIV/0!</v>
      </c>
      <c r="TWB55" s="201" t="e">
        <f>ROUND(TWB53/Macroeconomics!TWE$12,0)</f>
        <v>#DIV/0!</v>
      </c>
      <c r="TWC55" s="201" t="e">
        <f>ROUND(TWC53/Macroeconomics!TWF$12,0)</f>
        <v>#DIV/0!</v>
      </c>
      <c r="TWD55" s="201" t="e">
        <f>ROUND(TWD53/Macroeconomics!TWG$12,0)</f>
        <v>#DIV/0!</v>
      </c>
      <c r="TWE55" s="201" t="e">
        <f>ROUND(TWE53/Macroeconomics!TWH$12,0)</f>
        <v>#DIV/0!</v>
      </c>
      <c r="TWF55" s="201" t="e">
        <f>ROUND(TWF53/Macroeconomics!TWI$12,0)</f>
        <v>#DIV/0!</v>
      </c>
      <c r="TWG55" s="201" t="e">
        <f>ROUND(TWG53/Macroeconomics!TWJ$12,0)</f>
        <v>#DIV/0!</v>
      </c>
      <c r="TWH55" s="201" t="e">
        <f>ROUND(TWH53/Macroeconomics!TWK$12,0)</f>
        <v>#DIV/0!</v>
      </c>
      <c r="TWI55" s="201" t="e">
        <f>ROUND(TWI53/Macroeconomics!TWL$12,0)</f>
        <v>#DIV/0!</v>
      </c>
      <c r="TWJ55" s="201" t="e">
        <f>ROUND(TWJ53/Macroeconomics!TWM$12,0)</f>
        <v>#DIV/0!</v>
      </c>
      <c r="TWK55" s="201" t="e">
        <f>ROUND(TWK53/Macroeconomics!TWN$12,0)</f>
        <v>#DIV/0!</v>
      </c>
      <c r="TWL55" s="201" t="e">
        <f>ROUND(TWL53/Macroeconomics!TWO$12,0)</f>
        <v>#DIV/0!</v>
      </c>
      <c r="TWM55" s="201" t="e">
        <f>ROUND(TWM53/Macroeconomics!TWP$12,0)</f>
        <v>#DIV/0!</v>
      </c>
      <c r="TWN55" s="201" t="e">
        <f>ROUND(TWN53/Macroeconomics!TWQ$12,0)</f>
        <v>#DIV/0!</v>
      </c>
      <c r="TWO55" s="201" t="e">
        <f>ROUND(TWO53/Macroeconomics!TWR$12,0)</f>
        <v>#DIV/0!</v>
      </c>
      <c r="TWP55" s="201" t="e">
        <f>ROUND(TWP53/Macroeconomics!TWS$12,0)</f>
        <v>#DIV/0!</v>
      </c>
      <c r="TWQ55" s="201" t="e">
        <f>ROUND(TWQ53/Macroeconomics!TWT$12,0)</f>
        <v>#DIV/0!</v>
      </c>
      <c r="TWR55" s="201" t="e">
        <f>ROUND(TWR53/Macroeconomics!TWU$12,0)</f>
        <v>#DIV/0!</v>
      </c>
      <c r="TWS55" s="201" t="e">
        <f>ROUND(TWS53/Macroeconomics!TWV$12,0)</f>
        <v>#DIV/0!</v>
      </c>
      <c r="TWT55" s="201" t="e">
        <f>ROUND(TWT53/Macroeconomics!TWW$12,0)</f>
        <v>#DIV/0!</v>
      </c>
      <c r="TWU55" s="201" t="e">
        <f>ROUND(TWU53/Macroeconomics!TWX$12,0)</f>
        <v>#DIV/0!</v>
      </c>
      <c r="TWV55" s="201" t="e">
        <f>ROUND(TWV53/Macroeconomics!TWY$12,0)</f>
        <v>#DIV/0!</v>
      </c>
      <c r="TWW55" s="201" t="e">
        <f>ROUND(TWW53/Macroeconomics!TWZ$12,0)</f>
        <v>#DIV/0!</v>
      </c>
      <c r="TWX55" s="201" t="e">
        <f>ROUND(TWX53/Macroeconomics!TXA$12,0)</f>
        <v>#DIV/0!</v>
      </c>
      <c r="TWY55" s="201" t="e">
        <f>ROUND(TWY53/Macroeconomics!TXB$12,0)</f>
        <v>#DIV/0!</v>
      </c>
      <c r="TWZ55" s="201" t="e">
        <f>ROUND(TWZ53/Macroeconomics!TXC$12,0)</f>
        <v>#DIV/0!</v>
      </c>
      <c r="TXA55" s="201" t="e">
        <f>ROUND(TXA53/Macroeconomics!TXD$12,0)</f>
        <v>#DIV/0!</v>
      </c>
      <c r="TXB55" s="201" t="e">
        <f>ROUND(TXB53/Macroeconomics!TXE$12,0)</f>
        <v>#DIV/0!</v>
      </c>
      <c r="TXC55" s="201" t="e">
        <f>ROUND(TXC53/Macroeconomics!TXF$12,0)</f>
        <v>#DIV/0!</v>
      </c>
      <c r="TXD55" s="201" t="e">
        <f>ROUND(TXD53/Macroeconomics!TXG$12,0)</f>
        <v>#DIV/0!</v>
      </c>
      <c r="TXE55" s="201" t="e">
        <f>ROUND(TXE53/Macroeconomics!TXH$12,0)</f>
        <v>#DIV/0!</v>
      </c>
      <c r="TXF55" s="201" t="e">
        <f>ROUND(TXF53/Macroeconomics!TXI$12,0)</f>
        <v>#DIV/0!</v>
      </c>
      <c r="TXG55" s="201" t="e">
        <f>ROUND(TXG53/Macroeconomics!TXJ$12,0)</f>
        <v>#DIV/0!</v>
      </c>
      <c r="TXH55" s="201" t="e">
        <f>ROUND(TXH53/Macroeconomics!TXK$12,0)</f>
        <v>#DIV/0!</v>
      </c>
      <c r="TXI55" s="201" t="e">
        <f>ROUND(TXI53/Macroeconomics!TXL$12,0)</f>
        <v>#DIV/0!</v>
      </c>
      <c r="TXJ55" s="201" t="e">
        <f>ROUND(TXJ53/Macroeconomics!TXM$12,0)</f>
        <v>#DIV/0!</v>
      </c>
      <c r="TXK55" s="201" t="e">
        <f>ROUND(TXK53/Macroeconomics!TXN$12,0)</f>
        <v>#DIV/0!</v>
      </c>
      <c r="TXL55" s="201" t="e">
        <f>ROUND(TXL53/Macroeconomics!TXO$12,0)</f>
        <v>#DIV/0!</v>
      </c>
      <c r="TXM55" s="201" t="e">
        <f>ROUND(TXM53/Macroeconomics!TXP$12,0)</f>
        <v>#DIV/0!</v>
      </c>
      <c r="TXN55" s="201" t="e">
        <f>ROUND(TXN53/Macroeconomics!TXQ$12,0)</f>
        <v>#DIV/0!</v>
      </c>
      <c r="TXO55" s="201" t="e">
        <f>ROUND(TXO53/Macroeconomics!TXR$12,0)</f>
        <v>#DIV/0!</v>
      </c>
      <c r="TXP55" s="201" t="e">
        <f>ROUND(TXP53/Macroeconomics!TXS$12,0)</f>
        <v>#DIV/0!</v>
      </c>
      <c r="TXQ55" s="201" t="e">
        <f>ROUND(TXQ53/Macroeconomics!TXT$12,0)</f>
        <v>#DIV/0!</v>
      </c>
      <c r="TXR55" s="201" t="e">
        <f>ROUND(TXR53/Macroeconomics!TXU$12,0)</f>
        <v>#DIV/0!</v>
      </c>
      <c r="TXS55" s="201" t="e">
        <f>ROUND(TXS53/Macroeconomics!TXV$12,0)</f>
        <v>#DIV/0!</v>
      </c>
      <c r="TXT55" s="201" t="e">
        <f>ROUND(TXT53/Macroeconomics!TXW$12,0)</f>
        <v>#DIV/0!</v>
      </c>
      <c r="TXU55" s="201" t="e">
        <f>ROUND(TXU53/Macroeconomics!TXX$12,0)</f>
        <v>#DIV/0!</v>
      </c>
      <c r="TXV55" s="201" t="e">
        <f>ROUND(TXV53/Macroeconomics!TXY$12,0)</f>
        <v>#DIV/0!</v>
      </c>
      <c r="TXW55" s="201" t="e">
        <f>ROUND(TXW53/Macroeconomics!TXZ$12,0)</f>
        <v>#DIV/0!</v>
      </c>
      <c r="TXX55" s="201" t="e">
        <f>ROUND(TXX53/Macroeconomics!TYA$12,0)</f>
        <v>#DIV/0!</v>
      </c>
      <c r="TXY55" s="201" t="e">
        <f>ROUND(TXY53/Macroeconomics!TYB$12,0)</f>
        <v>#DIV/0!</v>
      </c>
      <c r="TXZ55" s="201" t="e">
        <f>ROUND(TXZ53/Macroeconomics!TYC$12,0)</f>
        <v>#DIV/0!</v>
      </c>
      <c r="TYA55" s="201" t="e">
        <f>ROUND(TYA53/Macroeconomics!TYD$12,0)</f>
        <v>#DIV/0!</v>
      </c>
      <c r="TYB55" s="201" t="e">
        <f>ROUND(TYB53/Macroeconomics!TYE$12,0)</f>
        <v>#DIV/0!</v>
      </c>
      <c r="TYC55" s="201" t="e">
        <f>ROUND(TYC53/Macroeconomics!TYF$12,0)</f>
        <v>#DIV/0!</v>
      </c>
      <c r="TYD55" s="201" t="e">
        <f>ROUND(TYD53/Macroeconomics!TYG$12,0)</f>
        <v>#DIV/0!</v>
      </c>
      <c r="TYE55" s="201" t="e">
        <f>ROUND(TYE53/Macroeconomics!TYH$12,0)</f>
        <v>#DIV/0!</v>
      </c>
      <c r="TYF55" s="201" t="e">
        <f>ROUND(TYF53/Macroeconomics!TYI$12,0)</f>
        <v>#DIV/0!</v>
      </c>
      <c r="TYG55" s="201" t="e">
        <f>ROUND(TYG53/Macroeconomics!TYJ$12,0)</f>
        <v>#DIV/0!</v>
      </c>
      <c r="TYH55" s="201" t="e">
        <f>ROUND(TYH53/Macroeconomics!TYK$12,0)</f>
        <v>#DIV/0!</v>
      </c>
      <c r="TYI55" s="201" t="e">
        <f>ROUND(TYI53/Macroeconomics!TYL$12,0)</f>
        <v>#DIV/0!</v>
      </c>
      <c r="TYJ55" s="201" t="e">
        <f>ROUND(TYJ53/Macroeconomics!TYM$12,0)</f>
        <v>#DIV/0!</v>
      </c>
      <c r="TYK55" s="201" t="e">
        <f>ROUND(TYK53/Macroeconomics!TYN$12,0)</f>
        <v>#DIV/0!</v>
      </c>
      <c r="TYL55" s="201" t="e">
        <f>ROUND(TYL53/Macroeconomics!TYO$12,0)</f>
        <v>#DIV/0!</v>
      </c>
      <c r="TYM55" s="201" t="e">
        <f>ROUND(TYM53/Macroeconomics!TYP$12,0)</f>
        <v>#DIV/0!</v>
      </c>
      <c r="TYN55" s="201" t="e">
        <f>ROUND(TYN53/Macroeconomics!TYQ$12,0)</f>
        <v>#DIV/0!</v>
      </c>
      <c r="TYO55" s="201" t="e">
        <f>ROUND(TYO53/Macroeconomics!TYR$12,0)</f>
        <v>#DIV/0!</v>
      </c>
      <c r="TYP55" s="201" t="e">
        <f>ROUND(TYP53/Macroeconomics!TYS$12,0)</f>
        <v>#DIV/0!</v>
      </c>
      <c r="TYQ55" s="201" t="e">
        <f>ROUND(TYQ53/Macroeconomics!TYT$12,0)</f>
        <v>#DIV/0!</v>
      </c>
      <c r="TYR55" s="201" t="e">
        <f>ROUND(TYR53/Macroeconomics!TYU$12,0)</f>
        <v>#DIV/0!</v>
      </c>
      <c r="TYS55" s="201" t="e">
        <f>ROUND(TYS53/Macroeconomics!TYV$12,0)</f>
        <v>#DIV/0!</v>
      </c>
      <c r="TYT55" s="201" t="e">
        <f>ROUND(TYT53/Macroeconomics!TYW$12,0)</f>
        <v>#DIV/0!</v>
      </c>
      <c r="TYU55" s="201" t="e">
        <f>ROUND(TYU53/Macroeconomics!TYX$12,0)</f>
        <v>#DIV/0!</v>
      </c>
      <c r="TYV55" s="201" t="e">
        <f>ROUND(TYV53/Macroeconomics!TYY$12,0)</f>
        <v>#DIV/0!</v>
      </c>
      <c r="TYW55" s="201" t="e">
        <f>ROUND(TYW53/Macroeconomics!TYZ$12,0)</f>
        <v>#DIV/0!</v>
      </c>
      <c r="TYX55" s="201" t="e">
        <f>ROUND(TYX53/Macroeconomics!TZA$12,0)</f>
        <v>#DIV/0!</v>
      </c>
      <c r="TYY55" s="201" t="e">
        <f>ROUND(TYY53/Macroeconomics!TZB$12,0)</f>
        <v>#DIV/0!</v>
      </c>
      <c r="TYZ55" s="201" t="e">
        <f>ROUND(TYZ53/Macroeconomics!TZC$12,0)</f>
        <v>#DIV/0!</v>
      </c>
      <c r="TZA55" s="201" t="e">
        <f>ROUND(TZA53/Macroeconomics!TZD$12,0)</f>
        <v>#DIV/0!</v>
      </c>
      <c r="TZB55" s="201" t="e">
        <f>ROUND(TZB53/Macroeconomics!TZE$12,0)</f>
        <v>#DIV/0!</v>
      </c>
      <c r="TZC55" s="201" t="e">
        <f>ROUND(TZC53/Macroeconomics!TZF$12,0)</f>
        <v>#DIV/0!</v>
      </c>
      <c r="TZD55" s="201" t="e">
        <f>ROUND(TZD53/Macroeconomics!TZG$12,0)</f>
        <v>#DIV/0!</v>
      </c>
      <c r="TZE55" s="201" t="e">
        <f>ROUND(TZE53/Macroeconomics!TZH$12,0)</f>
        <v>#DIV/0!</v>
      </c>
      <c r="TZF55" s="201" t="e">
        <f>ROUND(TZF53/Macroeconomics!TZI$12,0)</f>
        <v>#DIV/0!</v>
      </c>
      <c r="TZG55" s="201" t="e">
        <f>ROUND(TZG53/Macroeconomics!TZJ$12,0)</f>
        <v>#DIV/0!</v>
      </c>
      <c r="TZH55" s="201" t="e">
        <f>ROUND(TZH53/Macroeconomics!TZK$12,0)</f>
        <v>#DIV/0!</v>
      </c>
      <c r="TZI55" s="201" t="e">
        <f>ROUND(TZI53/Macroeconomics!TZL$12,0)</f>
        <v>#DIV/0!</v>
      </c>
      <c r="TZJ55" s="201" t="e">
        <f>ROUND(TZJ53/Macroeconomics!TZM$12,0)</f>
        <v>#DIV/0!</v>
      </c>
      <c r="TZK55" s="201" t="e">
        <f>ROUND(TZK53/Macroeconomics!TZN$12,0)</f>
        <v>#DIV/0!</v>
      </c>
      <c r="TZL55" s="201" t="e">
        <f>ROUND(TZL53/Macroeconomics!TZO$12,0)</f>
        <v>#DIV/0!</v>
      </c>
      <c r="TZM55" s="201" t="e">
        <f>ROUND(TZM53/Macroeconomics!TZP$12,0)</f>
        <v>#DIV/0!</v>
      </c>
      <c r="TZN55" s="201" t="e">
        <f>ROUND(TZN53/Macroeconomics!TZQ$12,0)</f>
        <v>#DIV/0!</v>
      </c>
      <c r="TZO55" s="201" t="e">
        <f>ROUND(TZO53/Macroeconomics!TZR$12,0)</f>
        <v>#DIV/0!</v>
      </c>
      <c r="TZP55" s="201" t="e">
        <f>ROUND(TZP53/Macroeconomics!TZS$12,0)</f>
        <v>#DIV/0!</v>
      </c>
      <c r="TZQ55" s="201" t="e">
        <f>ROUND(TZQ53/Macroeconomics!TZT$12,0)</f>
        <v>#DIV/0!</v>
      </c>
      <c r="TZR55" s="201" t="e">
        <f>ROUND(TZR53/Macroeconomics!TZU$12,0)</f>
        <v>#DIV/0!</v>
      </c>
      <c r="TZS55" s="201" t="e">
        <f>ROUND(TZS53/Macroeconomics!TZV$12,0)</f>
        <v>#DIV/0!</v>
      </c>
      <c r="TZT55" s="201" t="e">
        <f>ROUND(TZT53/Macroeconomics!TZW$12,0)</f>
        <v>#DIV/0!</v>
      </c>
      <c r="TZU55" s="201" t="e">
        <f>ROUND(TZU53/Macroeconomics!TZX$12,0)</f>
        <v>#DIV/0!</v>
      </c>
      <c r="TZV55" s="201" t="e">
        <f>ROUND(TZV53/Macroeconomics!TZY$12,0)</f>
        <v>#DIV/0!</v>
      </c>
      <c r="TZW55" s="201" t="e">
        <f>ROUND(TZW53/Macroeconomics!TZZ$12,0)</f>
        <v>#DIV/0!</v>
      </c>
      <c r="TZX55" s="201" t="e">
        <f>ROUND(TZX53/Macroeconomics!UAA$12,0)</f>
        <v>#DIV/0!</v>
      </c>
      <c r="TZY55" s="201" t="e">
        <f>ROUND(TZY53/Macroeconomics!UAB$12,0)</f>
        <v>#DIV/0!</v>
      </c>
      <c r="TZZ55" s="201" t="e">
        <f>ROUND(TZZ53/Macroeconomics!UAC$12,0)</f>
        <v>#DIV/0!</v>
      </c>
      <c r="UAA55" s="201" t="e">
        <f>ROUND(UAA53/Macroeconomics!UAD$12,0)</f>
        <v>#DIV/0!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ROUND(UAF53/Macroeconomics!UAI$12,0)</f>
        <v>#DIV/0!</v>
      </c>
      <c r="UAG55" s="201" t="e">
        <f>ROUND(UAG53/Macroeconomics!UAJ$12,0)</f>
        <v>#DIV/0!</v>
      </c>
      <c r="UAH55" s="201" t="e">
        <f>ROUND(UAH53/Macroeconomics!UAK$12,0)</f>
        <v>#DIV/0!</v>
      </c>
      <c r="UAI55" s="201" t="e">
        <f>ROUND(UAI53/Macroeconomics!UAL$12,0)</f>
        <v>#DIV/0!</v>
      </c>
      <c r="UAJ55" s="201" t="e">
        <f>ROUND(UAJ53/Macroeconomics!UAM$12,0)</f>
        <v>#DIV/0!</v>
      </c>
      <c r="UAK55" s="201" t="e">
        <f>ROUND(UAK53/Macroeconomics!UAN$12,0)</f>
        <v>#DIV/0!</v>
      </c>
      <c r="UAL55" s="201" t="e">
        <f>ROUND(UAL53/Macroeconomics!UAO$12,0)</f>
        <v>#DIV/0!</v>
      </c>
      <c r="UAM55" s="201" t="e">
        <f>ROUND(UAM53/Macroeconomics!UAP$12,0)</f>
        <v>#DIV/0!</v>
      </c>
      <c r="UAN55" s="201" t="e">
        <f>ROUND(UAN53/Macroeconomics!UAQ$12,0)</f>
        <v>#DIV/0!</v>
      </c>
      <c r="UAO55" s="201" t="e">
        <f>ROUND(UAO53/Macroeconomics!UAR$12,0)</f>
        <v>#DIV/0!</v>
      </c>
      <c r="UAP55" s="201" t="e">
        <f>ROUND(UAP53/Macroeconomics!UAS$12,0)</f>
        <v>#DIV/0!</v>
      </c>
      <c r="UAQ55" s="201" t="e">
        <f>ROUND(UAQ53/Macroeconomics!UAT$12,0)</f>
        <v>#DIV/0!</v>
      </c>
      <c r="UAR55" s="201" t="e">
        <f>ROUND(UAR53/Macroeconomics!UAU$12,0)</f>
        <v>#DIV/0!</v>
      </c>
      <c r="UAS55" s="201" t="e">
        <f>ROUND(UAS53/Macroeconomics!UAV$12,0)</f>
        <v>#DIV/0!</v>
      </c>
      <c r="UAT55" s="201" t="e">
        <f>ROUND(UAT53/Macroeconomics!UAW$12,0)</f>
        <v>#DIV/0!</v>
      </c>
      <c r="UAU55" s="201" t="e">
        <f>ROUND(UAU53/Macroeconomics!UAX$12,0)</f>
        <v>#DIV/0!</v>
      </c>
      <c r="UAV55" s="201" t="e">
        <f>ROUND(UAV53/Macroeconomics!UAY$12,0)</f>
        <v>#DIV/0!</v>
      </c>
      <c r="UAW55" s="201" t="e">
        <f>ROUND(UAW53/Macroeconomics!UAZ$12,0)</f>
        <v>#DIV/0!</v>
      </c>
      <c r="UAX55" s="201" t="e">
        <f>ROUND(UAX53/Macroeconomics!UBA$12,0)</f>
        <v>#DIV/0!</v>
      </c>
      <c r="UAY55" s="201" t="e">
        <f>ROUND(UAY53/Macroeconomics!UBB$12,0)</f>
        <v>#DIV/0!</v>
      </c>
      <c r="UAZ55" s="201" t="e">
        <f>ROUND(UAZ53/Macroeconomics!UBC$12,0)</f>
        <v>#DIV/0!</v>
      </c>
      <c r="UBA55" s="201" t="e">
        <f>ROUND(UBA53/Macroeconomics!UBD$12,0)</f>
        <v>#DIV/0!</v>
      </c>
      <c r="UBB55" s="201" t="e">
        <f>ROUND(UBB53/Macroeconomics!UBE$12,0)</f>
        <v>#DIV/0!</v>
      </c>
      <c r="UBC55" s="201" t="e">
        <f>ROUND(UBC53/Macroeconomics!UBF$12,0)</f>
        <v>#DIV/0!</v>
      </c>
      <c r="UBD55" s="201" t="e">
        <f>ROUND(UBD53/Macroeconomics!UBG$12,0)</f>
        <v>#DIV/0!</v>
      </c>
      <c r="UBE55" s="201" t="e">
        <f>ROUND(UBE53/Macroeconomics!UBH$12,0)</f>
        <v>#DIV/0!</v>
      </c>
      <c r="UBF55" s="201" t="e">
        <f>ROUND(UBF53/Macroeconomics!UBI$12,0)</f>
        <v>#DIV/0!</v>
      </c>
      <c r="UBG55" s="201" t="e">
        <f>ROUND(UBG53/Macroeconomics!UBJ$12,0)</f>
        <v>#DIV/0!</v>
      </c>
      <c r="UBH55" s="201" t="e">
        <f>ROUND(UBH53/Macroeconomics!UBK$12,0)</f>
        <v>#DIV/0!</v>
      </c>
      <c r="UBI55" s="201" t="e">
        <f>ROUND(UBI53/Macroeconomics!UBL$12,0)</f>
        <v>#DIV/0!</v>
      </c>
      <c r="UBJ55" s="201" t="e">
        <f>ROUND(UBJ53/Macroeconomics!UBM$12,0)</f>
        <v>#DIV/0!</v>
      </c>
      <c r="UBK55" s="201" t="e">
        <f>ROUND(UBK53/Macroeconomics!UBN$12,0)</f>
        <v>#DIV/0!</v>
      </c>
      <c r="UBL55" s="201" t="e">
        <f>ROUND(UBL53/Macroeconomics!UBO$12,0)</f>
        <v>#DIV/0!</v>
      </c>
      <c r="UBM55" s="201" t="e">
        <f>ROUND(UBM53/Macroeconomics!UBP$12,0)</f>
        <v>#DIV/0!</v>
      </c>
      <c r="UBN55" s="201" t="e">
        <f>ROUND(UBN53/Macroeconomics!UBQ$12,0)</f>
        <v>#DIV/0!</v>
      </c>
      <c r="UBO55" s="201" t="e">
        <f>ROUND(UBO53/Macroeconomics!UBR$12,0)</f>
        <v>#DIV/0!</v>
      </c>
      <c r="UBP55" s="201" t="e">
        <f>ROUND(UBP53/Macroeconomics!UBS$12,0)</f>
        <v>#DIV/0!</v>
      </c>
      <c r="UBQ55" s="201" t="e">
        <f>ROUND(UBQ53/Macroeconomics!UBT$12,0)</f>
        <v>#DIV/0!</v>
      </c>
      <c r="UBR55" s="201" t="e">
        <f>ROUND(UBR53/Macroeconomics!UBU$12,0)</f>
        <v>#DIV/0!</v>
      </c>
      <c r="UBS55" s="201" t="e">
        <f>ROUND(UBS53/Macroeconomics!UBV$12,0)</f>
        <v>#DIV/0!</v>
      </c>
      <c r="UBT55" s="201" t="e">
        <f>ROUND(UBT53/Macroeconomics!UBW$12,0)</f>
        <v>#DIV/0!</v>
      </c>
      <c r="UBU55" s="201" t="e">
        <f>ROUND(UBU53/Macroeconomics!UBX$12,0)</f>
        <v>#DIV/0!</v>
      </c>
      <c r="UBV55" s="201" t="e">
        <f>ROUND(UBV53/Macroeconomics!UBY$12,0)</f>
        <v>#DIV/0!</v>
      </c>
      <c r="UBW55" s="201" t="e">
        <f>ROUND(UBW53/Macroeconomics!UBZ$12,0)</f>
        <v>#DIV/0!</v>
      </c>
      <c r="UBX55" s="201" t="e">
        <f>ROUND(UBX53/Macroeconomics!UCA$12,0)</f>
        <v>#DIV/0!</v>
      </c>
      <c r="UBY55" s="201" t="e">
        <f>ROUND(UBY53/Macroeconomics!UCB$12,0)</f>
        <v>#DIV/0!</v>
      </c>
      <c r="UBZ55" s="201" t="e">
        <f>ROUND(UBZ53/Macroeconomics!UCC$12,0)</f>
        <v>#DIV/0!</v>
      </c>
      <c r="UCA55" s="201" t="e">
        <f>ROUND(UCA53/Macroeconomics!UCD$12,0)</f>
        <v>#DIV/0!</v>
      </c>
      <c r="UCB55" s="201" t="e">
        <f>ROUND(UCB53/Macroeconomics!UCE$12,0)</f>
        <v>#DIV/0!</v>
      </c>
      <c r="UCC55" s="201" t="e">
        <f>ROUND(UCC53/Macroeconomics!UCF$12,0)</f>
        <v>#DIV/0!</v>
      </c>
      <c r="UCD55" s="201" t="e">
        <f>ROUND(UCD53/Macroeconomics!UCG$12,0)</f>
        <v>#DIV/0!</v>
      </c>
      <c r="UCE55" s="201" t="e">
        <f>ROUND(UCE53/Macroeconomics!UCH$12,0)</f>
        <v>#DIV/0!</v>
      </c>
      <c r="UCF55" s="201" t="e">
        <f>ROUND(UCF53/Macroeconomics!UCI$12,0)</f>
        <v>#DIV/0!</v>
      </c>
      <c r="UCG55" s="201" t="e">
        <f>ROUND(UCG53/Macroeconomics!UCJ$12,0)</f>
        <v>#DIV/0!</v>
      </c>
      <c r="UCH55" s="201" t="e">
        <f>ROUND(UCH53/Macroeconomics!UCK$12,0)</f>
        <v>#DIV/0!</v>
      </c>
      <c r="UCI55" s="201" t="e">
        <f>ROUND(UCI53/Macroeconomics!UCL$12,0)</f>
        <v>#DIV/0!</v>
      </c>
      <c r="UCJ55" s="201" t="e">
        <f>ROUND(UCJ53/Macroeconomics!UCM$12,0)</f>
        <v>#DIV/0!</v>
      </c>
      <c r="UCK55" s="201" t="e">
        <f>ROUND(UCK53/Macroeconomics!UCN$12,0)</f>
        <v>#DIV/0!</v>
      </c>
      <c r="UCL55" s="201" t="e">
        <f>ROUND(UCL53/Macroeconomics!UCO$12,0)</f>
        <v>#DIV/0!</v>
      </c>
      <c r="UCM55" s="201" t="e">
        <f>ROUND(UCM53/Macroeconomics!UCP$12,0)</f>
        <v>#DIV/0!</v>
      </c>
      <c r="UCN55" s="201" t="e">
        <f>ROUND(UCN53/Macroeconomics!UCQ$12,0)</f>
        <v>#DIV/0!</v>
      </c>
      <c r="UCO55" s="201" t="e">
        <f>ROUND(UCO53/Macroeconomics!UCR$12,0)</f>
        <v>#DIV/0!</v>
      </c>
      <c r="UCP55" s="201" t="e">
        <f>ROUND(UCP53/Macroeconomics!UCS$12,0)</f>
        <v>#DIV/0!</v>
      </c>
      <c r="UCQ55" s="201" t="e">
        <f>ROUND(UCQ53/Macroeconomics!UCT$12,0)</f>
        <v>#DIV/0!</v>
      </c>
      <c r="UCR55" s="201" t="e">
        <f>ROUND(UCR53/Macroeconomics!UCU$12,0)</f>
        <v>#DIV/0!</v>
      </c>
      <c r="UCS55" s="201" t="e">
        <f>ROUND(UCS53/Macroeconomics!UCV$12,0)</f>
        <v>#DIV/0!</v>
      </c>
      <c r="UCT55" s="201" t="e">
        <f>ROUND(UCT53/Macroeconomics!UCW$12,0)</f>
        <v>#DIV/0!</v>
      </c>
      <c r="UCU55" s="201" t="e">
        <f>ROUND(UCU53/Macroeconomics!UCX$12,0)</f>
        <v>#DIV/0!</v>
      </c>
      <c r="UCV55" s="201" t="e">
        <f>ROUND(UCV53/Macroeconomics!UCY$12,0)</f>
        <v>#DIV/0!</v>
      </c>
      <c r="UCW55" s="201" t="e">
        <f>ROUND(UCW53/Macroeconomics!UCZ$12,0)</f>
        <v>#DIV/0!</v>
      </c>
      <c r="UCX55" s="201" t="e">
        <f>ROUND(UCX53/Macroeconomics!UDA$12,0)</f>
        <v>#DIV/0!</v>
      </c>
      <c r="UCY55" s="201" t="e">
        <f>ROUND(UCY53/Macroeconomics!UDB$12,0)</f>
        <v>#DIV/0!</v>
      </c>
      <c r="UCZ55" s="201" t="e">
        <f>ROUND(UCZ53/Macroeconomics!UDC$12,0)</f>
        <v>#DIV/0!</v>
      </c>
      <c r="UDA55" s="201" t="e">
        <f>ROUND(UDA53/Macroeconomics!UDD$12,0)</f>
        <v>#DIV/0!</v>
      </c>
      <c r="UDB55" s="201" t="e">
        <f>ROUND(UDB53/Macroeconomics!UDE$12,0)</f>
        <v>#DIV/0!</v>
      </c>
      <c r="UDC55" s="201" t="e">
        <f>ROUND(UDC53/Macroeconomics!UDF$12,0)</f>
        <v>#DIV/0!</v>
      </c>
      <c r="UDD55" s="201" t="e">
        <f>ROUND(UDD53/Macroeconomics!UDG$12,0)</f>
        <v>#DIV/0!</v>
      </c>
      <c r="UDE55" s="201" t="e">
        <f>ROUND(UDE53/Macroeconomics!UDH$12,0)</f>
        <v>#DIV/0!</v>
      </c>
      <c r="UDF55" s="201" t="e">
        <f>ROUND(UDF53/Macroeconomics!UDI$12,0)</f>
        <v>#DIV/0!</v>
      </c>
      <c r="UDG55" s="201" t="e">
        <f>ROUND(UDG53/Macroeconomics!UDJ$12,0)</f>
        <v>#DIV/0!</v>
      </c>
      <c r="UDH55" s="201" t="e">
        <f>ROUND(UDH53/Macroeconomics!UDK$12,0)</f>
        <v>#DIV/0!</v>
      </c>
      <c r="UDI55" s="201" t="e">
        <f>ROUND(UDI53/Macroeconomics!UDL$12,0)</f>
        <v>#DIV/0!</v>
      </c>
      <c r="UDJ55" s="201" t="e">
        <f>ROUND(UDJ53/Macroeconomics!UDM$12,0)</f>
        <v>#DIV/0!</v>
      </c>
      <c r="UDK55" s="201" t="e">
        <f>ROUND(UDK53/Macroeconomics!UDN$12,0)</f>
        <v>#DIV/0!</v>
      </c>
      <c r="UDL55" s="201" t="e">
        <f>ROUND(UDL53/Macroeconomics!UDO$12,0)</f>
        <v>#DIV/0!</v>
      </c>
      <c r="UDM55" s="201" t="e">
        <f>ROUND(UDM53/Macroeconomics!UDP$12,0)</f>
        <v>#DIV/0!</v>
      </c>
      <c r="UDN55" s="201" t="e">
        <f>ROUND(UDN53/Macroeconomics!UDQ$12,0)</f>
        <v>#DIV/0!</v>
      </c>
      <c r="UDO55" s="201" t="e">
        <f>ROUND(UDO53/Macroeconomics!UDR$12,0)</f>
        <v>#DIV/0!</v>
      </c>
      <c r="UDP55" s="201" t="e">
        <f>ROUND(UDP53/Macroeconomics!UDS$12,0)</f>
        <v>#DIV/0!</v>
      </c>
      <c r="UDQ55" s="201" t="e">
        <f>ROUND(UDQ53/Macroeconomics!UDT$12,0)</f>
        <v>#DIV/0!</v>
      </c>
      <c r="UDR55" s="201" t="e">
        <f>ROUND(UDR53/Macroeconomics!UDU$12,0)</f>
        <v>#DIV/0!</v>
      </c>
      <c r="UDS55" s="201" t="e">
        <f>ROUND(UDS53/Macroeconomics!UDV$12,0)</f>
        <v>#DIV/0!</v>
      </c>
      <c r="UDT55" s="201" t="e">
        <f>ROUND(UDT53/Macroeconomics!UDW$12,0)</f>
        <v>#DIV/0!</v>
      </c>
      <c r="UDU55" s="201" t="e">
        <f>ROUND(UDU53/Macroeconomics!UDX$12,0)</f>
        <v>#DIV/0!</v>
      </c>
      <c r="UDV55" s="201" t="e">
        <f>ROUND(UDV53/Macroeconomics!UDY$12,0)</f>
        <v>#DIV/0!</v>
      </c>
      <c r="UDW55" s="201" t="e">
        <f>ROUND(UDW53/Macroeconomics!UDZ$12,0)</f>
        <v>#DIV/0!</v>
      </c>
      <c r="UDX55" s="201" t="e">
        <f>ROUND(UDX53/Macroeconomics!UEA$12,0)</f>
        <v>#DIV/0!</v>
      </c>
      <c r="UDY55" s="201" t="e">
        <f>ROUND(UDY53/Macroeconomics!UEB$12,0)</f>
        <v>#DIV/0!</v>
      </c>
      <c r="UDZ55" s="201" t="e">
        <f>ROUND(UDZ53/Macroeconomics!UEC$12,0)</f>
        <v>#DIV/0!</v>
      </c>
      <c r="UEA55" s="201" t="e">
        <f>ROUND(UEA53/Macroeconomics!UED$12,0)</f>
        <v>#DIV/0!</v>
      </c>
      <c r="UEB55" s="201" t="e">
        <f>ROUND(UEB53/Macroeconomics!UEE$12,0)</f>
        <v>#DIV/0!</v>
      </c>
      <c r="UEC55" s="201" t="e">
        <f>ROUND(UEC53/Macroeconomics!UEF$12,0)</f>
        <v>#DIV/0!</v>
      </c>
      <c r="UED55" s="201" t="e">
        <f>ROUND(UED53/Macroeconomics!UEG$12,0)</f>
        <v>#DIV/0!</v>
      </c>
      <c r="UEE55" s="201" t="e">
        <f>ROUND(UEE53/Macroeconomics!UEH$12,0)</f>
        <v>#DIV/0!</v>
      </c>
      <c r="UEF55" s="201" t="e">
        <f>ROUND(UEF53/Macroeconomics!UEI$12,0)</f>
        <v>#DIV/0!</v>
      </c>
      <c r="UEG55" s="201" t="e">
        <f>ROUND(UEG53/Macroeconomics!UEJ$12,0)</f>
        <v>#DIV/0!</v>
      </c>
      <c r="UEH55" s="201" t="e">
        <f>ROUND(UEH53/Macroeconomics!UEK$12,0)</f>
        <v>#DIV/0!</v>
      </c>
      <c r="UEI55" s="201" t="e">
        <f>ROUND(UEI53/Macroeconomics!UEL$12,0)</f>
        <v>#DIV/0!</v>
      </c>
      <c r="UEJ55" s="201" t="e">
        <f>ROUND(UEJ53/Macroeconomics!UEM$12,0)</f>
        <v>#DIV/0!</v>
      </c>
      <c r="UEK55" s="201" t="e">
        <f>ROUND(UEK53/Macroeconomics!UEN$12,0)</f>
        <v>#DIV/0!</v>
      </c>
      <c r="UEL55" s="201" t="e">
        <f>ROUND(UEL53/Macroeconomics!UEO$12,0)</f>
        <v>#DIV/0!</v>
      </c>
      <c r="UEM55" s="201" t="e">
        <f>ROUND(UEM53/Macroeconomics!UEP$12,0)</f>
        <v>#DIV/0!</v>
      </c>
      <c r="UEN55" s="201" t="e">
        <f>ROUND(UEN53/Macroeconomics!UEQ$12,0)</f>
        <v>#DIV/0!</v>
      </c>
      <c r="UEO55" s="201" t="e">
        <f>ROUND(UEO53/Macroeconomics!UER$12,0)</f>
        <v>#DIV/0!</v>
      </c>
      <c r="UEP55" s="201" t="e">
        <f>ROUND(UEP53/Macroeconomics!UES$12,0)</f>
        <v>#DIV/0!</v>
      </c>
      <c r="UEQ55" s="201" t="e">
        <f>ROUND(UEQ53/Macroeconomics!UET$12,0)</f>
        <v>#DIV/0!</v>
      </c>
      <c r="UER55" s="201" t="e">
        <f>ROUND(UER53/Macroeconomics!UEU$12,0)</f>
        <v>#DIV/0!</v>
      </c>
      <c r="UES55" s="201" t="e">
        <f>ROUND(UES53/Macroeconomics!UEV$12,0)</f>
        <v>#DIV/0!</v>
      </c>
      <c r="UET55" s="201" t="e">
        <f>ROUND(UET53/Macroeconomics!UEW$12,0)</f>
        <v>#DIV/0!</v>
      </c>
      <c r="UEU55" s="201" t="e">
        <f>ROUND(UEU53/Macroeconomics!UEX$12,0)</f>
        <v>#DIV/0!</v>
      </c>
      <c r="UEV55" s="201" t="e">
        <f>ROUND(UEV53/Macroeconomics!UEY$12,0)</f>
        <v>#DIV/0!</v>
      </c>
      <c r="UEW55" s="201" t="e">
        <f>ROUND(UEW53/Macroeconomics!UEZ$12,0)</f>
        <v>#DIV/0!</v>
      </c>
      <c r="UEX55" s="201" t="e">
        <f>ROUND(UEX53/Macroeconomics!UFA$12,0)</f>
        <v>#DIV/0!</v>
      </c>
      <c r="UEY55" s="201" t="e">
        <f>ROUND(UEY53/Macroeconomics!UFB$12,0)</f>
        <v>#DIV/0!</v>
      </c>
      <c r="UEZ55" s="201" t="e">
        <f>ROUND(UEZ53/Macroeconomics!UFC$12,0)</f>
        <v>#DIV/0!</v>
      </c>
      <c r="UFA55" s="201" t="e">
        <f>ROUND(UFA53/Macroeconomics!UFD$12,0)</f>
        <v>#DIV/0!</v>
      </c>
      <c r="UFB55" s="201" t="e">
        <f>ROUND(UFB53/Macroeconomics!UFE$12,0)</f>
        <v>#DIV/0!</v>
      </c>
      <c r="UFC55" s="201" t="e">
        <f>ROUND(UFC53/Macroeconomics!UFF$12,0)</f>
        <v>#DIV/0!</v>
      </c>
      <c r="UFD55" s="201" t="e">
        <f>ROUND(UFD53/Macroeconomics!UFG$12,0)</f>
        <v>#DIV/0!</v>
      </c>
      <c r="UFE55" s="201" t="e">
        <f>ROUND(UFE53/Macroeconomics!UFH$12,0)</f>
        <v>#DIV/0!</v>
      </c>
      <c r="UFF55" s="201" t="e">
        <f>ROUND(UFF53/Macroeconomics!UFI$12,0)</f>
        <v>#DIV/0!</v>
      </c>
      <c r="UFG55" s="201" t="e">
        <f>ROUND(UFG53/Macroeconomics!UFJ$12,0)</f>
        <v>#DIV/0!</v>
      </c>
      <c r="UFH55" s="201" t="e">
        <f>ROUND(UFH53/Macroeconomics!UFK$12,0)</f>
        <v>#DIV/0!</v>
      </c>
      <c r="UFI55" s="201" t="e">
        <f>ROUND(UFI53/Macroeconomics!UFL$12,0)</f>
        <v>#DIV/0!</v>
      </c>
      <c r="UFJ55" s="201" t="e">
        <f>ROUND(UFJ53/Macroeconomics!UFM$12,0)</f>
        <v>#DIV/0!</v>
      </c>
      <c r="UFK55" s="201" t="e">
        <f>ROUND(UFK53/Macroeconomics!UFN$12,0)</f>
        <v>#DIV/0!</v>
      </c>
      <c r="UFL55" s="201" t="e">
        <f>ROUND(UFL53/Macroeconomics!UFO$12,0)</f>
        <v>#DIV/0!</v>
      </c>
      <c r="UFM55" s="201" t="e">
        <f>ROUND(UFM53/Macroeconomics!UFP$12,0)</f>
        <v>#DIV/0!</v>
      </c>
      <c r="UFN55" s="201" t="e">
        <f>ROUND(UFN53/Macroeconomics!UFQ$12,0)</f>
        <v>#DIV/0!</v>
      </c>
      <c r="UFO55" s="201" t="e">
        <f>ROUND(UFO53/Macroeconomics!UFR$12,0)</f>
        <v>#DIV/0!</v>
      </c>
      <c r="UFP55" s="201" t="e">
        <f>ROUND(UFP53/Macroeconomics!UFS$12,0)</f>
        <v>#DIV/0!</v>
      </c>
      <c r="UFQ55" s="201" t="e">
        <f>ROUND(UFQ53/Macroeconomics!UFT$12,0)</f>
        <v>#DIV/0!</v>
      </c>
      <c r="UFR55" s="201" t="e">
        <f>ROUND(UFR53/Macroeconomics!UFU$12,0)</f>
        <v>#DIV/0!</v>
      </c>
      <c r="UFS55" s="201" t="e">
        <f>ROUND(UFS53/Macroeconomics!UFV$12,0)</f>
        <v>#DIV/0!</v>
      </c>
      <c r="UFT55" s="201" t="e">
        <f>ROUND(UFT53/Macroeconomics!UFW$12,0)</f>
        <v>#DIV/0!</v>
      </c>
      <c r="UFU55" s="201" t="e">
        <f>ROUND(UFU53/Macroeconomics!UFX$12,0)</f>
        <v>#DIV/0!</v>
      </c>
      <c r="UFV55" s="201" t="e">
        <f>ROUND(UFV53/Macroeconomics!UFY$12,0)</f>
        <v>#DIV/0!</v>
      </c>
      <c r="UFW55" s="201" t="e">
        <f>ROUND(UFW53/Macroeconomics!UFZ$12,0)</f>
        <v>#DIV/0!</v>
      </c>
      <c r="UFX55" s="201" t="e">
        <f>ROUND(UFX53/Macroeconomics!UGA$12,0)</f>
        <v>#DIV/0!</v>
      </c>
      <c r="UFY55" s="201" t="e">
        <f>ROUND(UFY53/Macroeconomics!UGB$12,0)</f>
        <v>#DIV/0!</v>
      </c>
      <c r="UFZ55" s="201" t="e">
        <f>ROUND(UFZ53/Macroeconomics!UGC$12,0)</f>
        <v>#DIV/0!</v>
      </c>
      <c r="UGA55" s="201" t="e">
        <f>ROUND(UGA53/Macroeconomics!UGD$12,0)</f>
        <v>#DIV/0!</v>
      </c>
      <c r="UGB55" s="201" t="e">
        <f>ROUND(UGB53/Macroeconomics!UGE$12,0)</f>
        <v>#DIV/0!</v>
      </c>
      <c r="UGC55" s="201" t="e">
        <f>ROUND(UGC53/Macroeconomics!UGF$12,0)</f>
        <v>#DIV/0!</v>
      </c>
      <c r="UGD55" s="201" t="e">
        <f>ROUND(UGD53/Macroeconomics!UGG$12,0)</f>
        <v>#DIV/0!</v>
      </c>
      <c r="UGE55" s="201" t="e">
        <f>ROUND(UGE53/Macroeconomics!UGH$12,0)</f>
        <v>#DIV/0!</v>
      </c>
      <c r="UGF55" s="201" t="e">
        <f>ROUND(UGF53/Macroeconomics!UGI$12,0)</f>
        <v>#DIV/0!</v>
      </c>
      <c r="UGG55" s="201" t="e">
        <f>ROUND(UGG53/Macroeconomics!UGJ$12,0)</f>
        <v>#DIV/0!</v>
      </c>
      <c r="UGH55" s="201" t="e">
        <f>ROUND(UGH53/Macroeconomics!UGK$12,0)</f>
        <v>#DIV/0!</v>
      </c>
      <c r="UGI55" s="201" t="e">
        <f>ROUND(UGI53/Macroeconomics!UGL$12,0)</f>
        <v>#DIV/0!</v>
      </c>
      <c r="UGJ55" s="201" t="e">
        <f>ROUND(UGJ53/Macroeconomics!UGM$12,0)</f>
        <v>#DIV/0!</v>
      </c>
      <c r="UGK55" s="201" t="e">
        <f>ROUND(UGK53/Macroeconomics!UGN$12,0)</f>
        <v>#DIV/0!</v>
      </c>
      <c r="UGL55" s="201" t="e">
        <f>ROUND(UGL53/Macroeconomics!UGO$12,0)</f>
        <v>#DIV/0!</v>
      </c>
      <c r="UGM55" s="201" t="e">
        <f>ROUND(UGM53/Macroeconomics!UGP$12,0)</f>
        <v>#DIV/0!</v>
      </c>
      <c r="UGN55" s="201" t="e">
        <f>ROUND(UGN53/Macroeconomics!UGQ$12,0)</f>
        <v>#DIV/0!</v>
      </c>
      <c r="UGO55" s="201" t="e">
        <f>ROUND(UGO53/Macroeconomics!UGR$12,0)</f>
        <v>#DIV/0!</v>
      </c>
      <c r="UGP55" s="201" t="e">
        <f>ROUND(UGP53/Macroeconomics!UGS$12,0)</f>
        <v>#DIV/0!</v>
      </c>
      <c r="UGQ55" s="201" t="e">
        <f>ROUND(UGQ53/Macroeconomics!UGT$12,0)</f>
        <v>#DIV/0!</v>
      </c>
      <c r="UGR55" s="201" t="e">
        <f>ROUND(UGR53/Macroeconomics!UGU$12,0)</f>
        <v>#DIV/0!</v>
      </c>
      <c r="UGS55" s="201" t="e">
        <f>ROUND(UGS53/Macroeconomics!UGV$12,0)</f>
        <v>#DIV/0!</v>
      </c>
      <c r="UGT55" s="201" t="e">
        <f>ROUND(UGT53/Macroeconomics!UGW$12,0)</f>
        <v>#DIV/0!</v>
      </c>
      <c r="UGU55" s="201" t="e">
        <f>ROUND(UGU53/Macroeconomics!UGX$12,0)</f>
        <v>#DIV/0!</v>
      </c>
      <c r="UGV55" s="201" t="e">
        <f>ROUND(UGV53/Macroeconomics!UGY$12,0)</f>
        <v>#DIV/0!</v>
      </c>
      <c r="UGW55" s="201" t="e">
        <f>ROUND(UGW53/Macroeconomics!UGZ$12,0)</f>
        <v>#DIV/0!</v>
      </c>
      <c r="UGX55" s="201" t="e">
        <f>ROUND(UGX53/Macroeconomics!UHA$12,0)</f>
        <v>#DIV/0!</v>
      </c>
      <c r="UGY55" s="201" t="e">
        <f>ROUND(UGY53/Macroeconomics!UHB$12,0)</f>
        <v>#DIV/0!</v>
      </c>
      <c r="UGZ55" s="201" t="e">
        <f>ROUND(UGZ53/Macroeconomics!UHC$12,0)</f>
        <v>#DIV/0!</v>
      </c>
      <c r="UHA55" s="201" t="e">
        <f>ROUND(UHA53/Macroeconomics!UHD$12,0)</f>
        <v>#DIV/0!</v>
      </c>
      <c r="UHB55" s="201" t="e">
        <f>ROUND(UHB53/Macroeconomics!UHE$12,0)</f>
        <v>#DIV/0!</v>
      </c>
      <c r="UHC55" s="201" t="e">
        <f>ROUND(UHC53/Macroeconomics!UHF$12,0)</f>
        <v>#DIV/0!</v>
      </c>
      <c r="UHD55" s="201" t="e">
        <f>ROUND(UHD53/Macroeconomics!UHG$12,0)</f>
        <v>#DIV/0!</v>
      </c>
      <c r="UHE55" s="201" t="e">
        <f>ROUND(UHE53/Macroeconomics!UHH$12,0)</f>
        <v>#DIV/0!</v>
      </c>
      <c r="UHF55" s="201" t="e">
        <f>ROUND(UHF53/Macroeconomics!UHI$12,0)</f>
        <v>#DIV/0!</v>
      </c>
      <c r="UHG55" s="201" t="e">
        <f>ROUND(UHG53/Macroeconomics!UHJ$12,0)</f>
        <v>#DIV/0!</v>
      </c>
      <c r="UHH55" s="201" t="e">
        <f>ROUND(UHH53/Macroeconomics!UHK$12,0)</f>
        <v>#DIV/0!</v>
      </c>
      <c r="UHI55" s="201" t="e">
        <f>ROUND(UHI53/Macroeconomics!UHL$12,0)</f>
        <v>#DIV/0!</v>
      </c>
      <c r="UHJ55" s="201" t="e">
        <f>ROUND(UHJ53/Macroeconomics!UHM$12,0)</f>
        <v>#DIV/0!</v>
      </c>
      <c r="UHK55" s="201" t="e">
        <f>ROUND(UHK53/Macroeconomics!UHN$12,0)</f>
        <v>#DIV/0!</v>
      </c>
      <c r="UHL55" s="201" t="e">
        <f>ROUND(UHL53/Macroeconomics!UHO$12,0)</f>
        <v>#DIV/0!</v>
      </c>
      <c r="UHM55" s="201" t="e">
        <f>ROUND(UHM53/Macroeconomics!UHP$12,0)</f>
        <v>#DIV/0!</v>
      </c>
      <c r="UHN55" s="201" t="e">
        <f>ROUND(UHN53/Macroeconomics!UHQ$12,0)</f>
        <v>#DIV/0!</v>
      </c>
      <c r="UHO55" s="201" t="e">
        <f>ROUND(UHO53/Macroeconomics!UHR$12,0)</f>
        <v>#DIV/0!</v>
      </c>
      <c r="UHP55" s="201" t="e">
        <f>ROUND(UHP53/Macroeconomics!UHS$12,0)</f>
        <v>#DIV/0!</v>
      </c>
      <c r="UHQ55" s="201" t="e">
        <f>ROUND(UHQ53/Macroeconomics!UHT$12,0)</f>
        <v>#DIV/0!</v>
      </c>
      <c r="UHR55" s="201" t="e">
        <f>ROUND(UHR53/Macroeconomics!UHU$12,0)</f>
        <v>#DIV/0!</v>
      </c>
      <c r="UHS55" s="201" t="e">
        <f>ROUND(UHS53/Macroeconomics!UHV$12,0)</f>
        <v>#DIV/0!</v>
      </c>
      <c r="UHT55" s="201" t="e">
        <f>ROUND(UHT53/Macroeconomics!UHW$12,0)</f>
        <v>#DIV/0!</v>
      </c>
      <c r="UHU55" s="201" t="e">
        <f>ROUND(UHU53/Macroeconomics!UHX$12,0)</f>
        <v>#DIV/0!</v>
      </c>
      <c r="UHV55" s="201" t="e">
        <f>ROUND(UHV53/Macroeconomics!UHY$12,0)</f>
        <v>#DIV/0!</v>
      </c>
      <c r="UHW55" s="201" t="e">
        <f>ROUND(UHW53/Macroeconomics!UHZ$12,0)</f>
        <v>#DIV/0!</v>
      </c>
      <c r="UHX55" s="201" t="e">
        <f>ROUND(UHX53/Macroeconomics!UIA$12,0)</f>
        <v>#DIV/0!</v>
      </c>
      <c r="UHY55" s="201" t="e">
        <f>ROUND(UHY53/Macroeconomics!UIB$12,0)</f>
        <v>#DIV/0!</v>
      </c>
      <c r="UHZ55" s="201" t="e">
        <f>ROUND(UHZ53/Macroeconomics!UIC$12,0)</f>
        <v>#DIV/0!</v>
      </c>
      <c r="UIA55" s="201" t="e">
        <f>ROUND(UIA53/Macroeconomics!UID$12,0)</f>
        <v>#DIV/0!</v>
      </c>
      <c r="UIB55" s="201" t="e">
        <f>ROUND(UIB53/Macroeconomics!UIE$12,0)</f>
        <v>#DIV/0!</v>
      </c>
      <c r="UIC55" s="201" t="e">
        <f>ROUND(UIC53/Macroeconomics!UIF$12,0)</f>
        <v>#DIV/0!</v>
      </c>
      <c r="UID55" s="201" t="e">
        <f>ROUND(UID53/Macroeconomics!UIG$12,0)</f>
        <v>#DIV/0!</v>
      </c>
      <c r="UIE55" s="201" t="e">
        <f>ROUND(UIE53/Macroeconomics!UIH$12,0)</f>
        <v>#DIV/0!</v>
      </c>
      <c r="UIF55" s="201" t="e">
        <f>ROUND(UIF53/Macroeconomics!UII$12,0)</f>
        <v>#DIV/0!</v>
      </c>
      <c r="UIG55" s="201" t="e">
        <f>ROUND(UIG53/Macroeconomics!UIJ$12,0)</f>
        <v>#DIV/0!</v>
      </c>
      <c r="UIH55" s="201" t="e">
        <f>ROUND(UIH53/Macroeconomics!UIK$12,0)</f>
        <v>#DIV/0!</v>
      </c>
      <c r="UII55" s="201" t="e">
        <f>ROUND(UII53/Macroeconomics!UIL$12,0)</f>
        <v>#DIV/0!</v>
      </c>
      <c r="UIJ55" s="201" t="e">
        <f>ROUND(UIJ53/Macroeconomics!UIM$12,0)</f>
        <v>#DIV/0!</v>
      </c>
      <c r="UIK55" s="201" t="e">
        <f>ROUND(UIK53/Macroeconomics!UIN$12,0)</f>
        <v>#DIV/0!</v>
      </c>
      <c r="UIL55" s="201" t="e">
        <f>ROUND(UIL53/Macroeconomics!UIO$12,0)</f>
        <v>#DIV/0!</v>
      </c>
      <c r="UIM55" s="201" t="e">
        <f>ROUND(UIM53/Macroeconomics!UIP$12,0)</f>
        <v>#DIV/0!</v>
      </c>
      <c r="UIN55" s="201" t="e">
        <f>ROUND(UIN53/Macroeconomics!UIQ$12,0)</f>
        <v>#DIV/0!</v>
      </c>
      <c r="UIO55" s="201" t="e">
        <f>ROUND(UIO53/Macroeconomics!UIR$12,0)</f>
        <v>#DIV/0!</v>
      </c>
      <c r="UIP55" s="201" t="e">
        <f>ROUND(UIP53/Macroeconomics!UIS$12,0)</f>
        <v>#DIV/0!</v>
      </c>
      <c r="UIQ55" s="201" t="e">
        <f>ROUND(UIQ53/Macroeconomics!UIT$12,0)</f>
        <v>#DIV/0!</v>
      </c>
      <c r="UIR55" s="201" t="e">
        <f>ROUND(UIR53/Macroeconomics!UIU$12,0)</f>
        <v>#DIV/0!</v>
      </c>
      <c r="UIS55" s="201" t="e">
        <f>ROUND(UIS53/Macroeconomics!UIV$12,0)</f>
        <v>#DIV/0!</v>
      </c>
      <c r="UIT55" s="201" t="e">
        <f>ROUND(UIT53/Macroeconomics!UIW$12,0)</f>
        <v>#DIV/0!</v>
      </c>
      <c r="UIU55" s="201" t="e">
        <f>ROUND(UIU53/Macroeconomics!UIX$12,0)</f>
        <v>#DIV/0!</v>
      </c>
      <c r="UIV55" s="201" t="e">
        <f>ROUND(UIV53/Macroeconomics!UIY$12,0)</f>
        <v>#DIV/0!</v>
      </c>
      <c r="UIW55" s="201" t="e">
        <f>ROUND(UIW53/Macroeconomics!UIZ$12,0)</f>
        <v>#DIV/0!</v>
      </c>
      <c r="UIX55" s="201" t="e">
        <f>ROUND(UIX53/Macroeconomics!UJA$12,0)</f>
        <v>#DIV/0!</v>
      </c>
      <c r="UIY55" s="201" t="e">
        <f>ROUND(UIY53/Macroeconomics!UJB$12,0)</f>
        <v>#DIV/0!</v>
      </c>
      <c r="UIZ55" s="201" t="e">
        <f>ROUND(UIZ53/Macroeconomics!UJC$12,0)</f>
        <v>#DIV/0!</v>
      </c>
      <c r="UJA55" s="201" t="e">
        <f>ROUND(UJA53/Macroeconomics!UJD$12,0)</f>
        <v>#DIV/0!</v>
      </c>
      <c r="UJB55" s="201" t="e">
        <f>ROUND(UJB53/Macroeconomics!UJE$12,0)</f>
        <v>#DIV/0!</v>
      </c>
      <c r="UJC55" s="201" t="e">
        <f>ROUND(UJC53/Macroeconomics!UJF$12,0)</f>
        <v>#DIV/0!</v>
      </c>
      <c r="UJD55" s="201" t="e">
        <f>ROUND(UJD53/Macroeconomics!UJG$12,0)</f>
        <v>#DIV/0!</v>
      </c>
      <c r="UJE55" s="201" t="e">
        <f>ROUND(UJE53/Macroeconomics!UJH$12,0)</f>
        <v>#DIV/0!</v>
      </c>
      <c r="UJF55" s="201" t="e">
        <f>ROUND(UJF53/Macroeconomics!UJI$12,0)</f>
        <v>#DIV/0!</v>
      </c>
      <c r="UJG55" s="201" t="e">
        <f>ROUND(UJG53/Macroeconomics!UJJ$12,0)</f>
        <v>#DIV/0!</v>
      </c>
      <c r="UJH55" s="201" t="e">
        <f>ROUND(UJH53/Macroeconomics!UJK$12,0)</f>
        <v>#DIV/0!</v>
      </c>
      <c r="UJI55" s="201" t="e">
        <f>ROUND(UJI53/Macroeconomics!UJL$12,0)</f>
        <v>#DIV/0!</v>
      </c>
      <c r="UJJ55" s="201" t="e">
        <f>ROUND(UJJ53/Macroeconomics!UJM$12,0)</f>
        <v>#DIV/0!</v>
      </c>
      <c r="UJK55" s="201" t="e">
        <f>ROUND(UJK53/Macroeconomics!UJN$12,0)</f>
        <v>#DIV/0!</v>
      </c>
      <c r="UJL55" s="201" t="e">
        <f>ROUND(UJL53/Macroeconomics!UJO$12,0)</f>
        <v>#DIV/0!</v>
      </c>
      <c r="UJM55" s="201" t="e">
        <f>ROUND(UJM53/Macroeconomics!UJP$12,0)</f>
        <v>#DIV/0!</v>
      </c>
      <c r="UJN55" s="201" t="e">
        <f>ROUND(UJN53/Macroeconomics!UJQ$12,0)</f>
        <v>#DIV/0!</v>
      </c>
      <c r="UJO55" s="201" t="e">
        <f>ROUND(UJO53/Macroeconomics!UJR$12,0)</f>
        <v>#DIV/0!</v>
      </c>
      <c r="UJP55" s="201" t="e">
        <f>ROUND(UJP53/Macroeconomics!UJS$12,0)</f>
        <v>#DIV/0!</v>
      </c>
      <c r="UJQ55" s="201" t="e">
        <f>ROUND(UJQ53/Macroeconomics!UJT$12,0)</f>
        <v>#DIV/0!</v>
      </c>
      <c r="UJR55" s="201" t="e">
        <f>ROUND(UJR53/Macroeconomics!UJU$12,0)</f>
        <v>#DIV/0!</v>
      </c>
      <c r="UJS55" s="201" t="e">
        <f>ROUND(UJS53/Macroeconomics!UJV$12,0)</f>
        <v>#DIV/0!</v>
      </c>
      <c r="UJT55" s="201" t="e">
        <f>ROUND(UJT53/Macroeconomics!UJW$12,0)</f>
        <v>#DIV/0!</v>
      </c>
      <c r="UJU55" s="201" t="e">
        <f>ROUND(UJU53/Macroeconomics!UJX$12,0)</f>
        <v>#DIV/0!</v>
      </c>
      <c r="UJV55" s="201" t="e">
        <f>ROUND(UJV53/Macroeconomics!UJY$12,0)</f>
        <v>#DIV/0!</v>
      </c>
      <c r="UJW55" s="201" t="e">
        <f>ROUND(UJW53/Macroeconomics!UJZ$12,0)</f>
        <v>#DIV/0!</v>
      </c>
      <c r="UJX55" s="201" t="e">
        <f>ROUND(UJX53/Macroeconomics!UKA$12,0)</f>
        <v>#DIV/0!</v>
      </c>
      <c r="UJY55" s="201" t="e">
        <f>ROUND(UJY53/Macroeconomics!UKB$12,0)</f>
        <v>#DIV/0!</v>
      </c>
      <c r="UJZ55" s="201" t="e">
        <f>ROUND(UJZ53/Macroeconomics!UKC$12,0)</f>
        <v>#DIV/0!</v>
      </c>
      <c r="UKA55" s="201" t="e">
        <f>ROUND(UKA53/Macroeconomics!UKD$12,0)</f>
        <v>#DIV/0!</v>
      </c>
      <c r="UKB55" s="201" t="e">
        <f>ROUND(UKB53/Macroeconomics!UKE$12,0)</f>
        <v>#DIV/0!</v>
      </c>
      <c r="UKC55" s="201" t="e">
        <f>ROUND(UKC53/Macroeconomics!UKF$12,0)</f>
        <v>#DIV/0!</v>
      </c>
      <c r="UKD55" s="201" t="e">
        <f>ROUND(UKD53/Macroeconomics!UKG$12,0)</f>
        <v>#DIV/0!</v>
      </c>
      <c r="UKE55" s="201" t="e">
        <f>ROUND(UKE53/Macroeconomics!UKH$12,0)</f>
        <v>#DIV/0!</v>
      </c>
      <c r="UKF55" s="201" t="e">
        <f>ROUND(UKF53/Macroeconomics!UKI$12,0)</f>
        <v>#DIV/0!</v>
      </c>
      <c r="UKG55" s="201" t="e">
        <f>ROUND(UKG53/Macroeconomics!UKJ$12,0)</f>
        <v>#DIV/0!</v>
      </c>
      <c r="UKH55" s="201" t="e">
        <f>ROUND(UKH53/Macroeconomics!UKK$12,0)</f>
        <v>#DIV/0!</v>
      </c>
      <c r="UKI55" s="201" t="e">
        <f>ROUND(UKI53/Macroeconomics!UKL$12,0)</f>
        <v>#DIV/0!</v>
      </c>
      <c r="UKJ55" s="201" t="e">
        <f>ROUND(UKJ53/Macroeconomics!UKM$12,0)</f>
        <v>#DIV/0!</v>
      </c>
      <c r="UKK55" s="201" t="e">
        <f>ROUND(UKK53/Macroeconomics!UKN$12,0)</f>
        <v>#DIV/0!</v>
      </c>
      <c r="UKL55" s="201" t="e">
        <f>ROUND(UKL53/Macroeconomics!UKO$12,0)</f>
        <v>#DIV/0!</v>
      </c>
      <c r="UKM55" s="201" t="e">
        <f>ROUND(UKM53/Macroeconomics!UKP$12,0)</f>
        <v>#DIV/0!</v>
      </c>
      <c r="UKN55" s="201" t="e">
        <f>ROUND(UKN53/Macroeconomics!UKQ$12,0)</f>
        <v>#DIV/0!</v>
      </c>
      <c r="UKO55" s="201" t="e">
        <f>ROUND(UKO53/Macroeconomics!UKR$12,0)</f>
        <v>#DIV/0!</v>
      </c>
      <c r="UKP55" s="201" t="e">
        <f>ROUND(UKP53/Macroeconomics!UKS$12,0)</f>
        <v>#DIV/0!</v>
      </c>
      <c r="UKQ55" s="201" t="e">
        <f>ROUND(UKQ53/Macroeconomics!UKT$12,0)</f>
        <v>#DIV/0!</v>
      </c>
      <c r="UKR55" s="201" t="e">
        <f>ROUND(UKR53/Macroeconomics!UKU$12,0)</f>
        <v>#DIV/0!</v>
      </c>
      <c r="UKS55" s="201" t="e">
        <f>ROUND(UKS53/Macroeconomics!UKV$12,0)</f>
        <v>#DIV/0!</v>
      </c>
      <c r="UKT55" s="201" t="e">
        <f>ROUND(UKT53/Macroeconomics!UKW$12,0)</f>
        <v>#DIV/0!</v>
      </c>
      <c r="UKU55" s="201" t="e">
        <f>ROUND(UKU53/Macroeconomics!UKX$12,0)</f>
        <v>#DIV/0!</v>
      </c>
      <c r="UKV55" s="201" t="e">
        <f>ROUND(UKV53/Macroeconomics!UKY$12,0)</f>
        <v>#DIV/0!</v>
      </c>
      <c r="UKW55" s="201" t="e">
        <f>ROUND(UKW53/Macroeconomics!UKZ$12,0)</f>
        <v>#DIV/0!</v>
      </c>
      <c r="UKX55" s="201" t="e">
        <f>ROUND(UKX53/Macroeconomics!ULA$12,0)</f>
        <v>#DIV/0!</v>
      </c>
      <c r="UKY55" s="201" t="e">
        <f>ROUND(UKY53/Macroeconomics!ULB$12,0)</f>
        <v>#DIV/0!</v>
      </c>
      <c r="UKZ55" s="201" t="e">
        <f>ROUND(UKZ53/Macroeconomics!ULC$12,0)</f>
        <v>#DIV/0!</v>
      </c>
      <c r="ULA55" s="201" t="e">
        <f>ROUND(ULA53/Macroeconomics!ULD$12,0)</f>
        <v>#DIV/0!</v>
      </c>
      <c r="ULB55" s="201" t="e">
        <f>ROUND(ULB53/Macroeconomics!ULE$12,0)</f>
        <v>#DIV/0!</v>
      </c>
      <c r="ULC55" s="201" t="e">
        <f>ROUND(ULC53/Macroeconomics!ULF$12,0)</f>
        <v>#DIV/0!</v>
      </c>
      <c r="ULD55" s="201" t="e">
        <f>ROUND(ULD53/Macroeconomics!ULG$12,0)</f>
        <v>#DIV/0!</v>
      </c>
      <c r="ULE55" s="201" t="e">
        <f>ROUND(ULE53/Macroeconomics!ULH$12,0)</f>
        <v>#DIV/0!</v>
      </c>
      <c r="ULF55" s="201" t="e">
        <f>ROUND(ULF53/Macroeconomics!ULI$12,0)</f>
        <v>#DIV/0!</v>
      </c>
      <c r="ULG55" s="201" t="e">
        <f>ROUND(ULG53/Macroeconomics!ULJ$12,0)</f>
        <v>#DIV/0!</v>
      </c>
      <c r="ULH55" s="201" t="e">
        <f>ROUND(ULH53/Macroeconomics!ULK$12,0)</f>
        <v>#DIV/0!</v>
      </c>
      <c r="ULI55" s="201" t="e">
        <f>ROUND(ULI53/Macroeconomics!ULL$12,0)</f>
        <v>#DIV/0!</v>
      </c>
      <c r="ULJ55" s="201" t="e">
        <f>ROUND(ULJ53/Macroeconomics!ULM$12,0)</f>
        <v>#DIV/0!</v>
      </c>
      <c r="ULK55" s="201" t="e">
        <f>ROUND(ULK53/Macroeconomics!ULN$12,0)</f>
        <v>#DIV/0!</v>
      </c>
      <c r="ULL55" s="201" t="e">
        <f>ROUND(ULL53/Macroeconomics!ULO$12,0)</f>
        <v>#DIV/0!</v>
      </c>
      <c r="ULM55" s="201" t="e">
        <f>ROUND(ULM53/Macroeconomics!ULP$12,0)</f>
        <v>#DIV/0!</v>
      </c>
      <c r="ULN55" s="201" t="e">
        <f>ROUND(ULN53/Macroeconomics!ULQ$12,0)</f>
        <v>#DIV/0!</v>
      </c>
      <c r="ULO55" s="201" t="e">
        <f>ROUND(ULO53/Macroeconomics!ULR$12,0)</f>
        <v>#DIV/0!</v>
      </c>
      <c r="ULP55" s="201" t="e">
        <f>ROUND(ULP53/Macroeconomics!ULS$12,0)</f>
        <v>#DIV/0!</v>
      </c>
      <c r="ULQ55" s="201" t="e">
        <f>ROUND(ULQ53/Macroeconomics!ULT$12,0)</f>
        <v>#DIV/0!</v>
      </c>
      <c r="ULR55" s="201" t="e">
        <f>ROUND(ULR53/Macroeconomics!ULU$12,0)</f>
        <v>#DIV/0!</v>
      </c>
      <c r="ULS55" s="201" t="e">
        <f>ROUND(ULS53/Macroeconomics!ULV$12,0)</f>
        <v>#DIV/0!</v>
      </c>
      <c r="ULT55" s="201" t="e">
        <f>ROUND(ULT53/Macroeconomics!ULW$12,0)</f>
        <v>#DIV/0!</v>
      </c>
      <c r="ULU55" s="201" t="e">
        <f>ROUND(ULU53/Macroeconomics!ULX$12,0)</f>
        <v>#DIV/0!</v>
      </c>
      <c r="ULV55" s="201" t="e">
        <f>ROUND(ULV53/Macroeconomics!ULY$12,0)</f>
        <v>#DIV/0!</v>
      </c>
      <c r="ULW55" s="201" t="e">
        <f>ROUND(ULW53/Macroeconomics!ULZ$12,0)</f>
        <v>#DIV/0!</v>
      </c>
      <c r="ULX55" s="201" t="e">
        <f>ROUND(ULX53/Macroeconomics!UMA$12,0)</f>
        <v>#DIV/0!</v>
      </c>
      <c r="ULY55" s="201" t="e">
        <f>ROUND(ULY53/Macroeconomics!UMB$12,0)</f>
        <v>#DIV/0!</v>
      </c>
      <c r="ULZ55" s="201" t="e">
        <f>ROUND(ULZ53/Macroeconomics!UMC$12,0)</f>
        <v>#DIV/0!</v>
      </c>
      <c r="UMA55" s="201" t="e">
        <f>ROUND(UMA53/Macroeconomics!UMD$12,0)</f>
        <v>#DIV/0!</v>
      </c>
      <c r="UMB55" s="201" t="e">
        <f>ROUND(UMB53/Macroeconomics!UME$12,0)</f>
        <v>#DIV/0!</v>
      </c>
      <c r="UMC55" s="201" t="e">
        <f>ROUND(UMC53/Macroeconomics!UMF$12,0)</f>
        <v>#DIV/0!</v>
      </c>
      <c r="UMD55" s="201" t="e">
        <f>ROUND(UMD53/Macroeconomics!UMG$12,0)</f>
        <v>#DIV/0!</v>
      </c>
      <c r="UME55" s="201" t="e">
        <f>ROUND(UME53/Macroeconomics!UMH$12,0)</f>
        <v>#DIV/0!</v>
      </c>
      <c r="UMF55" s="201" t="e">
        <f>ROUND(UMF53/Macroeconomics!UMI$12,0)</f>
        <v>#DIV/0!</v>
      </c>
      <c r="UMG55" s="201" t="e">
        <f>ROUND(UMG53/Macroeconomics!UMJ$12,0)</f>
        <v>#DIV/0!</v>
      </c>
      <c r="UMH55" s="201" t="e">
        <f>ROUND(UMH53/Macroeconomics!UMK$12,0)</f>
        <v>#DIV/0!</v>
      </c>
      <c r="UMI55" s="201" t="e">
        <f>ROUND(UMI53/Macroeconomics!UML$12,0)</f>
        <v>#DIV/0!</v>
      </c>
      <c r="UMJ55" s="201" t="e">
        <f>ROUND(UMJ53/Macroeconomics!UMM$12,0)</f>
        <v>#DIV/0!</v>
      </c>
      <c r="UMK55" s="201" t="e">
        <f>ROUND(UMK53/Macroeconomics!UMN$12,0)</f>
        <v>#DIV/0!</v>
      </c>
      <c r="UML55" s="201" t="e">
        <f>ROUND(UML53/Macroeconomics!UMO$12,0)</f>
        <v>#DIV/0!</v>
      </c>
      <c r="UMM55" s="201" t="e">
        <f>ROUND(UMM53/Macroeconomics!UMP$12,0)</f>
        <v>#DIV/0!</v>
      </c>
      <c r="UMN55" s="201" t="e">
        <f>ROUND(UMN53/Macroeconomics!UMQ$12,0)</f>
        <v>#DIV/0!</v>
      </c>
      <c r="UMO55" s="201" t="e">
        <f>ROUND(UMO53/Macroeconomics!UMR$12,0)</f>
        <v>#DIV/0!</v>
      </c>
      <c r="UMP55" s="201" t="e">
        <f>ROUND(UMP53/Macroeconomics!UMS$12,0)</f>
        <v>#DIV/0!</v>
      </c>
      <c r="UMQ55" s="201" t="e">
        <f>ROUND(UMQ53/Macroeconomics!UMT$12,0)</f>
        <v>#DIV/0!</v>
      </c>
      <c r="UMR55" s="201" t="e">
        <f>ROUND(UMR53/Macroeconomics!UMU$12,0)</f>
        <v>#DIV/0!</v>
      </c>
      <c r="UMS55" s="201" t="e">
        <f>ROUND(UMS53/Macroeconomics!UMV$12,0)</f>
        <v>#DIV/0!</v>
      </c>
      <c r="UMT55" s="201" t="e">
        <f>ROUND(UMT53/Macroeconomics!UMW$12,0)</f>
        <v>#DIV/0!</v>
      </c>
      <c r="UMU55" s="201" t="e">
        <f>ROUND(UMU53/Macroeconomics!UMX$12,0)</f>
        <v>#DIV/0!</v>
      </c>
      <c r="UMV55" s="201" t="e">
        <f>ROUND(UMV53/Macroeconomics!UMY$12,0)</f>
        <v>#DIV/0!</v>
      </c>
      <c r="UMW55" s="201" t="e">
        <f>ROUND(UMW53/Macroeconomics!UMZ$12,0)</f>
        <v>#DIV/0!</v>
      </c>
      <c r="UMX55" s="201" t="e">
        <f>ROUND(UMX53/Macroeconomics!UNA$12,0)</f>
        <v>#DIV/0!</v>
      </c>
      <c r="UMY55" s="201" t="e">
        <f>ROUND(UMY53/Macroeconomics!UNB$12,0)</f>
        <v>#DIV/0!</v>
      </c>
      <c r="UMZ55" s="201" t="e">
        <f>ROUND(UMZ53/Macroeconomics!UNC$12,0)</f>
        <v>#DIV/0!</v>
      </c>
      <c r="UNA55" s="201" t="e">
        <f>ROUND(UNA53/Macroeconomics!UND$12,0)</f>
        <v>#DIV/0!</v>
      </c>
      <c r="UNB55" s="201" t="e">
        <f>ROUND(UNB53/Macroeconomics!UNE$12,0)</f>
        <v>#DIV/0!</v>
      </c>
      <c r="UNC55" s="201" t="e">
        <f>ROUND(UNC53/Macroeconomics!UNF$12,0)</f>
        <v>#DIV/0!</v>
      </c>
      <c r="UND55" s="201" t="e">
        <f>ROUND(UND53/Macroeconomics!UNG$12,0)</f>
        <v>#DIV/0!</v>
      </c>
      <c r="UNE55" s="201" t="e">
        <f>ROUND(UNE53/Macroeconomics!UNH$12,0)</f>
        <v>#DIV/0!</v>
      </c>
      <c r="UNF55" s="201" t="e">
        <f>ROUND(UNF53/Macroeconomics!UNI$12,0)</f>
        <v>#DIV/0!</v>
      </c>
      <c r="UNG55" s="201" t="e">
        <f>ROUND(UNG53/Macroeconomics!UNJ$12,0)</f>
        <v>#DIV/0!</v>
      </c>
      <c r="UNH55" s="201" t="e">
        <f>ROUND(UNH53/Macroeconomics!UNK$12,0)</f>
        <v>#DIV/0!</v>
      </c>
      <c r="UNI55" s="201" t="e">
        <f>ROUND(UNI53/Macroeconomics!UNL$12,0)</f>
        <v>#DIV/0!</v>
      </c>
      <c r="UNJ55" s="201" t="e">
        <f>ROUND(UNJ53/Macroeconomics!UNM$12,0)</f>
        <v>#DIV/0!</v>
      </c>
      <c r="UNK55" s="201" t="e">
        <f>ROUND(UNK53/Macroeconomics!UNN$12,0)</f>
        <v>#DIV/0!</v>
      </c>
      <c r="UNL55" s="201" t="e">
        <f>ROUND(UNL53/Macroeconomics!UNO$12,0)</f>
        <v>#DIV/0!</v>
      </c>
      <c r="UNM55" s="201" t="e">
        <f>ROUND(UNM53/Macroeconomics!UNP$12,0)</f>
        <v>#DIV/0!</v>
      </c>
      <c r="UNN55" s="201" t="e">
        <f>ROUND(UNN53/Macroeconomics!UNQ$12,0)</f>
        <v>#DIV/0!</v>
      </c>
      <c r="UNO55" s="201" t="e">
        <f>ROUND(UNO53/Macroeconomics!UNR$12,0)</f>
        <v>#DIV/0!</v>
      </c>
      <c r="UNP55" s="201" t="e">
        <f>ROUND(UNP53/Macroeconomics!UNS$12,0)</f>
        <v>#DIV/0!</v>
      </c>
      <c r="UNQ55" s="201" t="e">
        <f>ROUND(UNQ53/Macroeconomics!UNT$12,0)</f>
        <v>#DIV/0!</v>
      </c>
      <c r="UNR55" s="201" t="e">
        <f>ROUND(UNR53/Macroeconomics!UNU$12,0)</f>
        <v>#DIV/0!</v>
      </c>
      <c r="UNS55" s="201" t="e">
        <f>ROUND(UNS53/Macroeconomics!UNV$12,0)</f>
        <v>#DIV/0!</v>
      </c>
      <c r="UNT55" s="201" t="e">
        <f>ROUND(UNT53/Macroeconomics!UNW$12,0)</f>
        <v>#DIV/0!</v>
      </c>
      <c r="UNU55" s="201" t="e">
        <f>ROUND(UNU53/Macroeconomics!UNX$12,0)</f>
        <v>#DIV/0!</v>
      </c>
      <c r="UNV55" s="201" t="e">
        <f>ROUND(UNV53/Macroeconomics!UNY$12,0)</f>
        <v>#DIV/0!</v>
      </c>
      <c r="UNW55" s="201" t="e">
        <f>ROUND(UNW53/Macroeconomics!UNZ$12,0)</f>
        <v>#DIV/0!</v>
      </c>
      <c r="UNX55" s="201" t="e">
        <f>ROUND(UNX53/Macroeconomics!UOA$12,0)</f>
        <v>#DIV/0!</v>
      </c>
      <c r="UNY55" s="201" t="e">
        <f>ROUND(UNY53/Macroeconomics!UOB$12,0)</f>
        <v>#DIV/0!</v>
      </c>
      <c r="UNZ55" s="201" t="e">
        <f>ROUND(UNZ53/Macroeconomics!UOC$12,0)</f>
        <v>#DIV/0!</v>
      </c>
      <c r="UOA55" s="201" t="e">
        <f>ROUND(UOA53/Macroeconomics!UOD$12,0)</f>
        <v>#DIV/0!</v>
      </c>
      <c r="UOB55" s="201" t="e">
        <f>ROUND(UOB53/Macroeconomics!UOE$12,0)</f>
        <v>#DIV/0!</v>
      </c>
      <c r="UOC55" s="201" t="e">
        <f>ROUND(UOC53/Macroeconomics!UOF$12,0)</f>
        <v>#DIV/0!</v>
      </c>
      <c r="UOD55" s="201" t="e">
        <f>ROUND(UOD53/Macroeconomics!UOG$12,0)</f>
        <v>#DIV/0!</v>
      </c>
      <c r="UOE55" s="201" t="e">
        <f>ROUND(UOE53/Macroeconomics!UOH$12,0)</f>
        <v>#DIV/0!</v>
      </c>
      <c r="UOF55" s="201" t="e">
        <f>ROUND(UOF53/Macroeconomics!UOI$12,0)</f>
        <v>#DIV/0!</v>
      </c>
      <c r="UOG55" s="201" t="e">
        <f>ROUND(UOG53/Macroeconomics!UOJ$12,0)</f>
        <v>#DIV/0!</v>
      </c>
      <c r="UOH55" s="201" t="e">
        <f>ROUND(UOH53/Macroeconomics!UOK$12,0)</f>
        <v>#DIV/0!</v>
      </c>
      <c r="UOI55" s="201" t="e">
        <f>ROUND(UOI53/Macroeconomics!UOL$12,0)</f>
        <v>#DIV/0!</v>
      </c>
      <c r="UOJ55" s="201" t="e">
        <f>ROUND(UOJ53/Macroeconomics!UOM$12,0)</f>
        <v>#DIV/0!</v>
      </c>
      <c r="UOK55" s="201" t="e">
        <f>ROUND(UOK53/Macroeconomics!UON$12,0)</f>
        <v>#DIV/0!</v>
      </c>
      <c r="UOL55" s="201" t="e">
        <f>ROUND(UOL53/Macroeconomics!UOO$12,0)</f>
        <v>#DIV/0!</v>
      </c>
      <c r="UOM55" s="201" t="e">
        <f>ROUND(UOM53/Macroeconomics!UOP$12,0)</f>
        <v>#DIV/0!</v>
      </c>
      <c r="UON55" s="201" t="e">
        <f>ROUND(UON53/Macroeconomics!UOQ$12,0)</f>
        <v>#DIV/0!</v>
      </c>
      <c r="UOO55" s="201" t="e">
        <f>ROUND(UOO53/Macroeconomics!UOR$12,0)</f>
        <v>#DIV/0!</v>
      </c>
      <c r="UOP55" s="201" t="e">
        <f>ROUND(UOP53/Macroeconomics!UOS$12,0)</f>
        <v>#DIV/0!</v>
      </c>
      <c r="UOQ55" s="201" t="e">
        <f>ROUND(UOQ53/Macroeconomics!UOT$12,0)</f>
        <v>#DIV/0!</v>
      </c>
      <c r="UOR55" s="201" t="e">
        <f>ROUND(UOR53/Macroeconomics!UOU$12,0)</f>
        <v>#DIV/0!</v>
      </c>
      <c r="UOS55" s="201" t="e">
        <f>ROUND(UOS53/Macroeconomics!UOV$12,0)</f>
        <v>#DIV/0!</v>
      </c>
      <c r="UOT55" s="201" t="e">
        <f>ROUND(UOT53/Macroeconomics!UOW$12,0)</f>
        <v>#DIV/0!</v>
      </c>
      <c r="UOU55" s="201" t="e">
        <f>ROUND(UOU53/Macroeconomics!UOX$12,0)</f>
        <v>#DIV/0!</v>
      </c>
      <c r="UOV55" s="201" t="e">
        <f>ROUND(UOV53/Macroeconomics!UOY$12,0)</f>
        <v>#DIV/0!</v>
      </c>
      <c r="UOW55" s="201" t="e">
        <f>ROUND(UOW53/Macroeconomics!UOZ$12,0)</f>
        <v>#DIV/0!</v>
      </c>
      <c r="UOX55" s="201" t="e">
        <f>ROUND(UOX53/Macroeconomics!UPA$12,0)</f>
        <v>#DIV/0!</v>
      </c>
      <c r="UOY55" s="201" t="e">
        <f>ROUND(UOY53/Macroeconomics!UPB$12,0)</f>
        <v>#DIV/0!</v>
      </c>
      <c r="UOZ55" s="201" t="e">
        <f>ROUND(UOZ53/Macroeconomics!UPC$12,0)</f>
        <v>#DIV/0!</v>
      </c>
      <c r="UPA55" s="201" t="e">
        <f>ROUND(UPA53/Macroeconomics!UPD$12,0)</f>
        <v>#DIV/0!</v>
      </c>
      <c r="UPB55" s="201" t="e">
        <f>ROUND(UPB53/Macroeconomics!UPE$12,0)</f>
        <v>#DIV/0!</v>
      </c>
      <c r="UPC55" s="201" t="e">
        <f>ROUND(UPC53/Macroeconomics!UPF$12,0)</f>
        <v>#DIV/0!</v>
      </c>
      <c r="UPD55" s="201" t="e">
        <f>ROUND(UPD53/Macroeconomics!UPG$12,0)</f>
        <v>#DIV/0!</v>
      </c>
      <c r="UPE55" s="201" t="e">
        <f>ROUND(UPE53/Macroeconomics!UPH$12,0)</f>
        <v>#DIV/0!</v>
      </c>
      <c r="UPF55" s="201" t="e">
        <f>ROUND(UPF53/Macroeconomics!UPI$12,0)</f>
        <v>#DIV/0!</v>
      </c>
      <c r="UPG55" s="201" t="e">
        <f>ROUND(UPG53/Macroeconomics!UPJ$12,0)</f>
        <v>#DIV/0!</v>
      </c>
      <c r="UPH55" s="201" t="e">
        <f>ROUND(UPH53/Macroeconomics!UPK$12,0)</f>
        <v>#DIV/0!</v>
      </c>
      <c r="UPI55" s="201" t="e">
        <f>ROUND(UPI53/Macroeconomics!UPL$12,0)</f>
        <v>#DIV/0!</v>
      </c>
      <c r="UPJ55" s="201" t="e">
        <f>ROUND(UPJ53/Macroeconomics!UPM$12,0)</f>
        <v>#DIV/0!</v>
      </c>
      <c r="UPK55" s="201" t="e">
        <f>ROUND(UPK53/Macroeconomics!UPN$12,0)</f>
        <v>#DIV/0!</v>
      </c>
      <c r="UPL55" s="201" t="e">
        <f>ROUND(UPL53/Macroeconomics!UPO$12,0)</f>
        <v>#DIV/0!</v>
      </c>
      <c r="UPM55" s="201" t="e">
        <f>ROUND(UPM53/Macroeconomics!UPP$12,0)</f>
        <v>#DIV/0!</v>
      </c>
      <c r="UPN55" s="201" t="e">
        <f>ROUND(UPN53/Macroeconomics!UPQ$12,0)</f>
        <v>#DIV/0!</v>
      </c>
      <c r="UPO55" s="201" t="e">
        <f>ROUND(UPO53/Macroeconomics!UPR$12,0)</f>
        <v>#DIV/0!</v>
      </c>
      <c r="UPP55" s="201" t="e">
        <f>ROUND(UPP53/Macroeconomics!UPS$12,0)</f>
        <v>#DIV/0!</v>
      </c>
      <c r="UPQ55" s="201" t="e">
        <f>ROUND(UPQ53/Macroeconomics!UPT$12,0)</f>
        <v>#DIV/0!</v>
      </c>
      <c r="UPR55" s="201" t="e">
        <f>ROUND(UPR53/Macroeconomics!UPU$12,0)</f>
        <v>#DIV/0!</v>
      </c>
      <c r="UPS55" s="201" t="e">
        <f>ROUND(UPS53/Macroeconomics!UPV$12,0)</f>
        <v>#DIV/0!</v>
      </c>
      <c r="UPT55" s="201" t="e">
        <f>ROUND(UPT53/Macroeconomics!UPW$12,0)</f>
        <v>#DIV/0!</v>
      </c>
      <c r="UPU55" s="201" t="e">
        <f>ROUND(UPU53/Macroeconomics!UPX$12,0)</f>
        <v>#DIV/0!</v>
      </c>
      <c r="UPV55" s="201" t="e">
        <f>ROUND(UPV53/Macroeconomics!UPY$12,0)</f>
        <v>#DIV/0!</v>
      </c>
      <c r="UPW55" s="201" t="e">
        <f>ROUND(UPW53/Macroeconomics!UPZ$12,0)</f>
        <v>#DIV/0!</v>
      </c>
      <c r="UPX55" s="201" t="e">
        <f>ROUND(UPX53/Macroeconomics!UQA$12,0)</f>
        <v>#DIV/0!</v>
      </c>
      <c r="UPY55" s="201" t="e">
        <f>ROUND(UPY53/Macroeconomics!UQB$12,0)</f>
        <v>#DIV/0!</v>
      </c>
      <c r="UPZ55" s="201" t="e">
        <f>ROUND(UPZ53/Macroeconomics!UQC$12,0)</f>
        <v>#DIV/0!</v>
      </c>
      <c r="UQA55" s="201" t="e">
        <f>ROUND(UQA53/Macroeconomics!UQD$12,0)</f>
        <v>#DIV/0!</v>
      </c>
      <c r="UQB55" s="201" t="e">
        <f>ROUND(UQB53/Macroeconomics!UQE$12,0)</f>
        <v>#DIV/0!</v>
      </c>
      <c r="UQC55" s="201" t="e">
        <f>ROUND(UQC53/Macroeconomics!UQF$12,0)</f>
        <v>#DIV/0!</v>
      </c>
      <c r="UQD55" s="201" t="e">
        <f>ROUND(UQD53/Macroeconomics!UQG$12,0)</f>
        <v>#DIV/0!</v>
      </c>
      <c r="UQE55" s="201" t="e">
        <f>ROUND(UQE53/Macroeconomics!UQH$12,0)</f>
        <v>#DIV/0!</v>
      </c>
      <c r="UQF55" s="201" t="e">
        <f>ROUND(UQF53/Macroeconomics!UQI$12,0)</f>
        <v>#DIV/0!</v>
      </c>
      <c r="UQG55" s="201" t="e">
        <f>ROUND(UQG53/Macroeconomics!UQJ$12,0)</f>
        <v>#DIV/0!</v>
      </c>
      <c r="UQH55" s="201" t="e">
        <f>ROUND(UQH53/Macroeconomics!UQK$12,0)</f>
        <v>#DIV/0!</v>
      </c>
      <c r="UQI55" s="201" t="e">
        <f>ROUND(UQI53/Macroeconomics!UQL$12,0)</f>
        <v>#DIV/0!</v>
      </c>
      <c r="UQJ55" s="201" t="e">
        <f>ROUND(UQJ53/Macroeconomics!UQM$12,0)</f>
        <v>#DIV/0!</v>
      </c>
      <c r="UQK55" s="201" t="e">
        <f>ROUND(UQK53/Macroeconomics!UQN$12,0)</f>
        <v>#DIV/0!</v>
      </c>
      <c r="UQL55" s="201" t="e">
        <f>ROUND(UQL53/Macroeconomics!UQO$12,0)</f>
        <v>#DIV/0!</v>
      </c>
      <c r="UQM55" s="201" t="e">
        <f>ROUND(UQM53/Macroeconomics!UQP$12,0)</f>
        <v>#DIV/0!</v>
      </c>
      <c r="UQN55" s="201" t="e">
        <f>ROUND(UQN53/Macroeconomics!UQQ$12,0)</f>
        <v>#DIV/0!</v>
      </c>
      <c r="UQO55" s="201" t="e">
        <f>ROUND(UQO53/Macroeconomics!UQR$12,0)</f>
        <v>#DIV/0!</v>
      </c>
      <c r="UQP55" s="201" t="e">
        <f>ROUND(UQP53/Macroeconomics!UQS$12,0)</f>
        <v>#DIV/0!</v>
      </c>
      <c r="UQQ55" s="201" t="e">
        <f>ROUND(UQQ53/Macroeconomics!UQT$12,0)</f>
        <v>#DIV/0!</v>
      </c>
      <c r="UQR55" s="201" t="e">
        <f>ROUND(UQR53/Macroeconomics!UQU$12,0)</f>
        <v>#DIV/0!</v>
      </c>
      <c r="UQS55" s="201" t="e">
        <f>ROUND(UQS53/Macroeconomics!UQV$12,0)</f>
        <v>#DIV/0!</v>
      </c>
      <c r="UQT55" s="201" t="e">
        <f>ROUND(UQT53/Macroeconomics!UQW$12,0)</f>
        <v>#DIV/0!</v>
      </c>
      <c r="UQU55" s="201" t="e">
        <f>ROUND(UQU53/Macroeconomics!UQX$12,0)</f>
        <v>#DIV/0!</v>
      </c>
      <c r="UQV55" s="201" t="e">
        <f>ROUND(UQV53/Macroeconomics!UQY$12,0)</f>
        <v>#DIV/0!</v>
      </c>
      <c r="UQW55" s="201" t="e">
        <f>ROUND(UQW53/Macroeconomics!UQZ$12,0)</f>
        <v>#DIV/0!</v>
      </c>
      <c r="UQX55" s="201" t="e">
        <f>ROUND(UQX53/Macroeconomics!URA$12,0)</f>
        <v>#DIV/0!</v>
      </c>
      <c r="UQY55" s="201" t="e">
        <f>ROUND(UQY53/Macroeconomics!URB$12,0)</f>
        <v>#DIV/0!</v>
      </c>
      <c r="UQZ55" s="201" t="e">
        <f>ROUND(UQZ53/Macroeconomics!URC$12,0)</f>
        <v>#DIV/0!</v>
      </c>
      <c r="URA55" s="201" t="e">
        <f>ROUND(URA53/Macroeconomics!URD$12,0)</f>
        <v>#DIV/0!</v>
      </c>
      <c r="URB55" s="201" t="e">
        <f>ROUND(URB53/Macroeconomics!URE$12,0)</f>
        <v>#DIV/0!</v>
      </c>
      <c r="URC55" s="201" t="e">
        <f>ROUND(URC53/Macroeconomics!URF$12,0)</f>
        <v>#DIV/0!</v>
      </c>
      <c r="URD55" s="201" t="e">
        <f>ROUND(URD53/Macroeconomics!URG$12,0)</f>
        <v>#DIV/0!</v>
      </c>
      <c r="URE55" s="201" t="e">
        <f>ROUND(URE53/Macroeconomics!URH$12,0)</f>
        <v>#DIV/0!</v>
      </c>
      <c r="URF55" s="201" t="e">
        <f>ROUND(URF53/Macroeconomics!URI$12,0)</f>
        <v>#DIV/0!</v>
      </c>
      <c r="URG55" s="201" t="e">
        <f>ROUND(URG53/Macroeconomics!URJ$12,0)</f>
        <v>#DIV/0!</v>
      </c>
      <c r="URH55" s="201" t="e">
        <f>ROUND(URH53/Macroeconomics!URK$12,0)</f>
        <v>#DIV/0!</v>
      </c>
      <c r="URI55" s="201" t="e">
        <f>ROUND(URI53/Macroeconomics!URL$12,0)</f>
        <v>#DIV/0!</v>
      </c>
      <c r="URJ55" s="201" t="e">
        <f>ROUND(URJ53/Macroeconomics!URM$12,0)</f>
        <v>#DIV/0!</v>
      </c>
      <c r="URK55" s="201" t="e">
        <f>ROUND(URK53/Macroeconomics!URN$12,0)</f>
        <v>#DIV/0!</v>
      </c>
      <c r="URL55" s="201" t="e">
        <f>ROUND(URL53/Macroeconomics!URO$12,0)</f>
        <v>#DIV/0!</v>
      </c>
      <c r="URM55" s="201" t="e">
        <f>ROUND(URM53/Macroeconomics!URP$12,0)</f>
        <v>#DIV/0!</v>
      </c>
      <c r="URN55" s="201" t="e">
        <f>ROUND(URN53/Macroeconomics!URQ$12,0)</f>
        <v>#DIV/0!</v>
      </c>
      <c r="URO55" s="201" t="e">
        <f>ROUND(URO53/Macroeconomics!URR$12,0)</f>
        <v>#DIV/0!</v>
      </c>
      <c r="URP55" s="201" t="e">
        <f>ROUND(URP53/Macroeconomics!URS$12,0)</f>
        <v>#DIV/0!</v>
      </c>
      <c r="URQ55" s="201" t="e">
        <f>ROUND(URQ53/Macroeconomics!URT$12,0)</f>
        <v>#DIV/0!</v>
      </c>
      <c r="URR55" s="201" t="e">
        <f>ROUND(URR53/Macroeconomics!URU$12,0)</f>
        <v>#DIV/0!</v>
      </c>
      <c r="URS55" s="201" t="e">
        <f>ROUND(URS53/Macroeconomics!URV$12,0)</f>
        <v>#DIV/0!</v>
      </c>
      <c r="URT55" s="201" t="e">
        <f>ROUND(URT53/Macroeconomics!URW$12,0)</f>
        <v>#DIV/0!</v>
      </c>
      <c r="URU55" s="201" t="e">
        <f>ROUND(URU53/Macroeconomics!URX$12,0)</f>
        <v>#DIV/0!</v>
      </c>
      <c r="URV55" s="201" t="e">
        <f>ROUND(URV53/Macroeconomics!URY$12,0)</f>
        <v>#DIV/0!</v>
      </c>
      <c r="URW55" s="201" t="e">
        <f>ROUND(URW53/Macroeconomics!URZ$12,0)</f>
        <v>#DIV/0!</v>
      </c>
      <c r="URX55" s="201" t="e">
        <f>ROUND(URX53/Macroeconomics!USA$12,0)</f>
        <v>#DIV/0!</v>
      </c>
      <c r="URY55" s="201" t="e">
        <f>ROUND(URY53/Macroeconomics!USB$12,0)</f>
        <v>#DIV/0!</v>
      </c>
      <c r="URZ55" s="201" t="e">
        <f>ROUND(URZ53/Macroeconomics!USC$12,0)</f>
        <v>#DIV/0!</v>
      </c>
      <c r="USA55" s="201" t="e">
        <f>ROUND(USA53/Macroeconomics!USD$12,0)</f>
        <v>#DIV/0!</v>
      </c>
      <c r="USB55" s="201" t="e">
        <f>ROUND(USB53/Macroeconomics!USE$12,0)</f>
        <v>#DIV/0!</v>
      </c>
      <c r="USC55" s="201" t="e">
        <f>ROUND(USC53/Macroeconomics!USF$12,0)</f>
        <v>#DIV/0!</v>
      </c>
      <c r="USD55" s="201" t="e">
        <f>ROUND(USD53/Macroeconomics!USG$12,0)</f>
        <v>#DIV/0!</v>
      </c>
      <c r="USE55" s="201" t="e">
        <f>ROUND(USE53/Macroeconomics!USH$12,0)</f>
        <v>#DIV/0!</v>
      </c>
      <c r="USF55" s="201" t="e">
        <f>ROUND(USF53/Macroeconomics!USI$12,0)</f>
        <v>#DIV/0!</v>
      </c>
      <c r="USG55" s="201" t="e">
        <f>ROUND(USG53/Macroeconomics!USJ$12,0)</f>
        <v>#DIV/0!</v>
      </c>
      <c r="USH55" s="201" t="e">
        <f>ROUND(USH53/Macroeconomics!USK$12,0)</f>
        <v>#DIV/0!</v>
      </c>
      <c r="USI55" s="201" t="e">
        <f>ROUND(USI53/Macroeconomics!USL$12,0)</f>
        <v>#DIV/0!</v>
      </c>
      <c r="USJ55" s="201" t="e">
        <f>ROUND(USJ53/Macroeconomics!USM$12,0)</f>
        <v>#DIV/0!</v>
      </c>
      <c r="USK55" s="201" t="e">
        <f>ROUND(USK53/Macroeconomics!USN$12,0)</f>
        <v>#DIV/0!</v>
      </c>
      <c r="USL55" s="201" t="e">
        <f>ROUND(USL53/Macroeconomics!USO$12,0)</f>
        <v>#DIV/0!</v>
      </c>
      <c r="USM55" s="201" t="e">
        <f>ROUND(USM53/Macroeconomics!USP$12,0)</f>
        <v>#DIV/0!</v>
      </c>
      <c r="USN55" s="201" t="e">
        <f>ROUND(USN53/Macroeconomics!USQ$12,0)</f>
        <v>#DIV/0!</v>
      </c>
      <c r="USO55" s="201" t="e">
        <f>ROUND(USO53/Macroeconomics!USR$12,0)</f>
        <v>#DIV/0!</v>
      </c>
      <c r="USP55" s="201" t="e">
        <f>ROUND(USP53/Macroeconomics!USS$12,0)</f>
        <v>#DIV/0!</v>
      </c>
      <c r="USQ55" s="201" t="e">
        <f>ROUND(USQ53/Macroeconomics!UST$12,0)</f>
        <v>#DIV/0!</v>
      </c>
      <c r="USR55" s="201" t="e">
        <f>ROUND(USR53/Macroeconomics!USU$12,0)</f>
        <v>#DIV/0!</v>
      </c>
      <c r="USS55" s="201" t="e">
        <f>ROUND(USS53/Macroeconomics!USV$12,0)</f>
        <v>#DIV/0!</v>
      </c>
      <c r="UST55" s="201" t="e">
        <f>ROUND(UST53/Macroeconomics!USW$12,0)</f>
        <v>#DIV/0!</v>
      </c>
      <c r="USU55" s="201" t="e">
        <f>ROUND(USU53/Macroeconomics!USX$12,0)</f>
        <v>#DIV/0!</v>
      </c>
      <c r="USV55" s="201" t="e">
        <f>ROUND(USV53/Macroeconomics!USY$12,0)</f>
        <v>#DIV/0!</v>
      </c>
      <c r="USW55" s="201" t="e">
        <f>ROUND(USW53/Macroeconomics!USZ$12,0)</f>
        <v>#DIV/0!</v>
      </c>
      <c r="USX55" s="201" t="e">
        <f>ROUND(USX53/Macroeconomics!UTA$12,0)</f>
        <v>#DIV/0!</v>
      </c>
      <c r="USY55" s="201" t="e">
        <f>ROUND(USY53/Macroeconomics!UTB$12,0)</f>
        <v>#DIV/0!</v>
      </c>
      <c r="USZ55" s="201" t="e">
        <f>ROUND(USZ53/Macroeconomics!UTC$12,0)</f>
        <v>#DIV/0!</v>
      </c>
      <c r="UTA55" s="201" t="e">
        <f>ROUND(UTA53/Macroeconomics!UTD$12,0)</f>
        <v>#DIV/0!</v>
      </c>
      <c r="UTB55" s="201" t="e">
        <f>ROUND(UTB53/Macroeconomics!UTE$12,0)</f>
        <v>#DIV/0!</v>
      </c>
      <c r="UTC55" s="201" t="e">
        <f>ROUND(UTC53/Macroeconomics!UTF$12,0)</f>
        <v>#DIV/0!</v>
      </c>
      <c r="UTD55" s="201" t="e">
        <f>ROUND(UTD53/Macroeconomics!UTG$12,0)</f>
        <v>#DIV/0!</v>
      </c>
      <c r="UTE55" s="201" t="e">
        <f>ROUND(UTE53/Macroeconomics!UTH$12,0)</f>
        <v>#DIV/0!</v>
      </c>
      <c r="UTF55" s="201" t="e">
        <f>ROUND(UTF53/Macroeconomics!UTI$12,0)</f>
        <v>#DIV/0!</v>
      </c>
      <c r="UTG55" s="201" t="e">
        <f>ROUND(UTG53/Macroeconomics!UTJ$12,0)</f>
        <v>#DIV/0!</v>
      </c>
      <c r="UTH55" s="201" t="e">
        <f>ROUND(UTH53/Macroeconomics!UTK$12,0)</f>
        <v>#DIV/0!</v>
      </c>
      <c r="UTI55" s="201" t="e">
        <f>ROUND(UTI53/Macroeconomics!UTL$12,0)</f>
        <v>#DIV/0!</v>
      </c>
      <c r="UTJ55" s="201" t="e">
        <f>ROUND(UTJ53/Macroeconomics!UTM$12,0)</f>
        <v>#DIV/0!</v>
      </c>
      <c r="UTK55" s="201" t="e">
        <f>ROUND(UTK53/Macroeconomics!UTN$12,0)</f>
        <v>#DIV/0!</v>
      </c>
      <c r="UTL55" s="201" t="e">
        <f>ROUND(UTL53/Macroeconomics!UTO$12,0)</f>
        <v>#DIV/0!</v>
      </c>
      <c r="UTM55" s="201" t="e">
        <f>ROUND(UTM53/Macroeconomics!UTP$12,0)</f>
        <v>#DIV/0!</v>
      </c>
      <c r="UTN55" s="201" t="e">
        <f>ROUND(UTN53/Macroeconomics!UTQ$12,0)</f>
        <v>#DIV/0!</v>
      </c>
      <c r="UTO55" s="201" t="e">
        <f>ROUND(UTO53/Macroeconomics!UTR$12,0)</f>
        <v>#DIV/0!</v>
      </c>
      <c r="UTP55" s="201" t="e">
        <f>ROUND(UTP53/Macroeconomics!UTS$12,0)</f>
        <v>#DIV/0!</v>
      </c>
      <c r="UTQ55" s="201" t="e">
        <f>ROUND(UTQ53/Macroeconomics!UTT$12,0)</f>
        <v>#DIV/0!</v>
      </c>
      <c r="UTR55" s="201" t="e">
        <f>ROUND(UTR53/Macroeconomics!UTU$12,0)</f>
        <v>#DIV/0!</v>
      </c>
      <c r="UTS55" s="201" t="e">
        <f>ROUND(UTS53/Macroeconomics!UTV$12,0)</f>
        <v>#DIV/0!</v>
      </c>
      <c r="UTT55" s="201" t="e">
        <f>ROUND(UTT53/Macroeconomics!UTW$12,0)</f>
        <v>#DIV/0!</v>
      </c>
      <c r="UTU55" s="201" t="e">
        <f>ROUND(UTU53/Macroeconomics!UTX$12,0)</f>
        <v>#DIV/0!</v>
      </c>
      <c r="UTV55" s="201" t="e">
        <f>ROUND(UTV53/Macroeconomics!UTY$12,0)</f>
        <v>#DIV/0!</v>
      </c>
      <c r="UTW55" s="201" t="e">
        <f>ROUND(UTW53/Macroeconomics!UTZ$12,0)</f>
        <v>#DIV/0!</v>
      </c>
      <c r="UTX55" s="201" t="e">
        <f>ROUND(UTX53/Macroeconomics!UUA$12,0)</f>
        <v>#DIV/0!</v>
      </c>
      <c r="UTY55" s="201" t="e">
        <f>ROUND(UTY53/Macroeconomics!UUB$12,0)</f>
        <v>#DIV/0!</v>
      </c>
      <c r="UTZ55" s="201" t="e">
        <f>ROUND(UTZ53/Macroeconomics!UUC$12,0)</f>
        <v>#DIV/0!</v>
      </c>
      <c r="UUA55" s="201" t="e">
        <f>ROUND(UUA53/Macroeconomics!UUD$12,0)</f>
        <v>#DIV/0!</v>
      </c>
      <c r="UUB55" s="201" t="e">
        <f>ROUND(UUB53/Macroeconomics!UUE$12,0)</f>
        <v>#DIV/0!</v>
      </c>
      <c r="UUC55" s="201" t="e">
        <f>ROUND(UUC53/Macroeconomics!UUF$12,0)</f>
        <v>#DIV/0!</v>
      </c>
      <c r="UUD55" s="201" t="e">
        <f>ROUND(UUD53/Macroeconomics!UUG$12,0)</f>
        <v>#DIV/0!</v>
      </c>
      <c r="UUE55" s="201" t="e">
        <f>ROUND(UUE53/Macroeconomics!UUH$12,0)</f>
        <v>#DIV/0!</v>
      </c>
      <c r="UUF55" s="201" t="e">
        <f>ROUND(UUF53/Macroeconomics!UUI$12,0)</f>
        <v>#DIV/0!</v>
      </c>
      <c r="UUG55" s="201" t="e">
        <f>ROUND(UUG53/Macroeconomics!UUJ$12,0)</f>
        <v>#DIV/0!</v>
      </c>
      <c r="UUH55" s="201" t="e">
        <f>ROUND(UUH53/Macroeconomics!UUK$12,0)</f>
        <v>#DIV/0!</v>
      </c>
      <c r="UUI55" s="201" t="e">
        <f>ROUND(UUI53/Macroeconomics!UUL$12,0)</f>
        <v>#DIV/0!</v>
      </c>
      <c r="UUJ55" s="201" t="e">
        <f>ROUND(UUJ53/Macroeconomics!UUM$12,0)</f>
        <v>#DIV/0!</v>
      </c>
      <c r="UUK55" s="201" t="e">
        <f>ROUND(UUK53/Macroeconomics!UUN$12,0)</f>
        <v>#DIV/0!</v>
      </c>
      <c r="UUL55" s="201" t="e">
        <f>ROUND(UUL53/Macroeconomics!UUO$12,0)</f>
        <v>#DIV/0!</v>
      </c>
      <c r="UUM55" s="201" t="e">
        <f>ROUND(UUM53/Macroeconomics!UUP$12,0)</f>
        <v>#DIV/0!</v>
      </c>
      <c r="UUN55" s="201" t="e">
        <f>ROUND(UUN53/Macroeconomics!UUQ$12,0)</f>
        <v>#DIV/0!</v>
      </c>
      <c r="UUO55" s="201" t="e">
        <f>ROUND(UUO53/Macroeconomics!UUR$12,0)</f>
        <v>#DIV/0!</v>
      </c>
      <c r="UUP55" s="201" t="e">
        <f>ROUND(UUP53/Macroeconomics!UUS$12,0)</f>
        <v>#DIV/0!</v>
      </c>
      <c r="UUQ55" s="201" t="e">
        <f>ROUND(UUQ53/Macroeconomics!UUT$12,0)</f>
        <v>#DIV/0!</v>
      </c>
      <c r="UUR55" s="201" t="e">
        <f>ROUND(UUR53/Macroeconomics!UUU$12,0)</f>
        <v>#DIV/0!</v>
      </c>
      <c r="UUS55" s="201" t="e">
        <f>ROUND(UUS53/Macroeconomics!UUV$12,0)</f>
        <v>#DIV/0!</v>
      </c>
      <c r="UUT55" s="201" t="e">
        <f>ROUND(UUT53/Macroeconomics!UUW$12,0)</f>
        <v>#DIV/0!</v>
      </c>
      <c r="UUU55" s="201" t="e">
        <f>ROUND(UUU53/Macroeconomics!UUX$12,0)</f>
        <v>#DIV/0!</v>
      </c>
      <c r="UUV55" s="201" t="e">
        <f>ROUND(UUV53/Macroeconomics!UUY$12,0)</f>
        <v>#DIV/0!</v>
      </c>
      <c r="UUW55" s="201" t="e">
        <f>ROUND(UUW53/Macroeconomics!UUZ$12,0)</f>
        <v>#DIV/0!</v>
      </c>
      <c r="UUX55" s="201" t="e">
        <f>ROUND(UUX53/Macroeconomics!UVA$12,0)</f>
        <v>#DIV/0!</v>
      </c>
      <c r="UUY55" s="201" t="e">
        <f>ROUND(UUY53/Macroeconomics!UVB$12,0)</f>
        <v>#DIV/0!</v>
      </c>
      <c r="UUZ55" s="201" t="e">
        <f>ROUND(UUZ53/Macroeconomics!UVC$12,0)</f>
        <v>#DIV/0!</v>
      </c>
      <c r="UVA55" s="201" t="e">
        <f>ROUND(UVA53/Macroeconomics!UVD$12,0)</f>
        <v>#DIV/0!</v>
      </c>
      <c r="UVB55" s="201" t="e">
        <f>ROUND(UVB53/Macroeconomics!UVE$12,0)</f>
        <v>#DIV/0!</v>
      </c>
      <c r="UVC55" s="201" t="e">
        <f>ROUND(UVC53/Macroeconomics!UVF$12,0)</f>
        <v>#DIV/0!</v>
      </c>
      <c r="UVD55" s="201" t="e">
        <f>ROUND(UVD53/Macroeconomics!UVG$12,0)</f>
        <v>#DIV/0!</v>
      </c>
      <c r="UVE55" s="201" t="e">
        <f>ROUND(UVE53/Macroeconomics!UVH$12,0)</f>
        <v>#DIV/0!</v>
      </c>
      <c r="UVF55" s="201" t="e">
        <f>ROUND(UVF53/Macroeconomics!UVI$12,0)</f>
        <v>#DIV/0!</v>
      </c>
      <c r="UVG55" s="201" t="e">
        <f>ROUND(UVG53/Macroeconomics!UVJ$12,0)</f>
        <v>#DIV/0!</v>
      </c>
      <c r="UVH55" s="201" t="e">
        <f>ROUND(UVH53/Macroeconomics!UVK$12,0)</f>
        <v>#DIV/0!</v>
      </c>
      <c r="UVI55" s="201" t="e">
        <f>ROUND(UVI53/Macroeconomics!UVL$12,0)</f>
        <v>#DIV/0!</v>
      </c>
      <c r="UVJ55" s="201" t="e">
        <f>ROUND(UVJ53/Macroeconomics!UVM$12,0)</f>
        <v>#DIV/0!</v>
      </c>
      <c r="UVK55" s="201" t="e">
        <f>ROUND(UVK53/Macroeconomics!UVN$12,0)</f>
        <v>#DIV/0!</v>
      </c>
      <c r="UVL55" s="201" t="e">
        <f>ROUND(UVL53/Macroeconomics!UVO$12,0)</f>
        <v>#DIV/0!</v>
      </c>
      <c r="UVM55" s="201" t="e">
        <f>ROUND(UVM53/Macroeconomics!UVP$12,0)</f>
        <v>#DIV/0!</v>
      </c>
      <c r="UVN55" s="201" t="e">
        <f>ROUND(UVN53/Macroeconomics!UVQ$12,0)</f>
        <v>#DIV/0!</v>
      </c>
      <c r="UVO55" s="201" t="e">
        <f>ROUND(UVO53/Macroeconomics!UVR$12,0)</f>
        <v>#DIV/0!</v>
      </c>
      <c r="UVP55" s="201" t="e">
        <f>ROUND(UVP53/Macroeconomics!UVS$12,0)</f>
        <v>#DIV/0!</v>
      </c>
      <c r="UVQ55" s="201" t="e">
        <f>ROUND(UVQ53/Macroeconomics!UVT$12,0)</f>
        <v>#DIV/0!</v>
      </c>
      <c r="UVR55" s="201" t="e">
        <f>ROUND(UVR53/Macroeconomics!UVU$12,0)</f>
        <v>#DIV/0!</v>
      </c>
      <c r="UVS55" s="201" t="e">
        <f>ROUND(UVS53/Macroeconomics!UVV$12,0)</f>
        <v>#DIV/0!</v>
      </c>
      <c r="UVT55" s="201" t="e">
        <f>ROUND(UVT53/Macroeconomics!UVW$12,0)</f>
        <v>#DIV/0!</v>
      </c>
      <c r="UVU55" s="201" t="e">
        <f>ROUND(UVU53/Macroeconomics!UVX$12,0)</f>
        <v>#DIV/0!</v>
      </c>
      <c r="UVV55" s="201" t="e">
        <f>ROUND(UVV53/Macroeconomics!UVY$12,0)</f>
        <v>#DIV/0!</v>
      </c>
      <c r="UVW55" s="201" t="e">
        <f>ROUND(UVW53/Macroeconomics!UVZ$12,0)</f>
        <v>#DIV/0!</v>
      </c>
      <c r="UVX55" s="201" t="e">
        <f>ROUND(UVX53/Macroeconomics!UWA$12,0)</f>
        <v>#DIV/0!</v>
      </c>
      <c r="UVY55" s="201" t="e">
        <f>ROUND(UVY53/Macroeconomics!UWB$12,0)</f>
        <v>#DIV/0!</v>
      </c>
      <c r="UVZ55" s="201" t="e">
        <f>ROUND(UVZ53/Macroeconomics!UWC$12,0)</f>
        <v>#DIV/0!</v>
      </c>
      <c r="UWA55" s="201" t="e">
        <f>ROUND(UWA53/Macroeconomics!UWD$12,0)</f>
        <v>#DIV/0!</v>
      </c>
      <c r="UWB55" s="201" t="e">
        <f>ROUND(UWB53/Macroeconomics!UWE$12,0)</f>
        <v>#DIV/0!</v>
      </c>
      <c r="UWC55" s="201" t="e">
        <f>ROUND(UWC53/Macroeconomics!UWF$12,0)</f>
        <v>#DIV/0!</v>
      </c>
      <c r="UWD55" s="201" t="e">
        <f>ROUND(UWD53/Macroeconomics!UWG$12,0)</f>
        <v>#DIV/0!</v>
      </c>
      <c r="UWE55" s="201" t="e">
        <f>ROUND(UWE53/Macroeconomics!UWH$12,0)</f>
        <v>#DIV/0!</v>
      </c>
      <c r="UWF55" s="201" t="e">
        <f>ROUND(UWF53/Macroeconomics!UWI$12,0)</f>
        <v>#DIV/0!</v>
      </c>
      <c r="UWG55" s="201" t="e">
        <f>ROUND(UWG53/Macroeconomics!UWJ$12,0)</f>
        <v>#DIV/0!</v>
      </c>
      <c r="UWH55" s="201" t="e">
        <f>ROUND(UWH53/Macroeconomics!UWK$12,0)</f>
        <v>#DIV/0!</v>
      </c>
      <c r="UWI55" s="201" t="e">
        <f>ROUND(UWI53/Macroeconomics!UWL$12,0)</f>
        <v>#DIV/0!</v>
      </c>
      <c r="UWJ55" s="201" t="e">
        <f>ROUND(UWJ53/Macroeconomics!UWM$12,0)</f>
        <v>#DIV/0!</v>
      </c>
      <c r="UWK55" s="201" t="e">
        <f>ROUND(UWK53/Macroeconomics!UWN$12,0)</f>
        <v>#DIV/0!</v>
      </c>
      <c r="UWL55" s="201" t="e">
        <f>ROUND(UWL53/Macroeconomics!UWO$12,0)</f>
        <v>#DIV/0!</v>
      </c>
      <c r="UWM55" s="201" t="e">
        <f>ROUND(UWM53/Macroeconomics!UWP$12,0)</f>
        <v>#DIV/0!</v>
      </c>
      <c r="UWN55" s="201" t="e">
        <f>ROUND(UWN53/Macroeconomics!UWQ$12,0)</f>
        <v>#DIV/0!</v>
      </c>
      <c r="UWO55" s="201" t="e">
        <f>ROUND(UWO53/Macroeconomics!UWR$12,0)</f>
        <v>#DIV/0!</v>
      </c>
      <c r="UWP55" s="201" t="e">
        <f>ROUND(UWP53/Macroeconomics!UWS$12,0)</f>
        <v>#DIV/0!</v>
      </c>
      <c r="UWQ55" s="201" t="e">
        <f>ROUND(UWQ53/Macroeconomics!UWT$12,0)</f>
        <v>#DIV/0!</v>
      </c>
      <c r="UWR55" s="201" t="e">
        <f>ROUND(UWR53/Macroeconomics!UWU$12,0)</f>
        <v>#DIV/0!</v>
      </c>
      <c r="UWS55" s="201" t="e">
        <f>ROUND(UWS53/Macroeconomics!UWV$12,0)</f>
        <v>#DIV/0!</v>
      </c>
      <c r="UWT55" s="201" t="e">
        <f>ROUND(UWT53/Macroeconomics!UWW$12,0)</f>
        <v>#DIV/0!</v>
      </c>
      <c r="UWU55" s="201" t="e">
        <f>ROUND(UWU53/Macroeconomics!UWX$12,0)</f>
        <v>#DIV/0!</v>
      </c>
      <c r="UWV55" s="201" t="e">
        <f>ROUND(UWV53/Macroeconomics!UWY$12,0)</f>
        <v>#DIV/0!</v>
      </c>
      <c r="UWW55" s="201" t="e">
        <f>ROUND(UWW53/Macroeconomics!UWZ$12,0)</f>
        <v>#DIV/0!</v>
      </c>
      <c r="UWX55" s="201" t="e">
        <f>ROUND(UWX53/Macroeconomics!UXA$12,0)</f>
        <v>#DIV/0!</v>
      </c>
      <c r="UWY55" s="201" t="e">
        <f>ROUND(UWY53/Macroeconomics!UXB$12,0)</f>
        <v>#DIV/0!</v>
      </c>
      <c r="UWZ55" s="201" t="e">
        <f>ROUND(UWZ53/Macroeconomics!UXC$12,0)</f>
        <v>#DIV/0!</v>
      </c>
      <c r="UXA55" s="201" t="e">
        <f>ROUND(UXA53/Macroeconomics!UXD$12,0)</f>
        <v>#DIV/0!</v>
      </c>
      <c r="UXB55" s="201" t="e">
        <f>ROUND(UXB53/Macroeconomics!UXE$12,0)</f>
        <v>#DIV/0!</v>
      </c>
      <c r="UXC55" s="201" t="e">
        <f>ROUND(UXC53/Macroeconomics!UXF$12,0)</f>
        <v>#DIV/0!</v>
      </c>
      <c r="UXD55" s="201" t="e">
        <f>ROUND(UXD53/Macroeconomics!UXG$12,0)</f>
        <v>#DIV/0!</v>
      </c>
      <c r="UXE55" s="201" t="e">
        <f>ROUND(UXE53/Macroeconomics!UXH$12,0)</f>
        <v>#DIV/0!</v>
      </c>
      <c r="UXF55" s="201" t="e">
        <f>ROUND(UXF53/Macroeconomics!UXI$12,0)</f>
        <v>#DIV/0!</v>
      </c>
      <c r="UXG55" s="201" t="e">
        <f>ROUND(UXG53/Macroeconomics!UXJ$12,0)</f>
        <v>#DIV/0!</v>
      </c>
      <c r="UXH55" s="201" t="e">
        <f>ROUND(UXH53/Macroeconomics!UXK$12,0)</f>
        <v>#DIV/0!</v>
      </c>
      <c r="UXI55" s="201" t="e">
        <f>ROUND(UXI53/Macroeconomics!UXL$12,0)</f>
        <v>#DIV/0!</v>
      </c>
      <c r="UXJ55" s="201" t="e">
        <f>ROUND(UXJ53/Macroeconomics!UXM$12,0)</f>
        <v>#DIV/0!</v>
      </c>
      <c r="UXK55" s="201" t="e">
        <f>ROUND(UXK53/Macroeconomics!UXN$12,0)</f>
        <v>#DIV/0!</v>
      </c>
      <c r="UXL55" s="201" t="e">
        <f>ROUND(UXL53/Macroeconomics!UXO$12,0)</f>
        <v>#DIV/0!</v>
      </c>
      <c r="UXM55" s="201" t="e">
        <f>ROUND(UXM53/Macroeconomics!UXP$12,0)</f>
        <v>#DIV/0!</v>
      </c>
      <c r="UXN55" s="201" t="e">
        <f>ROUND(UXN53/Macroeconomics!UXQ$12,0)</f>
        <v>#DIV/0!</v>
      </c>
      <c r="UXO55" s="201" t="e">
        <f>ROUND(UXO53/Macroeconomics!UXR$12,0)</f>
        <v>#DIV/0!</v>
      </c>
      <c r="UXP55" s="201" t="e">
        <f>ROUND(UXP53/Macroeconomics!UXS$12,0)</f>
        <v>#DIV/0!</v>
      </c>
      <c r="UXQ55" s="201" t="e">
        <f>ROUND(UXQ53/Macroeconomics!UXT$12,0)</f>
        <v>#DIV/0!</v>
      </c>
      <c r="UXR55" s="201" t="e">
        <f>ROUND(UXR53/Macroeconomics!UXU$12,0)</f>
        <v>#DIV/0!</v>
      </c>
      <c r="UXS55" s="201" t="e">
        <f>ROUND(UXS53/Macroeconomics!UXV$12,0)</f>
        <v>#DIV/0!</v>
      </c>
      <c r="UXT55" s="201" t="e">
        <f>ROUND(UXT53/Macroeconomics!UXW$12,0)</f>
        <v>#DIV/0!</v>
      </c>
      <c r="UXU55" s="201" t="e">
        <f>ROUND(UXU53/Macroeconomics!UXX$12,0)</f>
        <v>#DIV/0!</v>
      </c>
      <c r="UXV55" s="201" t="e">
        <f>ROUND(UXV53/Macroeconomics!UXY$12,0)</f>
        <v>#DIV/0!</v>
      </c>
      <c r="UXW55" s="201" t="e">
        <f>ROUND(UXW53/Macroeconomics!UXZ$12,0)</f>
        <v>#DIV/0!</v>
      </c>
      <c r="UXX55" s="201" t="e">
        <f>ROUND(UXX53/Macroeconomics!UYA$12,0)</f>
        <v>#DIV/0!</v>
      </c>
      <c r="UXY55" s="201" t="e">
        <f>ROUND(UXY53/Macroeconomics!UYB$12,0)</f>
        <v>#DIV/0!</v>
      </c>
      <c r="UXZ55" s="201" t="e">
        <f>ROUND(UXZ53/Macroeconomics!UYC$12,0)</f>
        <v>#DIV/0!</v>
      </c>
      <c r="UYA55" s="201" t="e">
        <f>ROUND(UYA53/Macroeconomics!UYD$12,0)</f>
        <v>#DIV/0!</v>
      </c>
      <c r="UYB55" s="201" t="e">
        <f>ROUND(UYB53/Macroeconomics!UYE$12,0)</f>
        <v>#DIV/0!</v>
      </c>
      <c r="UYC55" s="201" t="e">
        <f>ROUND(UYC53/Macroeconomics!UYF$12,0)</f>
        <v>#DIV/0!</v>
      </c>
      <c r="UYD55" s="201" t="e">
        <f>ROUND(UYD53/Macroeconomics!UYG$12,0)</f>
        <v>#DIV/0!</v>
      </c>
      <c r="UYE55" s="201" t="e">
        <f>ROUND(UYE53/Macroeconomics!UYH$12,0)</f>
        <v>#DIV/0!</v>
      </c>
      <c r="UYF55" s="201" t="e">
        <f>ROUND(UYF53/Macroeconomics!UYI$12,0)</f>
        <v>#DIV/0!</v>
      </c>
      <c r="UYG55" s="201" t="e">
        <f>ROUND(UYG53/Macroeconomics!UYJ$12,0)</f>
        <v>#DIV/0!</v>
      </c>
      <c r="UYH55" s="201" t="e">
        <f>ROUND(UYH53/Macroeconomics!UYK$12,0)</f>
        <v>#DIV/0!</v>
      </c>
      <c r="UYI55" s="201" t="e">
        <f>ROUND(UYI53/Macroeconomics!UYL$12,0)</f>
        <v>#DIV/0!</v>
      </c>
      <c r="UYJ55" s="201" t="e">
        <f>ROUND(UYJ53/Macroeconomics!UYM$12,0)</f>
        <v>#DIV/0!</v>
      </c>
      <c r="UYK55" s="201" t="e">
        <f>ROUND(UYK53/Macroeconomics!UYN$12,0)</f>
        <v>#DIV/0!</v>
      </c>
      <c r="UYL55" s="201" t="e">
        <f>ROUND(UYL53/Macroeconomics!UYO$12,0)</f>
        <v>#DIV/0!</v>
      </c>
      <c r="UYM55" s="201" t="e">
        <f>ROUND(UYM53/Macroeconomics!UYP$12,0)</f>
        <v>#DIV/0!</v>
      </c>
      <c r="UYN55" s="201" t="e">
        <f>ROUND(UYN53/Macroeconomics!UYQ$12,0)</f>
        <v>#DIV/0!</v>
      </c>
      <c r="UYO55" s="201" t="e">
        <f>ROUND(UYO53/Macroeconomics!UYR$12,0)</f>
        <v>#DIV/0!</v>
      </c>
      <c r="UYP55" s="201" t="e">
        <f>ROUND(UYP53/Macroeconomics!UYS$12,0)</f>
        <v>#DIV/0!</v>
      </c>
      <c r="UYQ55" s="201" t="e">
        <f>ROUND(UYQ53/Macroeconomics!UYT$12,0)</f>
        <v>#DIV/0!</v>
      </c>
      <c r="UYR55" s="201" t="e">
        <f>ROUND(UYR53/Macroeconomics!UYU$12,0)</f>
        <v>#DIV/0!</v>
      </c>
      <c r="UYS55" s="201" t="e">
        <f>ROUND(UYS53/Macroeconomics!UYV$12,0)</f>
        <v>#DIV/0!</v>
      </c>
      <c r="UYT55" s="201" t="e">
        <f>ROUND(UYT53/Macroeconomics!UYW$12,0)</f>
        <v>#DIV/0!</v>
      </c>
      <c r="UYU55" s="201" t="e">
        <f>ROUND(UYU53/Macroeconomics!UYX$12,0)</f>
        <v>#DIV/0!</v>
      </c>
      <c r="UYV55" s="201" t="e">
        <f>ROUND(UYV53/Macroeconomics!UYY$12,0)</f>
        <v>#DIV/0!</v>
      </c>
      <c r="UYW55" s="201" t="e">
        <f>ROUND(UYW53/Macroeconomics!UYZ$12,0)</f>
        <v>#DIV/0!</v>
      </c>
      <c r="UYX55" s="201" t="e">
        <f>ROUND(UYX53/Macroeconomics!UZA$12,0)</f>
        <v>#DIV/0!</v>
      </c>
      <c r="UYY55" s="201" t="e">
        <f>ROUND(UYY53/Macroeconomics!UZB$12,0)</f>
        <v>#DIV/0!</v>
      </c>
      <c r="UYZ55" s="201" t="e">
        <f>ROUND(UYZ53/Macroeconomics!UZC$12,0)</f>
        <v>#DIV/0!</v>
      </c>
      <c r="UZA55" s="201" t="e">
        <f>ROUND(UZA53/Macroeconomics!UZD$12,0)</f>
        <v>#DIV/0!</v>
      </c>
      <c r="UZB55" s="201" t="e">
        <f>ROUND(UZB53/Macroeconomics!UZE$12,0)</f>
        <v>#DIV/0!</v>
      </c>
      <c r="UZC55" s="201" t="e">
        <f>ROUND(UZC53/Macroeconomics!UZF$12,0)</f>
        <v>#DIV/0!</v>
      </c>
      <c r="UZD55" s="201" t="e">
        <f>ROUND(UZD53/Macroeconomics!UZG$12,0)</f>
        <v>#DIV/0!</v>
      </c>
      <c r="UZE55" s="201" t="e">
        <f>ROUND(UZE53/Macroeconomics!UZH$12,0)</f>
        <v>#DIV/0!</v>
      </c>
      <c r="UZF55" s="201" t="e">
        <f>ROUND(UZF53/Macroeconomics!UZI$12,0)</f>
        <v>#DIV/0!</v>
      </c>
      <c r="UZG55" s="201" t="e">
        <f>ROUND(UZG53/Macroeconomics!UZJ$12,0)</f>
        <v>#DIV/0!</v>
      </c>
      <c r="UZH55" s="201" t="e">
        <f>ROUND(UZH53/Macroeconomics!UZK$12,0)</f>
        <v>#DIV/0!</v>
      </c>
      <c r="UZI55" s="201" t="e">
        <f>ROUND(UZI53/Macroeconomics!UZL$12,0)</f>
        <v>#DIV/0!</v>
      </c>
      <c r="UZJ55" s="201" t="e">
        <f>ROUND(UZJ53/Macroeconomics!UZM$12,0)</f>
        <v>#DIV/0!</v>
      </c>
      <c r="UZK55" s="201" t="e">
        <f>ROUND(UZK53/Macroeconomics!UZN$12,0)</f>
        <v>#DIV/0!</v>
      </c>
      <c r="UZL55" s="201" t="e">
        <f>ROUND(UZL53/Macroeconomics!UZO$12,0)</f>
        <v>#DIV/0!</v>
      </c>
      <c r="UZM55" s="201" t="e">
        <f>ROUND(UZM53/Macroeconomics!UZP$12,0)</f>
        <v>#DIV/0!</v>
      </c>
      <c r="UZN55" s="201" t="e">
        <f>ROUND(UZN53/Macroeconomics!UZQ$12,0)</f>
        <v>#DIV/0!</v>
      </c>
      <c r="UZO55" s="201" t="e">
        <f>ROUND(UZO53/Macroeconomics!UZR$12,0)</f>
        <v>#DIV/0!</v>
      </c>
      <c r="UZP55" s="201" t="e">
        <f>ROUND(UZP53/Macroeconomics!UZS$12,0)</f>
        <v>#DIV/0!</v>
      </c>
      <c r="UZQ55" s="201" t="e">
        <f>ROUND(UZQ53/Macroeconomics!UZT$12,0)</f>
        <v>#DIV/0!</v>
      </c>
      <c r="UZR55" s="201" t="e">
        <f>ROUND(UZR53/Macroeconomics!UZU$12,0)</f>
        <v>#DIV/0!</v>
      </c>
      <c r="UZS55" s="201" t="e">
        <f>ROUND(UZS53/Macroeconomics!UZV$12,0)</f>
        <v>#DIV/0!</v>
      </c>
      <c r="UZT55" s="201" t="e">
        <f>ROUND(UZT53/Macroeconomics!UZW$12,0)</f>
        <v>#DIV/0!</v>
      </c>
      <c r="UZU55" s="201" t="e">
        <f>ROUND(UZU53/Macroeconomics!UZX$12,0)</f>
        <v>#DIV/0!</v>
      </c>
      <c r="UZV55" s="201" t="e">
        <f>ROUND(UZV53/Macroeconomics!UZY$12,0)</f>
        <v>#DIV/0!</v>
      </c>
      <c r="UZW55" s="201" t="e">
        <f>ROUND(UZW53/Macroeconomics!UZZ$12,0)</f>
        <v>#DIV/0!</v>
      </c>
      <c r="UZX55" s="201" t="e">
        <f>ROUND(UZX53/Macroeconomics!VAA$12,0)</f>
        <v>#DIV/0!</v>
      </c>
      <c r="UZY55" s="201" t="e">
        <f>ROUND(UZY53/Macroeconomics!VAB$12,0)</f>
        <v>#DIV/0!</v>
      </c>
      <c r="UZZ55" s="201" t="e">
        <f>ROUND(UZZ53/Macroeconomics!VAC$12,0)</f>
        <v>#DIV/0!</v>
      </c>
      <c r="VAA55" s="201" t="e">
        <f>ROUND(VAA53/Macroeconomics!VAD$12,0)</f>
        <v>#DIV/0!</v>
      </c>
      <c r="VAB55" s="201" t="e">
        <f>ROUND(VAB53/Macroeconomics!VAE$12,0)</f>
        <v>#DIV/0!</v>
      </c>
      <c r="VAC55" s="201" t="e">
        <f>ROUND(VAC53/Macroeconomics!VAF$12,0)</f>
        <v>#DIV/0!</v>
      </c>
      <c r="VAD55" s="201" t="e">
        <f>ROUND(VAD53/Macroeconomics!VAG$12,0)</f>
        <v>#DIV/0!</v>
      </c>
      <c r="VAE55" s="201" t="e">
        <f>ROUND(VAE53/Macroeconomics!VAH$12,0)</f>
        <v>#DIV/0!</v>
      </c>
      <c r="VAF55" s="201" t="e">
        <f>ROUND(VAF53/Macroeconomics!VAI$12,0)</f>
        <v>#DIV/0!</v>
      </c>
      <c r="VAG55" s="201" t="e">
        <f>ROUND(VAG53/Macroeconomics!VAJ$12,0)</f>
        <v>#DIV/0!</v>
      </c>
      <c r="VAH55" s="201" t="e">
        <f>ROUND(VAH53/Macroeconomics!VAK$12,0)</f>
        <v>#DIV/0!</v>
      </c>
      <c r="VAI55" s="201" t="e">
        <f>ROUND(VAI53/Macroeconomics!VAL$12,0)</f>
        <v>#DIV/0!</v>
      </c>
      <c r="VAJ55" s="201" t="e">
        <f>ROUND(VAJ53/Macroeconomics!VAM$12,0)</f>
        <v>#DIV/0!</v>
      </c>
      <c r="VAK55" s="201" t="e">
        <f>ROUND(VAK53/Macroeconomics!VAN$12,0)</f>
        <v>#DIV/0!</v>
      </c>
      <c r="VAL55" s="201" t="e">
        <f>ROUND(VAL53/Macroeconomics!VAO$12,0)</f>
        <v>#DIV/0!</v>
      </c>
      <c r="VAM55" s="201" t="e">
        <f>ROUND(VAM53/Macroeconomics!VAP$12,0)</f>
        <v>#DIV/0!</v>
      </c>
      <c r="VAN55" s="201" t="e">
        <f>ROUND(VAN53/Macroeconomics!VAQ$12,0)</f>
        <v>#DIV/0!</v>
      </c>
      <c r="VAO55" s="201" t="e">
        <f>ROUND(VAO53/Macroeconomics!VAR$12,0)</f>
        <v>#DIV/0!</v>
      </c>
      <c r="VAP55" s="201" t="e">
        <f>ROUND(VAP53/Macroeconomics!VAS$12,0)</f>
        <v>#DIV/0!</v>
      </c>
      <c r="VAQ55" s="201" t="e">
        <f>ROUND(VAQ53/Macroeconomics!VAT$12,0)</f>
        <v>#DIV/0!</v>
      </c>
      <c r="VAR55" s="201" t="e">
        <f>ROUND(VAR53/Macroeconomics!VAU$12,0)</f>
        <v>#DIV/0!</v>
      </c>
      <c r="VAS55" s="201" t="e">
        <f>ROUND(VAS53/Macroeconomics!VAV$12,0)</f>
        <v>#DIV/0!</v>
      </c>
      <c r="VAT55" s="201" t="e">
        <f>ROUND(VAT53/Macroeconomics!VAW$12,0)</f>
        <v>#DIV/0!</v>
      </c>
      <c r="VAU55" s="201" t="e">
        <f>ROUND(VAU53/Macroeconomics!VAX$12,0)</f>
        <v>#DIV/0!</v>
      </c>
      <c r="VAV55" s="201" t="e">
        <f>ROUND(VAV53/Macroeconomics!VAY$12,0)</f>
        <v>#DIV/0!</v>
      </c>
      <c r="VAW55" s="201" t="e">
        <f>ROUND(VAW53/Macroeconomics!VAZ$12,0)</f>
        <v>#DIV/0!</v>
      </c>
      <c r="VAX55" s="201" t="e">
        <f>ROUND(VAX53/Macroeconomics!VBA$12,0)</f>
        <v>#DIV/0!</v>
      </c>
      <c r="VAY55" s="201" t="e">
        <f>ROUND(VAY53/Macroeconomics!VBB$12,0)</f>
        <v>#DIV/0!</v>
      </c>
      <c r="VAZ55" s="201" t="e">
        <f>ROUND(VAZ53/Macroeconomics!VBC$12,0)</f>
        <v>#DIV/0!</v>
      </c>
      <c r="VBA55" s="201" t="e">
        <f>ROUND(VBA53/Macroeconomics!VBD$12,0)</f>
        <v>#DIV/0!</v>
      </c>
      <c r="VBB55" s="201" t="e">
        <f>ROUND(VBB53/Macroeconomics!VBE$12,0)</f>
        <v>#DIV/0!</v>
      </c>
      <c r="VBC55" s="201" t="e">
        <f>ROUND(VBC53/Macroeconomics!VBF$12,0)</f>
        <v>#DIV/0!</v>
      </c>
      <c r="VBD55" s="201" t="e">
        <f>ROUND(VBD53/Macroeconomics!VBG$12,0)</f>
        <v>#DIV/0!</v>
      </c>
      <c r="VBE55" s="201" t="e">
        <f>ROUND(VBE53/Macroeconomics!VBH$12,0)</f>
        <v>#DIV/0!</v>
      </c>
      <c r="VBF55" s="201" t="e">
        <f>ROUND(VBF53/Macroeconomics!VBI$12,0)</f>
        <v>#DIV/0!</v>
      </c>
      <c r="VBG55" s="201" t="e">
        <f>ROUND(VBG53/Macroeconomics!VBJ$12,0)</f>
        <v>#DIV/0!</v>
      </c>
      <c r="VBH55" s="201" t="e">
        <f>ROUND(VBH53/Macroeconomics!VBK$12,0)</f>
        <v>#DIV/0!</v>
      </c>
      <c r="VBI55" s="201" t="e">
        <f>ROUND(VBI53/Macroeconomics!VBL$12,0)</f>
        <v>#DIV/0!</v>
      </c>
      <c r="VBJ55" s="201" t="e">
        <f>ROUND(VBJ53/Macroeconomics!VBM$12,0)</f>
        <v>#DIV/0!</v>
      </c>
      <c r="VBK55" s="201" t="e">
        <f>ROUND(VBK53/Macroeconomics!VBN$12,0)</f>
        <v>#DIV/0!</v>
      </c>
      <c r="VBL55" s="201" t="e">
        <f>ROUND(VBL53/Macroeconomics!VBO$12,0)</f>
        <v>#DIV/0!</v>
      </c>
      <c r="VBM55" s="201" t="e">
        <f>ROUND(VBM53/Macroeconomics!VBP$12,0)</f>
        <v>#DIV/0!</v>
      </c>
      <c r="VBN55" s="201" t="e">
        <f>ROUND(VBN53/Macroeconomics!VBQ$12,0)</f>
        <v>#DIV/0!</v>
      </c>
      <c r="VBO55" s="201" t="e">
        <f>ROUND(VBO53/Macroeconomics!VBR$12,0)</f>
        <v>#DIV/0!</v>
      </c>
      <c r="VBP55" s="201" t="e">
        <f>ROUND(VBP53/Macroeconomics!VBS$12,0)</f>
        <v>#DIV/0!</v>
      </c>
      <c r="VBQ55" s="201" t="e">
        <f>ROUND(VBQ53/Macroeconomics!VBT$12,0)</f>
        <v>#DIV/0!</v>
      </c>
      <c r="VBR55" s="201" t="e">
        <f>ROUND(VBR53/Macroeconomics!VBU$12,0)</f>
        <v>#DIV/0!</v>
      </c>
      <c r="VBS55" s="201" t="e">
        <f>ROUND(VBS53/Macroeconomics!VBV$12,0)</f>
        <v>#DIV/0!</v>
      </c>
      <c r="VBT55" s="201" t="e">
        <f>ROUND(VBT53/Macroeconomics!VBW$12,0)</f>
        <v>#DIV/0!</v>
      </c>
      <c r="VBU55" s="201" t="e">
        <f>ROUND(VBU53/Macroeconomics!VBX$12,0)</f>
        <v>#DIV/0!</v>
      </c>
      <c r="VBV55" s="201" t="e">
        <f>ROUND(VBV53/Macroeconomics!VBY$12,0)</f>
        <v>#DIV/0!</v>
      </c>
      <c r="VBW55" s="201" t="e">
        <f>ROUND(VBW53/Macroeconomics!VBZ$12,0)</f>
        <v>#DIV/0!</v>
      </c>
      <c r="VBX55" s="201" t="e">
        <f>ROUND(VBX53/Macroeconomics!VCA$12,0)</f>
        <v>#DIV/0!</v>
      </c>
      <c r="VBY55" s="201" t="e">
        <f>ROUND(VBY53/Macroeconomics!VCB$12,0)</f>
        <v>#DIV/0!</v>
      </c>
      <c r="VBZ55" s="201" t="e">
        <f>ROUND(VBZ53/Macroeconomics!VCC$12,0)</f>
        <v>#DIV/0!</v>
      </c>
      <c r="VCA55" s="201" t="e">
        <f>ROUND(VCA53/Macroeconomics!VCD$12,0)</f>
        <v>#DIV/0!</v>
      </c>
      <c r="VCB55" s="201" t="e">
        <f>ROUND(VCB53/Macroeconomics!VCE$12,0)</f>
        <v>#DIV/0!</v>
      </c>
      <c r="VCC55" s="201" t="e">
        <f>ROUND(VCC53/Macroeconomics!VCF$12,0)</f>
        <v>#DIV/0!</v>
      </c>
      <c r="VCD55" s="201" t="e">
        <f>ROUND(VCD53/Macroeconomics!VCG$12,0)</f>
        <v>#DIV/0!</v>
      </c>
      <c r="VCE55" s="201" t="e">
        <f>ROUND(VCE53/Macroeconomics!VCH$12,0)</f>
        <v>#DIV/0!</v>
      </c>
      <c r="VCF55" s="201" t="e">
        <f>ROUND(VCF53/Macroeconomics!VCI$12,0)</f>
        <v>#DIV/0!</v>
      </c>
      <c r="VCG55" s="201" t="e">
        <f>ROUND(VCG53/Macroeconomics!VCJ$12,0)</f>
        <v>#DIV/0!</v>
      </c>
      <c r="VCH55" s="201" t="e">
        <f>ROUND(VCH53/Macroeconomics!VCK$12,0)</f>
        <v>#DIV/0!</v>
      </c>
      <c r="VCI55" s="201" t="e">
        <f>ROUND(VCI53/Macroeconomics!VCL$12,0)</f>
        <v>#DIV/0!</v>
      </c>
      <c r="VCJ55" s="201" t="e">
        <f>ROUND(VCJ53/Macroeconomics!VCM$12,0)</f>
        <v>#DIV/0!</v>
      </c>
      <c r="VCK55" s="201" t="e">
        <f>ROUND(VCK53/Macroeconomics!VCN$12,0)</f>
        <v>#DIV/0!</v>
      </c>
      <c r="VCL55" s="201" t="e">
        <f>ROUND(VCL53/Macroeconomics!VCO$12,0)</f>
        <v>#DIV/0!</v>
      </c>
      <c r="VCM55" s="201" t="e">
        <f>ROUND(VCM53/Macroeconomics!VCP$12,0)</f>
        <v>#DIV/0!</v>
      </c>
      <c r="VCN55" s="201" t="e">
        <f>ROUND(VCN53/Macroeconomics!VCQ$12,0)</f>
        <v>#DIV/0!</v>
      </c>
      <c r="VCO55" s="201" t="e">
        <f>ROUND(VCO53/Macroeconomics!VCR$12,0)</f>
        <v>#DIV/0!</v>
      </c>
      <c r="VCP55" s="201" t="e">
        <f>ROUND(VCP53/Macroeconomics!VCS$12,0)</f>
        <v>#DIV/0!</v>
      </c>
      <c r="VCQ55" s="201" t="e">
        <f>ROUND(VCQ53/Macroeconomics!VCT$12,0)</f>
        <v>#DIV/0!</v>
      </c>
      <c r="VCR55" s="201" t="e">
        <f>ROUND(VCR53/Macroeconomics!VCU$12,0)</f>
        <v>#DIV/0!</v>
      </c>
      <c r="VCS55" s="201" t="e">
        <f>ROUND(VCS53/Macroeconomics!VCV$12,0)</f>
        <v>#DIV/0!</v>
      </c>
      <c r="VCT55" s="201" t="e">
        <f>ROUND(VCT53/Macroeconomics!VCW$12,0)</f>
        <v>#DIV/0!</v>
      </c>
      <c r="VCU55" s="201" t="e">
        <f>ROUND(VCU53/Macroeconomics!VCX$12,0)</f>
        <v>#DIV/0!</v>
      </c>
      <c r="VCV55" s="201" t="e">
        <f>ROUND(VCV53/Macroeconomics!VCY$12,0)</f>
        <v>#DIV/0!</v>
      </c>
      <c r="VCW55" s="201" t="e">
        <f>ROUND(VCW53/Macroeconomics!VCZ$12,0)</f>
        <v>#DIV/0!</v>
      </c>
      <c r="VCX55" s="201" t="e">
        <f>ROUND(VCX53/Macroeconomics!VDA$12,0)</f>
        <v>#DIV/0!</v>
      </c>
      <c r="VCY55" s="201" t="e">
        <f>ROUND(VCY53/Macroeconomics!VDB$12,0)</f>
        <v>#DIV/0!</v>
      </c>
      <c r="VCZ55" s="201" t="e">
        <f>ROUND(VCZ53/Macroeconomics!VDC$12,0)</f>
        <v>#DIV/0!</v>
      </c>
      <c r="VDA55" s="201" t="e">
        <f>ROUND(VDA53/Macroeconomics!VDD$12,0)</f>
        <v>#DIV/0!</v>
      </c>
      <c r="VDB55" s="201" t="e">
        <f>ROUND(VDB53/Macroeconomics!VDE$12,0)</f>
        <v>#DIV/0!</v>
      </c>
      <c r="VDC55" s="201" t="e">
        <f>ROUND(VDC53/Macroeconomics!VDF$12,0)</f>
        <v>#DIV/0!</v>
      </c>
      <c r="VDD55" s="201" t="e">
        <f>ROUND(VDD53/Macroeconomics!VDG$12,0)</f>
        <v>#DIV/0!</v>
      </c>
      <c r="VDE55" s="201" t="e">
        <f>ROUND(VDE53/Macroeconomics!VDH$12,0)</f>
        <v>#DIV/0!</v>
      </c>
      <c r="VDF55" s="201" t="e">
        <f>ROUND(VDF53/Macroeconomics!VDI$12,0)</f>
        <v>#DIV/0!</v>
      </c>
      <c r="VDG55" s="201" t="e">
        <f>ROUND(VDG53/Macroeconomics!VDJ$12,0)</f>
        <v>#DIV/0!</v>
      </c>
      <c r="VDH55" s="201" t="e">
        <f>ROUND(VDH53/Macroeconomics!VDK$12,0)</f>
        <v>#DIV/0!</v>
      </c>
      <c r="VDI55" s="201" t="e">
        <f>ROUND(VDI53/Macroeconomics!VDL$12,0)</f>
        <v>#DIV/0!</v>
      </c>
      <c r="VDJ55" s="201" t="e">
        <f>ROUND(VDJ53/Macroeconomics!VDM$12,0)</f>
        <v>#DIV/0!</v>
      </c>
      <c r="VDK55" s="201" t="e">
        <f>ROUND(VDK53/Macroeconomics!VDN$12,0)</f>
        <v>#DIV/0!</v>
      </c>
      <c r="VDL55" s="201" t="e">
        <f>ROUND(VDL53/Macroeconomics!VDO$12,0)</f>
        <v>#DIV/0!</v>
      </c>
      <c r="VDM55" s="201" t="e">
        <f>ROUND(VDM53/Macroeconomics!VDP$12,0)</f>
        <v>#DIV/0!</v>
      </c>
      <c r="VDN55" s="201" t="e">
        <f>ROUND(VDN53/Macroeconomics!VDQ$12,0)</f>
        <v>#DIV/0!</v>
      </c>
      <c r="VDO55" s="201" t="e">
        <f>ROUND(VDO53/Macroeconomics!VDR$12,0)</f>
        <v>#DIV/0!</v>
      </c>
      <c r="VDP55" s="201" t="e">
        <f>ROUND(VDP53/Macroeconomics!VDS$12,0)</f>
        <v>#DIV/0!</v>
      </c>
      <c r="VDQ55" s="201" t="e">
        <f>ROUND(VDQ53/Macroeconomics!VDT$12,0)</f>
        <v>#DIV/0!</v>
      </c>
      <c r="VDR55" s="201" t="e">
        <f>ROUND(VDR53/Macroeconomics!VDU$12,0)</f>
        <v>#DIV/0!</v>
      </c>
      <c r="VDS55" s="201" t="e">
        <f>ROUND(VDS53/Macroeconomics!VDV$12,0)</f>
        <v>#DIV/0!</v>
      </c>
      <c r="VDT55" s="201" t="e">
        <f>ROUND(VDT53/Macroeconomics!VDW$12,0)</f>
        <v>#DIV/0!</v>
      </c>
      <c r="VDU55" s="201" t="e">
        <f>ROUND(VDU53/Macroeconomics!VDX$12,0)</f>
        <v>#DIV/0!</v>
      </c>
      <c r="VDV55" s="201" t="e">
        <f>ROUND(VDV53/Macroeconomics!VDY$12,0)</f>
        <v>#DIV/0!</v>
      </c>
      <c r="VDW55" s="201" t="e">
        <f>ROUND(VDW53/Macroeconomics!VDZ$12,0)</f>
        <v>#DIV/0!</v>
      </c>
      <c r="VDX55" s="201" t="e">
        <f>ROUND(VDX53/Macroeconomics!VEA$12,0)</f>
        <v>#DIV/0!</v>
      </c>
      <c r="VDY55" s="201" t="e">
        <f>ROUND(VDY53/Macroeconomics!VEB$12,0)</f>
        <v>#DIV/0!</v>
      </c>
      <c r="VDZ55" s="201" t="e">
        <f>ROUND(VDZ53/Macroeconomics!VEC$12,0)</f>
        <v>#DIV/0!</v>
      </c>
      <c r="VEA55" s="201" t="e">
        <f>ROUND(VEA53/Macroeconomics!VED$12,0)</f>
        <v>#DIV/0!</v>
      </c>
      <c r="VEB55" s="201" t="e">
        <f>ROUND(VEB53/Macroeconomics!VEE$12,0)</f>
        <v>#DIV/0!</v>
      </c>
      <c r="VEC55" s="201" t="e">
        <f>ROUND(VEC53/Macroeconomics!VEF$12,0)</f>
        <v>#DIV/0!</v>
      </c>
      <c r="VED55" s="201" t="e">
        <f>ROUND(VED53/Macroeconomics!VEG$12,0)</f>
        <v>#DIV/0!</v>
      </c>
      <c r="VEE55" s="201" t="e">
        <f>ROUND(VEE53/Macroeconomics!VEH$12,0)</f>
        <v>#DIV/0!</v>
      </c>
      <c r="VEF55" s="201" t="e">
        <f>ROUND(VEF53/Macroeconomics!VEI$12,0)</f>
        <v>#DIV/0!</v>
      </c>
      <c r="VEG55" s="201" t="e">
        <f>ROUND(VEG53/Macroeconomics!VEJ$12,0)</f>
        <v>#DIV/0!</v>
      </c>
      <c r="VEH55" s="201" t="e">
        <f>ROUND(VEH53/Macroeconomics!VEK$12,0)</f>
        <v>#DIV/0!</v>
      </c>
      <c r="VEI55" s="201" t="e">
        <f>ROUND(VEI53/Macroeconomics!VEL$12,0)</f>
        <v>#DIV/0!</v>
      </c>
      <c r="VEJ55" s="201" t="e">
        <f>ROUND(VEJ53/Macroeconomics!VEM$12,0)</f>
        <v>#DIV/0!</v>
      </c>
      <c r="VEK55" s="201" t="e">
        <f>ROUND(VEK53/Macroeconomics!VEN$12,0)</f>
        <v>#DIV/0!</v>
      </c>
      <c r="VEL55" s="201" t="e">
        <f>ROUND(VEL53/Macroeconomics!VEO$12,0)</f>
        <v>#DIV/0!</v>
      </c>
      <c r="VEM55" s="201" t="e">
        <f>ROUND(VEM53/Macroeconomics!VEP$12,0)</f>
        <v>#DIV/0!</v>
      </c>
      <c r="VEN55" s="201" t="e">
        <f>ROUND(VEN53/Macroeconomics!VEQ$12,0)</f>
        <v>#DIV/0!</v>
      </c>
      <c r="VEO55" s="201" t="e">
        <f>ROUND(VEO53/Macroeconomics!VER$12,0)</f>
        <v>#DIV/0!</v>
      </c>
      <c r="VEP55" s="201" t="e">
        <f>ROUND(VEP53/Macroeconomics!VES$12,0)</f>
        <v>#DIV/0!</v>
      </c>
      <c r="VEQ55" s="201" t="e">
        <f>ROUND(VEQ53/Macroeconomics!VET$12,0)</f>
        <v>#DIV/0!</v>
      </c>
      <c r="VER55" s="201" t="e">
        <f>ROUND(VER53/Macroeconomics!VEU$12,0)</f>
        <v>#DIV/0!</v>
      </c>
      <c r="VES55" s="201" t="e">
        <f>ROUND(VES53/Macroeconomics!VEV$12,0)</f>
        <v>#DIV/0!</v>
      </c>
      <c r="VET55" s="201" t="e">
        <f>ROUND(VET53/Macroeconomics!VEW$12,0)</f>
        <v>#DIV/0!</v>
      </c>
      <c r="VEU55" s="201" t="e">
        <f>ROUND(VEU53/Macroeconomics!VEX$12,0)</f>
        <v>#DIV/0!</v>
      </c>
      <c r="VEV55" s="201" t="e">
        <f>ROUND(VEV53/Macroeconomics!VEY$12,0)</f>
        <v>#DIV/0!</v>
      </c>
      <c r="VEW55" s="201" t="e">
        <f>ROUND(VEW53/Macroeconomics!VEZ$12,0)</f>
        <v>#DIV/0!</v>
      </c>
      <c r="VEX55" s="201" t="e">
        <f>ROUND(VEX53/Macroeconomics!VFA$12,0)</f>
        <v>#DIV/0!</v>
      </c>
      <c r="VEY55" s="201" t="e">
        <f>ROUND(VEY53/Macroeconomics!VFB$12,0)</f>
        <v>#DIV/0!</v>
      </c>
      <c r="VEZ55" s="201" t="e">
        <f>ROUND(VEZ53/Macroeconomics!VFC$12,0)</f>
        <v>#DIV/0!</v>
      </c>
      <c r="VFA55" s="201" t="e">
        <f>ROUND(VFA53/Macroeconomics!VFD$12,0)</f>
        <v>#DIV/0!</v>
      </c>
      <c r="VFB55" s="201" t="e">
        <f>ROUND(VFB53/Macroeconomics!VFE$12,0)</f>
        <v>#DIV/0!</v>
      </c>
      <c r="VFC55" s="201" t="e">
        <f>ROUND(VFC53/Macroeconomics!VFF$12,0)</f>
        <v>#DIV/0!</v>
      </c>
      <c r="VFD55" s="201" t="e">
        <f>ROUND(VFD53/Macroeconomics!VFG$12,0)</f>
        <v>#DIV/0!</v>
      </c>
      <c r="VFE55" s="201" t="e">
        <f>ROUND(VFE53/Macroeconomics!VFH$12,0)</f>
        <v>#DIV/0!</v>
      </c>
      <c r="VFF55" s="201" t="e">
        <f>ROUND(VFF53/Macroeconomics!VFI$12,0)</f>
        <v>#DIV/0!</v>
      </c>
      <c r="VFG55" s="201" t="e">
        <f>ROUND(VFG53/Macroeconomics!VFJ$12,0)</f>
        <v>#DIV/0!</v>
      </c>
      <c r="VFH55" s="201" t="e">
        <f>ROUND(VFH53/Macroeconomics!VFK$12,0)</f>
        <v>#DIV/0!</v>
      </c>
      <c r="VFI55" s="201" t="e">
        <f>ROUND(VFI53/Macroeconomics!VFL$12,0)</f>
        <v>#DIV/0!</v>
      </c>
      <c r="VFJ55" s="201" t="e">
        <f>ROUND(VFJ53/Macroeconomics!VFM$12,0)</f>
        <v>#DIV/0!</v>
      </c>
      <c r="VFK55" s="201" t="e">
        <f>ROUND(VFK53/Macroeconomics!VFN$12,0)</f>
        <v>#DIV/0!</v>
      </c>
      <c r="VFL55" s="201" t="e">
        <f>ROUND(VFL53/Macroeconomics!VFO$12,0)</f>
        <v>#DIV/0!</v>
      </c>
      <c r="VFM55" s="201" t="e">
        <f>ROUND(VFM53/Macroeconomics!VFP$12,0)</f>
        <v>#DIV/0!</v>
      </c>
      <c r="VFN55" s="201" t="e">
        <f>ROUND(VFN53/Macroeconomics!VFQ$12,0)</f>
        <v>#DIV/0!</v>
      </c>
      <c r="VFO55" s="201" t="e">
        <f>ROUND(VFO53/Macroeconomics!VFR$12,0)</f>
        <v>#DIV/0!</v>
      </c>
      <c r="VFP55" s="201" t="e">
        <f>ROUND(VFP53/Macroeconomics!VFS$12,0)</f>
        <v>#DIV/0!</v>
      </c>
      <c r="VFQ55" s="201" t="e">
        <f>ROUND(VFQ53/Macroeconomics!VFT$12,0)</f>
        <v>#DIV/0!</v>
      </c>
      <c r="VFR55" s="201" t="e">
        <f>ROUND(VFR53/Macroeconomics!VFU$12,0)</f>
        <v>#DIV/0!</v>
      </c>
      <c r="VFS55" s="201" t="e">
        <f>ROUND(VFS53/Macroeconomics!VFV$12,0)</f>
        <v>#DIV/0!</v>
      </c>
      <c r="VFT55" s="201" t="e">
        <f>ROUND(VFT53/Macroeconomics!VFW$12,0)</f>
        <v>#DIV/0!</v>
      </c>
      <c r="VFU55" s="201" t="e">
        <f>ROUND(VFU53/Macroeconomics!VFX$12,0)</f>
        <v>#DIV/0!</v>
      </c>
      <c r="VFV55" s="201" t="e">
        <f>ROUND(VFV53/Macroeconomics!VFY$12,0)</f>
        <v>#DIV/0!</v>
      </c>
      <c r="VFW55" s="201" t="e">
        <f>ROUND(VFW53/Macroeconomics!VFZ$12,0)</f>
        <v>#DIV/0!</v>
      </c>
      <c r="VFX55" s="201" t="e">
        <f>ROUND(VFX53/Macroeconomics!VGA$12,0)</f>
        <v>#DIV/0!</v>
      </c>
      <c r="VFY55" s="201" t="e">
        <f>ROUND(VFY53/Macroeconomics!VGB$12,0)</f>
        <v>#DIV/0!</v>
      </c>
      <c r="VFZ55" s="201" t="e">
        <f>ROUND(VFZ53/Macroeconomics!VGC$12,0)</f>
        <v>#DIV/0!</v>
      </c>
      <c r="VGA55" s="201" t="e">
        <f>ROUND(VGA53/Macroeconomics!VGD$12,0)</f>
        <v>#DIV/0!</v>
      </c>
      <c r="VGB55" s="201" t="e">
        <f>ROUND(VGB53/Macroeconomics!VGE$12,0)</f>
        <v>#DIV/0!</v>
      </c>
      <c r="VGC55" s="201" t="e">
        <f>ROUND(VGC53/Macroeconomics!VGF$12,0)</f>
        <v>#DIV/0!</v>
      </c>
      <c r="VGD55" s="201" t="e">
        <f>ROUND(VGD53/Macroeconomics!VGG$12,0)</f>
        <v>#DIV/0!</v>
      </c>
      <c r="VGE55" s="201" t="e">
        <f>ROUND(VGE53/Macroeconomics!VGH$12,0)</f>
        <v>#DIV/0!</v>
      </c>
      <c r="VGF55" s="201" t="e">
        <f>ROUND(VGF53/Macroeconomics!VGI$12,0)</f>
        <v>#DIV/0!</v>
      </c>
      <c r="VGG55" s="201" t="e">
        <f>ROUND(VGG53/Macroeconomics!VGJ$12,0)</f>
        <v>#DIV/0!</v>
      </c>
      <c r="VGH55" s="201" t="e">
        <f>ROUND(VGH53/Macroeconomics!VGK$12,0)</f>
        <v>#DIV/0!</v>
      </c>
      <c r="VGI55" s="201" t="e">
        <f>ROUND(VGI53/Macroeconomics!VGL$12,0)</f>
        <v>#DIV/0!</v>
      </c>
      <c r="VGJ55" s="201" t="e">
        <f>ROUND(VGJ53/Macroeconomics!VGM$12,0)</f>
        <v>#DIV/0!</v>
      </c>
      <c r="VGK55" s="201" t="e">
        <f>ROUND(VGK53/Macroeconomics!VGN$12,0)</f>
        <v>#DIV/0!</v>
      </c>
      <c r="VGL55" s="201" t="e">
        <f>ROUND(VGL53/Macroeconomics!VGO$12,0)</f>
        <v>#DIV/0!</v>
      </c>
      <c r="VGM55" s="201" t="e">
        <f>ROUND(VGM53/Macroeconomics!VGP$12,0)</f>
        <v>#DIV/0!</v>
      </c>
      <c r="VGN55" s="201" t="e">
        <f>ROUND(VGN53/Macroeconomics!VGQ$12,0)</f>
        <v>#DIV/0!</v>
      </c>
      <c r="VGO55" s="201" t="e">
        <f>ROUND(VGO53/Macroeconomics!VGR$12,0)</f>
        <v>#DIV/0!</v>
      </c>
      <c r="VGP55" s="201" t="e">
        <f>ROUND(VGP53/Macroeconomics!VGS$12,0)</f>
        <v>#DIV/0!</v>
      </c>
      <c r="VGQ55" s="201" t="e">
        <f>ROUND(VGQ53/Macroeconomics!VGT$12,0)</f>
        <v>#DIV/0!</v>
      </c>
      <c r="VGR55" s="201" t="e">
        <f>ROUND(VGR53/Macroeconomics!VGU$12,0)</f>
        <v>#DIV/0!</v>
      </c>
      <c r="VGS55" s="201" t="e">
        <f>ROUND(VGS53/Macroeconomics!VGV$12,0)</f>
        <v>#DIV/0!</v>
      </c>
      <c r="VGT55" s="201" t="e">
        <f>ROUND(VGT53/Macroeconomics!VGW$12,0)</f>
        <v>#DIV/0!</v>
      </c>
      <c r="VGU55" s="201" t="e">
        <f>ROUND(VGU53/Macroeconomics!VGX$12,0)</f>
        <v>#DIV/0!</v>
      </c>
      <c r="VGV55" s="201" t="e">
        <f>ROUND(VGV53/Macroeconomics!VGY$12,0)</f>
        <v>#DIV/0!</v>
      </c>
      <c r="VGW55" s="201" t="e">
        <f>ROUND(VGW53/Macroeconomics!VGZ$12,0)</f>
        <v>#DIV/0!</v>
      </c>
      <c r="VGX55" s="201" t="e">
        <f>ROUND(VGX53/Macroeconomics!VHA$12,0)</f>
        <v>#DIV/0!</v>
      </c>
      <c r="VGY55" s="201" t="e">
        <f>ROUND(VGY53/Macroeconomics!VHB$12,0)</f>
        <v>#DIV/0!</v>
      </c>
      <c r="VGZ55" s="201" t="e">
        <f>ROUND(VGZ53/Macroeconomics!VHC$12,0)</f>
        <v>#DIV/0!</v>
      </c>
      <c r="VHA55" s="201" t="e">
        <f>ROUND(VHA53/Macroeconomics!VHD$12,0)</f>
        <v>#DIV/0!</v>
      </c>
      <c r="VHB55" s="201" t="e">
        <f>ROUND(VHB53/Macroeconomics!VHE$12,0)</f>
        <v>#DIV/0!</v>
      </c>
      <c r="VHC55" s="201" t="e">
        <f>ROUND(VHC53/Macroeconomics!VHF$12,0)</f>
        <v>#DIV/0!</v>
      </c>
      <c r="VHD55" s="201" t="e">
        <f>ROUND(VHD53/Macroeconomics!VHG$12,0)</f>
        <v>#DIV/0!</v>
      </c>
      <c r="VHE55" s="201" t="e">
        <f>ROUND(VHE53/Macroeconomics!VHH$12,0)</f>
        <v>#DIV/0!</v>
      </c>
      <c r="VHF55" s="201" t="e">
        <f>ROUND(VHF53/Macroeconomics!VHI$12,0)</f>
        <v>#DIV/0!</v>
      </c>
      <c r="VHG55" s="201" t="e">
        <f>ROUND(VHG53/Macroeconomics!VHJ$12,0)</f>
        <v>#DIV/0!</v>
      </c>
      <c r="VHH55" s="201" t="e">
        <f>ROUND(VHH53/Macroeconomics!VHK$12,0)</f>
        <v>#DIV/0!</v>
      </c>
      <c r="VHI55" s="201" t="e">
        <f>ROUND(VHI53/Macroeconomics!VHL$12,0)</f>
        <v>#DIV/0!</v>
      </c>
      <c r="VHJ55" s="201" t="e">
        <f>ROUND(VHJ53/Macroeconomics!VHM$12,0)</f>
        <v>#DIV/0!</v>
      </c>
      <c r="VHK55" s="201" t="e">
        <f>ROUND(VHK53/Macroeconomics!VHN$12,0)</f>
        <v>#DIV/0!</v>
      </c>
      <c r="VHL55" s="201" t="e">
        <f>ROUND(VHL53/Macroeconomics!VHO$12,0)</f>
        <v>#DIV/0!</v>
      </c>
      <c r="VHM55" s="201" t="e">
        <f>ROUND(VHM53/Macroeconomics!VHP$12,0)</f>
        <v>#DIV/0!</v>
      </c>
      <c r="VHN55" s="201" t="e">
        <f>ROUND(VHN53/Macroeconomics!VHQ$12,0)</f>
        <v>#DIV/0!</v>
      </c>
      <c r="VHO55" s="201" t="e">
        <f>ROUND(VHO53/Macroeconomics!VHR$12,0)</f>
        <v>#DIV/0!</v>
      </c>
      <c r="VHP55" s="201" t="e">
        <f>ROUND(VHP53/Macroeconomics!VHS$12,0)</f>
        <v>#DIV/0!</v>
      </c>
      <c r="VHQ55" s="201" t="e">
        <f>ROUND(VHQ53/Macroeconomics!VHT$12,0)</f>
        <v>#DIV/0!</v>
      </c>
      <c r="VHR55" s="201" t="e">
        <f>ROUND(VHR53/Macroeconomics!VHU$12,0)</f>
        <v>#DIV/0!</v>
      </c>
      <c r="VHS55" s="201" t="e">
        <f>ROUND(VHS53/Macroeconomics!VHV$12,0)</f>
        <v>#DIV/0!</v>
      </c>
      <c r="VHT55" s="201" t="e">
        <f>ROUND(VHT53/Macroeconomics!VHW$12,0)</f>
        <v>#DIV/0!</v>
      </c>
      <c r="VHU55" s="201" t="e">
        <f>ROUND(VHU53/Macroeconomics!VHX$12,0)</f>
        <v>#DIV/0!</v>
      </c>
      <c r="VHV55" s="201" t="e">
        <f>ROUND(VHV53/Macroeconomics!VHY$12,0)</f>
        <v>#DIV/0!</v>
      </c>
      <c r="VHW55" s="201" t="e">
        <f>ROUND(VHW53/Macroeconomics!VHZ$12,0)</f>
        <v>#DIV/0!</v>
      </c>
      <c r="VHX55" s="201" t="e">
        <f>ROUND(VHX53/Macroeconomics!VIA$12,0)</f>
        <v>#DIV/0!</v>
      </c>
      <c r="VHY55" s="201" t="e">
        <f>ROUND(VHY53/Macroeconomics!VIB$12,0)</f>
        <v>#DIV/0!</v>
      </c>
      <c r="VHZ55" s="201" t="e">
        <f>ROUND(VHZ53/Macroeconomics!VIC$12,0)</f>
        <v>#DIV/0!</v>
      </c>
      <c r="VIA55" s="201" t="e">
        <f>ROUND(VIA53/Macroeconomics!VID$12,0)</f>
        <v>#DIV/0!</v>
      </c>
      <c r="VIB55" s="201" t="e">
        <f>ROUND(VIB53/Macroeconomics!VIE$12,0)</f>
        <v>#DIV/0!</v>
      </c>
      <c r="VIC55" s="201" t="e">
        <f>ROUND(VIC53/Macroeconomics!VIF$12,0)</f>
        <v>#DIV/0!</v>
      </c>
      <c r="VID55" s="201" t="e">
        <f>ROUND(VID53/Macroeconomics!VIG$12,0)</f>
        <v>#DIV/0!</v>
      </c>
      <c r="VIE55" s="201" t="e">
        <f>ROUND(VIE53/Macroeconomics!VIH$12,0)</f>
        <v>#DIV/0!</v>
      </c>
      <c r="VIF55" s="201" t="e">
        <f>ROUND(VIF53/Macroeconomics!VII$12,0)</f>
        <v>#DIV/0!</v>
      </c>
      <c r="VIG55" s="201" t="e">
        <f>ROUND(VIG53/Macroeconomics!VIJ$12,0)</f>
        <v>#DIV/0!</v>
      </c>
      <c r="VIH55" s="201" t="e">
        <f>ROUND(VIH53/Macroeconomics!VIK$12,0)</f>
        <v>#DIV/0!</v>
      </c>
      <c r="VII55" s="201" t="e">
        <f>ROUND(VII53/Macroeconomics!VIL$12,0)</f>
        <v>#DIV/0!</v>
      </c>
      <c r="VIJ55" s="201" t="e">
        <f>ROUND(VIJ53/Macroeconomics!VIM$12,0)</f>
        <v>#DIV/0!</v>
      </c>
      <c r="VIK55" s="201" t="e">
        <f>ROUND(VIK53/Macroeconomics!VIN$12,0)</f>
        <v>#DIV/0!</v>
      </c>
      <c r="VIL55" s="201" t="e">
        <f>ROUND(VIL53/Macroeconomics!VIO$12,0)</f>
        <v>#DIV/0!</v>
      </c>
      <c r="VIM55" s="201" t="e">
        <f>ROUND(VIM53/Macroeconomics!VIP$12,0)</f>
        <v>#DIV/0!</v>
      </c>
      <c r="VIN55" s="201" t="e">
        <f>ROUND(VIN53/Macroeconomics!VIQ$12,0)</f>
        <v>#DIV/0!</v>
      </c>
      <c r="VIO55" s="201" t="e">
        <f>ROUND(VIO53/Macroeconomics!VIR$12,0)</f>
        <v>#DIV/0!</v>
      </c>
      <c r="VIP55" s="201" t="e">
        <f>ROUND(VIP53/Macroeconomics!VIS$12,0)</f>
        <v>#DIV/0!</v>
      </c>
      <c r="VIQ55" s="201" t="e">
        <f>ROUND(VIQ53/Macroeconomics!VIT$12,0)</f>
        <v>#DIV/0!</v>
      </c>
      <c r="VIR55" s="201" t="e">
        <f>ROUND(VIR53/Macroeconomics!VIU$12,0)</f>
        <v>#DIV/0!</v>
      </c>
      <c r="VIS55" s="201" t="e">
        <f>ROUND(VIS53/Macroeconomics!VIV$12,0)</f>
        <v>#DIV/0!</v>
      </c>
      <c r="VIT55" s="201" t="e">
        <f>ROUND(VIT53/Macroeconomics!VIW$12,0)</f>
        <v>#DIV/0!</v>
      </c>
      <c r="VIU55" s="201" t="e">
        <f>ROUND(VIU53/Macroeconomics!VIX$12,0)</f>
        <v>#DIV/0!</v>
      </c>
      <c r="VIV55" s="201" t="e">
        <f>ROUND(VIV53/Macroeconomics!VIY$12,0)</f>
        <v>#DIV/0!</v>
      </c>
      <c r="VIW55" s="201" t="e">
        <f>ROUND(VIW53/Macroeconomics!VIZ$12,0)</f>
        <v>#DIV/0!</v>
      </c>
      <c r="VIX55" s="201" t="e">
        <f>ROUND(VIX53/Macroeconomics!VJA$12,0)</f>
        <v>#DIV/0!</v>
      </c>
      <c r="VIY55" s="201" t="e">
        <f>ROUND(VIY53/Macroeconomics!VJB$12,0)</f>
        <v>#DIV/0!</v>
      </c>
      <c r="VIZ55" s="201" t="e">
        <f>ROUND(VIZ53/Macroeconomics!VJC$12,0)</f>
        <v>#DIV/0!</v>
      </c>
      <c r="VJA55" s="201" t="e">
        <f>ROUND(VJA53/Macroeconomics!VJD$12,0)</f>
        <v>#DIV/0!</v>
      </c>
      <c r="VJB55" s="201" t="e">
        <f>ROUND(VJB53/Macroeconomics!VJE$12,0)</f>
        <v>#DIV/0!</v>
      </c>
      <c r="VJC55" s="201" t="e">
        <f>ROUND(VJC53/Macroeconomics!VJF$12,0)</f>
        <v>#DIV/0!</v>
      </c>
      <c r="VJD55" s="201" t="e">
        <f>ROUND(VJD53/Macroeconomics!VJG$12,0)</f>
        <v>#DIV/0!</v>
      </c>
      <c r="VJE55" s="201" t="e">
        <f>ROUND(VJE53/Macroeconomics!VJH$12,0)</f>
        <v>#DIV/0!</v>
      </c>
      <c r="VJF55" s="201" t="e">
        <f>ROUND(VJF53/Macroeconomics!VJI$12,0)</f>
        <v>#DIV/0!</v>
      </c>
      <c r="VJG55" s="201" t="e">
        <f>ROUND(VJG53/Macroeconomics!VJJ$12,0)</f>
        <v>#DIV/0!</v>
      </c>
      <c r="VJH55" s="201" t="e">
        <f>ROUND(VJH53/Macroeconomics!VJK$12,0)</f>
        <v>#DIV/0!</v>
      </c>
      <c r="VJI55" s="201" t="e">
        <f>ROUND(VJI53/Macroeconomics!VJL$12,0)</f>
        <v>#DIV/0!</v>
      </c>
      <c r="VJJ55" s="201" t="e">
        <f>ROUND(VJJ53/Macroeconomics!VJM$12,0)</f>
        <v>#DIV/0!</v>
      </c>
      <c r="VJK55" s="201" t="e">
        <f>ROUND(VJK53/Macroeconomics!VJN$12,0)</f>
        <v>#DIV/0!</v>
      </c>
      <c r="VJL55" s="201" t="e">
        <f>ROUND(VJL53/Macroeconomics!VJO$12,0)</f>
        <v>#DIV/0!</v>
      </c>
      <c r="VJM55" s="201" t="e">
        <f>ROUND(VJM53/Macroeconomics!VJP$12,0)</f>
        <v>#DIV/0!</v>
      </c>
      <c r="VJN55" s="201" t="e">
        <f>ROUND(VJN53/Macroeconomics!VJQ$12,0)</f>
        <v>#DIV/0!</v>
      </c>
      <c r="VJO55" s="201" t="e">
        <f>ROUND(VJO53/Macroeconomics!VJR$12,0)</f>
        <v>#DIV/0!</v>
      </c>
      <c r="VJP55" s="201" t="e">
        <f>ROUND(VJP53/Macroeconomics!VJS$12,0)</f>
        <v>#DIV/0!</v>
      </c>
      <c r="VJQ55" s="201" t="e">
        <f>ROUND(VJQ53/Macroeconomics!VJT$12,0)</f>
        <v>#DIV/0!</v>
      </c>
      <c r="VJR55" s="201" t="e">
        <f>ROUND(VJR53/Macroeconomics!VJU$12,0)</f>
        <v>#DIV/0!</v>
      </c>
      <c r="VJS55" s="201" t="e">
        <f>ROUND(VJS53/Macroeconomics!VJV$12,0)</f>
        <v>#DIV/0!</v>
      </c>
      <c r="VJT55" s="201" t="e">
        <f>ROUND(VJT53/Macroeconomics!VJW$12,0)</f>
        <v>#DIV/0!</v>
      </c>
      <c r="VJU55" s="201" t="e">
        <f>ROUND(VJU53/Macroeconomics!VJX$12,0)</f>
        <v>#DIV/0!</v>
      </c>
      <c r="VJV55" s="201" t="e">
        <f>ROUND(VJV53/Macroeconomics!VJY$12,0)</f>
        <v>#DIV/0!</v>
      </c>
      <c r="VJW55" s="201" t="e">
        <f>ROUND(VJW53/Macroeconomics!VJZ$12,0)</f>
        <v>#DIV/0!</v>
      </c>
      <c r="VJX55" s="201" t="e">
        <f>ROUND(VJX53/Macroeconomics!VKA$12,0)</f>
        <v>#DIV/0!</v>
      </c>
      <c r="VJY55" s="201" t="e">
        <f>ROUND(VJY53/Macroeconomics!VKB$12,0)</f>
        <v>#DIV/0!</v>
      </c>
      <c r="VJZ55" s="201" t="e">
        <f>ROUND(VJZ53/Macroeconomics!VKC$12,0)</f>
        <v>#DIV/0!</v>
      </c>
      <c r="VKA55" s="201" t="e">
        <f>ROUND(VKA53/Macroeconomics!VKD$12,0)</f>
        <v>#DIV/0!</v>
      </c>
      <c r="VKB55" s="201" t="e">
        <f>ROUND(VKB53/Macroeconomics!VKE$12,0)</f>
        <v>#DIV/0!</v>
      </c>
      <c r="VKC55" s="201" t="e">
        <f>ROUND(VKC53/Macroeconomics!VKF$12,0)</f>
        <v>#DIV/0!</v>
      </c>
      <c r="VKD55" s="201" t="e">
        <f>ROUND(VKD53/Macroeconomics!VKG$12,0)</f>
        <v>#DIV/0!</v>
      </c>
      <c r="VKE55" s="201" t="e">
        <f>ROUND(VKE53/Macroeconomics!VKH$12,0)</f>
        <v>#DIV/0!</v>
      </c>
      <c r="VKF55" s="201" t="e">
        <f>ROUND(VKF53/Macroeconomics!VKI$12,0)</f>
        <v>#DIV/0!</v>
      </c>
      <c r="VKG55" s="201" t="e">
        <f>ROUND(VKG53/Macroeconomics!VKJ$12,0)</f>
        <v>#DIV/0!</v>
      </c>
      <c r="VKH55" s="201" t="e">
        <f>ROUND(VKH53/Macroeconomics!VKK$12,0)</f>
        <v>#DIV/0!</v>
      </c>
      <c r="VKI55" s="201" t="e">
        <f>ROUND(VKI53/Macroeconomics!VKL$12,0)</f>
        <v>#DIV/0!</v>
      </c>
      <c r="VKJ55" s="201" t="e">
        <f>ROUND(VKJ53/Macroeconomics!VKM$12,0)</f>
        <v>#DIV/0!</v>
      </c>
      <c r="VKK55" s="201" t="e">
        <f>ROUND(VKK53/Macroeconomics!VKN$12,0)</f>
        <v>#DIV/0!</v>
      </c>
      <c r="VKL55" s="201" t="e">
        <f>ROUND(VKL53/Macroeconomics!VKO$12,0)</f>
        <v>#DIV/0!</v>
      </c>
      <c r="VKM55" s="201" t="e">
        <f>ROUND(VKM53/Macroeconomics!VKP$12,0)</f>
        <v>#DIV/0!</v>
      </c>
      <c r="VKN55" s="201" t="e">
        <f>ROUND(VKN53/Macroeconomics!VKQ$12,0)</f>
        <v>#DIV/0!</v>
      </c>
      <c r="VKO55" s="201" t="e">
        <f>ROUND(VKO53/Macroeconomics!VKR$12,0)</f>
        <v>#DIV/0!</v>
      </c>
      <c r="VKP55" s="201" t="e">
        <f>ROUND(VKP53/Macroeconomics!VKS$12,0)</f>
        <v>#DIV/0!</v>
      </c>
      <c r="VKQ55" s="201" t="e">
        <f>ROUND(VKQ53/Macroeconomics!VKT$12,0)</f>
        <v>#DIV/0!</v>
      </c>
      <c r="VKR55" s="201" t="e">
        <f>ROUND(VKR53/Macroeconomics!VKU$12,0)</f>
        <v>#DIV/0!</v>
      </c>
      <c r="VKS55" s="201" t="e">
        <f>ROUND(VKS53/Macroeconomics!VKV$12,0)</f>
        <v>#DIV/0!</v>
      </c>
      <c r="VKT55" s="201" t="e">
        <f>ROUND(VKT53/Macroeconomics!VKW$12,0)</f>
        <v>#DIV/0!</v>
      </c>
      <c r="VKU55" s="201" t="e">
        <f>ROUND(VKU53/Macroeconomics!VKX$12,0)</f>
        <v>#DIV/0!</v>
      </c>
      <c r="VKV55" s="201" t="e">
        <f>ROUND(VKV53/Macroeconomics!VKY$12,0)</f>
        <v>#DIV/0!</v>
      </c>
      <c r="VKW55" s="201" t="e">
        <f>ROUND(VKW53/Macroeconomics!VKZ$12,0)</f>
        <v>#DIV/0!</v>
      </c>
      <c r="VKX55" s="201" t="e">
        <f>ROUND(VKX53/Macroeconomics!VLA$12,0)</f>
        <v>#DIV/0!</v>
      </c>
      <c r="VKY55" s="201" t="e">
        <f>ROUND(VKY53/Macroeconomics!VLB$12,0)</f>
        <v>#DIV/0!</v>
      </c>
      <c r="VKZ55" s="201" t="e">
        <f>ROUND(VKZ53/Macroeconomics!VLC$12,0)</f>
        <v>#DIV/0!</v>
      </c>
      <c r="VLA55" s="201" t="e">
        <f>ROUND(VLA53/Macroeconomics!VLD$12,0)</f>
        <v>#DIV/0!</v>
      </c>
      <c r="VLB55" s="201" t="e">
        <f>ROUND(VLB53/Macroeconomics!VLE$12,0)</f>
        <v>#DIV/0!</v>
      </c>
      <c r="VLC55" s="201" t="e">
        <f>ROUND(VLC53/Macroeconomics!VLF$12,0)</f>
        <v>#DIV/0!</v>
      </c>
      <c r="VLD55" s="201" t="e">
        <f>ROUND(VLD53/Macroeconomics!VLG$12,0)</f>
        <v>#DIV/0!</v>
      </c>
      <c r="VLE55" s="201" t="e">
        <f>ROUND(VLE53/Macroeconomics!VLH$12,0)</f>
        <v>#DIV/0!</v>
      </c>
      <c r="VLF55" s="201" t="e">
        <f>ROUND(VLF53/Macroeconomics!VLI$12,0)</f>
        <v>#DIV/0!</v>
      </c>
      <c r="VLG55" s="201" t="e">
        <f>ROUND(VLG53/Macroeconomics!VLJ$12,0)</f>
        <v>#DIV/0!</v>
      </c>
      <c r="VLH55" s="201" t="e">
        <f>ROUND(VLH53/Macroeconomics!VLK$12,0)</f>
        <v>#DIV/0!</v>
      </c>
      <c r="VLI55" s="201" t="e">
        <f>ROUND(VLI53/Macroeconomics!VLL$12,0)</f>
        <v>#DIV/0!</v>
      </c>
      <c r="VLJ55" s="201" t="e">
        <f>ROUND(VLJ53/Macroeconomics!VLM$12,0)</f>
        <v>#DIV/0!</v>
      </c>
      <c r="VLK55" s="201" t="e">
        <f>ROUND(VLK53/Macroeconomics!VLN$12,0)</f>
        <v>#DIV/0!</v>
      </c>
      <c r="VLL55" s="201" t="e">
        <f>ROUND(VLL53/Macroeconomics!VLO$12,0)</f>
        <v>#DIV/0!</v>
      </c>
      <c r="VLM55" s="201" t="e">
        <f>ROUND(VLM53/Macroeconomics!VLP$12,0)</f>
        <v>#DIV/0!</v>
      </c>
      <c r="VLN55" s="201" t="e">
        <f>ROUND(VLN53/Macroeconomics!VLQ$12,0)</f>
        <v>#DIV/0!</v>
      </c>
      <c r="VLO55" s="201" t="e">
        <f>ROUND(VLO53/Macroeconomics!VLR$12,0)</f>
        <v>#DIV/0!</v>
      </c>
      <c r="VLP55" s="201" t="e">
        <f>ROUND(VLP53/Macroeconomics!VLS$12,0)</f>
        <v>#DIV/0!</v>
      </c>
      <c r="VLQ55" s="201" t="e">
        <f>ROUND(VLQ53/Macroeconomics!VLT$12,0)</f>
        <v>#DIV/0!</v>
      </c>
      <c r="VLR55" s="201" t="e">
        <f>ROUND(VLR53/Macroeconomics!VLU$12,0)</f>
        <v>#DIV/0!</v>
      </c>
      <c r="VLS55" s="201" t="e">
        <f>ROUND(VLS53/Macroeconomics!VLV$12,0)</f>
        <v>#DIV/0!</v>
      </c>
      <c r="VLT55" s="201" t="e">
        <f>ROUND(VLT53/Macroeconomics!VLW$12,0)</f>
        <v>#DIV/0!</v>
      </c>
      <c r="VLU55" s="201" t="e">
        <f>ROUND(VLU53/Macroeconomics!VLX$12,0)</f>
        <v>#DIV/0!</v>
      </c>
      <c r="VLV55" s="201" t="e">
        <f>ROUND(VLV53/Macroeconomics!VLY$12,0)</f>
        <v>#DIV/0!</v>
      </c>
      <c r="VLW55" s="201" t="e">
        <f>ROUND(VLW53/Macroeconomics!VLZ$12,0)</f>
        <v>#DIV/0!</v>
      </c>
      <c r="VLX55" s="201" t="e">
        <f>ROUND(VLX53/Macroeconomics!VMA$12,0)</f>
        <v>#DIV/0!</v>
      </c>
      <c r="VLY55" s="201" t="e">
        <f>ROUND(VLY53/Macroeconomics!VMB$12,0)</f>
        <v>#DIV/0!</v>
      </c>
      <c r="VLZ55" s="201" t="e">
        <f>ROUND(VLZ53/Macroeconomics!VMC$12,0)</f>
        <v>#DIV/0!</v>
      </c>
      <c r="VMA55" s="201" t="e">
        <f>ROUND(VMA53/Macroeconomics!VMD$12,0)</f>
        <v>#DIV/0!</v>
      </c>
      <c r="VMB55" s="201" t="e">
        <f>ROUND(VMB53/Macroeconomics!VME$12,0)</f>
        <v>#DIV/0!</v>
      </c>
      <c r="VMC55" s="201" t="e">
        <f>ROUND(VMC53/Macroeconomics!VMF$12,0)</f>
        <v>#DIV/0!</v>
      </c>
      <c r="VMD55" s="201" t="e">
        <f>ROUND(VMD53/Macroeconomics!VMG$12,0)</f>
        <v>#DIV/0!</v>
      </c>
      <c r="VME55" s="201" t="e">
        <f>ROUND(VME53/Macroeconomics!VMH$12,0)</f>
        <v>#DIV/0!</v>
      </c>
      <c r="VMF55" s="201" t="e">
        <f>ROUND(VMF53/Macroeconomics!VMI$12,0)</f>
        <v>#DIV/0!</v>
      </c>
      <c r="VMG55" s="201" t="e">
        <f>ROUND(VMG53/Macroeconomics!VMJ$12,0)</f>
        <v>#DIV/0!</v>
      </c>
      <c r="VMH55" s="201" t="e">
        <f>ROUND(VMH53/Macroeconomics!VMK$12,0)</f>
        <v>#DIV/0!</v>
      </c>
      <c r="VMI55" s="201" t="e">
        <f>ROUND(VMI53/Macroeconomics!VML$12,0)</f>
        <v>#DIV/0!</v>
      </c>
      <c r="VMJ55" s="201" t="e">
        <f>ROUND(VMJ53/Macroeconomics!VMM$12,0)</f>
        <v>#DIV/0!</v>
      </c>
      <c r="VMK55" s="201" t="e">
        <f>ROUND(VMK53/Macroeconomics!VMN$12,0)</f>
        <v>#DIV/0!</v>
      </c>
      <c r="VML55" s="201" t="e">
        <f>ROUND(VML53/Macroeconomics!VMO$12,0)</f>
        <v>#DIV/0!</v>
      </c>
      <c r="VMM55" s="201" t="e">
        <f>ROUND(VMM53/Macroeconomics!VMP$12,0)</f>
        <v>#DIV/0!</v>
      </c>
      <c r="VMN55" s="201" t="e">
        <f>ROUND(VMN53/Macroeconomics!VMQ$12,0)</f>
        <v>#DIV/0!</v>
      </c>
      <c r="VMO55" s="201" t="e">
        <f>ROUND(VMO53/Macroeconomics!VMR$12,0)</f>
        <v>#DIV/0!</v>
      </c>
      <c r="VMP55" s="201" t="e">
        <f>ROUND(VMP53/Macroeconomics!VMS$12,0)</f>
        <v>#DIV/0!</v>
      </c>
      <c r="VMQ55" s="201" t="e">
        <f>ROUND(VMQ53/Macroeconomics!VMT$12,0)</f>
        <v>#DIV/0!</v>
      </c>
      <c r="VMR55" s="201" t="e">
        <f>ROUND(VMR53/Macroeconomics!VMU$12,0)</f>
        <v>#DIV/0!</v>
      </c>
      <c r="VMS55" s="201" t="e">
        <f>ROUND(VMS53/Macroeconomics!VMV$12,0)</f>
        <v>#DIV/0!</v>
      </c>
      <c r="VMT55" s="201" t="e">
        <f>ROUND(VMT53/Macroeconomics!VMW$12,0)</f>
        <v>#DIV/0!</v>
      </c>
      <c r="VMU55" s="201" t="e">
        <f>ROUND(VMU53/Macroeconomics!VMX$12,0)</f>
        <v>#DIV/0!</v>
      </c>
      <c r="VMV55" s="201" t="e">
        <f>ROUND(VMV53/Macroeconomics!VMY$12,0)</f>
        <v>#DIV/0!</v>
      </c>
      <c r="VMW55" s="201" t="e">
        <f>ROUND(VMW53/Macroeconomics!VMZ$12,0)</f>
        <v>#DIV/0!</v>
      </c>
      <c r="VMX55" s="201" t="e">
        <f>ROUND(VMX53/Macroeconomics!VNA$12,0)</f>
        <v>#DIV/0!</v>
      </c>
      <c r="VMY55" s="201" t="e">
        <f>ROUND(VMY53/Macroeconomics!VNB$12,0)</f>
        <v>#DIV/0!</v>
      </c>
      <c r="VMZ55" s="201" t="e">
        <f>ROUND(VMZ53/Macroeconomics!VNC$12,0)</f>
        <v>#DIV/0!</v>
      </c>
      <c r="VNA55" s="201" t="e">
        <f>ROUND(VNA53/Macroeconomics!VND$12,0)</f>
        <v>#DIV/0!</v>
      </c>
      <c r="VNB55" s="201" t="e">
        <f>ROUND(VNB53/Macroeconomics!VNE$12,0)</f>
        <v>#DIV/0!</v>
      </c>
      <c r="VNC55" s="201" t="e">
        <f>ROUND(VNC53/Macroeconomics!VNF$12,0)</f>
        <v>#DIV/0!</v>
      </c>
      <c r="VND55" s="201" t="e">
        <f>ROUND(VND53/Macroeconomics!VNG$12,0)</f>
        <v>#DIV/0!</v>
      </c>
      <c r="VNE55" s="201" t="e">
        <f>ROUND(VNE53/Macroeconomics!VNH$12,0)</f>
        <v>#DIV/0!</v>
      </c>
      <c r="VNF55" s="201" t="e">
        <f>ROUND(VNF53/Macroeconomics!VNI$12,0)</f>
        <v>#DIV/0!</v>
      </c>
      <c r="VNG55" s="201" t="e">
        <f>ROUND(VNG53/Macroeconomics!VNJ$12,0)</f>
        <v>#DIV/0!</v>
      </c>
      <c r="VNH55" s="201" t="e">
        <f>ROUND(VNH53/Macroeconomics!VNK$12,0)</f>
        <v>#DIV/0!</v>
      </c>
      <c r="VNI55" s="201" t="e">
        <f>ROUND(VNI53/Macroeconomics!VNL$12,0)</f>
        <v>#DIV/0!</v>
      </c>
      <c r="VNJ55" s="201" t="e">
        <f>ROUND(VNJ53/Macroeconomics!VNM$12,0)</f>
        <v>#DIV/0!</v>
      </c>
      <c r="VNK55" s="201" t="e">
        <f>ROUND(VNK53/Macroeconomics!VNN$12,0)</f>
        <v>#DIV/0!</v>
      </c>
      <c r="VNL55" s="201" t="e">
        <f>ROUND(VNL53/Macroeconomics!VNO$12,0)</f>
        <v>#DIV/0!</v>
      </c>
      <c r="VNM55" s="201" t="e">
        <f>ROUND(VNM53/Macroeconomics!VNP$12,0)</f>
        <v>#DIV/0!</v>
      </c>
      <c r="VNN55" s="201" t="e">
        <f>ROUND(VNN53/Macroeconomics!VNQ$12,0)</f>
        <v>#DIV/0!</v>
      </c>
      <c r="VNO55" s="201" t="e">
        <f>ROUND(VNO53/Macroeconomics!VNR$12,0)</f>
        <v>#DIV/0!</v>
      </c>
      <c r="VNP55" s="201" t="e">
        <f>ROUND(VNP53/Macroeconomics!VNS$12,0)</f>
        <v>#DIV/0!</v>
      </c>
      <c r="VNQ55" s="201" t="e">
        <f>ROUND(VNQ53/Macroeconomics!VNT$12,0)</f>
        <v>#DIV/0!</v>
      </c>
      <c r="VNR55" s="201" t="e">
        <f>ROUND(VNR53/Macroeconomics!VNU$12,0)</f>
        <v>#DIV/0!</v>
      </c>
      <c r="VNS55" s="201" t="e">
        <f>ROUND(VNS53/Macroeconomics!VNV$12,0)</f>
        <v>#DIV/0!</v>
      </c>
      <c r="VNT55" s="201" t="e">
        <f>ROUND(VNT53/Macroeconomics!VNW$12,0)</f>
        <v>#DIV/0!</v>
      </c>
      <c r="VNU55" s="201" t="e">
        <f>ROUND(VNU53/Macroeconomics!VNX$12,0)</f>
        <v>#DIV/0!</v>
      </c>
      <c r="VNV55" s="201" t="e">
        <f>ROUND(VNV53/Macroeconomics!VNY$12,0)</f>
        <v>#DIV/0!</v>
      </c>
      <c r="VNW55" s="201" t="e">
        <f>ROUND(VNW53/Macroeconomics!VNZ$12,0)</f>
        <v>#DIV/0!</v>
      </c>
      <c r="VNX55" s="201" t="e">
        <f>ROUND(VNX53/Macroeconomics!VOA$12,0)</f>
        <v>#DIV/0!</v>
      </c>
      <c r="VNY55" s="201" t="e">
        <f>ROUND(VNY53/Macroeconomics!VOB$12,0)</f>
        <v>#DIV/0!</v>
      </c>
      <c r="VNZ55" s="201" t="e">
        <f>ROUND(VNZ53/Macroeconomics!VOC$12,0)</f>
        <v>#DIV/0!</v>
      </c>
      <c r="VOA55" s="201" t="e">
        <f>ROUND(VOA53/Macroeconomics!VOD$12,0)</f>
        <v>#DIV/0!</v>
      </c>
      <c r="VOB55" s="201" t="e">
        <f>ROUND(VOB53/Macroeconomics!VOE$12,0)</f>
        <v>#DIV/0!</v>
      </c>
      <c r="VOC55" s="201" t="e">
        <f>ROUND(VOC53/Macroeconomics!VOF$12,0)</f>
        <v>#DIV/0!</v>
      </c>
      <c r="VOD55" s="201" t="e">
        <f>ROUND(VOD53/Macroeconomics!VOG$12,0)</f>
        <v>#DIV/0!</v>
      </c>
      <c r="VOE55" s="201" t="e">
        <f>ROUND(VOE53/Macroeconomics!VOH$12,0)</f>
        <v>#DIV/0!</v>
      </c>
      <c r="VOF55" s="201" t="e">
        <f>ROUND(VOF53/Macroeconomics!VOI$12,0)</f>
        <v>#DIV/0!</v>
      </c>
      <c r="VOG55" s="201" t="e">
        <f>ROUND(VOG53/Macroeconomics!VOJ$12,0)</f>
        <v>#DIV/0!</v>
      </c>
      <c r="VOH55" s="201" t="e">
        <f>ROUND(VOH53/Macroeconomics!VOK$12,0)</f>
        <v>#DIV/0!</v>
      </c>
      <c r="VOI55" s="201" t="e">
        <f>ROUND(VOI53/Macroeconomics!VOL$12,0)</f>
        <v>#DIV/0!</v>
      </c>
      <c r="VOJ55" s="201" t="e">
        <f>ROUND(VOJ53/Macroeconomics!VOM$12,0)</f>
        <v>#DIV/0!</v>
      </c>
      <c r="VOK55" s="201" t="e">
        <f>ROUND(VOK53/Macroeconomics!VON$12,0)</f>
        <v>#DIV/0!</v>
      </c>
      <c r="VOL55" s="201" t="e">
        <f>ROUND(VOL53/Macroeconomics!VOO$12,0)</f>
        <v>#DIV/0!</v>
      </c>
      <c r="VOM55" s="201" t="e">
        <f>ROUND(VOM53/Macroeconomics!VOP$12,0)</f>
        <v>#DIV/0!</v>
      </c>
      <c r="VON55" s="201" t="e">
        <f>ROUND(VON53/Macroeconomics!VOQ$12,0)</f>
        <v>#DIV/0!</v>
      </c>
      <c r="VOO55" s="201" t="e">
        <f>ROUND(VOO53/Macroeconomics!VOR$12,0)</f>
        <v>#DIV/0!</v>
      </c>
      <c r="VOP55" s="201" t="e">
        <f>ROUND(VOP53/Macroeconomics!VOS$12,0)</f>
        <v>#DIV/0!</v>
      </c>
      <c r="VOQ55" s="201" t="e">
        <f>ROUND(VOQ53/Macroeconomics!VOT$12,0)</f>
        <v>#DIV/0!</v>
      </c>
      <c r="VOR55" s="201" t="e">
        <f>ROUND(VOR53/Macroeconomics!VOU$12,0)</f>
        <v>#DIV/0!</v>
      </c>
      <c r="VOS55" s="201" t="e">
        <f>ROUND(VOS53/Macroeconomics!VOV$12,0)</f>
        <v>#DIV/0!</v>
      </c>
      <c r="VOT55" s="201" t="e">
        <f>ROUND(VOT53/Macroeconomics!VOW$12,0)</f>
        <v>#DIV/0!</v>
      </c>
      <c r="VOU55" s="201" t="e">
        <f>ROUND(VOU53/Macroeconomics!VOX$12,0)</f>
        <v>#DIV/0!</v>
      </c>
      <c r="VOV55" s="201" t="e">
        <f>ROUND(VOV53/Macroeconomics!VOY$12,0)</f>
        <v>#DIV/0!</v>
      </c>
      <c r="VOW55" s="201" t="e">
        <f>ROUND(VOW53/Macroeconomics!VOZ$12,0)</f>
        <v>#DIV/0!</v>
      </c>
      <c r="VOX55" s="201" t="e">
        <f>ROUND(VOX53/Macroeconomics!VPA$12,0)</f>
        <v>#DIV/0!</v>
      </c>
      <c r="VOY55" s="201" t="e">
        <f>ROUND(VOY53/Macroeconomics!VPB$12,0)</f>
        <v>#DIV/0!</v>
      </c>
      <c r="VOZ55" s="201" t="e">
        <f>ROUND(VOZ53/Macroeconomics!VPC$12,0)</f>
        <v>#DIV/0!</v>
      </c>
      <c r="VPA55" s="201" t="e">
        <f>ROUND(VPA53/Macroeconomics!VPD$12,0)</f>
        <v>#DIV/0!</v>
      </c>
      <c r="VPB55" s="201" t="e">
        <f>ROUND(VPB53/Macroeconomics!VPE$12,0)</f>
        <v>#DIV/0!</v>
      </c>
      <c r="VPC55" s="201" t="e">
        <f>ROUND(VPC53/Macroeconomics!VPF$12,0)</f>
        <v>#DIV/0!</v>
      </c>
      <c r="VPD55" s="201" t="e">
        <f>ROUND(VPD53/Macroeconomics!VPG$12,0)</f>
        <v>#DIV/0!</v>
      </c>
      <c r="VPE55" s="201" t="e">
        <f>ROUND(VPE53/Macroeconomics!VPH$12,0)</f>
        <v>#DIV/0!</v>
      </c>
      <c r="VPF55" s="201" t="e">
        <f>ROUND(VPF53/Macroeconomics!VPI$12,0)</f>
        <v>#DIV/0!</v>
      </c>
      <c r="VPG55" s="201" t="e">
        <f>ROUND(VPG53/Macroeconomics!VPJ$12,0)</f>
        <v>#DIV/0!</v>
      </c>
      <c r="VPH55" s="201" t="e">
        <f>ROUND(VPH53/Macroeconomics!VPK$12,0)</f>
        <v>#DIV/0!</v>
      </c>
      <c r="VPI55" s="201" t="e">
        <f>ROUND(VPI53/Macroeconomics!VPL$12,0)</f>
        <v>#DIV/0!</v>
      </c>
      <c r="VPJ55" s="201" t="e">
        <f>ROUND(VPJ53/Macroeconomics!VPM$12,0)</f>
        <v>#DIV/0!</v>
      </c>
      <c r="VPK55" s="201" t="e">
        <f>ROUND(VPK53/Macroeconomics!VPN$12,0)</f>
        <v>#DIV/0!</v>
      </c>
      <c r="VPL55" s="201" t="e">
        <f>ROUND(VPL53/Macroeconomics!VPO$12,0)</f>
        <v>#DIV/0!</v>
      </c>
      <c r="VPM55" s="201" t="e">
        <f>ROUND(VPM53/Macroeconomics!VPP$12,0)</f>
        <v>#DIV/0!</v>
      </c>
      <c r="VPN55" s="201" t="e">
        <f>ROUND(VPN53/Macroeconomics!VPQ$12,0)</f>
        <v>#DIV/0!</v>
      </c>
      <c r="VPO55" s="201" t="e">
        <f>ROUND(VPO53/Macroeconomics!VPR$12,0)</f>
        <v>#DIV/0!</v>
      </c>
      <c r="VPP55" s="201" t="e">
        <f>ROUND(VPP53/Macroeconomics!VPS$12,0)</f>
        <v>#DIV/0!</v>
      </c>
      <c r="VPQ55" s="201" t="e">
        <f>ROUND(VPQ53/Macroeconomics!VPT$12,0)</f>
        <v>#DIV/0!</v>
      </c>
      <c r="VPR55" s="201" t="e">
        <f>ROUND(VPR53/Macroeconomics!VPU$12,0)</f>
        <v>#DIV/0!</v>
      </c>
      <c r="VPS55" s="201" t="e">
        <f>ROUND(VPS53/Macroeconomics!VPV$12,0)</f>
        <v>#DIV/0!</v>
      </c>
      <c r="VPT55" s="201" t="e">
        <f>ROUND(VPT53/Macroeconomics!VPW$12,0)</f>
        <v>#DIV/0!</v>
      </c>
      <c r="VPU55" s="201" t="e">
        <f>ROUND(VPU53/Macroeconomics!VPX$12,0)</f>
        <v>#DIV/0!</v>
      </c>
      <c r="VPV55" s="201" t="e">
        <f>ROUND(VPV53/Macroeconomics!VPY$12,0)</f>
        <v>#DIV/0!</v>
      </c>
      <c r="VPW55" s="201" t="e">
        <f>ROUND(VPW53/Macroeconomics!VPZ$12,0)</f>
        <v>#DIV/0!</v>
      </c>
      <c r="VPX55" s="201" t="e">
        <f>ROUND(VPX53/Macroeconomics!VQA$12,0)</f>
        <v>#DIV/0!</v>
      </c>
      <c r="VPY55" s="201" t="e">
        <f>ROUND(VPY53/Macroeconomics!VQB$12,0)</f>
        <v>#DIV/0!</v>
      </c>
      <c r="VPZ55" s="201" t="e">
        <f>ROUND(VPZ53/Macroeconomics!VQC$12,0)</f>
        <v>#DIV/0!</v>
      </c>
      <c r="VQA55" s="201" t="e">
        <f>ROUND(VQA53/Macroeconomics!VQD$12,0)</f>
        <v>#DIV/0!</v>
      </c>
      <c r="VQB55" s="201" t="e">
        <f>ROUND(VQB53/Macroeconomics!VQE$12,0)</f>
        <v>#DIV/0!</v>
      </c>
      <c r="VQC55" s="201" t="e">
        <f>ROUND(VQC53/Macroeconomics!VQF$12,0)</f>
        <v>#DIV/0!</v>
      </c>
      <c r="VQD55" s="201" t="e">
        <f>ROUND(VQD53/Macroeconomics!VQG$12,0)</f>
        <v>#DIV/0!</v>
      </c>
      <c r="VQE55" s="201" t="e">
        <f>ROUND(VQE53/Macroeconomics!VQH$12,0)</f>
        <v>#DIV/0!</v>
      </c>
      <c r="VQF55" s="201" t="e">
        <f>ROUND(VQF53/Macroeconomics!VQI$12,0)</f>
        <v>#DIV/0!</v>
      </c>
      <c r="VQG55" s="201" t="e">
        <f>ROUND(VQG53/Macroeconomics!VQJ$12,0)</f>
        <v>#DIV/0!</v>
      </c>
      <c r="VQH55" s="201" t="e">
        <f>ROUND(VQH53/Macroeconomics!VQK$12,0)</f>
        <v>#DIV/0!</v>
      </c>
      <c r="VQI55" s="201" t="e">
        <f>ROUND(VQI53/Macroeconomics!VQL$12,0)</f>
        <v>#DIV/0!</v>
      </c>
      <c r="VQJ55" s="201" t="e">
        <f>ROUND(VQJ53/Macroeconomics!VQM$12,0)</f>
        <v>#DIV/0!</v>
      </c>
      <c r="VQK55" s="201" t="e">
        <f>ROUND(VQK53/Macroeconomics!VQN$12,0)</f>
        <v>#DIV/0!</v>
      </c>
      <c r="VQL55" s="201" t="e">
        <f>ROUND(VQL53/Macroeconomics!VQO$12,0)</f>
        <v>#DIV/0!</v>
      </c>
      <c r="VQM55" s="201" t="e">
        <f>ROUND(VQM53/Macroeconomics!VQP$12,0)</f>
        <v>#DIV/0!</v>
      </c>
      <c r="VQN55" s="201" t="e">
        <f>ROUND(VQN53/Macroeconomics!VQQ$12,0)</f>
        <v>#DIV/0!</v>
      </c>
      <c r="VQO55" s="201" t="e">
        <f>ROUND(VQO53/Macroeconomics!VQR$12,0)</f>
        <v>#DIV/0!</v>
      </c>
      <c r="VQP55" s="201" t="e">
        <f>ROUND(VQP53/Macroeconomics!VQS$12,0)</f>
        <v>#DIV/0!</v>
      </c>
      <c r="VQQ55" s="201" t="e">
        <f>ROUND(VQQ53/Macroeconomics!VQT$12,0)</f>
        <v>#DIV/0!</v>
      </c>
      <c r="VQR55" s="201" t="e">
        <f>ROUND(VQR53/Macroeconomics!VQU$12,0)</f>
        <v>#DIV/0!</v>
      </c>
      <c r="VQS55" s="201" t="e">
        <f>ROUND(VQS53/Macroeconomics!VQV$12,0)</f>
        <v>#DIV/0!</v>
      </c>
      <c r="VQT55" s="201" t="e">
        <f>ROUND(VQT53/Macroeconomics!VQW$12,0)</f>
        <v>#DIV/0!</v>
      </c>
      <c r="VQU55" s="201" t="e">
        <f>ROUND(VQU53/Macroeconomics!VQX$12,0)</f>
        <v>#DIV/0!</v>
      </c>
      <c r="VQV55" s="201" t="e">
        <f>ROUND(VQV53/Macroeconomics!VQY$12,0)</f>
        <v>#DIV/0!</v>
      </c>
      <c r="VQW55" s="201" t="e">
        <f>ROUND(VQW53/Macroeconomics!VQZ$12,0)</f>
        <v>#DIV/0!</v>
      </c>
      <c r="VQX55" s="201" t="e">
        <f>ROUND(VQX53/Macroeconomics!VRA$12,0)</f>
        <v>#DIV/0!</v>
      </c>
      <c r="VQY55" s="201" t="e">
        <f>ROUND(VQY53/Macroeconomics!VRB$12,0)</f>
        <v>#DIV/0!</v>
      </c>
      <c r="VQZ55" s="201" t="e">
        <f>ROUND(VQZ53/Macroeconomics!VRC$12,0)</f>
        <v>#DIV/0!</v>
      </c>
      <c r="VRA55" s="201" t="e">
        <f>ROUND(VRA53/Macroeconomics!VRD$12,0)</f>
        <v>#DIV/0!</v>
      </c>
      <c r="VRB55" s="201" t="e">
        <f>ROUND(VRB53/Macroeconomics!VRE$12,0)</f>
        <v>#DIV/0!</v>
      </c>
      <c r="VRC55" s="201" t="e">
        <f>ROUND(VRC53/Macroeconomics!VRF$12,0)</f>
        <v>#DIV/0!</v>
      </c>
      <c r="VRD55" s="201" t="e">
        <f>ROUND(VRD53/Macroeconomics!VRG$12,0)</f>
        <v>#DIV/0!</v>
      </c>
      <c r="VRE55" s="201" t="e">
        <f>ROUND(VRE53/Macroeconomics!VRH$12,0)</f>
        <v>#DIV/0!</v>
      </c>
      <c r="VRF55" s="201" t="e">
        <f>ROUND(VRF53/Macroeconomics!VRI$12,0)</f>
        <v>#DIV/0!</v>
      </c>
      <c r="VRG55" s="201" t="e">
        <f>ROUND(VRG53/Macroeconomics!VRJ$12,0)</f>
        <v>#DIV/0!</v>
      </c>
      <c r="VRH55" s="201" t="e">
        <f>ROUND(VRH53/Macroeconomics!VRK$12,0)</f>
        <v>#DIV/0!</v>
      </c>
      <c r="VRI55" s="201" t="e">
        <f>ROUND(VRI53/Macroeconomics!VRL$12,0)</f>
        <v>#DIV/0!</v>
      </c>
      <c r="VRJ55" s="201" t="e">
        <f>ROUND(VRJ53/Macroeconomics!VRM$12,0)</f>
        <v>#DIV/0!</v>
      </c>
      <c r="VRK55" s="201" t="e">
        <f>ROUND(VRK53/Macroeconomics!VRN$12,0)</f>
        <v>#DIV/0!</v>
      </c>
      <c r="VRL55" s="201" t="e">
        <f>ROUND(VRL53/Macroeconomics!VRO$12,0)</f>
        <v>#DIV/0!</v>
      </c>
      <c r="VRM55" s="201" t="e">
        <f>ROUND(VRM53/Macroeconomics!VRP$12,0)</f>
        <v>#DIV/0!</v>
      </c>
      <c r="VRN55" s="201" t="e">
        <f>ROUND(VRN53/Macroeconomics!VRQ$12,0)</f>
        <v>#DIV/0!</v>
      </c>
      <c r="VRO55" s="201" t="e">
        <f>ROUND(VRO53/Macroeconomics!VRR$12,0)</f>
        <v>#DIV/0!</v>
      </c>
      <c r="VRP55" s="201" t="e">
        <f>ROUND(VRP53/Macroeconomics!VRS$12,0)</f>
        <v>#DIV/0!</v>
      </c>
      <c r="VRQ55" s="201" t="e">
        <f>ROUND(VRQ53/Macroeconomics!VRT$12,0)</f>
        <v>#DIV/0!</v>
      </c>
      <c r="VRR55" s="201" t="e">
        <f>ROUND(VRR53/Macroeconomics!VRU$12,0)</f>
        <v>#DIV/0!</v>
      </c>
      <c r="VRS55" s="201" t="e">
        <f>ROUND(VRS53/Macroeconomics!VRV$12,0)</f>
        <v>#DIV/0!</v>
      </c>
      <c r="VRT55" s="201" t="e">
        <f>ROUND(VRT53/Macroeconomics!VRW$12,0)</f>
        <v>#DIV/0!</v>
      </c>
      <c r="VRU55" s="201" t="e">
        <f>ROUND(VRU53/Macroeconomics!VRX$12,0)</f>
        <v>#DIV/0!</v>
      </c>
      <c r="VRV55" s="201" t="e">
        <f>ROUND(VRV53/Macroeconomics!VRY$12,0)</f>
        <v>#DIV/0!</v>
      </c>
      <c r="VRW55" s="201" t="e">
        <f>ROUND(VRW53/Macroeconomics!VRZ$12,0)</f>
        <v>#DIV/0!</v>
      </c>
      <c r="VRX55" s="201" t="e">
        <f>ROUND(VRX53/Macroeconomics!VSA$12,0)</f>
        <v>#DIV/0!</v>
      </c>
      <c r="VRY55" s="201" t="e">
        <f>ROUND(VRY53/Macroeconomics!VSB$12,0)</f>
        <v>#DIV/0!</v>
      </c>
      <c r="VRZ55" s="201" t="e">
        <f>ROUND(VRZ53/Macroeconomics!VSC$12,0)</f>
        <v>#DIV/0!</v>
      </c>
      <c r="VSA55" s="201" t="e">
        <f>ROUND(VSA53/Macroeconomics!VSD$12,0)</f>
        <v>#DIV/0!</v>
      </c>
      <c r="VSB55" s="201" t="e">
        <f>ROUND(VSB53/Macroeconomics!VSE$12,0)</f>
        <v>#DIV/0!</v>
      </c>
      <c r="VSC55" s="201" t="e">
        <f>ROUND(VSC53/Macroeconomics!VSF$12,0)</f>
        <v>#DIV/0!</v>
      </c>
      <c r="VSD55" s="201" t="e">
        <f>ROUND(VSD53/Macroeconomics!VSG$12,0)</f>
        <v>#DIV/0!</v>
      </c>
      <c r="VSE55" s="201" t="e">
        <f>ROUND(VSE53/Macroeconomics!VSH$12,0)</f>
        <v>#DIV/0!</v>
      </c>
      <c r="VSF55" s="201" t="e">
        <f>ROUND(VSF53/Macroeconomics!VSI$12,0)</f>
        <v>#DIV/0!</v>
      </c>
      <c r="VSG55" s="201" t="e">
        <f>ROUND(VSG53/Macroeconomics!VSJ$12,0)</f>
        <v>#DIV/0!</v>
      </c>
      <c r="VSH55" s="201" t="e">
        <f>ROUND(VSH53/Macroeconomics!VSK$12,0)</f>
        <v>#DIV/0!</v>
      </c>
      <c r="VSI55" s="201" t="e">
        <f>ROUND(VSI53/Macroeconomics!VSL$12,0)</f>
        <v>#DIV/0!</v>
      </c>
      <c r="VSJ55" s="201" t="e">
        <f>ROUND(VSJ53/Macroeconomics!VSM$12,0)</f>
        <v>#DIV/0!</v>
      </c>
      <c r="VSK55" s="201" t="e">
        <f>ROUND(VSK53/Macroeconomics!VSN$12,0)</f>
        <v>#DIV/0!</v>
      </c>
      <c r="VSL55" s="201" t="e">
        <f>ROUND(VSL53/Macroeconomics!VSO$12,0)</f>
        <v>#DIV/0!</v>
      </c>
      <c r="VSM55" s="201" t="e">
        <f>ROUND(VSM53/Macroeconomics!VSP$12,0)</f>
        <v>#DIV/0!</v>
      </c>
      <c r="VSN55" s="201" t="e">
        <f>ROUND(VSN53/Macroeconomics!VSQ$12,0)</f>
        <v>#DIV/0!</v>
      </c>
      <c r="VSO55" s="201" t="e">
        <f>ROUND(VSO53/Macroeconomics!VSR$12,0)</f>
        <v>#DIV/0!</v>
      </c>
      <c r="VSP55" s="201" t="e">
        <f>ROUND(VSP53/Macroeconomics!VSS$12,0)</f>
        <v>#DIV/0!</v>
      </c>
      <c r="VSQ55" s="201" t="e">
        <f>ROUND(VSQ53/Macroeconomics!VST$12,0)</f>
        <v>#DIV/0!</v>
      </c>
      <c r="VSR55" s="201" t="e">
        <f>ROUND(VSR53/Macroeconomics!VSU$12,0)</f>
        <v>#DIV/0!</v>
      </c>
      <c r="VSS55" s="201" t="e">
        <f>ROUND(VSS53/Macroeconomics!VSV$12,0)</f>
        <v>#DIV/0!</v>
      </c>
      <c r="VST55" s="201" t="e">
        <f>ROUND(VST53/Macroeconomics!VSW$12,0)</f>
        <v>#DIV/0!</v>
      </c>
      <c r="VSU55" s="201" t="e">
        <f>ROUND(VSU53/Macroeconomics!VSX$12,0)</f>
        <v>#DIV/0!</v>
      </c>
      <c r="VSV55" s="201" t="e">
        <f>ROUND(VSV53/Macroeconomics!VSY$12,0)</f>
        <v>#DIV/0!</v>
      </c>
      <c r="VSW55" s="201" t="e">
        <f>ROUND(VSW53/Macroeconomics!VSZ$12,0)</f>
        <v>#DIV/0!</v>
      </c>
      <c r="VSX55" s="201" t="e">
        <f>ROUND(VSX53/Macroeconomics!VTA$12,0)</f>
        <v>#DIV/0!</v>
      </c>
      <c r="VSY55" s="201" t="e">
        <f>ROUND(VSY53/Macroeconomics!VTB$12,0)</f>
        <v>#DIV/0!</v>
      </c>
      <c r="VSZ55" s="201" t="e">
        <f>ROUND(VSZ53/Macroeconomics!VTC$12,0)</f>
        <v>#DIV/0!</v>
      </c>
      <c r="VTA55" s="201" t="e">
        <f>ROUND(VTA53/Macroeconomics!VTD$12,0)</f>
        <v>#DIV/0!</v>
      </c>
      <c r="VTB55" s="201" t="e">
        <f>ROUND(VTB53/Macroeconomics!VTE$12,0)</f>
        <v>#DIV/0!</v>
      </c>
      <c r="VTC55" s="201" t="e">
        <f>ROUND(VTC53/Macroeconomics!VTF$12,0)</f>
        <v>#DIV/0!</v>
      </c>
      <c r="VTD55" s="201" t="e">
        <f>ROUND(VTD53/Macroeconomics!VTG$12,0)</f>
        <v>#DIV/0!</v>
      </c>
      <c r="VTE55" s="201" t="e">
        <f>ROUND(VTE53/Macroeconomics!VTH$12,0)</f>
        <v>#DIV/0!</v>
      </c>
      <c r="VTF55" s="201" t="e">
        <f>ROUND(VTF53/Macroeconomics!VTI$12,0)</f>
        <v>#DIV/0!</v>
      </c>
      <c r="VTG55" s="201" t="e">
        <f>ROUND(VTG53/Macroeconomics!VTJ$12,0)</f>
        <v>#DIV/0!</v>
      </c>
      <c r="VTH55" s="201" t="e">
        <f>ROUND(VTH53/Macroeconomics!VTK$12,0)</f>
        <v>#DIV/0!</v>
      </c>
      <c r="VTI55" s="201" t="e">
        <f>ROUND(VTI53/Macroeconomics!VTL$12,0)</f>
        <v>#DIV/0!</v>
      </c>
      <c r="VTJ55" s="201" t="e">
        <f>ROUND(VTJ53/Macroeconomics!VTM$12,0)</f>
        <v>#DIV/0!</v>
      </c>
      <c r="VTK55" s="201" t="e">
        <f>ROUND(VTK53/Macroeconomics!VTN$12,0)</f>
        <v>#DIV/0!</v>
      </c>
      <c r="VTL55" s="201" t="e">
        <f>ROUND(VTL53/Macroeconomics!VTO$12,0)</f>
        <v>#DIV/0!</v>
      </c>
      <c r="VTM55" s="201" t="e">
        <f>ROUND(VTM53/Macroeconomics!VTP$12,0)</f>
        <v>#DIV/0!</v>
      </c>
      <c r="VTN55" s="201" t="e">
        <f>ROUND(VTN53/Macroeconomics!VTQ$12,0)</f>
        <v>#DIV/0!</v>
      </c>
      <c r="VTO55" s="201" t="e">
        <f>ROUND(VTO53/Macroeconomics!VTR$12,0)</f>
        <v>#DIV/0!</v>
      </c>
      <c r="VTP55" s="201" t="e">
        <f>ROUND(VTP53/Macroeconomics!VTS$12,0)</f>
        <v>#DIV/0!</v>
      </c>
      <c r="VTQ55" s="201" t="e">
        <f>ROUND(VTQ53/Macroeconomics!VTT$12,0)</f>
        <v>#DIV/0!</v>
      </c>
      <c r="VTR55" s="201" t="e">
        <f>ROUND(VTR53/Macroeconomics!VTU$12,0)</f>
        <v>#DIV/0!</v>
      </c>
      <c r="VTS55" s="201" t="e">
        <f>ROUND(VTS53/Macroeconomics!VTV$12,0)</f>
        <v>#DIV/0!</v>
      </c>
      <c r="VTT55" s="201" t="e">
        <f>ROUND(VTT53/Macroeconomics!VTW$12,0)</f>
        <v>#DIV/0!</v>
      </c>
      <c r="VTU55" s="201" t="e">
        <f>ROUND(VTU53/Macroeconomics!VTX$12,0)</f>
        <v>#DIV/0!</v>
      </c>
      <c r="VTV55" s="201" t="e">
        <f>ROUND(VTV53/Macroeconomics!VTY$12,0)</f>
        <v>#DIV/0!</v>
      </c>
      <c r="VTW55" s="201" t="e">
        <f>ROUND(VTW53/Macroeconomics!VTZ$12,0)</f>
        <v>#DIV/0!</v>
      </c>
      <c r="VTX55" s="201" t="e">
        <f>ROUND(VTX53/Macroeconomics!VUA$12,0)</f>
        <v>#DIV/0!</v>
      </c>
      <c r="VTY55" s="201" t="e">
        <f>ROUND(VTY53/Macroeconomics!VUB$12,0)</f>
        <v>#DIV/0!</v>
      </c>
      <c r="VTZ55" s="201" t="e">
        <f>ROUND(VTZ53/Macroeconomics!VUC$12,0)</f>
        <v>#DIV/0!</v>
      </c>
      <c r="VUA55" s="201" t="e">
        <f>ROUND(VUA53/Macroeconomics!VUD$12,0)</f>
        <v>#DIV/0!</v>
      </c>
      <c r="VUB55" s="201" t="e">
        <f>ROUND(VUB53/Macroeconomics!VUE$12,0)</f>
        <v>#DIV/0!</v>
      </c>
      <c r="VUC55" s="201" t="e">
        <f>ROUND(VUC53/Macroeconomics!VUF$12,0)</f>
        <v>#DIV/0!</v>
      </c>
      <c r="VUD55" s="201" t="e">
        <f>ROUND(VUD53/Macroeconomics!VUG$12,0)</f>
        <v>#DIV/0!</v>
      </c>
      <c r="VUE55" s="201" t="e">
        <f>ROUND(VUE53/Macroeconomics!VUH$12,0)</f>
        <v>#DIV/0!</v>
      </c>
      <c r="VUF55" s="201" t="e">
        <f>ROUND(VUF53/Macroeconomics!VUI$12,0)</f>
        <v>#DIV/0!</v>
      </c>
      <c r="VUG55" s="201" t="e">
        <f>ROUND(VUG53/Macroeconomics!VUJ$12,0)</f>
        <v>#DIV/0!</v>
      </c>
      <c r="VUH55" s="201" t="e">
        <f>ROUND(VUH53/Macroeconomics!VUK$12,0)</f>
        <v>#DIV/0!</v>
      </c>
      <c r="VUI55" s="201" t="e">
        <f>ROUND(VUI53/Macroeconomics!VUL$12,0)</f>
        <v>#DIV/0!</v>
      </c>
      <c r="VUJ55" s="201" t="e">
        <f>ROUND(VUJ53/Macroeconomics!VUM$12,0)</f>
        <v>#DIV/0!</v>
      </c>
      <c r="VUK55" s="201" t="e">
        <f>ROUND(VUK53/Macroeconomics!VUN$12,0)</f>
        <v>#DIV/0!</v>
      </c>
      <c r="VUL55" s="201" t="e">
        <f>ROUND(VUL53/Macroeconomics!VUO$12,0)</f>
        <v>#DIV/0!</v>
      </c>
      <c r="VUM55" s="201" t="e">
        <f>ROUND(VUM53/Macroeconomics!VUP$12,0)</f>
        <v>#DIV/0!</v>
      </c>
      <c r="VUN55" s="201" t="e">
        <f>ROUND(VUN53/Macroeconomics!VUQ$12,0)</f>
        <v>#DIV/0!</v>
      </c>
      <c r="VUO55" s="201" t="e">
        <f>ROUND(VUO53/Macroeconomics!VUR$12,0)</f>
        <v>#DIV/0!</v>
      </c>
      <c r="VUP55" s="201" t="e">
        <f>ROUND(VUP53/Macroeconomics!VUS$12,0)</f>
        <v>#DIV/0!</v>
      </c>
      <c r="VUQ55" s="201" t="e">
        <f>ROUND(VUQ53/Macroeconomics!VUT$12,0)</f>
        <v>#DIV/0!</v>
      </c>
      <c r="VUR55" s="201" t="e">
        <f>ROUND(VUR53/Macroeconomics!VUU$12,0)</f>
        <v>#DIV/0!</v>
      </c>
      <c r="VUS55" s="201" t="e">
        <f>ROUND(VUS53/Macroeconomics!VUV$12,0)</f>
        <v>#DIV/0!</v>
      </c>
      <c r="VUT55" s="201" t="e">
        <f>ROUND(VUT53/Macroeconomics!VUW$12,0)</f>
        <v>#DIV/0!</v>
      </c>
      <c r="VUU55" s="201" t="e">
        <f>ROUND(VUU53/Macroeconomics!VUX$12,0)</f>
        <v>#DIV/0!</v>
      </c>
      <c r="VUV55" s="201" t="e">
        <f>ROUND(VUV53/Macroeconomics!VUY$12,0)</f>
        <v>#DIV/0!</v>
      </c>
      <c r="VUW55" s="201" t="e">
        <f>ROUND(VUW53/Macroeconomics!VUZ$12,0)</f>
        <v>#DIV/0!</v>
      </c>
      <c r="VUX55" s="201" t="e">
        <f>ROUND(VUX53/Macroeconomics!VVA$12,0)</f>
        <v>#DIV/0!</v>
      </c>
      <c r="VUY55" s="201" t="e">
        <f>ROUND(VUY53/Macroeconomics!VVB$12,0)</f>
        <v>#DIV/0!</v>
      </c>
      <c r="VUZ55" s="201" t="e">
        <f>ROUND(VUZ53/Macroeconomics!VVC$12,0)</f>
        <v>#DIV/0!</v>
      </c>
      <c r="VVA55" s="201" t="e">
        <f>ROUND(VVA53/Macroeconomics!VVD$12,0)</f>
        <v>#DIV/0!</v>
      </c>
      <c r="VVB55" s="201" t="e">
        <f>ROUND(VVB53/Macroeconomics!VVE$12,0)</f>
        <v>#DIV/0!</v>
      </c>
      <c r="VVC55" s="201" t="e">
        <f>ROUND(VVC53/Macroeconomics!VVF$12,0)</f>
        <v>#DIV/0!</v>
      </c>
      <c r="VVD55" s="201" t="e">
        <f>ROUND(VVD53/Macroeconomics!VVG$12,0)</f>
        <v>#DIV/0!</v>
      </c>
      <c r="VVE55" s="201" t="e">
        <f>ROUND(VVE53/Macroeconomics!VVH$12,0)</f>
        <v>#DIV/0!</v>
      </c>
      <c r="VVF55" s="201" t="e">
        <f>ROUND(VVF53/Macroeconomics!VVI$12,0)</f>
        <v>#DIV/0!</v>
      </c>
      <c r="VVG55" s="201" t="e">
        <f>ROUND(VVG53/Macroeconomics!VVJ$12,0)</f>
        <v>#DIV/0!</v>
      </c>
      <c r="VVH55" s="201" t="e">
        <f>ROUND(VVH53/Macroeconomics!VVK$12,0)</f>
        <v>#DIV/0!</v>
      </c>
      <c r="VVI55" s="201" t="e">
        <f>ROUND(VVI53/Macroeconomics!VVL$12,0)</f>
        <v>#DIV/0!</v>
      </c>
      <c r="VVJ55" s="201" t="e">
        <f>ROUND(VVJ53/Macroeconomics!VVM$12,0)</f>
        <v>#DIV/0!</v>
      </c>
      <c r="VVK55" s="201" t="e">
        <f>ROUND(VVK53/Macroeconomics!VVN$12,0)</f>
        <v>#DIV/0!</v>
      </c>
      <c r="VVL55" s="201" t="e">
        <f>ROUND(VVL53/Macroeconomics!VVO$12,0)</f>
        <v>#DIV/0!</v>
      </c>
      <c r="VVM55" s="201" t="e">
        <f>ROUND(VVM53/Macroeconomics!VVP$12,0)</f>
        <v>#DIV/0!</v>
      </c>
      <c r="VVN55" s="201" t="e">
        <f>ROUND(VVN53/Macroeconomics!VVQ$12,0)</f>
        <v>#DIV/0!</v>
      </c>
      <c r="VVO55" s="201" t="e">
        <f>ROUND(VVO53/Macroeconomics!VVR$12,0)</f>
        <v>#DIV/0!</v>
      </c>
      <c r="VVP55" s="201" t="e">
        <f>ROUND(VVP53/Macroeconomics!VVS$12,0)</f>
        <v>#DIV/0!</v>
      </c>
      <c r="VVQ55" s="201" t="e">
        <f>ROUND(VVQ53/Macroeconomics!VVT$12,0)</f>
        <v>#DIV/0!</v>
      </c>
      <c r="VVR55" s="201" t="e">
        <f>ROUND(VVR53/Macroeconomics!VVU$12,0)</f>
        <v>#DIV/0!</v>
      </c>
      <c r="VVS55" s="201" t="e">
        <f>ROUND(VVS53/Macroeconomics!VVV$12,0)</f>
        <v>#DIV/0!</v>
      </c>
      <c r="VVT55" s="201" t="e">
        <f>ROUND(VVT53/Macroeconomics!VVW$12,0)</f>
        <v>#DIV/0!</v>
      </c>
      <c r="VVU55" s="201" t="e">
        <f>ROUND(VVU53/Macroeconomics!VVX$12,0)</f>
        <v>#DIV/0!</v>
      </c>
      <c r="VVV55" s="201" t="e">
        <f>ROUND(VVV53/Macroeconomics!VVY$12,0)</f>
        <v>#DIV/0!</v>
      </c>
      <c r="VVW55" s="201" t="e">
        <f>ROUND(VVW53/Macroeconomics!VVZ$12,0)</f>
        <v>#DIV/0!</v>
      </c>
      <c r="VVX55" s="201" t="e">
        <f>ROUND(VVX53/Macroeconomics!VWA$12,0)</f>
        <v>#DIV/0!</v>
      </c>
      <c r="VVY55" s="201" t="e">
        <f>ROUND(VVY53/Macroeconomics!VWB$12,0)</f>
        <v>#DIV/0!</v>
      </c>
      <c r="VVZ55" s="201" t="e">
        <f>ROUND(VVZ53/Macroeconomics!VWC$12,0)</f>
        <v>#DIV/0!</v>
      </c>
      <c r="VWA55" s="201" t="e">
        <f>ROUND(VWA53/Macroeconomics!VWD$12,0)</f>
        <v>#DIV/0!</v>
      </c>
      <c r="VWB55" s="201" t="e">
        <f>ROUND(VWB53/Macroeconomics!VWE$12,0)</f>
        <v>#DIV/0!</v>
      </c>
      <c r="VWC55" s="201" t="e">
        <f>ROUND(VWC53/Macroeconomics!VWF$12,0)</f>
        <v>#DIV/0!</v>
      </c>
      <c r="VWD55" s="201" t="e">
        <f>ROUND(VWD53/Macroeconomics!VWG$12,0)</f>
        <v>#DIV/0!</v>
      </c>
      <c r="VWE55" s="201" t="e">
        <f>ROUND(VWE53/Macroeconomics!VWH$12,0)</f>
        <v>#DIV/0!</v>
      </c>
      <c r="VWF55" s="201" t="e">
        <f>ROUND(VWF53/Macroeconomics!VWI$12,0)</f>
        <v>#DIV/0!</v>
      </c>
      <c r="VWG55" s="201" t="e">
        <f>ROUND(VWG53/Macroeconomics!VWJ$12,0)</f>
        <v>#DIV/0!</v>
      </c>
      <c r="VWH55" s="201" t="e">
        <f>ROUND(VWH53/Macroeconomics!VWK$12,0)</f>
        <v>#DIV/0!</v>
      </c>
      <c r="VWI55" s="201" t="e">
        <f>ROUND(VWI53/Macroeconomics!VWL$12,0)</f>
        <v>#DIV/0!</v>
      </c>
      <c r="VWJ55" s="201" t="e">
        <f>ROUND(VWJ53/Macroeconomics!VWM$12,0)</f>
        <v>#DIV/0!</v>
      </c>
      <c r="VWK55" s="201" t="e">
        <f>ROUND(VWK53/Macroeconomics!VWN$12,0)</f>
        <v>#DIV/0!</v>
      </c>
      <c r="VWL55" s="201" t="e">
        <f>ROUND(VWL53/Macroeconomics!VWO$12,0)</f>
        <v>#DIV/0!</v>
      </c>
      <c r="VWM55" s="201" t="e">
        <f>ROUND(VWM53/Macroeconomics!VWP$12,0)</f>
        <v>#DIV/0!</v>
      </c>
      <c r="VWN55" s="201" t="e">
        <f>ROUND(VWN53/Macroeconomics!VWQ$12,0)</f>
        <v>#DIV/0!</v>
      </c>
      <c r="VWO55" s="201" t="e">
        <f>ROUND(VWO53/Macroeconomics!VWR$12,0)</f>
        <v>#DIV/0!</v>
      </c>
      <c r="VWP55" s="201" t="e">
        <f>ROUND(VWP53/Macroeconomics!VWS$12,0)</f>
        <v>#DIV/0!</v>
      </c>
      <c r="VWQ55" s="201" t="e">
        <f>ROUND(VWQ53/Macroeconomics!VWT$12,0)</f>
        <v>#DIV/0!</v>
      </c>
      <c r="VWR55" s="201" t="e">
        <f>ROUND(VWR53/Macroeconomics!VWU$12,0)</f>
        <v>#DIV/0!</v>
      </c>
      <c r="VWS55" s="201" t="e">
        <f>ROUND(VWS53/Macroeconomics!VWV$12,0)</f>
        <v>#DIV/0!</v>
      </c>
      <c r="VWT55" s="201" t="e">
        <f>ROUND(VWT53/Macroeconomics!VWW$12,0)</f>
        <v>#DIV/0!</v>
      </c>
      <c r="VWU55" s="201" t="e">
        <f>ROUND(VWU53/Macroeconomics!VWX$12,0)</f>
        <v>#DIV/0!</v>
      </c>
      <c r="VWV55" s="201" t="e">
        <f>ROUND(VWV53/Macroeconomics!VWY$12,0)</f>
        <v>#DIV/0!</v>
      </c>
      <c r="VWW55" s="201" t="e">
        <f>ROUND(VWW53/Macroeconomics!VWZ$12,0)</f>
        <v>#DIV/0!</v>
      </c>
      <c r="VWX55" s="201" t="e">
        <f>ROUND(VWX53/Macroeconomics!VXA$12,0)</f>
        <v>#DIV/0!</v>
      </c>
      <c r="VWY55" s="201" t="e">
        <f>ROUND(VWY53/Macroeconomics!VXB$12,0)</f>
        <v>#DIV/0!</v>
      </c>
      <c r="VWZ55" s="201" t="e">
        <f>ROUND(VWZ53/Macroeconomics!VXC$12,0)</f>
        <v>#DIV/0!</v>
      </c>
      <c r="VXA55" s="201" t="e">
        <f>ROUND(VXA53/Macroeconomics!VXD$12,0)</f>
        <v>#DIV/0!</v>
      </c>
      <c r="VXB55" s="201" t="e">
        <f>ROUND(VXB53/Macroeconomics!VXE$12,0)</f>
        <v>#DIV/0!</v>
      </c>
      <c r="VXC55" s="201" t="e">
        <f>ROUND(VXC53/Macroeconomics!VXF$12,0)</f>
        <v>#DIV/0!</v>
      </c>
      <c r="VXD55" s="201" t="e">
        <f>ROUND(VXD53/Macroeconomics!VXG$12,0)</f>
        <v>#DIV/0!</v>
      </c>
      <c r="VXE55" s="201" t="e">
        <f>ROUND(VXE53/Macroeconomics!VXH$12,0)</f>
        <v>#DIV/0!</v>
      </c>
      <c r="VXF55" s="201" t="e">
        <f>ROUND(VXF53/Macroeconomics!VXI$12,0)</f>
        <v>#DIV/0!</v>
      </c>
      <c r="VXG55" s="201" t="e">
        <f>ROUND(VXG53/Macroeconomics!VXJ$12,0)</f>
        <v>#DIV/0!</v>
      </c>
      <c r="VXH55" s="201" t="e">
        <f>ROUND(VXH53/Macroeconomics!VXK$12,0)</f>
        <v>#DIV/0!</v>
      </c>
      <c r="VXI55" s="201" t="e">
        <f>ROUND(VXI53/Macroeconomics!VXL$12,0)</f>
        <v>#DIV/0!</v>
      </c>
      <c r="VXJ55" s="201" t="e">
        <f>ROUND(VXJ53/Macroeconomics!VXM$12,0)</f>
        <v>#DIV/0!</v>
      </c>
      <c r="VXK55" s="201" t="e">
        <f>ROUND(VXK53/Macroeconomics!VXN$12,0)</f>
        <v>#DIV/0!</v>
      </c>
      <c r="VXL55" s="201" t="e">
        <f>ROUND(VXL53/Macroeconomics!VXO$12,0)</f>
        <v>#DIV/0!</v>
      </c>
      <c r="VXM55" s="201" t="e">
        <f>ROUND(VXM53/Macroeconomics!VXP$12,0)</f>
        <v>#DIV/0!</v>
      </c>
      <c r="VXN55" s="201" t="e">
        <f>ROUND(VXN53/Macroeconomics!VXQ$12,0)</f>
        <v>#DIV/0!</v>
      </c>
      <c r="VXO55" s="201" t="e">
        <f>ROUND(VXO53/Macroeconomics!VXR$12,0)</f>
        <v>#DIV/0!</v>
      </c>
      <c r="VXP55" s="201" t="e">
        <f>ROUND(VXP53/Macroeconomics!VXS$12,0)</f>
        <v>#DIV/0!</v>
      </c>
      <c r="VXQ55" s="201" t="e">
        <f>ROUND(VXQ53/Macroeconomics!VXT$12,0)</f>
        <v>#DIV/0!</v>
      </c>
      <c r="VXR55" s="201" t="e">
        <f>ROUND(VXR53/Macroeconomics!VXU$12,0)</f>
        <v>#DIV/0!</v>
      </c>
      <c r="VXS55" s="201" t="e">
        <f>ROUND(VXS53/Macroeconomics!VXV$12,0)</f>
        <v>#DIV/0!</v>
      </c>
      <c r="VXT55" s="201" t="e">
        <f>ROUND(VXT53/Macroeconomics!VXW$12,0)</f>
        <v>#DIV/0!</v>
      </c>
      <c r="VXU55" s="201" t="e">
        <f>ROUND(VXU53/Macroeconomics!VXX$12,0)</f>
        <v>#DIV/0!</v>
      </c>
      <c r="VXV55" s="201" t="e">
        <f>ROUND(VXV53/Macroeconomics!VXY$12,0)</f>
        <v>#DIV/0!</v>
      </c>
      <c r="VXW55" s="201" t="e">
        <f>ROUND(VXW53/Macroeconomics!VXZ$12,0)</f>
        <v>#DIV/0!</v>
      </c>
      <c r="VXX55" s="201" t="e">
        <f>ROUND(VXX53/Macroeconomics!VYA$12,0)</f>
        <v>#DIV/0!</v>
      </c>
      <c r="VXY55" s="201" t="e">
        <f>ROUND(VXY53/Macroeconomics!VYB$12,0)</f>
        <v>#DIV/0!</v>
      </c>
      <c r="VXZ55" s="201" t="e">
        <f>ROUND(VXZ53/Macroeconomics!VYC$12,0)</f>
        <v>#DIV/0!</v>
      </c>
      <c r="VYA55" s="201" t="e">
        <f>ROUND(VYA53/Macroeconomics!VYD$12,0)</f>
        <v>#DIV/0!</v>
      </c>
      <c r="VYB55" s="201" t="e">
        <f>ROUND(VYB53/Macroeconomics!VYE$12,0)</f>
        <v>#DIV/0!</v>
      </c>
      <c r="VYC55" s="201" t="e">
        <f>ROUND(VYC53/Macroeconomics!VYF$12,0)</f>
        <v>#DIV/0!</v>
      </c>
      <c r="VYD55" s="201" t="e">
        <f>ROUND(VYD53/Macroeconomics!VYG$12,0)</f>
        <v>#DIV/0!</v>
      </c>
      <c r="VYE55" s="201" t="e">
        <f>ROUND(VYE53/Macroeconomics!VYH$12,0)</f>
        <v>#DIV/0!</v>
      </c>
      <c r="VYF55" s="201" t="e">
        <f>ROUND(VYF53/Macroeconomics!VYI$12,0)</f>
        <v>#DIV/0!</v>
      </c>
      <c r="VYG55" s="201" t="e">
        <f>ROUND(VYG53/Macroeconomics!VYJ$12,0)</f>
        <v>#DIV/0!</v>
      </c>
      <c r="VYH55" s="201" t="e">
        <f>ROUND(VYH53/Macroeconomics!VYK$12,0)</f>
        <v>#DIV/0!</v>
      </c>
      <c r="VYI55" s="201" t="e">
        <f>ROUND(VYI53/Macroeconomics!VYL$12,0)</f>
        <v>#DIV/0!</v>
      </c>
      <c r="VYJ55" s="201" t="e">
        <f>ROUND(VYJ53/Macroeconomics!VYM$12,0)</f>
        <v>#DIV/0!</v>
      </c>
      <c r="VYK55" s="201" t="e">
        <f>ROUND(VYK53/Macroeconomics!VYN$12,0)</f>
        <v>#DIV/0!</v>
      </c>
      <c r="VYL55" s="201" t="e">
        <f>ROUND(VYL53/Macroeconomics!VYO$12,0)</f>
        <v>#DIV/0!</v>
      </c>
      <c r="VYM55" s="201" t="e">
        <f>ROUND(VYM53/Macroeconomics!VYP$12,0)</f>
        <v>#DIV/0!</v>
      </c>
      <c r="VYN55" s="201" t="e">
        <f>ROUND(VYN53/Macroeconomics!VYQ$12,0)</f>
        <v>#DIV/0!</v>
      </c>
      <c r="VYO55" s="201" t="e">
        <f>ROUND(VYO53/Macroeconomics!VYR$12,0)</f>
        <v>#DIV/0!</v>
      </c>
      <c r="VYP55" s="201" t="e">
        <f>ROUND(VYP53/Macroeconomics!VYS$12,0)</f>
        <v>#DIV/0!</v>
      </c>
      <c r="VYQ55" s="201" t="e">
        <f>ROUND(VYQ53/Macroeconomics!VYT$12,0)</f>
        <v>#DIV/0!</v>
      </c>
      <c r="VYR55" s="201" t="e">
        <f>ROUND(VYR53/Macroeconomics!VYU$12,0)</f>
        <v>#DIV/0!</v>
      </c>
      <c r="VYS55" s="201" t="e">
        <f>ROUND(VYS53/Macroeconomics!VYV$12,0)</f>
        <v>#DIV/0!</v>
      </c>
      <c r="VYT55" s="201" t="e">
        <f>ROUND(VYT53/Macroeconomics!VYW$12,0)</f>
        <v>#DIV/0!</v>
      </c>
      <c r="VYU55" s="201" t="e">
        <f>ROUND(VYU53/Macroeconomics!VYX$12,0)</f>
        <v>#DIV/0!</v>
      </c>
      <c r="VYV55" s="201" t="e">
        <f>ROUND(VYV53/Macroeconomics!VYY$12,0)</f>
        <v>#DIV/0!</v>
      </c>
      <c r="VYW55" s="201" t="e">
        <f>ROUND(VYW53/Macroeconomics!VYZ$12,0)</f>
        <v>#DIV/0!</v>
      </c>
      <c r="VYX55" s="201" t="e">
        <f>ROUND(VYX53/Macroeconomics!VZA$12,0)</f>
        <v>#DIV/0!</v>
      </c>
      <c r="VYY55" s="201" t="e">
        <f>ROUND(VYY53/Macroeconomics!VZB$12,0)</f>
        <v>#DIV/0!</v>
      </c>
      <c r="VYZ55" s="201" t="e">
        <f>ROUND(VYZ53/Macroeconomics!VZC$12,0)</f>
        <v>#DIV/0!</v>
      </c>
      <c r="VZA55" s="201" t="e">
        <f>ROUND(VZA53/Macroeconomics!VZD$12,0)</f>
        <v>#DIV/0!</v>
      </c>
      <c r="VZB55" s="201" t="e">
        <f>ROUND(VZB53/Macroeconomics!VZE$12,0)</f>
        <v>#DIV/0!</v>
      </c>
      <c r="VZC55" s="201" t="e">
        <f>ROUND(VZC53/Macroeconomics!VZF$12,0)</f>
        <v>#DIV/0!</v>
      </c>
      <c r="VZD55" s="201" t="e">
        <f>ROUND(VZD53/Macroeconomics!VZG$12,0)</f>
        <v>#DIV/0!</v>
      </c>
      <c r="VZE55" s="201" t="e">
        <f>ROUND(VZE53/Macroeconomics!VZH$12,0)</f>
        <v>#DIV/0!</v>
      </c>
      <c r="VZF55" s="201" t="e">
        <f>ROUND(VZF53/Macroeconomics!VZI$12,0)</f>
        <v>#DIV/0!</v>
      </c>
      <c r="VZG55" s="201" t="e">
        <f>ROUND(VZG53/Macroeconomics!VZJ$12,0)</f>
        <v>#DIV/0!</v>
      </c>
      <c r="VZH55" s="201" t="e">
        <f>ROUND(VZH53/Macroeconomics!VZK$12,0)</f>
        <v>#DIV/0!</v>
      </c>
      <c r="VZI55" s="201" t="e">
        <f>ROUND(VZI53/Macroeconomics!VZL$12,0)</f>
        <v>#DIV/0!</v>
      </c>
      <c r="VZJ55" s="201" t="e">
        <f>ROUND(VZJ53/Macroeconomics!VZM$12,0)</f>
        <v>#DIV/0!</v>
      </c>
      <c r="VZK55" s="201" t="e">
        <f>ROUND(VZK53/Macroeconomics!VZN$12,0)</f>
        <v>#DIV/0!</v>
      </c>
      <c r="VZL55" s="201" t="e">
        <f>ROUND(VZL53/Macroeconomics!VZO$12,0)</f>
        <v>#DIV/0!</v>
      </c>
      <c r="VZM55" s="201" t="e">
        <f>ROUND(VZM53/Macroeconomics!VZP$12,0)</f>
        <v>#DIV/0!</v>
      </c>
      <c r="VZN55" s="201" t="e">
        <f>ROUND(VZN53/Macroeconomics!VZQ$12,0)</f>
        <v>#DIV/0!</v>
      </c>
      <c r="VZO55" s="201" t="e">
        <f>ROUND(VZO53/Macroeconomics!VZR$12,0)</f>
        <v>#DIV/0!</v>
      </c>
      <c r="VZP55" s="201" t="e">
        <f>ROUND(VZP53/Macroeconomics!VZS$12,0)</f>
        <v>#DIV/0!</v>
      </c>
      <c r="VZQ55" s="201" t="e">
        <f>ROUND(VZQ53/Macroeconomics!VZT$12,0)</f>
        <v>#DIV/0!</v>
      </c>
      <c r="VZR55" s="201" t="e">
        <f>ROUND(VZR53/Macroeconomics!VZU$12,0)</f>
        <v>#DIV/0!</v>
      </c>
      <c r="VZS55" s="201" t="e">
        <f>ROUND(VZS53/Macroeconomics!VZV$12,0)</f>
        <v>#DIV/0!</v>
      </c>
      <c r="VZT55" s="201" t="e">
        <f>ROUND(VZT53/Macroeconomics!VZW$12,0)</f>
        <v>#DIV/0!</v>
      </c>
      <c r="VZU55" s="201" t="e">
        <f>ROUND(VZU53/Macroeconomics!VZX$12,0)</f>
        <v>#DIV/0!</v>
      </c>
      <c r="VZV55" s="201" t="e">
        <f>ROUND(VZV53/Macroeconomics!VZY$12,0)</f>
        <v>#DIV/0!</v>
      </c>
      <c r="VZW55" s="201" t="e">
        <f>ROUND(VZW53/Macroeconomics!VZZ$12,0)</f>
        <v>#DIV/0!</v>
      </c>
      <c r="VZX55" s="201" t="e">
        <f>ROUND(VZX53/Macroeconomics!WAA$12,0)</f>
        <v>#DIV/0!</v>
      </c>
      <c r="VZY55" s="201" t="e">
        <f>ROUND(VZY53/Macroeconomics!WAB$12,0)</f>
        <v>#DIV/0!</v>
      </c>
      <c r="VZZ55" s="201" t="e">
        <f>ROUND(VZZ53/Macroeconomics!WAC$12,0)</f>
        <v>#DIV/0!</v>
      </c>
      <c r="WAA55" s="201" t="e">
        <f>ROUND(WAA53/Macroeconomics!WAD$12,0)</f>
        <v>#DIV/0!</v>
      </c>
      <c r="WAB55" s="201" t="e">
        <f>ROUND(WAB53/Macroeconomics!WAE$12,0)</f>
        <v>#DIV/0!</v>
      </c>
      <c r="WAC55" s="201" t="e">
        <f>ROUND(WAC53/Macroeconomics!WAF$12,0)</f>
        <v>#DIV/0!</v>
      </c>
      <c r="WAD55" s="201" t="e">
        <f>ROUND(WAD53/Macroeconomics!WAG$12,0)</f>
        <v>#DIV/0!</v>
      </c>
      <c r="WAE55" s="201" t="e">
        <f>ROUND(WAE53/Macroeconomics!WAH$12,0)</f>
        <v>#DIV/0!</v>
      </c>
      <c r="WAF55" s="201" t="e">
        <f>ROUND(WAF53/Macroeconomics!WAI$12,0)</f>
        <v>#DIV/0!</v>
      </c>
      <c r="WAG55" s="201" t="e">
        <f>ROUND(WAG53/Macroeconomics!WAJ$12,0)</f>
        <v>#DIV/0!</v>
      </c>
      <c r="WAH55" s="201" t="e">
        <f>ROUND(WAH53/Macroeconomics!WAK$12,0)</f>
        <v>#DIV/0!</v>
      </c>
      <c r="WAI55" s="201" t="e">
        <f>ROUND(WAI53/Macroeconomics!WAL$12,0)</f>
        <v>#DIV/0!</v>
      </c>
      <c r="WAJ55" s="201" t="e">
        <f>ROUND(WAJ53/Macroeconomics!WAM$12,0)</f>
        <v>#DIV/0!</v>
      </c>
      <c r="WAK55" s="201" t="e">
        <f>ROUND(WAK53/Macroeconomics!WAN$12,0)</f>
        <v>#DIV/0!</v>
      </c>
      <c r="WAL55" s="201" t="e">
        <f>ROUND(WAL53/Macroeconomics!WAO$12,0)</f>
        <v>#DIV/0!</v>
      </c>
      <c r="WAM55" s="201" t="e">
        <f>ROUND(WAM53/Macroeconomics!WAP$12,0)</f>
        <v>#DIV/0!</v>
      </c>
      <c r="WAN55" s="201" t="e">
        <f>ROUND(WAN53/Macroeconomics!WAQ$12,0)</f>
        <v>#DIV/0!</v>
      </c>
      <c r="WAO55" s="201" t="e">
        <f>ROUND(WAO53/Macroeconomics!WAR$12,0)</f>
        <v>#DIV/0!</v>
      </c>
      <c r="WAP55" s="201" t="e">
        <f>ROUND(WAP53/Macroeconomics!WAS$12,0)</f>
        <v>#DIV/0!</v>
      </c>
      <c r="WAQ55" s="201" t="e">
        <f>ROUND(WAQ53/Macroeconomics!WAT$12,0)</f>
        <v>#DIV/0!</v>
      </c>
      <c r="WAR55" s="201" t="e">
        <f>ROUND(WAR53/Macroeconomics!WAU$12,0)</f>
        <v>#DIV/0!</v>
      </c>
      <c r="WAS55" s="201" t="e">
        <f>ROUND(WAS53/Macroeconomics!WAV$12,0)</f>
        <v>#DIV/0!</v>
      </c>
      <c r="WAT55" s="201" t="e">
        <f>ROUND(WAT53/Macroeconomics!WAW$12,0)</f>
        <v>#DIV/0!</v>
      </c>
      <c r="WAU55" s="201" t="e">
        <f>ROUND(WAU53/Macroeconomics!WAX$12,0)</f>
        <v>#DIV/0!</v>
      </c>
      <c r="WAV55" s="201" t="e">
        <f>ROUND(WAV53/Macroeconomics!WAY$12,0)</f>
        <v>#DIV/0!</v>
      </c>
      <c r="WAW55" s="201" t="e">
        <f>ROUND(WAW53/Macroeconomics!WAZ$12,0)</f>
        <v>#DIV/0!</v>
      </c>
      <c r="WAX55" s="201" t="e">
        <f>ROUND(WAX53/Macroeconomics!WBA$12,0)</f>
        <v>#DIV/0!</v>
      </c>
      <c r="WAY55" s="201" t="e">
        <f>ROUND(WAY53/Macroeconomics!WBB$12,0)</f>
        <v>#DIV/0!</v>
      </c>
      <c r="WAZ55" s="201" t="e">
        <f>ROUND(WAZ53/Macroeconomics!WBC$12,0)</f>
        <v>#DIV/0!</v>
      </c>
      <c r="WBA55" s="201" t="e">
        <f>ROUND(WBA53/Macroeconomics!WBD$12,0)</f>
        <v>#DIV/0!</v>
      </c>
      <c r="WBB55" s="201" t="e">
        <f>ROUND(WBB53/Macroeconomics!WBE$12,0)</f>
        <v>#DIV/0!</v>
      </c>
      <c r="WBC55" s="201" t="e">
        <f>ROUND(WBC53/Macroeconomics!WBF$12,0)</f>
        <v>#DIV/0!</v>
      </c>
      <c r="WBD55" s="201" t="e">
        <f>ROUND(WBD53/Macroeconomics!WBG$12,0)</f>
        <v>#DIV/0!</v>
      </c>
      <c r="WBE55" s="201" t="e">
        <f>ROUND(WBE53/Macroeconomics!WBH$12,0)</f>
        <v>#DIV/0!</v>
      </c>
      <c r="WBF55" s="201" t="e">
        <f>ROUND(WBF53/Macroeconomics!WBI$12,0)</f>
        <v>#DIV/0!</v>
      </c>
      <c r="WBG55" s="201" t="e">
        <f>ROUND(WBG53/Macroeconomics!WBJ$12,0)</f>
        <v>#DIV/0!</v>
      </c>
      <c r="WBH55" s="201" t="e">
        <f>ROUND(WBH53/Macroeconomics!WBK$12,0)</f>
        <v>#DIV/0!</v>
      </c>
      <c r="WBI55" s="201" t="e">
        <f>ROUND(WBI53/Macroeconomics!WBL$12,0)</f>
        <v>#DIV/0!</v>
      </c>
      <c r="WBJ55" s="201" t="e">
        <f>ROUND(WBJ53/Macroeconomics!WBM$12,0)</f>
        <v>#DIV/0!</v>
      </c>
      <c r="WBK55" s="201" t="e">
        <f>ROUND(WBK53/Macroeconomics!WBN$12,0)</f>
        <v>#DIV/0!</v>
      </c>
      <c r="WBL55" s="201" t="e">
        <f>ROUND(WBL53/Macroeconomics!WBO$12,0)</f>
        <v>#DIV/0!</v>
      </c>
      <c r="WBM55" s="201" t="e">
        <f>ROUND(WBM53/Macroeconomics!WBP$12,0)</f>
        <v>#DIV/0!</v>
      </c>
      <c r="WBN55" s="201" t="e">
        <f>ROUND(WBN53/Macroeconomics!WBQ$12,0)</f>
        <v>#DIV/0!</v>
      </c>
      <c r="WBO55" s="201" t="e">
        <f>ROUND(WBO53/Macroeconomics!WBR$12,0)</f>
        <v>#DIV/0!</v>
      </c>
      <c r="WBP55" s="201" t="e">
        <f>ROUND(WBP53/Macroeconomics!WBS$12,0)</f>
        <v>#DIV/0!</v>
      </c>
      <c r="WBQ55" s="201" t="e">
        <f>ROUND(WBQ53/Macroeconomics!WBT$12,0)</f>
        <v>#DIV/0!</v>
      </c>
      <c r="WBR55" s="201" t="e">
        <f>ROUND(WBR53/Macroeconomics!WBU$12,0)</f>
        <v>#DIV/0!</v>
      </c>
      <c r="WBS55" s="201" t="e">
        <f>ROUND(WBS53/Macroeconomics!WBV$12,0)</f>
        <v>#DIV/0!</v>
      </c>
      <c r="WBT55" s="201" t="e">
        <f>ROUND(WBT53/Macroeconomics!WBW$12,0)</f>
        <v>#DIV/0!</v>
      </c>
      <c r="WBU55" s="201" t="e">
        <f>ROUND(WBU53/Macroeconomics!WBX$12,0)</f>
        <v>#DIV/0!</v>
      </c>
      <c r="WBV55" s="201" t="e">
        <f>ROUND(WBV53/Macroeconomics!WBY$12,0)</f>
        <v>#DIV/0!</v>
      </c>
      <c r="WBW55" s="201" t="e">
        <f>ROUND(WBW53/Macroeconomics!WBZ$12,0)</f>
        <v>#DIV/0!</v>
      </c>
      <c r="WBX55" s="201" t="e">
        <f>ROUND(WBX53/Macroeconomics!WCA$12,0)</f>
        <v>#DIV/0!</v>
      </c>
      <c r="WBY55" s="201" t="e">
        <f>ROUND(WBY53/Macroeconomics!WCB$12,0)</f>
        <v>#DIV/0!</v>
      </c>
      <c r="WBZ55" s="201" t="e">
        <f>ROUND(WBZ53/Macroeconomics!WCC$12,0)</f>
        <v>#DIV/0!</v>
      </c>
      <c r="WCA55" s="201" t="e">
        <f>ROUND(WCA53/Macroeconomics!WCD$12,0)</f>
        <v>#DIV/0!</v>
      </c>
      <c r="WCB55" s="201" t="e">
        <f>ROUND(WCB53/Macroeconomics!WCE$12,0)</f>
        <v>#DIV/0!</v>
      </c>
      <c r="WCC55" s="201" t="e">
        <f>ROUND(WCC53/Macroeconomics!WCF$12,0)</f>
        <v>#DIV/0!</v>
      </c>
      <c r="WCD55" s="201" t="e">
        <f>ROUND(WCD53/Macroeconomics!WCG$12,0)</f>
        <v>#DIV/0!</v>
      </c>
      <c r="WCE55" s="201" t="e">
        <f>ROUND(WCE53/Macroeconomics!WCH$12,0)</f>
        <v>#DIV/0!</v>
      </c>
      <c r="WCF55" s="201" t="e">
        <f>ROUND(WCF53/Macroeconomics!WCI$12,0)</f>
        <v>#DIV/0!</v>
      </c>
      <c r="WCG55" s="201" t="e">
        <f>ROUND(WCG53/Macroeconomics!WCJ$12,0)</f>
        <v>#DIV/0!</v>
      </c>
      <c r="WCH55" s="201" t="e">
        <f>ROUND(WCH53/Macroeconomics!WCK$12,0)</f>
        <v>#DIV/0!</v>
      </c>
      <c r="WCI55" s="201" t="e">
        <f>ROUND(WCI53/Macroeconomics!WCL$12,0)</f>
        <v>#DIV/0!</v>
      </c>
      <c r="WCJ55" s="201" t="e">
        <f>ROUND(WCJ53/Macroeconomics!WCM$12,0)</f>
        <v>#DIV/0!</v>
      </c>
      <c r="WCK55" s="201" t="e">
        <f>ROUND(WCK53/Macroeconomics!WCN$12,0)</f>
        <v>#DIV/0!</v>
      </c>
      <c r="WCL55" s="201" t="e">
        <f>ROUND(WCL53/Macroeconomics!WCO$12,0)</f>
        <v>#DIV/0!</v>
      </c>
      <c r="WCM55" s="201" t="e">
        <f>ROUND(WCM53/Macroeconomics!WCP$12,0)</f>
        <v>#DIV/0!</v>
      </c>
      <c r="WCN55" s="201" t="e">
        <f>ROUND(WCN53/Macroeconomics!WCQ$12,0)</f>
        <v>#DIV/0!</v>
      </c>
      <c r="WCO55" s="201" t="e">
        <f>ROUND(WCO53/Macroeconomics!WCR$12,0)</f>
        <v>#DIV/0!</v>
      </c>
      <c r="WCP55" s="201" t="e">
        <f>ROUND(WCP53/Macroeconomics!WCS$12,0)</f>
        <v>#DIV/0!</v>
      </c>
      <c r="WCQ55" s="201" t="e">
        <f>ROUND(WCQ53/Macroeconomics!WCT$12,0)</f>
        <v>#DIV/0!</v>
      </c>
      <c r="WCR55" s="201" t="e">
        <f>ROUND(WCR53/Macroeconomics!WCU$12,0)</f>
        <v>#DIV/0!</v>
      </c>
      <c r="WCS55" s="201" t="e">
        <f>ROUND(WCS53/Macroeconomics!WCV$12,0)</f>
        <v>#DIV/0!</v>
      </c>
      <c r="WCT55" s="201" t="e">
        <f>ROUND(WCT53/Macroeconomics!WCW$12,0)</f>
        <v>#DIV/0!</v>
      </c>
      <c r="WCU55" s="201" t="e">
        <f>ROUND(WCU53/Macroeconomics!WCX$12,0)</f>
        <v>#DIV/0!</v>
      </c>
      <c r="WCV55" s="201" t="e">
        <f>ROUND(WCV53/Macroeconomics!WCY$12,0)</f>
        <v>#DIV/0!</v>
      </c>
      <c r="WCW55" s="201" t="e">
        <f>ROUND(WCW53/Macroeconomics!WCZ$12,0)</f>
        <v>#DIV/0!</v>
      </c>
      <c r="WCX55" s="201" t="e">
        <f>ROUND(WCX53/Macroeconomics!WDA$12,0)</f>
        <v>#DIV/0!</v>
      </c>
      <c r="WCY55" s="201" t="e">
        <f>ROUND(WCY53/Macroeconomics!WDB$12,0)</f>
        <v>#DIV/0!</v>
      </c>
      <c r="WCZ55" s="201" t="e">
        <f>ROUND(WCZ53/Macroeconomics!WDC$12,0)</f>
        <v>#DIV/0!</v>
      </c>
      <c r="WDA55" s="201" t="e">
        <f>ROUND(WDA53/Macroeconomics!WDD$12,0)</f>
        <v>#DIV/0!</v>
      </c>
      <c r="WDB55" s="201" t="e">
        <f>ROUND(WDB53/Macroeconomics!WDE$12,0)</f>
        <v>#DIV/0!</v>
      </c>
      <c r="WDC55" s="201" t="e">
        <f>ROUND(WDC53/Macroeconomics!WDF$12,0)</f>
        <v>#DIV/0!</v>
      </c>
      <c r="WDD55" s="201" t="e">
        <f>ROUND(WDD53/Macroeconomics!WDG$12,0)</f>
        <v>#DIV/0!</v>
      </c>
      <c r="WDE55" s="201" t="e">
        <f>ROUND(WDE53/Macroeconomics!WDH$12,0)</f>
        <v>#DIV/0!</v>
      </c>
      <c r="WDF55" s="201" t="e">
        <f>ROUND(WDF53/Macroeconomics!WDI$12,0)</f>
        <v>#DIV/0!</v>
      </c>
      <c r="WDG55" s="201" t="e">
        <f>ROUND(WDG53/Macroeconomics!WDJ$12,0)</f>
        <v>#DIV/0!</v>
      </c>
      <c r="WDH55" s="201" t="e">
        <f>ROUND(WDH53/Macroeconomics!WDK$12,0)</f>
        <v>#DIV/0!</v>
      </c>
      <c r="WDI55" s="201" t="e">
        <f>ROUND(WDI53/Macroeconomics!WDL$12,0)</f>
        <v>#DIV/0!</v>
      </c>
      <c r="WDJ55" s="201" t="e">
        <f>ROUND(WDJ53/Macroeconomics!WDM$12,0)</f>
        <v>#DIV/0!</v>
      </c>
      <c r="WDK55" s="201" t="e">
        <f>ROUND(WDK53/Macroeconomics!WDN$12,0)</f>
        <v>#DIV/0!</v>
      </c>
      <c r="WDL55" s="201" t="e">
        <f>ROUND(WDL53/Macroeconomics!WDO$12,0)</f>
        <v>#DIV/0!</v>
      </c>
      <c r="WDM55" s="201" t="e">
        <f>ROUND(WDM53/Macroeconomics!WDP$12,0)</f>
        <v>#DIV/0!</v>
      </c>
      <c r="WDN55" s="201" t="e">
        <f>ROUND(WDN53/Macroeconomics!WDQ$12,0)</f>
        <v>#DIV/0!</v>
      </c>
      <c r="WDO55" s="201" t="e">
        <f>ROUND(WDO53/Macroeconomics!WDR$12,0)</f>
        <v>#DIV/0!</v>
      </c>
      <c r="WDP55" s="201" t="e">
        <f>ROUND(WDP53/Macroeconomics!WDS$12,0)</f>
        <v>#DIV/0!</v>
      </c>
      <c r="WDQ55" s="201" t="e">
        <f>ROUND(WDQ53/Macroeconomics!WDT$12,0)</f>
        <v>#DIV/0!</v>
      </c>
      <c r="WDR55" s="201" t="e">
        <f>ROUND(WDR53/Macroeconomics!WDU$12,0)</f>
        <v>#DIV/0!</v>
      </c>
      <c r="WDS55" s="201" t="e">
        <f>ROUND(WDS53/Macroeconomics!WDV$12,0)</f>
        <v>#DIV/0!</v>
      </c>
      <c r="WDT55" s="201" t="e">
        <f>ROUND(WDT53/Macroeconomics!WDW$12,0)</f>
        <v>#DIV/0!</v>
      </c>
      <c r="WDU55" s="201" t="e">
        <f>ROUND(WDU53/Macroeconomics!WDX$12,0)</f>
        <v>#DIV/0!</v>
      </c>
      <c r="WDV55" s="201" t="e">
        <f>ROUND(WDV53/Macroeconomics!WDY$12,0)</f>
        <v>#DIV/0!</v>
      </c>
      <c r="WDW55" s="201" t="e">
        <f>ROUND(WDW53/Macroeconomics!WDZ$12,0)</f>
        <v>#DIV/0!</v>
      </c>
      <c r="WDX55" s="201" t="e">
        <f>ROUND(WDX53/Macroeconomics!WEA$12,0)</f>
        <v>#DIV/0!</v>
      </c>
      <c r="WDY55" s="201" t="e">
        <f>ROUND(WDY53/Macroeconomics!WEB$12,0)</f>
        <v>#DIV/0!</v>
      </c>
      <c r="WDZ55" s="201" t="e">
        <f>ROUND(WDZ53/Macroeconomics!WEC$12,0)</f>
        <v>#DIV/0!</v>
      </c>
      <c r="WEA55" s="201" t="e">
        <f>ROUND(WEA53/Macroeconomics!WED$12,0)</f>
        <v>#DIV/0!</v>
      </c>
      <c r="WEB55" s="201" t="e">
        <f>ROUND(WEB53/Macroeconomics!WEE$12,0)</f>
        <v>#DIV/0!</v>
      </c>
      <c r="WEC55" s="201" t="e">
        <f>ROUND(WEC53/Macroeconomics!WEF$12,0)</f>
        <v>#DIV/0!</v>
      </c>
      <c r="WED55" s="201" t="e">
        <f>ROUND(WED53/Macroeconomics!WEG$12,0)</f>
        <v>#DIV/0!</v>
      </c>
      <c r="WEE55" s="201" t="e">
        <f>ROUND(WEE53/Macroeconomics!WEH$12,0)</f>
        <v>#DIV/0!</v>
      </c>
      <c r="WEF55" s="201" t="e">
        <f>ROUND(WEF53/Macroeconomics!WEI$12,0)</f>
        <v>#DIV/0!</v>
      </c>
      <c r="WEG55" s="201" t="e">
        <f>ROUND(WEG53/Macroeconomics!WEJ$12,0)</f>
        <v>#DIV/0!</v>
      </c>
      <c r="WEH55" s="201" t="e">
        <f>ROUND(WEH53/Macroeconomics!WEK$12,0)</f>
        <v>#DIV/0!</v>
      </c>
      <c r="WEI55" s="201" t="e">
        <f>ROUND(WEI53/Macroeconomics!WEL$12,0)</f>
        <v>#DIV/0!</v>
      </c>
      <c r="WEJ55" s="201" t="e">
        <f>ROUND(WEJ53/Macroeconomics!WEM$12,0)</f>
        <v>#DIV/0!</v>
      </c>
      <c r="WEK55" s="201" t="e">
        <f>ROUND(WEK53/Macroeconomics!WEN$12,0)</f>
        <v>#DIV/0!</v>
      </c>
      <c r="WEL55" s="201" t="e">
        <f>ROUND(WEL53/Macroeconomics!WEO$12,0)</f>
        <v>#DIV/0!</v>
      </c>
      <c r="WEM55" s="201" t="e">
        <f>ROUND(WEM53/Macroeconomics!WEP$12,0)</f>
        <v>#DIV/0!</v>
      </c>
      <c r="WEN55" s="201" t="e">
        <f>ROUND(WEN53/Macroeconomics!WEQ$12,0)</f>
        <v>#DIV/0!</v>
      </c>
      <c r="WEO55" s="201" t="e">
        <f>ROUND(WEO53/Macroeconomics!WER$12,0)</f>
        <v>#DIV/0!</v>
      </c>
      <c r="WEP55" s="201" t="e">
        <f>ROUND(WEP53/Macroeconomics!WES$12,0)</f>
        <v>#DIV/0!</v>
      </c>
      <c r="WEQ55" s="201" t="e">
        <f>ROUND(WEQ53/Macroeconomics!WET$12,0)</f>
        <v>#DIV/0!</v>
      </c>
      <c r="WER55" s="201" t="e">
        <f>ROUND(WER53/Macroeconomics!WEU$12,0)</f>
        <v>#DIV/0!</v>
      </c>
      <c r="WES55" s="201" t="e">
        <f>ROUND(WES53/Macroeconomics!WEV$12,0)</f>
        <v>#DIV/0!</v>
      </c>
      <c r="WET55" s="201" t="e">
        <f>ROUND(WET53/Macroeconomics!WEW$12,0)</f>
        <v>#DIV/0!</v>
      </c>
      <c r="WEU55" s="201" t="e">
        <f>ROUND(WEU53/Macroeconomics!WEX$12,0)</f>
        <v>#DIV/0!</v>
      </c>
      <c r="WEV55" s="201" t="e">
        <f>ROUND(WEV53/Macroeconomics!WEY$12,0)</f>
        <v>#DIV/0!</v>
      </c>
      <c r="WEW55" s="201" t="e">
        <f>ROUND(WEW53/Macroeconomics!WEZ$12,0)</f>
        <v>#DIV/0!</v>
      </c>
      <c r="WEX55" s="201" t="e">
        <f>ROUND(WEX53/Macroeconomics!WFA$12,0)</f>
        <v>#DIV/0!</v>
      </c>
      <c r="WEY55" s="201" t="e">
        <f>ROUND(WEY53/Macroeconomics!WFB$12,0)</f>
        <v>#DIV/0!</v>
      </c>
      <c r="WEZ55" s="201" t="e">
        <f>ROUND(WEZ53/Macroeconomics!WFC$12,0)</f>
        <v>#DIV/0!</v>
      </c>
      <c r="WFA55" s="201" t="e">
        <f>ROUND(WFA53/Macroeconomics!WFD$12,0)</f>
        <v>#DIV/0!</v>
      </c>
      <c r="WFB55" s="201" t="e">
        <f>ROUND(WFB53/Macroeconomics!WFE$12,0)</f>
        <v>#DIV/0!</v>
      </c>
      <c r="WFC55" s="201" t="e">
        <f>ROUND(WFC53/Macroeconomics!WFF$12,0)</f>
        <v>#DIV/0!</v>
      </c>
      <c r="WFD55" s="201" t="e">
        <f>ROUND(WFD53/Macroeconomics!WFG$12,0)</f>
        <v>#DIV/0!</v>
      </c>
      <c r="WFE55" s="201" t="e">
        <f>ROUND(WFE53/Macroeconomics!WFH$12,0)</f>
        <v>#DIV/0!</v>
      </c>
      <c r="WFF55" s="201" t="e">
        <f>ROUND(WFF53/Macroeconomics!WFI$12,0)</f>
        <v>#DIV/0!</v>
      </c>
      <c r="WFG55" s="201" t="e">
        <f>ROUND(WFG53/Macroeconomics!WFJ$12,0)</f>
        <v>#DIV/0!</v>
      </c>
      <c r="WFH55" s="201" t="e">
        <f>ROUND(WFH53/Macroeconomics!WFK$12,0)</f>
        <v>#DIV/0!</v>
      </c>
      <c r="WFI55" s="201" t="e">
        <f>ROUND(WFI53/Macroeconomics!WFL$12,0)</f>
        <v>#DIV/0!</v>
      </c>
      <c r="WFJ55" s="201" t="e">
        <f>ROUND(WFJ53/Macroeconomics!WFM$12,0)</f>
        <v>#DIV/0!</v>
      </c>
      <c r="WFK55" s="201" t="e">
        <f>ROUND(WFK53/Macroeconomics!WFN$12,0)</f>
        <v>#DIV/0!</v>
      </c>
      <c r="WFL55" s="201" t="e">
        <f>ROUND(WFL53/Macroeconomics!WFO$12,0)</f>
        <v>#DIV/0!</v>
      </c>
      <c r="WFM55" s="201" t="e">
        <f>ROUND(WFM53/Macroeconomics!WFP$12,0)</f>
        <v>#DIV/0!</v>
      </c>
      <c r="WFN55" s="201" t="e">
        <f>ROUND(WFN53/Macroeconomics!WFQ$12,0)</f>
        <v>#DIV/0!</v>
      </c>
      <c r="WFO55" s="201" t="e">
        <f>ROUND(WFO53/Macroeconomics!WFR$12,0)</f>
        <v>#DIV/0!</v>
      </c>
      <c r="WFP55" s="201" t="e">
        <f>ROUND(WFP53/Macroeconomics!WFS$12,0)</f>
        <v>#DIV/0!</v>
      </c>
      <c r="WFQ55" s="201" t="e">
        <f>ROUND(WFQ53/Macroeconomics!WFT$12,0)</f>
        <v>#DIV/0!</v>
      </c>
      <c r="WFR55" s="201" t="e">
        <f>ROUND(WFR53/Macroeconomics!WFU$12,0)</f>
        <v>#DIV/0!</v>
      </c>
      <c r="WFS55" s="201" t="e">
        <f>ROUND(WFS53/Macroeconomics!WFV$12,0)</f>
        <v>#DIV/0!</v>
      </c>
      <c r="WFT55" s="201" t="e">
        <f>ROUND(WFT53/Macroeconomics!WFW$12,0)</f>
        <v>#DIV/0!</v>
      </c>
      <c r="WFU55" s="201" t="e">
        <f>ROUND(WFU53/Macroeconomics!WFX$12,0)</f>
        <v>#DIV/0!</v>
      </c>
      <c r="WFV55" s="201" t="e">
        <f>ROUND(WFV53/Macroeconomics!WFY$12,0)</f>
        <v>#DIV/0!</v>
      </c>
      <c r="WFW55" s="201" t="e">
        <f>ROUND(WFW53/Macroeconomics!WFZ$12,0)</f>
        <v>#DIV/0!</v>
      </c>
      <c r="WFX55" s="201" t="e">
        <f>ROUND(WFX53/Macroeconomics!WGA$12,0)</f>
        <v>#DIV/0!</v>
      </c>
      <c r="WFY55" s="201" t="e">
        <f>ROUND(WFY53/Macroeconomics!WGB$12,0)</f>
        <v>#DIV/0!</v>
      </c>
      <c r="WFZ55" s="201" t="e">
        <f>ROUND(WFZ53/Macroeconomics!WGC$12,0)</f>
        <v>#DIV/0!</v>
      </c>
      <c r="WGA55" s="201" t="e">
        <f>ROUND(WGA53/Macroeconomics!WGD$12,0)</f>
        <v>#DIV/0!</v>
      </c>
      <c r="WGB55" s="201" t="e">
        <f>ROUND(WGB53/Macroeconomics!WGE$12,0)</f>
        <v>#DIV/0!</v>
      </c>
      <c r="WGC55" s="201" t="e">
        <f>ROUND(WGC53/Macroeconomics!WGF$12,0)</f>
        <v>#DIV/0!</v>
      </c>
      <c r="WGD55" s="201" t="e">
        <f>ROUND(WGD53/Macroeconomics!WGG$12,0)</f>
        <v>#DIV/0!</v>
      </c>
      <c r="WGE55" s="201" t="e">
        <f>ROUND(WGE53/Macroeconomics!WGH$12,0)</f>
        <v>#DIV/0!</v>
      </c>
      <c r="WGF55" s="201" t="e">
        <f>ROUND(WGF53/Macroeconomics!WGI$12,0)</f>
        <v>#DIV/0!</v>
      </c>
      <c r="WGG55" s="201" t="e">
        <f>ROUND(WGG53/Macroeconomics!WGJ$12,0)</f>
        <v>#DIV/0!</v>
      </c>
      <c r="WGH55" s="201" t="e">
        <f>ROUND(WGH53/Macroeconomics!WGK$12,0)</f>
        <v>#DIV/0!</v>
      </c>
      <c r="WGI55" s="201" t="e">
        <f>ROUND(WGI53/Macroeconomics!WGL$12,0)</f>
        <v>#DIV/0!</v>
      </c>
      <c r="WGJ55" s="201" t="e">
        <f>ROUND(WGJ53/Macroeconomics!WGM$12,0)</f>
        <v>#DIV/0!</v>
      </c>
      <c r="WGK55" s="201" t="e">
        <f>ROUND(WGK53/Macroeconomics!WGN$12,0)</f>
        <v>#DIV/0!</v>
      </c>
      <c r="WGL55" s="201" t="e">
        <f>ROUND(WGL53/Macroeconomics!WGO$12,0)</f>
        <v>#DIV/0!</v>
      </c>
      <c r="WGM55" s="201" t="e">
        <f>ROUND(WGM53/Macroeconomics!WGP$12,0)</f>
        <v>#DIV/0!</v>
      </c>
      <c r="WGN55" s="201" t="e">
        <f>ROUND(WGN53/Macroeconomics!WGQ$12,0)</f>
        <v>#DIV/0!</v>
      </c>
      <c r="WGO55" s="201" t="e">
        <f>ROUND(WGO53/Macroeconomics!WGR$12,0)</f>
        <v>#DIV/0!</v>
      </c>
      <c r="WGP55" s="201" t="e">
        <f>ROUND(WGP53/Macroeconomics!WGS$12,0)</f>
        <v>#DIV/0!</v>
      </c>
      <c r="WGQ55" s="201" t="e">
        <f>ROUND(WGQ53/Macroeconomics!WGT$12,0)</f>
        <v>#DIV/0!</v>
      </c>
      <c r="WGR55" s="201" t="e">
        <f>ROUND(WGR53/Macroeconomics!WGU$12,0)</f>
        <v>#DIV/0!</v>
      </c>
      <c r="WGS55" s="201" t="e">
        <f>ROUND(WGS53/Macroeconomics!WGV$12,0)</f>
        <v>#DIV/0!</v>
      </c>
      <c r="WGT55" s="201" t="e">
        <f>ROUND(WGT53/Macroeconomics!WGW$12,0)</f>
        <v>#DIV/0!</v>
      </c>
      <c r="WGU55" s="201" t="e">
        <f>ROUND(WGU53/Macroeconomics!WGX$12,0)</f>
        <v>#DIV/0!</v>
      </c>
      <c r="WGV55" s="201" t="e">
        <f>ROUND(WGV53/Macroeconomics!WGY$12,0)</f>
        <v>#DIV/0!</v>
      </c>
      <c r="WGW55" s="201" t="e">
        <f>ROUND(WGW53/Macroeconomics!WGZ$12,0)</f>
        <v>#DIV/0!</v>
      </c>
      <c r="WGX55" s="201" t="e">
        <f>ROUND(WGX53/Macroeconomics!WHA$12,0)</f>
        <v>#DIV/0!</v>
      </c>
      <c r="WGY55" s="201" t="e">
        <f>ROUND(WGY53/Macroeconomics!WHB$12,0)</f>
        <v>#DIV/0!</v>
      </c>
      <c r="WGZ55" s="201" t="e">
        <f>ROUND(WGZ53/Macroeconomics!WHC$12,0)</f>
        <v>#DIV/0!</v>
      </c>
      <c r="WHA55" s="201" t="e">
        <f>ROUND(WHA53/Macroeconomics!WHD$12,0)</f>
        <v>#DIV/0!</v>
      </c>
      <c r="WHB55" s="201" t="e">
        <f>ROUND(WHB53/Macroeconomics!WHE$12,0)</f>
        <v>#DIV/0!</v>
      </c>
      <c r="WHC55" s="201" t="e">
        <f>ROUND(WHC53/Macroeconomics!WHF$12,0)</f>
        <v>#DIV/0!</v>
      </c>
      <c r="WHD55" s="201" t="e">
        <f>ROUND(WHD53/Macroeconomics!WHG$12,0)</f>
        <v>#DIV/0!</v>
      </c>
      <c r="WHE55" s="201" t="e">
        <f>ROUND(WHE53/Macroeconomics!WHH$12,0)</f>
        <v>#DIV/0!</v>
      </c>
      <c r="WHF55" s="201" t="e">
        <f>ROUND(WHF53/Macroeconomics!WHI$12,0)</f>
        <v>#DIV/0!</v>
      </c>
      <c r="WHG55" s="201" t="e">
        <f>ROUND(WHG53/Macroeconomics!WHJ$12,0)</f>
        <v>#DIV/0!</v>
      </c>
      <c r="WHH55" s="201" t="e">
        <f>ROUND(WHH53/Macroeconomics!WHK$12,0)</f>
        <v>#DIV/0!</v>
      </c>
      <c r="WHI55" s="201" t="e">
        <f>ROUND(WHI53/Macroeconomics!WHL$12,0)</f>
        <v>#DIV/0!</v>
      </c>
      <c r="WHJ55" s="201" t="e">
        <f>ROUND(WHJ53/Macroeconomics!WHM$12,0)</f>
        <v>#DIV/0!</v>
      </c>
      <c r="WHK55" s="201" t="e">
        <f>ROUND(WHK53/Macroeconomics!WHN$12,0)</f>
        <v>#DIV/0!</v>
      </c>
      <c r="WHL55" s="201" t="e">
        <f>ROUND(WHL53/Macroeconomics!WHO$12,0)</f>
        <v>#DIV/0!</v>
      </c>
      <c r="WHM55" s="201" t="e">
        <f>ROUND(WHM53/Macroeconomics!WHP$12,0)</f>
        <v>#DIV/0!</v>
      </c>
      <c r="WHN55" s="201" t="e">
        <f>ROUND(WHN53/Macroeconomics!WHQ$12,0)</f>
        <v>#DIV/0!</v>
      </c>
      <c r="WHO55" s="201" t="e">
        <f>ROUND(WHO53/Macroeconomics!WHR$12,0)</f>
        <v>#DIV/0!</v>
      </c>
      <c r="WHP55" s="201" t="e">
        <f>ROUND(WHP53/Macroeconomics!WHS$12,0)</f>
        <v>#DIV/0!</v>
      </c>
      <c r="WHQ55" s="201" t="e">
        <f>ROUND(WHQ53/Macroeconomics!WHT$12,0)</f>
        <v>#DIV/0!</v>
      </c>
      <c r="WHR55" s="201" t="e">
        <f>ROUND(WHR53/Macroeconomics!WHU$12,0)</f>
        <v>#DIV/0!</v>
      </c>
      <c r="WHS55" s="201" t="e">
        <f>ROUND(WHS53/Macroeconomics!WHV$12,0)</f>
        <v>#DIV/0!</v>
      </c>
      <c r="WHT55" s="201" t="e">
        <f>ROUND(WHT53/Macroeconomics!WHW$12,0)</f>
        <v>#DIV/0!</v>
      </c>
      <c r="WHU55" s="201" t="e">
        <f>ROUND(WHU53/Macroeconomics!WHX$12,0)</f>
        <v>#DIV/0!</v>
      </c>
      <c r="WHV55" s="201" t="e">
        <f>ROUND(WHV53/Macroeconomics!WHY$12,0)</f>
        <v>#DIV/0!</v>
      </c>
      <c r="WHW55" s="201" t="e">
        <f>ROUND(WHW53/Macroeconomics!WHZ$12,0)</f>
        <v>#DIV/0!</v>
      </c>
      <c r="WHX55" s="201" t="e">
        <f>ROUND(WHX53/Macroeconomics!WIA$12,0)</f>
        <v>#DIV/0!</v>
      </c>
      <c r="WHY55" s="201" t="e">
        <f>ROUND(WHY53/Macroeconomics!WIB$12,0)</f>
        <v>#DIV/0!</v>
      </c>
      <c r="WHZ55" s="201" t="e">
        <f>ROUND(WHZ53/Macroeconomics!WIC$12,0)</f>
        <v>#DIV/0!</v>
      </c>
      <c r="WIA55" s="201" t="e">
        <f>ROUND(WIA53/Macroeconomics!WID$12,0)</f>
        <v>#DIV/0!</v>
      </c>
      <c r="WIB55" s="201" t="e">
        <f>ROUND(WIB53/Macroeconomics!WIE$12,0)</f>
        <v>#DIV/0!</v>
      </c>
      <c r="WIC55" s="201" t="e">
        <f>ROUND(WIC53/Macroeconomics!WIF$12,0)</f>
        <v>#DIV/0!</v>
      </c>
      <c r="WID55" s="201" t="e">
        <f>ROUND(WID53/Macroeconomics!WIG$12,0)</f>
        <v>#DIV/0!</v>
      </c>
      <c r="WIE55" s="201" t="e">
        <f>ROUND(WIE53/Macroeconomics!WIH$12,0)</f>
        <v>#DIV/0!</v>
      </c>
      <c r="WIF55" s="201" t="e">
        <f>ROUND(WIF53/Macroeconomics!WII$12,0)</f>
        <v>#DIV/0!</v>
      </c>
      <c r="WIG55" s="201" t="e">
        <f>ROUND(WIG53/Macroeconomics!WIJ$12,0)</f>
        <v>#DIV/0!</v>
      </c>
      <c r="WIH55" s="201" t="e">
        <f>ROUND(WIH53/Macroeconomics!WIK$12,0)</f>
        <v>#DIV/0!</v>
      </c>
      <c r="WII55" s="201" t="e">
        <f>ROUND(WII53/Macroeconomics!WIL$12,0)</f>
        <v>#DIV/0!</v>
      </c>
      <c r="WIJ55" s="201" t="e">
        <f>ROUND(WIJ53/Macroeconomics!WIM$12,0)</f>
        <v>#DIV/0!</v>
      </c>
      <c r="WIK55" s="201" t="e">
        <f>ROUND(WIK53/Macroeconomics!WIN$12,0)</f>
        <v>#DIV/0!</v>
      </c>
      <c r="WIL55" s="201" t="e">
        <f>ROUND(WIL53/Macroeconomics!WIO$12,0)</f>
        <v>#DIV/0!</v>
      </c>
      <c r="WIM55" s="201" t="e">
        <f>ROUND(WIM53/Macroeconomics!WIP$12,0)</f>
        <v>#DIV/0!</v>
      </c>
      <c r="WIN55" s="201" t="e">
        <f>ROUND(WIN53/Macroeconomics!WIQ$12,0)</f>
        <v>#DIV/0!</v>
      </c>
      <c r="WIO55" s="201" t="e">
        <f>ROUND(WIO53/Macroeconomics!WIR$12,0)</f>
        <v>#DIV/0!</v>
      </c>
      <c r="WIP55" s="201" t="e">
        <f>ROUND(WIP53/Macroeconomics!WIS$12,0)</f>
        <v>#DIV/0!</v>
      </c>
      <c r="WIQ55" s="201" t="e">
        <f>ROUND(WIQ53/Macroeconomics!WIT$12,0)</f>
        <v>#DIV/0!</v>
      </c>
      <c r="WIR55" s="201" t="e">
        <f>ROUND(WIR53/Macroeconomics!WIU$12,0)</f>
        <v>#DIV/0!</v>
      </c>
      <c r="WIS55" s="201" t="e">
        <f>ROUND(WIS53/Macroeconomics!WIV$12,0)</f>
        <v>#DIV/0!</v>
      </c>
      <c r="WIT55" s="201" t="e">
        <f>ROUND(WIT53/Macroeconomics!WIW$12,0)</f>
        <v>#DIV/0!</v>
      </c>
      <c r="WIU55" s="201" t="e">
        <f>ROUND(WIU53/Macroeconomics!WIX$12,0)</f>
        <v>#DIV/0!</v>
      </c>
      <c r="WIV55" s="201" t="e">
        <f>ROUND(WIV53/Macroeconomics!WIY$12,0)</f>
        <v>#DIV/0!</v>
      </c>
      <c r="WIW55" s="201" t="e">
        <f>ROUND(WIW53/Macroeconomics!WIZ$12,0)</f>
        <v>#DIV/0!</v>
      </c>
      <c r="WIX55" s="201" t="e">
        <f>ROUND(WIX53/Macroeconomics!WJA$12,0)</f>
        <v>#DIV/0!</v>
      </c>
      <c r="WIY55" s="201" t="e">
        <f>ROUND(WIY53/Macroeconomics!WJB$12,0)</f>
        <v>#DIV/0!</v>
      </c>
      <c r="WIZ55" s="201" t="e">
        <f>ROUND(WIZ53/Macroeconomics!WJC$12,0)</f>
        <v>#DIV/0!</v>
      </c>
      <c r="WJA55" s="201" t="e">
        <f>ROUND(WJA53/Macroeconomics!WJD$12,0)</f>
        <v>#DIV/0!</v>
      </c>
      <c r="WJB55" s="201" t="e">
        <f>ROUND(WJB53/Macroeconomics!WJE$12,0)</f>
        <v>#DIV/0!</v>
      </c>
      <c r="WJC55" s="201" t="e">
        <f>ROUND(WJC53/Macroeconomics!WJF$12,0)</f>
        <v>#DIV/0!</v>
      </c>
      <c r="WJD55" s="201" t="e">
        <f>ROUND(WJD53/Macroeconomics!WJG$12,0)</f>
        <v>#DIV/0!</v>
      </c>
      <c r="WJE55" s="201" t="e">
        <f>ROUND(WJE53/Macroeconomics!WJH$12,0)</f>
        <v>#DIV/0!</v>
      </c>
      <c r="WJF55" s="201" t="e">
        <f>ROUND(WJF53/Macroeconomics!WJI$12,0)</f>
        <v>#DIV/0!</v>
      </c>
      <c r="WJG55" s="201" t="e">
        <f>ROUND(WJG53/Macroeconomics!WJJ$12,0)</f>
        <v>#DIV/0!</v>
      </c>
      <c r="WJH55" s="201" t="e">
        <f>ROUND(WJH53/Macroeconomics!WJK$12,0)</f>
        <v>#DIV/0!</v>
      </c>
      <c r="WJI55" s="201" t="e">
        <f>ROUND(WJI53/Macroeconomics!WJL$12,0)</f>
        <v>#DIV/0!</v>
      </c>
      <c r="WJJ55" s="201" t="e">
        <f>ROUND(WJJ53/Macroeconomics!WJM$12,0)</f>
        <v>#DIV/0!</v>
      </c>
      <c r="WJK55" s="201" t="e">
        <f>ROUND(WJK53/Macroeconomics!WJN$12,0)</f>
        <v>#DIV/0!</v>
      </c>
      <c r="WJL55" s="201" t="e">
        <f>ROUND(WJL53/Macroeconomics!WJO$12,0)</f>
        <v>#DIV/0!</v>
      </c>
      <c r="WJM55" s="201" t="e">
        <f>ROUND(WJM53/Macroeconomics!WJP$12,0)</f>
        <v>#DIV/0!</v>
      </c>
      <c r="WJN55" s="201" t="e">
        <f>ROUND(WJN53/Macroeconomics!WJQ$12,0)</f>
        <v>#DIV/0!</v>
      </c>
      <c r="WJO55" s="201" t="e">
        <f>ROUND(WJO53/Macroeconomics!WJR$12,0)</f>
        <v>#DIV/0!</v>
      </c>
      <c r="WJP55" s="201" t="e">
        <f>ROUND(WJP53/Macroeconomics!WJS$12,0)</f>
        <v>#DIV/0!</v>
      </c>
      <c r="WJQ55" s="201" t="e">
        <f>ROUND(WJQ53/Macroeconomics!WJT$12,0)</f>
        <v>#DIV/0!</v>
      </c>
      <c r="WJR55" s="201" t="e">
        <f>ROUND(WJR53/Macroeconomics!WJU$12,0)</f>
        <v>#DIV/0!</v>
      </c>
      <c r="WJS55" s="201" t="e">
        <f>ROUND(WJS53/Macroeconomics!WJV$12,0)</f>
        <v>#DIV/0!</v>
      </c>
      <c r="WJT55" s="201" t="e">
        <f>ROUND(WJT53/Macroeconomics!WJW$12,0)</f>
        <v>#DIV/0!</v>
      </c>
      <c r="WJU55" s="201" t="e">
        <f>ROUND(WJU53/Macroeconomics!WJX$12,0)</f>
        <v>#DIV/0!</v>
      </c>
      <c r="WJV55" s="201" t="e">
        <f>ROUND(WJV53/Macroeconomics!WJY$12,0)</f>
        <v>#DIV/0!</v>
      </c>
      <c r="WJW55" s="201" t="e">
        <f>ROUND(WJW53/Macroeconomics!WJZ$12,0)</f>
        <v>#DIV/0!</v>
      </c>
      <c r="WJX55" s="201" t="e">
        <f>ROUND(WJX53/Macroeconomics!WKA$12,0)</f>
        <v>#DIV/0!</v>
      </c>
      <c r="WJY55" s="201" t="e">
        <f>ROUND(WJY53/Macroeconomics!WKB$12,0)</f>
        <v>#DIV/0!</v>
      </c>
      <c r="WJZ55" s="201" t="e">
        <f>ROUND(WJZ53/Macroeconomics!WKC$12,0)</f>
        <v>#DIV/0!</v>
      </c>
      <c r="WKA55" s="201" t="e">
        <f>ROUND(WKA53/Macroeconomics!WKD$12,0)</f>
        <v>#DIV/0!</v>
      </c>
      <c r="WKB55" s="201" t="e">
        <f>ROUND(WKB53/Macroeconomics!WKE$12,0)</f>
        <v>#DIV/0!</v>
      </c>
      <c r="WKC55" s="201" t="e">
        <f>ROUND(WKC53/Macroeconomics!WKF$12,0)</f>
        <v>#DIV/0!</v>
      </c>
      <c r="WKD55" s="201" t="e">
        <f>ROUND(WKD53/Macroeconomics!WKG$12,0)</f>
        <v>#DIV/0!</v>
      </c>
      <c r="WKE55" s="201" t="e">
        <f>ROUND(WKE53/Macroeconomics!WKH$12,0)</f>
        <v>#DIV/0!</v>
      </c>
      <c r="WKF55" s="201" t="e">
        <f>ROUND(WKF53/Macroeconomics!WKI$12,0)</f>
        <v>#DIV/0!</v>
      </c>
      <c r="WKG55" s="201" t="e">
        <f>ROUND(WKG53/Macroeconomics!WKJ$12,0)</f>
        <v>#DIV/0!</v>
      </c>
      <c r="WKH55" s="201" t="e">
        <f>ROUND(WKH53/Macroeconomics!WKK$12,0)</f>
        <v>#DIV/0!</v>
      </c>
      <c r="WKI55" s="201" t="e">
        <f>ROUND(WKI53/Macroeconomics!WKL$12,0)</f>
        <v>#DIV/0!</v>
      </c>
      <c r="WKJ55" s="201" t="e">
        <f>ROUND(WKJ53/Macroeconomics!WKM$12,0)</f>
        <v>#DIV/0!</v>
      </c>
      <c r="WKK55" s="201" t="e">
        <f>ROUND(WKK53/Macroeconomics!WKN$12,0)</f>
        <v>#DIV/0!</v>
      </c>
      <c r="WKL55" s="201" t="e">
        <f>ROUND(WKL53/Macroeconomics!WKO$12,0)</f>
        <v>#DIV/0!</v>
      </c>
      <c r="WKM55" s="201" t="e">
        <f>ROUND(WKM53/Macroeconomics!WKP$12,0)</f>
        <v>#DIV/0!</v>
      </c>
      <c r="WKN55" s="201" t="e">
        <f>ROUND(WKN53/Macroeconomics!WKQ$12,0)</f>
        <v>#DIV/0!</v>
      </c>
      <c r="WKO55" s="201" t="e">
        <f>ROUND(WKO53/Macroeconomics!WKR$12,0)</f>
        <v>#DIV/0!</v>
      </c>
      <c r="WKP55" s="201" t="e">
        <f>ROUND(WKP53/Macroeconomics!WKS$12,0)</f>
        <v>#DIV/0!</v>
      </c>
      <c r="WKQ55" s="201" t="e">
        <f>ROUND(WKQ53/Macroeconomics!WKT$12,0)</f>
        <v>#DIV/0!</v>
      </c>
      <c r="WKR55" s="201" t="e">
        <f>ROUND(WKR53/Macroeconomics!WKU$12,0)</f>
        <v>#DIV/0!</v>
      </c>
      <c r="WKS55" s="201" t="e">
        <f>ROUND(WKS53/Macroeconomics!WKV$12,0)</f>
        <v>#DIV/0!</v>
      </c>
      <c r="WKT55" s="201" t="e">
        <f>ROUND(WKT53/Macroeconomics!WKW$12,0)</f>
        <v>#DIV/0!</v>
      </c>
      <c r="WKU55" s="201" t="e">
        <f>ROUND(WKU53/Macroeconomics!WKX$12,0)</f>
        <v>#DIV/0!</v>
      </c>
      <c r="WKV55" s="201" t="e">
        <f>ROUND(WKV53/Macroeconomics!WKY$12,0)</f>
        <v>#DIV/0!</v>
      </c>
      <c r="WKW55" s="201" t="e">
        <f>ROUND(WKW53/Macroeconomics!WKZ$12,0)</f>
        <v>#DIV/0!</v>
      </c>
      <c r="WKX55" s="201" t="e">
        <f>ROUND(WKX53/Macroeconomics!WLA$12,0)</f>
        <v>#DIV/0!</v>
      </c>
      <c r="WKY55" s="201" t="e">
        <f>ROUND(WKY53/Macroeconomics!WLB$12,0)</f>
        <v>#DIV/0!</v>
      </c>
      <c r="WKZ55" s="201" t="e">
        <f>ROUND(WKZ53/Macroeconomics!WLC$12,0)</f>
        <v>#DIV/0!</v>
      </c>
      <c r="WLA55" s="201" t="e">
        <f>ROUND(WLA53/Macroeconomics!WLD$12,0)</f>
        <v>#DIV/0!</v>
      </c>
      <c r="WLB55" s="201" t="e">
        <f>ROUND(WLB53/Macroeconomics!WLE$12,0)</f>
        <v>#DIV/0!</v>
      </c>
      <c r="WLC55" s="201" t="e">
        <f>ROUND(WLC53/Macroeconomics!WLF$12,0)</f>
        <v>#DIV/0!</v>
      </c>
      <c r="WLD55" s="201" t="e">
        <f>ROUND(WLD53/Macroeconomics!WLG$12,0)</f>
        <v>#DIV/0!</v>
      </c>
      <c r="WLE55" s="201" t="e">
        <f>ROUND(WLE53/Macroeconomics!WLH$12,0)</f>
        <v>#DIV/0!</v>
      </c>
      <c r="WLF55" s="201" t="e">
        <f>ROUND(WLF53/Macroeconomics!WLI$12,0)</f>
        <v>#DIV/0!</v>
      </c>
      <c r="WLG55" s="201" t="e">
        <f>ROUND(WLG53/Macroeconomics!WLJ$12,0)</f>
        <v>#DIV/0!</v>
      </c>
      <c r="WLH55" s="201" t="e">
        <f>ROUND(WLH53/Macroeconomics!WLK$12,0)</f>
        <v>#DIV/0!</v>
      </c>
      <c r="WLI55" s="201" t="e">
        <f>ROUND(WLI53/Macroeconomics!WLL$12,0)</f>
        <v>#DIV/0!</v>
      </c>
      <c r="WLJ55" s="201" t="e">
        <f>ROUND(WLJ53/Macroeconomics!WLM$12,0)</f>
        <v>#DIV/0!</v>
      </c>
      <c r="WLK55" s="201" t="e">
        <f>ROUND(WLK53/Macroeconomics!WLN$12,0)</f>
        <v>#DIV/0!</v>
      </c>
      <c r="WLL55" s="201" t="e">
        <f>ROUND(WLL53/Macroeconomics!WLO$12,0)</f>
        <v>#DIV/0!</v>
      </c>
      <c r="WLM55" s="201" t="e">
        <f>ROUND(WLM53/Macroeconomics!WLP$12,0)</f>
        <v>#DIV/0!</v>
      </c>
      <c r="WLN55" s="201" t="e">
        <f>ROUND(WLN53/Macroeconomics!WLQ$12,0)</f>
        <v>#DIV/0!</v>
      </c>
      <c r="WLO55" s="201" t="e">
        <f>ROUND(WLO53/Macroeconomics!WLR$12,0)</f>
        <v>#DIV/0!</v>
      </c>
      <c r="WLP55" s="201" t="e">
        <f>ROUND(WLP53/Macroeconomics!WLS$12,0)</f>
        <v>#DIV/0!</v>
      </c>
      <c r="WLQ55" s="201" t="e">
        <f>ROUND(WLQ53/Macroeconomics!WLT$12,0)</f>
        <v>#DIV/0!</v>
      </c>
      <c r="WLR55" s="201" t="e">
        <f>ROUND(WLR53/Macroeconomics!WLU$12,0)</f>
        <v>#DIV/0!</v>
      </c>
      <c r="WLS55" s="201" t="e">
        <f>ROUND(WLS53/Macroeconomics!WLV$12,0)</f>
        <v>#DIV/0!</v>
      </c>
      <c r="WLT55" s="201" t="e">
        <f>ROUND(WLT53/Macroeconomics!WLW$12,0)</f>
        <v>#DIV/0!</v>
      </c>
      <c r="WLU55" s="201" t="e">
        <f>ROUND(WLU53/Macroeconomics!WLX$12,0)</f>
        <v>#DIV/0!</v>
      </c>
      <c r="WLV55" s="201" t="e">
        <f>ROUND(WLV53/Macroeconomics!WLY$12,0)</f>
        <v>#DIV/0!</v>
      </c>
      <c r="WLW55" s="201" t="e">
        <f>ROUND(WLW53/Macroeconomics!WLZ$12,0)</f>
        <v>#DIV/0!</v>
      </c>
      <c r="WLX55" s="201" t="e">
        <f>ROUND(WLX53/Macroeconomics!WMA$12,0)</f>
        <v>#DIV/0!</v>
      </c>
      <c r="WLY55" s="201" t="e">
        <f>ROUND(WLY53/Macroeconomics!WMB$12,0)</f>
        <v>#DIV/0!</v>
      </c>
      <c r="WLZ55" s="201" t="e">
        <f>ROUND(WLZ53/Macroeconomics!WMC$12,0)</f>
        <v>#DIV/0!</v>
      </c>
      <c r="WMA55" s="201" t="e">
        <f>ROUND(WMA53/Macroeconomics!WMD$12,0)</f>
        <v>#DIV/0!</v>
      </c>
      <c r="WMB55" s="201" t="e">
        <f>ROUND(WMB53/Macroeconomics!WME$12,0)</f>
        <v>#DIV/0!</v>
      </c>
      <c r="WMC55" s="201" t="e">
        <f>ROUND(WMC53/Macroeconomics!WMF$12,0)</f>
        <v>#DIV/0!</v>
      </c>
      <c r="WMD55" s="201" t="e">
        <f>ROUND(WMD53/Macroeconomics!WMG$12,0)</f>
        <v>#DIV/0!</v>
      </c>
      <c r="WME55" s="201" t="e">
        <f>ROUND(WME53/Macroeconomics!WMH$12,0)</f>
        <v>#DIV/0!</v>
      </c>
      <c r="WMF55" s="201" t="e">
        <f>ROUND(WMF53/Macroeconomics!WMI$12,0)</f>
        <v>#DIV/0!</v>
      </c>
      <c r="WMG55" s="201" t="e">
        <f>ROUND(WMG53/Macroeconomics!WMJ$12,0)</f>
        <v>#DIV/0!</v>
      </c>
      <c r="WMH55" s="201" t="e">
        <f>ROUND(WMH53/Macroeconomics!WMK$12,0)</f>
        <v>#DIV/0!</v>
      </c>
      <c r="WMI55" s="201" t="e">
        <f>ROUND(WMI53/Macroeconomics!WML$12,0)</f>
        <v>#DIV/0!</v>
      </c>
      <c r="WMJ55" s="201" t="e">
        <f>ROUND(WMJ53/Macroeconomics!WMM$12,0)</f>
        <v>#DIV/0!</v>
      </c>
      <c r="WMK55" s="201" t="e">
        <f>ROUND(WMK53/Macroeconomics!WMN$12,0)</f>
        <v>#DIV/0!</v>
      </c>
      <c r="WML55" s="201" t="e">
        <f>ROUND(WML53/Macroeconomics!WMO$12,0)</f>
        <v>#DIV/0!</v>
      </c>
      <c r="WMM55" s="201" t="e">
        <f>ROUND(WMM53/Macroeconomics!WMP$12,0)</f>
        <v>#DIV/0!</v>
      </c>
      <c r="WMN55" s="201" t="e">
        <f>ROUND(WMN53/Macroeconomics!WMQ$12,0)</f>
        <v>#DIV/0!</v>
      </c>
      <c r="WMO55" s="201" t="e">
        <f>ROUND(WMO53/Macroeconomics!WMR$12,0)</f>
        <v>#DIV/0!</v>
      </c>
      <c r="WMP55" s="201" t="e">
        <f>ROUND(WMP53/Macroeconomics!WMS$12,0)</f>
        <v>#DIV/0!</v>
      </c>
      <c r="WMQ55" s="201" t="e">
        <f>ROUND(WMQ53/Macroeconomics!WMT$12,0)</f>
        <v>#DIV/0!</v>
      </c>
      <c r="WMR55" s="201" t="e">
        <f>ROUND(WMR53/Macroeconomics!WMU$12,0)</f>
        <v>#DIV/0!</v>
      </c>
      <c r="WMS55" s="201" t="e">
        <f>ROUND(WMS53/Macroeconomics!WMV$12,0)</f>
        <v>#DIV/0!</v>
      </c>
      <c r="WMT55" s="201" t="e">
        <f>ROUND(WMT53/Macroeconomics!WMW$12,0)</f>
        <v>#DIV/0!</v>
      </c>
      <c r="WMU55" s="201" t="e">
        <f>ROUND(WMU53/Macroeconomics!WMX$12,0)</f>
        <v>#DIV/0!</v>
      </c>
      <c r="WMV55" s="201" t="e">
        <f>ROUND(WMV53/Macroeconomics!WMY$12,0)</f>
        <v>#DIV/0!</v>
      </c>
      <c r="WMW55" s="201" t="e">
        <f>ROUND(WMW53/Macroeconomics!WMZ$12,0)</f>
        <v>#DIV/0!</v>
      </c>
      <c r="WMX55" s="201" t="e">
        <f>ROUND(WMX53/Macroeconomics!WNA$12,0)</f>
        <v>#DIV/0!</v>
      </c>
      <c r="WMY55" s="201" t="e">
        <f>ROUND(WMY53/Macroeconomics!WNB$12,0)</f>
        <v>#DIV/0!</v>
      </c>
      <c r="WMZ55" s="201" t="e">
        <f>ROUND(WMZ53/Macroeconomics!WNC$12,0)</f>
        <v>#DIV/0!</v>
      </c>
      <c r="WNA55" s="201" t="e">
        <f>ROUND(WNA53/Macroeconomics!WND$12,0)</f>
        <v>#DIV/0!</v>
      </c>
      <c r="WNB55" s="201" t="e">
        <f>ROUND(WNB53/Macroeconomics!WNE$12,0)</f>
        <v>#DIV/0!</v>
      </c>
      <c r="WNC55" s="201" t="e">
        <f>ROUND(WNC53/Macroeconomics!WNF$12,0)</f>
        <v>#DIV/0!</v>
      </c>
      <c r="WND55" s="201" t="e">
        <f>ROUND(WND53/Macroeconomics!WNG$12,0)</f>
        <v>#DIV/0!</v>
      </c>
      <c r="WNE55" s="201" t="e">
        <f>ROUND(WNE53/Macroeconomics!WNH$12,0)</f>
        <v>#DIV/0!</v>
      </c>
      <c r="WNF55" s="201" t="e">
        <f>ROUND(WNF53/Macroeconomics!WNI$12,0)</f>
        <v>#DIV/0!</v>
      </c>
      <c r="WNG55" s="201" t="e">
        <f>ROUND(WNG53/Macroeconomics!WNJ$12,0)</f>
        <v>#DIV/0!</v>
      </c>
      <c r="WNH55" s="201" t="e">
        <f>ROUND(WNH53/Macroeconomics!WNK$12,0)</f>
        <v>#DIV/0!</v>
      </c>
      <c r="WNI55" s="201" t="e">
        <f>ROUND(WNI53/Macroeconomics!WNL$12,0)</f>
        <v>#DIV/0!</v>
      </c>
      <c r="WNJ55" s="201" t="e">
        <f>ROUND(WNJ53/Macroeconomics!WNM$12,0)</f>
        <v>#DIV/0!</v>
      </c>
      <c r="WNK55" s="201" t="e">
        <f>ROUND(WNK53/Macroeconomics!WNN$12,0)</f>
        <v>#DIV/0!</v>
      </c>
      <c r="WNL55" s="201" t="e">
        <f>ROUND(WNL53/Macroeconomics!WNO$12,0)</f>
        <v>#DIV/0!</v>
      </c>
      <c r="WNM55" s="201" t="e">
        <f>ROUND(WNM53/Macroeconomics!WNP$12,0)</f>
        <v>#DIV/0!</v>
      </c>
      <c r="WNN55" s="201" t="e">
        <f>ROUND(WNN53/Macroeconomics!WNQ$12,0)</f>
        <v>#DIV/0!</v>
      </c>
      <c r="WNO55" s="201" t="e">
        <f>ROUND(WNO53/Macroeconomics!WNR$12,0)</f>
        <v>#DIV/0!</v>
      </c>
      <c r="WNP55" s="201" t="e">
        <f>ROUND(WNP53/Macroeconomics!WNS$12,0)</f>
        <v>#DIV/0!</v>
      </c>
      <c r="WNQ55" s="201" t="e">
        <f>ROUND(WNQ53/Macroeconomics!WNT$12,0)</f>
        <v>#DIV/0!</v>
      </c>
      <c r="WNR55" s="201" t="e">
        <f>ROUND(WNR53/Macroeconomics!WNU$12,0)</f>
        <v>#DIV/0!</v>
      </c>
      <c r="WNS55" s="201" t="e">
        <f>ROUND(WNS53/Macroeconomics!WNV$12,0)</f>
        <v>#DIV/0!</v>
      </c>
      <c r="WNT55" s="201" t="e">
        <f>ROUND(WNT53/Macroeconomics!WNW$12,0)</f>
        <v>#DIV/0!</v>
      </c>
      <c r="WNU55" s="201" t="e">
        <f>ROUND(WNU53/Macroeconomics!WNX$12,0)</f>
        <v>#DIV/0!</v>
      </c>
      <c r="WNV55" s="201" t="e">
        <f>ROUND(WNV53/Macroeconomics!WNY$12,0)</f>
        <v>#DIV/0!</v>
      </c>
      <c r="WNW55" s="201" t="e">
        <f>ROUND(WNW53/Macroeconomics!WNZ$12,0)</f>
        <v>#DIV/0!</v>
      </c>
      <c r="WNX55" s="201" t="e">
        <f>ROUND(WNX53/Macroeconomics!WOA$12,0)</f>
        <v>#DIV/0!</v>
      </c>
      <c r="WNY55" s="201" t="e">
        <f>ROUND(WNY53/Macroeconomics!WOB$12,0)</f>
        <v>#DIV/0!</v>
      </c>
      <c r="WNZ55" s="201" t="e">
        <f>ROUND(WNZ53/Macroeconomics!WOC$12,0)</f>
        <v>#DIV/0!</v>
      </c>
      <c r="WOA55" s="201" t="e">
        <f>ROUND(WOA53/Macroeconomics!WOD$12,0)</f>
        <v>#DIV/0!</v>
      </c>
      <c r="WOB55" s="201" t="e">
        <f>ROUND(WOB53/Macroeconomics!WOE$12,0)</f>
        <v>#DIV/0!</v>
      </c>
      <c r="WOC55" s="201" t="e">
        <f>ROUND(WOC53/Macroeconomics!WOF$12,0)</f>
        <v>#DIV/0!</v>
      </c>
      <c r="WOD55" s="201" t="e">
        <f>ROUND(WOD53/Macroeconomics!WOG$12,0)</f>
        <v>#DIV/0!</v>
      </c>
      <c r="WOE55" s="201" t="e">
        <f>ROUND(WOE53/Macroeconomics!WOH$12,0)</f>
        <v>#DIV/0!</v>
      </c>
      <c r="WOF55" s="201" t="e">
        <f>ROUND(WOF53/Macroeconomics!WOI$12,0)</f>
        <v>#DIV/0!</v>
      </c>
      <c r="WOG55" s="201" t="e">
        <f>ROUND(WOG53/Macroeconomics!WOJ$12,0)</f>
        <v>#DIV/0!</v>
      </c>
      <c r="WOH55" s="201" t="e">
        <f>ROUND(WOH53/Macroeconomics!WOK$12,0)</f>
        <v>#DIV/0!</v>
      </c>
      <c r="WOI55" s="201" t="e">
        <f>ROUND(WOI53/Macroeconomics!WOL$12,0)</f>
        <v>#DIV/0!</v>
      </c>
      <c r="WOJ55" s="201" t="e">
        <f>ROUND(WOJ53/Macroeconomics!WOM$12,0)</f>
        <v>#DIV/0!</v>
      </c>
      <c r="WOK55" s="201" t="e">
        <f>ROUND(WOK53/Macroeconomics!WON$12,0)</f>
        <v>#DIV/0!</v>
      </c>
      <c r="WOL55" s="201" t="e">
        <f>ROUND(WOL53/Macroeconomics!WOO$12,0)</f>
        <v>#DIV/0!</v>
      </c>
      <c r="WOM55" s="201" t="e">
        <f>ROUND(WOM53/Macroeconomics!WOP$12,0)</f>
        <v>#DIV/0!</v>
      </c>
      <c r="WON55" s="201" t="e">
        <f>ROUND(WON53/Macroeconomics!WOQ$12,0)</f>
        <v>#DIV/0!</v>
      </c>
      <c r="WOO55" s="201" t="e">
        <f>ROUND(WOO53/Macroeconomics!WOR$12,0)</f>
        <v>#DIV/0!</v>
      </c>
      <c r="WOP55" s="201" t="e">
        <f>ROUND(WOP53/Macroeconomics!WOS$12,0)</f>
        <v>#DIV/0!</v>
      </c>
      <c r="WOQ55" s="201" t="e">
        <f>ROUND(WOQ53/Macroeconomics!WOT$12,0)</f>
        <v>#DIV/0!</v>
      </c>
      <c r="WOR55" s="201" t="e">
        <f>ROUND(WOR53/Macroeconomics!WOU$12,0)</f>
        <v>#DIV/0!</v>
      </c>
      <c r="WOS55" s="201" t="e">
        <f>ROUND(WOS53/Macroeconomics!WOV$12,0)</f>
        <v>#DIV/0!</v>
      </c>
      <c r="WOT55" s="201" t="e">
        <f>ROUND(WOT53/Macroeconomics!WOW$12,0)</f>
        <v>#DIV/0!</v>
      </c>
      <c r="WOU55" s="201" t="e">
        <f>ROUND(WOU53/Macroeconomics!WOX$12,0)</f>
        <v>#DIV/0!</v>
      </c>
      <c r="WOV55" s="201" t="e">
        <f>ROUND(WOV53/Macroeconomics!WOY$12,0)</f>
        <v>#DIV/0!</v>
      </c>
      <c r="WOW55" s="201" t="e">
        <f>ROUND(WOW53/Macroeconomics!WOZ$12,0)</f>
        <v>#DIV/0!</v>
      </c>
      <c r="WOX55" s="201" t="e">
        <f>ROUND(WOX53/Macroeconomics!WPA$12,0)</f>
        <v>#DIV/0!</v>
      </c>
      <c r="WOY55" s="201" t="e">
        <f>ROUND(WOY53/Macroeconomics!WPB$12,0)</f>
        <v>#DIV/0!</v>
      </c>
      <c r="WOZ55" s="201" t="e">
        <f>ROUND(WOZ53/Macroeconomics!WPC$12,0)</f>
        <v>#DIV/0!</v>
      </c>
      <c r="WPA55" s="201" t="e">
        <f>ROUND(WPA53/Macroeconomics!WPD$12,0)</f>
        <v>#DIV/0!</v>
      </c>
      <c r="WPB55" s="201" t="e">
        <f>ROUND(WPB53/Macroeconomics!WPE$12,0)</f>
        <v>#DIV/0!</v>
      </c>
      <c r="WPC55" s="201" t="e">
        <f>ROUND(WPC53/Macroeconomics!WPF$12,0)</f>
        <v>#DIV/0!</v>
      </c>
      <c r="WPD55" s="201" t="e">
        <f>ROUND(WPD53/Macroeconomics!WPG$12,0)</f>
        <v>#DIV/0!</v>
      </c>
      <c r="WPE55" s="201" t="e">
        <f>ROUND(WPE53/Macroeconomics!WPH$12,0)</f>
        <v>#DIV/0!</v>
      </c>
      <c r="WPF55" s="201" t="e">
        <f>ROUND(WPF53/Macroeconomics!WPI$12,0)</f>
        <v>#DIV/0!</v>
      </c>
      <c r="WPG55" s="201" t="e">
        <f>ROUND(WPG53/Macroeconomics!WPJ$12,0)</f>
        <v>#DIV/0!</v>
      </c>
      <c r="WPH55" s="201" t="e">
        <f>ROUND(WPH53/Macroeconomics!WPK$12,0)</f>
        <v>#DIV/0!</v>
      </c>
      <c r="WPI55" s="201" t="e">
        <f>ROUND(WPI53/Macroeconomics!WPL$12,0)</f>
        <v>#DIV/0!</v>
      </c>
      <c r="WPJ55" s="201" t="e">
        <f>ROUND(WPJ53/Macroeconomics!WPM$12,0)</f>
        <v>#DIV/0!</v>
      </c>
      <c r="WPK55" s="201" t="e">
        <f>ROUND(WPK53/Macroeconomics!WPN$12,0)</f>
        <v>#DIV/0!</v>
      </c>
      <c r="WPL55" s="201" t="e">
        <f>ROUND(WPL53/Macroeconomics!WPO$12,0)</f>
        <v>#DIV/0!</v>
      </c>
      <c r="WPM55" s="201" t="e">
        <f>ROUND(WPM53/Macroeconomics!WPP$12,0)</f>
        <v>#DIV/0!</v>
      </c>
      <c r="WPN55" s="201" t="e">
        <f>ROUND(WPN53/Macroeconomics!WPQ$12,0)</f>
        <v>#DIV/0!</v>
      </c>
      <c r="WPO55" s="201" t="e">
        <f>ROUND(WPO53/Macroeconomics!WPR$12,0)</f>
        <v>#DIV/0!</v>
      </c>
      <c r="WPP55" s="201" t="e">
        <f>ROUND(WPP53/Macroeconomics!WPS$12,0)</f>
        <v>#DIV/0!</v>
      </c>
      <c r="WPQ55" s="201" t="e">
        <f>ROUND(WPQ53/Macroeconomics!WPT$12,0)</f>
        <v>#DIV/0!</v>
      </c>
      <c r="WPR55" s="201" t="e">
        <f>ROUND(WPR53/Macroeconomics!WPU$12,0)</f>
        <v>#DIV/0!</v>
      </c>
      <c r="WPS55" s="201" t="e">
        <f>ROUND(WPS53/Macroeconomics!WPV$12,0)</f>
        <v>#DIV/0!</v>
      </c>
      <c r="WPT55" s="201" t="e">
        <f>ROUND(WPT53/Macroeconomics!WPW$12,0)</f>
        <v>#DIV/0!</v>
      </c>
      <c r="WPU55" s="201" t="e">
        <f>ROUND(WPU53/Macroeconomics!WPX$12,0)</f>
        <v>#DIV/0!</v>
      </c>
      <c r="WPV55" s="201" t="e">
        <f>ROUND(WPV53/Macroeconomics!WPY$12,0)</f>
        <v>#DIV/0!</v>
      </c>
      <c r="WPW55" s="201" t="e">
        <f>ROUND(WPW53/Macroeconomics!WPZ$12,0)</f>
        <v>#DIV/0!</v>
      </c>
      <c r="WPX55" s="201" t="e">
        <f>ROUND(WPX53/Macroeconomics!WQA$12,0)</f>
        <v>#DIV/0!</v>
      </c>
      <c r="WPY55" s="201" t="e">
        <f>ROUND(WPY53/Macroeconomics!WQB$12,0)</f>
        <v>#DIV/0!</v>
      </c>
      <c r="WPZ55" s="201" t="e">
        <f>ROUND(WPZ53/Macroeconomics!WQC$12,0)</f>
        <v>#DIV/0!</v>
      </c>
      <c r="WQA55" s="201" t="e">
        <f>ROUND(WQA53/Macroeconomics!WQD$12,0)</f>
        <v>#DIV/0!</v>
      </c>
      <c r="WQB55" s="201" t="e">
        <f>ROUND(WQB53/Macroeconomics!WQE$12,0)</f>
        <v>#DIV/0!</v>
      </c>
      <c r="WQC55" s="201" t="e">
        <f>ROUND(WQC53/Macroeconomics!WQF$12,0)</f>
        <v>#DIV/0!</v>
      </c>
      <c r="WQD55" s="201" t="e">
        <f>ROUND(WQD53/Macroeconomics!WQG$12,0)</f>
        <v>#DIV/0!</v>
      </c>
      <c r="WQE55" s="201" t="e">
        <f>ROUND(WQE53/Macroeconomics!WQH$12,0)</f>
        <v>#DIV/0!</v>
      </c>
      <c r="WQF55" s="201" t="e">
        <f>ROUND(WQF53/Macroeconomics!WQI$12,0)</f>
        <v>#DIV/0!</v>
      </c>
      <c r="WQG55" s="201" t="e">
        <f>ROUND(WQG53/Macroeconomics!WQJ$12,0)</f>
        <v>#DIV/0!</v>
      </c>
      <c r="WQH55" s="201" t="e">
        <f>ROUND(WQH53/Macroeconomics!WQK$12,0)</f>
        <v>#DIV/0!</v>
      </c>
      <c r="WQI55" s="201" t="e">
        <f>ROUND(WQI53/Macroeconomics!WQL$12,0)</f>
        <v>#DIV/0!</v>
      </c>
      <c r="WQJ55" s="201" t="e">
        <f>ROUND(WQJ53/Macroeconomics!WQM$12,0)</f>
        <v>#DIV/0!</v>
      </c>
      <c r="WQK55" s="201" t="e">
        <f>ROUND(WQK53/Macroeconomics!WQN$12,0)</f>
        <v>#DIV/0!</v>
      </c>
      <c r="WQL55" s="201" t="e">
        <f>ROUND(WQL53/Macroeconomics!WQO$12,0)</f>
        <v>#DIV/0!</v>
      </c>
      <c r="WQM55" s="201" t="e">
        <f>ROUND(WQM53/Macroeconomics!WQP$12,0)</f>
        <v>#DIV/0!</v>
      </c>
      <c r="WQN55" s="201" t="e">
        <f>ROUND(WQN53/Macroeconomics!WQQ$12,0)</f>
        <v>#DIV/0!</v>
      </c>
      <c r="WQO55" s="201" t="e">
        <f>ROUND(WQO53/Macroeconomics!WQR$12,0)</f>
        <v>#DIV/0!</v>
      </c>
      <c r="WQP55" s="201" t="e">
        <f>ROUND(WQP53/Macroeconomics!WQS$12,0)</f>
        <v>#DIV/0!</v>
      </c>
      <c r="WQQ55" s="201" t="e">
        <f>ROUND(WQQ53/Macroeconomics!WQT$12,0)</f>
        <v>#DIV/0!</v>
      </c>
      <c r="WQR55" s="201" t="e">
        <f>ROUND(WQR53/Macroeconomics!WQU$12,0)</f>
        <v>#DIV/0!</v>
      </c>
      <c r="WQS55" s="201" t="e">
        <f>ROUND(WQS53/Macroeconomics!WQV$12,0)</f>
        <v>#DIV/0!</v>
      </c>
      <c r="WQT55" s="201" t="e">
        <f>ROUND(WQT53/Macroeconomics!WQW$12,0)</f>
        <v>#DIV/0!</v>
      </c>
      <c r="WQU55" s="201" t="e">
        <f>ROUND(WQU53/Macroeconomics!WQX$12,0)</f>
        <v>#DIV/0!</v>
      </c>
      <c r="WQV55" s="201" t="e">
        <f>ROUND(WQV53/Macroeconomics!WQY$12,0)</f>
        <v>#DIV/0!</v>
      </c>
      <c r="WQW55" s="201" t="e">
        <f>ROUND(WQW53/Macroeconomics!WQZ$12,0)</f>
        <v>#DIV/0!</v>
      </c>
      <c r="WQX55" s="201" t="e">
        <f>ROUND(WQX53/Macroeconomics!WRA$12,0)</f>
        <v>#DIV/0!</v>
      </c>
      <c r="WQY55" s="201" t="e">
        <f>ROUND(WQY53/Macroeconomics!WRB$12,0)</f>
        <v>#DIV/0!</v>
      </c>
      <c r="WQZ55" s="201" t="e">
        <f>ROUND(WQZ53/Macroeconomics!WRC$12,0)</f>
        <v>#DIV/0!</v>
      </c>
      <c r="WRA55" s="201" t="e">
        <f>ROUND(WRA53/Macroeconomics!WRD$12,0)</f>
        <v>#DIV/0!</v>
      </c>
      <c r="WRB55" s="201" t="e">
        <f>ROUND(WRB53/Macroeconomics!WRE$12,0)</f>
        <v>#DIV/0!</v>
      </c>
      <c r="WRC55" s="201" t="e">
        <f>ROUND(WRC53/Macroeconomics!WRF$12,0)</f>
        <v>#DIV/0!</v>
      </c>
      <c r="WRD55" s="201" t="e">
        <f>ROUND(WRD53/Macroeconomics!WRG$12,0)</f>
        <v>#DIV/0!</v>
      </c>
      <c r="WRE55" s="201" t="e">
        <f>ROUND(WRE53/Macroeconomics!WRH$12,0)</f>
        <v>#DIV/0!</v>
      </c>
      <c r="WRF55" s="201" t="e">
        <f>ROUND(WRF53/Macroeconomics!WRI$12,0)</f>
        <v>#DIV/0!</v>
      </c>
      <c r="WRG55" s="201" t="e">
        <f>ROUND(WRG53/Macroeconomics!WRJ$12,0)</f>
        <v>#DIV/0!</v>
      </c>
      <c r="WRH55" s="201" t="e">
        <f>ROUND(WRH53/Macroeconomics!WRK$12,0)</f>
        <v>#DIV/0!</v>
      </c>
      <c r="WRI55" s="201" t="e">
        <f>ROUND(WRI53/Macroeconomics!WRL$12,0)</f>
        <v>#DIV/0!</v>
      </c>
      <c r="WRJ55" s="201" t="e">
        <f>ROUND(WRJ53/Macroeconomics!WRM$12,0)</f>
        <v>#DIV/0!</v>
      </c>
      <c r="WRK55" s="201" t="e">
        <f>ROUND(WRK53/Macroeconomics!WRN$12,0)</f>
        <v>#DIV/0!</v>
      </c>
      <c r="WRL55" s="201" t="e">
        <f>ROUND(WRL53/Macroeconomics!WRO$12,0)</f>
        <v>#DIV/0!</v>
      </c>
      <c r="WRM55" s="201" t="e">
        <f>ROUND(WRM53/Macroeconomics!WRP$12,0)</f>
        <v>#DIV/0!</v>
      </c>
      <c r="WRN55" s="201" t="e">
        <f>ROUND(WRN53/Macroeconomics!WRQ$12,0)</f>
        <v>#DIV/0!</v>
      </c>
      <c r="WRO55" s="201" t="e">
        <f>ROUND(WRO53/Macroeconomics!WRR$12,0)</f>
        <v>#DIV/0!</v>
      </c>
      <c r="WRP55" s="201" t="e">
        <f>ROUND(WRP53/Macroeconomics!WRS$12,0)</f>
        <v>#DIV/0!</v>
      </c>
      <c r="WRQ55" s="201" t="e">
        <f>ROUND(WRQ53/Macroeconomics!WRT$12,0)</f>
        <v>#DIV/0!</v>
      </c>
      <c r="WRR55" s="201" t="e">
        <f>ROUND(WRR53/Macroeconomics!WRU$12,0)</f>
        <v>#DIV/0!</v>
      </c>
      <c r="WRS55" s="201" t="e">
        <f>ROUND(WRS53/Macroeconomics!WRV$12,0)</f>
        <v>#DIV/0!</v>
      </c>
      <c r="WRT55" s="201" t="e">
        <f>ROUND(WRT53/Macroeconomics!WRW$12,0)</f>
        <v>#DIV/0!</v>
      </c>
      <c r="WRU55" s="201" t="e">
        <f>ROUND(WRU53/Macroeconomics!WRX$12,0)</f>
        <v>#DIV/0!</v>
      </c>
      <c r="WRV55" s="201" t="e">
        <f>ROUND(WRV53/Macroeconomics!WRY$12,0)</f>
        <v>#DIV/0!</v>
      </c>
      <c r="WRW55" s="201" t="e">
        <f>ROUND(WRW53/Macroeconomics!WRZ$12,0)</f>
        <v>#DIV/0!</v>
      </c>
      <c r="WRX55" s="201" t="e">
        <f>ROUND(WRX53/Macroeconomics!WSA$12,0)</f>
        <v>#DIV/0!</v>
      </c>
      <c r="WRY55" s="201" t="e">
        <f>ROUND(WRY53/Macroeconomics!WSB$12,0)</f>
        <v>#DIV/0!</v>
      </c>
      <c r="WRZ55" s="201" t="e">
        <f>ROUND(WRZ53/Macroeconomics!WSC$12,0)</f>
        <v>#DIV/0!</v>
      </c>
      <c r="WSA55" s="201" t="e">
        <f>ROUND(WSA53/Macroeconomics!WSD$12,0)</f>
        <v>#DIV/0!</v>
      </c>
      <c r="WSB55" s="201" t="e">
        <f>ROUND(WSB53/Macroeconomics!WSE$12,0)</f>
        <v>#DIV/0!</v>
      </c>
      <c r="WSC55" s="201" t="e">
        <f>ROUND(WSC53/Macroeconomics!WSF$12,0)</f>
        <v>#DIV/0!</v>
      </c>
      <c r="WSD55" s="201" t="e">
        <f>ROUND(WSD53/Macroeconomics!WSG$12,0)</f>
        <v>#DIV/0!</v>
      </c>
      <c r="WSE55" s="201" t="e">
        <f>ROUND(WSE53/Macroeconomics!WSH$12,0)</f>
        <v>#DIV/0!</v>
      </c>
      <c r="WSF55" s="201" t="e">
        <f>ROUND(WSF53/Macroeconomics!WSI$12,0)</f>
        <v>#DIV/0!</v>
      </c>
      <c r="WSG55" s="201" t="e">
        <f>ROUND(WSG53/Macroeconomics!WSJ$12,0)</f>
        <v>#DIV/0!</v>
      </c>
      <c r="WSH55" s="201" t="e">
        <f>ROUND(WSH53/Macroeconomics!WSK$12,0)</f>
        <v>#DIV/0!</v>
      </c>
      <c r="WSI55" s="201" t="e">
        <f>ROUND(WSI53/Macroeconomics!WSL$12,0)</f>
        <v>#DIV/0!</v>
      </c>
      <c r="WSJ55" s="201" t="e">
        <f>ROUND(WSJ53/Macroeconomics!WSM$12,0)</f>
        <v>#DIV/0!</v>
      </c>
      <c r="WSK55" s="201" t="e">
        <f>ROUND(WSK53/Macroeconomics!WSN$12,0)</f>
        <v>#DIV/0!</v>
      </c>
      <c r="WSL55" s="201" t="e">
        <f>ROUND(WSL53/Macroeconomics!WSO$12,0)</f>
        <v>#DIV/0!</v>
      </c>
      <c r="WSM55" s="201" t="e">
        <f>ROUND(WSM53/Macroeconomics!WSP$12,0)</f>
        <v>#DIV/0!</v>
      </c>
      <c r="WSN55" s="201" t="e">
        <f>ROUND(WSN53/Macroeconomics!WSQ$12,0)</f>
        <v>#DIV/0!</v>
      </c>
      <c r="WSO55" s="201" t="e">
        <f>ROUND(WSO53/Macroeconomics!WSR$12,0)</f>
        <v>#DIV/0!</v>
      </c>
      <c r="WSP55" s="201" t="e">
        <f>ROUND(WSP53/Macroeconomics!WSS$12,0)</f>
        <v>#DIV/0!</v>
      </c>
      <c r="WSQ55" s="201" t="e">
        <f>ROUND(WSQ53/Macroeconomics!WST$12,0)</f>
        <v>#DIV/0!</v>
      </c>
      <c r="WSR55" s="201" t="e">
        <f>ROUND(WSR53/Macroeconomics!WSU$12,0)</f>
        <v>#DIV/0!</v>
      </c>
      <c r="WSS55" s="201" t="e">
        <f>ROUND(WSS53/Macroeconomics!WSV$12,0)</f>
        <v>#DIV/0!</v>
      </c>
      <c r="WST55" s="201" t="e">
        <f>ROUND(WST53/Macroeconomics!WSW$12,0)</f>
        <v>#DIV/0!</v>
      </c>
      <c r="WSU55" s="201" t="e">
        <f>ROUND(WSU53/Macroeconomics!WSX$12,0)</f>
        <v>#DIV/0!</v>
      </c>
      <c r="WSV55" s="201" t="e">
        <f>ROUND(WSV53/Macroeconomics!WSY$12,0)</f>
        <v>#DIV/0!</v>
      </c>
      <c r="WSW55" s="201" t="e">
        <f>ROUND(WSW53/Macroeconomics!WSZ$12,0)</f>
        <v>#DIV/0!</v>
      </c>
      <c r="WSX55" s="201" t="e">
        <f>ROUND(WSX53/Macroeconomics!WTA$12,0)</f>
        <v>#DIV/0!</v>
      </c>
      <c r="WSY55" s="201" t="e">
        <f>ROUND(WSY53/Macroeconomics!WTB$12,0)</f>
        <v>#DIV/0!</v>
      </c>
      <c r="WSZ55" s="201" t="e">
        <f>ROUND(WSZ53/Macroeconomics!WTC$12,0)</f>
        <v>#DIV/0!</v>
      </c>
      <c r="WTA55" s="201" t="e">
        <f>ROUND(WTA53/Macroeconomics!WTD$12,0)</f>
        <v>#DIV/0!</v>
      </c>
      <c r="WTB55" s="201" t="e">
        <f>ROUND(WTB53/Macroeconomics!WTE$12,0)</f>
        <v>#DIV/0!</v>
      </c>
      <c r="WTC55" s="201" t="e">
        <f>ROUND(WTC53/Macroeconomics!WTF$12,0)</f>
        <v>#DIV/0!</v>
      </c>
      <c r="WTD55" s="201" t="e">
        <f>ROUND(WTD53/Macroeconomics!WTG$12,0)</f>
        <v>#DIV/0!</v>
      </c>
      <c r="WTE55" s="201" t="e">
        <f>ROUND(WTE53/Macroeconomics!WTH$12,0)</f>
        <v>#DIV/0!</v>
      </c>
      <c r="WTF55" s="201" t="e">
        <f>ROUND(WTF53/Macroeconomics!WTI$12,0)</f>
        <v>#DIV/0!</v>
      </c>
      <c r="WTG55" s="201" t="e">
        <f>ROUND(WTG53/Macroeconomics!WTJ$12,0)</f>
        <v>#DIV/0!</v>
      </c>
      <c r="WTH55" s="201" t="e">
        <f>ROUND(WTH53/Macroeconomics!WTK$12,0)</f>
        <v>#DIV/0!</v>
      </c>
      <c r="WTI55" s="201" t="e">
        <f>ROUND(WTI53/Macroeconomics!WTL$12,0)</f>
        <v>#DIV/0!</v>
      </c>
      <c r="WTJ55" s="201" t="e">
        <f>ROUND(WTJ53/Macroeconomics!WTM$12,0)</f>
        <v>#DIV/0!</v>
      </c>
      <c r="WTK55" s="201" t="e">
        <f>ROUND(WTK53/Macroeconomics!WTN$12,0)</f>
        <v>#DIV/0!</v>
      </c>
      <c r="WTL55" s="201" t="e">
        <f>ROUND(WTL53/Macroeconomics!WTO$12,0)</f>
        <v>#DIV/0!</v>
      </c>
      <c r="WTM55" s="201" t="e">
        <f>ROUND(WTM53/Macroeconomics!WTP$12,0)</f>
        <v>#DIV/0!</v>
      </c>
      <c r="WTN55" s="201" t="e">
        <f>ROUND(WTN53/Macroeconomics!WTQ$12,0)</f>
        <v>#DIV/0!</v>
      </c>
      <c r="WTO55" s="201" t="e">
        <f>ROUND(WTO53/Macroeconomics!WTR$12,0)</f>
        <v>#DIV/0!</v>
      </c>
      <c r="WTP55" s="201" t="e">
        <f>ROUND(WTP53/Macroeconomics!WTS$12,0)</f>
        <v>#DIV/0!</v>
      </c>
      <c r="WTQ55" s="201" t="e">
        <f>ROUND(WTQ53/Macroeconomics!WTT$12,0)</f>
        <v>#DIV/0!</v>
      </c>
      <c r="WTR55" s="201" t="e">
        <f>ROUND(WTR53/Macroeconomics!WTU$12,0)</f>
        <v>#DIV/0!</v>
      </c>
      <c r="WTS55" s="201" t="e">
        <f>ROUND(WTS53/Macroeconomics!WTV$12,0)</f>
        <v>#DIV/0!</v>
      </c>
      <c r="WTT55" s="201" t="e">
        <f>ROUND(WTT53/Macroeconomics!WTW$12,0)</f>
        <v>#DIV/0!</v>
      </c>
      <c r="WTU55" s="201" t="e">
        <f>ROUND(WTU53/Macroeconomics!WTX$12,0)</f>
        <v>#DIV/0!</v>
      </c>
      <c r="WTV55" s="201" t="e">
        <f>ROUND(WTV53/Macroeconomics!WTY$12,0)</f>
        <v>#DIV/0!</v>
      </c>
      <c r="WTW55" s="201" t="e">
        <f>ROUND(WTW53/Macroeconomics!WTZ$12,0)</f>
        <v>#DIV/0!</v>
      </c>
      <c r="WTX55" s="201" t="e">
        <f>ROUND(WTX53/Macroeconomics!WUA$12,0)</f>
        <v>#DIV/0!</v>
      </c>
      <c r="WTY55" s="201" t="e">
        <f>ROUND(WTY53/Macroeconomics!WUB$12,0)</f>
        <v>#DIV/0!</v>
      </c>
      <c r="WTZ55" s="201" t="e">
        <f>ROUND(WTZ53/Macroeconomics!WUC$12,0)</f>
        <v>#DIV/0!</v>
      </c>
      <c r="WUA55" s="201" t="e">
        <f>ROUND(WUA53/Macroeconomics!WUD$12,0)</f>
        <v>#DIV/0!</v>
      </c>
      <c r="WUB55" s="201" t="e">
        <f>ROUND(WUB53/Macroeconomics!WUE$12,0)</f>
        <v>#DIV/0!</v>
      </c>
      <c r="WUC55" s="201" t="e">
        <f>ROUND(WUC53/Macroeconomics!WUF$12,0)</f>
        <v>#DIV/0!</v>
      </c>
      <c r="WUD55" s="201" t="e">
        <f>ROUND(WUD53/Macroeconomics!WUG$12,0)</f>
        <v>#DIV/0!</v>
      </c>
      <c r="WUE55" s="201" t="e">
        <f>ROUND(WUE53/Macroeconomics!WUH$12,0)</f>
        <v>#DIV/0!</v>
      </c>
      <c r="WUF55" s="201" t="e">
        <f>ROUND(WUF53/Macroeconomics!WUI$12,0)</f>
        <v>#DIV/0!</v>
      </c>
      <c r="WUG55" s="201" t="e">
        <f>ROUND(WUG53/Macroeconomics!WUJ$12,0)</f>
        <v>#DIV/0!</v>
      </c>
      <c r="WUH55" s="201" t="e">
        <f>ROUND(WUH53/Macroeconomics!WUK$12,0)</f>
        <v>#DIV/0!</v>
      </c>
      <c r="WUI55" s="201" t="e">
        <f>ROUND(WUI53/Macroeconomics!WUL$12,0)</f>
        <v>#DIV/0!</v>
      </c>
      <c r="WUJ55" s="201" t="e">
        <f>ROUND(WUJ53/Macroeconomics!WUM$12,0)</f>
        <v>#DIV/0!</v>
      </c>
      <c r="WUK55" s="201" t="e">
        <f>ROUND(WUK53/Macroeconomics!WUN$12,0)</f>
        <v>#DIV/0!</v>
      </c>
      <c r="WUL55" s="201" t="e">
        <f>ROUND(WUL53/Macroeconomics!WUO$12,0)</f>
        <v>#DIV/0!</v>
      </c>
      <c r="WUM55" s="201" t="e">
        <f>ROUND(WUM53/Macroeconomics!WUP$12,0)</f>
        <v>#DIV/0!</v>
      </c>
      <c r="WUN55" s="201" t="e">
        <f>ROUND(WUN53/Macroeconomics!WUQ$12,0)</f>
        <v>#DIV/0!</v>
      </c>
      <c r="WUO55" s="201" t="e">
        <f>ROUND(WUO53/Macroeconomics!WUR$12,0)</f>
        <v>#DIV/0!</v>
      </c>
      <c r="WUP55" s="201" t="e">
        <f>ROUND(WUP53/Macroeconomics!WUS$12,0)</f>
        <v>#DIV/0!</v>
      </c>
      <c r="WUQ55" s="201" t="e">
        <f>ROUND(WUQ53/Macroeconomics!WUT$12,0)</f>
        <v>#DIV/0!</v>
      </c>
      <c r="WUR55" s="201" t="e">
        <f>ROUND(WUR53/Macroeconomics!WUU$12,0)</f>
        <v>#DIV/0!</v>
      </c>
      <c r="WUS55" s="201" t="e">
        <f>ROUND(WUS53/Macroeconomics!WUV$12,0)</f>
        <v>#DIV/0!</v>
      </c>
      <c r="WUT55" s="201" t="e">
        <f>ROUND(WUT53/Macroeconomics!WUW$12,0)</f>
        <v>#DIV/0!</v>
      </c>
      <c r="WUU55" s="201" t="e">
        <f>ROUND(WUU53/Macroeconomics!WUX$12,0)</f>
        <v>#DIV/0!</v>
      </c>
      <c r="WUV55" s="201" t="e">
        <f>ROUND(WUV53/Macroeconomics!WUY$12,0)</f>
        <v>#DIV/0!</v>
      </c>
      <c r="WUW55" s="201" t="e">
        <f>ROUND(WUW53/Macroeconomics!WUZ$12,0)</f>
        <v>#DIV/0!</v>
      </c>
      <c r="WUX55" s="201" t="e">
        <f>ROUND(WUX53/Macroeconomics!WVA$12,0)</f>
        <v>#DIV/0!</v>
      </c>
      <c r="WUY55" s="201" t="e">
        <f>ROUND(WUY53/Macroeconomics!WVB$12,0)</f>
        <v>#DIV/0!</v>
      </c>
      <c r="WUZ55" s="201" t="e">
        <f>ROUND(WUZ53/Macroeconomics!WVC$12,0)</f>
        <v>#DIV/0!</v>
      </c>
      <c r="WVA55" s="201" t="e">
        <f>ROUND(WVA53/Macroeconomics!WVD$12,0)</f>
        <v>#DIV/0!</v>
      </c>
      <c r="WVB55" s="201" t="e">
        <f>ROUND(WVB53/Macroeconomics!WVE$12,0)</f>
        <v>#DIV/0!</v>
      </c>
      <c r="WVC55" s="201" t="e">
        <f>ROUND(WVC53/Macroeconomics!WVF$12,0)</f>
        <v>#DIV/0!</v>
      </c>
      <c r="WVD55" s="201" t="e">
        <f>ROUND(WVD53/Macroeconomics!WVG$12,0)</f>
        <v>#DIV/0!</v>
      </c>
      <c r="WVE55" s="201" t="e">
        <f>ROUND(WVE53/Macroeconomics!WVH$12,0)</f>
        <v>#DIV/0!</v>
      </c>
      <c r="WVF55" s="201" t="e">
        <f>ROUND(WVF53/Macroeconomics!WVI$12,0)</f>
        <v>#DIV/0!</v>
      </c>
      <c r="WVG55" s="201" t="e">
        <f>ROUND(WVG53/Macroeconomics!WVJ$12,0)</f>
        <v>#DIV/0!</v>
      </c>
      <c r="WVH55" s="201" t="e">
        <f>ROUND(WVH53/Macroeconomics!WVK$12,0)</f>
        <v>#DIV/0!</v>
      </c>
      <c r="WVI55" s="201" t="e">
        <f>ROUND(WVI53/Macroeconomics!WVL$12,0)</f>
        <v>#DIV/0!</v>
      </c>
      <c r="WVJ55" s="201" t="e">
        <f>ROUND(WVJ53/Macroeconomics!WVM$12,0)</f>
        <v>#DIV/0!</v>
      </c>
      <c r="WVK55" s="201" t="e">
        <f>ROUND(WVK53/Macroeconomics!WVN$12,0)</f>
        <v>#DIV/0!</v>
      </c>
      <c r="WVL55" s="201" t="e">
        <f>ROUND(WVL53/Macroeconomics!WVO$12,0)</f>
        <v>#DIV/0!</v>
      </c>
      <c r="WVM55" s="201" t="e">
        <f>ROUND(WVM53/Macroeconomics!WVP$12,0)</f>
        <v>#DIV/0!</v>
      </c>
      <c r="WVN55" s="201" t="e">
        <f>ROUND(WVN53/Macroeconomics!WVQ$12,0)</f>
        <v>#DIV/0!</v>
      </c>
      <c r="WVO55" s="201" t="e">
        <f>ROUND(WVO53/Macroeconomics!WVR$12,0)</f>
        <v>#DIV/0!</v>
      </c>
      <c r="WVP55" s="201" t="e">
        <f>ROUND(WVP53/Macroeconomics!WVS$12,0)</f>
        <v>#DIV/0!</v>
      </c>
      <c r="WVQ55" s="201" t="e">
        <f>ROUND(WVQ53/Macroeconomics!WVT$12,0)</f>
        <v>#DIV/0!</v>
      </c>
      <c r="WVR55" s="201" t="e">
        <f>ROUND(WVR53/Macroeconomics!WVU$12,0)</f>
        <v>#DIV/0!</v>
      </c>
      <c r="WVS55" s="201" t="e">
        <f>ROUND(WVS53/Macroeconomics!WVV$12,0)</f>
        <v>#DIV/0!</v>
      </c>
      <c r="WVT55" s="201" t="e">
        <f>ROUND(WVT53/Macroeconomics!WVW$12,0)</f>
        <v>#DIV/0!</v>
      </c>
      <c r="WVU55" s="201" t="e">
        <f>ROUND(WVU53/Macroeconomics!WVX$12,0)</f>
        <v>#DIV/0!</v>
      </c>
      <c r="WVV55" s="201" t="e">
        <f>ROUND(WVV53/Macroeconomics!WVY$12,0)</f>
        <v>#DIV/0!</v>
      </c>
      <c r="WVW55" s="201" t="e">
        <f>ROUND(WVW53/Macroeconomics!WVZ$12,0)</f>
        <v>#DIV/0!</v>
      </c>
      <c r="WVX55" s="201" t="e">
        <f>ROUND(WVX53/Macroeconomics!WWA$12,0)</f>
        <v>#DIV/0!</v>
      </c>
      <c r="WVY55" s="201" t="e">
        <f>ROUND(WVY53/Macroeconomics!WWB$12,0)</f>
        <v>#DIV/0!</v>
      </c>
      <c r="WVZ55" s="201" t="e">
        <f>ROUND(WVZ53/Macroeconomics!WWC$12,0)</f>
        <v>#DIV/0!</v>
      </c>
      <c r="WWA55" s="201" t="e">
        <f>ROUND(WWA53/Macroeconomics!WWD$12,0)</f>
        <v>#DIV/0!</v>
      </c>
      <c r="WWB55" s="201" t="e">
        <f>ROUND(WWB53/Macroeconomics!WWE$12,0)</f>
        <v>#DIV/0!</v>
      </c>
      <c r="WWC55" s="201" t="e">
        <f>ROUND(WWC53/Macroeconomics!WWF$12,0)</f>
        <v>#DIV/0!</v>
      </c>
      <c r="WWD55" s="201" t="e">
        <f>ROUND(WWD53/Macroeconomics!WWG$12,0)</f>
        <v>#DIV/0!</v>
      </c>
      <c r="WWE55" s="201" t="e">
        <f>ROUND(WWE53/Macroeconomics!WWH$12,0)</f>
        <v>#DIV/0!</v>
      </c>
      <c r="WWF55" s="201" t="e">
        <f>ROUND(WWF53/Macroeconomics!WWI$12,0)</f>
        <v>#DIV/0!</v>
      </c>
      <c r="WWG55" s="201" t="e">
        <f>ROUND(WWG53/Macroeconomics!WWJ$12,0)</f>
        <v>#DIV/0!</v>
      </c>
      <c r="WWH55" s="201" t="e">
        <f>ROUND(WWH53/Macroeconomics!WWK$12,0)</f>
        <v>#DIV/0!</v>
      </c>
      <c r="WWI55" s="201" t="e">
        <f>ROUND(WWI53/Macroeconomics!WWL$12,0)</f>
        <v>#DIV/0!</v>
      </c>
      <c r="WWJ55" s="201" t="e">
        <f>ROUND(WWJ53/Macroeconomics!WWM$12,0)</f>
        <v>#DIV/0!</v>
      </c>
      <c r="WWK55" s="201" t="e">
        <f>ROUND(WWK53/Macroeconomics!WWN$12,0)</f>
        <v>#DIV/0!</v>
      </c>
      <c r="WWL55" s="201" t="e">
        <f>ROUND(WWL53/Macroeconomics!WWO$12,0)</f>
        <v>#DIV/0!</v>
      </c>
      <c r="WWM55" s="201" t="e">
        <f>ROUND(WWM53/Macroeconomics!WWP$12,0)</f>
        <v>#DIV/0!</v>
      </c>
      <c r="WWN55" s="201" t="e">
        <f>ROUND(WWN53/Macroeconomics!WWQ$12,0)</f>
        <v>#DIV/0!</v>
      </c>
      <c r="WWO55" s="201" t="e">
        <f>ROUND(WWO53/Macroeconomics!WWR$12,0)</f>
        <v>#DIV/0!</v>
      </c>
      <c r="WWP55" s="201" t="e">
        <f>ROUND(WWP53/Macroeconomics!WWS$12,0)</f>
        <v>#DIV/0!</v>
      </c>
      <c r="WWQ55" s="201" t="e">
        <f>ROUND(WWQ53/Macroeconomics!WWT$12,0)</f>
        <v>#DIV/0!</v>
      </c>
      <c r="WWR55" s="201" t="e">
        <f>ROUND(WWR53/Macroeconomics!WWU$12,0)</f>
        <v>#DIV/0!</v>
      </c>
      <c r="WWS55" s="201" t="e">
        <f>ROUND(WWS53/Macroeconomics!WWV$12,0)</f>
        <v>#DIV/0!</v>
      </c>
      <c r="WWT55" s="201" t="e">
        <f>ROUND(WWT53/Macroeconomics!WWW$12,0)</f>
        <v>#DIV/0!</v>
      </c>
      <c r="WWU55" s="201" t="e">
        <f>ROUND(WWU53/Macroeconomics!WWX$12,0)</f>
        <v>#DIV/0!</v>
      </c>
      <c r="WWV55" s="201" t="e">
        <f>ROUND(WWV53/Macroeconomics!WWY$12,0)</f>
        <v>#DIV/0!</v>
      </c>
      <c r="WWW55" s="201" t="e">
        <f>ROUND(WWW53/Macroeconomics!WWZ$12,0)</f>
        <v>#DIV/0!</v>
      </c>
      <c r="WWX55" s="201" t="e">
        <f>ROUND(WWX53/Macroeconomics!WXA$12,0)</f>
        <v>#DIV/0!</v>
      </c>
      <c r="WWY55" s="201" t="e">
        <f>ROUND(WWY53/Macroeconomics!WXB$12,0)</f>
        <v>#DIV/0!</v>
      </c>
      <c r="WWZ55" s="201" t="e">
        <f>ROUND(WWZ53/Macroeconomics!WXC$12,0)</f>
        <v>#DIV/0!</v>
      </c>
      <c r="WXA55" s="201" t="e">
        <f>ROUND(WXA53/Macroeconomics!WXD$12,0)</f>
        <v>#DIV/0!</v>
      </c>
      <c r="WXB55" s="201" t="e">
        <f>ROUND(WXB53/Macroeconomics!WXE$12,0)</f>
        <v>#DIV/0!</v>
      </c>
      <c r="WXC55" s="201" t="e">
        <f>ROUND(WXC53/Macroeconomics!WXF$12,0)</f>
        <v>#DIV/0!</v>
      </c>
      <c r="WXD55" s="201" t="e">
        <f>ROUND(WXD53/Macroeconomics!WXG$12,0)</f>
        <v>#DIV/0!</v>
      </c>
      <c r="WXE55" s="201" t="e">
        <f>ROUND(WXE53/Macroeconomics!WXH$12,0)</f>
        <v>#DIV/0!</v>
      </c>
      <c r="WXF55" s="201" t="e">
        <f>ROUND(WXF53/Macroeconomics!WXI$12,0)</f>
        <v>#DIV/0!</v>
      </c>
      <c r="WXG55" s="201" t="e">
        <f>ROUND(WXG53/Macroeconomics!WXJ$12,0)</f>
        <v>#DIV/0!</v>
      </c>
      <c r="WXH55" s="201" t="e">
        <f>ROUND(WXH53/Macroeconomics!WXK$12,0)</f>
        <v>#DIV/0!</v>
      </c>
      <c r="WXI55" s="201" t="e">
        <f>ROUND(WXI53/Macroeconomics!WXL$12,0)</f>
        <v>#DIV/0!</v>
      </c>
      <c r="WXJ55" s="201" t="e">
        <f>ROUND(WXJ53/Macroeconomics!WXM$12,0)</f>
        <v>#DIV/0!</v>
      </c>
      <c r="WXK55" s="201" t="e">
        <f>ROUND(WXK53/Macroeconomics!WXN$12,0)</f>
        <v>#DIV/0!</v>
      </c>
      <c r="WXL55" s="201" t="e">
        <f>ROUND(WXL53/Macroeconomics!WXO$12,0)</f>
        <v>#DIV/0!</v>
      </c>
      <c r="WXM55" s="201" t="e">
        <f>ROUND(WXM53/Macroeconomics!WXP$12,0)</f>
        <v>#DIV/0!</v>
      </c>
      <c r="WXN55" s="201" t="e">
        <f>ROUND(WXN53/Macroeconomics!WXQ$12,0)</f>
        <v>#DIV/0!</v>
      </c>
      <c r="WXO55" s="201" t="e">
        <f>ROUND(WXO53/Macroeconomics!WXR$12,0)</f>
        <v>#DIV/0!</v>
      </c>
      <c r="WXP55" s="201" t="e">
        <f>ROUND(WXP53/Macroeconomics!WXS$12,0)</f>
        <v>#DIV/0!</v>
      </c>
      <c r="WXQ55" s="201" t="e">
        <f>ROUND(WXQ53/Macroeconomics!WXT$12,0)</f>
        <v>#DIV/0!</v>
      </c>
      <c r="WXR55" s="201" t="e">
        <f>ROUND(WXR53/Macroeconomics!WXU$12,0)</f>
        <v>#DIV/0!</v>
      </c>
      <c r="WXS55" s="201" t="e">
        <f>ROUND(WXS53/Macroeconomics!WXV$12,0)</f>
        <v>#DIV/0!</v>
      </c>
      <c r="WXT55" s="201" t="e">
        <f>ROUND(WXT53/Macroeconomics!WXW$12,0)</f>
        <v>#DIV/0!</v>
      </c>
      <c r="WXU55" s="201" t="e">
        <f>ROUND(WXU53/Macroeconomics!WXX$12,0)</f>
        <v>#DIV/0!</v>
      </c>
      <c r="WXV55" s="201" t="e">
        <f>ROUND(WXV53/Macroeconomics!WXY$12,0)</f>
        <v>#DIV/0!</v>
      </c>
      <c r="WXW55" s="201" t="e">
        <f>ROUND(WXW53/Macroeconomics!WXZ$12,0)</f>
        <v>#DIV/0!</v>
      </c>
      <c r="WXX55" s="201" t="e">
        <f>ROUND(WXX53/Macroeconomics!WYA$12,0)</f>
        <v>#DIV/0!</v>
      </c>
      <c r="WXY55" s="201" t="e">
        <f>ROUND(WXY53/Macroeconomics!WYB$12,0)</f>
        <v>#DIV/0!</v>
      </c>
      <c r="WXZ55" s="201" t="e">
        <f>ROUND(WXZ53/Macroeconomics!WYC$12,0)</f>
        <v>#DIV/0!</v>
      </c>
      <c r="WYA55" s="201" t="e">
        <f>ROUND(WYA53/Macroeconomics!WYD$12,0)</f>
        <v>#DIV/0!</v>
      </c>
      <c r="WYB55" s="201" t="e">
        <f>ROUND(WYB53/Macroeconomics!WYE$12,0)</f>
        <v>#DIV/0!</v>
      </c>
      <c r="WYC55" s="201" t="e">
        <f>ROUND(WYC53/Macroeconomics!WYF$12,0)</f>
        <v>#DIV/0!</v>
      </c>
      <c r="WYD55" s="201" t="e">
        <f>ROUND(WYD53/Macroeconomics!WYG$12,0)</f>
        <v>#DIV/0!</v>
      </c>
      <c r="WYE55" s="201" t="e">
        <f>ROUND(WYE53/Macroeconomics!WYH$12,0)</f>
        <v>#DIV/0!</v>
      </c>
      <c r="WYF55" s="201" t="e">
        <f>ROUND(WYF53/Macroeconomics!WYI$12,0)</f>
        <v>#DIV/0!</v>
      </c>
      <c r="WYG55" s="201" t="e">
        <f>ROUND(WYG53/Macroeconomics!WYJ$12,0)</f>
        <v>#DIV/0!</v>
      </c>
      <c r="WYH55" s="201" t="e">
        <f>ROUND(WYH53/Macroeconomics!WYK$12,0)</f>
        <v>#DIV/0!</v>
      </c>
      <c r="WYI55" s="201" t="e">
        <f>ROUND(WYI53/Macroeconomics!WYL$12,0)</f>
        <v>#DIV/0!</v>
      </c>
      <c r="WYJ55" s="201" t="e">
        <f>ROUND(WYJ53/Macroeconomics!WYM$12,0)</f>
        <v>#DIV/0!</v>
      </c>
      <c r="WYK55" s="201" t="e">
        <f>ROUND(WYK53/Macroeconomics!WYN$12,0)</f>
        <v>#DIV/0!</v>
      </c>
      <c r="WYL55" s="201" t="e">
        <f>ROUND(WYL53/Macroeconomics!WYO$12,0)</f>
        <v>#DIV/0!</v>
      </c>
      <c r="WYM55" s="201" t="e">
        <f>ROUND(WYM53/Macroeconomics!WYP$12,0)</f>
        <v>#DIV/0!</v>
      </c>
      <c r="WYN55" s="201" t="e">
        <f>ROUND(WYN53/Macroeconomics!WYQ$12,0)</f>
        <v>#DIV/0!</v>
      </c>
      <c r="WYO55" s="201" t="e">
        <f>ROUND(WYO53/Macroeconomics!WYR$12,0)</f>
        <v>#DIV/0!</v>
      </c>
      <c r="WYP55" s="201" t="e">
        <f>ROUND(WYP53/Macroeconomics!WYS$12,0)</f>
        <v>#DIV/0!</v>
      </c>
      <c r="WYQ55" s="201" t="e">
        <f>ROUND(WYQ53/Macroeconomics!WYT$12,0)</f>
        <v>#DIV/0!</v>
      </c>
      <c r="WYR55" s="201" t="e">
        <f>ROUND(WYR53/Macroeconomics!WYU$12,0)</f>
        <v>#DIV/0!</v>
      </c>
      <c r="WYS55" s="201" t="e">
        <f>ROUND(WYS53/Macroeconomics!WYV$12,0)</f>
        <v>#DIV/0!</v>
      </c>
      <c r="WYT55" s="201" t="e">
        <f>ROUND(WYT53/Macroeconomics!WYW$12,0)</f>
        <v>#DIV/0!</v>
      </c>
      <c r="WYU55" s="201" t="e">
        <f>ROUND(WYU53/Macroeconomics!WYX$12,0)</f>
        <v>#DIV/0!</v>
      </c>
      <c r="WYV55" s="201" t="e">
        <f>ROUND(WYV53/Macroeconomics!WYY$12,0)</f>
        <v>#DIV/0!</v>
      </c>
      <c r="WYW55" s="201" t="e">
        <f>ROUND(WYW53/Macroeconomics!WYZ$12,0)</f>
        <v>#DIV/0!</v>
      </c>
      <c r="WYX55" s="201" t="e">
        <f>ROUND(WYX53/Macroeconomics!WZA$12,0)</f>
        <v>#DIV/0!</v>
      </c>
      <c r="WYY55" s="201" t="e">
        <f>ROUND(WYY53/Macroeconomics!WZB$12,0)</f>
        <v>#DIV/0!</v>
      </c>
      <c r="WYZ55" s="201" t="e">
        <f>ROUND(WYZ53/Macroeconomics!WZC$12,0)</f>
        <v>#DIV/0!</v>
      </c>
      <c r="WZA55" s="201" t="e">
        <f>ROUND(WZA53/Macroeconomics!WZD$12,0)</f>
        <v>#DIV/0!</v>
      </c>
      <c r="WZB55" s="201" t="e">
        <f>ROUND(WZB53/Macroeconomics!WZE$12,0)</f>
        <v>#DIV/0!</v>
      </c>
      <c r="WZC55" s="201" t="e">
        <f>ROUND(WZC53/Macroeconomics!WZF$12,0)</f>
        <v>#DIV/0!</v>
      </c>
      <c r="WZD55" s="201" t="e">
        <f>ROUND(WZD53/Macroeconomics!WZG$12,0)</f>
        <v>#DIV/0!</v>
      </c>
      <c r="WZE55" s="201" t="e">
        <f>ROUND(WZE53/Macroeconomics!WZH$12,0)</f>
        <v>#DIV/0!</v>
      </c>
      <c r="WZF55" s="201" t="e">
        <f>ROUND(WZF53/Macroeconomics!WZI$12,0)</f>
        <v>#DIV/0!</v>
      </c>
      <c r="WZG55" s="201" t="e">
        <f>ROUND(WZG53/Macroeconomics!WZJ$12,0)</f>
        <v>#DIV/0!</v>
      </c>
      <c r="WZH55" s="201" t="e">
        <f>ROUND(WZH53/Macroeconomics!WZK$12,0)</f>
        <v>#DIV/0!</v>
      </c>
      <c r="WZI55" s="201" t="e">
        <f>ROUND(WZI53/Macroeconomics!WZL$12,0)</f>
        <v>#DIV/0!</v>
      </c>
      <c r="WZJ55" s="201" t="e">
        <f>ROUND(WZJ53/Macroeconomics!WZM$12,0)</f>
        <v>#DIV/0!</v>
      </c>
      <c r="WZK55" s="201" t="e">
        <f>ROUND(WZK53/Macroeconomics!WZN$12,0)</f>
        <v>#DIV/0!</v>
      </c>
      <c r="WZL55" s="201" t="e">
        <f>ROUND(WZL53/Macroeconomics!WZO$12,0)</f>
        <v>#DIV/0!</v>
      </c>
      <c r="WZM55" s="201" t="e">
        <f>ROUND(WZM53/Macroeconomics!WZP$12,0)</f>
        <v>#DIV/0!</v>
      </c>
      <c r="WZN55" s="201" t="e">
        <f>ROUND(WZN53/Macroeconomics!WZQ$12,0)</f>
        <v>#DIV/0!</v>
      </c>
      <c r="WZO55" s="201" t="e">
        <f>ROUND(WZO53/Macroeconomics!WZR$12,0)</f>
        <v>#DIV/0!</v>
      </c>
      <c r="WZP55" s="201" t="e">
        <f>ROUND(WZP53/Macroeconomics!WZS$12,0)</f>
        <v>#DIV/0!</v>
      </c>
      <c r="WZQ55" s="201" t="e">
        <f>ROUND(WZQ53/Macroeconomics!WZT$12,0)</f>
        <v>#DIV/0!</v>
      </c>
      <c r="WZR55" s="201" t="e">
        <f>ROUND(WZR53/Macroeconomics!WZU$12,0)</f>
        <v>#DIV/0!</v>
      </c>
      <c r="WZS55" s="201" t="e">
        <f>ROUND(WZS53/Macroeconomics!WZV$12,0)</f>
        <v>#DIV/0!</v>
      </c>
      <c r="WZT55" s="201" t="e">
        <f>ROUND(WZT53/Macroeconomics!WZW$12,0)</f>
        <v>#DIV/0!</v>
      </c>
      <c r="WZU55" s="201" t="e">
        <f>ROUND(WZU53/Macroeconomics!WZX$12,0)</f>
        <v>#DIV/0!</v>
      </c>
      <c r="WZV55" s="201" t="e">
        <f>ROUND(WZV53/Macroeconomics!WZY$12,0)</f>
        <v>#DIV/0!</v>
      </c>
      <c r="WZW55" s="201" t="e">
        <f>ROUND(WZW53/Macroeconomics!WZZ$12,0)</f>
        <v>#DIV/0!</v>
      </c>
      <c r="WZX55" s="201" t="e">
        <f>ROUND(WZX53/Macroeconomics!XAA$12,0)</f>
        <v>#DIV/0!</v>
      </c>
      <c r="WZY55" s="201" t="e">
        <f>ROUND(WZY53/Macroeconomics!XAB$12,0)</f>
        <v>#DIV/0!</v>
      </c>
      <c r="WZZ55" s="201" t="e">
        <f>ROUND(WZZ53/Macroeconomics!XAC$12,0)</f>
        <v>#DIV/0!</v>
      </c>
      <c r="XAA55" s="201" t="e">
        <f>ROUND(XAA53/Macroeconomics!XAD$12,0)</f>
        <v>#DIV/0!</v>
      </c>
      <c r="XAB55" s="201" t="e">
        <f>ROUND(XAB53/Macroeconomics!XAE$12,0)</f>
        <v>#DIV/0!</v>
      </c>
      <c r="XAC55" s="201" t="e">
        <f>ROUND(XAC53/Macroeconomics!XAF$12,0)</f>
        <v>#DIV/0!</v>
      </c>
      <c r="XAD55" s="201" t="e">
        <f>ROUND(XAD53/Macroeconomics!XAG$12,0)</f>
        <v>#DIV/0!</v>
      </c>
      <c r="XAE55" s="201" t="e">
        <f>ROUND(XAE53/Macroeconomics!XAH$12,0)</f>
        <v>#DIV/0!</v>
      </c>
      <c r="XAF55" s="201" t="e">
        <f>ROUND(XAF53/Macroeconomics!XAI$12,0)</f>
        <v>#DIV/0!</v>
      </c>
      <c r="XAG55" s="201" t="e">
        <f>ROUND(XAG53/Macroeconomics!XAJ$12,0)</f>
        <v>#DIV/0!</v>
      </c>
      <c r="XAH55" s="201" t="e">
        <f>ROUND(XAH53/Macroeconomics!XAK$12,0)</f>
        <v>#DIV/0!</v>
      </c>
      <c r="XAI55" s="201" t="e">
        <f>ROUND(XAI53/Macroeconomics!XAL$12,0)</f>
        <v>#DIV/0!</v>
      </c>
      <c r="XAJ55" s="201" t="e">
        <f>ROUND(XAJ53/Macroeconomics!XAM$12,0)</f>
        <v>#DIV/0!</v>
      </c>
      <c r="XAK55" s="201" t="e">
        <f>ROUND(XAK53/Macroeconomics!XAN$12,0)</f>
        <v>#DIV/0!</v>
      </c>
      <c r="XAL55" s="201" t="e">
        <f>ROUND(XAL53/Macroeconomics!XAO$12,0)</f>
        <v>#DIV/0!</v>
      </c>
      <c r="XAM55" s="201" t="e">
        <f>ROUND(XAM53/Macroeconomics!XAP$12,0)</f>
        <v>#DIV/0!</v>
      </c>
      <c r="XAN55" s="201" t="e">
        <f>ROUND(XAN53/Macroeconomics!XAQ$12,0)</f>
        <v>#DIV/0!</v>
      </c>
      <c r="XAO55" s="201" t="e">
        <f>ROUND(XAO53/Macroeconomics!XAR$12,0)</f>
        <v>#DIV/0!</v>
      </c>
      <c r="XAP55" s="201" t="e">
        <f>ROUND(XAP53/Macroeconomics!XAS$12,0)</f>
        <v>#DIV/0!</v>
      </c>
      <c r="XAQ55" s="201" t="e">
        <f>ROUND(XAQ53/Macroeconomics!XAT$12,0)</f>
        <v>#DIV/0!</v>
      </c>
      <c r="XAR55" s="201" t="e">
        <f>ROUND(XAR53/Macroeconomics!XAU$12,0)</f>
        <v>#DIV/0!</v>
      </c>
      <c r="XAS55" s="201" t="e">
        <f>ROUND(XAS53/Macroeconomics!XAV$12,0)</f>
        <v>#DIV/0!</v>
      </c>
      <c r="XAT55" s="201" t="e">
        <f>ROUND(XAT53/Macroeconomics!XAW$12,0)</f>
        <v>#DIV/0!</v>
      </c>
      <c r="XAU55" s="201" t="e">
        <f>ROUND(XAU53/Macroeconomics!XAX$12,0)</f>
        <v>#DIV/0!</v>
      </c>
      <c r="XAV55" s="201" t="e">
        <f>ROUND(XAV53/Macroeconomics!XAY$12,0)</f>
        <v>#DIV/0!</v>
      </c>
      <c r="XAW55" s="201" t="e">
        <f>ROUND(XAW53/Macroeconomics!XAZ$12,0)</f>
        <v>#DIV/0!</v>
      </c>
      <c r="XAX55" s="201" t="e">
        <f>ROUND(XAX53/Macroeconomics!XBA$12,0)</f>
        <v>#DIV/0!</v>
      </c>
      <c r="XAY55" s="201" t="e">
        <f>ROUND(XAY53/Macroeconomics!XBB$12,0)</f>
        <v>#DIV/0!</v>
      </c>
      <c r="XAZ55" s="201" t="e">
        <f>ROUND(XAZ53/Macroeconomics!XBC$12,0)</f>
        <v>#DIV/0!</v>
      </c>
      <c r="XBA55" s="201" t="e">
        <f>ROUND(XBA53/Macroeconomics!XBD$12,0)</f>
        <v>#DIV/0!</v>
      </c>
      <c r="XBB55" s="201" t="e">
        <f>ROUND(XBB53/Macroeconomics!XBE$12,0)</f>
        <v>#DIV/0!</v>
      </c>
      <c r="XBC55" s="201" t="e">
        <f>ROUND(XBC53/Macroeconomics!XBF$12,0)</f>
        <v>#DIV/0!</v>
      </c>
      <c r="XBD55" s="201" t="e">
        <f>ROUND(XBD53/Macroeconomics!XBG$12,0)</f>
        <v>#DIV/0!</v>
      </c>
      <c r="XBE55" s="201" t="e">
        <f>ROUND(XBE53/Macroeconomics!XBH$12,0)</f>
        <v>#DIV/0!</v>
      </c>
      <c r="XBF55" s="201" t="e">
        <f>ROUND(XBF53/Macroeconomics!XBI$12,0)</f>
        <v>#DIV/0!</v>
      </c>
      <c r="XBG55" s="201" t="e">
        <f>ROUND(XBG53/Macroeconomics!XBJ$12,0)</f>
        <v>#DIV/0!</v>
      </c>
      <c r="XBH55" s="201" t="e">
        <f>ROUND(XBH53/Macroeconomics!XBK$12,0)</f>
        <v>#DIV/0!</v>
      </c>
      <c r="XBI55" s="201" t="e">
        <f>ROUND(XBI53/Macroeconomics!XBL$12,0)</f>
        <v>#DIV/0!</v>
      </c>
      <c r="XBJ55" s="201" t="e">
        <f>ROUND(XBJ53/Macroeconomics!XBM$12,0)</f>
        <v>#DIV/0!</v>
      </c>
      <c r="XBK55" s="201" t="e">
        <f>ROUND(XBK53/Macroeconomics!XBN$12,0)</f>
        <v>#DIV/0!</v>
      </c>
      <c r="XBL55" s="201" t="e">
        <f>ROUND(XBL53/Macroeconomics!XBO$12,0)</f>
        <v>#DIV/0!</v>
      </c>
      <c r="XBM55" s="201" t="e">
        <f>ROUND(XBM53/Macroeconomics!XBP$12,0)</f>
        <v>#DIV/0!</v>
      </c>
      <c r="XBN55" s="201" t="e">
        <f>ROUND(XBN53/Macroeconomics!XBQ$12,0)</f>
        <v>#DIV/0!</v>
      </c>
      <c r="XBO55" s="201" t="e">
        <f>ROUND(XBO53/Macroeconomics!XBR$12,0)</f>
        <v>#DIV/0!</v>
      </c>
      <c r="XBP55" s="201" t="e">
        <f>ROUND(XBP53/Macroeconomics!XBS$12,0)</f>
        <v>#DIV/0!</v>
      </c>
      <c r="XBQ55" s="201" t="e">
        <f>ROUND(XBQ53/Macroeconomics!XBT$12,0)</f>
        <v>#DIV/0!</v>
      </c>
      <c r="XBR55" s="201" t="e">
        <f>ROUND(XBR53/Macroeconomics!XBU$12,0)</f>
        <v>#DIV/0!</v>
      </c>
      <c r="XBS55" s="201" t="e">
        <f>ROUND(XBS53/Macroeconomics!XBV$12,0)</f>
        <v>#DIV/0!</v>
      </c>
      <c r="XBT55" s="201" t="e">
        <f>ROUND(XBT53/Macroeconomics!XBW$12,0)</f>
        <v>#DIV/0!</v>
      </c>
      <c r="XBU55" s="201" t="e">
        <f>ROUND(XBU53/Macroeconomics!XBX$12,0)</f>
        <v>#DIV/0!</v>
      </c>
      <c r="XBV55" s="201" t="e">
        <f>ROUND(XBV53/Macroeconomics!XBY$12,0)</f>
        <v>#DIV/0!</v>
      </c>
      <c r="XBW55" s="201" t="e">
        <f>ROUND(XBW53/Macroeconomics!XBZ$12,0)</f>
        <v>#DIV/0!</v>
      </c>
      <c r="XBX55" s="201" t="e">
        <f>ROUND(XBX53/Macroeconomics!XCA$12,0)</f>
        <v>#DIV/0!</v>
      </c>
      <c r="XBY55" s="201" t="e">
        <f>ROUND(XBY53/Macroeconomics!XCB$12,0)</f>
        <v>#DIV/0!</v>
      </c>
      <c r="XBZ55" s="201" t="e">
        <f>ROUND(XBZ53/Macroeconomics!XCC$12,0)</f>
        <v>#DIV/0!</v>
      </c>
      <c r="XCA55" s="201" t="e">
        <f>ROUND(XCA53/Macroeconomics!XCD$12,0)</f>
        <v>#DIV/0!</v>
      </c>
      <c r="XCB55" s="201" t="e">
        <f>ROUND(XCB53/Macroeconomics!XCE$12,0)</f>
        <v>#DIV/0!</v>
      </c>
      <c r="XCC55" s="201" t="e">
        <f>ROUND(XCC53/Macroeconomics!XCF$12,0)</f>
        <v>#DIV/0!</v>
      </c>
      <c r="XCD55" s="201" t="e">
        <f>ROUND(XCD53/Macroeconomics!XCG$12,0)</f>
        <v>#DIV/0!</v>
      </c>
      <c r="XCE55" s="201" t="e">
        <f>ROUND(XCE53/Macroeconomics!XCH$12,0)</f>
        <v>#DIV/0!</v>
      </c>
      <c r="XCF55" s="201" t="e">
        <f>ROUND(XCF53/Macroeconomics!XCI$12,0)</f>
        <v>#DIV/0!</v>
      </c>
      <c r="XCG55" s="201" t="e">
        <f>ROUND(XCG53/Macroeconomics!XCJ$12,0)</f>
        <v>#DIV/0!</v>
      </c>
      <c r="XCH55" s="201" t="e">
        <f>ROUND(XCH53/Macroeconomics!XCK$12,0)</f>
        <v>#DIV/0!</v>
      </c>
      <c r="XCI55" s="201" t="e">
        <f>ROUND(XCI53/Macroeconomics!XCL$12,0)</f>
        <v>#DIV/0!</v>
      </c>
      <c r="XCJ55" s="201" t="e">
        <f>ROUND(XCJ53/Macroeconomics!XCM$12,0)</f>
        <v>#DIV/0!</v>
      </c>
      <c r="XCK55" s="201" t="e">
        <f>ROUND(XCK53/Macroeconomics!XCN$12,0)</f>
        <v>#DIV/0!</v>
      </c>
      <c r="XCL55" s="201" t="e">
        <f>ROUND(XCL53/Macroeconomics!XCO$12,0)</f>
        <v>#DIV/0!</v>
      </c>
      <c r="XCM55" s="201" t="e">
        <f>ROUND(XCM53/Macroeconomics!XCP$12,0)</f>
        <v>#DIV/0!</v>
      </c>
      <c r="XCN55" s="201" t="e">
        <f>ROUND(XCN53/Macroeconomics!XCQ$12,0)</f>
        <v>#DIV/0!</v>
      </c>
      <c r="XCO55" s="201" t="e">
        <f>ROUND(XCO53/Macroeconomics!XCR$12,0)</f>
        <v>#DIV/0!</v>
      </c>
      <c r="XCP55" s="201" t="e">
        <f>ROUND(XCP53/Macroeconomics!XCS$12,0)</f>
        <v>#DIV/0!</v>
      </c>
      <c r="XCQ55" s="201" t="e">
        <f>ROUND(XCQ53/Macroeconomics!XCT$12,0)</f>
        <v>#DIV/0!</v>
      </c>
      <c r="XCR55" s="201" t="e">
        <f>ROUND(XCR53/Macroeconomics!XCU$12,0)</f>
        <v>#DIV/0!</v>
      </c>
      <c r="XCS55" s="201" t="e">
        <f>ROUND(XCS53/Macroeconomics!XCV$12,0)</f>
        <v>#DIV/0!</v>
      </c>
      <c r="XCT55" s="201" t="e">
        <f>ROUND(XCT53/Macroeconomics!XCW$12,0)</f>
        <v>#DIV/0!</v>
      </c>
      <c r="XCU55" s="201" t="e">
        <f>ROUND(XCU53/Macroeconomics!XCX$12,0)</f>
        <v>#DIV/0!</v>
      </c>
      <c r="XCV55" s="201" t="e">
        <f>ROUND(XCV53/Macroeconomics!XCY$12,0)</f>
        <v>#DIV/0!</v>
      </c>
      <c r="XCW55" s="201" t="e">
        <f>ROUND(XCW53/Macroeconomics!XCZ$12,0)</f>
        <v>#DIV/0!</v>
      </c>
      <c r="XCX55" s="201" t="e">
        <f>ROUND(XCX53/Macroeconomics!XDA$12,0)</f>
        <v>#DIV/0!</v>
      </c>
      <c r="XCY55" s="201" t="e">
        <f>ROUND(XCY53/Macroeconomics!XDB$12,0)</f>
        <v>#DIV/0!</v>
      </c>
      <c r="XCZ55" s="201" t="e">
        <f>ROUND(XCZ53/Macroeconomics!XDC$12,0)</f>
        <v>#DIV/0!</v>
      </c>
      <c r="XDA55" s="201" t="e">
        <f>ROUND(XDA53/Macroeconomics!XDD$12,0)</f>
        <v>#DIV/0!</v>
      </c>
      <c r="XDB55" s="201" t="e">
        <f>ROUND(XDB53/Macroeconomics!XDE$12,0)</f>
        <v>#DIV/0!</v>
      </c>
      <c r="XDC55" s="201" t="e">
        <f>ROUND(XDC53/Macroeconomics!XDF$12,0)</f>
        <v>#DIV/0!</v>
      </c>
      <c r="XDD55" s="201" t="e">
        <f>ROUND(XDD53/Macroeconomics!XDG$12,0)</f>
        <v>#DIV/0!</v>
      </c>
      <c r="XDE55" s="201" t="e">
        <f>ROUND(XDE53/Macroeconomics!XDH$12,0)</f>
        <v>#DIV/0!</v>
      </c>
      <c r="XDF55" s="201" t="e">
        <f>ROUND(XDF53/Macroeconomics!XDI$12,0)</f>
        <v>#DIV/0!</v>
      </c>
      <c r="XDG55" s="201" t="e">
        <f>ROUND(XDG53/Macroeconomics!XDJ$12,0)</f>
        <v>#DIV/0!</v>
      </c>
      <c r="XDH55" s="201" t="e">
        <f>ROUND(XDH53/Macroeconomics!XDK$12,0)</f>
        <v>#DIV/0!</v>
      </c>
      <c r="XDI55" s="201" t="e">
        <f>ROUND(XDI53/Macroeconomics!XDL$12,0)</f>
        <v>#DIV/0!</v>
      </c>
      <c r="XDJ55" s="201" t="e">
        <f>ROUND(XDJ53/Macroeconomics!XDM$12,0)</f>
        <v>#DIV/0!</v>
      </c>
      <c r="XDK55" s="201" t="e">
        <f>ROUND(XDK53/Macroeconomics!XDN$12,0)</f>
        <v>#DIV/0!</v>
      </c>
      <c r="XDL55" s="201" t="e">
        <f>ROUND(XDL53/Macroeconomics!XDO$12,0)</f>
        <v>#DIV/0!</v>
      </c>
      <c r="XDM55" s="201" t="e">
        <f>ROUND(XDM53/Macroeconomics!XDP$12,0)</f>
        <v>#DIV/0!</v>
      </c>
      <c r="XDN55" s="201" t="e">
        <f>ROUND(XDN53/Macroeconomics!XDQ$12,0)</f>
        <v>#DIV/0!</v>
      </c>
      <c r="XDO55" s="201" t="e">
        <f>ROUND(XDO53/Macroeconomics!XDR$12,0)</f>
        <v>#DIV/0!</v>
      </c>
      <c r="XDP55" s="201" t="e">
        <f>ROUND(XDP53/Macroeconomics!XDS$12,0)</f>
        <v>#DIV/0!</v>
      </c>
      <c r="XDQ55" s="201" t="e">
        <f>ROUND(XDQ53/Macroeconomics!XDT$12,0)</f>
        <v>#DIV/0!</v>
      </c>
      <c r="XDR55" s="201" t="e">
        <f>ROUND(XDR53/Macroeconomics!XDU$12,0)</f>
        <v>#DIV/0!</v>
      </c>
      <c r="XDS55" s="201" t="e">
        <f>ROUND(XDS53/Macroeconomics!XDV$12,0)</f>
        <v>#DIV/0!</v>
      </c>
      <c r="XDT55" s="201" t="e">
        <f>ROUND(XDT53/Macroeconomics!XDW$12,0)</f>
        <v>#DIV/0!</v>
      </c>
      <c r="XDU55" s="201" t="e">
        <f>ROUND(XDU53/Macroeconomics!XDX$12,0)</f>
        <v>#DIV/0!</v>
      </c>
      <c r="XDV55" s="201" t="e">
        <f>ROUND(XDV53/Macroeconomics!XDY$12,0)</f>
        <v>#DIV/0!</v>
      </c>
      <c r="XDW55" s="201" t="e">
        <f>ROUND(XDW53/Macroeconomics!XDZ$12,0)</f>
        <v>#DIV/0!</v>
      </c>
      <c r="XDX55" s="201" t="e">
        <f>ROUND(XDX53/Macroeconomics!XEA$12,0)</f>
        <v>#DIV/0!</v>
      </c>
      <c r="XDY55" s="201" t="e">
        <f>ROUND(XDY53/Macroeconomics!XEB$12,0)</f>
        <v>#DIV/0!</v>
      </c>
      <c r="XDZ55" s="201" t="e">
        <f>ROUND(XDZ53/Macroeconomics!XEC$12,0)</f>
        <v>#DIV/0!</v>
      </c>
      <c r="XEA55" s="201" t="e">
        <f>ROUND(XEA53/Macroeconomics!XED$12,0)</f>
        <v>#DIV/0!</v>
      </c>
      <c r="XEB55" s="201" t="e">
        <f>ROUND(XEB53/Macroeconomics!XEE$12,0)</f>
        <v>#DIV/0!</v>
      </c>
      <c r="XEC55" s="201" t="e">
        <f>ROUND(XEC53/Macroeconomics!XEF$12,0)</f>
        <v>#DIV/0!</v>
      </c>
      <c r="XED55" s="201" t="e">
        <f>ROUND(XED53/Macroeconomics!XEG$12,0)</f>
        <v>#DIV/0!</v>
      </c>
      <c r="XEE55" s="201" t="e">
        <f>ROUND(XEE53/Macroeconomics!XEH$12,0)</f>
        <v>#DIV/0!</v>
      </c>
      <c r="XEF55" s="201" t="e">
        <f>ROUND(XEF53/Macroeconomics!XEI$12,0)</f>
        <v>#DIV/0!</v>
      </c>
      <c r="XEG55" s="201" t="e">
        <f>ROUND(XEG53/Macroeconomics!XEJ$12,0)</f>
        <v>#DIV/0!</v>
      </c>
      <c r="XEH55" s="201" t="e">
        <f>ROUND(XEH53/Macroeconomics!XEK$12,0)</f>
        <v>#DIV/0!</v>
      </c>
      <c r="XEI55" s="201" t="e">
        <f>ROUND(XEI53/Macroeconomics!XEL$12,0)</f>
        <v>#DIV/0!</v>
      </c>
      <c r="XEJ55" s="201" t="e">
        <f>ROUND(XEJ53/Macroeconomics!XEM$12,0)</f>
        <v>#DIV/0!</v>
      </c>
      <c r="XEK55" s="201" t="e">
        <f>ROUND(XEK53/Macroeconomics!XEN$12,0)</f>
        <v>#DIV/0!</v>
      </c>
      <c r="XEL55" s="201" t="e">
        <f>ROUND(XEL53/Macroeconomics!XEO$12,0)</f>
        <v>#DIV/0!</v>
      </c>
      <c r="XEM55" s="201" t="e">
        <f>ROUND(XEM53/Macroeconomics!XEP$12,0)</f>
        <v>#DIV/0!</v>
      </c>
      <c r="XEN55" s="201" t="e">
        <f>ROUND(XEN53/Macroeconomics!XEQ$12,0)</f>
        <v>#DIV/0!</v>
      </c>
      <c r="XEO55" s="201" t="e">
        <f>ROUND(XEO53/Macroeconomics!XER$12,0)</f>
        <v>#DIV/0!</v>
      </c>
      <c r="XEP55" s="201" t="e">
        <f>ROUND(XEP53/Macroeconomics!XES$12,0)</f>
        <v>#DIV/0!</v>
      </c>
      <c r="XEQ55" s="201" t="e">
        <f>ROUND(XEQ53/Macroeconomics!XET$12,0)</f>
        <v>#DIV/0!</v>
      </c>
      <c r="XER55" s="201" t="e">
        <f>ROUND(XER53/Macroeconomics!XEU$12,0)</f>
        <v>#DIV/0!</v>
      </c>
      <c r="XES55" s="201" t="e">
        <f>ROUND(XES53/Macroeconomics!XEV$12,0)</f>
        <v>#DIV/0!</v>
      </c>
      <c r="XET55" s="201" t="e">
        <f>ROUND(XET53/Macroeconomics!XEW$12,0)</f>
        <v>#DIV/0!</v>
      </c>
      <c r="XEU55" s="201" t="e">
        <f>ROUND(XEU53/Macroeconomics!XEX$12,0)</f>
        <v>#DIV/0!</v>
      </c>
      <c r="XEV55" s="201" t="e">
        <f>ROUND(XEV53/Macroeconomics!XEY$12,0)</f>
        <v>#DIV/0!</v>
      </c>
      <c r="XEW55" s="201" t="e">
        <f>ROUND(XEW53/Macroeconomics!XEZ$12,0)</f>
        <v>#DIV/0!</v>
      </c>
      <c r="XEX55" s="201" t="e">
        <f>ROUND(XEX53/Macroeconomics!XFA$12,0)</f>
        <v>#DIV/0!</v>
      </c>
      <c r="XEY55" s="201" t="e">
        <f>ROUND(XEY53/Macroeconomics!XFB$12,0)</f>
        <v>#DIV/0!</v>
      </c>
      <c r="XEZ55" s="201" t="e">
        <f>ROUND(XEZ53/Macroeconomics!XFC$12,0)</f>
        <v>#DIV/0!</v>
      </c>
      <c r="XFA55" s="201" t="e">
        <f>ROUND(XFA53/Macroeconomics!XFD$12,0)</f>
        <v>#DIV/0!</v>
      </c>
      <c r="XFB55" s="201" t="e">
        <f>ROUND(XFB53/Macroeconomics!#REF!,0)</f>
        <v>#REF!</v>
      </c>
      <c r="XFC55" s="201" t="e">
        <f>ROUND(XFC53/Macroeconomics!#REF!,0)</f>
        <v>#REF!</v>
      </c>
      <c r="XFD55" s="201" t="e">
        <f>ROUND(XFD53/Macroeconomics!#REF!,0)</f>
        <v>#REF!</v>
      </c>
    </row>
    <row r="56" spans="1:16384" ht="12" customHeight="1" thickTop="1" x14ac:dyDescent="0.2">
      <c r="A56" s="747" t="s">
        <v>912</v>
      </c>
      <c r="B56" s="747"/>
      <c r="C56" s="747"/>
      <c r="D56" s="747"/>
      <c r="E56" s="747"/>
      <c r="F56" s="747"/>
      <c r="G56" s="747"/>
    </row>
    <row r="57" spans="1:16384" x14ac:dyDescent="0.2">
      <c r="A57" s="21"/>
      <c r="B57" s="21"/>
      <c r="C57" s="21"/>
      <c r="D57" s="21"/>
      <c r="E57" s="21"/>
      <c r="F57" s="317"/>
    </row>
    <row r="58" spans="1:16384" x14ac:dyDescent="0.2">
      <c r="A58" s="746" t="s">
        <v>1221</v>
      </c>
      <c r="B58" s="746"/>
      <c r="C58" s="746"/>
      <c r="D58" s="746"/>
      <c r="E58" s="15"/>
      <c r="F58" s="470"/>
    </row>
    <row r="59" spans="1:16384" ht="12.75" hidden="1" customHeight="1" x14ac:dyDescent="0.2"/>
    <row r="60" spans="1:16384" hidden="1" x14ac:dyDescent="0.2"/>
    <row r="61" spans="1:16384" hidden="1" x14ac:dyDescent="0.2"/>
    <row r="62" spans="1:16384" hidden="1" x14ac:dyDescent="0.2"/>
    <row r="63" spans="1:16384" hidden="1" x14ac:dyDescent="0.2"/>
    <row r="64" spans="1:16384" hidden="1" x14ac:dyDescent="0.2"/>
    <row r="65" hidden="1" x14ac:dyDescent="0.2"/>
    <row r="66" hidden="1" x14ac:dyDescent="0.2"/>
  </sheetData>
  <sheetProtection password="CAF1" sheet="1" objects="1" scenarios="1" formatCells="0" formatColumns="0" formatRows="0" insertColumns="0" insertRows="0" insertHyperlinks="0" deleteColumns="0" deleteRows="0" sort="0" autoFilter="0" pivotTables="0"/>
  <mergeCells count="14">
    <mergeCell ref="A58:D58"/>
    <mergeCell ref="B49:G49"/>
    <mergeCell ref="A47:G47"/>
    <mergeCell ref="A56:G56"/>
    <mergeCell ref="B3:G3"/>
    <mergeCell ref="A26:G26"/>
    <mergeCell ref="A27:G27"/>
    <mergeCell ref="A28:G28"/>
    <mergeCell ref="B30:G30"/>
    <mergeCell ref="A1:E1"/>
    <mergeCell ref="A2:F2"/>
    <mergeCell ref="A32:G32"/>
    <mergeCell ref="A37:G37"/>
    <mergeCell ref="A42:G42"/>
  </mergeCells>
  <phoneticPr fontId="20" type="noConversion"/>
  <hyperlinks>
    <hyperlink ref="A58:D58" location="Content!A1" display="Back to the Contents"/>
  </hyperlinks>
  <pageMargins left="0.25" right="0.25" top="0.75" bottom="0.75" header="0.3" footer="0.3"/>
  <pageSetup paperSize="9" firstPageNumber="4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7"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1:G44"/>
  <sheetViews>
    <sheetView zoomScaleNormal="100" zoomScaleSheetLayoutView="100" workbookViewId="0">
      <pane ySplit="4" topLeftCell="A5" activePane="bottomLeft" state="frozen"/>
      <selection pane="bottomLeft" sqref="A1:F1"/>
    </sheetView>
  </sheetViews>
  <sheetFormatPr defaultColWidth="0" defaultRowHeight="12.75" zeroHeight="1" outlineLevelCol="1" x14ac:dyDescent="0.2"/>
  <cols>
    <col min="1" max="1" width="55.5703125" style="2" customWidth="1"/>
    <col min="2" max="2" width="9" style="2" hidden="1" customWidth="1" outlineLevel="1"/>
    <col min="3" max="3" width="8.7109375" style="2" customWidth="1" collapsed="1"/>
    <col min="4" max="7" width="8.7109375" style="2" customWidth="1"/>
    <col min="8" max="16384" width="9" style="2" hidden="1"/>
  </cols>
  <sheetData>
    <row r="1" spans="1:7" ht="15.75" x14ac:dyDescent="0.25">
      <c r="A1" s="745" t="s">
        <v>1034</v>
      </c>
      <c r="B1" s="745"/>
      <c r="C1" s="745"/>
      <c r="D1" s="745"/>
      <c r="E1" s="745"/>
      <c r="F1" s="745"/>
    </row>
    <row r="2" spans="1:7" ht="17.25" customHeight="1" x14ac:dyDescent="0.2">
      <c r="A2" s="632" t="s">
        <v>1035</v>
      </c>
      <c r="B2" s="21"/>
      <c r="C2" s="21"/>
      <c r="D2" s="21"/>
      <c r="E2" s="21"/>
      <c r="F2" s="317"/>
    </row>
    <row r="3" spans="1:7" ht="15" customHeight="1" x14ac:dyDescent="0.2">
      <c r="A3" s="17"/>
      <c r="B3" s="23"/>
      <c r="C3" s="749" t="s">
        <v>402</v>
      </c>
      <c r="D3" s="749"/>
      <c r="E3" s="749"/>
      <c r="F3" s="749"/>
      <c r="G3" s="749"/>
    </row>
    <row r="4" spans="1:7" x14ac:dyDescent="0.2">
      <c r="A4" s="17"/>
      <c r="B4" s="17"/>
      <c r="C4" s="311">
        <v>2008</v>
      </c>
      <c r="D4" s="311">
        <v>2009</v>
      </c>
      <c r="E4" s="311">
        <v>2010</v>
      </c>
      <c r="F4" s="483">
        <v>2011</v>
      </c>
      <c r="G4" s="413">
        <v>2012</v>
      </c>
    </row>
    <row r="5" spans="1:7" x14ac:dyDescent="0.2">
      <c r="A5" s="886" t="s">
        <v>1038</v>
      </c>
      <c r="B5" s="886"/>
      <c r="C5" s="279">
        <v>3340.7</v>
      </c>
      <c r="D5" s="279">
        <v>3391.1</v>
      </c>
      <c r="E5" s="279">
        <v>3225.3</v>
      </c>
      <c r="F5" s="279">
        <v>3124.2</v>
      </c>
      <c r="G5" s="279">
        <v>3410.9</v>
      </c>
    </row>
    <row r="6" spans="1:7" x14ac:dyDescent="0.2">
      <c r="A6" s="887" t="s">
        <v>1039</v>
      </c>
      <c r="B6" s="887"/>
      <c r="C6" s="81"/>
      <c r="D6" s="81"/>
      <c r="E6" s="81"/>
      <c r="F6" s="325"/>
      <c r="G6" s="325"/>
    </row>
    <row r="7" spans="1:7" x14ac:dyDescent="0.2">
      <c r="A7" s="888" t="s">
        <v>1040</v>
      </c>
      <c r="B7" s="888"/>
      <c r="C7" s="81">
        <v>785.5</v>
      </c>
      <c r="D7" s="81">
        <v>645.79999999999995</v>
      </c>
      <c r="E7" s="81">
        <v>666.8</v>
      </c>
      <c r="F7" s="325">
        <v>687.2</v>
      </c>
      <c r="G7" s="320">
        <v>1031.9000000000001</v>
      </c>
    </row>
    <row r="8" spans="1:7" x14ac:dyDescent="0.2">
      <c r="A8" s="888" t="s">
        <v>1041</v>
      </c>
      <c r="B8" s="888"/>
      <c r="C8" s="81">
        <v>339.4</v>
      </c>
      <c r="D8" s="81">
        <v>335.3</v>
      </c>
      <c r="E8" s="81">
        <v>377.4</v>
      </c>
      <c r="F8" s="325">
        <v>372.6</v>
      </c>
      <c r="G8" s="325">
        <v>378.3</v>
      </c>
    </row>
    <row r="9" spans="1:7" x14ac:dyDescent="0.2">
      <c r="A9" s="888" t="s">
        <v>1042</v>
      </c>
      <c r="B9" s="888"/>
      <c r="C9" s="81">
        <v>248.6</v>
      </c>
      <c r="D9" s="81">
        <v>249.1</v>
      </c>
      <c r="E9" s="81">
        <v>296.10000000000002</v>
      </c>
      <c r="F9" s="325">
        <v>260.89999999999998</v>
      </c>
      <c r="G9" s="74">
        <v>310</v>
      </c>
    </row>
    <row r="10" spans="1:7" ht="13.5" thickBot="1" x14ac:dyDescent="0.25">
      <c r="A10" s="889" t="s">
        <v>1043</v>
      </c>
      <c r="B10" s="889"/>
      <c r="C10" s="72">
        <v>1712.4</v>
      </c>
      <c r="D10" s="72">
        <v>1859.8</v>
      </c>
      <c r="E10" s="72">
        <v>1589.1</v>
      </c>
      <c r="F10" s="321">
        <v>1491.1</v>
      </c>
      <c r="G10" s="321" t="s">
        <v>98</v>
      </c>
    </row>
    <row r="11" spans="1:7" x14ac:dyDescent="0.2">
      <c r="A11" s="763" t="s">
        <v>1044</v>
      </c>
      <c r="B11" s="763"/>
      <c r="C11" s="279">
        <v>4115.8999999999996</v>
      </c>
      <c r="D11" s="279">
        <v>5336.3</v>
      </c>
      <c r="E11" s="279">
        <v>5701</v>
      </c>
      <c r="F11" s="279">
        <v>5300.7</v>
      </c>
      <c r="G11" s="279">
        <v>4931.2</v>
      </c>
    </row>
    <row r="12" spans="1:7" x14ac:dyDescent="0.2">
      <c r="A12" s="887" t="s">
        <v>1045</v>
      </c>
      <c r="B12" s="887"/>
      <c r="C12" s="65">
        <v>3895.1</v>
      </c>
      <c r="D12" s="65">
        <v>5175.8999999999996</v>
      </c>
      <c r="E12" s="65">
        <v>5364.1</v>
      </c>
      <c r="F12" s="320">
        <v>5257.7</v>
      </c>
      <c r="G12" s="320">
        <v>4893</v>
      </c>
    </row>
    <row r="13" spans="1:7" ht="20.25" customHeight="1" x14ac:dyDescent="0.2">
      <c r="A13" s="888" t="s">
        <v>1046</v>
      </c>
      <c r="B13" s="888"/>
      <c r="C13" s="157">
        <v>3853.1</v>
      </c>
      <c r="D13" s="157">
        <v>5031.3</v>
      </c>
      <c r="E13" s="157">
        <v>5348.9</v>
      </c>
      <c r="F13" s="157">
        <v>5096.2</v>
      </c>
      <c r="G13" s="157">
        <v>4691.6000000000004</v>
      </c>
    </row>
    <row r="14" spans="1:7" x14ac:dyDescent="0.2">
      <c r="A14" s="886" t="s">
        <v>1047</v>
      </c>
      <c r="B14" s="886"/>
      <c r="C14" s="279">
        <v>4084.5</v>
      </c>
      <c r="D14" s="279">
        <v>5210.8</v>
      </c>
      <c r="E14" s="279">
        <v>5600.3</v>
      </c>
      <c r="F14" s="279" t="s">
        <v>82</v>
      </c>
      <c r="G14" s="279" t="s">
        <v>99</v>
      </c>
    </row>
    <row r="15" spans="1:7" ht="13.5" thickBot="1" x14ac:dyDescent="0.25">
      <c r="A15" s="890" t="s">
        <v>1048</v>
      </c>
      <c r="B15" s="890"/>
      <c r="C15" s="173">
        <v>8.3000000000000007</v>
      </c>
      <c r="D15" s="173">
        <v>12.6</v>
      </c>
      <c r="E15" s="173">
        <v>9.8000000000000007</v>
      </c>
      <c r="F15" s="173">
        <v>11.6</v>
      </c>
      <c r="G15" s="173">
        <v>9.6999999999999993</v>
      </c>
    </row>
    <row r="16" spans="1:7" ht="21.75" customHeight="1" thickTop="1" x14ac:dyDescent="0.2">
      <c r="A16" s="632" t="s">
        <v>1036</v>
      </c>
      <c r="B16" s="21"/>
      <c r="C16" s="21"/>
      <c r="D16" s="21"/>
      <c r="E16" s="21"/>
      <c r="F16" s="317"/>
    </row>
    <row r="17" spans="1:7" ht="14.65" customHeight="1" x14ac:dyDescent="0.2">
      <c r="A17" s="17"/>
      <c r="B17" s="23"/>
      <c r="C17" s="749" t="s">
        <v>402</v>
      </c>
      <c r="D17" s="749"/>
      <c r="E17" s="749"/>
      <c r="F17" s="749"/>
      <c r="G17" s="749"/>
    </row>
    <row r="18" spans="1:7" x14ac:dyDescent="0.2">
      <c r="A18" s="17"/>
      <c r="B18" s="17"/>
      <c r="C18" s="311">
        <v>2008</v>
      </c>
      <c r="D18" s="311">
        <v>2009</v>
      </c>
      <c r="E18" s="311">
        <v>2010</v>
      </c>
      <c r="F18" s="483">
        <v>2011</v>
      </c>
      <c r="G18" s="413">
        <v>2012</v>
      </c>
    </row>
    <row r="19" spans="1:7" x14ac:dyDescent="0.2">
      <c r="A19" s="569"/>
      <c r="B19" s="569"/>
      <c r="C19" s="749" t="s">
        <v>41</v>
      </c>
      <c r="D19" s="749"/>
      <c r="E19" s="749"/>
      <c r="F19" s="749"/>
      <c r="G19" s="749"/>
    </row>
    <row r="20" spans="1:7" x14ac:dyDescent="0.2">
      <c r="A20" s="41" t="s">
        <v>1049</v>
      </c>
      <c r="B20" s="176"/>
      <c r="C20" s="65">
        <v>17162.3</v>
      </c>
      <c r="D20" s="65">
        <v>10376.5</v>
      </c>
      <c r="E20" s="65">
        <v>10289.799999999999</v>
      </c>
      <c r="F20" s="320">
        <v>11232.7</v>
      </c>
      <c r="G20" s="320" t="s">
        <v>100</v>
      </c>
    </row>
    <row r="21" spans="1:7" ht="14.25" customHeight="1" x14ac:dyDescent="0.2">
      <c r="A21" s="873" t="s">
        <v>1050</v>
      </c>
      <c r="B21" s="873"/>
      <c r="C21" s="65">
        <v>1428.8</v>
      </c>
      <c r="D21" s="65">
        <v>962.7</v>
      </c>
      <c r="E21" s="65">
        <v>1243.2</v>
      </c>
      <c r="F21" s="320">
        <v>2571.8000000000002</v>
      </c>
      <c r="G21" s="320">
        <v>2444.6</v>
      </c>
    </row>
    <row r="22" spans="1:7" x14ac:dyDescent="0.2">
      <c r="A22" s="657" t="s">
        <v>1051</v>
      </c>
      <c r="B22" s="176"/>
      <c r="C22" s="65">
        <v>2678.8</v>
      </c>
      <c r="D22" s="65">
        <v>1218.4000000000001</v>
      </c>
      <c r="E22" s="65">
        <v>1234.4000000000001</v>
      </c>
      <c r="F22" s="320">
        <v>1017.2</v>
      </c>
      <c r="G22" s="320">
        <v>1563.1</v>
      </c>
    </row>
    <row r="23" spans="1:7" ht="24" customHeight="1" x14ac:dyDescent="0.2">
      <c r="A23" s="748" t="s">
        <v>1052</v>
      </c>
      <c r="B23" s="748"/>
      <c r="C23" s="65">
        <v>3493.7</v>
      </c>
      <c r="D23" s="65">
        <v>6323.6</v>
      </c>
      <c r="E23" s="65">
        <v>7744.4</v>
      </c>
      <c r="F23" s="320">
        <v>9785.7000000000007</v>
      </c>
      <c r="G23" s="320">
        <v>12885.8</v>
      </c>
    </row>
    <row r="24" spans="1:7" ht="13.5" thickBot="1" x14ac:dyDescent="0.25">
      <c r="A24" s="54" t="s">
        <v>222</v>
      </c>
      <c r="B24" s="231"/>
      <c r="C24" s="174">
        <f>SUM(C20:C23)</f>
        <v>24763.599999999999</v>
      </c>
      <c r="D24" s="174">
        <f>SUM(D20:D23)</f>
        <v>18881.2</v>
      </c>
      <c r="E24" s="174">
        <f>SUM(E20:E23)</f>
        <v>20511.8</v>
      </c>
      <c r="F24" s="174">
        <f>SUM(F20:F23)</f>
        <v>24607.4</v>
      </c>
      <c r="G24" s="174">
        <v>35248.199999999997</v>
      </c>
    </row>
    <row r="25" spans="1:7" ht="21.75" customHeight="1" thickTop="1" x14ac:dyDescent="0.2">
      <c r="A25" s="835" t="s">
        <v>1037</v>
      </c>
      <c r="B25" s="835"/>
      <c r="C25" s="835"/>
      <c r="D25" s="835"/>
      <c r="E25" s="21"/>
      <c r="F25" s="317"/>
    </row>
    <row r="26" spans="1:7" ht="13.15" customHeight="1" x14ac:dyDescent="0.2">
      <c r="A26" s="18"/>
      <c r="B26" s="749" t="s">
        <v>402</v>
      </c>
      <c r="C26" s="749"/>
      <c r="D26" s="749"/>
      <c r="E26" s="749"/>
      <c r="F26" s="749"/>
      <c r="G26" s="749"/>
    </row>
    <row r="27" spans="1:7" x14ac:dyDescent="0.2">
      <c r="A27" s="18"/>
      <c r="B27" s="17">
        <v>2007</v>
      </c>
      <c r="C27" s="311">
        <v>2008</v>
      </c>
      <c r="D27" s="311">
        <v>2009</v>
      </c>
      <c r="E27" s="311">
        <v>2010</v>
      </c>
      <c r="F27" s="483">
        <v>2011</v>
      </c>
      <c r="G27" s="413">
        <v>2012</v>
      </c>
    </row>
    <row r="28" spans="1:7" x14ac:dyDescent="0.2">
      <c r="A28" s="627" t="s">
        <v>440</v>
      </c>
      <c r="B28" s="81"/>
      <c r="C28" s="81"/>
      <c r="D28" s="81"/>
      <c r="E28" s="81"/>
      <c r="F28" s="325"/>
      <c r="G28" s="325"/>
    </row>
    <row r="29" spans="1:7" x14ac:dyDescent="0.2">
      <c r="A29" s="131" t="s">
        <v>693</v>
      </c>
      <c r="B29" s="65">
        <v>3062.8</v>
      </c>
      <c r="C29" s="65">
        <v>2357.4</v>
      </c>
      <c r="D29" s="65">
        <v>2179.3000000000002</v>
      </c>
      <c r="E29" s="65">
        <v>2307.6999999999998</v>
      </c>
      <c r="F29" s="320">
        <v>2390.1999999999998</v>
      </c>
      <c r="G29" s="320">
        <v>1807.0197000000001</v>
      </c>
    </row>
    <row r="30" spans="1:7" ht="13.5" thickBot="1" x14ac:dyDescent="0.25">
      <c r="A30" s="280" t="s">
        <v>1053</v>
      </c>
      <c r="B30" s="59">
        <v>3491.6</v>
      </c>
      <c r="C30" s="59">
        <v>2687.5</v>
      </c>
      <c r="D30" s="59">
        <v>2484.4</v>
      </c>
      <c r="E30" s="59">
        <v>2630.8</v>
      </c>
      <c r="F30" s="322">
        <v>2724.8</v>
      </c>
      <c r="G30" s="322">
        <v>2060</v>
      </c>
    </row>
    <row r="31" spans="1:7" x14ac:dyDescent="0.2">
      <c r="A31" s="236" t="s">
        <v>1054</v>
      </c>
      <c r="B31" s="170"/>
      <c r="C31" s="170"/>
      <c r="D31" s="170"/>
      <c r="E31" s="170"/>
      <c r="F31" s="170"/>
      <c r="G31" s="170"/>
    </row>
    <row r="32" spans="1:7" x14ac:dyDescent="0.2">
      <c r="A32" s="280" t="s">
        <v>1055</v>
      </c>
      <c r="B32" s="58">
        <v>271.89999999999998</v>
      </c>
      <c r="C32" s="58">
        <v>250.8</v>
      </c>
      <c r="D32" s="58">
        <v>171.6</v>
      </c>
      <c r="E32" s="58">
        <v>181.6</v>
      </c>
      <c r="F32" s="58">
        <v>194.1</v>
      </c>
      <c r="G32" s="322">
        <v>255.4366</v>
      </c>
    </row>
    <row r="33" spans="1:7" ht="13.5" thickBot="1" x14ac:dyDescent="0.25">
      <c r="A33" s="281" t="s">
        <v>1056</v>
      </c>
      <c r="B33" s="76">
        <v>88.4</v>
      </c>
      <c r="C33" s="171">
        <v>81.5</v>
      </c>
      <c r="D33" s="171">
        <v>55.8</v>
      </c>
      <c r="E33" s="76">
        <v>59</v>
      </c>
      <c r="F33" s="76">
        <v>63.1</v>
      </c>
      <c r="G33" s="76">
        <v>83</v>
      </c>
    </row>
    <row r="34" spans="1:7" x14ac:dyDescent="0.2">
      <c r="A34" s="627" t="s">
        <v>1057</v>
      </c>
      <c r="B34" s="81"/>
      <c r="C34" s="81"/>
      <c r="D34" s="81"/>
      <c r="E34" s="81"/>
      <c r="F34" s="325"/>
      <c r="G34" s="325"/>
    </row>
    <row r="35" spans="1:7" x14ac:dyDescent="0.2">
      <c r="A35" s="131" t="s">
        <v>1058</v>
      </c>
      <c r="B35" s="325">
        <v>191.3</v>
      </c>
      <c r="C35" s="81">
        <v>204.3</v>
      </c>
      <c r="D35" s="81">
        <v>180.4</v>
      </c>
      <c r="E35" s="81">
        <v>200.2</v>
      </c>
      <c r="F35" s="325">
        <v>102.9</v>
      </c>
      <c r="G35" s="320">
        <v>241.7859</v>
      </c>
    </row>
    <row r="36" spans="1:7" x14ac:dyDescent="0.2">
      <c r="A36" s="131" t="s">
        <v>1056</v>
      </c>
      <c r="B36" s="325">
        <v>27.3</v>
      </c>
      <c r="C36" s="81">
        <v>29.3</v>
      </c>
      <c r="D36" s="81">
        <v>25.8</v>
      </c>
      <c r="E36" s="81">
        <v>28.6</v>
      </c>
      <c r="F36" s="325">
        <v>14.7</v>
      </c>
      <c r="G36" s="325">
        <v>34.5</v>
      </c>
    </row>
    <row r="37" spans="1:7" ht="13.5" thickBot="1" x14ac:dyDescent="0.25">
      <c r="A37" s="54" t="s">
        <v>1059</v>
      </c>
      <c r="B37" s="174">
        <v>3607.3</v>
      </c>
      <c r="C37" s="174">
        <f>C30+C33+C36</f>
        <v>2798.3</v>
      </c>
      <c r="D37" s="174">
        <f>D30+D33+D36</f>
        <v>2566.0000000000005</v>
      </c>
      <c r="E37" s="174">
        <f>E30+E33+E36</f>
        <v>2718.4</v>
      </c>
      <c r="F37" s="174">
        <f>F30+F33+F36</f>
        <v>2802.6</v>
      </c>
      <c r="G37" s="174">
        <f>G30+G33+G36</f>
        <v>2177.5</v>
      </c>
    </row>
    <row r="38" spans="1:7" ht="12.75" customHeight="1" thickTop="1" x14ac:dyDescent="0.2">
      <c r="A38" s="790" t="s">
        <v>1060</v>
      </c>
      <c r="B38" s="790"/>
      <c r="C38" s="790"/>
      <c r="D38" s="790"/>
      <c r="E38" s="790"/>
      <c r="F38" s="489"/>
    </row>
    <row r="39" spans="1:7" ht="22.5" customHeight="1" x14ac:dyDescent="0.2">
      <c r="A39" s="661" t="s">
        <v>1061</v>
      </c>
      <c r="B39" s="21"/>
      <c r="C39" s="21"/>
      <c r="D39" s="21"/>
      <c r="E39" s="21"/>
      <c r="F39" s="317"/>
    </row>
    <row r="40" spans="1:7" ht="13.9" customHeight="1" x14ac:dyDescent="0.2">
      <c r="A40" s="17"/>
      <c r="B40" s="23"/>
      <c r="C40" s="749" t="s">
        <v>402</v>
      </c>
      <c r="D40" s="749"/>
      <c r="E40" s="749"/>
      <c r="F40" s="749"/>
      <c r="G40" s="749"/>
    </row>
    <row r="41" spans="1:7" x14ac:dyDescent="0.2">
      <c r="A41" s="17"/>
      <c r="B41" s="17"/>
      <c r="C41" s="311">
        <v>2008</v>
      </c>
      <c r="D41" s="311">
        <v>2009</v>
      </c>
      <c r="E41" s="311">
        <v>2010</v>
      </c>
      <c r="F41" s="483">
        <v>2011</v>
      </c>
      <c r="G41" s="413">
        <v>2012</v>
      </c>
    </row>
    <row r="42" spans="1:7" ht="13.5" thickBot="1" x14ac:dyDescent="0.25">
      <c r="A42" s="82" t="s">
        <v>1062</v>
      </c>
      <c r="B42" s="97"/>
      <c r="C42" s="97">
        <v>4.9000000000000004</v>
      </c>
      <c r="D42" s="97">
        <v>7.4</v>
      </c>
      <c r="E42" s="152">
        <v>7</v>
      </c>
      <c r="F42" s="152">
        <v>7.9</v>
      </c>
      <c r="G42" s="152" t="s">
        <v>97</v>
      </c>
    </row>
    <row r="43" spans="1:7" ht="13.5" thickTop="1" x14ac:dyDescent="0.2">
      <c r="A43" s="21"/>
      <c r="B43" s="21"/>
      <c r="C43" s="21"/>
      <c r="D43" s="21"/>
      <c r="E43" s="21"/>
      <c r="F43" s="317"/>
    </row>
    <row r="44" spans="1:7" x14ac:dyDescent="0.2">
      <c r="A44" s="746" t="s">
        <v>1221</v>
      </c>
      <c r="B44" s="746"/>
      <c r="C44" s="746"/>
      <c r="D44" s="746"/>
      <c r="E44" s="15"/>
      <c r="F44" s="470"/>
    </row>
  </sheetData>
  <sheetProtection password="CAF1" sheet="1" objects="1" scenarios="1" formatCells="0" formatColumns="0" formatRows="0" insertColumns="0" insertRows="0" insertHyperlinks="0" deleteColumns="0" deleteRows="0" sort="0" autoFilter="0" pivotTables="0"/>
  <mergeCells count="22">
    <mergeCell ref="A13:B13"/>
    <mergeCell ref="C3:G3"/>
    <mergeCell ref="C17:G17"/>
    <mergeCell ref="B26:G26"/>
    <mergeCell ref="C40:G40"/>
    <mergeCell ref="C19:G19"/>
    <mergeCell ref="A1:F1"/>
    <mergeCell ref="A25:D25"/>
    <mergeCell ref="A44:D44"/>
    <mergeCell ref="A5:B5"/>
    <mergeCell ref="A6:B6"/>
    <mergeCell ref="A7:B7"/>
    <mergeCell ref="A10:B10"/>
    <mergeCell ref="A8:B8"/>
    <mergeCell ref="A14:B14"/>
    <mergeCell ref="A15:B15"/>
    <mergeCell ref="A38:E38"/>
    <mergeCell ref="A21:B21"/>
    <mergeCell ref="A23:B23"/>
    <mergeCell ref="A9:B9"/>
    <mergeCell ref="A11:B11"/>
    <mergeCell ref="A12:B12"/>
  </mergeCells>
  <phoneticPr fontId="20" type="noConversion"/>
  <hyperlinks>
    <hyperlink ref="A44:D44" location="Content!A1" display="Back to the Contents"/>
  </hyperlinks>
  <pageMargins left="0.25" right="0.25" top="0.75" bottom="0.75" header="0.3" footer="0.3"/>
  <pageSetup paperSize="9" firstPageNumber="47"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colBreaks count="1" manualBreakCount="1">
    <brk id="7" max="4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I47"/>
  <sheetViews>
    <sheetView zoomScaleNormal="100" zoomScaleSheetLayoutView="100" workbookViewId="0">
      <pane ySplit="4" topLeftCell="A5" activePane="bottomLeft" state="frozen"/>
      <selection pane="bottomLeft"/>
    </sheetView>
  </sheetViews>
  <sheetFormatPr defaultColWidth="0" defaultRowHeight="12.75" zeroHeight="1" outlineLevelCol="1" x14ac:dyDescent="0.2"/>
  <cols>
    <col min="1" max="1" width="55.140625" style="2" customWidth="1"/>
    <col min="2" max="2" width="8.85546875" style="2" hidden="1" customWidth="1" outlineLevel="1"/>
    <col min="3" max="3" width="9" style="2" hidden="1" customWidth="1" outlineLevel="1"/>
    <col min="4" max="4" width="0.5703125" style="2" customWidth="1" collapsed="1"/>
    <col min="5" max="9" width="8.7109375" style="2" customWidth="1"/>
    <col min="10" max="16384" width="12.140625" style="2" hidden="1"/>
  </cols>
  <sheetData>
    <row r="1" spans="1:9" ht="15.75" x14ac:dyDescent="0.25">
      <c r="A1" s="37" t="s">
        <v>1063</v>
      </c>
      <c r="B1" s="21"/>
      <c r="C1" s="21"/>
      <c r="D1" s="21"/>
      <c r="E1" s="21"/>
      <c r="F1" s="21"/>
      <c r="G1" s="21"/>
      <c r="H1" s="317"/>
    </row>
    <row r="2" spans="1:9" ht="18.75" customHeight="1" x14ac:dyDescent="0.2">
      <c r="A2" s="661" t="s">
        <v>1064</v>
      </c>
      <c r="B2" s="21"/>
      <c r="C2" s="21"/>
      <c r="D2" s="21"/>
      <c r="E2" s="21"/>
      <c r="F2" s="21"/>
      <c r="G2" s="21"/>
      <c r="H2" s="317"/>
    </row>
    <row r="3" spans="1:9" ht="13.15" customHeight="1" x14ac:dyDescent="0.2">
      <c r="A3" s="767"/>
      <c r="B3" s="412"/>
      <c r="C3" s="412"/>
      <c r="D3" s="412"/>
      <c r="E3" s="749" t="s">
        <v>1065</v>
      </c>
      <c r="F3" s="749"/>
      <c r="G3" s="749"/>
      <c r="H3" s="749"/>
      <c r="I3" s="749"/>
    </row>
    <row r="4" spans="1:9" x14ac:dyDescent="0.2">
      <c r="A4" s="767"/>
      <c r="B4" s="17"/>
      <c r="C4" s="17"/>
      <c r="D4" s="17"/>
      <c r="E4" s="311">
        <v>2008</v>
      </c>
      <c r="F4" s="311">
        <v>2009</v>
      </c>
      <c r="G4" s="311">
        <v>2010</v>
      </c>
      <c r="H4" s="468">
        <v>2011</v>
      </c>
      <c r="I4" s="413">
        <v>2012</v>
      </c>
    </row>
    <row r="5" spans="1:9" ht="15.75" customHeight="1" x14ac:dyDescent="0.2">
      <c r="A5" s="627" t="s">
        <v>1066</v>
      </c>
      <c r="B5" s="64"/>
      <c r="C5" s="64"/>
      <c r="D5" s="64"/>
      <c r="E5" s="64"/>
      <c r="F5" s="64"/>
      <c r="G5" s="64"/>
      <c r="H5" s="467"/>
      <c r="I5" s="410"/>
    </row>
    <row r="6" spans="1:9" s="307" customFormat="1" ht="16.5" customHeight="1" x14ac:dyDescent="0.2">
      <c r="A6" s="653" t="s">
        <v>371</v>
      </c>
      <c r="B6" s="475"/>
      <c r="C6" s="475"/>
      <c r="D6" s="475"/>
      <c r="E6" s="209">
        <v>10.1</v>
      </c>
      <c r="F6" s="209">
        <v>17.3</v>
      </c>
      <c r="G6" s="209">
        <v>20.7</v>
      </c>
      <c r="H6" s="209">
        <v>22.1</v>
      </c>
      <c r="I6" s="209">
        <v>23.3</v>
      </c>
    </row>
    <row r="7" spans="1:9" ht="12.75" customHeight="1" x14ac:dyDescent="0.2">
      <c r="A7" s="653" t="s">
        <v>1067</v>
      </c>
      <c r="B7" s="81"/>
      <c r="C7" s="81"/>
      <c r="D7" s="81"/>
      <c r="E7" s="325">
        <v>221.3</v>
      </c>
      <c r="F7" s="325">
        <v>216.8</v>
      </c>
      <c r="G7" s="209">
        <v>217.1</v>
      </c>
      <c r="H7" s="209">
        <v>219.3</v>
      </c>
      <c r="I7" s="209">
        <v>222.5</v>
      </c>
    </row>
    <row r="8" spans="1:9" x14ac:dyDescent="0.2">
      <c r="A8" s="207" t="s">
        <v>1068</v>
      </c>
      <c r="B8" s="81"/>
      <c r="C8" s="81"/>
      <c r="D8" s="81"/>
      <c r="E8" s="325">
        <v>48.2</v>
      </c>
      <c r="F8" s="325">
        <v>65.2</v>
      </c>
      <c r="G8" s="209">
        <v>62.5</v>
      </c>
      <c r="H8" s="209">
        <v>57.6</v>
      </c>
      <c r="I8" s="209">
        <v>58.6</v>
      </c>
    </row>
    <row r="9" spans="1:9" s="584" customFormat="1" x14ac:dyDescent="0.2">
      <c r="A9" s="207" t="s">
        <v>1069</v>
      </c>
      <c r="B9" s="583"/>
      <c r="C9" s="583"/>
      <c r="D9" s="583"/>
      <c r="E9" s="325">
        <v>24.8</v>
      </c>
      <c r="F9" s="325">
        <v>31.5</v>
      </c>
      <c r="G9" s="209">
        <v>25.9</v>
      </c>
      <c r="H9" s="209">
        <v>27.7</v>
      </c>
      <c r="I9" s="209">
        <v>26.5</v>
      </c>
    </row>
    <row r="10" spans="1:9" x14ac:dyDescent="0.2">
      <c r="A10" s="653" t="s">
        <v>1070</v>
      </c>
      <c r="B10" s="325"/>
      <c r="C10" s="325"/>
      <c r="D10" s="325"/>
      <c r="E10" s="712">
        <v>0</v>
      </c>
      <c r="F10" s="712">
        <v>0</v>
      </c>
      <c r="G10" s="713">
        <v>0</v>
      </c>
      <c r="H10" s="713">
        <v>0</v>
      </c>
      <c r="I10" s="209">
        <v>15.6</v>
      </c>
    </row>
    <row r="11" spans="1:9" x14ac:dyDescent="0.2">
      <c r="A11" s="653" t="s">
        <v>1071</v>
      </c>
      <c r="B11" s="81"/>
      <c r="C11" s="81"/>
      <c r="D11" s="81"/>
      <c r="E11" s="74">
        <v>71.900000000000006</v>
      </c>
      <c r="F11" s="209">
        <v>62.8</v>
      </c>
      <c r="G11" s="209">
        <v>74.400000000000006</v>
      </c>
      <c r="H11" s="209">
        <v>77.7</v>
      </c>
      <c r="I11" s="209">
        <v>84.7</v>
      </c>
    </row>
    <row r="12" spans="1:9" ht="13.5" thickBot="1" x14ac:dyDescent="0.25">
      <c r="A12" s="624" t="s">
        <v>222</v>
      </c>
      <c r="B12" s="62"/>
      <c r="C12" s="62"/>
      <c r="D12" s="62"/>
      <c r="E12" s="282">
        <f>SUM(E6:E11)</f>
        <v>376.30000000000007</v>
      </c>
      <c r="F12" s="282">
        <f>SUM(F6:F11)</f>
        <v>393.6</v>
      </c>
      <c r="G12" s="282">
        <f>SUM(G6:G11)</f>
        <v>400.59999999999991</v>
      </c>
      <c r="H12" s="282">
        <f>SUM(H6:H11)</f>
        <v>404.4</v>
      </c>
      <c r="I12" s="282">
        <f>SUM(I6:I11)</f>
        <v>431.20000000000005</v>
      </c>
    </row>
    <row r="13" spans="1:9" x14ac:dyDescent="0.2">
      <c r="A13" s="172" t="s">
        <v>1072</v>
      </c>
      <c r="B13" s="170"/>
      <c r="C13" s="170"/>
      <c r="D13" s="170"/>
      <c r="E13" s="170"/>
      <c r="F13" s="170"/>
      <c r="G13" s="58"/>
      <c r="H13" s="58"/>
      <c r="I13" s="58"/>
    </row>
    <row r="14" spans="1:9" x14ac:dyDescent="0.2">
      <c r="A14" s="129" t="s">
        <v>1073</v>
      </c>
      <c r="B14" s="283"/>
      <c r="C14" s="283"/>
      <c r="D14" s="283"/>
      <c r="E14" s="148">
        <v>0.11600000000000001</v>
      </c>
      <c r="F14" s="148">
        <v>0.123</v>
      </c>
      <c r="G14" s="284">
        <v>0.122</v>
      </c>
      <c r="H14" s="284">
        <v>0.128</v>
      </c>
      <c r="I14" s="284">
        <v>0.13</v>
      </c>
    </row>
    <row r="15" spans="1:9" x14ac:dyDescent="0.2">
      <c r="A15" s="129" t="s">
        <v>1074</v>
      </c>
      <c r="B15" s="283"/>
      <c r="C15" s="283"/>
      <c r="D15" s="283"/>
      <c r="E15" s="148">
        <v>0.22600000000000001</v>
      </c>
      <c r="F15" s="148">
        <v>0.23499999999999999</v>
      </c>
      <c r="G15" s="284">
        <v>0.24299999999999999</v>
      </c>
      <c r="H15" s="284">
        <v>0.254</v>
      </c>
      <c r="I15" s="284">
        <v>0.25800000000000001</v>
      </c>
    </row>
    <row r="16" spans="1:9" x14ac:dyDescent="0.2">
      <c r="A16" s="129" t="s">
        <v>1075</v>
      </c>
      <c r="B16" s="283"/>
      <c r="C16" s="283"/>
      <c r="D16" s="283"/>
      <c r="E16" s="148">
        <v>0.61799999999999999</v>
      </c>
      <c r="F16" s="148">
        <v>0.61599999999999999</v>
      </c>
      <c r="G16" s="284">
        <v>0.59399999999999997</v>
      </c>
      <c r="H16" s="284">
        <v>0.57599999999999996</v>
      </c>
      <c r="I16" s="284">
        <v>0.56899999999999995</v>
      </c>
    </row>
    <row r="17" spans="1:9" ht="13.5" thickBot="1" x14ac:dyDescent="0.25">
      <c r="A17" s="655" t="s">
        <v>1076</v>
      </c>
      <c r="B17" s="73"/>
      <c r="C17" s="73"/>
      <c r="D17" s="73"/>
      <c r="E17" s="136">
        <v>0.04</v>
      </c>
      <c r="F17" s="136">
        <v>2.5999999999999999E-2</v>
      </c>
      <c r="G17" s="285">
        <v>4.1000000000000002E-2</v>
      </c>
      <c r="H17" s="285">
        <v>4.2000000000000003E-2</v>
      </c>
      <c r="I17" s="285">
        <v>4.2999999999999997E-2</v>
      </c>
    </row>
    <row r="18" spans="1:9" x14ac:dyDescent="0.2">
      <c r="A18" s="653" t="s">
        <v>1077</v>
      </c>
      <c r="B18" s="34"/>
      <c r="C18" s="34"/>
      <c r="D18" s="34"/>
      <c r="E18" s="34"/>
      <c r="F18" s="34"/>
      <c r="G18" s="34"/>
      <c r="H18" s="34"/>
      <c r="I18" s="34"/>
    </row>
    <row r="19" spans="1:9" x14ac:dyDescent="0.2">
      <c r="A19" s="654" t="s">
        <v>1078</v>
      </c>
      <c r="B19" s="286"/>
      <c r="C19" s="286"/>
      <c r="D19" s="286"/>
      <c r="E19" s="287">
        <v>0.16700000000000001</v>
      </c>
      <c r="F19" s="287">
        <v>0.187</v>
      </c>
      <c r="G19" s="284">
        <v>0.183</v>
      </c>
      <c r="H19" s="284">
        <v>0.187</v>
      </c>
      <c r="I19" s="284">
        <v>0.192</v>
      </c>
    </row>
    <row r="20" spans="1:9" x14ac:dyDescent="0.2">
      <c r="A20" s="654" t="s">
        <v>1079</v>
      </c>
      <c r="B20" s="286"/>
      <c r="C20" s="286"/>
      <c r="D20" s="286"/>
      <c r="E20" s="287">
        <v>0.27100000000000002</v>
      </c>
      <c r="F20" s="287">
        <v>0.26600000000000001</v>
      </c>
      <c r="G20" s="284">
        <v>0.27300000000000002</v>
      </c>
      <c r="H20" s="284">
        <v>0.27400000000000002</v>
      </c>
      <c r="I20" s="284">
        <v>0.27800000000000002</v>
      </c>
    </row>
    <row r="21" spans="1:9" x14ac:dyDescent="0.2">
      <c r="A21" s="654" t="s">
        <v>1080</v>
      </c>
      <c r="B21" s="286"/>
      <c r="C21" s="286"/>
      <c r="D21" s="286"/>
      <c r="E21" s="287">
        <v>0.32800000000000001</v>
      </c>
      <c r="F21" s="287">
        <v>0.30599999999999999</v>
      </c>
      <c r="G21" s="284">
        <v>0.29799999999999999</v>
      </c>
      <c r="H21" s="284">
        <v>0.28999999999999998</v>
      </c>
      <c r="I21" s="284">
        <v>0.27800000000000002</v>
      </c>
    </row>
    <row r="22" spans="1:9" ht="13.5" thickBot="1" x14ac:dyDescent="0.25">
      <c r="A22" s="288" t="s">
        <v>1081</v>
      </c>
      <c r="B22" s="289"/>
      <c r="C22" s="289"/>
      <c r="D22" s="289"/>
      <c r="E22" s="290">
        <v>0.23400000000000001</v>
      </c>
      <c r="F22" s="290">
        <v>0.24099999999999999</v>
      </c>
      <c r="G22" s="291">
        <v>0.246</v>
      </c>
      <c r="H22" s="291">
        <v>0.249</v>
      </c>
      <c r="I22" s="291">
        <v>0.252</v>
      </c>
    </row>
    <row r="23" spans="1:9" ht="12.75" customHeight="1" thickTop="1" x14ac:dyDescent="0.2">
      <c r="A23" s="860" t="s">
        <v>750</v>
      </c>
      <c r="B23" s="860"/>
      <c r="C23" s="860"/>
      <c r="D23" s="860"/>
      <c r="E23" s="860"/>
      <c r="F23" s="860"/>
      <c r="G23" s="860"/>
      <c r="H23" s="860"/>
      <c r="I23" s="860"/>
    </row>
    <row r="24" spans="1:9" ht="12.75" customHeight="1" x14ac:dyDescent="0.2">
      <c r="A24" s="771" t="s">
        <v>1082</v>
      </c>
      <c r="B24" s="750"/>
      <c r="C24" s="750"/>
      <c r="D24" s="750"/>
      <c r="E24" s="750"/>
      <c r="F24" s="750"/>
      <c r="G24" s="750"/>
      <c r="H24" s="750"/>
      <c r="I24" s="750"/>
    </row>
    <row r="25" spans="1:9" x14ac:dyDescent="0.2">
      <c r="A25" s="88"/>
      <c r="B25" s="21"/>
      <c r="C25" s="21"/>
      <c r="D25" s="21"/>
      <c r="E25" s="21"/>
      <c r="F25" s="21"/>
      <c r="G25" s="21"/>
      <c r="H25" s="317"/>
    </row>
    <row r="26" spans="1:9" x14ac:dyDescent="0.2">
      <c r="A26" s="746" t="s">
        <v>1221</v>
      </c>
      <c r="B26" s="746"/>
      <c r="C26" s="746"/>
      <c r="D26" s="746"/>
      <c r="E26" s="746"/>
      <c r="F26" s="746"/>
      <c r="G26" s="15"/>
      <c r="H26" s="465"/>
    </row>
    <row r="27" spans="1:9" hidden="1" x14ac:dyDescent="0.2"/>
    <row r="28" spans="1:9" hidden="1" x14ac:dyDescent="0.2"/>
    <row r="29" spans="1:9" hidden="1" x14ac:dyDescent="0.2"/>
    <row r="30" spans="1:9" hidden="1" x14ac:dyDescent="0.2"/>
    <row r="31" spans="1:9" hidden="1" x14ac:dyDescent="0.2"/>
    <row r="32" spans="1:9"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sheetData>
  <sheetProtection password="CAF1" sheet="1" objects="1" scenarios="1" formatCells="0" formatColumns="0" formatRows="0" insertColumns="0" insertRows="0" insertHyperlinks="0" deleteColumns="0" deleteRows="0" sort="0" autoFilter="0" pivotTables="0"/>
  <mergeCells count="5">
    <mergeCell ref="A26:F26"/>
    <mergeCell ref="A3:A4"/>
    <mergeCell ref="E3:I3"/>
    <mergeCell ref="A23:I23"/>
    <mergeCell ref="A24:I24"/>
  </mergeCells>
  <phoneticPr fontId="20" type="noConversion"/>
  <hyperlinks>
    <hyperlink ref="A26:F26" location="Content!A1" display="Back to the Contents"/>
  </hyperlinks>
  <pageMargins left="0.25" right="0.25" top="0.75" bottom="0.75" header="0.3" footer="0.3"/>
  <pageSetup paperSize="9" firstPageNumber="48"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F28"/>
  <sheetViews>
    <sheetView zoomScaleNormal="100" zoomScaleSheetLayoutView="100" workbookViewId="0">
      <pane ySplit="2" topLeftCell="A3" activePane="bottomLeft" state="frozen"/>
      <selection pane="bottomLeft"/>
    </sheetView>
  </sheetViews>
  <sheetFormatPr defaultColWidth="0" defaultRowHeight="12.75" zeroHeight="1" x14ac:dyDescent="0.2"/>
  <cols>
    <col min="1" max="1" width="41.85546875" style="2" customWidth="1"/>
    <col min="2" max="2" width="11.7109375" style="2" customWidth="1"/>
    <col min="3" max="3" width="47.42578125" style="2" customWidth="1"/>
    <col min="4" max="16384" width="0" style="2" hidden="1"/>
  </cols>
  <sheetData>
    <row r="1" spans="1:4" ht="18.75" x14ac:dyDescent="0.3">
      <c r="A1" s="37" t="s">
        <v>1163</v>
      </c>
      <c r="B1" s="292"/>
      <c r="C1" s="21"/>
    </row>
    <row r="2" spans="1:4" x14ac:dyDescent="0.2">
      <c r="A2" s="17" t="s">
        <v>1161</v>
      </c>
      <c r="B2" s="749" t="s">
        <v>1162</v>
      </c>
      <c r="C2" s="749"/>
    </row>
    <row r="3" spans="1:4" x14ac:dyDescent="0.2">
      <c r="A3" s="581" t="s">
        <v>1164</v>
      </c>
      <c r="B3" s="293"/>
      <c r="C3" s="293" t="s">
        <v>1185</v>
      </c>
      <c r="D3" s="2" t="s">
        <v>1174</v>
      </c>
    </row>
    <row r="4" spans="1:4" x14ac:dyDescent="0.2">
      <c r="A4" s="581" t="s">
        <v>1165</v>
      </c>
      <c r="B4" s="293"/>
      <c r="C4" s="293" t="s">
        <v>1186</v>
      </c>
      <c r="D4" s="2" t="s">
        <v>1175</v>
      </c>
    </row>
    <row r="5" spans="1:4" x14ac:dyDescent="0.2">
      <c r="A5" s="658" t="s">
        <v>1166</v>
      </c>
      <c r="B5" s="294"/>
      <c r="C5" s="293" t="s">
        <v>1187</v>
      </c>
      <c r="D5" s="2" t="s">
        <v>1176</v>
      </c>
    </row>
    <row r="6" spans="1:4" x14ac:dyDescent="0.2">
      <c r="A6" s="581" t="s">
        <v>1167</v>
      </c>
      <c r="B6" s="293"/>
      <c r="C6" s="293" t="s">
        <v>1188</v>
      </c>
      <c r="D6" s="2" t="s">
        <v>1177</v>
      </c>
    </row>
    <row r="7" spans="1:4" x14ac:dyDescent="0.2">
      <c r="A7" s="581" t="s">
        <v>1168</v>
      </c>
      <c r="B7" s="293"/>
      <c r="C7" s="293" t="s">
        <v>1189</v>
      </c>
      <c r="D7" s="2" t="s">
        <v>1178</v>
      </c>
    </row>
    <row r="8" spans="1:4" x14ac:dyDescent="0.2">
      <c r="A8" s="581" t="s">
        <v>1169</v>
      </c>
      <c r="B8" s="293"/>
      <c r="C8" s="293" t="s">
        <v>1190</v>
      </c>
      <c r="D8" s="2" t="s">
        <v>1179</v>
      </c>
    </row>
    <row r="9" spans="1:4" x14ac:dyDescent="0.2">
      <c r="A9" s="581" t="s">
        <v>1170</v>
      </c>
      <c r="B9" s="293"/>
      <c r="C9" s="293" t="s">
        <v>1191</v>
      </c>
      <c r="D9" s="2" t="s">
        <v>1180</v>
      </c>
    </row>
    <row r="10" spans="1:4" ht="13.5" customHeight="1" x14ac:dyDescent="0.2">
      <c r="A10" s="658" t="s">
        <v>1171</v>
      </c>
      <c r="B10" s="293"/>
      <c r="C10" s="293" t="s">
        <v>1192</v>
      </c>
      <c r="D10" s="2" t="s">
        <v>1181</v>
      </c>
    </row>
    <row r="11" spans="1:4" x14ac:dyDescent="0.2">
      <c r="A11" s="581" t="s">
        <v>1172</v>
      </c>
      <c r="B11" s="581"/>
      <c r="C11" s="581" t="s">
        <v>1193</v>
      </c>
      <c r="D11" s="2" t="s">
        <v>1141</v>
      </c>
    </row>
    <row r="12" spans="1:4" x14ac:dyDescent="0.2">
      <c r="A12" s="581" t="s">
        <v>1199</v>
      </c>
      <c r="B12" s="581"/>
      <c r="C12" s="293" t="s">
        <v>1194</v>
      </c>
    </row>
    <row r="13" spans="1:4" x14ac:dyDescent="0.2">
      <c r="A13" s="581" t="s">
        <v>1198</v>
      </c>
      <c r="B13" s="293"/>
      <c r="C13" s="581" t="s">
        <v>1195</v>
      </c>
      <c r="D13" s="2" t="s">
        <v>1182</v>
      </c>
    </row>
    <row r="14" spans="1:4" x14ac:dyDescent="0.2">
      <c r="A14" s="581" t="s">
        <v>1172</v>
      </c>
      <c r="B14" s="581"/>
      <c r="C14" s="293" t="s">
        <v>1196</v>
      </c>
    </row>
    <row r="15" spans="1:4" x14ac:dyDescent="0.2">
      <c r="A15" s="581" t="s">
        <v>1173</v>
      </c>
      <c r="B15" s="415"/>
      <c r="C15" s="415" t="s">
        <v>1197</v>
      </c>
      <c r="D15" s="2" t="s">
        <v>1183</v>
      </c>
    </row>
    <row r="16" spans="1:4" x14ac:dyDescent="0.2">
      <c r="A16" s="581"/>
      <c r="B16" s="415"/>
      <c r="D16" s="2" t="s">
        <v>1184</v>
      </c>
    </row>
    <row r="17" spans="1:6" x14ac:dyDescent="0.2">
      <c r="A17" s="746" t="s">
        <v>1221</v>
      </c>
      <c r="B17" s="746"/>
      <c r="C17" s="746"/>
      <c r="D17" s="746"/>
      <c r="E17" s="746"/>
      <c r="F17" s="746"/>
    </row>
    <row r="18" spans="1:6" hidden="1" x14ac:dyDescent="0.2"/>
    <row r="19" spans="1:6" hidden="1" x14ac:dyDescent="0.2"/>
    <row r="20" spans="1:6" hidden="1" x14ac:dyDescent="0.2"/>
    <row r="21" spans="1:6" hidden="1" x14ac:dyDescent="0.2"/>
    <row r="22" spans="1:6" hidden="1" x14ac:dyDescent="0.2"/>
    <row r="23" spans="1:6" hidden="1" x14ac:dyDescent="0.2"/>
    <row r="24" spans="1:6" hidden="1" x14ac:dyDescent="0.2"/>
    <row r="25" spans="1:6" hidden="1" x14ac:dyDescent="0.2"/>
    <row r="26" spans="1:6" hidden="1" x14ac:dyDescent="0.2"/>
    <row r="27" spans="1:6" hidden="1" x14ac:dyDescent="0.2"/>
    <row r="28" spans="1:6" hidden="1" x14ac:dyDescent="0.2"/>
  </sheetData>
  <sheetProtection password="CAF1" sheet="1" objects="1" scenarios="1" formatCells="0" formatColumns="0" formatRows="0" insertColumns="0" insertRows="0" insertHyperlinks="0" deleteColumns="0" deleteRows="0" sort="0" autoFilter="0" pivotTables="0"/>
  <mergeCells count="2">
    <mergeCell ref="B2:C2"/>
    <mergeCell ref="A17:F17"/>
  </mergeCells>
  <phoneticPr fontId="20" type="noConversion"/>
  <hyperlinks>
    <hyperlink ref="A17:F17" location="Content!A1" display="Back to the Contents"/>
  </hyperlinks>
  <pageMargins left="0.25" right="0.25" top="0.75" bottom="0.75" header="0.3" footer="0.3"/>
  <pageSetup paperSize="9" firstPageNumber="49"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Normal="100" workbookViewId="0">
      <selection activeCell="A7" sqref="A7:B7"/>
    </sheetView>
  </sheetViews>
  <sheetFormatPr defaultColWidth="0" defaultRowHeight="20.25" customHeight="1" zeroHeight="1" x14ac:dyDescent="0.2"/>
  <cols>
    <col min="1" max="1" width="15.140625" customWidth="1"/>
    <col min="2" max="2" width="36.85546875" customWidth="1"/>
    <col min="3" max="4" width="0" hidden="1" customWidth="1"/>
    <col min="5" max="16384" width="9.140625" hidden="1"/>
  </cols>
  <sheetData>
    <row r="1" spans="1:4" ht="15.75" x14ac:dyDescent="0.25">
      <c r="A1" s="37" t="s">
        <v>1083</v>
      </c>
      <c r="B1" s="37"/>
      <c r="C1" s="37"/>
      <c r="D1" s="37"/>
    </row>
    <row r="2" spans="1:4" ht="12.75" x14ac:dyDescent="0.2">
      <c r="A2" s="569" t="s">
        <v>1084</v>
      </c>
      <c r="B2" s="569" t="s">
        <v>1085</v>
      </c>
    </row>
    <row r="3" spans="1:4" ht="12.75" x14ac:dyDescent="0.2">
      <c r="A3" s="660" t="s">
        <v>150</v>
      </c>
      <c r="B3" s="659" t="s">
        <v>1086</v>
      </c>
    </row>
    <row r="4" spans="1:4" ht="12.75" x14ac:dyDescent="0.2">
      <c r="A4" s="660" t="s">
        <v>141</v>
      </c>
      <c r="B4" s="659" t="s">
        <v>1087</v>
      </c>
    </row>
    <row r="5" spans="1:4" ht="12.75" x14ac:dyDescent="0.2">
      <c r="A5" s="660">
        <v>0</v>
      </c>
      <c r="B5" s="659" t="s">
        <v>1088</v>
      </c>
    </row>
    <row r="6" spans="1:4" ht="20.25" customHeight="1" x14ac:dyDescent="0.2">
      <c r="A6" s="2"/>
      <c r="B6" s="2"/>
    </row>
    <row r="7" spans="1:4" ht="20.25" customHeight="1" x14ac:dyDescent="0.2">
      <c r="A7" s="746" t="s">
        <v>1221</v>
      </c>
      <c r="B7" s="746"/>
    </row>
  </sheetData>
  <sheetProtection password="CAF1" sheet="1" objects="1" scenarios="1"/>
  <mergeCells count="1">
    <mergeCell ref="A7:B7"/>
  </mergeCells>
  <hyperlinks>
    <hyperlink ref="A7:B7" location="Content!A1" display="Back to the Contents"/>
  </hyperlinks>
  <pageMargins left="0.7" right="0.7" top="0.75" bottom="0.75" header="0.3" footer="0.3"/>
  <pageSetup paperSize="9" orientation="portrait" r:id="rId1"/>
  <headerFooter>
    <oddHeader xml:space="preserve">&amp;C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B51"/>
  <sheetViews>
    <sheetView tabSelected="1" zoomScaleNormal="100" zoomScaleSheetLayoutView="100" workbookViewId="0">
      <pane ySplit="2" topLeftCell="A3" activePane="bottomLeft" state="frozen"/>
      <selection pane="bottomLeft" activeCell="B29" sqref="B29"/>
    </sheetView>
  </sheetViews>
  <sheetFormatPr defaultColWidth="0" defaultRowHeight="15.75" customHeight="1" zeroHeight="1" x14ac:dyDescent="0.2"/>
  <cols>
    <col min="1" max="1" width="26" style="2" customWidth="1"/>
    <col min="2" max="2" width="74" style="2" customWidth="1"/>
    <col min="3" max="16384" width="0" style="2" hidden="1"/>
  </cols>
  <sheetData>
    <row r="1" spans="1:2" x14ac:dyDescent="0.25">
      <c r="A1" s="37" t="s">
        <v>1089</v>
      </c>
      <c r="B1" s="21"/>
    </row>
    <row r="2" spans="1:2" ht="12.75" x14ac:dyDescent="0.2">
      <c r="A2" s="18" t="s">
        <v>1090</v>
      </c>
      <c r="B2" s="18" t="s">
        <v>463</v>
      </c>
    </row>
    <row r="3" spans="1:2" ht="33" customHeight="1" x14ac:dyDescent="0.2">
      <c r="A3" s="29" t="s">
        <v>1091</v>
      </c>
      <c r="B3" s="224" t="s">
        <v>1092</v>
      </c>
    </row>
    <row r="4" spans="1:2" ht="12.75" x14ac:dyDescent="0.2">
      <c r="A4" s="29" t="s">
        <v>264</v>
      </c>
      <c r="B4" s="224" t="s">
        <v>1093</v>
      </c>
    </row>
    <row r="5" spans="1:2" ht="12.75" x14ac:dyDescent="0.2">
      <c r="A5" s="29" t="s">
        <v>43</v>
      </c>
      <c r="B5" s="224" t="s">
        <v>44</v>
      </c>
    </row>
    <row r="6" spans="1:2" ht="13.5" customHeight="1" x14ac:dyDescent="0.2">
      <c r="A6" s="29" t="s">
        <v>1094</v>
      </c>
      <c r="B6" s="224" t="s">
        <v>1095</v>
      </c>
    </row>
    <row r="7" spans="1:2" ht="13.5" customHeight="1" x14ac:dyDescent="0.2">
      <c r="A7" s="414" t="s">
        <v>1096</v>
      </c>
      <c r="B7" s="224" t="s">
        <v>1097</v>
      </c>
    </row>
    <row r="8" spans="1:2" ht="12.75" x14ac:dyDescent="0.2">
      <c r="A8" s="29" t="s">
        <v>1098</v>
      </c>
      <c r="B8" s="224" t="s">
        <v>1099</v>
      </c>
    </row>
    <row r="9" spans="1:2" ht="12.75" x14ac:dyDescent="0.2">
      <c r="A9" s="29" t="s">
        <v>695</v>
      </c>
      <c r="B9" s="224" t="s">
        <v>1100</v>
      </c>
    </row>
    <row r="10" spans="1:2" ht="12.75" x14ac:dyDescent="0.2">
      <c r="A10" s="414" t="s">
        <v>1101</v>
      </c>
      <c r="B10" s="224" t="s">
        <v>1102</v>
      </c>
    </row>
    <row r="11" spans="1:2" ht="12.75" x14ac:dyDescent="0.2">
      <c r="A11" s="29" t="s">
        <v>917</v>
      </c>
      <c r="B11" s="224" t="s">
        <v>1103</v>
      </c>
    </row>
    <row r="12" spans="1:2" ht="12.75" x14ac:dyDescent="0.2">
      <c r="A12" s="648" t="s">
        <v>1104</v>
      </c>
      <c r="B12" s="224" t="s">
        <v>1105</v>
      </c>
    </row>
    <row r="13" spans="1:2" ht="12.75" x14ac:dyDescent="0.2">
      <c r="A13" s="29" t="s">
        <v>1106</v>
      </c>
      <c r="B13" s="224" t="s">
        <v>1107</v>
      </c>
    </row>
    <row r="14" spans="1:2" ht="12.75" x14ac:dyDescent="0.2">
      <c r="A14" s="29" t="s">
        <v>1108</v>
      </c>
      <c r="B14" s="224" t="s">
        <v>1109</v>
      </c>
    </row>
    <row r="15" spans="1:2" ht="12.75" x14ac:dyDescent="0.2">
      <c r="A15" s="414" t="s">
        <v>1110</v>
      </c>
      <c r="B15" s="224" t="s">
        <v>1159</v>
      </c>
    </row>
    <row r="16" spans="1:2" ht="12.75" x14ac:dyDescent="0.2">
      <c r="A16" s="295" t="s">
        <v>1111</v>
      </c>
      <c r="B16" s="224" t="s">
        <v>1112</v>
      </c>
    </row>
    <row r="17" spans="1:2" ht="45" x14ac:dyDescent="0.2">
      <c r="A17" s="648" t="s">
        <v>1158</v>
      </c>
      <c r="B17" s="224" t="s">
        <v>1160</v>
      </c>
    </row>
    <row r="18" spans="1:2" ht="12.75" x14ac:dyDescent="0.2">
      <c r="A18" s="29" t="s">
        <v>1156</v>
      </c>
      <c r="B18" s="224" t="s">
        <v>1113</v>
      </c>
    </row>
    <row r="19" spans="1:2" ht="15" customHeight="1" x14ac:dyDescent="0.2">
      <c r="A19" s="29" t="s">
        <v>1114</v>
      </c>
      <c r="B19" s="224" t="s">
        <v>1115</v>
      </c>
    </row>
    <row r="20" spans="1:2" ht="12.75" x14ac:dyDescent="0.2">
      <c r="A20" s="29" t="s">
        <v>696</v>
      </c>
      <c r="B20" s="224" t="s">
        <v>1116</v>
      </c>
    </row>
    <row r="21" spans="1:2" ht="12.75" x14ac:dyDescent="0.2">
      <c r="A21" s="648" t="s">
        <v>1154</v>
      </c>
      <c r="B21" s="224" t="s">
        <v>1155</v>
      </c>
    </row>
    <row r="22" spans="1:2" ht="24.75" customHeight="1" x14ac:dyDescent="0.2">
      <c r="A22" s="29" t="s">
        <v>1151</v>
      </c>
      <c r="B22" s="224" t="s">
        <v>1117</v>
      </c>
    </row>
    <row r="23" spans="1:2" ht="12.75" x14ac:dyDescent="0.2">
      <c r="A23" s="29" t="s">
        <v>1152</v>
      </c>
      <c r="B23" s="224" t="s">
        <v>1118</v>
      </c>
    </row>
    <row r="24" spans="1:2" ht="12.75" x14ac:dyDescent="0.2">
      <c r="A24" s="29" t="s">
        <v>1119</v>
      </c>
      <c r="B24" s="224" t="s">
        <v>1153</v>
      </c>
    </row>
    <row r="25" spans="1:2" ht="12.75" x14ac:dyDescent="0.2">
      <c r="A25" s="29" t="s">
        <v>1120</v>
      </c>
      <c r="B25" s="224" t="s">
        <v>1121</v>
      </c>
    </row>
    <row r="26" spans="1:2" ht="12.75" x14ac:dyDescent="0.2">
      <c r="A26" s="414" t="s">
        <v>1122</v>
      </c>
      <c r="B26" s="224" t="s">
        <v>1123</v>
      </c>
    </row>
    <row r="27" spans="1:2" ht="12.75" x14ac:dyDescent="0.2">
      <c r="A27" s="29" t="s">
        <v>1124</v>
      </c>
      <c r="B27" s="224" t="s">
        <v>1125</v>
      </c>
    </row>
    <row r="28" spans="1:2" ht="12.75" customHeight="1" x14ac:dyDescent="0.2">
      <c r="A28" s="29" t="s">
        <v>1126</v>
      </c>
      <c r="B28" s="224" t="s">
        <v>1127</v>
      </c>
    </row>
    <row r="29" spans="1:2" ht="12.75" x14ac:dyDescent="0.2">
      <c r="A29" s="29" t="s">
        <v>693</v>
      </c>
      <c r="B29" s="224" t="s">
        <v>1128</v>
      </c>
    </row>
    <row r="30" spans="1:2" ht="138" customHeight="1" x14ac:dyDescent="0.2">
      <c r="A30" s="29" t="s">
        <v>1157</v>
      </c>
      <c r="B30" s="224" t="s">
        <v>1285</v>
      </c>
    </row>
    <row r="31" spans="1:2" ht="12.75" x14ac:dyDescent="0.2">
      <c r="A31" s="414" t="s">
        <v>1129</v>
      </c>
      <c r="B31" s="224" t="s">
        <v>1130</v>
      </c>
    </row>
    <row r="32" spans="1:2" ht="22.5" x14ac:dyDescent="0.2">
      <c r="A32" s="29" t="s">
        <v>1131</v>
      </c>
      <c r="B32" s="224" t="s">
        <v>1132</v>
      </c>
    </row>
    <row r="33" spans="1:2" ht="12.75" x14ac:dyDescent="0.2">
      <c r="A33" s="29" t="s">
        <v>1133</v>
      </c>
      <c r="B33" s="224" t="s">
        <v>1134</v>
      </c>
    </row>
    <row r="34" spans="1:2" ht="12.75" x14ac:dyDescent="0.2">
      <c r="A34" s="580" t="s">
        <v>1135</v>
      </c>
      <c r="B34" s="224" t="s">
        <v>1136</v>
      </c>
    </row>
    <row r="35" spans="1:2" ht="12.75" x14ac:dyDescent="0.2">
      <c r="A35" s="580" t="s">
        <v>1137</v>
      </c>
      <c r="B35" s="224" t="s">
        <v>1138</v>
      </c>
    </row>
    <row r="36" spans="1:2" ht="22.5" x14ac:dyDescent="0.2">
      <c r="A36" s="29" t="s">
        <v>1139</v>
      </c>
      <c r="B36" s="224" t="s">
        <v>1140</v>
      </c>
    </row>
    <row r="37" spans="1:2" ht="12.75" x14ac:dyDescent="0.2">
      <c r="A37" s="580" t="s">
        <v>1141</v>
      </c>
      <c r="B37" s="224" t="s">
        <v>1142</v>
      </c>
    </row>
    <row r="38" spans="1:2" ht="12.75" x14ac:dyDescent="0.2">
      <c r="A38" s="414" t="s">
        <v>1143</v>
      </c>
      <c r="B38" s="224" t="s">
        <v>1144</v>
      </c>
    </row>
    <row r="39" spans="1:2" ht="12.75" x14ac:dyDescent="0.2">
      <c r="A39" s="29" t="s">
        <v>626</v>
      </c>
      <c r="B39" s="224" t="s">
        <v>1145</v>
      </c>
    </row>
    <row r="40" spans="1:2" ht="12.75" x14ac:dyDescent="0.2">
      <c r="A40" s="29" t="s">
        <v>1146</v>
      </c>
      <c r="B40" s="224" t="s">
        <v>1147</v>
      </c>
    </row>
    <row r="41" spans="1:2" ht="12.75" x14ac:dyDescent="0.2">
      <c r="A41" s="29" t="s">
        <v>1148</v>
      </c>
      <c r="B41" s="224" t="s">
        <v>1149</v>
      </c>
    </row>
    <row r="42" spans="1:2" ht="12.75" x14ac:dyDescent="0.2">
      <c r="A42" s="414" t="s">
        <v>1150</v>
      </c>
      <c r="B42" s="224" t="s">
        <v>771</v>
      </c>
    </row>
    <row r="43" spans="1:2" ht="12.75" x14ac:dyDescent="0.2">
      <c r="A43" s="21"/>
      <c r="B43" s="21"/>
    </row>
    <row r="44" spans="1:2" ht="15.75" customHeight="1" x14ac:dyDescent="0.2">
      <c r="A44" s="746" t="s">
        <v>1221</v>
      </c>
      <c r="B44" s="746"/>
    </row>
    <row r="45" spans="1:2" ht="15.75" hidden="1" customHeight="1" x14ac:dyDescent="0.2"/>
    <row r="46" spans="1:2" ht="15.75" hidden="1" customHeight="1" x14ac:dyDescent="0.2"/>
    <row r="47" spans="1:2" ht="15.75" hidden="1" customHeight="1" x14ac:dyDescent="0.2"/>
    <row r="48" spans="1:2" ht="15.75" hidden="1" customHeight="1" x14ac:dyDescent="0.2"/>
    <row r="49" ht="15.75" hidden="1" customHeight="1" x14ac:dyDescent="0.2"/>
    <row r="50" ht="15.75" hidden="1" customHeight="1" x14ac:dyDescent="0.2"/>
    <row r="51" ht="15.75" hidden="1" customHeight="1" x14ac:dyDescent="0.2"/>
  </sheetData>
  <sheetProtection password="CAF1" sheet="1" objects="1" scenarios="1" formatCells="0" formatColumns="0" formatRows="0" insertColumns="0" insertRows="0" insertHyperlinks="0" deleteColumns="0" deleteRows="0" sort="0" autoFilter="0" pivotTables="0"/>
  <mergeCells count="1">
    <mergeCell ref="A44:B44"/>
  </mergeCells>
  <phoneticPr fontId="20" type="noConversion"/>
  <hyperlinks>
    <hyperlink ref="A44:B44" location="Content!A1" display="Back to the Contents"/>
  </hyperlinks>
  <pageMargins left="0.25" right="0.25" top="0.75" bottom="0.75" header="0.3" footer="0.3"/>
  <pageSetup paperSize="9" firstPageNumber="5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R58"/>
  <sheetViews>
    <sheetView zoomScaleNormal="100" zoomScaleSheetLayoutView="100" workbookViewId="0">
      <pane ySplit="3" topLeftCell="A4" activePane="bottomLeft" state="frozen"/>
      <selection pane="bottomLeft"/>
    </sheetView>
  </sheetViews>
  <sheetFormatPr defaultColWidth="0" defaultRowHeight="23.25" customHeight="1" zeroHeight="1" outlineLevelCol="1" x14ac:dyDescent="0.2"/>
  <cols>
    <col min="1" max="1" width="50.5703125" style="4" customWidth="1"/>
    <col min="2" max="2" width="8.85546875" style="4" customWidth="1"/>
    <col min="3" max="4" width="5.28515625" style="4" hidden="1" customWidth="1" outlineLevel="1"/>
    <col min="5" max="5" width="7.7109375" style="4" hidden="1" customWidth="1" outlineLevel="1"/>
    <col min="6" max="6" width="7.7109375" style="4" customWidth="1" collapsed="1"/>
    <col min="7" max="8" width="7.7109375" style="4" customWidth="1"/>
    <col min="9" max="10" width="7.7109375" style="318" customWidth="1"/>
    <col min="11" max="16384" width="9.140625" style="4" hidden="1"/>
  </cols>
  <sheetData>
    <row r="1" spans="1:18" ht="15.75" x14ac:dyDescent="0.25">
      <c r="A1" s="98" t="s">
        <v>169</v>
      </c>
      <c r="B1" s="22"/>
      <c r="C1" s="22"/>
      <c r="D1" s="22"/>
      <c r="E1" s="22"/>
      <c r="F1" s="22"/>
      <c r="G1" s="22"/>
      <c r="H1" s="22"/>
      <c r="I1" s="324"/>
      <c r="J1" s="324"/>
    </row>
    <row r="2" spans="1:18" ht="12.75" customHeight="1" x14ac:dyDescent="0.2">
      <c r="A2" s="749" t="s">
        <v>189</v>
      </c>
      <c r="B2" s="749" t="s">
        <v>190</v>
      </c>
      <c r="C2" s="751" t="s">
        <v>158</v>
      </c>
      <c r="D2" s="751"/>
      <c r="E2" s="751"/>
      <c r="F2" s="751"/>
      <c r="G2" s="751"/>
      <c r="H2" s="751"/>
      <c r="I2" s="751"/>
      <c r="J2" s="751"/>
    </row>
    <row r="3" spans="1:18" s="5" customFormat="1" ht="12.75" x14ac:dyDescent="0.2">
      <c r="A3" s="749"/>
      <c r="B3" s="749"/>
      <c r="C3" s="101">
        <v>2005</v>
      </c>
      <c r="D3" s="101">
        <v>2006</v>
      </c>
      <c r="E3" s="101">
        <v>2007</v>
      </c>
      <c r="F3" s="101">
        <v>2008</v>
      </c>
      <c r="G3" s="101">
        <v>2009</v>
      </c>
      <c r="H3" s="101">
        <v>2010</v>
      </c>
      <c r="I3" s="101">
        <v>2011</v>
      </c>
      <c r="J3" s="101">
        <v>2012</v>
      </c>
    </row>
    <row r="4" spans="1:18" ht="15" customHeight="1" x14ac:dyDescent="0.2">
      <c r="A4" s="657" t="s">
        <v>170</v>
      </c>
      <c r="B4" s="102" t="s">
        <v>0</v>
      </c>
      <c r="C4" s="134">
        <v>0.109</v>
      </c>
      <c r="D4" s="134">
        <v>0.09</v>
      </c>
      <c r="E4" s="123">
        <v>0.11899999999999999</v>
      </c>
      <c r="F4" s="123">
        <v>0.13300000000000001</v>
      </c>
      <c r="G4" s="135">
        <v>8.7999999999999995E-2</v>
      </c>
      <c r="H4" s="315">
        <v>8.7999999999999995E-2</v>
      </c>
      <c r="I4" s="315">
        <v>6.0999999999999999E-2</v>
      </c>
      <c r="J4" s="315">
        <v>6.6000000000000003E-2</v>
      </c>
    </row>
    <row r="5" spans="1:18" ht="15.75" customHeight="1" thickBot="1" x14ac:dyDescent="0.25">
      <c r="A5" s="50" t="s">
        <v>171</v>
      </c>
      <c r="B5" s="106" t="s">
        <v>0</v>
      </c>
      <c r="C5" s="136">
        <v>0.13400000000000001</v>
      </c>
      <c r="D5" s="136">
        <v>0.104</v>
      </c>
      <c r="E5" s="124">
        <v>0.251</v>
      </c>
      <c r="F5" s="124">
        <v>-7.0000000000000007E-2</v>
      </c>
      <c r="G5" s="124">
        <v>0.13900000000000001</v>
      </c>
      <c r="H5" s="316">
        <v>0.16700000000000001</v>
      </c>
      <c r="I5" s="316">
        <v>0.12</v>
      </c>
      <c r="J5" s="585">
        <v>5.0999999999999997E-2</v>
      </c>
      <c r="K5" s="106"/>
      <c r="L5" s="140"/>
      <c r="M5" s="140"/>
      <c r="N5" s="107"/>
      <c r="O5" s="107"/>
      <c r="P5" s="107"/>
      <c r="Q5" s="107"/>
      <c r="R5" s="107"/>
    </row>
    <row r="6" spans="1:18" ht="26.25" customHeight="1" x14ac:dyDescent="0.2">
      <c r="A6" s="87" t="s">
        <v>172</v>
      </c>
      <c r="B6" s="102" t="s">
        <v>0</v>
      </c>
      <c r="C6" s="123">
        <v>-3.1E-2</v>
      </c>
      <c r="D6" s="123">
        <v>9.6000000000000002E-2</v>
      </c>
      <c r="E6" s="123">
        <v>7.0000000000000007E-2</v>
      </c>
      <c r="F6" s="123">
        <v>-0.127</v>
      </c>
      <c r="G6" s="123">
        <v>-0.06</v>
      </c>
      <c r="H6" s="138">
        <v>-0.03</v>
      </c>
      <c r="I6" s="138">
        <v>3.4000000000000002E-2</v>
      </c>
      <c r="J6" s="315">
        <v>-5.5E-2</v>
      </c>
    </row>
    <row r="7" spans="1:18" ht="26.25" customHeight="1" x14ac:dyDescent="0.2">
      <c r="A7" s="41" t="s">
        <v>173</v>
      </c>
      <c r="B7" s="102" t="s">
        <v>0</v>
      </c>
      <c r="C7" s="134">
        <v>3.9E-2</v>
      </c>
      <c r="D7" s="134">
        <v>0.16700000000000001</v>
      </c>
      <c r="E7" s="123">
        <v>0.15</v>
      </c>
      <c r="F7" s="123">
        <v>-1.0999999999999999E-2</v>
      </c>
      <c r="G7" s="123">
        <v>-4.0000000000000001E-3</v>
      </c>
      <c r="H7" s="315">
        <v>0.04</v>
      </c>
      <c r="I7" s="315">
        <v>8.7999999999999995E-2</v>
      </c>
      <c r="J7" s="315">
        <v>-2.7E-2</v>
      </c>
    </row>
    <row r="8" spans="1:18" ht="12.75" x14ac:dyDescent="0.2">
      <c r="A8" s="657" t="s">
        <v>174</v>
      </c>
      <c r="B8" s="102" t="s">
        <v>176</v>
      </c>
      <c r="C8" s="139">
        <v>28.28</v>
      </c>
      <c r="D8" s="103">
        <v>27.18</v>
      </c>
      <c r="E8" s="103">
        <v>25.57</v>
      </c>
      <c r="F8" s="103">
        <v>24.81</v>
      </c>
      <c r="G8" s="103">
        <v>31.68</v>
      </c>
      <c r="H8" s="104">
        <v>30.36</v>
      </c>
      <c r="I8" s="104">
        <v>29.35</v>
      </c>
      <c r="J8" s="517">
        <v>31.07</v>
      </c>
    </row>
    <row r="9" spans="1:18" ht="13.5" thickBot="1" x14ac:dyDescent="0.25">
      <c r="A9" s="47" t="s">
        <v>175</v>
      </c>
      <c r="B9" s="106" t="s">
        <v>176</v>
      </c>
      <c r="C9" s="140">
        <v>28.78</v>
      </c>
      <c r="D9" s="140">
        <v>26.33</v>
      </c>
      <c r="E9" s="107">
        <v>24.55</v>
      </c>
      <c r="F9" s="107">
        <v>29.38</v>
      </c>
      <c r="G9" s="107">
        <v>30.24</v>
      </c>
      <c r="H9" s="107">
        <v>30.48</v>
      </c>
      <c r="I9" s="107">
        <v>32.200000000000003</v>
      </c>
      <c r="J9" s="47">
        <v>30.37</v>
      </c>
      <c r="K9" s="106"/>
      <c r="L9" s="140"/>
      <c r="M9" s="140"/>
      <c r="N9" s="107"/>
      <c r="O9" s="107"/>
      <c r="P9" s="107"/>
      <c r="Q9" s="107"/>
      <c r="R9" s="107"/>
    </row>
    <row r="10" spans="1:18" ht="36.6" customHeight="1" x14ac:dyDescent="0.2">
      <c r="A10" s="41" t="s">
        <v>177</v>
      </c>
      <c r="B10" s="102" t="s">
        <v>0</v>
      </c>
      <c r="C10" s="123">
        <v>9.2999999999999999E-2</v>
      </c>
      <c r="D10" s="123">
        <v>-1.7000000000000001E-2</v>
      </c>
      <c r="E10" s="123">
        <v>-0.03</v>
      </c>
      <c r="F10" s="123">
        <v>-5.6000000000000001E-2</v>
      </c>
      <c r="G10" s="123">
        <v>-0.13400000000000001</v>
      </c>
      <c r="H10" s="315">
        <v>7.3999999999999996E-2</v>
      </c>
      <c r="I10" s="315">
        <v>-1.4999999999999999E-2</v>
      </c>
      <c r="J10" s="315">
        <v>2.3E-2</v>
      </c>
    </row>
    <row r="11" spans="1:18" ht="25.5" customHeight="1" x14ac:dyDescent="0.2">
      <c r="A11" s="657" t="s">
        <v>178</v>
      </c>
      <c r="B11" s="102" t="s">
        <v>0</v>
      </c>
      <c r="C11" s="134">
        <v>0.188</v>
      </c>
      <c r="D11" s="134">
        <v>5.6000000000000001E-2</v>
      </c>
      <c r="E11" s="123">
        <v>5.8000000000000003E-2</v>
      </c>
      <c r="F11" s="123">
        <v>0.05</v>
      </c>
      <c r="G11" s="123">
        <v>-6.5000000000000002E-2</v>
      </c>
      <c r="H11" s="315">
        <v>0.14499999999999999</v>
      </c>
      <c r="I11" s="315">
        <v>4.1000000000000002E-2</v>
      </c>
      <c r="J11" s="315">
        <v>4.9000000000000002E-2</v>
      </c>
    </row>
    <row r="12" spans="1:18" ht="12.75" x14ac:dyDescent="0.2">
      <c r="A12" s="657" t="s">
        <v>179</v>
      </c>
      <c r="B12" s="102" t="s">
        <v>181</v>
      </c>
      <c r="C12" s="139">
        <v>35.26</v>
      </c>
      <c r="D12" s="103">
        <v>34.11</v>
      </c>
      <c r="E12" s="103">
        <v>35.01</v>
      </c>
      <c r="F12" s="103">
        <v>36.409999999999997</v>
      </c>
      <c r="G12" s="103">
        <v>44.13</v>
      </c>
      <c r="H12" s="104">
        <v>40.270000000000003</v>
      </c>
      <c r="I12" s="104">
        <v>40.869999999999997</v>
      </c>
      <c r="J12" s="104">
        <v>39.94</v>
      </c>
    </row>
    <row r="13" spans="1:18" ht="13.5" thickBot="1" x14ac:dyDescent="0.25">
      <c r="A13" s="47" t="s">
        <v>180</v>
      </c>
      <c r="B13" s="106" t="s">
        <v>181</v>
      </c>
      <c r="C13" s="140">
        <v>34.19</v>
      </c>
      <c r="D13" s="140">
        <v>34.700000000000003</v>
      </c>
      <c r="E13" s="107">
        <v>35.93</v>
      </c>
      <c r="F13" s="107">
        <v>41.44</v>
      </c>
      <c r="G13" s="107">
        <v>43.39</v>
      </c>
      <c r="H13" s="141">
        <v>40.33</v>
      </c>
      <c r="I13" s="141">
        <v>41.671399999999998</v>
      </c>
      <c r="J13" s="47">
        <v>40.229999999999997</v>
      </c>
      <c r="K13" s="106"/>
      <c r="L13" s="140"/>
      <c r="M13" s="140"/>
      <c r="N13" s="107"/>
      <c r="O13" s="107"/>
      <c r="P13" s="107"/>
      <c r="Q13" s="141"/>
    </row>
    <row r="14" spans="1:18" ht="12.75" x14ac:dyDescent="0.2">
      <c r="A14" s="657" t="s">
        <v>185</v>
      </c>
      <c r="B14" s="102" t="s">
        <v>186</v>
      </c>
      <c r="C14" s="142">
        <v>58.21</v>
      </c>
      <c r="D14" s="142">
        <v>58.93</v>
      </c>
      <c r="E14" s="141">
        <v>96.02</v>
      </c>
      <c r="F14" s="141">
        <v>36.549999999999997</v>
      </c>
      <c r="G14" s="141">
        <v>77.67</v>
      </c>
      <c r="H14" s="112">
        <v>92.54</v>
      </c>
      <c r="I14" s="112">
        <v>106.51</v>
      </c>
      <c r="J14" s="104">
        <v>109.99</v>
      </c>
    </row>
    <row r="15" spans="1:18" ht="12.75" x14ac:dyDescent="0.2">
      <c r="A15" s="657" t="s">
        <v>184</v>
      </c>
      <c r="B15" s="102" t="s">
        <v>186</v>
      </c>
      <c r="C15" s="139">
        <v>53.61</v>
      </c>
      <c r="D15" s="139">
        <v>55.26</v>
      </c>
      <c r="E15" s="103">
        <v>93.09</v>
      </c>
      <c r="F15" s="103">
        <v>35.89</v>
      </c>
      <c r="G15" s="103">
        <v>77</v>
      </c>
      <c r="H15" s="104">
        <v>90.27</v>
      </c>
      <c r="I15" s="104">
        <v>104.29</v>
      </c>
      <c r="J15" s="104">
        <v>108.09</v>
      </c>
    </row>
    <row r="16" spans="1:18" ht="12.75" x14ac:dyDescent="0.2">
      <c r="A16" s="657" t="s">
        <v>183</v>
      </c>
      <c r="B16" s="102" t="s">
        <v>186</v>
      </c>
      <c r="C16" s="139">
        <v>54.52</v>
      </c>
      <c r="D16" s="139">
        <v>65.14</v>
      </c>
      <c r="E16" s="103">
        <v>72.39</v>
      </c>
      <c r="F16" s="103">
        <v>97.28</v>
      </c>
      <c r="G16" s="103">
        <v>61.67</v>
      </c>
      <c r="H16" s="103">
        <v>79.5</v>
      </c>
      <c r="I16" s="103">
        <v>111.26</v>
      </c>
      <c r="J16" s="104">
        <v>111.67</v>
      </c>
    </row>
    <row r="17" spans="1:10" ht="14.25" customHeight="1" thickBot="1" x14ac:dyDescent="0.25">
      <c r="A17" s="82" t="s">
        <v>182</v>
      </c>
      <c r="B17" s="132" t="s">
        <v>186</v>
      </c>
      <c r="C17" s="143">
        <v>50.59</v>
      </c>
      <c r="D17" s="143">
        <v>61.28</v>
      </c>
      <c r="E17" s="144">
        <v>69.28</v>
      </c>
      <c r="F17" s="144">
        <v>94.82</v>
      </c>
      <c r="G17" s="144">
        <v>61.18</v>
      </c>
      <c r="H17" s="145">
        <v>78.28</v>
      </c>
      <c r="I17" s="516">
        <v>109.1</v>
      </c>
      <c r="J17" s="145">
        <v>110.37</v>
      </c>
    </row>
    <row r="18" spans="1:10" ht="13.5" customHeight="1" thickTop="1" x14ac:dyDescent="0.2">
      <c r="A18" s="747" t="s">
        <v>187</v>
      </c>
      <c r="B18" s="747"/>
      <c r="C18" s="747"/>
      <c r="D18" s="747"/>
      <c r="E18" s="747"/>
      <c r="F18" s="747"/>
      <c r="G18" s="747"/>
      <c r="H18" s="747"/>
      <c r="I18" s="747"/>
      <c r="J18" s="747"/>
    </row>
    <row r="19" spans="1:10" ht="12.75" x14ac:dyDescent="0.2">
      <c r="A19" s="750" t="s">
        <v>188</v>
      </c>
      <c r="B19" s="750"/>
      <c r="C19" s="750"/>
      <c r="D19" s="750"/>
      <c r="E19" s="750"/>
      <c r="F19" s="750"/>
      <c r="G19" s="750"/>
      <c r="H19" s="750"/>
      <c r="I19" s="466"/>
      <c r="J19" s="4"/>
    </row>
    <row r="20" spans="1:10" s="318" customFormat="1" ht="12.75" x14ac:dyDescent="0.2">
      <c r="A20" s="721"/>
      <c r="B20" s="721"/>
      <c r="C20" s="721"/>
      <c r="D20" s="721"/>
      <c r="E20" s="721"/>
      <c r="F20" s="721"/>
      <c r="G20" s="721"/>
      <c r="H20" s="721"/>
      <c r="I20" s="721"/>
    </row>
    <row r="21" spans="1:10" ht="12.75" x14ac:dyDescent="0.2">
      <c r="A21" s="746" t="s">
        <v>1221</v>
      </c>
      <c r="B21" s="746"/>
      <c r="C21" s="746"/>
      <c r="D21" s="746"/>
      <c r="E21" s="746"/>
      <c r="F21" s="746"/>
      <c r="G21" s="746"/>
    </row>
    <row r="22" spans="1:10" ht="12.75" hidden="1" x14ac:dyDescent="0.2"/>
    <row r="23" spans="1:10" ht="12.75" hidden="1" x14ac:dyDescent="0.2"/>
    <row r="24" spans="1:10" ht="12.75" hidden="1" x14ac:dyDescent="0.2"/>
    <row r="25" spans="1:10" ht="12.75" hidden="1" x14ac:dyDescent="0.2"/>
    <row r="26" spans="1:10" ht="12.75" hidden="1" x14ac:dyDescent="0.2"/>
    <row r="27" spans="1:10" ht="12.75" hidden="1" x14ac:dyDescent="0.2"/>
    <row r="28" spans="1:10" ht="12.75" hidden="1" x14ac:dyDescent="0.2"/>
    <row r="29" spans="1:10" ht="12.75" hidden="1" x14ac:dyDescent="0.2"/>
    <row r="30" spans="1:10" ht="12.75" hidden="1" x14ac:dyDescent="0.2"/>
    <row r="31" spans="1:10" ht="12.75" hidden="1" x14ac:dyDescent="0.2"/>
    <row r="32" spans="1:10" ht="12.75" hidden="1" x14ac:dyDescent="0.2"/>
    <row r="33" ht="12.75" hidden="1" x14ac:dyDescent="0.2"/>
    <row r="34" ht="12.75" hidden="1" x14ac:dyDescent="0.2"/>
    <row r="35" ht="12.75" hidden="1" x14ac:dyDescent="0.2"/>
    <row r="36" ht="12.75" hidden="1" x14ac:dyDescent="0.2"/>
    <row r="37" ht="12.75" hidden="1" x14ac:dyDescent="0.2"/>
    <row r="38" ht="12.75" hidden="1" x14ac:dyDescent="0.2"/>
    <row r="39" ht="23.25" hidden="1" customHeight="1" x14ac:dyDescent="0.2"/>
    <row r="40" ht="23.25" hidden="1" customHeight="1" x14ac:dyDescent="0.2"/>
    <row r="41" ht="23.25" hidden="1" customHeight="1" x14ac:dyDescent="0.2"/>
    <row r="42" ht="23.25" hidden="1" customHeight="1" x14ac:dyDescent="0.2"/>
    <row r="43" ht="23.25" hidden="1" customHeight="1" x14ac:dyDescent="0.2"/>
    <row r="44" ht="23.25" hidden="1" customHeight="1" x14ac:dyDescent="0.2"/>
    <row r="45" ht="23.25" hidden="1" customHeight="1" x14ac:dyDescent="0.2"/>
    <row r="46" ht="23.25" hidden="1" customHeight="1" x14ac:dyDescent="0.2"/>
    <row r="47" ht="23.25" hidden="1" customHeight="1" x14ac:dyDescent="0.2"/>
    <row r="48" ht="23.25" hidden="1" customHeight="1" x14ac:dyDescent="0.2"/>
    <row r="49" ht="23.25" hidden="1" customHeight="1" x14ac:dyDescent="0.2"/>
    <row r="50" ht="23.25" hidden="1" customHeight="1" x14ac:dyDescent="0.2"/>
    <row r="51" ht="23.25" hidden="1" customHeight="1" x14ac:dyDescent="0.2"/>
    <row r="52" ht="23.25" hidden="1" customHeight="1" x14ac:dyDescent="0.2"/>
    <row r="53" ht="23.25" hidden="1" customHeight="1" x14ac:dyDescent="0.2"/>
    <row r="54" ht="23.25" hidden="1" customHeight="1" x14ac:dyDescent="0.2"/>
    <row r="55" ht="23.25" hidden="1" customHeight="1" x14ac:dyDescent="0.2"/>
    <row r="56" ht="23.25" hidden="1" customHeight="1" x14ac:dyDescent="0.2"/>
    <row r="57" ht="23.25" hidden="1" customHeight="1" x14ac:dyDescent="0.2"/>
    <row r="58" ht="23.25" hidden="1" customHeight="1" x14ac:dyDescent="0.2"/>
  </sheetData>
  <sheetProtection password="CAF1" sheet="1" objects="1" scenarios="1" formatCells="0" formatColumns="0" formatRows="0" insertColumns="0" insertRows="0" insertHyperlinks="0" deleteColumns="0" deleteRows="0" sort="0" autoFilter="0" pivotTables="0"/>
  <mergeCells count="6">
    <mergeCell ref="A21:G21"/>
    <mergeCell ref="A2:A3"/>
    <mergeCell ref="B2:B3"/>
    <mergeCell ref="A19:H19"/>
    <mergeCell ref="C2:J2"/>
    <mergeCell ref="A18:J18"/>
  </mergeCells>
  <phoneticPr fontId="7" type="noConversion"/>
  <hyperlinks>
    <hyperlink ref="A21:G21" location="Content!A1" display="Back to the Contents"/>
  </hyperlinks>
  <pageMargins left="0.25" right="0.25" top="0.75" bottom="0.75" header="0.3" footer="0.3"/>
  <pageSetup paperSize="9" firstPageNumber="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57"/>
  <sheetViews>
    <sheetView zoomScaleNormal="100" zoomScaleSheetLayoutView="100" workbookViewId="0">
      <pane ySplit="3" topLeftCell="A4" activePane="bottomLeft" state="frozen"/>
      <selection pane="bottomLeft" activeCell="A37" sqref="A37:G37"/>
    </sheetView>
  </sheetViews>
  <sheetFormatPr defaultColWidth="0" defaultRowHeight="12.75" zeroHeight="1" outlineLevelCol="2" x14ac:dyDescent="0.2"/>
  <cols>
    <col min="1" max="1" width="48.140625" style="3" customWidth="1"/>
    <col min="2" max="2" width="12.7109375" style="2" customWidth="1"/>
    <col min="3" max="4" width="9.140625" style="2" hidden="1" customWidth="1" outlineLevel="2"/>
    <col min="5" max="5" width="9.140625" style="2" hidden="1" customWidth="1" outlineLevel="1" collapsed="1"/>
    <col min="6" max="6" width="7.42578125" style="2" customWidth="1" collapsed="1"/>
    <col min="7" max="9" width="7.42578125" style="2" customWidth="1"/>
    <col min="10" max="10" width="8" style="2" customWidth="1"/>
    <col min="11" max="11" width="13.140625" style="2" hidden="1" customWidth="1"/>
    <col min="12" max="16384" width="27.5703125" style="2" hidden="1"/>
  </cols>
  <sheetData>
    <row r="1" spans="1:10" ht="15.75" x14ac:dyDescent="0.25">
      <c r="A1" s="98" t="s">
        <v>191</v>
      </c>
      <c r="B1" s="21"/>
      <c r="C1" s="21"/>
      <c r="D1" s="21"/>
      <c r="E1" s="21"/>
      <c r="F1" s="21"/>
      <c r="G1" s="21"/>
      <c r="H1" s="317"/>
      <c r="I1" s="317"/>
      <c r="J1" s="21"/>
    </row>
    <row r="2" spans="1:10" ht="12.75" customHeight="1" x14ac:dyDescent="0.2">
      <c r="A2" s="623" t="s">
        <v>189</v>
      </c>
      <c r="B2" s="622" t="s">
        <v>190</v>
      </c>
      <c r="C2" s="751" t="s">
        <v>158</v>
      </c>
      <c r="D2" s="751"/>
      <c r="E2" s="751"/>
      <c r="F2" s="751"/>
      <c r="G2" s="751"/>
      <c r="H2" s="751"/>
      <c r="I2" s="751"/>
      <c r="J2" s="751"/>
    </row>
    <row r="3" spans="1:10" x14ac:dyDescent="0.2">
      <c r="A3" s="623"/>
      <c r="B3" s="622"/>
      <c r="C3" s="101">
        <v>2005</v>
      </c>
      <c r="D3" s="101">
        <v>2006</v>
      </c>
      <c r="E3" s="101">
        <v>2007</v>
      </c>
      <c r="F3" s="101">
        <v>2008</v>
      </c>
      <c r="G3" s="101">
        <v>2009</v>
      </c>
      <c r="H3" s="101">
        <v>2010</v>
      </c>
      <c r="I3" s="101">
        <v>2011</v>
      </c>
      <c r="J3" s="101">
        <v>2012</v>
      </c>
    </row>
    <row r="4" spans="1:10" x14ac:dyDescent="0.2">
      <c r="A4" s="657" t="s">
        <v>192</v>
      </c>
      <c r="B4" s="102"/>
      <c r="C4" s="102"/>
      <c r="D4" s="102"/>
      <c r="E4" s="102"/>
      <c r="F4" s="102"/>
      <c r="G4" s="102"/>
      <c r="H4" s="102"/>
      <c r="I4" s="102"/>
      <c r="J4" s="102"/>
    </row>
    <row r="5" spans="1:10" x14ac:dyDescent="0.2">
      <c r="A5" s="653" t="s">
        <v>193</v>
      </c>
      <c r="B5" s="102" t="s">
        <v>209</v>
      </c>
      <c r="C5" s="103">
        <v>194.3</v>
      </c>
      <c r="D5" s="103">
        <v>302.89</v>
      </c>
      <c r="E5" s="103">
        <v>342.88</v>
      </c>
      <c r="F5" s="103">
        <v>108.6</v>
      </c>
      <c r="G5" s="103">
        <v>183.21</v>
      </c>
      <c r="H5" s="104">
        <v>193.62</v>
      </c>
      <c r="I5" s="104">
        <v>171.37</v>
      </c>
      <c r="J5" s="104">
        <v>143.91</v>
      </c>
    </row>
    <row r="6" spans="1:10" x14ac:dyDescent="0.2">
      <c r="A6" s="653" t="s">
        <v>194</v>
      </c>
      <c r="B6" s="102" t="s">
        <v>209</v>
      </c>
      <c r="C6" s="103">
        <v>69.599999999999994</v>
      </c>
      <c r="D6" s="103">
        <v>216</v>
      </c>
      <c r="E6" s="103">
        <v>227.99</v>
      </c>
      <c r="F6" s="103">
        <v>86.6</v>
      </c>
      <c r="G6" s="103">
        <v>101.91</v>
      </c>
      <c r="H6" s="104">
        <v>142.84</v>
      </c>
      <c r="I6" s="104">
        <v>143.03</v>
      </c>
      <c r="J6" s="104">
        <v>137.18</v>
      </c>
    </row>
    <row r="7" spans="1:10" ht="13.5" thickBot="1" x14ac:dyDescent="0.25">
      <c r="A7" s="105" t="s">
        <v>195</v>
      </c>
      <c r="B7" s="106" t="s">
        <v>209</v>
      </c>
      <c r="C7" s="107">
        <v>195</v>
      </c>
      <c r="D7" s="107">
        <v>350.25</v>
      </c>
      <c r="E7" s="107">
        <v>357.2</v>
      </c>
      <c r="F7" s="107">
        <v>367.4</v>
      </c>
      <c r="G7" s="107">
        <v>200.16</v>
      </c>
      <c r="H7" s="108">
        <v>197.34</v>
      </c>
      <c r="I7" s="108">
        <v>243.93</v>
      </c>
      <c r="J7" s="108">
        <v>199.69</v>
      </c>
    </row>
    <row r="8" spans="1:10" x14ac:dyDescent="0.2">
      <c r="A8" s="657" t="s">
        <v>196</v>
      </c>
      <c r="B8" s="102"/>
      <c r="C8" s="109"/>
      <c r="D8" s="109"/>
      <c r="E8" s="109"/>
      <c r="F8" s="109"/>
      <c r="G8" s="109"/>
      <c r="H8" s="112"/>
      <c r="I8" s="112"/>
      <c r="J8" s="112"/>
    </row>
    <row r="9" spans="1:10" x14ac:dyDescent="0.2">
      <c r="A9" s="653" t="s">
        <v>193</v>
      </c>
      <c r="B9" s="113" t="s">
        <v>208</v>
      </c>
      <c r="C9" s="103">
        <v>28.68</v>
      </c>
      <c r="D9" s="103">
        <v>46</v>
      </c>
      <c r="E9" s="103">
        <v>56.7</v>
      </c>
      <c r="F9" s="103">
        <v>14.25</v>
      </c>
      <c r="G9" s="103">
        <v>25.5</v>
      </c>
      <c r="H9" s="104">
        <v>25.25</v>
      </c>
      <c r="I9" s="104">
        <v>10.66</v>
      </c>
      <c r="J9" s="104">
        <v>9.4600000000000009</v>
      </c>
    </row>
    <row r="10" spans="1:10" x14ac:dyDescent="0.2">
      <c r="A10" s="653" t="s">
        <v>194</v>
      </c>
      <c r="B10" s="113" t="s">
        <v>208</v>
      </c>
      <c r="C10" s="103">
        <v>11.92</v>
      </c>
      <c r="D10" s="103">
        <v>29.48</v>
      </c>
      <c r="E10" s="103">
        <v>35.4</v>
      </c>
      <c r="F10" s="103">
        <v>11.91</v>
      </c>
      <c r="G10" s="103">
        <v>12.26</v>
      </c>
      <c r="H10" s="104">
        <v>18.059999999999999</v>
      </c>
      <c r="I10" s="104">
        <v>8.74</v>
      </c>
      <c r="J10" s="586">
        <v>8.6999999999999993</v>
      </c>
    </row>
    <row r="11" spans="1:10" ht="13.5" thickBot="1" x14ac:dyDescent="0.25">
      <c r="A11" s="114" t="s">
        <v>195</v>
      </c>
      <c r="B11" s="115" t="s">
        <v>208</v>
      </c>
      <c r="C11" s="107">
        <v>31.4</v>
      </c>
      <c r="D11" s="107">
        <v>52.64</v>
      </c>
      <c r="E11" s="107">
        <v>58.5</v>
      </c>
      <c r="F11" s="107">
        <v>62.5</v>
      </c>
      <c r="G11" s="107">
        <v>27.3</v>
      </c>
      <c r="H11" s="108">
        <v>26.64</v>
      </c>
      <c r="I11" s="108">
        <v>17.399999999999999</v>
      </c>
      <c r="J11" s="337">
        <v>13.53</v>
      </c>
    </row>
    <row r="12" spans="1:10" x14ac:dyDescent="0.2">
      <c r="A12" s="116" t="s">
        <v>197</v>
      </c>
      <c r="B12" s="102" t="s">
        <v>207</v>
      </c>
      <c r="C12" s="117">
        <v>23674</v>
      </c>
      <c r="D12" s="117">
        <v>23674</v>
      </c>
      <c r="E12" s="117">
        <v>23674</v>
      </c>
      <c r="F12" s="117">
        <v>23674</v>
      </c>
      <c r="G12" s="117">
        <v>23674</v>
      </c>
      <c r="H12" s="118">
        <v>23674</v>
      </c>
      <c r="I12" s="118">
        <v>23674</v>
      </c>
      <c r="J12" s="118">
        <v>23674</v>
      </c>
    </row>
    <row r="13" spans="1:10" x14ac:dyDescent="0.2">
      <c r="A13" s="651" t="s">
        <v>198</v>
      </c>
      <c r="B13" s="102" t="s">
        <v>207</v>
      </c>
      <c r="C13" s="117">
        <f t="shared" ref="C13:I13" si="0">C12-C14</f>
        <v>23069</v>
      </c>
      <c r="D13" s="117">
        <f t="shared" si="0"/>
        <v>22988</v>
      </c>
      <c r="E13" s="117">
        <f t="shared" si="0"/>
        <v>23608</v>
      </c>
      <c r="F13" s="117">
        <f t="shared" si="0"/>
        <v>23644</v>
      </c>
      <c r="G13" s="117">
        <f t="shared" si="0"/>
        <v>22950</v>
      </c>
      <c r="H13" s="117">
        <f t="shared" si="0"/>
        <v>22951</v>
      </c>
      <c r="I13" s="117">
        <f t="shared" si="0"/>
        <v>22948</v>
      </c>
      <c r="J13" s="117">
        <v>22950</v>
      </c>
    </row>
    <row r="14" spans="1:10" ht="13.5" thickBot="1" x14ac:dyDescent="0.25">
      <c r="A14" s="120" t="s">
        <v>199</v>
      </c>
      <c r="B14" s="115" t="s">
        <v>207</v>
      </c>
      <c r="C14" s="121">
        <v>605</v>
      </c>
      <c r="D14" s="121">
        <v>686</v>
      </c>
      <c r="E14" s="121">
        <v>66</v>
      </c>
      <c r="F14" s="121">
        <v>30</v>
      </c>
      <c r="G14" s="121">
        <v>724</v>
      </c>
      <c r="H14" s="108">
        <v>723</v>
      </c>
      <c r="I14" s="108">
        <v>726</v>
      </c>
      <c r="J14" s="117">
        <v>724</v>
      </c>
    </row>
    <row r="15" spans="1:10" x14ac:dyDescent="0.2">
      <c r="A15" s="87" t="s">
        <v>200</v>
      </c>
      <c r="B15" s="102" t="s">
        <v>205</v>
      </c>
      <c r="C15" s="122">
        <v>160.30000000000001</v>
      </c>
      <c r="D15" s="122">
        <v>272</v>
      </c>
      <c r="E15" s="122">
        <v>330.9</v>
      </c>
      <c r="F15" s="122">
        <v>86</v>
      </c>
      <c r="G15" s="122">
        <v>144.5</v>
      </c>
      <c r="H15" s="112">
        <v>150.9</v>
      </c>
      <c r="I15" s="112">
        <v>122.6</v>
      </c>
      <c r="J15" s="112">
        <v>111.6</v>
      </c>
    </row>
    <row r="16" spans="1:10" x14ac:dyDescent="0.2">
      <c r="A16" s="653" t="s">
        <v>201</v>
      </c>
      <c r="B16" s="102" t="s">
        <v>0</v>
      </c>
      <c r="C16" s="123">
        <v>1.4179999999999999</v>
      </c>
      <c r="D16" s="123">
        <f t="shared" ref="D16:I16" si="1">ROUND((D15-C15)/C15,3)</f>
        <v>0.69699999999999995</v>
      </c>
      <c r="E16" s="123">
        <f t="shared" si="1"/>
        <v>0.217</v>
      </c>
      <c r="F16" s="123">
        <f t="shared" si="1"/>
        <v>-0.74</v>
      </c>
      <c r="G16" s="123">
        <f t="shared" si="1"/>
        <v>0.68</v>
      </c>
      <c r="H16" s="123">
        <f t="shared" si="1"/>
        <v>4.3999999999999997E-2</v>
      </c>
      <c r="I16" s="518">
        <f t="shared" si="1"/>
        <v>-0.188</v>
      </c>
      <c r="J16" s="123">
        <v>-0.09</v>
      </c>
    </row>
    <row r="17" spans="1:10" x14ac:dyDescent="0.2">
      <c r="A17" s="657" t="s">
        <v>202</v>
      </c>
      <c r="B17" s="102" t="s">
        <v>206</v>
      </c>
      <c r="C17" s="117">
        <v>1011</v>
      </c>
      <c r="D17" s="117">
        <v>1693</v>
      </c>
      <c r="E17" s="117">
        <v>1889</v>
      </c>
      <c r="F17" s="109">
        <v>620</v>
      </c>
      <c r="G17" s="117">
        <v>1370</v>
      </c>
      <c r="H17" s="119">
        <v>1688</v>
      </c>
      <c r="I17" s="119">
        <v>1402</v>
      </c>
      <c r="J17" s="119">
        <v>1475</v>
      </c>
    </row>
    <row r="18" spans="1:10" x14ac:dyDescent="0.2">
      <c r="A18" s="653" t="s">
        <v>203</v>
      </c>
      <c r="B18" s="102" t="s">
        <v>0</v>
      </c>
      <c r="C18" s="123">
        <v>0.83199999999999996</v>
      </c>
      <c r="D18" s="123">
        <f t="shared" ref="D18:I18" si="2">ROUND((D17-C17)/C17,3)</f>
        <v>0.67500000000000004</v>
      </c>
      <c r="E18" s="123">
        <f t="shared" si="2"/>
        <v>0.11600000000000001</v>
      </c>
      <c r="F18" s="123">
        <f t="shared" si="2"/>
        <v>-0.67200000000000004</v>
      </c>
      <c r="G18" s="123">
        <f t="shared" si="2"/>
        <v>1.21</v>
      </c>
      <c r="H18" s="123">
        <f t="shared" si="2"/>
        <v>0.23200000000000001</v>
      </c>
      <c r="I18" s="518">
        <f t="shared" si="2"/>
        <v>-0.16900000000000001</v>
      </c>
      <c r="J18" s="123">
        <v>5.1999999999999998E-2</v>
      </c>
    </row>
    <row r="19" spans="1:10" x14ac:dyDescent="0.2">
      <c r="A19" s="657" t="s">
        <v>204</v>
      </c>
      <c r="B19" s="102" t="s">
        <v>206</v>
      </c>
      <c r="C19" s="117">
        <v>1126</v>
      </c>
      <c r="D19" s="117">
        <v>1922</v>
      </c>
      <c r="E19" s="117">
        <v>2291</v>
      </c>
      <c r="F19" s="117">
        <v>632</v>
      </c>
      <c r="G19" s="117">
        <v>1445</v>
      </c>
      <c r="H19" s="119">
        <v>1770</v>
      </c>
      <c r="I19" s="119">
        <v>1382</v>
      </c>
      <c r="J19" s="119">
        <v>1527</v>
      </c>
    </row>
    <row r="20" spans="1:10" ht="13.5" thickBot="1" x14ac:dyDescent="0.25">
      <c r="A20" s="105" t="s">
        <v>203</v>
      </c>
      <c r="B20" s="115" t="s">
        <v>0</v>
      </c>
      <c r="C20" s="124">
        <v>0.85799999999999998</v>
      </c>
      <c r="D20" s="124">
        <f t="shared" ref="D20:I20" si="3">ROUND((D19-C19)/C19,3)</f>
        <v>0.70699999999999996</v>
      </c>
      <c r="E20" s="124">
        <f t="shared" si="3"/>
        <v>0.192</v>
      </c>
      <c r="F20" s="124">
        <f t="shared" si="3"/>
        <v>-0.72399999999999998</v>
      </c>
      <c r="G20" s="124">
        <f t="shared" si="3"/>
        <v>1.286</v>
      </c>
      <c r="H20" s="124">
        <f t="shared" si="3"/>
        <v>0.22500000000000001</v>
      </c>
      <c r="I20" s="519">
        <f t="shared" si="3"/>
        <v>-0.219</v>
      </c>
      <c r="J20" s="124">
        <v>0.105</v>
      </c>
    </row>
    <row r="21" spans="1:10" x14ac:dyDescent="0.2">
      <c r="A21" s="657" t="s">
        <v>210</v>
      </c>
      <c r="B21" s="102" t="s">
        <v>207</v>
      </c>
      <c r="C21" s="109">
        <v>20.8</v>
      </c>
      <c r="D21" s="109">
        <v>49.2</v>
      </c>
      <c r="E21" s="109">
        <v>47.8</v>
      </c>
      <c r="F21" s="109">
        <v>67.2</v>
      </c>
      <c r="G21" s="109">
        <v>85.2</v>
      </c>
      <c r="H21" s="112">
        <v>56.4</v>
      </c>
      <c r="I21" s="112">
        <v>74.599999999999994</v>
      </c>
      <c r="J21" s="112">
        <v>39.4</v>
      </c>
    </row>
    <row r="22" spans="1:10" ht="13.5" thickBot="1" x14ac:dyDescent="0.25">
      <c r="A22" s="47" t="s">
        <v>211</v>
      </c>
      <c r="B22" s="115" t="s">
        <v>212</v>
      </c>
      <c r="C22" s="47">
        <v>1.7</v>
      </c>
      <c r="D22" s="47">
        <v>4.4000000000000004</v>
      </c>
      <c r="E22" s="47">
        <v>7.2</v>
      </c>
      <c r="F22" s="47">
        <v>16.899999999999999</v>
      </c>
      <c r="G22" s="47">
        <v>12.6</v>
      </c>
      <c r="H22" s="108">
        <v>13.7</v>
      </c>
      <c r="I22" s="108">
        <v>43.2</v>
      </c>
      <c r="J22" s="108">
        <v>32.1</v>
      </c>
    </row>
    <row r="23" spans="1:10" ht="13.5" thickBot="1" x14ac:dyDescent="0.25">
      <c r="A23" s="47" t="s">
        <v>213</v>
      </c>
      <c r="B23" s="115" t="s">
        <v>209</v>
      </c>
      <c r="C23" s="125">
        <v>1.5</v>
      </c>
      <c r="D23" s="125">
        <v>2.54</v>
      </c>
      <c r="E23" s="125">
        <v>2.66</v>
      </c>
      <c r="F23" s="125">
        <v>0.36</v>
      </c>
      <c r="G23" s="125">
        <v>2.39</v>
      </c>
      <c r="H23" s="112">
        <v>3.85</v>
      </c>
      <c r="I23" s="112">
        <v>8.9700000000000006</v>
      </c>
      <c r="J23" s="112">
        <v>5.99</v>
      </c>
    </row>
    <row r="24" spans="1:10" ht="12.75" customHeight="1" x14ac:dyDescent="0.2">
      <c r="A24" s="624" t="s">
        <v>214</v>
      </c>
      <c r="B24" s="126"/>
      <c r="C24" s="109"/>
      <c r="D24" s="109"/>
      <c r="E24" s="109"/>
      <c r="F24" s="109"/>
      <c r="G24" s="109"/>
      <c r="H24" s="127"/>
      <c r="I24" s="127"/>
      <c r="J24" s="127"/>
    </row>
    <row r="25" spans="1:10" ht="12.75" customHeight="1" x14ac:dyDescent="0.2">
      <c r="A25" s="630" t="s">
        <v>215</v>
      </c>
      <c r="B25" s="126" t="s">
        <v>0</v>
      </c>
      <c r="C25" s="128">
        <v>0.50002000000000002</v>
      </c>
      <c r="D25" s="128">
        <v>0.50002000000000002</v>
      </c>
      <c r="E25" s="128">
        <v>0.50002000000000002</v>
      </c>
      <c r="F25" s="128">
        <v>0.50002000000000002</v>
      </c>
      <c r="G25" s="128">
        <v>0.50002000000000002</v>
      </c>
      <c r="H25" s="128">
        <v>0.50002000000000002</v>
      </c>
      <c r="I25" s="128">
        <v>0.50002000000000002</v>
      </c>
      <c r="J25" s="128" t="s">
        <v>96</v>
      </c>
    </row>
    <row r="26" spans="1:10" ht="12.75" customHeight="1" x14ac:dyDescent="0.2">
      <c r="A26" s="630" t="s">
        <v>216</v>
      </c>
      <c r="B26" s="126"/>
      <c r="C26" s="128"/>
      <c r="D26" s="128"/>
      <c r="E26" s="128"/>
      <c r="F26" s="128"/>
      <c r="G26" s="128"/>
      <c r="H26" s="128"/>
      <c r="I26" s="128"/>
    </row>
    <row r="27" spans="1:10" x14ac:dyDescent="0.2">
      <c r="A27" s="130" t="s">
        <v>217</v>
      </c>
      <c r="B27" s="102" t="s">
        <v>0</v>
      </c>
      <c r="C27" s="128">
        <v>0.38373000000000002</v>
      </c>
      <c r="D27" s="128">
        <v>0.38373000000000002</v>
      </c>
      <c r="E27" s="128">
        <v>0.38373000000000002</v>
      </c>
      <c r="F27" s="128">
        <v>0.38373000000000002</v>
      </c>
      <c r="G27" s="128">
        <v>0.38373000000000002</v>
      </c>
      <c r="H27" s="314">
        <v>0.38373000000000002</v>
      </c>
      <c r="I27" s="314">
        <v>0.38373000000000002</v>
      </c>
      <c r="J27" s="314">
        <v>0.38373000000000002</v>
      </c>
    </row>
    <row r="28" spans="1:10" x14ac:dyDescent="0.2">
      <c r="A28" s="131" t="s">
        <v>218</v>
      </c>
      <c r="B28" s="102" t="s">
        <v>0</v>
      </c>
      <c r="C28" s="128">
        <v>0.1074</v>
      </c>
      <c r="D28" s="128">
        <v>0.1074</v>
      </c>
      <c r="E28" s="128">
        <v>0.1074</v>
      </c>
      <c r="F28" s="128">
        <v>0.1074</v>
      </c>
      <c r="G28" s="128">
        <v>0.1074</v>
      </c>
      <c r="H28" s="314">
        <v>0.1074</v>
      </c>
      <c r="I28" s="314">
        <v>0.1074</v>
      </c>
      <c r="J28" s="314">
        <v>0.1074</v>
      </c>
    </row>
    <row r="29" spans="1:10" x14ac:dyDescent="0.2">
      <c r="A29" s="131" t="s">
        <v>219</v>
      </c>
      <c r="B29" s="102" t="s">
        <v>0</v>
      </c>
      <c r="C29" s="128">
        <v>8.8900000000000003E-3</v>
      </c>
      <c r="D29" s="128">
        <v>8.8900000000000003E-3</v>
      </c>
      <c r="E29" s="128">
        <v>8.8900000000000003E-3</v>
      </c>
      <c r="F29" s="128">
        <v>8.8900000000000003E-3</v>
      </c>
      <c r="G29" s="128">
        <v>8.8900000000000003E-3</v>
      </c>
      <c r="H29" s="314">
        <v>8.8900000000000003E-3</v>
      </c>
      <c r="I29" s="314">
        <v>8.8900000000000003E-3</v>
      </c>
      <c r="J29" s="314">
        <v>8.8900000000000003E-3</v>
      </c>
    </row>
    <row r="30" spans="1:10" x14ac:dyDescent="0.2">
      <c r="A30" s="621" t="s">
        <v>220</v>
      </c>
      <c r="B30" s="102" t="s">
        <v>0</v>
      </c>
      <c r="C30" s="128">
        <v>4.4220000000000002E-2</v>
      </c>
      <c r="D30" s="128">
        <v>0.13200000000000001</v>
      </c>
      <c r="E30" s="128">
        <v>0.2102</v>
      </c>
      <c r="F30" s="128">
        <v>0.2215</v>
      </c>
      <c r="G30" s="128">
        <v>0.24349999999999999</v>
      </c>
      <c r="H30" s="314">
        <v>0.2757</v>
      </c>
      <c r="I30" s="314">
        <v>0.28349999999999997</v>
      </c>
      <c r="J30" s="314">
        <v>0.26955000000000001</v>
      </c>
    </row>
    <row r="31" spans="1:10" x14ac:dyDescent="0.2">
      <c r="A31" s="621" t="s">
        <v>221</v>
      </c>
      <c r="B31" s="102" t="s">
        <v>0</v>
      </c>
      <c r="C31" s="128">
        <v>0.45576</v>
      </c>
      <c r="D31" s="128">
        <v>0.36797999999999997</v>
      </c>
      <c r="E31" s="128">
        <v>0.28977999999999998</v>
      </c>
      <c r="F31" s="128">
        <v>0.27848000000000001</v>
      </c>
      <c r="G31" s="128">
        <v>0.25647999999999999</v>
      </c>
      <c r="H31" s="314">
        <v>0.22428000000000001</v>
      </c>
      <c r="I31" s="314">
        <v>0.21648000000000001</v>
      </c>
      <c r="J31" s="314">
        <v>0.23043</v>
      </c>
    </row>
    <row r="32" spans="1:10" ht="13.5" thickBot="1" x14ac:dyDescent="0.25">
      <c r="A32" s="54" t="s">
        <v>222</v>
      </c>
      <c r="B32" s="587" t="s">
        <v>0</v>
      </c>
      <c r="C32" s="588">
        <f t="shared" ref="C32:H32" si="4">SUM(C27:C31)</f>
        <v>1</v>
      </c>
      <c r="D32" s="588">
        <f t="shared" si="4"/>
        <v>1</v>
      </c>
      <c r="E32" s="588">
        <f t="shared" si="4"/>
        <v>1</v>
      </c>
      <c r="F32" s="588">
        <f t="shared" si="4"/>
        <v>1</v>
      </c>
      <c r="G32" s="588">
        <f t="shared" si="4"/>
        <v>1</v>
      </c>
      <c r="H32" s="588">
        <f t="shared" si="4"/>
        <v>1</v>
      </c>
      <c r="I32" s="588">
        <f>SUM(I27:I31)</f>
        <v>1</v>
      </c>
      <c r="J32" s="588">
        <f>SUM(J27:J31)</f>
        <v>1</v>
      </c>
    </row>
    <row r="33" spans="1:10" ht="23.25" customHeight="1" thickTop="1" x14ac:dyDescent="0.2">
      <c r="A33" s="747" t="s">
        <v>223</v>
      </c>
      <c r="B33" s="747"/>
      <c r="C33" s="747"/>
      <c r="D33" s="747"/>
      <c r="E33" s="747"/>
      <c r="F33" s="747"/>
      <c r="G33" s="747"/>
      <c r="H33" s="747"/>
      <c r="I33" s="747"/>
      <c r="J33" s="747"/>
    </row>
    <row r="34" spans="1:10" x14ac:dyDescent="0.2">
      <c r="A34" s="752" t="s">
        <v>224</v>
      </c>
      <c r="B34" s="752"/>
      <c r="C34" s="752"/>
      <c r="D34" s="752"/>
      <c r="E34" s="752"/>
      <c r="F34" s="752"/>
      <c r="G34" s="752"/>
      <c r="H34" s="752"/>
      <c r="I34" s="752"/>
      <c r="J34" s="752"/>
    </row>
    <row r="35" spans="1:10" ht="11.25" customHeight="1" x14ac:dyDescent="0.2">
      <c r="A35" s="752" t="s">
        <v>225</v>
      </c>
      <c r="B35" s="752"/>
      <c r="C35" s="752"/>
      <c r="D35" s="752"/>
      <c r="E35" s="752"/>
      <c r="F35" s="752"/>
      <c r="G35" s="752"/>
      <c r="H35" s="752"/>
      <c r="I35" s="752"/>
      <c r="J35" s="752"/>
    </row>
    <row r="36" spans="1:10" ht="9" customHeight="1" x14ac:dyDescent="0.2">
      <c r="A36" s="133"/>
      <c r="B36" s="21"/>
      <c r="C36" s="21"/>
      <c r="D36" s="21"/>
      <c r="E36" s="21"/>
      <c r="F36" s="21"/>
      <c r="G36" s="21"/>
      <c r="H36" s="317"/>
      <c r="I36" s="317"/>
      <c r="J36" s="21"/>
    </row>
    <row r="37" spans="1:10" x14ac:dyDescent="0.2">
      <c r="A37" s="746" t="s">
        <v>1221</v>
      </c>
      <c r="B37" s="746"/>
      <c r="C37" s="746"/>
      <c r="D37" s="746"/>
      <c r="E37" s="746"/>
      <c r="F37" s="746"/>
      <c r="G37" s="746"/>
      <c r="H37" s="335"/>
      <c r="I37" s="465"/>
    </row>
    <row r="38" spans="1:10" ht="30.75" hidden="1" customHeight="1" x14ac:dyDescent="0.2"/>
    <row r="39" spans="1:10" hidden="1" x14ac:dyDescent="0.2"/>
    <row r="40" spans="1:10" hidden="1" x14ac:dyDescent="0.2"/>
    <row r="41" spans="1:10" hidden="1" x14ac:dyDescent="0.2"/>
    <row r="42" spans="1:10" hidden="1" x14ac:dyDescent="0.2"/>
    <row r="43" spans="1:10" hidden="1" x14ac:dyDescent="0.2"/>
    <row r="44" spans="1:10" hidden="1" x14ac:dyDescent="0.2"/>
    <row r="45" spans="1:10" hidden="1" x14ac:dyDescent="0.2"/>
    <row r="46" spans="1:10" hidden="1" x14ac:dyDescent="0.2"/>
    <row r="47" spans="1:10" hidden="1" x14ac:dyDescent="0.2"/>
    <row r="48" spans="1:10"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sheetProtection password="CAF1" sheet="1" objects="1" scenarios="1" formatCells="0" formatColumns="0" formatRows="0" insertColumns="0" insertRows="0" insertHyperlinks="0" deleteColumns="0" deleteRows="0" sort="0" autoFilter="0" pivotTables="0"/>
  <mergeCells count="5">
    <mergeCell ref="A37:G37"/>
    <mergeCell ref="A35:J35"/>
    <mergeCell ref="C2:J2"/>
    <mergeCell ref="A33:J33"/>
    <mergeCell ref="A34:J34"/>
  </mergeCells>
  <phoneticPr fontId="7" type="noConversion"/>
  <hyperlinks>
    <hyperlink ref="A37:G37" location="Content!A1" display="Back to the Contents"/>
  </hyperlinks>
  <pageMargins left="0.25" right="0.25" top="0.75" bottom="0.75" header="0.3" footer="0.3"/>
  <pageSetup paperSize="9" firstPageNumber="5"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AP38"/>
  <sheetViews>
    <sheetView showWhiteSpace="0" zoomScaleNormal="100" zoomScaleSheetLayoutView="85" workbookViewId="0">
      <pane ySplit="3" topLeftCell="A4" activePane="bottomLeft" state="frozen"/>
      <selection pane="bottomLeft" sqref="A1:XFD1048576"/>
    </sheetView>
  </sheetViews>
  <sheetFormatPr defaultColWidth="0" defaultRowHeight="12.75" zeroHeight="1" outlineLevelCol="2" x14ac:dyDescent="0.2"/>
  <cols>
    <col min="1" max="1" width="28.42578125" style="318" customWidth="1"/>
    <col min="2" max="2" width="9.85546875" style="318" hidden="1" customWidth="1" outlineLevel="2"/>
    <col min="3" max="3" width="7.5703125" style="318" hidden="1" customWidth="1" outlineLevel="2"/>
    <col min="4" max="4" width="7.5703125" style="318" hidden="1" customWidth="1" outlineLevel="1"/>
    <col min="5" max="5" width="7.5703125" style="318" customWidth="1" collapsed="1"/>
    <col min="6" max="9" width="7.5703125" style="318" customWidth="1"/>
    <col min="10" max="10" width="1" customWidth="1"/>
    <col min="11" max="12" width="7.5703125" style="318" hidden="1" customWidth="1" outlineLevel="2"/>
    <col min="13" max="13" width="7.5703125" style="318" hidden="1" customWidth="1" outlineLevel="1"/>
    <col min="14" max="14" width="7.5703125" style="318" customWidth="1" collapsed="1"/>
    <col min="15" max="18" width="7.5703125" style="318" customWidth="1"/>
    <col min="19" max="19" width="1" customWidth="1"/>
    <col min="20" max="20" width="7.85546875" style="318" hidden="1" customWidth="1" outlineLevel="2"/>
    <col min="21" max="21" width="7.7109375" style="318" hidden="1" customWidth="1" outlineLevel="2"/>
    <col min="22" max="22" width="7.7109375" style="318" hidden="1" customWidth="1" outlineLevel="1"/>
    <col min="23" max="23" width="7.5703125" style="318" customWidth="1" collapsed="1"/>
    <col min="24" max="27" width="7.5703125" style="318" customWidth="1"/>
    <col min="28" max="28" width="8.5703125" style="318" hidden="1" customWidth="1"/>
    <col min="29" max="30" width="7.7109375" style="318" hidden="1" customWidth="1"/>
    <col min="31" max="31" width="9.140625" style="318" hidden="1" customWidth="1"/>
    <col min="32" max="33" width="7.7109375" style="318" hidden="1" customWidth="1"/>
    <col min="34" max="34" width="0.85546875" style="318" hidden="1" customWidth="1"/>
    <col min="35" max="35" width="13" style="318" hidden="1" customWidth="1"/>
    <col min="36" max="36" width="12" style="318" hidden="1" customWidth="1"/>
    <col min="37" max="38" width="7.7109375" style="318" hidden="1" customWidth="1"/>
    <col min="39" max="39" width="9.42578125" style="318" hidden="1" customWidth="1"/>
    <col min="40" max="40" width="9.5703125" style="318" hidden="1" customWidth="1"/>
    <col min="41" max="42" width="0" style="318" hidden="1" customWidth="1"/>
    <col min="43" max="16384" width="7.7109375" style="318" hidden="1"/>
  </cols>
  <sheetData>
    <row r="1" spans="1:42" ht="27.75" customHeight="1" x14ac:dyDescent="0.25">
      <c r="A1" s="753" t="s">
        <v>226</v>
      </c>
      <c r="B1" s="753"/>
      <c r="C1" s="753"/>
      <c r="D1" s="753"/>
      <c r="E1" s="753"/>
      <c r="F1" s="753"/>
      <c r="G1" s="753"/>
      <c r="H1" s="753"/>
      <c r="I1" s="753"/>
      <c r="J1" s="753"/>
      <c r="K1" s="753"/>
      <c r="L1" s="753"/>
      <c r="M1" s="753"/>
      <c r="N1" s="753"/>
      <c r="O1" s="753"/>
      <c r="P1" s="753"/>
      <c r="Q1" s="317"/>
      <c r="R1" s="317"/>
      <c r="S1" s="318"/>
      <c r="T1" s="317"/>
      <c r="U1" s="317"/>
      <c r="V1" s="317"/>
      <c r="W1" s="317"/>
      <c r="X1" s="317"/>
      <c r="Y1" s="317"/>
      <c r="Z1" s="317"/>
    </row>
    <row r="2" spans="1:42" ht="12.75" customHeight="1" x14ac:dyDescent="0.2">
      <c r="A2" s="84"/>
      <c r="B2" s="749" t="s">
        <v>227</v>
      </c>
      <c r="C2" s="749"/>
      <c r="D2" s="749"/>
      <c r="E2" s="749"/>
      <c r="F2" s="749"/>
      <c r="G2" s="749"/>
      <c r="H2" s="749"/>
      <c r="I2" s="749"/>
      <c r="J2" s="318"/>
      <c r="K2" s="749" t="s">
        <v>227</v>
      </c>
      <c r="L2" s="749"/>
      <c r="M2" s="749"/>
      <c r="N2" s="749"/>
      <c r="O2" s="749"/>
      <c r="P2" s="749"/>
      <c r="Q2" s="749"/>
      <c r="R2" s="749"/>
      <c r="S2" s="318"/>
      <c r="T2" s="749" t="s">
        <v>227</v>
      </c>
      <c r="U2" s="749"/>
      <c r="V2" s="749"/>
      <c r="W2" s="749"/>
      <c r="X2" s="749"/>
      <c r="Y2" s="749"/>
      <c r="Z2" s="749"/>
      <c r="AA2" s="749"/>
    </row>
    <row r="3" spans="1:42" x14ac:dyDescent="0.2">
      <c r="A3" s="84"/>
      <c r="B3" s="25">
        <v>2005</v>
      </c>
      <c r="C3" s="25">
        <v>2006</v>
      </c>
      <c r="D3" s="25">
        <v>2007</v>
      </c>
      <c r="E3" s="25">
        <v>2008</v>
      </c>
      <c r="F3" s="25">
        <v>2009</v>
      </c>
      <c r="G3" s="25">
        <v>2010</v>
      </c>
      <c r="H3" s="25">
        <v>2011</v>
      </c>
      <c r="I3" s="25">
        <v>2012</v>
      </c>
      <c r="J3" s="318"/>
      <c r="K3" s="25">
        <v>2005</v>
      </c>
      <c r="L3" s="25">
        <v>2006</v>
      </c>
      <c r="M3" s="25">
        <v>2007</v>
      </c>
      <c r="N3" s="25">
        <v>2008</v>
      </c>
      <c r="O3" s="25">
        <v>2009</v>
      </c>
      <c r="P3" s="25">
        <v>2010</v>
      </c>
      <c r="Q3" s="25">
        <v>2011</v>
      </c>
      <c r="R3" s="25">
        <v>2012</v>
      </c>
      <c r="S3" s="318"/>
      <c r="T3" s="25">
        <v>2005</v>
      </c>
      <c r="U3" s="25">
        <v>2006</v>
      </c>
      <c r="V3" s="25">
        <v>2007</v>
      </c>
      <c r="W3" s="25">
        <v>2008</v>
      </c>
      <c r="X3" s="25">
        <v>2009</v>
      </c>
      <c r="Y3" s="25">
        <v>2010</v>
      </c>
      <c r="Z3" s="25">
        <v>2011</v>
      </c>
      <c r="AA3" s="25">
        <v>2012</v>
      </c>
    </row>
    <row r="4" spans="1:42" ht="11.25" customHeight="1" x14ac:dyDescent="0.2">
      <c r="A4" s="84"/>
      <c r="B4" s="749" t="s">
        <v>230</v>
      </c>
      <c r="C4" s="749"/>
      <c r="D4" s="749"/>
      <c r="E4" s="749"/>
      <c r="F4" s="749"/>
      <c r="G4" s="749"/>
      <c r="H4" s="749"/>
      <c r="I4" s="749"/>
      <c r="J4" s="318"/>
      <c r="K4" s="749" t="s">
        <v>229</v>
      </c>
      <c r="L4" s="749"/>
      <c r="M4" s="749"/>
      <c r="N4" s="749"/>
      <c r="O4" s="749"/>
      <c r="P4" s="749"/>
      <c r="Q4" s="749"/>
      <c r="R4" s="749"/>
      <c r="S4" s="318"/>
      <c r="T4" s="749" t="s">
        <v>228</v>
      </c>
      <c r="U4" s="749"/>
      <c r="V4" s="749"/>
      <c r="W4" s="749"/>
      <c r="X4" s="749"/>
      <c r="Y4" s="749"/>
      <c r="Z4" s="749"/>
      <c r="AA4" s="749"/>
    </row>
    <row r="5" spans="1:42" x14ac:dyDescent="0.2">
      <c r="A5" s="657" t="s">
        <v>243</v>
      </c>
      <c r="B5" s="320">
        <v>29130.7</v>
      </c>
      <c r="C5" s="320">
        <v>29854.2</v>
      </c>
      <c r="D5" s="320">
        <v>29785.4</v>
      </c>
      <c r="E5" s="320">
        <v>33123.199999999997</v>
      </c>
      <c r="F5" s="320">
        <v>33578.400000000001</v>
      </c>
      <c r="G5" s="365">
        <v>33052.300000000003</v>
      </c>
      <c r="H5" s="320">
        <v>35046.9</v>
      </c>
      <c r="I5" s="320">
        <v>35143.5</v>
      </c>
      <c r="J5" s="318"/>
      <c r="K5" s="320">
        <f t="shared" ref="K5:R5" si="0">ROUND(B5*1.154,1)</f>
        <v>33616.800000000003</v>
      </c>
      <c r="L5" s="320">
        <f t="shared" si="0"/>
        <v>34451.699999999997</v>
      </c>
      <c r="M5" s="320">
        <f t="shared" si="0"/>
        <v>34372.400000000001</v>
      </c>
      <c r="N5" s="320">
        <f t="shared" si="0"/>
        <v>38224.199999999997</v>
      </c>
      <c r="O5" s="320">
        <f t="shared" si="0"/>
        <v>38749.5</v>
      </c>
      <c r="P5" s="320">
        <f t="shared" si="0"/>
        <v>38142.400000000001</v>
      </c>
      <c r="Q5" s="320">
        <f t="shared" si="0"/>
        <v>40444.1</v>
      </c>
      <c r="R5" s="320">
        <f t="shared" si="0"/>
        <v>40555.599999999999</v>
      </c>
      <c r="S5" s="318"/>
      <c r="T5" s="322">
        <f t="shared" ref="T5:AA5" si="1">ROUND(B5*5.89,1)</f>
        <v>171579.8</v>
      </c>
      <c r="U5" s="322">
        <f t="shared" si="1"/>
        <v>175841.2</v>
      </c>
      <c r="V5" s="322">
        <f t="shared" si="1"/>
        <v>175436</v>
      </c>
      <c r="W5" s="322">
        <f t="shared" si="1"/>
        <v>195095.6</v>
      </c>
      <c r="X5" s="322">
        <f t="shared" si="1"/>
        <v>197776.8</v>
      </c>
      <c r="Y5" s="322">
        <f t="shared" si="1"/>
        <v>194678</v>
      </c>
      <c r="Z5" s="322">
        <f t="shared" si="1"/>
        <v>206426.2</v>
      </c>
      <c r="AA5" s="322">
        <f t="shared" si="1"/>
        <v>206995.20000000001</v>
      </c>
      <c r="AE5" s="318">
        <v>758.6</v>
      </c>
      <c r="AF5" s="318">
        <f>AE5*5.89</f>
        <v>4468.1539999999995</v>
      </c>
    </row>
    <row r="6" spans="1:42" ht="13.5" customHeight="1" x14ac:dyDescent="0.2">
      <c r="A6" s="653" t="s">
        <v>244</v>
      </c>
      <c r="B6" s="89">
        <v>0.95</v>
      </c>
      <c r="C6" s="89">
        <v>0.93</v>
      </c>
      <c r="D6" s="89">
        <v>0.95</v>
      </c>
      <c r="E6" s="89">
        <v>0.88</v>
      </c>
      <c r="F6" s="89">
        <v>0.89</v>
      </c>
      <c r="G6" s="89">
        <v>0.93</v>
      </c>
      <c r="H6" s="89">
        <v>0.9</v>
      </c>
      <c r="I6" s="89">
        <v>0.94</v>
      </c>
      <c r="J6" s="318"/>
      <c r="K6" s="90">
        <f t="shared" ref="K6:R6" si="2">B6</f>
        <v>0.95</v>
      </c>
      <c r="L6" s="90">
        <f t="shared" si="2"/>
        <v>0.93</v>
      </c>
      <c r="M6" s="90">
        <f t="shared" si="2"/>
        <v>0.95</v>
      </c>
      <c r="N6" s="90">
        <f t="shared" si="2"/>
        <v>0.88</v>
      </c>
      <c r="O6" s="91">
        <f t="shared" si="2"/>
        <v>0.89</v>
      </c>
      <c r="P6" s="91">
        <f t="shared" si="2"/>
        <v>0.93</v>
      </c>
      <c r="Q6" s="91">
        <f t="shared" si="2"/>
        <v>0.9</v>
      </c>
      <c r="R6" s="91">
        <f t="shared" si="2"/>
        <v>0.94</v>
      </c>
      <c r="S6" s="318"/>
      <c r="T6" s="92">
        <f t="shared" ref="T6:AA6" si="3">B6</f>
        <v>0.95</v>
      </c>
      <c r="U6" s="92">
        <f t="shared" si="3"/>
        <v>0.93</v>
      </c>
      <c r="V6" s="92">
        <f t="shared" si="3"/>
        <v>0.95</v>
      </c>
      <c r="W6" s="92">
        <f t="shared" si="3"/>
        <v>0.88</v>
      </c>
      <c r="X6" s="92">
        <f t="shared" si="3"/>
        <v>0.89</v>
      </c>
      <c r="Y6" s="92">
        <f t="shared" si="3"/>
        <v>0.93</v>
      </c>
      <c r="Z6" s="92">
        <f t="shared" si="3"/>
        <v>0.9</v>
      </c>
      <c r="AA6" s="92">
        <f t="shared" si="3"/>
        <v>0.94</v>
      </c>
      <c r="AE6" s="318">
        <v>65.2</v>
      </c>
      <c r="AF6" s="318">
        <f>AE6*8.18</f>
        <v>533.33600000000001</v>
      </c>
      <c r="AI6" s="755"/>
      <c r="AJ6" s="756" t="s">
        <v>83</v>
      </c>
      <c r="AK6" s="756" t="s">
        <v>84</v>
      </c>
      <c r="AL6" s="756" t="s">
        <v>85</v>
      </c>
      <c r="AM6" s="453" t="s">
        <v>86</v>
      </c>
    </row>
    <row r="7" spans="1:42" ht="13.5" thickBot="1" x14ac:dyDescent="0.25">
      <c r="A7" s="657" t="s">
        <v>245</v>
      </c>
      <c r="B7" s="320">
        <v>16052.1</v>
      </c>
      <c r="C7" s="320">
        <v>18187.599999999999</v>
      </c>
      <c r="D7" s="320">
        <v>18286.5</v>
      </c>
      <c r="E7" s="93">
        <v>18187.8</v>
      </c>
      <c r="F7" s="93">
        <v>18609.900000000001</v>
      </c>
      <c r="G7" s="93">
        <v>18991.3</v>
      </c>
      <c r="H7" s="93">
        <v>19212.599999999999</v>
      </c>
      <c r="I7" s="93">
        <v>19114.099999999999</v>
      </c>
      <c r="J7" s="318"/>
      <c r="K7" s="320">
        <f t="shared" ref="K7:Q7" si="4">ROUND(B7*1.154,1)</f>
        <v>18524.099999999999</v>
      </c>
      <c r="L7" s="320">
        <f t="shared" si="4"/>
        <v>20988.5</v>
      </c>
      <c r="M7" s="320">
        <f t="shared" si="4"/>
        <v>21102.6</v>
      </c>
      <c r="N7" s="320">
        <f t="shared" si="4"/>
        <v>20988.7</v>
      </c>
      <c r="O7" s="320">
        <f t="shared" si="4"/>
        <v>21475.8</v>
      </c>
      <c r="P7" s="320">
        <f>ROUNDDOWN(G7*1.154,1)</f>
        <v>21915.9</v>
      </c>
      <c r="Q7" s="320">
        <f t="shared" si="4"/>
        <v>22171.3</v>
      </c>
      <c r="R7" s="320">
        <f>ROUNDDOWN(I7*1.154,1)</f>
        <v>22057.599999999999</v>
      </c>
      <c r="S7" s="318"/>
      <c r="T7" s="322">
        <f t="shared" ref="T7:AA9" si="5">ROUND(B7*5.89,1)</f>
        <v>94546.9</v>
      </c>
      <c r="U7" s="322">
        <f t="shared" si="5"/>
        <v>107125</v>
      </c>
      <c r="V7" s="322">
        <f t="shared" si="5"/>
        <v>107707.5</v>
      </c>
      <c r="W7" s="322">
        <f t="shared" si="5"/>
        <v>107126.1</v>
      </c>
      <c r="X7" s="322">
        <f t="shared" si="5"/>
        <v>109612.3</v>
      </c>
      <c r="Y7" s="322">
        <f t="shared" si="5"/>
        <v>111858.8</v>
      </c>
      <c r="Z7" s="322">
        <f t="shared" si="5"/>
        <v>113162.2</v>
      </c>
      <c r="AA7" s="322">
        <f t="shared" si="5"/>
        <v>112582</v>
      </c>
      <c r="AE7" s="318">
        <v>732.2</v>
      </c>
      <c r="AF7" s="318">
        <f>AE7*7.33</f>
        <v>5367.0260000000007</v>
      </c>
      <c r="AI7" s="755"/>
      <c r="AJ7" s="757"/>
      <c r="AK7" s="757"/>
      <c r="AL7" s="757"/>
      <c r="AM7" s="454" t="s">
        <v>87</v>
      </c>
    </row>
    <row r="8" spans="1:42" ht="12" customHeight="1" x14ac:dyDescent="0.2">
      <c r="A8" s="657" t="s">
        <v>246</v>
      </c>
      <c r="B8" s="320">
        <v>4757.2</v>
      </c>
      <c r="C8" s="320">
        <v>2580</v>
      </c>
      <c r="D8" s="320">
        <v>2551.5</v>
      </c>
      <c r="E8" s="93">
        <v>3088.2</v>
      </c>
      <c r="F8" s="93">
        <v>3338.1</v>
      </c>
      <c r="G8" s="93">
        <v>3529</v>
      </c>
      <c r="H8" s="93">
        <v>3631.5</v>
      </c>
      <c r="I8" s="93">
        <v>4251</v>
      </c>
      <c r="J8" s="318"/>
      <c r="K8" s="320">
        <f t="shared" ref="K8:M9" si="6">ROUND(B8*1.154,1)</f>
        <v>5489.8</v>
      </c>
      <c r="L8" s="320">
        <f t="shared" si="6"/>
        <v>2977.3</v>
      </c>
      <c r="M8" s="320">
        <f t="shared" si="6"/>
        <v>2944.4</v>
      </c>
      <c r="N8" s="320">
        <f t="shared" ref="N8:Q9" si="7">ROUND(E8*1.154,1)</f>
        <v>3563.8</v>
      </c>
      <c r="O8" s="320">
        <f t="shared" si="7"/>
        <v>3852.2</v>
      </c>
      <c r="P8" s="320">
        <f t="shared" si="7"/>
        <v>4072.5</v>
      </c>
      <c r="Q8" s="320">
        <f t="shared" si="7"/>
        <v>4190.8</v>
      </c>
      <c r="R8" s="320">
        <f>ROUND(I8*1.154,1)</f>
        <v>4905.7</v>
      </c>
      <c r="S8" s="318"/>
      <c r="T8" s="322">
        <f t="shared" si="5"/>
        <v>28019.9</v>
      </c>
      <c r="U8" s="322">
        <f t="shared" si="5"/>
        <v>15196.2</v>
      </c>
      <c r="V8" s="322">
        <f t="shared" si="5"/>
        <v>15028.3</v>
      </c>
      <c r="W8" s="322">
        <f t="shared" si="5"/>
        <v>18189.5</v>
      </c>
      <c r="X8" s="322">
        <f t="shared" si="5"/>
        <v>19661.400000000001</v>
      </c>
      <c r="Y8" s="322">
        <f t="shared" si="5"/>
        <v>20785.8</v>
      </c>
      <c r="Z8" s="322">
        <f t="shared" si="5"/>
        <v>21389.5</v>
      </c>
      <c r="AA8" s="322">
        <f t="shared" si="5"/>
        <v>25038.400000000001</v>
      </c>
      <c r="AF8" s="318">
        <f>SUM(AF5:AF7)</f>
        <v>10368.516</v>
      </c>
      <c r="AI8" s="455" t="s">
        <v>88</v>
      </c>
      <c r="AJ8" s="456">
        <v>22844.1</v>
      </c>
      <c r="AK8" s="457">
        <v>757.8</v>
      </c>
      <c r="AL8" s="456">
        <v>1216.0999999999999</v>
      </c>
      <c r="AM8" s="464">
        <f t="shared" ref="AM8:AM13" si="8">AN8+AO8+AP8</f>
        <v>149664.56599999999</v>
      </c>
      <c r="AN8" s="349">
        <f t="shared" ref="AN8:AN13" si="9">AJ8*5.89</f>
        <v>134551.74899999998</v>
      </c>
      <c r="AO8" s="318">
        <f t="shared" ref="AO8:AO13" si="10">AK8*8.18</f>
        <v>6198.8039999999992</v>
      </c>
      <c r="AP8" s="318">
        <f t="shared" ref="AP8:AP13" si="11">AL8*7.33</f>
        <v>8914.012999999999</v>
      </c>
    </row>
    <row r="9" spans="1:42" x14ac:dyDescent="0.2">
      <c r="A9" s="657" t="s">
        <v>247</v>
      </c>
      <c r="B9" s="320">
        <v>20809.3</v>
      </c>
      <c r="C9" s="320">
        <v>20767.599999999999</v>
      </c>
      <c r="D9" s="320">
        <v>20838</v>
      </c>
      <c r="E9" s="93">
        <v>21276</v>
      </c>
      <c r="F9" s="93">
        <v>21948</v>
      </c>
      <c r="G9" s="93">
        <v>22520.3</v>
      </c>
      <c r="H9" s="93">
        <v>22844.1</v>
      </c>
      <c r="I9" s="93">
        <v>23365.1</v>
      </c>
      <c r="J9" s="318"/>
      <c r="K9" s="320">
        <f t="shared" si="6"/>
        <v>24013.9</v>
      </c>
      <c r="L9" s="320">
        <f t="shared" si="6"/>
        <v>23965.8</v>
      </c>
      <c r="M9" s="320">
        <f t="shared" si="6"/>
        <v>24047.1</v>
      </c>
      <c r="N9" s="320">
        <f t="shared" si="7"/>
        <v>24552.5</v>
      </c>
      <c r="O9" s="320">
        <f t="shared" si="7"/>
        <v>25328</v>
      </c>
      <c r="P9" s="320">
        <f t="shared" si="7"/>
        <v>25988.400000000001</v>
      </c>
      <c r="Q9" s="320">
        <f t="shared" si="7"/>
        <v>26362.1</v>
      </c>
      <c r="R9" s="320">
        <f>ROUND(I9*1.154,1)</f>
        <v>26963.3</v>
      </c>
      <c r="S9" s="318"/>
      <c r="T9" s="322">
        <f t="shared" si="5"/>
        <v>122566.8</v>
      </c>
      <c r="U9" s="322">
        <f t="shared" si="5"/>
        <v>122321.2</v>
      </c>
      <c r="V9" s="322">
        <f t="shared" si="5"/>
        <v>122735.8</v>
      </c>
      <c r="W9" s="322">
        <f t="shared" si="5"/>
        <v>125315.6</v>
      </c>
      <c r="X9" s="322">
        <f t="shared" si="5"/>
        <v>129273.7</v>
      </c>
      <c r="Y9" s="322">
        <f t="shared" si="5"/>
        <v>132644.6</v>
      </c>
      <c r="Z9" s="322">
        <f t="shared" si="5"/>
        <v>134551.70000000001</v>
      </c>
      <c r="AA9" s="322">
        <f t="shared" si="5"/>
        <v>137620.4</v>
      </c>
      <c r="AI9" s="458" t="s">
        <v>89</v>
      </c>
      <c r="AJ9" s="459">
        <v>-481</v>
      </c>
      <c r="AK9" s="459">
        <v>-13.3</v>
      </c>
      <c r="AL9" s="459">
        <v>-32</v>
      </c>
      <c r="AM9" s="464">
        <f t="shared" si="8"/>
        <v>-3176.4439999999995</v>
      </c>
      <c r="AN9" s="349">
        <f t="shared" si="9"/>
        <v>-2833.0899999999997</v>
      </c>
      <c r="AO9" s="318">
        <f t="shared" si="10"/>
        <v>-108.794</v>
      </c>
      <c r="AP9" s="318">
        <f t="shared" si="11"/>
        <v>-234.56</v>
      </c>
    </row>
    <row r="10" spans="1:42" ht="12.75" customHeight="1" x14ac:dyDescent="0.2">
      <c r="A10" s="328"/>
      <c r="B10" s="749" t="s">
        <v>231</v>
      </c>
      <c r="C10" s="749"/>
      <c r="D10" s="749"/>
      <c r="E10" s="749"/>
      <c r="F10" s="749"/>
      <c r="G10" s="749"/>
      <c r="H10" s="749"/>
      <c r="I10" s="749"/>
      <c r="J10" s="318"/>
      <c r="K10" s="749" t="s">
        <v>232</v>
      </c>
      <c r="L10" s="749"/>
      <c r="M10" s="749"/>
      <c r="N10" s="749"/>
      <c r="O10" s="749"/>
      <c r="P10" s="749"/>
      <c r="Q10" s="749"/>
      <c r="R10" s="749"/>
      <c r="S10" s="318"/>
      <c r="T10" s="749" t="s">
        <v>233</v>
      </c>
      <c r="U10" s="749"/>
      <c r="V10" s="749"/>
      <c r="W10" s="749"/>
      <c r="X10" s="749"/>
      <c r="Y10" s="749"/>
      <c r="Z10" s="749"/>
      <c r="AA10" s="749"/>
      <c r="AB10" s="488"/>
      <c r="AC10" s="488"/>
      <c r="AD10" s="488"/>
      <c r="AE10" s="488"/>
      <c r="AF10" s="488"/>
      <c r="AG10" s="488"/>
      <c r="AI10" s="458" t="s">
        <v>90</v>
      </c>
      <c r="AJ10" s="459">
        <v>122.4</v>
      </c>
      <c r="AK10" s="459">
        <v>30.6</v>
      </c>
      <c r="AL10" s="459">
        <v>39.9</v>
      </c>
      <c r="AM10" s="464">
        <f t="shared" si="8"/>
        <v>1263.711</v>
      </c>
      <c r="AN10" s="349">
        <f t="shared" si="9"/>
        <v>720.93600000000004</v>
      </c>
      <c r="AO10" s="318">
        <f t="shared" si="10"/>
        <v>250.30799999999999</v>
      </c>
      <c r="AP10" s="318">
        <f t="shared" si="11"/>
        <v>292.46699999999998</v>
      </c>
    </row>
    <row r="11" spans="1:42" ht="13.5" customHeight="1" x14ac:dyDescent="0.2">
      <c r="A11" s="657" t="s">
        <v>243</v>
      </c>
      <c r="B11" s="320">
        <v>1216.3</v>
      </c>
      <c r="C11" s="320">
        <v>1217</v>
      </c>
      <c r="D11" s="320">
        <v>1212.5</v>
      </c>
      <c r="E11" s="320">
        <v>1287.0999999999999</v>
      </c>
      <c r="F11" s="320">
        <v>1325.1</v>
      </c>
      <c r="G11" s="320">
        <v>1284.8</v>
      </c>
      <c r="H11" s="320">
        <v>1395.5</v>
      </c>
      <c r="I11" s="320">
        <v>1382.9</v>
      </c>
      <c r="J11" s="318"/>
      <c r="K11" s="319">
        <f t="shared" ref="K11:Q11" si="12">ROUND(B11*1.43,1)</f>
        <v>1739.3</v>
      </c>
      <c r="L11" s="319">
        <f t="shared" si="12"/>
        <v>1740.3</v>
      </c>
      <c r="M11" s="319">
        <f t="shared" si="12"/>
        <v>1733.9</v>
      </c>
      <c r="N11" s="319">
        <f t="shared" si="12"/>
        <v>1840.6</v>
      </c>
      <c r="O11" s="319">
        <f t="shared" si="12"/>
        <v>1894.9</v>
      </c>
      <c r="P11" s="319">
        <f t="shared" si="12"/>
        <v>1837.3</v>
      </c>
      <c r="Q11" s="319">
        <f t="shared" si="12"/>
        <v>1995.6</v>
      </c>
      <c r="R11" s="319">
        <f>ROUND(I11*1.43,1)</f>
        <v>1977.5</v>
      </c>
      <c r="S11" s="318"/>
      <c r="T11" s="319">
        <f t="shared" ref="T11:AA11" si="13">ROUND(B11*8.18,1)</f>
        <v>9949.2999999999993</v>
      </c>
      <c r="U11" s="319">
        <f t="shared" si="13"/>
        <v>9955.1</v>
      </c>
      <c r="V11" s="319">
        <f t="shared" si="13"/>
        <v>9918.2999999999993</v>
      </c>
      <c r="W11" s="319">
        <f t="shared" si="13"/>
        <v>10528.5</v>
      </c>
      <c r="X11" s="319">
        <f t="shared" si="13"/>
        <v>10839.3</v>
      </c>
      <c r="Y11" s="319">
        <f t="shared" si="13"/>
        <v>10509.7</v>
      </c>
      <c r="Z11" s="319">
        <f t="shared" si="13"/>
        <v>11415.2</v>
      </c>
      <c r="AA11" s="319">
        <f t="shared" si="13"/>
        <v>11312.1</v>
      </c>
      <c r="AI11" s="458" t="s">
        <v>91</v>
      </c>
      <c r="AJ11" s="459">
        <v>928</v>
      </c>
      <c r="AK11" s="459">
        <v>40.6</v>
      </c>
      <c r="AL11" s="459">
        <v>84.2</v>
      </c>
      <c r="AM11" s="464">
        <f t="shared" si="8"/>
        <v>6415.2139999999999</v>
      </c>
      <c r="AN11" s="349">
        <f t="shared" si="9"/>
        <v>5465.92</v>
      </c>
      <c r="AO11" s="318">
        <f t="shared" si="10"/>
        <v>332.108</v>
      </c>
      <c r="AP11" s="318">
        <f t="shared" si="11"/>
        <v>617.18600000000004</v>
      </c>
    </row>
    <row r="12" spans="1:42" ht="16.5" customHeight="1" x14ac:dyDescent="0.2">
      <c r="A12" s="653" t="s">
        <v>244</v>
      </c>
      <c r="B12" s="89">
        <v>0.9</v>
      </c>
      <c r="C12" s="89">
        <v>0.9</v>
      </c>
      <c r="D12" s="89">
        <v>0.9</v>
      </c>
      <c r="E12" s="89">
        <v>0.85</v>
      </c>
      <c r="F12" s="89">
        <v>0.82</v>
      </c>
      <c r="G12" s="89">
        <v>0.86</v>
      </c>
      <c r="H12" s="89">
        <v>0.83</v>
      </c>
      <c r="I12" s="89">
        <v>0.89</v>
      </c>
      <c r="J12" s="318"/>
      <c r="K12" s="90">
        <f t="shared" ref="K12:R12" si="14">B12</f>
        <v>0.9</v>
      </c>
      <c r="L12" s="90">
        <f t="shared" si="14"/>
        <v>0.9</v>
      </c>
      <c r="M12" s="90">
        <f t="shared" si="14"/>
        <v>0.9</v>
      </c>
      <c r="N12" s="90">
        <f t="shared" si="14"/>
        <v>0.85</v>
      </c>
      <c r="O12" s="91">
        <f t="shared" si="14"/>
        <v>0.82</v>
      </c>
      <c r="P12" s="91">
        <f t="shared" si="14"/>
        <v>0.86</v>
      </c>
      <c r="Q12" s="91">
        <f t="shared" si="14"/>
        <v>0.83</v>
      </c>
      <c r="R12" s="91">
        <f t="shared" si="14"/>
        <v>0.89</v>
      </c>
      <c r="S12" s="318"/>
      <c r="T12" s="92">
        <f t="shared" ref="T12:AA12" si="15">B12</f>
        <v>0.9</v>
      </c>
      <c r="U12" s="92">
        <f t="shared" si="15"/>
        <v>0.9</v>
      </c>
      <c r="V12" s="92">
        <f t="shared" si="15"/>
        <v>0.9</v>
      </c>
      <c r="W12" s="92">
        <f t="shared" si="15"/>
        <v>0.85</v>
      </c>
      <c r="X12" s="92">
        <f t="shared" si="15"/>
        <v>0.82</v>
      </c>
      <c r="Y12" s="92">
        <f t="shared" si="15"/>
        <v>0.86</v>
      </c>
      <c r="Z12" s="92">
        <f t="shared" si="15"/>
        <v>0.83</v>
      </c>
      <c r="AA12" s="92">
        <f t="shared" si="15"/>
        <v>0.89</v>
      </c>
      <c r="AE12" s="357"/>
      <c r="AI12" s="458" t="s">
        <v>92</v>
      </c>
      <c r="AJ12" s="459">
        <v>-48.4</v>
      </c>
      <c r="AK12" s="459">
        <v>-7</v>
      </c>
      <c r="AL12" s="459">
        <v>-70.5</v>
      </c>
      <c r="AM12" s="463">
        <f t="shared" si="8"/>
        <v>-859.10099999999989</v>
      </c>
      <c r="AN12" s="349">
        <f t="shared" si="9"/>
        <v>-285.07599999999996</v>
      </c>
      <c r="AO12" s="318">
        <f t="shared" si="10"/>
        <v>-57.26</v>
      </c>
      <c r="AP12" s="318">
        <f t="shared" si="11"/>
        <v>-516.76499999999999</v>
      </c>
    </row>
    <row r="13" spans="1:42" ht="15.75" customHeight="1" thickBot="1" x14ac:dyDescent="0.25">
      <c r="A13" s="657" t="s">
        <v>245</v>
      </c>
      <c r="B13" s="320">
        <v>507.9</v>
      </c>
      <c r="C13" s="320">
        <v>528.9</v>
      </c>
      <c r="D13" s="320">
        <v>568.9</v>
      </c>
      <c r="E13" s="320">
        <v>587.9</v>
      </c>
      <c r="F13" s="320">
        <v>586</v>
      </c>
      <c r="G13" s="320">
        <v>572.1</v>
      </c>
      <c r="H13" s="320">
        <v>605.20000000000005</v>
      </c>
      <c r="I13" s="320">
        <v>633.79999999999995</v>
      </c>
      <c r="J13" s="318"/>
      <c r="K13" s="319">
        <f t="shared" ref="K13:Q13" si="16">ROUND(B13*1.43,1)</f>
        <v>726.3</v>
      </c>
      <c r="L13" s="319">
        <f t="shared" si="16"/>
        <v>756.3</v>
      </c>
      <c r="M13" s="319">
        <f t="shared" si="16"/>
        <v>813.5</v>
      </c>
      <c r="N13" s="319">
        <f t="shared" si="16"/>
        <v>840.7</v>
      </c>
      <c r="O13" s="319">
        <f t="shared" si="16"/>
        <v>838</v>
      </c>
      <c r="P13" s="319">
        <f t="shared" si="16"/>
        <v>818.1</v>
      </c>
      <c r="Q13" s="319">
        <f t="shared" si="16"/>
        <v>865.4</v>
      </c>
      <c r="R13" s="319">
        <f>ROUND(I13*1.43,1)</f>
        <v>906.3</v>
      </c>
      <c r="S13" s="318"/>
      <c r="T13" s="319">
        <f t="shared" ref="T13:AA13" si="17">ROUND(B13*8.18,1)</f>
        <v>4154.6000000000004</v>
      </c>
      <c r="U13" s="319">
        <f t="shared" si="17"/>
        <v>4326.3999999999996</v>
      </c>
      <c r="V13" s="319">
        <f t="shared" si="17"/>
        <v>4653.6000000000004</v>
      </c>
      <c r="W13" s="319">
        <f t="shared" si="17"/>
        <v>4809</v>
      </c>
      <c r="X13" s="319">
        <f t="shared" si="17"/>
        <v>4793.5</v>
      </c>
      <c r="Y13" s="319">
        <f t="shared" si="17"/>
        <v>4679.8</v>
      </c>
      <c r="Z13" s="319">
        <f t="shared" si="17"/>
        <v>4950.5</v>
      </c>
      <c r="AA13" s="319">
        <f t="shared" si="17"/>
        <v>5184.5</v>
      </c>
      <c r="AB13" s="357"/>
      <c r="AI13" s="460" t="s">
        <v>93</v>
      </c>
      <c r="AJ13" s="461">
        <v>23365.1</v>
      </c>
      <c r="AK13" s="462">
        <v>808.7</v>
      </c>
      <c r="AL13" s="461">
        <v>1237.7</v>
      </c>
      <c r="AM13" s="463">
        <f t="shared" si="8"/>
        <v>153307.946</v>
      </c>
      <c r="AN13" s="349">
        <f t="shared" si="9"/>
        <v>137620.43899999998</v>
      </c>
      <c r="AO13" s="318">
        <f t="shared" si="10"/>
        <v>6615.1660000000002</v>
      </c>
      <c r="AP13" s="318">
        <f t="shared" si="11"/>
        <v>9072.3410000000003</v>
      </c>
    </row>
    <row r="14" spans="1:42" x14ac:dyDescent="0.2">
      <c r="A14" s="657" t="s">
        <v>246</v>
      </c>
      <c r="B14" s="320">
        <v>184.7</v>
      </c>
      <c r="C14" s="320">
        <v>130.1</v>
      </c>
      <c r="D14" s="320">
        <v>117.2</v>
      </c>
      <c r="E14" s="320">
        <v>141.9</v>
      </c>
      <c r="F14" s="320">
        <v>141.19999999999999</v>
      </c>
      <c r="G14" s="320">
        <v>147.19999999999999</v>
      </c>
      <c r="H14" s="320">
        <v>152.6</v>
      </c>
      <c r="I14" s="320">
        <v>174.9</v>
      </c>
      <c r="J14" s="318"/>
      <c r="K14" s="319">
        <f>ROUND(B14*1.43,1)</f>
        <v>264.10000000000002</v>
      </c>
      <c r="L14" s="319">
        <f>ROUNDUP(C14*1.43,1)</f>
        <v>186.1</v>
      </c>
      <c r="M14" s="319">
        <f t="shared" ref="M14:P15" si="18">ROUND(D14*1.43,1)</f>
        <v>167.6</v>
      </c>
      <c r="N14" s="319">
        <f t="shared" si="18"/>
        <v>202.9</v>
      </c>
      <c r="O14" s="319">
        <f t="shared" si="18"/>
        <v>201.9</v>
      </c>
      <c r="P14" s="319">
        <f t="shared" si="18"/>
        <v>210.5</v>
      </c>
      <c r="Q14" s="319">
        <f>ROUND(H14*1.43,1)</f>
        <v>218.2</v>
      </c>
      <c r="R14" s="319">
        <f>ROUND(I14*1.43,1)</f>
        <v>250.1</v>
      </c>
      <c r="S14" s="318"/>
      <c r="T14" s="319">
        <f>ROUNDUP(B14*8.18,1)</f>
        <v>1510.8999999999999</v>
      </c>
      <c r="U14" s="319">
        <f t="shared" ref="U14:W15" si="19">ROUND(C14*8.18,1)</f>
        <v>1064.2</v>
      </c>
      <c r="V14" s="319">
        <f t="shared" si="19"/>
        <v>958.7</v>
      </c>
      <c r="W14" s="319">
        <f>ROUNDUP(E14*8.18,1)</f>
        <v>1160.8</v>
      </c>
      <c r="X14" s="319">
        <f t="shared" ref="X14:AA15" si="20">ROUND(F14*8.18,1)</f>
        <v>1155</v>
      </c>
      <c r="Y14" s="319">
        <f t="shared" si="20"/>
        <v>1204.0999999999999</v>
      </c>
      <c r="Z14" s="319">
        <f t="shared" si="20"/>
        <v>1248.3</v>
      </c>
      <c r="AA14" s="319">
        <f t="shared" si="20"/>
        <v>1430.7</v>
      </c>
      <c r="AB14" s="357"/>
    </row>
    <row r="15" spans="1:42" x14ac:dyDescent="0.2">
      <c r="A15" s="657" t="s">
        <v>247</v>
      </c>
      <c r="B15" s="320">
        <v>692.6</v>
      </c>
      <c r="C15" s="320">
        <v>659</v>
      </c>
      <c r="D15" s="320">
        <v>686.1</v>
      </c>
      <c r="E15" s="320">
        <v>729.8</v>
      </c>
      <c r="F15" s="320">
        <v>727.2</v>
      </c>
      <c r="G15" s="320">
        <v>719.3</v>
      </c>
      <c r="H15" s="320">
        <v>757.8</v>
      </c>
      <c r="I15" s="320">
        <v>808.7</v>
      </c>
      <c r="J15" s="318"/>
      <c r="K15" s="319">
        <f>ROUND(B15*1.43,1)</f>
        <v>990.4</v>
      </c>
      <c r="L15" s="319">
        <f>ROUND(C15*1.43,1)</f>
        <v>942.4</v>
      </c>
      <c r="M15" s="319">
        <f t="shared" si="18"/>
        <v>981.1</v>
      </c>
      <c r="N15" s="319">
        <f t="shared" si="18"/>
        <v>1043.5999999999999</v>
      </c>
      <c r="O15" s="319">
        <f t="shared" si="18"/>
        <v>1039.9000000000001</v>
      </c>
      <c r="P15" s="319">
        <f t="shared" si="18"/>
        <v>1028.5999999999999</v>
      </c>
      <c r="Q15" s="319">
        <f>ROUND(H15*1.43,1)</f>
        <v>1083.7</v>
      </c>
      <c r="R15" s="319">
        <f>ROUND(I15*1.43,1)</f>
        <v>1156.4000000000001</v>
      </c>
      <c r="S15" s="318"/>
      <c r="T15" s="319">
        <f>ROUND(B15*8.18,1)</f>
        <v>5665.5</v>
      </c>
      <c r="U15" s="319">
        <f t="shared" si="19"/>
        <v>5390.6</v>
      </c>
      <c r="V15" s="319">
        <f t="shared" si="19"/>
        <v>5612.3</v>
      </c>
      <c r="W15" s="319">
        <f t="shared" si="19"/>
        <v>5969.8</v>
      </c>
      <c r="X15" s="319">
        <f t="shared" si="20"/>
        <v>5948.5</v>
      </c>
      <c r="Y15" s="319">
        <f t="shared" si="20"/>
        <v>5883.9</v>
      </c>
      <c r="Z15" s="319">
        <f t="shared" si="20"/>
        <v>6198.8</v>
      </c>
      <c r="AA15" s="319">
        <f t="shared" si="20"/>
        <v>6615.2</v>
      </c>
      <c r="AB15" s="357"/>
    </row>
    <row r="16" spans="1:42" ht="12.75" customHeight="1" x14ac:dyDescent="0.2">
      <c r="A16" s="328"/>
      <c r="B16" s="749" t="s">
        <v>234</v>
      </c>
      <c r="C16" s="749"/>
      <c r="D16" s="749"/>
      <c r="E16" s="749"/>
      <c r="F16" s="749"/>
      <c r="G16" s="749"/>
      <c r="H16" s="749"/>
      <c r="I16" s="749"/>
      <c r="J16" s="318"/>
      <c r="K16" s="749" t="s">
        <v>235</v>
      </c>
      <c r="L16" s="749"/>
      <c r="M16" s="749"/>
      <c r="N16" s="749"/>
      <c r="O16" s="749"/>
      <c r="P16" s="749"/>
      <c r="Q16" s="749"/>
      <c r="R16" s="749"/>
      <c r="S16" s="318"/>
      <c r="T16" s="749" t="s">
        <v>236</v>
      </c>
      <c r="U16" s="749"/>
      <c r="V16" s="749"/>
      <c r="W16" s="749"/>
      <c r="X16" s="749"/>
      <c r="Y16" s="749"/>
      <c r="Z16" s="749"/>
      <c r="AA16" s="749"/>
      <c r="AB16" s="488"/>
      <c r="AC16" s="488"/>
      <c r="AD16" s="488"/>
      <c r="AE16" s="488"/>
      <c r="AF16" s="488"/>
      <c r="AG16" s="488"/>
    </row>
    <row r="17" spans="1:33" x14ac:dyDescent="0.2">
      <c r="A17" s="657" t="s">
        <v>243</v>
      </c>
      <c r="B17" s="320">
        <v>1357.5</v>
      </c>
      <c r="C17" s="320">
        <v>1386.9</v>
      </c>
      <c r="D17" s="320">
        <v>1509.9</v>
      </c>
      <c r="E17" s="320">
        <v>1601.7</v>
      </c>
      <c r="F17" s="320">
        <v>1785</v>
      </c>
      <c r="G17" s="320">
        <v>1732.9</v>
      </c>
      <c r="H17" s="320">
        <v>1767.3</v>
      </c>
      <c r="I17" s="320">
        <v>1778.1</v>
      </c>
      <c r="J17" s="318"/>
      <c r="K17" s="319">
        <f t="shared" ref="K17:R17" si="21">ROUND(B17*1.43,1)</f>
        <v>1941.2</v>
      </c>
      <c r="L17" s="319">
        <f t="shared" si="21"/>
        <v>1983.3</v>
      </c>
      <c r="M17" s="319">
        <f t="shared" si="21"/>
        <v>2159.1999999999998</v>
      </c>
      <c r="N17" s="319">
        <f t="shared" si="21"/>
        <v>2290.4</v>
      </c>
      <c r="O17" s="319">
        <f t="shared" si="21"/>
        <v>2552.6</v>
      </c>
      <c r="P17" s="319">
        <f t="shared" si="21"/>
        <v>2478</v>
      </c>
      <c r="Q17" s="319">
        <f t="shared" si="21"/>
        <v>2527.1999999999998</v>
      </c>
      <c r="R17" s="319">
        <f t="shared" si="21"/>
        <v>2542.6999999999998</v>
      </c>
      <c r="S17" s="318"/>
      <c r="T17" s="319">
        <f t="shared" ref="T17:AA17" si="22">ROUND(B17*7.33,1)</f>
        <v>9950.5</v>
      </c>
      <c r="U17" s="319">
        <f t="shared" si="22"/>
        <v>10166</v>
      </c>
      <c r="V17" s="319">
        <f t="shared" si="22"/>
        <v>11067.6</v>
      </c>
      <c r="W17" s="319">
        <f t="shared" si="22"/>
        <v>11740.5</v>
      </c>
      <c r="X17" s="319">
        <f t="shared" si="22"/>
        <v>13084.1</v>
      </c>
      <c r="Y17" s="319">
        <f t="shared" si="22"/>
        <v>12702.2</v>
      </c>
      <c r="Z17" s="319">
        <f t="shared" si="22"/>
        <v>12954.3</v>
      </c>
      <c r="AA17" s="319">
        <f t="shared" si="22"/>
        <v>13033.5</v>
      </c>
    </row>
    <row r="18" spans="1:33" x14ac:dyDescent="0.2">
      <c r="A18" s="653" t="s">
        <v>244</v>
      </c>
      <c r="B18" s="89">
        <v>0.93</v>
      </c>
      <c r="C18" s="89">
        <v>0.93</v>
      </c>
      <c r="D18" s="89">
        <v>0.93</v>
      </c>
      <c r="E18" s="89">
        <v>0.92</v>
      </c>
      <c r="F18" s="89">
        <v>0.85</v>
      </c>
      <c r="G18" s="89">
        <v>0.9</v>
      </c>
      <c r="H18" s="89">
        <v>0.89</v>
      </c>
      <c r="I18" s="89">
        <v>0.88</v>
      </c>
      <c r="J18" s="318"/>
      <c r="K18" s="89">
        <v>0.93</v>
      </c>
      <c r="L18" s="89">
        <v>0.93</v>
      </c>
      <c r="M18" s="89">
        <v>0.93</v>
      </c>
      <c r="N18" s="89">
        <v>0.92</v>
      </c>
      <c r="O18" s="89">
        <v>0.85</v>
      </c>
      <c r="P18" s="89">
        <v>0.9</v>
      </c>
      <c r="Q18" s="89">
        <f>H18</f>
        <v>0.89</v>
      </c>
      <c r="R18" s="89">
        <f>I18</f>
        <v>0.88</v>
      </c>
      <c r="S18" s="318"/>
      <c r="T18" s="89">
        <f t="shared" ref="T18:AA18" si="23">B18</f>
        <v>0.93</v>
      </c>
      <c r="U18" s="89">
        <f t="shared" si="23"/>
        <v>0.93</v>
      </c>
      <c r="V18" s="89">
        <f t="shared" si="23"/>
        <v>0.93</v>
      </c>
      <c r="W18" s="89">
        <f t="shared" si="23"/>
        <v>0.92</v>
      </c>
      <c r="X18" s="89">
        <f t="shared" si="23"/>
        <v>0.85</v>
      </c>
      <c r="Y18" s="89">
        <f t="shared" si="23"/>
        <v>0.9</v>
      </c>
      <c r="Z18" s="89">
        <f t="shared" si="23"/>
        <v>0.89</v>
      </c>
      <c r="AA18" s="89">
        <f t="shared" si="23"/>
        <v>0.88</v>
      </c>
    </row>
    <row r="19" spans="1:33" x14ac:dyDescent="0.2">
      <c r="A19" s="657" t="s">
        <v>245</v>
      </c>
      <c r="B19" s="320">
        <v>528.79999999999995</v>
      </c>
      <c r="C19" s="320">
        <v>688.9</v>
      </c>
      <c r="D19" s="320">
        <v>727</v>
      </c>
      <c r="E19" s="320">
        <v>713.2</v>
      </c>
      <c r="F19" s="320">
        <v>718.5</v>
      </c>
      <c r="G19" s="365">
        <v>717.4</v>
      </c>
      <c r="H19" s="320">
        <v>723.9</v>
      </c>
      <c r="I19" s="320">
        <v>713.9</v>
      </c>
      <c r="J19" s="318"/>
      <c r="K19" s="319">
        <f>ROUND(B19*1.43,1)</f>
        <v>756.2</v>
      </c>
      <c r="L19" s="319">
        <f>ROUND(C19*1.43,1)</f>
        <v>985.1</v>
      </c>
      <c r="M19" s="319">
        <f>ROUND(D19*1.43,1)</f>
        <v>1039.5999999999999</v>
      </c>
      <c r="N19" s="319">
        <f>ROUND(E19*1.43,1)</f>
        <v>1019.9</v>
      </c>
      <c r="O19" s="319">
        <f>ROUNDDOWN(F19*1.43,1)</f>
        <v>1027.4000000000001</v>
      </c>
      <c r="P19" s="319">
        <f t="shared" ref="P19:R21" si="24">ROUND(G19*1.43,1)</f>
        <v>1025.9000000000001</v>
      </c>
      <c r="Q19" s="319">
        <f t="shared" si="24"/>
        <v>1035.2</v>
      </c>
      <c r="R19" s="319">
        <f t="shared" si="24"/>
        <v>1020.9</v>
      </c>
      <c r="S19" s="318"/>
      <c r="T19" s="319">
        <f t="shared" ref="T19:Z19" si="25">ROUND(B19*7.33,1)</f>
        <v>3876.1</v>
      </c>
      <c r="U19" s="319">
        <f t="shared" si="25"/>
        <v>5049.6000000000004</v>
      </c>
      <c r="V19" s="319">
        <f t="shared" si="25"/>
        <v>5328.9</v>
      </c>
      <c r="W19" s="319">
        <f t="shared" si="25"/>
        <v>5227.8</v>
      </c>
      <c r="X19" s="319">
        <f t="shared" si="25"/>
        <v>5266.6</v>
      </c>
      <c r="Y19" s="319">
        <f t="shared" si="25"/>
        <v>5258.5</v>
      </c>
      <c r="Z19" s="319">
        <f t="shared" si="25"/>
        <v>5306.2</v>
      </c>
      <c r="AA19" s="319">
        <f>ROUNDDOWN(I19*7.33,1)</f>
        <v>5232.8</v>
      </c>
      <c r="AB19" s="452"/>
      <c r="AC19" s="469">
        <f>AA19/1000</f>
        <v>5.2328000000000001</v>
      </c>
    </row>
    <row r="20" spans="1:33" x14ac:dyDescent="0.2">
      <c r="A20" s="657" t="s">
        <v>246</v>
      </c>
      <c r="B20" s="320">
        <v>702.9</v>
      </c>
      <c r="C20" s="320">
        <v>377.6</v>
      </c>
      <c r="D20" s="320">
        <v>405.5</v>
      </c>
      <c r="E20" s="320">
        <v>565</v>
      </c>
      <c r="F20" s="320">
        <v>435.5</v>
      </c>
      <c r="G20" s="320">
        <v>464.5</v>
      </c>
      <c r="H20" s="320">
        <v>492.2</v>
      </c>
      <c r="I20" s="320">
        <v>523.79999999999995</v>
      </c>
      <c r="J20" s="318"/>
      <c r="K20" s="319">
        <f t="shared" ref="K20:M21" si="26">ROUND(B20*1.43,1)</f>
        <v>1005.1</v>
      </c>
      <c r="L20" s="319">
        <f t="shared" si="26"/>
        <v>540</v>
      </c>
      <c r="M20" s="319">
        <f t="shared" si="26"/>
        <v>579.9</v>
      </c>
      <c r="N20" s="319">
        <f>ROUNDDOWN(E20*1.43,1)</f>
        <v>807.9</v>
      </c>
      <c r="O20" s="319">
        <f>ROUND(F20*1.43,1)</f>
        <v>622.79999999999995</v>
      </c>
      <c r="P20" s="319">
        <f t="shared" si="24"/>
        <v>664.2</v>
      </c>
      <c r="Q20" s="319">
        <f t="shared" si="24"/>
        <v>703.8</v>
      </c>
      <c r="R20" s="319">
        <f t="shared" si="24"/>
        <v>749</v>
      </c>
      <c r="S20" s="318"/>
      <c r="T20" s="319">
        <f t="shared" ref="T20:V21" si="27">ROUND(B20*7.33,1)</f>
        <v>5152.3</v>
      </c>
      <c r="U20" s="319">
        <f t="shared" si="27"/>
        <v>2767.8</v>
      </c>
      <c r="V20" s="319">
        <f t="shared" si="27"/>
        <v>2972.3</v>
      </c>
      <c r="W20" s="319">
        <f>ROUND(E20*7.33,1)</f>
        <v>4141.5</v>
      </c>
      <c r="X20" s="319">
        <f t="shared" ref="X20:Z21" si="28">ROUND(F20*7.33,1)</f>
        <v>3192.2</v>
      </c>
      <c r="Y20" s="319">
        <f t="shared" si="28"/>
        <v>3404.8</v>
      </c>
      <c r="Z20" s="319">
        <f t="shared" si="28"/>
        <v>3607.8</v>
      </c>
      <c r="AA20" s="502">
        <f>ROUND(I20*7.33,1)</f>
        <v>3839.5</v>
      </c>
      <c r="AB20" s="452"/>
      <c r="AC20" s="469">
        <f>CEILING(AA20/1000,1)</f>
        <v>4</v>
      </c>
    </row>
    <row r="21" spans="1:33" x14ac:dyDescent="0.2">
      <c r="A21" s="657" t="s">
        <v>247</v>
      </c>
      <c r="B21" s="320">
        <v>1231.7</v>
      </c>
      <c r="C21" s="320">
        <v>1066.5</v>
      </c>
      <c r="D21" s="320">
        <v>1132.5</v>
      </c>
      <c r="E21" s="320">
        <f>ROUND(1278.17,1)</f>
        <v>1278.2</v>
      </c>
      <c r="F21" s="320">
        <v>1154</v>
      </c>
      <c r="G21" s="320">
        <v>1181.9000000000001</v>
      </c>
      <c r="H21" s="320">
        <v>1216.0999999999999</v>
      </c>
      <c r="I21" s="320">
        <v>1237.7</v>
      </c>
      <c r="J21" s="318"/>
      <c r="K21" s="319">
        <f t="shared" si="26"/>
        <v>1761.3</v>
      </c>
      <c r="L21" s="319">
        <f t="shared" si="26"/>
        <v>1525.1</v>
      </c>
      <c r="M21" s="319">
        <f t="shared" si="26"/>
        <v>1619.5</v>
      </c>
      <c r="N21" s="319">
        <f>ROUND(E21*1.43,1)</f>
        <v>1827.8</v>
      </c>
      <c r="O21" s="319">
        <f>ROUND(F21*1.43,1)</f>
        <v>1650.2</v>
      </c>
      <c r="P21" s="319">
        <f t="shared" si="24"/>
        <v>1690.1</v>
      </c>
      <c r="Q21" s="319">
        <f t="shared" si="24"/>
        <v>1739</v>
      </c>
      <c r="R21" s="319">
        <f t="shared" si="24"/>
        <v>1769.9</v>
      </c>
      <c r="S21" s="318"/>
      <c r="T21" s="319">
        <f t="shared" si="27"/>
        <v>9028.4</v>
      </c>
      <c r="U21" s="319">
        <f t="shared" si="27"/>
        <v>7817.4</v>
      </c>
      <c r="V21" s="319">
        <f t="shared" si="27"/>
        <v>8301.2000000000007</v>
      </c>
      <c r="W21" s="319">
        <f>ROUND(E21*7.33,1)</f>
        <v>9369.2000000000007</v>
      </c>
      <c r="X21" s="319">
        <f t="shared" si="28"/>
        <v>8458.7999999999993</v>
      </c>
      <c r="Y21" s="319">
        <f t="shared" si="28"/>
        <v>8663.2999999999993</v>
      </c>
      <c r="Z21" s="319">
        <f t="shared" si="28"/>
        <v>8914</v>
      </c>
      <c r="AA21" s="319">
        <f>ROUND(I21*7.33,1)</f>
        <v>9072.2999999999993</v>
      </c>
      <c r="AB21" s="452"/>
      <c r="AC21" s="469">
        <f>AA21/1000</f>
        <v>9.0722999999999985</v>
      </c>
    </row>
    <row r="22" spans="1:33" ht="12.75" customHeight="1" x14ac:dyDescent="0.2">
      <c r="A22" s="328"/>
      <c r="B22" s="328"/>
      <c r="C22" s="754"/>
      <c r="D22" s="754"/>
      <c r="E22" s="754"/>
      <c r="F22" s="754"/>
      <c r="G22" s="754"/>
      <c r="H22" s="754"/>
      <c r="I22" s="449"/>
      <c r="J22" s="318"/>
      <c r="K22" s="749" t="s">
        <v>237</v>
      </c>
      <c r="L22" s="749"/>
      <c r="M22" s="749"/>
      <c r="N22" s="749"/>
      <c r="O22" s="749"/>
      <c r="P22" s="749"/>
      <c r="Q22" s="749"/>
      <c r="R22" s="749"/>
      <c r="S22" s="318"/>
      <c r="T22" s="749" t="s">
        <v>238</v>
      </c>
      <c r="U22" s="749"/>
      <c r="V22" s="749"/>
      <c r="W22" s="749"/>
      <c r="X22" s="749"/>
      <c r="Y22" s="749"/>
      <c r="Z22" s="749"/>
      <c r="AA22" s="749"/>
      <c r="AB22" s="488"/>
      <c r="AC22" s="488"/>
      <c r="AD22" s="488"/>
      <c r="AE22" s="488"/>
      <c r="AF22" s="488"/>
      <c r="AG22" s="488"/>
    </row>
    <row r="23" spans="1:33" x14ac:dyDescent="0.2">
      <c r="A23" s="657" t="s">
        <v>243</v>
      </c>
      <c r="B23" s="330" t="s">
        <v>26</v>
      </c>
      <c r="C23" s="330" t="s">
        <v>26</v>
      </c>
      <c r="D23" s="330" t="s">
        <v>26</v>
      </c>
      <c r="E23" s="330" t="s">
        <v>26</v>
      </c>
      <c r="F23" s="330" t="s">
        <v>26</v>
      </c>
      <c r="G23" s="330" t="s">
        <v>26</v>
      </c>
      <c r="H23" s="330" t="s">
        <v>26</v>
      </c>
      <c r="I23" s="450" t="s">
        <v>26</v>
      </c>
      <c r="J23" s="318"/>
      <c r="K23" s="320">
        <f t="shared" ref="K23:R23" si="29">K5+K11+K17</f>
        <v>37297.300000000003</v>
      </c>
      <c r="L23" s="320">
        <f t="shared" si="29"/>
        <v>38175.300000000003</v>
      </c>
      <c r="M23" s="320">
        <f t="shared" si="29"/>
        <v>38265.5</v>
      </c>
      <c r="N23" s="320">
        <f t="shared" si="29"/>
        <v>42355.199999999997</v>
      </c>
      <c r="O23" s="320">
        <f t="shared" si="29"/>
        <v>43197</v>
      </c>
      <c r="P23" s="320">
        <f t="shared" si="29"/>
        <v>42457.700000000004</v>
      </c>
      <c r="Q23" s="320">
        <f t="shared" si="29"/>
        <v>44966.899999999994</v>
      </c>
      <c r="R23" s="320">
        <f t="shared" si="29"/>
        <v>45075.799999999996</v>
      </c>
      <c r="S23" s="318"/>
      <c r="T23" s="320">
        <f t="shared" ref="T23:AA23" si="30">T5+T11+T17</f>
        <v>191479.59999999998</v>
      </c>
      <c r="U23" s="320">
        <f t="shared" si="30"/>
        <v>195962.30000000002</v>
      </c>
      <c r="V23" s="320">
        <f t="shared" si="30"/>
        <v>196421.9</v>
      </c>
      <c r="W23" s="320">
        <f>W5+W11+W17</f>
        <v>217364.6</v>
      </c>
      <c r="X23" s="320">
        <f t="shared" si="30"/>
        <v>221700.19999999998</v>
      </c>
      <c r="Y23" s="320">
        <f t="shared" si="30"/>
        <v>217889.90000000002</v>
      </c>
      <c r="Z23" s="320">
        <f t="shared" si="30"/>
        <v>230795.7</v>
      </c>
      <c r="AA23" s="320">
        <f t="shared" si="30"/>
        <v>231340.80000000002</v>
      </c>
    </row>
    <row r="24" spans="1:33" x14ac:dyDescent="0.2">
      <c r="A24" s="653" t="s">
        <v>244</v>
      </c>
      <c r="B24" s="330" t="s">
        <v>26</v>
      </c>
      <c r="C24" s="330" t="s">
        <v>26</v>
      </c>
      <c r="D24" s="330" t="s">
        <v>26</v>
      </c>
      <c r="E24" s="330" t="s">
        <v>26</v>
      </c>
      <c r="F24" s="330" t="s">
        <v>26</v>
      </c>
      <c r="G24" s="330" t="s">
        <v>26</v>
      </c>
      <c r="H24" s="330" t="s">
        <v>26</v>
      </c>
      <c r="I24" s="450" t="s">
        <v>26</v>
      </c>
      <c r="J24" s="318"/>
      <c r="K24" s="89">
        <f t="shared" ref="K24:R24" si="31">ROUND((K5*K6+K11*K12+K17*K18)/K23,2)</f>
        <v>0.95</v>
      </c>
      <c r="L24" s="89">
        <f t="shared" si="31"/>
        <v>0.93</v>
      </c>
      <c r="M24" s="89">
        <f t="shared" si="31"/>
        <v>0.95</v>
      </c>
      <c r="N24" s="89">
        <f t="shared" si="31"/>
        <v>0.88</v>
      </c>
      <c r="O24" s="89">
        <f t="shared" si="31"/>
        <v>0.88</v>
      </c>
      <c r="P24" s="89">
        <f>ROUNDDOWN((P5*P6+P11*P12+P17*P18)/P23,2)</f>
        <v>0.92</v>
      </c>
      <c r="Q24" s="89">
        <f t="shared" si="31"/>
        <v>0.9</v>
      </c>
      <c r="R24" s="89">
        <f t="shared" si="31"/>
        <v>0.93</v>
      </c>
      <c r="S24" s="318"/>
      <c r="T24" s="89">
        <f t="shared" ref="T24:AA24" si="32">ROUND((T5*T6+T11*T12+T17*T18)/T23,2)</f>
        <v>0.95</v>
      </c>
      <c r="U24" s="89">
        <f t="shared" si="32"/>
        <v>0.93</v>
      </c>
      <c r="V24" s="89">
        <f t="shared" si="32"/>
        <v>0.95</v>
      </c>
      <c r="W24" s="89">
        <f t="shared" si="32"/>
        <v>0.88</v>
      </c>
      <c r="X24" s="89">
        <f t="shared" si="32"/>
        <v>0.88</v>
      </c>
      <c r="Y24" s="89">
        <f t="shared" si="32"/>
        <v>0.92</v>
      </c>
      <c r="Z24" s="89">
        <f t="shared" si="32"/>
        <v>0.9</v>
      </c>
      <c r="AA24" s="89">
        <f t="shared" si="32"/>
        <v>0.93</v>
      </c>
    </row>
    <row r="25" spans="1:33" x14ac:dyDescent="0.2">
      <c r="A25" s="657" t="s">
        <v>245</v>
      </c>
      <c r="B25" s="330" t="s">
        <v>26</v>
      </c>
      <c r="C25" s="330" t="s">
        <v>26</v>
      </c>
      <c r="D25" s="330" t="s">
        <v>26</v>
      </c>
      <c r="E25" s="330" t="s">
        <v>26</v>
      </c>
      <c r="F25" s="330" t="s">
        <v>26</v>
      </c>
      <c r="G25" s="330" t="s">
        <v>26</v>
      </c>
      <c r="H25" s="330" t="s">
        <v>26</v>
      </c>
      <c r="I25" s="450" t="s">
        <v>26</v>
      </c>
      <c r="J25" s="318"/>
      <c r="K25" s="320">
        <f t="shared" ref="K25:R27" si="33">K7+K13+K19</f>
        <v>20006.599999999999</v>
      </c>
      <c r="L25" s="320">
        <f t="shared" si="33"/>
        <v>22729.899999999998</v>
      </c>
      <c r="M25" s="320">
        <f t="shared" si="33"/>
        <v>22955.699999999997</v>
      </c>
      <c r="N25" s="320">
        <f t="shared" si="33"/>
        <v>22849.300000000003</v>
      </c>
      <c r="O25" s="320">
        <f>O7+O13+O19</f>
        <v>23341.200000000001</v>
      </c>
      <c r="P25" s="320">
        <f t="shared" si="33"/>
        <v>23759.9</v>
      </c>
      <c r="Q25" s="320">
        <f t="shared" si="33"/>
        <v>24071.9</v>
      </c>
      <c r="R25" s="320">
        <f>R7+R13+R19</f>
        <v>23984.799999999999</v>
      </c>
      <c r="S25" s="318"/>
      <c r="T25" s="320">
        <f t="shared" ref="T25:AA27" si="34">T7+T13+T19</f>
        <v>102577.60000000001</v>
      </c>
      <c r="U25" s="320">
        <f t="shared" si="34"/>
        <v>116501</v>
      </c>
      <c r="V25" s="320">
        <f t="shared" si="34"/>
        <v>117690</v>
      </c>
      <c r="W25" s="320">
        <f t="shared" si="34"/>
        <v>117162.90000000001</v>
      </c>
      <c r="X25" s="320">
        <f t="shared" si="34"/>
        <v>119672.40000000001</v>
      </c>
      <c r="Y25" s="320">
        <f t="shared" si="34"/>
        <v>121797.1</v>
      </c>
      <c r="Z25" s="320">
        <f t="shared" si="34"/>
        <v>123418.9</v>
      </c>
      <c r="AA25" s="320">
        <f t="shared" si="34"/>
        <v>122999.3</v>
      </c>
      <c r="AB25" s="452"/>
    </row>
    <row r="26" spans="1:33" x14ac:dyDescent="0.2">
      <c r="A26" s="657" t="s">
        <v>246</v>
      </c>
      <c r="B26" s="330" t="s">
        <v>26</v>
      </c>
      <c r="C26" s="330" t="s">
        <v>26</v>
      </c>
      <c r="D26" s="330" t="s">
        <v>26</v>
      </c>
      <c r="E26" s="330" t="s">
        <v>26</v>
      </c>
      <c r="F26" s="330" t="s">
        <v>26</v>
      </c>
      <c r="G26" s="330" t="s">
        <v>26</v>
      </c>
      <c r="H26" s="330" t="s">
        <v>26</v>
      </c>
      <c r="I26" s="450" t="s">
        <v>26</v>
      </c>
      <c r="J26" s="318"/>
      <c r="K26" s="320">
        <f t="shared" si="33"/>
        <v>6759.0000000000009</v>
      </c>
      <c r="L26" s="320">
        <f t="shared" si="33"/>
        <v>3703.4</v>
      </c>
      <c r="M26" s="320">
        <f t="shared" si="33"/>
        <v>3691.9</v>
      </c>
      <c r="N26" s="320">
        <f>N8+N14+N20</f>
        <v>4574.6000000000004</v>
      </c>
      <c r="O26" s="320">
        <f t="shared" si="33"/>
        <v>4676.8999999999996</v>
      </c>
      <c r="P26" s="320">
        <f t="shared" si="33"/>
        <v>4947.2</v>
      </c>
      <c r="Q26" s="320">
        <f t="shared" si="33"/>
        <v>5112.8</v>
      </c>
      <c r="R26" s="320">
        <f t="shared" si="33"/>
        <v>5904.8</v>
      </c>
      <c r="S26" s="318"/>
      <c r="T26" s="320">
        <f t="shared" si="34"/>
        <v>34683.100000000006</v>
      </c>
      <c r="U26" s="320">
        <f t="shared" si="34"/>
        <v>19028.2</v>
      </c>
      <c r="V26" s="320">
        <f t="shared" si="34"/>
        <v>18959.3</v>
      </c>
      <c r="W26" s="320">
        <f t="shared" si="34"/>
        <v>23491.8</v>
      </c>
      <c r="X26" s="320">
        <f t="shared" si="34"/>
        <v>24008.600000000002</v>
      </c>
      <c r="Y26" s="320">
        <f t="shared" si="34"/>
        <v>25394.699999999997</v>
      </c>
      <c r="Z26" s="320">
        <f t="shared" si="34"/>
        <v>26245.599999999999</v>
      </c>
      <c r="AA26" s="320">
        <f t="shared" si="34"/>
        <v>30308.600000000002</v>
      </c>
      <c r="AB26" s="452"/>
      <c r="AE26" s="318">
        <v>23984.5</v>
      </c>
      <c r="AF26" s="452">
        <f>AE26/1000</f>
        <v>23.984500000000001</v>
      </c>
    </row>
    <row r="27" spans="1:33" x14ac:dyDescent="0.2">
      <c r="A27" s="657" t="s">
        <v>247</v>
      </c>
      <c r="B27" s="330" t="s">
        <v>26</v>
      </c>
      <c r="C27" s="330" t="s">
        <v>26</v>
      </c>
      <c r="D27" s="330" t="s">
        <v>26</v>
      </c>
      <c r="E27" s="330" t="s">
        <v>26</v>
      </c>
      <c r="F27" s="330" t="s">
        <v>26</v>
      </c>
      <c r="G27" s="330" t="s">
        <v>26</v>
      </c>
      <c r="H27" s="330" t="s">
        <v>26</v>
      </c>
      <c r="I27" s="450" t="s">
        <v>26</v>
      </c>
      <c r="J27" s="318"/>
      <c r="K27" s="320">
        <f t="shared" si="33"/>
        <v>26765.600000000002</v>
      </c>
      <c r="L27" s="320">
        <f t="shared" si="33"/>
        <v>26433.3</v>
      </c>
      <c r="M27" s="320">
        <f t="shared" si="33"/>
        <v>26647.699999999997</v>
      </c>
      <c r="N27" s="320">
        <f t="shared" si="33"/>
        <v>27423.899999999998</v>
      </c>
      <c r="O27" s="320">
        <f t="shared" si="33"/>
        <v>28018.100000000002</v>
      </c>
      <c r="P27" s="320">
        <f t="shared" si="33"/>
        <v>28707.1</v>
      </c>
      <c r="Q27" s="320">
        <f t="shared" si="33"/>
        <v>29184.799999999999</v>
      </c>
      <c r="R27" s="320">
        <f>R9+R15+R21</f>
        <v>29889.600000000002</v>
      </c>
      <c r="S27" s="318"/>
      <c r="T27" s="320">
        <f t="shared" si="34"/>
        <v>137260.70000000001</v>
      </c>
      <c r="U27" s="320">
        <f t="shared" si="34"/>
        <v>135529.20000000001</v>
      </c>
      <c r="V27" s="320">
        <f t="shared" si="34"/>
        <v>136649.30000000002</v>
      </c>
      <c r="W27" s="320">
        <f t="shared" si="34"/>
        <v>140654.6</v>
      </c>
      <c r="X27" s="320">
        <f t="shared" si="34"/>
        <v>143681</v>
      </c>
      <c r="Y27" s="320">
        <f t="shared" si="34"/>
        <v>147191.79999999999</v>
      </c>
      <c r="Z27" s="320">
        <f t="shared" si="34"/>
        <v>149664.5</v>
      </c>
      <c r="AA27" s="320">
        <f t="shared" si="34"/>
        <v>153307.9</v>
      </c>
      <c r="AB27" s="452"/>
      <c r="AE27" s="318">
        <v>5905</v>
      </c>
      <c r="AF27" s="452">
        <f>AE27/1000</f>
        <v>5.9050000000000002</v>
      </c>
    </row>
    <row r="28" spans="1:33" ht="12.75" customHeight="1" x14ac:dyDescent="0.2">
      <c r="A28" s="328"/>
      <c r="B28" s="331" t="s">
        <v>28</v>
      </c>
      <c r="C28" s="749" t="s">
        <v>239</v>
      </c>
      <c r="D28" s="749"/>
      <c r="E28" s="749"/>
      <c r="F28" s="749"/>
      <c r="G28" s="749"/>
      <c r="H28" s="749"/>
      <c r="I28" s="749"/>
      <c r="J28" s="318"/>
      <c r="K28" s="334"/>
      <c r="L28" s="334"/>
      <c r="M28" s="334"/>
      <c r="N28" s="334"/>
      <c r="O28" s="334"/>
      <c r="P28" s="329"/>
      <c r="Q28" s="329"/>
      <c r="R28" s="329"/>
      <c r="S28" s="318"/>
      <c r="T28" s="334"/>
      <c r="U28" s="334"/>
      <c r="V28" s="334"/>
      <c r="W28" s="334"/>
      <c r="X28" s="334"/>
      <c r="Y28" s="329"/>
      <c r="Z28" s="329"/>
      <c r="AE28" s="318">
        <v>29889.4</v>
      </c>
      <c r="AF28" s="452">
        <f>AE28/1000</f>
        <v>29.889400000000002</v>
      </c>
    </row>
    <row r="29" spans="1:33" ht="12.75" customHeight="1" x14ac:dyDescent="0.2">
      <c r="A29" s="328"/>
      <c r="B29" s="331" t="s">
        <v>17</v>
      </c>
      <c r="C29" s="749" t="s">
        <v>240</v>
      </c>
      <c r="D29" s="749"/>
      <c r="E29" s="749"/>
      <c r="F29" s="749"/>
      <c r="G29" s="749"/>
      <c r="H29" s="749"/>
      <c r="I29" s="448"/>
      <c r="J29" s="318"/>
      <c r="K29" s="334"/>
      <c r="L29" s="334"/>
      <c r="M29" s="334"/>
      <c r="N29" s="334"/>
      <c r="O29" s="334"/>
      <c r="P29" s="329"/>
      <c r="Q29" s="329"/>
      <c r="R29" s="329"/>
      <c r="S29" s="318"/>
      <c r="T29" s="334"/>
      <c r="U29" s="334"/>
      <c r="V29" s="334"/>
      <c r="W29" s="334"/>
      <c r="X29" s="334"/>
      <c r="Y29" s="329"/>
      <c r="Z29" s="329"/>
    </row>
    <row r="30" spans="1:33" ht="13.5" thickBot="1" x14ac:dyDescent="0.25">
      <c r="A30" s="96" t="s">
        <v>242</v>
      </c>
      <c r="B30" s="97">
        <v>160.80000000000001</v>
      </c>
      <c r="C30" s="97">
        <v>208.6</v>
      </c>
      <c r="D30" s="97">
        <v>230.3</v>
      </c>
      <c r="E30" s="97">
        <v>230.1</v>
      </c>
      <c r="F30" s="97">
        <v>241.4</v>
      </c>
      <c r="G30" s="97">
        <v>269.60000000000002</v>
      </c>
      <c r="H30" s="66">
        <v>299.2</v>
      </c>
      <c r="I30" s="66">
        <v>279.60000000000002</v>
      </c>
      <c r="J30" s="71"/>
      <c r="K30" s="66" t="s">
        <v>26</v>
      </c>
      <c r="L30" s="66" t="s">
        <v>26</v>
      </c>
      <c r="M30" s="66" t="s">
        <v>26</v>
      </c>
      <c r="N30" s="66" t="s">
        <v>26</v>
      </c>
      <c r="O30" s="66" t="s">
        <v>26</v>
      </c>
      <c r="P30" s="66" t="s">
        <v>26</v>
      </c>
      <c r="Q30" s="66" t="s">
        <v>26</v>
      </c>
      <c r="R30" s="66" t="s">
        <v>26</v>
      </c>
      <c r="S30" s="71"/>
      <c r="T30" s="66" t="s">
        <v>26</v>
      </c>
      <c r="U30" s="66" t="s">
        <v>26</v>
      </c>
      <c r="V30" s="66" t="s">
        <v>26</v>
      </c>
      <c r="W30" s="66" t="s">
        <v>26</v>
      </c>
      <c r="X30" s="66" t="s">
        <v>26</v>
      </c>
      <c r="Y30" s="66" t="s">
        <v>26</v>
      </c>
      <c r="Z30" s="66" t="s">
        <v>26</v>
      </c>
      <c r="AA30" s="66" t="s">
        <v>26</v>
      </c>
    </row>
    <row r="31" spans="1:33" ht="13.5" thickTop="1" x14ac:dyDescent="0.2">
      <c r="A31" s="333" t="s">
        <v>241</v>
      </c>
      <c r="B31" s="333"/>
      <c r="C31" s="333"/>
      <c r="D31" s="333"/>
      <c r="E31" s="333"/>
      <c r="F31" s="333"/>
      <c r="G31" s="333"/>
      <c r="H31" s="333"/>
      <c r="I31" s="333"/>
      <c r="J31" s="318"/>
      <c r="K31" s="347"/>
      <c r="L31" s="347"/>
      <c r="M31" s="347"/>
      <c r="N31" s="347"/>
      <c r="O31" s="347"/>
      <c r="P31" s="347"/>
      <c r="Q31" s="347"/>
      <c r="R31" s="347"/>
      <c r="S31" s="345"/>
      <c r="T31" s="347"/>
      <c r="U31" s="347"/>
      <c r="V31" s="347"/>
      <c r="W31" s="347"/>
      <c r="X31" s="347"/>
      <c r="Y31" s="347"/>
      <c r="Z31" s="347"/>
    </row>
    <row r="32" spans="1:33" x14ac:dyDescent="0.2">
      <c r="A32" s="347"/>
      <c r="B32" s="347"/>
      <c r="C32" s="347"/>
      <c r="D32" s="347"/>
      <c r="E32" s="347"/>
      <c r="F32" s="347"/>
      <c r="G32" s="347"/>
      <c r="H32" s="347"/>
      <c r="I32" s="347"/>
      <c r="J32" s="318"/>
      <c r="K32" s="347"/>
      <c r="L32" s="347"/>
      <c r="M32" s="347"/>
      <c r="N32" s="347"/>
      <c r="O32" s="347"/>
      <c r="P32" s="347"/>
      <c r="Q32" s="347"/>
      <c r="R32" s="347"/>
      <c r="S32" s="345"/>
      <c r="T32" s="347"/>
      <c r="U32" s="347"/>
      <c r="V32" s="347"/>
      <c r="W32" s="347"/>
      <c r="X32" s="347"/>
      <c r="Y32" s="347"/>
      <c r="Z32" s="347"/>
    </row>
    <row r="33" spans="1:26" x14ac:dyDescent="0.2">
      <c r="A33" s="742" t="s">
        <v>1221</v>
      </c>
      <c r="B33" s="14"/>
      <c r="C33" s="14"/>
      <c r="D33" s="14"/>
      <c r="E33" s="14"/>
      <c r="F33" s="14"/>
      <c r="G33" s="14"/>
      <c r="H33" s="14"/>
      <c r="I33" s="14"/>
      <c r="J33" s="318"/>
      <c r="K33" s="332"/>
      <c r="L33" s="332"/>
      <c r="M33" s="332"/>
      <c r="N33" s="332"/>
      <c r="O33" s="332"/>
      <c r="P33" s="332"/>
      <c r="Q33" s="332"/>
      <c r="R33" s="451"/>
      <c r="S33" s="318"/>
      <c r="T33" s="332"/>
      <c r="U33" s="332"/>
      <c r="V33" s="332"/>
      <c r="W33" s="332"/>
      <c r="X33" s="332"/>
      <c r="Y33" s="332"/>
      <c r="Z33" s="332"/>
    </row>
    <row r="34" spans="1:26" ht="12.75" hidden="1" customHeight="1" x14ac:dyDescent="0.2">
      <c r="J34" s="318"/>
      <c r="S34" s="318"/>
    </row>
    <row r="35" spans="1:26" ht="12.75" hidden="1" customHeight="1" x14ac:dyDescent="0.2">
      <c r="J35" s="318"/>
      <c r="S35" s="318"/>
    </row>
    <row r="36" spans="1:26" ht="12.75" hidden="1" customHeight="1" x14ac:dyDescent="0.2">
      <c r="J36" s="318"/>
      <c r="S36" s="318"/>
    </row>
    <row r="37" spans="1:26" ht="12.75" hidden="1" customHeight="1" x14ac:dyDescent="0.2">
      <c r="J37" s="318"/>
      <c r="S37" s="318"/>
    </row>
    <row r="38" spans="1:26" hidden="1" x14ac:dyDescent="0.2">
      <c r="J38" s="318"/>
      <c r="S38" s="318"/>
    </row>
  </sheetData>
  <sheetProtection password="CAF1" sheet="1" objects="1" scenarios="1" formatCells="0" formatColumns="0" formatRows="0" insertColumns="0" insertRows="0" insertHyperlinks="0" deleteColumns="0" deleteRows="0" sort="0" autoFilter="0" pivotTables="0"/>
  <mergeCells count="22">
    <mergeCell ref="AI6:AI7"/>
    <mergeCell ref="AJ6:AJ7"/>
    <mergeCell ref="AK6:AK7"/>
    <mergeCell ref="AL6:AL7"/>
    <mergeCell ref="K10:R10"/>
    <mergeCell ref="T10:AA10"/>
    <mergeCell ref="K22:R22"/>
    <mergeCell ref="T22:AA22"/>
    <mergeCell ref="C29:H29"/>
    <mergeCell ref="C22:H22"/>
    <mergeCell ref="C28:I28"/>
    <mergeCell ref="A1:P1"/>
    <mergeCell ref="K2:R2"/>
    <mergeCell ref="B2:I2"/>
    <mergeCell ref="K16:R16"/>
    <mergeCell ref="T2:AA2"/>
    <mergeCell ref="T4:AA4"/>
    <mergeCell ref="K4:R4"/>
    <mergeCell ref="B4:I4"/>
    <mergeCell ref="B10:I10"/>
    <mergeCell ref="T16:AA16"/>
    <mergeCell ref="B16:I16"/>
  </mergeCells>
  <phoneticPr fontId="7" type="noConversion"/>
  <hyperlinks>
    <hyperlink ref="A33:H33" location="Титул!A1" display="Вернуться к Содержанию"/>
    <hyperlink ref="A33" location="Content!A1" display="Back to the Contents"/>
  </hyperlinks>
  <pageMargins left="0.25" right="0.25" top="0.75" bottom="0.75" header="0.3" footer="0.3"/>
  <pageSetup paperSize="9" firstPageNumber="8" orientation="landscape" useFirstPageNumber="1" r:id="rId1"/>
  <headerFooter alignWithMargins="0">
    <oddFooter>&amp;C&amp;P</oddFooter>
  </headerFooter>
  <colBreaks count="1" manualBreakCount="1">
    <brk id="27" max="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
  <sheetViews>
    <sheetView zoomScaleNormal="100" workbookViewId="0">
      <selection activeCell="A31" sqref="A31"/>
    </sheetView>
  </sheetViews>
  <sheetFormatPr defaultColWidth="0" defaultRowHeight="12.75" zeroHeight="1" outlineLevelCol="1" x14ac:dyDescent="0.2"/>
  <cols>
    <col min="1" max="1" width="20.85546875" customWidth="1"/>
    <col min="2" max="4" width="0" hidden="1" customWidth="1" outlineLevel="1"/>
    <col min="5" max="5" width="7.28515625" customWidth="1" collapsed="1"/>
    <col min="6" max="9" width="7.28515625" customWidth="1"/>
    <col min="10" max="10" width="0.7109375" customWidth="1"/>
    <col min="11" max="13" width="0" hidden="1" customWidth="1" outlineLevel="1"/>
    <col min="14" max="14" width="7.28515625" customWidth="1" collapsed="1"/>
    <col min="15" max="18" width="7.28515625" customWidth="1"/>
    <col min="19" max="19" width="0.7109375" customWidth="1"/>
    <col min="20" max="22" width="0" hidden="1" customWidth="1" outlineLevel="1"/>
    <col min="23" max="23" width="7.140625" customWidth="1" collapsed="1"/>
    <col min="24" max="24" width="7" customWidth="1"/>
    <col min="25" max="25" width="7.28515625" customWidth="1"/>
    <col min="26" max="26" width="7.140625" customWidth="1"/>
    <col min="27" max="27" width="7.28515625" customWidth="1"/>
    <col min="28" max="16384" width="9.42578125" hidden="1"/>
  </cols>
  <sheetData>
    <row r="1" spans="1:27" ht="15.75" x14ac:dyDescent="0.25">
      <c r="A1" s="745" t="s">
        <v>248</v>
      </c>
      <c r="B1" s="745"/>
      <c r="C1" s="745"/>
      <c r="D1" s="745"/>
      <c r="E1" s="745"/>
      <c r="F1" s="745"/>
      <c r="G1" s="745"/>
      <c r="H1" s="745"/>
      <c r="I1" s="745"/>
      <c r="J1" s="745"/>
      <c r="K1" s="745"/>
      <c r="L1" s="745"/>
      <c r="M1" s="745"/>
      <c r="N1" s="745"/>
      <c r="O1" s="317"/>
      <c r="P1" s="317"/>
      <c r="Q1" s="317"/>
      <c r="R1" s="317"/>
      <c r="S1" s="318"/>
      <c r="T1" s="317"/>
      <c r="U1" s="317"/>
      <c r="V1" s="317"/>
      <c r="W1" s="317"/>
      <c r="X1" s="317"/>
      <c r="Y1" s="318"/>
      <c r="Z1" s="318"/>
      <c r="AA1" s="318"/>
    </row>
    <row r="2" spans="1:27" x14ac:dyDescent="0.2">
      <c r="A2" s="67"/>
      <c r="B2" s="758" t="s">
        <v>227</v>
      </c>
      <c r="C2" s="758"/>
      <c r="D2" s="758"/>
      <c r="E2" s="758"/>
      <c r="F2" s="758"/>
      <c r="G2" s="758"/>
      <c r="H2" s="758"/>
      <c r="I2" s="758"/>
      <c r="J2" s="69"/>
      <c r="K2" s="758" t="s">
        <v>227</v>
      </c>
      <c r="L2" s="758"/>
      <c r="M2" s="758"/>
      <c r="N2" s="758"/>
      <c r="O2" s="758"/>
      <c r="P2" s="758"/>
      <c r="Q2" s="758"/>
      <c r="R2" s="758"/>
      <c r="S2" s="318"/>
      <c r="T2" s="758" t="s">
        <v>227</v>
      </c>
      <c r="U2" s="758"/>
      <c r="V2" s="758"/>
      <c r="W2" s="758"/>
      <c r="X2" s="758"/>
      <c r="Y2" s="758"/>
      <c r="Z2" s="758"/>
      <c r="AA2" s="758"/>
    </row>
    <row r="3" spans="1:27" x14ac:dyDescent="0.2">
      <c r="A3" s="67"/>
      <c r="B3" s="70">
        <v>2005</v>
      </c>
      <c r="C3" s="70">
        <v>2006</v>
      </c>
      <c r="D3" s="70">
        <v>2007</v>
      </c>
      <c r="E3" s="70">
        <v>2008</v>
      </c>
      <c r="F3" s="70">
        <v>2009</v>
      </c>
      <c r="G3" s="70">
        <v>2010</v>
      </c>
      <c r="H3" s="70">
        <v>2011</v>
      </c>
      <c r="I3" s="70">
        <v>2012</v>
      </c>
      <c r="J3" s="26"/>
      <c r="K3" s="70">
        <v>2005</v>
      </c>
      <c r="L3" s="70">
        <v>2006</v>
      </c>
      <c r="M3" s="70">
        <v>2007</v>
      </c>
      <c r="N3" s="70">
        <v>2008</v>
      </c>
      <c r="O3" s="70">
        <v>2009</v>
      </c>
      <c r="P3" s="70">
        <v>2010</v>
      </c>
      <c r="Q3" s="70">
        <v>2011</v>
      </c>
      <c r="R3" s="70">
        <v>2012</v>
      </c>
      <c r="S3" s="318"/>
      <c r="T3" s="70">
        <v>2005</v>
      </c>
      <c r="U3" s="70">
        <v>2006</v>
      </c>
      <c r="V3" s="70">
        <v>2007</v>
      </c>
      <c r="W3" s="70">
        <v>2008</v>
      </c>
      <c r="X3" s="70">
        <v>2009</v>
      </c>
      <c r="Y3" s="70">
        <v>2010</v>
      </c>
      <c r="Z3" s="70">
        <v>2011</v>
      </c>
      <c r="AA3" s="70">
        <v>2012</v>
      </c>
    </row>
    <row r="4" spans="1:27" x14ac:dyDescent="0.2">
      <c r="A4" s="67"/>
      <c r="B4" s="758" t="s">
        <v>230</v>
      </c>
      <c r="C4" s="758"/>
      <c r="D4" s="758"/>
      <c r="E4" s="758"/>
      <c r="F4" s="758"/>
      <c r="G4" s="758"/>
      <c r="H4" s="758"/>
      <c r="I4" s="758"/>
      <c r="J4" s="24"/>
      <c r="K4" s="749" t="s">
        <v>249</v>
      </c>
      <c r="L4" s="749"/>
      <c r="M4" s="749"/>
      <c r="N4" s="749"/>
      <c r="O4" s="749"/>
      <c r="P4" s="749"/>
      <c r="Q4" s="749"/>
      <c r="R4" s="749"/>
      <c r="S4" s="318"/>
      <c r="T4" s="749" t="s">
        <v>250</v>
      </c>
      <c r="U4" s="749"/>
      <c r="V4" s="749"/>
      <c r="W4" s="749"/>
      <c r="X4" s="749"/>
      <c r="Y4" s="749"/>
      <c r="Z4" s="749"/>
      <c r="AA4" s="749"/>
    </row>
    <row r="5" spans="1:27" ht="19.5" customHeight="1" x14ac:dyDescent="0.2">
      <c r="A5" s="761" t="s">
        <v>252</v>
      </c>
      <c r="B5" s="50"/>
      <c r="C5" s="50"/>
      <c r="D5" s="50"/>
      <c r="E5" s="50"/>
      <c r="F5" s="50"/>
      <c r="G5" s="50"/>
      <c r="H5" s="50"/>
      <c r="I5" s="50"/>
      <c r="J5" s="71"/>
      <c r="K5" s="71"/>
      <c r="L5" s="71"/>
      <c r="M5" s="71"/>
      <c r="N5" s="71"/>
      <c r="O5" s="71"/>
      <c r="P5" s="71"/>
      <c r="Q5" s="71"/>
      <c r="R5" s="71"/>
      <c r="S5" s="318"/>
      <c r="T5" s="71"/>
      <c r="U5" s="71"/>
      <c r="V5" s="71"/>
      <c r="W5" s="71"/>
      <c r="X5" s="71"/>
      <c r="Y5" s="71"/>
      <c r="Z5" s="71"/>
      <c r="AA5" s="71"/>
    </row>
    <row r="6" spans="1:27" x14ac:dyDescent="0.2">
      <c r="A6" s="761"/>
      <c r="B6" s="50"/>
      <c r="C6" s="50"/>
      <c r="D6" s="50"/>
      <c r="E6" s="50"/>
      <c r="F6" s="50"/>
      <c r="G6" s="50"/>
      <c r="H6" s="50"/>
      <c r="I6" s="50"/>
      <c r="J6" s="71"/>
      <c r="K6" s="71"/>
      <c r="L6" s="71"/>
      <c r="M6" s="71"/>
      <c r="N6" s="71"/>
      <c r="O6" s="71"/>
      <c r="P6" s="71"/>
      <c r="Q6" s="71"/>
      <c r="R6" s="71"/>
      <c r="S6" s="318"/>
      <c r="T6" s="71"/>
      <c r="U6" s="71"/>
      <c r="V6" s="71"/>
      <c r="W6" s="71"/>
      <c r="X6" s="71"/>
      <c r="Y6" s="71"/>
      <c r="Z6" s="71"/>
      <c r="AA6" s="71"/>
    </row>
    <row r="7" spans="1:27" x14ac:dyDescent="0.2">
      <c r="A7" s="50" t="s">
        <v>245</v>
      </c>
      <c r="B7" s="322">
        <v>15714.7</v>
      </c>
      <c r="C7" s="322">
        <v>17902.5</v>
      </c>
      <c r="D7" s="322">
        <v>17319.5</v>
      </c>
      <c r="E7" s="322">
        <v>17196.8</v>
      </c>
      <c r="F7" s="322">
        <v>17645.5</v>
      </c>
      <c r="G7" s="322">
        <v>18029.400000000001</v>
      </c>
      <c r="H7" s="322">
        <v>18208.099999999999</v>
      </c>
      <c r="I7" s="322" t="s">
        <v>101</v>
      </c>
      <c r="J7" s="71"/>
      <c r="K7" s="322">
        <f>ROUND(B7*1.154,1)</f>
        <v>18134.8</v>
      </c>
      <c r="L7" s="322">
        <f>ROUND(C7*1.154,1)</f>
        <v>20659.5</v>
      </c>
      <c r="M7" s="322">
        <f>ROUND(D7*1.154,1)</f>
        <v>19986.7</v>
      </c>
      <c r="N7" s="322">
        <v>587.9</v>
      </c>
      <c r="O7" s="322">
        <v>586</v>
      </c>
      <c r="P7" s="322">
        <v>572.1</v>
      </c>
      <c r="Q7" s="322">
        <v>605.20000000000005</v>
      </c>
      <c r="R7" s="322">
        <v>633.79999999999995</v>
      </c>
      <c r="S7" s="357"/>
      <c r="T7" s="322">
        <f>ROUND(B7*5.89,1)</f>
        <v>92559.6</v>
      </c>
      <c r="U7" s="322">
        <f>ROUND(C7*5.89,1)</f>
        <v>105445.7</v>
      </c>
      <c r="V7" s="322">
        <f>ROUND(D7*5.89,1)</f>
        <v>102011.9</v>
      </c>
      <c r="W7" s="322">
        <v>97.6</v>
      </c>
      <c r="X7" s="322">
        <v>93</v>
      </c>
      <c r="Y7" s="322">
        <v>82.9</v>
      </c>
      <c r="Z7" s="322">
        <v>57.3</v>
      </c>
      <c r="AA7" s="322">
        <v>59</v>
      </c>
    </row>
    <row r="8" spans="1:27" x14ac:dyDescent="0.2">
      <c r="A8" s="740" t="s">
        <v>246</v>
      </c>
      <c r="B8" s="320">
        <f>IF(4672&lt;&gt;B9-B7,B9-B7,4672)</f>
        <v>4671.8999999999978</v>
      </c>
      <c r="C8" s="320">
        <v>2572.4</v>
      </c>
      <c r="D8" s="320">
        <v>2539.4</v>
      </c>
      <c r="E8" s="320">
        <v>2908.8</v>
      </c>
      <c r="F8" s="322">
        <v>3255.2</v>
      </c>
      <c r="G8" s="322">
        <v>3420.6</v>
      </c>
      <c r="H8" s="322">
        <v>3505.7</v>
      </c>
      <c r="I8" s="322" t="s">
        <v>102</v>
      </c>
      <c r="J8" s="71"/>
      <c r="K8" s="322">
        <f>IF(ROUND(B8*1.154,1)&lt;&gt;K9-K7,K9-K7,ROUND(B8*1.154,1))</f>
        <v>5391.2999999999993</v>
      </c>
      <c r="L8" s="322">
        <f>ROUND(C8*1.154,1)</f>
        <v>2968.5</v>
      </c>
      <c r="M8" s="322">
        <f>ROUND(D8*1.154,1)</f>
        <v>2930.5</v>
      </c>
      <c r="N8" s="322">
        <v>141.9</v>
      </c>
      <c r="O8" s="322">
        <v>141.19999999999999</v>
      </c>
      <c r="P8" s="322">
        <v>147.19999999999999</v>
      </c>
      <c r="Q8" s="322">
        <v>152.6</v>
      </c>
      <c r="R8" s="322">
        <v>174.9</v>
      </c>
      <c r="S8" s="357"/>
      <c r="T8" s="320">
        <f>IF(ROUND(B8*5.89,1)&lt;&gt;T9-T7,T9-T7,ROUND(B8*5.89,1))</f>
        <v>27517.5</v>
      </c>
      <c r="U8" s="320">
        <f>IF(ROUND(C8*5.89,1)&lt;&gt;U9-U7,U9-U7,ROUND(C8*5.89,1))</f>
        <v>15151.5</v>
      </c>
      <c r="V8" s="320">
        <f>ROUND(D8*5.89,1)</f>
        <v>14957.1</v>
      </c>
      <c r="W8" s="322">
        <v>185.7</v>
      </c>
      <c r="X8" s="322">
        <v>159.80000000000001</v>
      </c>
      <c r="Y8" s="322">
        <v>179.1</v>
      </c>
      <c r="Z8" s="322">
        <v>171.2</v>
      </c>
      <c r="AA8" s="322">
        <v>105</v>
      </c>
    </row>
    <row r="9" spans="1:27" ht="18" customHeight="1" thickBot="1" x14ac:dyDescent="0.25">
      <c r="A9" s="47" t="s">
        <v>247</v>
      </c>
      <c r="B9" s="366">
        <v>20386.599999999999</v>
      </c>
      <c r="C9" s="366">
        <v>20474.900000000001</v>
      </c>
      <c r="D9" s="366">
        <v>19858.900000000001</v>
      </c>
      <c r="E9" s="366">
        <v>20105.599999999999</v>
      </c>
      <c r="F9" s="366">
        <v>20900.7</v>
      </c>
      <c r="G9" s="366">
        <v>21450</v>
      </c>
      <c r="H9" s="366">
        <v>21713.8</v>
      </c>
      <c r="I9" s="366" t="s">
        <v>103</v>
      </c>
      <c r="J9" s="322"/>
      <c r="K9" s="321">
        <f>ROUND(B9*1.154,1)</f>
        <v>23526.1</v>
      </c>
      <c r="L9" s="321">
        <f>ROUND(C9*1.154,1)</f>
        <v>23628</v>
      </c>
      <c r="M9" s="321">
        <f>ROUND(D9*1.154,1)</f>
        <v>22917.200000000001</v>
      </c>
      <c r="N9" s="321">
        <v>729.8</v>
      </c>
      <c r="O9" s="321">
        <v>727.2</v>
      </c>
      <c r="P9" s="321">
        <v>719.3</v>
      </c>
      <c r="Q9" s="321">
        <v>757.8</v>
      </c>
      <c r="R9" s="321">
        <v>808.7</v>
      </c>
      <c r="S9" s="357"/>
      <c r="T9" s="321">
        <f>ROUND(B9*5.89,1)</f>
        <v>120077.1</v>
      </c>
      <c r="U9" s="321">
        <f>ROUND(C9*5.89,1)</f>
        <v>120597.2</v>
      </c>
      <c r="V9" s="321">
        <f>ROUNDUP(D9*5.89, 1)</f>
        <v>116969</v>
      </c>
      <c r="W9" s="321">
        <v>283.3</v>
      </c>
      <c r="X9" s="321">
        <v>252.8</v>
      </c>
      <c r="Y9" s="321">
        <v>262</v>
      </c>
      <c r="Z9" s="321">
        <v>228.5</v>
      </c>
      <c r="AA9" s="321">
        <v>164</v>
      </c>
    </row>
    <row r="10" spans="1:27" ht="24" customHeight="1" x14ac:dyDescent="0.2">
      <c r="A10" s="762" t="s">
        <v>255</v>
      </c>
      <c r="B10" s="764" t="s">
        <v>1282</v>
      </c>
      <c r="C10" s="764"/>
      <c r="D10" s="764"/>
      <c r="E10" s="764"/>
      <c r="F10" s="764"/>
      <c r="G10" s="764"/>
      <c r="H10" s="764"/>
      <c r="I10" s="764"/>
      <c r="J10" s="71"/>
      <c r="K10" s="50"/>
      <c r="L10" s="50"/>
      <c r="M10" s="354"/>
      <c r="N10" s="354"/>
      <c r="O10" s="354"/>
      <c r="P10" s="354"/>
      <c r="Q10" s="354"/>
      <c r="R10" s="354"/>
      <c r="S10" s="357"/>
      <c r="T10" s="354"/>
      <c r="U10" s="354"/>
      <c r="V10" s="354"/>
      <c r="W10" s="354"/>
      <c r="X10" s="354"/>
      <c r="Y10" s="354"/>
      <c r="Z10" s="354"/>
      <c r="AA10" s="354"/>
    </row>
    <row r="11" spans="1:27" ht="13.5" thickBot="1" x14ac:dyDescent="0.25">
      <c r="A11" s="763"/>
      <c r="B11" s="73">
        <v>0.75680000000000003</v>
      </c>
      <c r="C11" s="73">
        <v>0.75680000000000003</v>
      </c>
      <c r="D11" s="73">
        <v>0.75680000000000003</v>
      </c>
      <c r="E11" s="73">
        <v>0.75680000000000003</v>
      </c>
      <c r="F11" s="73">
        <v>0.95679999999999998</v>
      </c>
      <c r="G11" s="73">
        <v>0.95679999999999998</v>
      </c>
      <c r="H11" s="73">
        <v>0.95679999999999998</v>
      </c>
      <c r="I11" s="73" t="s">
        <v>105</v>
      </c>
      <c r="J11" s="71"/>
      <c r="K11" s="475"/>
      <c r="L11" s="475"/>
      <c r="M11" s="476"/>
      <c r="N11" s="476"/>
      <c r="O11" s="476"/>
      <c r="P11" s="476"/>
      <c r="Q11" s="476"/>
      <c r="R11" s="476"/>
      <c r="S11" s="357"/>
      <c r="T11" s="476"/>
      <c r="U11" s="476"/>
      <c r="V11" s="476"/>
      <c r="W11" s="476"/>
      <c r="X11" s="476"/>
      <c r="Y11" s="476"/>
      <c r="Z11" s="476"/>
      <c r="AA11" s="476"/>
    </row>
    <row r="12" spans="1:27" x14ac:dyDescent="0.2">
      <c r="A12" s="740" t="s">
        <v>245</v>
      </c>
      <c r="B12" s="74">
        <v>66.8</v>
      </c>
      <c r="C12" s="74">
        <v>29.5</v>
      </c>
      <c r="D12" s="74">
        <v>20.6</v>
      </c>
      <c r="E12" s="74">
        <v>73.2</v>
      </c>
      <c r="F12" s="74">
        <v>80.7</v>
      </c>
      <c r="G12" s="74">
        <v>118.9</v>
      </c>
      <c r="H12" s="74">
        <v>147.19999999999999</v>
      </c>
      <c r="I12" s="358">
        <v>193.8</v>
      </c>
      <c r="J12" s="71"/>
      <c r="K12" s="322">
        <f t="shared" ref="K12:M13" si="0">ROUND(B12*1.154,1)</f>
        <v>77.099999999999994</v>
      </c>
      <c r="L12" s="322">
        <f t="shared" si="0"/>
        <v>34</v>
      </c>
      <c r="M12" s="322">
        <f t="shared" si="0"/>
        <v>23.8</v>
      </c>
      <c r="N12" s="725">
        <v>0</v>
      </c>
      <c r="O12" s="725">
        <v>0</v>
      </c>
      <c r="P12" s="725">
        <v>0</v>
      </c>
      <c r="Q12" s="725">
        <v>0</v>
      </c>
      <c r="R12" s="725">
        <v>0</v>
      </c>
      <c r="S12" s="357"/>
      <c r="T12" s="322">
        <f>ROUND(B12*5.89,1)</f>
        <v>393.5</v>
      </c>
      <c r="U12" s="322">
        <f>ROUND(C12*5.89,1)</f>
        <v>173.8</v>
      </c>
      <c r="V12" s="322">
        <f>ROUND(D12*5.89,1)</f>
        <v>121.3</v>
      </c>
      <c r="W12" s="322">
        <v>615.6</v>
      </c>
      <c r="X12" s="322">
        <v>625.5</v>
      </c>
      <c r="Y12" s="322">
        <v>634.5</v>
      </c>
      <c r="Z12" s="322">
        <v>666.6</v>
      </c>
      <c r="AA12" s="322">
        <v>654.9</v>
      </c>
    </row>
    <row r="13" spans="1:27" x14ac:dyDescent="0.2">
      <c r="A13" s="740" t="s">
        <v>246</v>
      </c>
      <c r="B13" s="74">
        <v>81.3</v>
      </c>
      <c r="C13" s="74">
        <v>3.6</v>
      </c>
      <c r="D13" s="74">
        <v>1.8</v>
      </c>
      <c r="E13" s="74">
        <v>169.1</v>
      </c>
      <c r="F13" s="74">
        <v>72.599999999999994</v>
      </c>
      <c r="G13" s="74">
        <v>98.1</v>
      </c>
      <c r="H13" s="74">
        <v>106.4</v>
      </c>
      <c r="I13" s="358">
        <v>133.1</v>
      </c>
      <c r="J13" s="71"/>
      <c r="K13" s="322">
        <f t="shared" si="0"/>
        <v>93.8</v>
      </c>
      <c r="L13" s="322">
        <f t="shared" si="0"/>
        <v>4.2</v>
      </c>
      <c r="M13" s="322">
        <f t="shared" si="0"/>
        <v>2.1</v>
      </c>
      <c r="N13" s="217">
        <v>0</v>
      </c>
      <c r="O13" s="725">
        <v>0</v>
      </c>
      <c r="P13" s="725">
        <v>0</v>
      </c>
      <c r="Q13" s="725">
        <v>0</v>
      </c>
      <c r="R13" s="725">
        <v>0</v>
      </c>
      <c r="S13" s="357"/>
      <c r="T13" s="320">
        <f>IF(ROUND(B13*5.89,1)&lt;&gt;T14-T12,T14-T12,ROUND(B13*5.89,1))</f>
        <v>478.79999999999995</v>
      </c>
      <c r="U13" s="322">
        <f>ROUND(C13*5.89,1)</f>
        <v>21.2</v>
      </c>
      <c r="V13" s="322">
        <f>ROUND(D13*5.89,1)</f>
        <v>10.6</v>
      </c>
      <c r="W13" s="322">
        <v>379.3</v>
      </c>
      <c r="X13" s="322">
        <v>275.7</v>
      </c>
      <c r="Y13" s="322">
        <v>285.39999999999998</v>
      </c>
      <c r="Z13" s="322">
        <v>321</v>
      </c>
      <c r="AA13" s="322">
        <v>418.8</v>
      </c>
    </row>
    <row r="14" spans="1:27" ht="11.25" customHeight="1" thickBot="1" x14ac:dyDescent="0.25">
      <c r="A14" s="47" t="s">
        <v>247</v>
      </c>
      <c r="B14" s="358">
        <v>148.1</v>
      </c>
      <c r="C14" s="358">
        <v>33.1</v>
      </c>
      <c r="D14" s="358">
        <v>22.4</v>
      </c>
      <c r="E14" s="358">
        <v>242.3</v>
      </c>
      <c r="F14" s="358">
        <v>153.30000000000001</v>
      </c>
      <c r="G14" s="358">
        <v>217</v>
      </c>
      <c r="H14" s="358">
        <v>253.6</v>
      </c>
      <c r="I14" s="358">
        <v>326.89999999999998</v>
      </c>
      <c r="J14" s="75"/>
      <c r="K14" s="321">
        <f>ROUND(B14*1.154,1)</f>
        <v>170.9</v>
      </c>
      <c r="L14" s="321">
        <f>ROUND(C14*1.154,1)</f>
        <v>38.200000000000003</v>
      </c>
      <c r="M14" s="321">
        <f>ROUNDUP(D14*1.154,1)</f>
        <v>25.900000000000002</v>
      </c>
      <c r="N14" s="726">
        <v>0</v>
      </c>
      <c r="O14" s="726">
        <v>0</v>
      </c>
      <c r="P14" s="726">
        <v>0</v>
      </c>
      <c r="Q14" s="726">
        <v>0</v>
      </c>
      <c r="R14" s="726">
        <v>0</v>
      </c>
      <c r="S14" s="357"/>
      <c r="T14" s="321">
        <f>ROUND(B14*5.89,1)</f>
        <v>872.3</v>
      </c>
      <c r="U14" s="321">
        <f>ROUND(C14*5.89,1)</f>
        <v>195</v>
      </c>
      <c r="V14" s="321">
        <f>ROUND(D14*5.89, 1)</f>
        <v>131.9</v>
      </c>
      <c r="W14" s="321">
        <v>994.9</v>
      </c>
      <c r="X14" s="321">
        <v>901.2</v>
      </c>
      <c r="Y14" s="321">
        <v>919.9</v>
      </c>
      <c r="Z14" s="321">
        <v>987.6</v>
      </c>
      <c r="AA14" s="321" t="s">
        <v>104</v>
      </c>
    </row>
    <row r="15" spans="1:27" ht="23.25" customHeight="1" x14ac:dyDescent="0.2">
      <c r="A15" s="761" t="s">
        <v>254</v>
      </c>
      <c r="B15" s="766" t="s">
        <v>1283</v>
      </c>
      <c r="C15" s="766"/>
      <c r="D15" s="766"/>
      <c r="E15" s="766"/>
      <c r="F15" s="766"/>
      <c r="G15" s="766"/>
      <c r="H15" s="766"/>
      <c r="I15" s="766"/>
      <c r="J15" s="71"/>
      <c r="K15" s="50"/>
      <c r="L15" s="50"/>
      <c r="M15" s="354"/>
      <c r="N15" s="727"/>
      <c r="O15" s="727"/>
      <c r="P15" s="727"/>
      <c r="Q15" s="727"/>
      <c r="R15" s="727"/>
      <c r="S15" s="357"/>
      <c r="T15" s="354"/>
      <c r="U15" s="354"/>
      <c r="V15" s="354"/>
      <c r="W15" s="354"/>
      <c r="X15" s="354"/>
      <c r="Y15" s="354"/>
      <c r="Z15" s="354"/>
      <c r="AA15" s="354"/>
    </row>
    <row r="16" spans="1:27" ht="13.5" thickBot="1" x14ac:dyDescent="0.25">
      <c r="A16" s="765"/>
      <c r="B16" s="78">
        <v>0.51</v>
      </c>
      <c r="C16" s="78">
        <v>0.51</v>
      </c>
      <c r="D16" s="78">
        <v>0.51</v>
      </c>
      <c r="E16" s="78">
        <v>0.51</v>
      </c>
      <c r="F16" s="79">
        <v>0.51</v>
      </c>
      <c r="G16" s="79">
        <v>0.51</v>
      </c>
      <c r="H16" s="79">
        <v>0.51</v>
      </c>
      <c r="I16" s="79">
        <v>0.51</v>
      </c>
      <c r="J16" s="71"/>
      <c r="K16" s="475"/>
      <c r="L16" s="475"/>
      <c r="M16" s="476"/>
      <c r="N16" s="728"/>
      <c r="O16" s="728"/>
      <c r="P16" s="728"/>
      <c r="Q16" s="728"/>
      <c r="R16" s="728"/>
      <c r="S16" s="357"/>
      <c r="T16" s="476"/>
      <c r="U16" s="476"/>
      <c r="V16" s="476"/>
      <c r="W16" s="476"/>
      <c r="X16" s="476"/>
      <c r="Y16" s="476"/>
      <c r="Z16" s="476"/>
      <c r="AA16" s="476"/>
    </row>
    <row r="17" spans="1:27" x14ac:dyDescent="0.2">
      <c r="A17" s="740" t="s">
        <v>245</v>
      </c>
      <c r="B17" s="74">
        <v>270.60000000000002</v>
      </c>
      <c r="C17" s="74">
        <v>255.6</v>
      </c>
      <c r="D17" s="74">
        <v>233.1</v>
      </c>
      <c r="E17" s="74">
        <v>217.9</v>
      </c>
      <c r="F17" s="74">
        <v>206.4</v>
      </c>
      <c r="G17" s="74">
        <v>191.3</v>
      </c>
      <c r="H17" s="74">
        <v>188</v>
      </c>
      <c r="I17" s="359">
        <v>172.9</v>
      </c>
      <c r="J17" s="71"/>
      <c r="K17" s="322">
        <f t="shared" ref="K17:M19" si="1">ROUND(B17*1.154,1)</f>
        <v>312.3</v>
      </c>
      <c r="L17" s="322">
        <f t="shared" si="1"/>
        <v>295</v>
      </c>
      <c r="M17" s="322">
        <f t="shared" si="1"/>
        <v>269</v>
      </c>
      <c r="N17" s="725">
        <v>0</v>
      </c>
      <c r="O17" s="725">
        <v>0</v>
      </c>
      <c r="P17" s="725">
        <v>0</v>
      </c>
      <c r="Q17" s="725">
        <v>0</v>
      </c>
      <c r="R17" s="725">
        <v>0</v>
      </c>
      <c r="S17" s="357"/>
      <c r="T17" s="322">
        <f>ROUND(B17*5.89,1)</f>
        <v>1593.8</v>
      </c>
      <c r="U17" s="322">
        <f>ROUND(C17*5.89,1)</f>
        <v>1505.5</v>
      </c>
      <c r="V17" s="322">
        <f>ROUND(D17*5.89,1)</f>
        <v>1373</v>
      </c>
      <c r="W17" s="725">
        <v>0</v>
      </c>
      <c r="X17" s="725">
        <v>0</v>
      </c>
      <c r="Y17" s="725">
        <v>0</v>
      </c>
      <c r="Z17" s="725">
        <v>0</v>
      </c>
      <c r="AA17" s="725">
        <v>0</v>
      </c>
    </row>
    <row r="18" spans="1:27" x14ac:dyDescent="0.2">
      <c r="A18" s="740" t="s">
        <v>246</v>
      </c>
      <c r="B18" s="74">
        <v>4</v>
      </c>
      <c r="C18" s="74">
        <v>4</v>
      </c>
      <c r="D18" s="74">
        <v>3.9</v>
      </c>
      <c r="E18" s="74">
        <v>3.9</v>
      </c>
      <c r="F18" s="74">
        <v>3.9</v>
      </c>
      <c r="G18" s="74">
        <v>3.9</v>
      </c>
      <c r="H18" s="74">
        <v>12.8</v>
      </c>
      <c r="I18" s="358">
        <v>12.9</v>
      </c>
      <c r="J18" s="71"/>
      <c r="K18" s="322">
        <f t="shared" si="1"/>
        <v>4.5999999999999996</v>
      </c>
      <c r="L18" s="322">
        <f t="shared" si="1"/>
        <v>4.5999999999999996</v>
      </c>
      <c r="M18" s="322">
        <f t="shared" si="1"/>
        <v>4.5</v>
      </c>
      <c r="N18" s="725">
        <v>0</v>
      </c>
      <c r="O18" s="725">
        <v>0</v>
      </c>
      <c r="P18" s="725">
        <v>0</v>
      </c>
      <c r="Q18" s="725">
        <v>0</v>
      </c>
      <c r="R18" s="725">
        <v>0</v>
      </c>
      <c r="S18" s="357"/>
      <c r="T18" s="322">
        <f>ROUND(B18*5.89,1)</f>
        <v>23.6</v>
      </c>
      <c r="U18" s="320">
        <f>IF(ROUND(C18*5.89,1)&lt;&gt;U19-U17,U19-U17,ROUND(C18*5.89,1))</f>
        <v>23.5</v>
      </c>
      <c r="V18" s="320">
        <f>ROUNDDOWN(D18*5.89,1)</f>
        <v>22.9</v>
      </c>
      <c r="W18" s="725">
        <v>0</v>
      </c>
      <c r="X18" s="725">
        <v>0</v>
      </c>
      <c r="Y18" s="725">
        <v>0</v>
      </c>
      <c r="Z18" s="725">
        <v>0</v>
      </c>
      <c r="AA18" s="725">
        <v>0</v>
      </c>
    </row>
    <row r="19" spans="1:27" ht="13.5" customHeight="1" thickBot="1" x14ac:dyDescent="0.25">
      <c r="A19" s="47" t="s">
        <v>247</v>
      </c>
      <c r="B19" s="75">
        <v>274.60000000000002</v>
      </c>
      <c r="C19" s="75">
        <v>259.60000000000002</v>
      </c>
      <c r="D19" s="75">
        <v>237</v>
      </c>
      <c r="E19" s="75">
        <v>221.8</v>
      </c>
      <c r="F19" s="75">
        <v>210.3</v>
      </c>
      <c r="G19" s="75">
        <v>195.2</v>
      </c>
      <c r="H19" s="75">
        <v>200.8</v>
      </c>
      <c r="I19" s="358">
        <v>185.8</v>
      </c>
      <c r="J19" s="75"/>
      <c r="K19" s="321">
        <f t="shared" si="1"/>
        <v>316.89999999999998</v>
      </c>
      <c r="L19" s="321">
        <f t="shared" si="1"/>
        <v>299.60000000000002</v>
      </c>
      <c r="M19" s="321">
        <f t="shared" si="1"/>
        <v>273.5</v>
      </c>
      <c r="N19" s="726">
        <v>0</v>
      </c>
      <c r="O19" s="726">
        <v>0</v>
      </c>
      <c r="P19" s="726">
        <v>0</v>
      </c>
      <c r="Q19" s="726">
        <v>0</v>
      </c>
      <c r="R19" s="726">
        <v>0</v>
      </c>
      <c r="S19" s="357"/>
      <c r="T19" s="321">
        <f>ROUND(B19*5.89,1)</f>
        <v>1617.4</v>
      </c>
      <c r="U19" s="321">
        <f>ROUND(C19*5.89,1)</f>
        <v>1529</v>
      </c>
      <c r="V19" s="321">
        <f>ROUND(D19*5.89, 1)</f>
        <v>1395.9</v>
      </c>
      <c r="W19" s="726">
        <v>0</v>
      </c>
      <c r="X19" s="726">
        <v>0</v>
      </c>
      <c r="Y19" s="726">
        <v>0</v>
      </c>
      <c r="Z19" s="726">
        <v>0</v>
      </c>
      <c r="AA19" s="726">
        <v>0</v>
      </c>
    </row>
    <row r="20" spans="1:27" ht="22.5" customHeight="1" x14ac:dyDescent="0.2">
      <c r="A20" s="761" t="s">
        <v>253</v>
      </c>
      <c r="B20" s="766" t="s">
        <v>251</v>
      </c>
      <c r="C20" s="766"/>
      <c r="D20" s="766"/>
      <c r="E20" s="766"/>
      <c r="F20" s="766"/>
      <c r="G20" s="766"/>
      <c r="H20" s="766"/>
      <c r="I20" s="766"/>
      <c r="J20" s="71"/>
      <c r="K20" s="50"/>
      <c r="L20" s="50"/>
      <c r="M20" s="354"/>
      <c r="N20" s="727"/>
      <c r="O20" s="727"/>
      <c r="P20" s="727"/>
      <c r="Q20" s="727"/>
      <c r="R20" s="727"/>
      <c r="S20" s="357"/>
      <c r="T20" s="354"/>
      <c r="U20" s="354"/>
      <c r="V20" s="354"/>
      <c r="W20" s="727"/>
      <c r="X20" s="727"/>
      <c r="Y20" s="727"/>
      <c r="Z20" s="727"/>
      <c r="AA20" s="727"/>
    </row>
    <row r="21" spans="1:27" ht="23.25" thickBot="1" x14ac:dyDescent="0.25">
      <c r="A21" s="765"/>
      <c r="B21" s="78">
        <v>1</v>
      </c>
      <c r="C21" s="78">
        <v>1</v>
      </c>
      <c r="D21" s="78">
        <v>0.65</v>
      </c>
      <c r="E21" s="78">
        <v>0.65</v>
      </c>
      <c r="F21" s="80">
        <v>0.50000999999999995</v>
      </c>
      <c r="G21" s="80">
        <v>0.50000999999999995</v>
      </c>
      <c r="H21" s="80">
        <v>0.50000999999999995</v>
      </c>
      <c r="I21" s="80" t="s">
        <v>106</v>
      </c>
      <c r="J21" s="71"/>
      <c r="K21" s="475"/>
      <c r="L21" s="475"/>
      <c r="M21" s="476"/>
      <c r="N21" s="728"/>
      <c r="O21" s="728"/>
      <c r="P21" s="728"/>
      <c r="Q21" s="728"/>
      <c r="R21" s="728"/>
      <c r="S21" s="357"/>
      <c r="T21" s="476"/>
      <c r="U21" s="476"/>
      <c r="V21" s="476"/>
      <c r="W21" s="728"/>
      <c r="X21" s="728"/>
      <c r="Y21" s="728"/>
      <c r="Z21" s="728"/>
      <c r="AA21" s="728"/>
    </row>
    <row r="22" spans="1:27" x14ac:dyDescent="0.2">
      <c r="A22" s="740" t="s">
        <v>245</v>
      </c>
      <c r="B22" s="325" t="s">
        <v>31</v>
      </c>
      <c r="C22" s="325" t="s">
        <v>31</v>
      </c>
      <c r="D22" s="74">
        <v>713.3</v>
      </c>
      <c r="E22" s="74">
        <v>699.9</v>
      </c>
      <c r="F22" s="74">
        <v>677.3</v>
      </c>
      <c r="G22" s="74">
        <v>651.70000000000005</v>
      </c>
      <c r="H22" s="74">
        <v>669.3</v>
      </c>
      <c r="I22" s="358">
        <v>613.70000000000005</v>
      </c>
      <c r="J22" s="71"/>
      <c r="K22" s="325" t="s">
        <v>31</v>
      </c>
      <c r="L22" s="325" t="s">
        <v>31</v>
      </c>
      <c r="M22" s="322">
        <f>ROUND(D22*1.154,1)</f>
        <v>823.1</v>
      </c>
      <c r="N22" s="725">
        <v>0</v>
      </c>
      <c r="O22" s="725">
        <v>0</v>
      </c>
      <c r="P22" s="725">
        <v>0</v>
      </c>
      <c r="Q22" s="725">
        <v>0</v>
      </c>
      <c r="R22" s="725">
        <v>0</v>
      </c>
      <c r="S22" s="357"/>
      <c r="T22" s="320" t="s">
        <v>31</v>
      </c>
      <c r="U22" s="320" t="s">
        <v>31</v>
      </c>
      <c r="V22" s="322">
        <f>ROUND(D22*5.89,1)</f>
        <v>4201.3</v>
      </c>
      <c r="W22" s="725">
        <v>0</v>
      </c>
      <c r="X22" s="725">
        <v>0</v>
      </c>
      <c r="Y22" s="725">
        <v>0</v>
      </c>
      <c r="Z22" s="725">
        <v>0</v>
      </c>
      <c r="AA22" s="725">
        <v>0</v>
      </c>
    </row>
    <row r="23" spans="1:27" x14ac:dyDescent="0.2">
      <c r="A23" s="740" t="s">
        <v>246</v>
      </c>
      <c r="B23" s="325" t="s">
        <v>31</v>
      </c>
      <c r="C23" s="325" t="s">
        <v>31</v>
      </c>
      <c r="D23" s="74">
        <v>6.4</v>
      </c>
      <c r="E23" s="74">
        <v>6.4</v>
      </c>
      <c r="F23" s="74">
        <v>6.4</v>
      </c>
      <c r="G23" s="74">
        <v>6.4</v>
      </c>
      <c r="H23" s="74">
        <v>6.6</v>
      </c>
      <c r="I23" s="358">
        <v>36.799999999999997</v>
      </c>
      <c r="J23" s="71"/>
      <c r="K23" s="325" t="s">
        <v>31</v>
      </c>
      <c r="L23" s="325" t="s">
        <v>31</v>
      </c>
      <c r="M23" s="322">
        <f>ROUND(D23*1.154,1)</f>
        <v>7.4</v>
      </c>
      <c r="N23" s="217">
        <v>0</v>
      </c>
      <c r="O23" s="725">
        <v>0</v>
      </c>
      <c r="P23" s="725">
        <v>0</v>
      </c>
      <c r="Q23" s="725">
        <v>0</v>
      </c>
      <c r="R23" s="725">
        <v>0</v>
      </c>
      <c r="S23" s="357"/>
      <c r="T23" s="320" t="s">
        <v>31</v>
      </c>
      <c r="U23" s="320" t="s">
        <v>31</v>
      </c>
      <c r="V23" s="320">
        <f>ROUND(D23*5.89,1)</f>
        <v>37.700000000000003</v>
      </c>
      <c r="W23" s="725">
        <v>0</v>
      </c>
      <c r="X23" s="725">
        <v>0</v>
      </c>
      <c r="Y23" s="725">
        <v>0</v>
      </c>
      <c r="Z23" s="725">
        <v>0</v>
      </c>
      <c r="AA23" s="725">
        <v>0</v>
      </c>
    </row>
    <row r="24" spans="1:27" ht="15" customHeight="1" thickBot="1" x14ac:dyDescent="0.25">
      <c r="A24" s="47" t="s">
        <v>247</v>
      </c>
      <c r="B24" s="76" t="s">
        <v>31</v>
      </c>
      <c r="C24" s="76" t="s">
        <v>31</v>
      </c>
      <c r="D24" s="76">
        <v>719.7</v>
      </c>
      <c r="E24" s="76">
        <v>706.3</v>
      </c>
      <c r="F24" s="76">
        <v>683.7</v>
      </c>
      <c r="G24" s="76">
        <v>658.1</v>
      </c>
      <c r="H24" s="76">
        <v>675.9</v>
      </c>
      <c r="I24" s="76">
        <v>650.5</v>
      </c>
      <c r="J24" s="75"/>
      <c r="K24" s="76" t="s">
        <v>31</v>
      </c>
      <c r="L24" s="76" t="s">
        <v>31</v>
      </c>
      <c r="M24" s="321">
        <f>ROUND(D24*1.154,1)</f>
        <v>830.5</v>
      </c>
      <c r="N24" s="726">
        <v>0</v>
      </c>
      <c r="O24" s="726">
        <v>0</v>
      </c>
      <c r="P24" s="726">
        <v>0</v>
      </c>
      <c r="Q24" s="726">
        <v>0</v>
      </c>
      <c r="R24" s="726">
        <v>0</v>
      </c>
      <c r="S24" s="357"/>
      <c r="T24" s="321" t="s">
        <v>31</v>
      </c>
      <c r="U24" s="321" t="s">
        <v>31</v>
      </c>
      <c r="V24" s="321">
        <f>ROUND(D24*5.89,1)</f>
        <v>4239</v>
      </c>
      <c r="W24" s="726">
        <v>0</v>
      </c>
      <c r="X24" s="726">
        <v>0</v>
      </c>
      <c r="Y24" s="726">
        <v>0</v>
      </c>
      <c r="Z24" s="726">
        <v>0</v>
      </c>
      <c r="AA24" s="729">
        <v>0</v>
      </c>
    </row>
    <row r="25" spans="1:27" x14ac:dyDescent="0.2">
      <c r="A25" s="739" t="s">
        <v>222</v>
      </c>
      <c r="B25" s="71"/>
      <c r="C25" s="71"/>
      <c r="D25" s="71"/>
      <c r="E25" s="475"/>
      <c r="F25" s="475"/>
      <c r="G25" s="475"/>
      <c r="H25" s="475"/>
      <c r="I25" s="475"/>
      <c r="J25" s="71"/>
      <c r="K25" s="475"/>
      <c r="L25" s="475"/>
      <c r="M25" s="355"/>
      <c r="N25" s="355"/>
      <c r="O25" s="355"/>
      <c r="P25" s="355"/>
      <c r="Q25" s="355"/>
      <c r="R25" s="355"/>
      <c r="S25" s="357"/>
      <c r="T25" s="355"/>
      <c r="U25" s="355"/>
      <c r="V25" s="355"/>
      <c r="W25" s="355"/>
      <c r="X25" s="355"/>
      <c r="Y25" s="355"/>
      <c r="Z25" s="355"/>
      <c r="AA25" s="355"/>
    </row>
    <row r="26" spans="1:27" x14ac:dyDescent="0.2">
      <c r="A26" s="740" t="s">
        <v>245</v>
      </c>
      <c r="B26" s="320">
        <v>16052.1</v>
      </c>
      <c r="C26" s="320">
        <v>18187.599999999999</v>
      </c>
      <c r="D26" s="320">
        <v>18286.5</v>
      </c>
      <c r="E26" s="320">
        <v>18187.8</v>
      </c>
      <c r="F26" s="320">
        <v>18609.900000000001</v>
      </c>
      <c r="G26" s="320">
        <v>18991.3</v>
      </c>
      <c r="H26" s="320">
        <v>19212.599999999999</v>
      </c>
      <c r="I26" s="320">
        <v>19114.099999999999</v>
      </c>
      <c r="J26" s="71"/>
      <c r="K26" s="322">
        <f>K7+K12+K17</f>
        <v>18524.199999999997</v>
      </c>
      <c r="L26" s="322">
        <f>L7+L12+L17</f>
        <v>20988.5</v>
      </c>
      <c r="M26" s="322">
        <f>M7+M12+M17+M22</f>
        <v>21102.6</v>
      </c>
      <c r="N26" s="322">
        <v>587.9</v>
      </c>
      <c r="O26" s="322">
        <v>586</v>
      </c>
      <c r="P26" s="322">
        <v>572.1</v>
      </c>
      <c r="Q26" s="322">
        <v>605.20000000000005</v>
      </c>
      <c r="R26" s="322">
        <v>633.79999999999995</v>
      </c>
      <c r="S26" s="357"/>
      <c r="T26" s="322"/>
      <c r="U26" s="322"/>
      <c r="V26" s="322"/>
      <c r="W26" s="322">
        <v>713.2</v>
      </c>
      <c r="X26" s="322">
        <v>718.5</v>
      </c>
      <c r="Y26" s="322">
        <v>717.4</v>
      </c>
      <c r="Z26" s="322">
        <v>723.9</v>
      </c>
      <c r="AA26" s="322">
        <v>713.9</v>
      </c>
    </row>
    <row r="27" spans="1:27" x14ac:dyDescent="0.2">
      <c r="A27" s="740" t="s">
        <v>246</v>
      </c>
      <c r="B27" s="320">
        <v>4757.2</v>
      </c>
      <c r="C27" s="320">
        <v>2580</v>
      </c>
      <c r="D27" s="320">
        <v>2551.5</v>
      </c>
      <c r="E27" s="320">
        <v>3088.2</v>
      </c>
      <c r="F27" s="320">
        <v>3338.1</v>
      </c>
      <c r="G27" s="320">
        <v>3529</v>
      </c>
      <c r="H27" s="320">
        <v>3631.5</v>
      </c>
      <c r="I27" s="320">
        <v>4251</v>
      </c>
      <c r="J27" s="71"/>
      <c r="K27" s="322">
        <f>K8+K13+K18</f>
        <v>5489.7</v>
      </c>
      <c r="L27" s="322">
        <f>L8+L13+L18</f>
        <v>2977.2999999999997</v>
      </c>
      <c r="M27" s="322">
        <f>M8+M13+M18+M23</f>
        <v>2944.5</v>
      </c>
      <c r="N27" s="322">
        <v>141.9</v>
      </c>
      <c r="O27" s="322">
        <v>141.19999999999999</v>
      </c>
      <c r="P27" s="322">
        <v>147.19999999999999</v>
      </c>
      <c r="Q27" s="322">
        <v>152.6</v>
      </c>
      <c r="R27" s="322">
        <v>174.9</v>
      </c>
      <c r="S27" s="357"/>
      <c r="T27" s="322"/>
      <c r="U27" s="322"/>
      <c r="V27" s="322"/>
      <c r="W27" s="322">
        <v>565</v>
      </c>
      <c r="X27" s="322">
        <v>435.5</v>
      </c>
      <c r="Y27" s="322">
        <v>464.5</v>
      </c>
      <c r="Z27" s="322">
        <v>492.2</v>
      </c>
      <c r="AA27" s="322">
        <v>523.79999999999995</v>
      </c>
    </row>
    <row r="28" spans="1:27" ht="12.75" customHeight="1" thickBot="1" x14ac:dyDescent="0.25">
      <c r="A28" s="82" t="s">
        <v>247</v>
      </c>
      <c r="B28" s="323">
        <v>20809.3</v>
      </c>
      <c r="C28" s="323">
        <v>20767.599999999999</v>
      </c>
      <c r="D28" s="323">
        <v>20838</v>
      </c>
      <c r="E28" s="323">
        <v>21276</v>
      </c>
      <c r="F28" s="323">
        <v>21948</v>
      </c>
      <c r="G28" s="323">
        <v>22520.3</v>
      </c>
      <c r="H28" s="323">
        <v>22844.1</v>
      </c>
      <c r="I28" s="323">
        <v>23365.1</v>
      </c>
      <c r="J28" s="322"/>
      <c r="K28" s="323">
        <f>ROUND(B28*1.154,1)</f>
        <v>24013.9</v>
      </c>
      <c r="L28" s="323">
        <f>ROUND(C28*1.154,1)</f>
        <v>23965.8</v>
      </c>
      <c r="M28" s="323">
        <f>ROUND(D28*1.154,1)</f>
        <v>24047.1</v>
      </c>
      <c r="N28" s="323">
        <v>729.8</v>
      </c>
      <c r="O28" s="323">
        <v>727.2</v>
      </c>
      <c r="P28" s="323">
        <v>719.3</v>
      </c>
      <c r="Q28" s="323">
        <v>757.8</v>
      </c>
      <c r="R28" s="323">
        <v>808.7</v>
      </c>
      <c r="S28" s="357"/>
      <c r="T28" s="323"/>
      <c r="U28" s="323"/>
      <c r="V28" s="323"/>
      <c r="W28" s="323">
        <v>1278.2</v>
      </c>
      <c r="X28" s="323">
        <v>1154</v>
      </c>
      <c r="Y28" s="323">
        <v>1181.9000000000001</v>
      </c>
      <c r="Z28" s="323" t="s">
        <v>107</v>
      </c>
      <c r="AA28" s="356" t="s">
        <v>108</v>
      </c>
    </row>
    <row r="29" spans="1:27" ht="13.5" thickTop="1" x14ac:dyDescent="0.2">
      <c r="A29" s="760" t="s">
        <v>256</v>
      </c>
      <c r="B29" s="760"/>
      <c r="C29" s="760"/>
      <c r="D29" s="760"/>
      <c r="E29" s="760"/>
      <c r="F29" s="760"/>
      <c r="G29" s="760"/>
      <c r="H29" s="760"/>
      <c r="I29" s="760"/>
      <c r="J29" s="760"/>
      <c r="K29" s="760"/>
      <c r="L29" s="760"/>
      <c r="M29" s="760"/>
      <c r="N29" s="760"/>
      <c r="O29" s="741"/>
      <c r="P29" s="741"/>
      <c r="Q29" s="741"/>
      <c r="R29" s="741"/>
      <c r="S29" s="741"/>
      <c r="T29" s="741"/>
      <c r="U29" s="741"/>
      <c r="V29" s="741"/>
      <c r="W29" s="741"/>
      <c r="X29" s="741"/>
      <c r="Y29" s="318"/>
      <c r="Z29" s="318"/>
      <c r="AA29" s="318"/>
    </row>
    <row r="30" spans="1:27" x14ac:dyDescent="0.2">
      <c r="A30" s="741"/>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318"/>
      <c r="Z30" s="318"/>
      <c r="AA30" s="318"/>
    </row>
    <row r="31" spans="1:27" x14ac:dyDescent="0.2">
      <c r="A31" s="743" t="s">
        <v>1221</v>
      </c>
      <c r="B31" s="741"/>
      <c r="C31" s="741"/>
      <c r="D31" s="741"/>
      <c r="E31" s="741"/>
      <c r="F31" s="759"/>
      <c r="G31" s="759"/>
      <c r="H31" s="759"/>
      <c r="I31" s="759"/>
      <c r="J31" s="759"/>
      <c r="K31" s="759"/>
      <c r="L31" s="759"/>
      <c r="M31" s="759"/>
      <c r="N31" s="759"/>
      <c r="O31" s="759"/>
      <c r="P31" s="741"/>
      <c r="Q31" s="741"/>
      <c r="R31" s="741"/>
      <c r="S31" s="741"/>
      <c r="T31" s="741"/>
      <c r="U31" s="741"/>
      <c r="V31" s="741"/>
      <c r="W31" s="741"/>
      <c r="X31" s="741"/>
      <c r="Y31" s="741"/>
      <c r="Z31" s="741"/>
      <c r="AA31" s="741"/>
    </row>
    <row r="32" spans="1:27" hidden="1" x14ac:dyDescent="0.2"/>
  </sheetData>
  <sheetProtection password="CAF1" sheet="1" objects="1" scenarios="1"/>
  <mergeCells count="16">
    <mergeCell ref="F31:O31"/>
    <mergeCell ref="A29:N29"/>
    <mergeCell ref="A5:A6"/>
    <mergeCell ref="A10:A11"/>
    <mergeCell ref="B10:I10"/>
    <mergeCell ref="A15:A16"/>
    <mergeCell ref="B15:I15"/>
    <mergeCell ref="A20:A21"/>
    <mergeCell ref="B20:I20"/>
    <mergeCell ref="A1:N1"/>
    <mergeCell ref="B2:I2"/>
    <mergeCell ref="K2:R2"/>
    <mergeCell ref="T2:AA2"/>
    <mergeCell ref="B4:I4"/>
    <mergeCell ref="K4:R4"/>
    <mergeCell ref="T4:AA4"/>
  </mergeCells>
  <hyperlinks>
    <hyperlink ref="A31" location="Content!A1" display="Back to the Contents"/>
  </hyperlink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XEI55"/>
  <sheetViews>
    <sheetView zoomScaleNormal="100" zoomScaleSheetLayoutView="100" workbookViewId="0">
      <pane ySplit="4" topLeftCell="A5" activePane="bottomLeft" state="frozen"/>
      <selection pane="bottomLeft" activeCell="A14" sqref="A14"/>
    </sheetView>
  </sheetViews>
  <sheetFormatPr defaultColWidth="0" defaultRowHeight="12.75" zeroHeight="1" outlineLevelCol="2" x14ac:dyDescent="0.2"/>
  <cols>
    <col min="1" max="1" width="25.140625" style="2" customWidth="1"/>
    <col min="2" max="2" width="7.85546875" style="2" hidden="1" customWidth="1" outlineLevel="2"/>
    <col min="3" max="3" width="0.140625" style="2" hidden="1" customWidth="1" outlineLevel="2"/>
    <col min="4" max="4" width="7.85546875" style="2" hidden="1" customWidth="1" outlineLevel="1"/>
    <col min="5" max="5" width="7.7109375" style="2" customWidth="1" outlineLevel="1"/>
    <col min="6" max="9" width="7.7109375" style="2" customWidth="1"/>
    <col min="10" max="10" width="1" style="4" customWidth="1"/>
    <col min="11" max="11" width="7.42578125" style="2" hidden="1" customWidth="1" outlineLevel="2"/>
    <col min="12" max="12" width="7.28515625" style="2" hidden="1" customWidth="1" outlineLevel="2"/>
    <col min="13" max="13" width="7.28515625" style="2" hidden="1" customWidth="1" outlineLevel="1"/>
    <col min="14" max="14" width="7.7109375" style="2" customWidth="1" collapsed="1"/>
    <col min="15" max="18" width="7.7109375" style="2" customWidth="1"/>
    <col min="19" max="19" width="1" style="345" customWidth="1"/>
    <col min="20" max="21" width="7.5703125" style="2" hidden="1" customWidth="1" outlineLevel="2"/>
    <col min="22" max="22" width="7.7109375" style="2" hidden="1" customWidth="1" outlineLevel="1"/>
    <col min="23" max="23" width="7.7109375" style="2" customWidth="1" collapsed="1"/>
    <col min="24" max="27" width="7.7109375" style="2" customWidth="1"/>
    <col min="28" max="31" width="0" style="2" hidden="1"/>
    <col min="32" max="16363" width="9.140625" style="2" hidden="1"/>
    <col min="16364" max="16384" width="0" style="2" hidden="1"/>
  </cols>
  <sheetData>
    <row r="1" spans="1:29" ht="16.5" customHeight="1" x14ac:dyDescent="0.25">
      <c r="A1" s="753" t="s">
        <v>257</v>
      </c>
      <c r="B1" s="753"/>
      <c r="C1" s="753"/>
      <c r="D1" s="753"/>
      <c r="E1" s="753"/>
      <c r="F1" s="753"/>
      <c r="G1" s="753"/>
      <c r="H1" s="753"/>
      <c r="I1" s="753"/>
      <c r="J1" s="753"/>
      <c r="K1" s="753"/>
      <c r="L1" s="753"/>
      <c r="M1" s="753"/>
      <c r="N1" s="753"/>
      <c r="O1" s="753"/>
      <c r="P1" s="753"/>
      <c r="Q1" s="753"/>
      <c r="R1" s="753"/>
      <c r="S1" s="753"/>
      <c r="T1" s="753"/>
      <c r="U1" s="753"/>
      <c r="V1" s="753"/>
      <c r="W1" s="753"/>
      <c r="X1" s="21"/>
      <c r="Y1" s="21"/>
      <c r="Z1" s="317"/>
      <c r="AA1" s="317"/>
    </row>
    <row r="2" spans="1:29" ht="12.75" customHeight="1" x14ac:dyDescent="0.2">
      <c r="A2" s="767"/>
      <c r="B2" s="749" t="s">
        <v>227</v>
      </c>
      <c r="C2" s="749"/>
      <c r="D2" s="749"/>
      <c r="E2" s="749"/>
      <c r="F2" s="749"/>
      <c r="G2" s="749"/>
      <c r="H2" s="749"/>
      <c r="I2" s="749"/>
      <c r="J2" s="24"/>
      <c r="K2" s="749" t="s">
        <v>227</v>
      </c>
      <c r="L2" s="749"/>
      <c r="M2" s="749"/>
      <c r="N2" s="749"/>
      <c r="O2" s="749"/>
      <c r="P2" s="749"/>
      <c r="Q2" s="749"/>
      <c r="R2" s="749"/>
      <c r="S2" s="341"/>
      <c r="T2" s="749" t="s">
        <v>227</v>
      </c>
      <c r="U2" s="749"/>
      <c r="V2" s="749"/>
      <c r="W2" s="749"/>
      <c r="X2" s="749"/>
      <c r="Y2" s="749"/>
      <c r="Z2" s="749"/>
      <c r="AA2" s="749"/>
    </row>
    <row r="3" spans="1:29" x14ac:dyDescent="0.2">
      <c r="A3" s="767"/>
      <c r="B3" s="25">
        <v>2005</v>
      </c>
      <c r="C3" s="25">
        <v>2006</v>
      </c>
      <c r="D3" s="25">
        <v>2007</v>
      </c>
      <c r="E3" s="25">
        <v>2008</v>
      </c>
      <c r="F3" s="25">
        <v>2009</v>
      </c>
      <c r="G3" s="25">
        <v>2010</v>
      </c>
      <c r="H3" s="25">
        <v>2011</v>
      </c>
      <c r="I3" s="25">
        <v>2012</v>
      </c>
      <c r="J3" s="26"/>
      <c r="K3" s="25">
        <v>2005</v>
      </c>
      <c r="L3" s="25">
        <v>2006</v>
      </c>
      <c r="M3" s="25">
        <v>2007</v>
      </c>
      <c r="N3" s="25">
        <v>2008</v>
      </c>
      <c r="O3" s="25">
        <v>2009</v>
      </c>
      <c r="P3" s="25">
        <v>2010</v>
      </c>
      <c r="Q3" s="25">
        <v>2011</v>
      </c>
      <c r="R3" s="25">
        <v>2012</v>
      </c>
      <c r="S3" s="342"/>
      <c r="T3" s="25">
        <v>2005</v>
      </c>
      <c r="U3" s="25">
        <v>2006</v>
      </c>
      <c r="V3" s="25">
        <v>2007</v>
      </c>
      <c r="W3" s="25">
        <v>2008</v>
      </c>
      <c r="X3" s="25">
        <v>2009</v>
      </c>
      <c r="Y3" s="25">
        <v>2010</v>
      </c>
      <c r="Z3" s="25">
        <v>2011</v>
      </c>
      <c r="AA3" s="25">
        <v>2012</v>
      </c>
    </row>
    <row r="4" spans="1:29" ht="13.15" customHeight="1" x14ac:dyDescent="0.2">
      <c r="A4" s="27"/>
      <c r="B4" s="768" t="s">
        <v>230</v>
      </c>
      <c r="C4" s="768"/>
      <c r="D4" s="768"/>
      <c r="E4" s="768"/>
      <c r="F4" s="768"/>
      <c r="G4" s="768"/>
      <c r="H4" s="768"/>
      <c r="I4" s="768"/>
      <c r="J4" s="28"/>
      <c r="K4" s="768" t="s">
        <v>231</v>
      </c>
      <c r="L4" s="768"/>
      <c r="M4" s="768"/>
      <c r="N4" s="768"/>
      <c r="O4" s="768"/>
      <c r="P4" s="768"/>
      <c r="Q4" s="768"/>
      <c r="R4" s="768"/>
      <c r="S4" s="343"/>
      <c r="T4" s="768" t="s">
        <v>234</v>
      </c>
      <c r="U4" s="768"/>
      <c r="V4" s="768"/>
      <c r="W4" s="768"/>
      <c r="X4" s="768"/>
      <c r="Y4" s="768"/>
      <c r="Z4" s="768"/>
      <c r="AA4" s="768"/>
    </row>
    <row r="5" spans="1:29" x14ac:dyDescent="0.2">
      <c r="A5" s="621" t="s">
        <v>266</v>
      </c>
      <c r="B5" s="57">
        <v>22341.200000000001</v>
      </c>
      <c r="C5" s="57">
        <v>21937.3</v>
      </c>
      <c r="D5" s="57">
        <v>21514.1</v>
      </c>
      <c r="E5" s="57">
        <v>24265.200000000001</v>
      </c>
      <c r="F5" s="57">
        <v>24390.6</v>
      </c>
      <c r="G5" s="57">
        <v>23566.799999999999</v>
      </c>
      <c r="H5" s="319">
        <v>23401.1</v>
      </c>
      <c r="I5" s="319">
        <v>23143.503000000001</v>
      </c>
      <c r="J5" s="58"/>
      <c r="K5" s="57">
        <f t="shared" ref="K5:M10" si="0">ROUND(B5*1.154,1)</f>
        <v>25781.7</v>
      </c>
      <c r="L5" s="57">
        <f t="shared" si="0"/>
        <v>25315.599999999999</v>
      </c>
      <c r="M5" s="57">
        <f t="shared" si="0"/>
        <v>24827.3</v>
      </c>
      <c r="N5" s="57">
        <v>760.4</v>
      </c>
      <c r="O5" s="57">
        <v>770.9</v>
      </c>
      <c r="P5" s="57">
        <v>724</v>
      </c>
      <c r="Q5" s="319">
        <v>730.5</v>
      </c>
      <c r="R5" s="319">
        <v>713.82600000000002</v>
      </c>
      <c r="S5" s="339"/>
      <c r="T5" s="57"/>
      <c r="U5" s="57"/>
      <c r="V5" s="57"/>
      <c r="W5" s="57">
        <v>1303.0999999999999</v>
      </c>
      <c r="X5" s="57">
        <v>1461.6</v>
      </c>
      <c r="Y5" s="57">
        <v>1400.1</v>
      </c>
      <c r="Z5" s="319">
        <v>1400.3</v>
      </c>
      <c r="AA5" s="319">
        <v>1419.825</v>
      </c>
    </row>
    <row r="6" spans="1:29" x14ac:dyDescent="0.2">
      <c r="A6" s="621" t="s">
        <v>267</v>
      </c>
      <c r="B6" s="57">
        <v>94.2</v>
      </c>
      <c r="C6" s="57">
        <v>93.2</v>
      </c>
      <c r="D6" s="57">
        <v>93.3</v>
      </c>
      <c r="E6" s="57">
        <v>92.2</v>
      </c>
      <c r="F6" s="57">
        <v>90.4</v>
      </c>
      <c r="G6" s="57">
        <v>89.3</v>
      </c>
      <c r="H6" s="319">
        <v>88.2</v>
      </c>
      <c r="I6" s="319">
        <v>87.445999999999998</v>
      </c>
      <c r="J6" s="58"/>
      <c r="K6" s="57">
        <f t="shared" si="0"/>
        <v>108.7</v>
      </c>
      <c r="L6" s="57">
        <f t="shared" si="0"/>
        <v>107.6</v>
      </c>
      <c r="M6" s="57">
        <f t="shared" si="0"/>
        <v>107.7</v>
      </c>
      <c r="N6" s="57">
        <v>21.2</v>
      </c>
      <c r="O6" s="57">
        <v>20.9</v>
      </c>
      <c r="P6" s="57">
        <v>20.8</v>
      </c>
      <c r="Q6" s="319">
        <v>20.7</v>
      </c>
      <c r="R6" s="319">
        <v>20.582999999999998</v>
      </c>
      <c r="S6" s="339"/>
      <c r="T6" s="57"/>
      <c r="U6" s="57"/>
      <c r="V6" s="57"/>
      <c r="W6" s="57">
        <v>15.7</v>
      </c>
      <c r="X6" s="57">
        <v>16.899999999999999</v>
      </c>
      <c r="Y6" s="57">
        <v>17.3</v>
      </c>
      <c r="Z6" s="319">
        <v>17.3</v>
      </c>
      <c r="AA6" s="319">
        <v>4.8099999999999996</v>
      </c>
    </row>
    <row r="7" spans="1:29" x14ac:dyDescent="0.2">
      <c r="A7" s="621" t="s">
        <v>268</v>
      </c>
      <c r="B7" s="57">
        <v>2616.6</v>
      </c>
      <c r="C7" s="57">
        <v>2594.8000000000002</v>
      </c>
      <c r="D7" s="57">
        <v>2581.8000000000002</v>
      </c>
      <c r="E7" s="57">
        <v>2569</v>
      </c>
      <c r="F7" s="57">
        <v>2560.6999999999998</v>
      </c>
      <c r="G7" s="57">
        <v>2545.4</v>
      </c>
      <c r="H7" s="319">
        <v>2523.1</v>
      </c>
      <c r="I7" s="319">
        <v>2510.5320000000002</v>
      </c>
      <c r="J7" s="58"/>
      <c r="K7" s="57">
        <f t="shared" si="0"/>
        <v>3019.6</v>
      </c>
      <c r="L7" s="57">
        <f t="shared" si="0"/>
        <v>2994.4</v>
      </c>
      <c r="M7" s="57">
        <f t="shared" si="0"/>
        <v>2979.4</v>
      </c>
      <c r="N7" s="57">
        <v>386</v>
      </c>
      <c r="O7" s="57">
        <v>383.5</v>
      </c>
      <c r="P7" s="57">
        <v>380.6</v>
      </c>
      <c r="Q7" s="319">
        <v>377.4</v>
      </c>
      <c r="R7" s="319">
        <v>374.322</v>
      </c>
      <c r="S7" s="339"/>
      <c r="T7" s="57"/>
      <c r="U7" s="57"/>
      <c r="V7" s="57"/>
      <c r="W7" s="57">
        <v>8.8000000000000007</v>
      </c>
      <c r="X7" s="57">
        <v>9.6999999999999993</v>
      </c>
      <c r="Y7" s="57">
        <v>10.6</v>
      </c>
      <c r="Z7" s="319">
        <v>7.4</v>
      </c>
      <c r="AA7" s="319">
        <v>7.3010000000000002</v>
      </c>
    </row>
    <row r="8" spans="1:29" x14ac:dyDescent="0.2">
      <c r="A8" s="621" t="s">
        <v>269</v>
      </c>
      <c r="B8" s="57">
        <v>830.4</v>
      </c>
      <c r="C8" s="57">
        <v>810.6</v>
      </c>
      <c r="D8" s="57">
        <v>792.8</v>
      </c>
      <c r="E8" s="57">
        <v>774.7</v>
      </c>
      <c r="F8" s="57">
        <v>758.5</v>
      </c>
      <c r="G8" s="57">
        <v>751.3</v>
      </c>
      <c r="H8" s="319">
        <v>735.4</v>
      </c>
      <c r="I8" s="319">
        <v>717.76499999999999</v>
      </c>
      <c r="J8" s="58"/>
      <c r="K8" s="57">
        <f t="shared" si="0"/>
        <v>958.3</v>
      </c>
      <c r="L8" s="57">
        <f t="shared" si="0"/>
        <v>935.4</v>
      </c>
      <c r="M8" s="57">
        <f t="shared" si="0"/>
        <v>914.9</v>
      </c>
      <c r="N8" s="57">
        <v>57.5</v>
      </c>
      <c r="O8" s="57">
        <v>57.2</v>
      </c>
      <c r="P8" s="57">
        <v>57.4</v>
      </c>
      <c r="Q8" s="319">
        <v>57.1</v>
      </c>
      <c r="R8" s="319">
        <v>57.347000000000001</v>
      </c>
      <c r="S8" s="339"/>
      <c r="T8" s="57"/>
      <c r="U8" s="57"/>
      <c r="V8" s="57"/>
      <c r="W8" s="57">
        <v>133.30000000000001</v>
      </c>
      <c r="X8" s="57">
        <v>145.1</v>
      </c>
      <c r="Y8" s="57">
        <v>144.5</v>
      </c>
      <c r="Z8" s="319">
        <v>153.80000000000001</v>
      </c>
      <c r="AA8" s="319">
        <v>156.21899999999999</v>
      </c>
    </row>
    <row r="9" spans="1:29" x14ac:dyDescent="0.2">
      <c r="A9" s="621" t="s">
        <v>270</v>
      </c>
      <c r="B9" s="57">
        <v>303.89999999999998</v>
      </c>
      <c r="C9" s="57">
        <v>295</v>
      </c>
      <c r="D9" s="57">
        <v>275.5</v>
      </c>
      <c r="E9" s="57">
        <v>291.7</v>
      </c>
      <c r="F9" s="57">
        <v>284.7</v>
      </c>
      <c r="G9" s="57">
        <v>308.3</v>
      </c>
      <c r="H9" s="319">
        <v>1668.1</v>
      </c>
      <c r="I9" s="319">
        <v>1711.922</v>
      </c>
      <c r="J9" s="58"/>
      <c r="K9" s="57">
        <f t="shared" si="0"/>
        <v>350.7</v>
      </c>
      <c r="L9" s="57">
        <f t="shared" si="0"/>
        <v>340.4</v>
      </c>
      <c r="M9" s="57">
        <f t="shared" si="0"/>
        <v>317.89999999999998</v>
      </c>
      <c r="N9" s="57">
        <v>22.6</v>
      </c>
      <c r="O9" s="57">
        <v>21.1</v>
      </c>
      <c r="P9" s="57">
        <v>21.2</v>
      </c>
      <c r="Q9" s="319">
        <v>89.9</v>
      </c>
      <c r="R9" s="319">
        <v>89.67</v>
      </c>
      <c r="S9" s="339"/>
      <c r="T9" s="57"/>
      <c r="U9" s="57"/>
      <c r="V9" s="57"/>
      <c r="W9" s="57">
        <v>47.6</v>
      </c>
      <c r="X9" s="57">
        <v>58.3</v>
      </c>
      <c r="Y9" s="57">
        <v>61.9</v>
      </c>
      <c r="Z9" s="319">
        <v>86</v>
      </c>
      <c r="AA9" s="319">
        <v>87.453000000000003</v>
      </c>
    </row>
    <row r="10" spans="1:29" x14ac:dyDescent="0.2">
      <c r="A10" s="621" t="s">
        <v>271</v>
      </c>
      <c r="B10" s="57">
        <v>8.8000000000000007</v>
      </c>
      <c r="C10" s="57">
        <v>8.8000000000000007</v>
      </c>
      <c r="D10" s="57">
        <v>22</v>
      </c>
      <c r="E10" s="57">
        <v>401.7</v>
      </c>
      <c r="F10" s="57">
        <v>402.2</v>
      </c>
      <c r="G10" s="57">
        <v>456.6</v>
      </c>
      <c r="H10" s="319">
        <v>1106.2</v>
      </c>
      <c r="I10" s="319">
        <v>1180.991</v>
      </c>
      <c r="J10" s="58"/>
      <c r="K10" s="57">
        <f t="shared" si="0"/>
        <v>10.199999999999999</v>
      </c>
      <c r="L10" s="57">
        <f t="shared" si="0"/>
        <v>10.199999999999999</v>
      </c>
      <c r="M10" s="57">
        <f t="shared" si="0"/>
        <v>25.4</v>
      </c>
      <c r="N10" s="57">
        <v>5.8</v>
      </c>
      <c r="O10" s="57">
        <v>6</v>
      </c>
      <c r="P10" s="57">
        <v>6.9</v>
      </c>
      <c r="Q10" s="319">
        <v>25.2</v>
      </c>
      <c r="R10" s="319">
        <v>26.405000000000001</v>
      </c>
      <c r="S10" s="339"/>
      <c r="T10" s="57"/>
      <c r="U10" s="57"/>
      <c r="V10" s="57"/>
      <c r="W10" s="57">
        <v>45.8</v>
      </c>
      <c r="X10" s="57">
        <v>46</v>
      </c>
      <c r="Y10" s="57">
        <v>51.1</v>
      </c>
      <c r="Z10" s="319">
        <v>55.1</v>
      </c>
      <c r="AA10" s="319">
        <v>55.055</v>
      </c>
    </row>
    <row r="11" spans="1:29" ht="13.5" thickBot="1" x14ac:dyDescent="0.25">
      <c r="A11" s="621" t="s">
        <v>272</v>
      </c>
      <c r="B11" s="57">
        <v>2935.6</v>
      </c>
      <c r="C11" s="57">
        <v>4114.5</v>
      </c>
      <c r="D11" s="57">
        <v>4505.8999999999996</v>
      </c>
      <c r="E11" s="57">
        <v>4728.7</v>
      </c>
      <c r="F11" s="57">
        <v>5091.3</v>
      </c>
      <c r="G11" s="57">
        <v>5334.6</v>
      </c>
      <c r="H11" s="319">
        <v>5524.8</v>
      </c>
      <c r="I11" s="319">
        <v>5791.3879999999999</v>
      </c>
      <c r="J11" s="58"/>
      <c r="K11" s="57">
        <f>ROUNDDOWN(B11*1.154,1)</f>
        <v>3387.6</v>
      </c>
      <c r="L11" s="57">
        <f>ROUND(C11*1.154,1)</f>
        <v>4748.1000000000004</v>
      </c>
      <c r="M11" s="57">
        <f>ROUND(D11*1.154,1)</f>
        <v>5199.8</v>
      </c>
      <c r="N11" s="57">
        <v>33.6</v>
      </c>
      <c r="O11" s="57">
        <v>65.5</v>
      </c>
      <c r="P11" s="57">
        <v>73.900000000000006</v>
      </c>
      <c r="Q11" s="319">
        <v>94.7</v>
      </c>
      <c r="R11" s="319">
        <v>100.792</v>
      </c>
      <c r="S11" s="339"/>
      <c r="T11" s="57"/>
      <c r="U11" s="57"/>
      <c r="V11" s="57"/>
      <c r="W11" s="57">
        <v>47.4</v>
      </c>
      <c r="X11" s="57">
        <v>47.4</v>
      </c>
      <c r="Y11" s="57">
        <v>47.4</v>
      </c>
      <c r="Z11" s="319">
        <v>47.4</v>
      </c>
      <c r="AA11" s="319">
        <v>47.441000000000003</v>
      </c>
      <c r="AB11" s="360"/>
      <c r="AC11" s="360"/>
    </row>
    <row r="12" spans="1:29" x14ac:dyDescent="0.2">
      <c r="A12" s="60" t="s">
        <v>222</v>
      </c>
      <c r="B12" s="61">
        <v>29130.7</v>
      </c>
      <c r="C12" s="61">
        <f t="shared" ref="C12:I12" si="1">SUM(C5:C11)</f>
        <v>29854.199999999997</v>
      </c>
      <c r="D12" s="61">
        <f t="shared" si="1"/>
        <v>29785.399999999994</v>
      </c>
      <c r="E12" s="61">
        <f t="shared" si="1"/>
        <v>33123.200000000004</v>
      </c>
      <c r="F12" s="61">
        <f t="shared" si="1"/>
        <v>33578.400000000001</v>
      </c>
      <c r="G12" s="61">
        <f t="shared" si="1"/>
        <v>33052.299999999996</v>
      </c>
      <c r="H12" s="61">
        <f t="shared" si="1"/>
        <v>35046.9</v>
      </c>
      <c r="I12" s="61">
        <f t="shared" si="1"/>
        <v>35143.546999999999</v>
      </c>
      <c r="J12" s="62"/>
      <c r="K12" s="61">
        <f>ROUND(B12*1.154,1)</f>
        <v>33616.800000000003</v>
      </c>
      <c r="L12" s="61">
        <f>ROUND(C12*1.154,1)</f>
        <v>34451.699999999997</v>
      </c>
      <c r="M12" s="61">
        <f>ROUND(D12*1.154,1)</f>
        <v>34372.400000000001</v>
      </c>
      <c r="N12" s="61">
        <f>SUM(N5:N11)</f>
        <v>1287.0999999999997</v>
      </c>
      <c r="O12" s="61">
        <f>SUM(O5:O11)</f>
        <v>1325.1</v>
      </c>
      <c r="P12" s="61">
        <f>SUM(P5:P11)</f>
        <v>1284.8000000000004</v>
      </c>
      <c r="Q12" s="61">
        <f>SUM(Q5:Q11)</f>
        <v>1395.5</v>
      </c>
      <c r="R12" s="61">
        <f>SUM(R5:R11)</f>
        <v>1382.9449999999999</v>
      </c>
      <c r="S12" s="340"/>
      <c r="T12" s="61"/>
      <c r="U12" s="61"/>
      <c r="V12" s="61"/>
      <c r="W12" s="61">
        <f>SUM(W5:W11)</f>
        <v>1601.6999999999998</v>
      </c>
      <c r="X12" s="61">
        <f>SUM(X5:X11)</f>
        <v>1785</v>
      </c>
      <c r="Y12" s="61">
        <f>SUM(Y5:Y11)</f>
        <v>1732.8999999999999</v>
      </c>
      <c r="Z12" s="61">
        <f>SUM(Z5:Z11)</f>
        <v>1767.3</v>
      </c>
      <c r="AA12" s="61">
        <f>SUM(AA5:AA11)</f>
        <v>1778.104</v>
      </c>
    </row>
    <row r="13" spans="1:29" x14ac:dyDescent="0.2">
      <c r="A13" s="687"/>
      <c r="B13" s="63"/>
      <c r="C13" s="63"/>
      <c r="D13" s="63"/>
      <c r="E13" s="63"/>
      <c r="F13" s="63"/>
      <c r="G13" s="63"/>
      <c r="H13" s="63"/>
      <c r="I13" s="63"/>
      <c r="J13" s="62"/>
      <c r="K13" s="63"/>
      <c r="L13" s="63"/>
      <c r="M13" s="63"/>
      <c r="N13" s="63"/>
      <c r="O13" s="63"/>
      <c r="P13" s="63"/>
      <c r="Q13" s="63"/>
      <c r="R13" s="63"/>
      <c r="S13" s="340"/>
      <c r="T13" s="63"/>
      <c r="U13" s="63"/>
      <c r="V13" s="63"/>
      <c r="W13" s="63"/>
      <c r="X13" s="63"/>
      <c r="Y13" s="63"/>
      <c r="Z13" s="63"/>
      <c r="AA13" s="63"/>
    </row>
    <row r="14" spans="1:29" x14ac:dyDescent="0.2">
      <c r="A14" s="742" t="s">
        <v>1221</v>
      </c>
      <c r="B14" s="14"/>
      <c r="C14" s="14"/>
      <c r="D14" s="14"/>
      <c r="E14" s="14"/>
      <c r="F14" s="14"/>
      <c r="G14" s="14"/>
      <c r="H14" s="14"/>
      <c r="I14" s="14"/>
      <c r="J14" s="14"/>
    </row>
    <row r="15" spans="1:29" hidden="1" x14ac:dyDescent="0.2"/>
    <row r="16" spans="1:29"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sheetData>
  <sheetProtection password="CAF1" sheet="1" objects="1" scenarios="1" formatCells="0" formatColumns="0" formatRows="0" insertColumns="0" insertRows="0" insertHyperlinks="0" deleteColumns="0" deleteRows="0" sort="0" autoFilter="0" pivotTables="0"/>
  <mergeCells count="8">
    <mergeCell ref="A1:W1"/>
    <mergeCell ref="A2:A3"/>
    <mergeCell ref="K2:R2"/>
    <mergeCell ref="K4:R4"/>
    <mergeCell ref="B4:I4"/>
    <mergeCell ref="B2:I2"/>
    <mergeCell ref="T2:AA2"/>
    <mergeCell ref="T4:AA4"/>
  </mergeCells>
  <phoneticPr fontId="7" type="noConversion"/>
  <hyperlinks>
    <hyperlink ref="A14:J14" location="Титул!A1" display="Вернуться к Содержанию"/>
    <hyperlink ref="A14" location="Content!A1" display="Back to the Contents"/>
  </hyperlinks>
  <pageMargins left="0.25" right="0.25" top="0.57291666666666663" bottom="0.75" header="0.3" footer="0.3"/>
  <pageSetup paperSize="9" firstPageNumber="11"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
  <sheetViews>
    <sheetView zoomScaleNormal="100" workbookViewId="0">
      <selection activeCell="A13" sqref="A13:G13"/>
    </sheetView>
  </sheetViews>
  <sheetFormatPr defaultColWidth="0" defaultRowHeight="24" customHeight="1" zeroHeight="1" x14ac:dyDescent="0.2"/>
  <cols>
    <col min="1" max="1" width="9.140625" customWidth="1"/>
    <col min="2" max="6" width="7.85546875" customWidth="1"/>
    <col min="7" max="7" width="0.85546875" customWidth="1"/>
    <col min="8" max="11" width="7.85546875" customWidth="1"/>
    <col min="12" max="12" width="7.5703125" customWidth="1"/>
    <col min="13" max="13" width="0.85546875" customWidth="1"/>
    <col min="14" max="15" width="7.85546875" customWidth="1"/>
    <col min="16" max="17" width="7.7109375" customWidth="1"/>
    <col min="18" max="18" width="9" customWidth="1"/>
    <col min="19" max="36" width="0" hidden="1" customWidth="1"/>
    <col min="37" max="16384" width="9" hidden="1"/>
  </cols>
  <sheetData>
    <row r="1" spans="1:36" s="1" customFormat="1" ht="30.75" customHeight="1" x14ac:dyDescent="0.25">
      <c r="A1" s="753" t="s">
        <v>258</v>
      </c>
      <c r="B1" s="753"/>
      <c r="C1" s="753"/>
      <c r="D1" s="753"/>
      <c r="E1" s="753"/>
      <c r="F1" s="753"/>
      <c r="G1" s="753"/>
      <c r="H1" s="753"/>
      <c r="I1" s="753"/>
      <c r="J1" s="753"/>
      <c r="K1" s="753"/>
      <c r="L1" s="753"/>
      <c r="M1" s="753"/>
      <c r="N1" s="753"/>
      <c r="O1" s="753"/>
      <c r="P1" s="753"/>
      <c r="Q1" s="753"/>
      <c r="R1" s="753"/>
      <c r="S1"/>
      <c r="T1"/>
      <c r="U1"/>
      <c r="V1"/>
      <c r="W1"/>
      <c r="X1"/>
      <c r="Y1"/>
      <c r="Z1"/>
      <c r="AA1"/>
      <c r="AB1"/>
      <c r="AC1"/>
      <c r="AD1"/>
      <c r="AE1"/>
      <c r="AF1"/>
      <c r="AG1"/>
      <c r="AH1"/>
      <c r="AI1"/>
      <c r="AJ1"/>
    </row>
    <row r="2" spans="1:36" s="1" customFormat="1" ht="12.75" customHeight="1" x14ac:dyDescent="0.2">
      <c r="A2" s="27"/>
      <c r="B2" s="768" t="s">
        <v>227</v>
      </c>
      <c r="C2" s="768"/>
      <c r="D2" s="768"/>
      <c r="E2" s="768"/>
      <c r="F2" s="768"/>
      <c r="G2" s="24"/>
      <c r="H2" s="768" t="s">
        <v>227</v>
      </c>
      <c r="I2" s="768"/>
      <c r="J2" s="768"/>
      <c r="K2" s="768"/>
      <c r="L2" s="768"/>
      <c r="M2" s="24"/>
      <c r="N2" s="768" t="s">
        <v>227</v>
      </c>
      <c r="O2" s="768"/>
      <c r="P2" s="768"/>
      <c r="Q2" s="768"/>
      <c r="R2" s="768"/>
      <c r="S2"/>
      <c r="T2"/>
      <c r="U2"/>
      <c r="V2"/>
      <c r="W2"/>
      <c r="X2"/>
      <c r="Y2"/>
      <c r="Z2"/>
      <c r="AA2"/>
      <c r="AB2"/>
      <c r="AC2"/>
      <c r="AD2"/>
      <c r="AE2"/>
      <c r="AF2"/>
      <c r="AG2"/>
      <c r="AH2"/>
      <c r="AI2"/>
      <c r="AJ2"/>
    </row>
    <row r="3" spans="1:36" s="1" customFormat="1" ht="12.75" x14ac:dyDescent="0.2">
      <c r="A3" s="27"/>
      <c r="B3" s="27">
        <v>2008</v>
      </c>
      <c r="C3" s="27">
        <v>2009</v>
      </c>
      <c r="D3" s="27">
        <v>2010</v>
      </c>
      <c r="E3" s="27">
        <v>2011</v>
      </c>
      <c r="F3" s="27">
        <v>2012</v>
      </c>
      <c r="G3" s="26"/>
      <c r="H3" s="27">
        <v>2008</v>
      </c>
      <c r="I3" s="27">
        <v>2009</v>
      </c>
      <c r="J3" s="27">
        <v>2010</v>
      </c>
      <c r="K3" s="27">
        <v>2011</v>
      </c>
      <c r="L3" s="27">
        <v>2012</v>
      </c>
      <c r="M3" s="24"/>
      <c r="N3" s="27">
        <v>2008</v>
      </c>
      <c r="O3" s="27">
        <v>2009</v>
      </c>
      <c r="P3" s="27">
        <v>2010</v>
      </c>
      <c r="Q3" s="27">
        <v>2011</v>
      </c>
      <c r="R3" s="27">
        <v>2012</v>
      </c>
      <c r="S3"/>
      <c r="T3"/>
      <c r="U3"/>
      <c r="V3"/>
      <c r="W3"/>
      <c r="X3"/>
      <c r="Y3"/>
      <c r="Z3"/>
      <c r="AA3"/>
      <c r="AB3"/>
      <c r="AC3"/>
      <c r="AD3"/>
      <c r="AE3"/>
      <c r="AF3"/>
      <c r="AG3"/>
      <c r="AH3"/>
      <c r="AI3"/>
      <c r="AJ3"/>
    </row>
    <row r="4" spans="1:36" s="1" customFormat="1" ht="12.75" customHeight="1" x14ac:dyDescent="0.2">
      <c r="A4" s="63"/>
      <c r="B4" s="769" t="s">
        <v>264</v>
      </c>
      <c r="C4" s="769"/>
      <c r="D4" s="769"/>
      <c r="E4" s="769"/>
      <c r="F4" s="769"/>
      <c r="G4" s="63"/>
      <c r="H4" s="769" t="s">
        <v>263</v>
      </c>
      <c r="I4" s="769"/>
      <c r="J4" s="769"/>
      <c r="K4" s="769"/>
      <c r="L4" s="769"/>
      <c r="M4" s="63"/>
      <c r="N4" s="769" t="s">
        <v>262</v>
      </c>
      <c r="O4" s="769"/>
      <c r="P4" s="769"/>
      <c r="Q4" s="769"/>
      <c r="R4" s="769"/>
      <c r="S4"/>
      <c r="T4"/>
      <c r="U4"/>
      <c r="V4"/>
      <c r="W4"/>
      <c r="X4"/>
      <c r="Y4"/>
      <c r="Z4"/>
      <c r="AA4"/>
      <c r="AB4"/>
      <c r="AC4"/>
      <c r="AD4"/>
      <c r="AE4"/>
      <c r="AF4"/>
      <c r="AG4"/>
      <c r="AH4"/>
      <c r="AI4"/>
      <c r="AJ4"/>
    </row>
    <row r="5" spans="1:36" s="1" customFormat="1" ht="12.75" customHeight="1" x14ac:dyDescent="0.2">
      <c r="A5" s="709" t="s">
        <v>259</v>
      </c>
      <c r="B5" s="319">
        <v>555.4</v>
      </c>
      <c r="C5" s="319">
        <v>545.6</v>
      </c>
      <c r="D5" s="319">
        <v>488.8</v>
      </c>
      <c r="E5" s="319">
        <v>717.4</v>
      </c>
      <c r="F5" s="319">
        <v>758.5</v>
      </c>
      <c r="G5" s="319"/>
      <c r="H5" s="319">
        <v>640.9</v>
      </c>
      <c r="I5" s="319">
        <v>629.6</v>
      </c>
      <c r="J5" s="319">
        <v>564.1</v>
      </c>
      <c r="K5" s="319">
        <v>827.9</v>
      </c>
      <c r="L5" s="319">
        <v>875.3</v>
      </c>
      <c r="M5" s="319"/>
      <c r="N5" s="319">
        <v>3271.3</v>
      </c>
      <c r="O5" s="319">
        <v>3213.6</v>
      </c>
      <c r="P5" s="319">
        <v>2879</v>
      </c>
      <c r="Q5" s="319">
        <v>4225.5</v>
      </c>
      <c r="R5" s="319">
        <v>4467.6000000000004</v>
      </c>
      <c r="S5"/>
      <c r="T5"/>
      <c r="U5"/>
      <c r="V5"/>
      <c r="W5"/>
      <c r="X5"/>
      <c r="Y5"/>
      <c r="Z5"/>
      <c r="AA5"/>
      <c r="AB5"/>
      <c r="AC5"/>
      <c r="AD5"/>
      <c r="AE5"/>
      <c r="AF5"/>
      <c r="AG5"/>
      <c r="AH5"/>
      <c r="AI5"/>
      <c r="AJ5"/>
    </row>
    <row r="6" spans="1:36" s="1" customFormat="1" ht="12.75" customHeight="1" x14ac:dyDescent="0.2">
      <c r="A6" s="709"/>
      <c r="B6" s="769" t="s">
        <v>265</v>
      </c>
      <c r="C6" s="769"/>
      <c r="D6" s="769"/>
      <c r="E6" s="769"/>
      <c r="F6" s="769"/>
      <c r="G6" s="62"/>
      <c r="H6" s="769" t="s">
        <v>263</v>
      </c>
      <c r="I6" s="769"/>
      <c r="J6" s="769"/>
      <c r="K6" s="769"/>
      <c r="L6" s="769"/>
      <c r="M6" s="340"/>
      <c r="N6" s="769" t="s">
        <v>262</v>
      </c>
      <c r="O6" s="769"/>
      <c r="P6" s="769"/>
      <c r="Q6" s="769"/>
      <c r="R6" s="769"/>
      <c r="S6"/>
      <c r="T6"/>
      <c r="U6"/>
      <c r="V6"/>
      <c r="W6"/>
      <c r="X6"/>
      <c r="Y6"/>
      <c r="Z6"/>
      <c r="AA6"/>
      <c r="AB6"/>
      <c r="AC6"/>
      <c r="AD6"/>
      <c r="AE6"/>
      <c r="AF6"/>
      <c r="AG6"/>
      <c r="AH6"/>
      <c r="AI6"/>
      <c r="AJ6"/>
    </row>
    <row r="7" spans="1:36" s="1" customFormat="1" ht="22.5" customHeight="1" x14ac:dyDescent="0.2">
      <c r="A7" s="709" t="s">
        <v>260</v>
      </c>
      <c r="B7" s="319">
        <v>45.9</v>
      </c>
      <c r="C7" s="319">
        <v>44.9</v>
      </c>
      <c r="D7" s="319">
        <v>39.5</v>
      </c>
      <c r="E7" s="319">
        <v>60.1</v>
      </c>
      <c r="F7" s="319">
        <v>65.099999999999994</v>
      </c>
      <c r="G7" s="319"/>
      <c r="H7" s="319">
        <v>65.599999999999994</v>
      </c>
      <c r="I7" s="319">
        <v>64.2</v>
      </c>
      <c r="J7" s="319">
        <v>56.5</v>
      </c>
      <c r="K7" s="319">
        <v>85.9</v>
      </c>
      <c r="L7" s="319">
        <v>93.1</v>
      </c>
      <c r="M7" s="319"/>
      <c r="N7" s="319">
        <v>375.5</v>
      </c>
      <c r="O7" s="319">
        <v>367.3</v>
      </c>
      <c r="P7" s="319">
        <v>323.10000000000002</v>
      </c>
      <c r="Q7" s="319">
        <v>491.6</v>
      </c>
      <c r="R7" s="319">
        <v>532.5</v>
      </c>
      <c r="S7"/>
      <c r="T7"/>
      <c r="U7"/>
      <c r="V7"/>
      <c r="W7"/>
      <c r="X7"/>
      <c r="Y7"/>
      <c r="Z7"/>
      <c r="AA7"/>
      <c r="AB7"/>
      <c r="AC7"/>
      <c r="AD7"/>
      <c r="AE7"/>
      <c r="AF7"/>
      <c r="AG7"/>
      <c r="AH7"/>
      <c r="AI7"/>
      <c r="AJ7"/>
    </row>
    <row r="8" spans="1:36" s="1" customFormat="1" ht="12.75" customHeight="1" x14ac:dyDescent="0.2">
      <c r="A8" s="709"/>
      <c r="B8" s="769" t="s">
        <v>265</v>
      </c>
      <c r="C8" s="769"/>
      <c r="D8" s="769"/>
      <c r="E8" s="769"/>
      <c r="F8" s="769"/>
      <c r="G8" s="62"/>
      <c r="H8" s="769" t="s">
        <v>263</v>
      </c>
      <c r="I8" s="769"/>
      <c r="J8" s="769"/>
      <c r="K8" s="769"/>
      <c r="L8" s="769"/>
      <c r="M8" s="340"/>
      <c r="N8" s="769" t="s">
        <v>262</v>
      </c>
      <c r="O8" s="769"/>
      <c r="P8" s="769"/>
      <c r="Q8" s="769"/>
      <c r="R8" s="769"/>
      <c r="S8"/>
      <c r="T8"/>
      <c r="U8"/>
      <c r="V8"/>
      <c r="W8"/>
      <c r="X8"/>
      <c r="Y8"/>
      <c r="Z8"/>
      <c r="AA8"/>
      <c r="AB8"/>
      <c r="AC8"/>
      <c r="AD8"/>
      <c r="AE8"/>
      <c r="AF8"/>
      <c r="AG8"/>
      <c r="AH8"/>
      <c r="AI8"/>
      <c r="AJ8"/>
    </row>
    <row r="9" spans="1:36" s="1" customFormat="1" ht="13.5" thickBot="1" x14ac:dyDescent="0.25">
      <c r="A9" s="709" t="s">
        <v>261</v>
      </c>
      <c r="B9" s="319">
        <v>617.20000000000005</v>
      </c>
      <c r="C9" s="319">
        <v>643.9</v>
      </c>
      <c r="D9" s="319">
        <v>586.5</v>
      </c>
      <c r="E9" s="319">
        <v>728.6</v>
      </c>
      <c r="F9" s="319">
        <v>732.2</v>
      </c>
      <c r="G9" s="319"/>
      <c r="H9" s="319">
        <v>882.6</v>
      </c>
      <c r="I9" s="319">
        <v>920.8</v>
      </c>
      <c r="J9" s="319">
        <v>838.7</v>
      </c>
      <c r="K9" s="319">
        <v>1041.9000000000001</v>
      </c>
      <c r="L9" s="319">
        <v>1047</v>
      </c>
      <c r="M9" s="319"/>
      <c r="N9" s="319">
        <v>4524.1000000000004</v>
      </c>
      <c r="O9" s="319">
        <v>4719.8</v>
      </c>
      <c r="P9" s="319">
        <v>4299</v>
      </c>
      <c r="Q9" s="319">
        <v>5340.6</v>
      </c>
      <c r="R9" s="319">
        <v>5367</v>
      </c>
      <c r="S9"/>
      <c r="T9"/>
      <c r="U9"/>
      <c r="V9"/>
      <c r="W9"/>
      <c r="X9"/>
      <c r="Y9"/>
      <c r="Z9"/>
      <c r="AA9"/>
      <c r="AB9"/>
      <c r="AC9"/>
      <c r="AD9"/>
      <c r="AE9"/>
      <c r="AF9"/>
      <c r="AG9"/>
      <c r="AH9"/>
      <c r="AI9"/>
      <c r="AJ9"/>
    </row>
    <row r="10" spans="1:36" s="1" customFormat="1" ht="12.75" customHeight="1" x14ac:dyDescent="0.2">
      <c r="A10" s="61"/>
      <c r="B10" s="61"/>
      <c r="C10" s="61"/>
      <c r="D10" s="61"/>
      <c r="E10" s="61"/>
      <c r="F10" s="61"/>
      <c r="G10" s="61"/>
      <c r="H10" s="770" t="s">
        <v>263</v>
      </c>
      <c r="I10" s="770"/>
      <c r="J10" s="770"/>
      <c r="K10" s="770"/>
      <c r="L10" s="770"/>
      <c r="M10" s="61"/>
      <c r="N10" s="770" t="s">
        <v>262</v>
      </c>
      <c r="O10" s="770"/>
      <c r="P10" s="770"/>
      <c r="Q10" s="770"/>
      <c r="R10" s="770"/>
      <c r="S10"/>
      <c r="T10"/>
      <c r="U10"/>
      <c r="V10"/>
      <c r="W10"/>
      <c r="X10"/>
      <c r="Y10"/>
      <c r="Z10"/>
      <c r="AA10"/>
      <c r="AB10"/>
      <c r="AC10"/>
      <c r="AD10"/>
      <c r="AE10"/>
      <c r="AF10"/>
      <c r="AG10"/>
      <c r="AH10"/>
      <c r="AI10"/>
      <c r="AJ10"/>
    </row>
    <row r="11" spans="1:36" s="1" customFormat="1" ht="12.75" x14ac:dyDescent="0.2">
      <c r="A11" s="589" t="s">
        <v>222</v>
      </c>
      <c r="B11" s="63" t="s">
        <v>26</v>
      </c>
      <c r="C11" s="63" t="s">
        <v>26</v>
      </c>
      <c r="D11" s="63" t="s">
        <v>26</v>
      </c>
      <c r="E11" s="63" t="s">
        <v>26</v>
      </c>
      <c r="F11" s="63" t="s">
        <v>26</v>
      </c>
      <c r="G11" s="63"/>
      <c r="H11" s="63">
        <f>SUM(H5+H7+H9)</f>
        <v>1589.1</v>
      </c>
      <c r="I11" s="63">
        <f>SUM(I5+I7+I9)</f>
        <v>1614.6</v>
      </c>
      <c r="J11" s="63">
        <f>SUM(J5+J7+J9)</f>
        <v>1459.3000000000002</v>
      </c>
      <c r="K11" s="63">
        <f>SUM(K5+K7+K9)</f>
        <v>1955.7</v>
      </c>
      <c r="L11" s="63">
        <f>SUM(L5+L7+L9)</f>
        <v>2015.4</v>
      </c>
      <c r="M11" s="63"/>
      <c r="N11" s="63">
        <f t="shared" ref="N11:R11" si="0">SUM(N5+N7+N9)</f>
        <v>8170.9000000000005</v>
      </c>
      <c r="O11" s="63">
        <f t="shared" si="0"/>
        <v>8300.7000000000007</v>
      </c>
      <c r="P11" s="63">
        <f t="shared" si="0"/>
        <v>7501.1</v>
      </c>
      <c r="Q11" s="63">
        <f t="shared" si="0"/>
        <v>10057.700000000001</v>
      </c>
      <c r="R11" s="63">
        <f t="shared" si="0"/>
        <v>10367.1</v>
      </c>
      <c r="S11"/>
      <c r="T11"/>
      <c r="U11"/>
      <c r="V11"/>
      <c r="W11"/>
      <c r="X11"/>
      <c r="Y11"/>
      <c r="Z11"/>
      <c r="AA11"/>
      <c r="AB11"/>
      <c r="AC11"/>
      <c r="AD11"/>
      <c r="AE11"/>
      <c r="AF11"/>
      <c r="AG11"/>
      <c r="AH11"/>
      <c r="AI11"/>
      <c r="AJ11"/>
    </row>
    <row r="12" spans="1:36" s="1" customFormat="1" ht="12.75" x14ac:dyDescent="0.2">
      <c r="A12" s="710"/>
      <c r="B12" s="710"/>
      <c r="C12" s="710"/>
      <c r="D12" s="710"/>
      <c r="E12" s="710"/>
      <c r="F12" s="710"/>
      <c r="G12" s="710"/>
      <c r="H12" s="710"/>
      <c r="I12" s="710"/>
      <c r="J12" s="710"/>
      <c r="K12" s="710"/>
      <c r="L12" s="710"/>
      <c r="M12" s="710"/>
      <c r="N12" s="710"/>
      <c r="O12" s="710"/>
      <c r="P12" s="318"/>
      <c r="Q12" s="318"/>
      <c r="R12" s="318"/>
      <c r="S12"/>
      <c r="T12"/>
      <c r="U12"/>
      <c r="V12"/>
      <c r="W12"/>
      <c r="X12"/>
      <c r="Y12"/>
      <c r="Z12"/>
      <c r="AA12"/>
      <c r="AB12"/>
      <c r="AC12"/>
      <c r="AD12"/>
      <c r="AE12"/>
      <c r="AF12"/>
      <c r="AG12"/>
      <c r="AH12"/>
      <c r="AI12"/>
      <c r="AJ12"/>
    </row>
    <row r="13" spans="1:36" s="1" customFormat="1" ht="24" customHeight="1" x14ac:dyDescent="0.2">
      <c r="A13" s="746" t="s">
        <v>1221</v>
      </c>
      <c r="B13" s="746"/>
      <c r="C13" s="746"/>
      <c r="D13" s="746"/>
      <c r="E13" s="746"/>
      <c r="F13" s="746"/>
      <c r="G13" s="746"/>
      <c r="H13" s="318"/>
      <c r="I13" s="318"/>
      <c r="J13" s="318"/>
      <c r="K13" s="318"/>
      <c r="L13" s="318"/>
      <c r="M13" s="318"/>
      <c r="N13" s="318"/>
      <c r="O13" s="318"/>
      <c r="P13" s="318"/>
      <c r="Q13" s="318"/>
      <c r="R13" s="318"/>
      <c r="S13"/>
      <c r="T13"/>
      <c r="U13"/>
      <c r="V13"/>
      <c r="W13"/>
      <c r="X13"/>
      <c r="Y13"/>
      <c r="Z13"/>
      <c r="AA13"/>
      <c r="AB13"/>
      <c r="AC13"/>
      <c r="AD13"/>
      <c r="AE13"/>
      <c r="AF13"/>
      <c r="AG13"/>
      <c r="AH13"/>
      <c r="AI13"/>
      <c r="AJ13"/>
    </row>
  </sheetData>
  <sheetProtection password="CAF1" sheet="1" objects="1" scenarios="1"/>
  <mergeCells count="16">
    <mergeCell ref="H10:L10"/>
    <mergeCell ref="N10:R10"/>
    <mergeCell ref="A13:G13"/>
    <mergeCell ref="B6:F6"/>
    <mergeCell ref="H6:L6"/>
    <mergeCell ref="N6:R6"/>
    <mergeCell ref="B8:F8"/>
    <mergeCell ref="H8:L8"/>
    <mergeCell ref="N8:R8"/>
    <mergeCell ref="A1:R1"/>
    <mergeCell ref="B2:F2"/>
    <mergeCell ref="H2:L2"/>
    <mergeCell ref="N2:R2"/>
    <mergeCell ref="B4:F4"/>
    <mergeCell ref="H4:L4"/>
    <mergeCell ref="N4:R4"/>
  </mergeCells>
  <hyperlinks>
    <hyperlink ref="A13:G13" location="Content!A1" display="Back to the Contents"/>
  </hyperlinks>
  <pageMargins left="0.7" right="0.7" top="0.75" bottom="0.75" header="0.3" footer="0.3"/>
  <pageSetup paperSize="9" orientation="landscape" r:id="rId1"/>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64</vt:i4>
      </vt:variant>
    </vt:vector>
  </HeadingPairs>
  <TitlesOfParts>
    <vt:vector size="101" baseType="lpstr">
      <vt:lpstr>Content</vt:lpstr>
      <vt:lpstr>Preface</vt:lpstr>
      <vt:lpstr>Gazprom globaly</vt:lpstr>
      <vt:lpstr>Macroeconomics</vt:lpstr>
      <vt:lpstr>Indicators</vt:lpstr>
      <vt:lpstr>Total reserves</vt:lpstr>
      <vt:lpstr>Subsidiaries' reserves</vt:lpstr>
      <vt:lpstr>Reserves set out by regions</vt:lpstr>
      <vt:lpstr>Reserves of associated</vt:lpstr>
      <vt:lpstr>Change in reserves</vt:lpstr>
      <vt:lpstr>License areas</vt:lpstr>
      <vt:lpstr>Licenses</vt:lpstr>
      <vt:lpstr>Total production </vt:lpstr>
      <vt:lpstr>Hydrocarbons prodaction (Q)</vt:lpstr>
      <vt:lpstr>Prodaction of subsidiaries</vt:lpstr>
      <vt:lpstr>Production set out by regions</vt:lpstr>
      <vt:lpstr>Exploration and drilling</vt:lpstr>
      <vt:lpstr>Russian projects</vt:lpstr>
      <vt:lpstr>Exploration and drilling abrod</vt:lpstr>
      <vt:lpstr>Transportation</vt:lpstr>
      <vt:lpstr>Transportation projects</vt:lpstr>
      <vt:lpstr>UGSF</vt:lpstr>
      <vt:lpstr>Main projects</vt:lpstr>
      <vt:lpstr>Gas stirage abroad</vt:lpstr>
      <vt:lpstr>Refining</vt:lpstr>
      <vt:lpstr>Refining - subsidiaries</vt:lpstr>
      <vt:lpstr>Refineries, processing plants</vt:lpstr>
      <vt:lpstr>Electric power</vt:lpstr>
      <vt:lpstr>Gas sales</vt:lpstr>
      <vt:lpstr>Gas market in Russia</vt:lpstr>
      <vt:lpstr>Seles of hydrocarbons</vt:lpstr>
      <vt:lpstr>Other sales (electr., transp.)</vt:lpstr>
      <vt:lpstr>Ecology</vt:lpstr>
      <vt:lpstr>Personnel</vt:lpstr>
      <vt:lpstr>Convention table</vt:lpstr>
      <vt:lpstr>Conventional notations</vt:lpstr>
      <vt:lpstr>Glossary</vt:lpstr>
      <vt:lpstr>Personnel!_Toc166922594</vt:lpstr>
      <vt:lpstr>'Convention table'!_Toc260216930</vt:lpstr>
      <vt:lpstr>Glossary!_Toc260216931</vt:lpstr>
      <vt:lpstr>'Gazprom globaly'!_Toc261606054</vt:lpstr>
      <vt:lpstr>Macroeconomics!_Toc261606055</vt:lpstr>
      <vt:lpstr>Indicators!_Toc261606056</vt:lpstr>
      <vt:lpstr>Indicators!_Toc261618112</vt:lpstr>
      <vt:lpstr>'Gazprom globaly'!_Toc261859614</vt:lpstr>
      <vt:lpstr>Licenses!_Toc262475146</vt:lpstr>
      <vt:lpstr>'Exploration and drilling'!_Toc262475148</vt:lpstr>
      <vt:lpstr>Transportation!_Toc262475151</vt:lpstr>
      <vt:lpstr>UGSF!_Toc262475153</vt:lpstr>
      <vt:lpstr>Refining!_Toc262475155</vt:lpstr>
      <vt:lpstr>'Electric power'!_Toc262475156</vt:lpstr>
      <vt:lpstr>'Gas sales'!_Toc262475157</vt:lpstr>
      <vt:lpstr>'Gas market in Russia'!_Toc262475158</vt:lpstr>
      <vt:lpstr>'Seles of hydrocarbons'!_Toc262475159</vt:lpstr>
      <vt:lpstr>'Other sales (electr., transp.)'!_Toc262475160</vt:lpstr>
      <vt:lpstr>Ecology!_Toc262475161</vt:lpstr>
      <vt:lpstr>Licenses!_Toc263068576</vt:lpstr>
      <vt:lpstr>'Transportation projects'!_Toc263068582</vt:lpstr>
      <vt:lpstr>'Russian projects'!_Toc263428332</vt:lpstr>
      <vt:lpstr>'Transportation projects'!_Toc263428334</vt:lpstr>
      <vt:lpstr>UGSF!_Toc325199577</vt:lpstr>
      <vt:lpstr>'Russian projects'!OLE_LINK46</vt:lpstr>
      <vt:lpstr>'Change in reserves'!Заголовки_для_печати</vt:lpstr>
      <vt:lpstr>Licenses!Заголовки_для_печати</vt:lpstr>
      <vt:lpstr>'Refineries, processing plants'!Заголовки_для_печати</vt:lpstr>
      <vt:lpstr>'Russian projects'!Заголовки_для_печати</vt:lpstr>
      <vt:lpstr>'Transportation projects'!Заголовки_для_печати</vt:lpstr>
      <vt:lpstr>'Change in reserves'!Область_печати</vt:lpstr>
      <vt:lpstr>'Convention table'!Область_печати</vt:lpstr>
      <vt:lpstr>'Conventional notations'!Область_печати</vt:lpstr>
      <vt:lpstr>Ecology!Область_печати</vt:lpstr>
      <vt:lpstr>'Electric power'!Область_печати</vt:lpstr>
      <vt:lpstr>'Exploration and drilling'!Область_печати</vt:lpstr>
      <vt:lpstr>'Exploration and drilling abrod'!Область_печати</vt:lpstr>
      <vt:lpstr>'Gas market in Russia'!Область_печати</vt:lpstr>
      <vt:lpstr>'Gas sales'!Область_печати</vt:lpstr>
      <vt:lpstr>'Gas stirage abroad'!Область_печати</vt:lpstr>
      <vt:lpstr>'Gazprom globaly'!Область_печати</vt:lpstr>
      <vt:lpstr>Glossary!Область_печати</vt:lpstr>
      <vt:lpstr>'Hydrocarbons prodaction (Q)'!Область_печати</vt:lpstr>
      <vt:lpstr>Indicators!Область_печати</vt:lpstr>
      <vt:lpstr>Licenses!Область_печати</vt:lpstr>
      <vt:lpstr>Macroeconomics!Область_печати</vt:lpstr>
      <vt:lpstr>'Main projects'!Область_печати</vt:lpstr>
      <vt:lpstr>'Other sales (electr., transp.)'!Область_печати</vt:lpstr>
      <vt:lpstr>Personnel!Область_печати</vt:lpstr>
      <vt:lpstr>Preface!Область_печати</vt:lpstr>
      <vt:lpstr>'Prodaction of subsidiaries'!Область_печати</vt:lpstr>
      <vt:lpstr>'Production set out by regions'!Область_печати</vt:lpstr>
      <vt:lpstr>'Refineries, processing plants'!Область_печати</vt:lpstr>
      <vt:lpstr>Refining!Область_печати</vt:lpstr>
      <vt:lpstr>'Refining - subsidiaries'!Область_печати</vt:lpstr>
      <vt:lpstr>'Reserves of associated'!Область_печати</vt:lpstr>
      <vt:lpstr>'Reserves set out by regions'!Область_печати</vt:lpstr>
      <vt:lpstr>'Russian projects'!Область_печати</vt:lpstr>
      <vt:lpstr>'Seles of hydrocarbons'!Область_печати</vt:lpstr>
      <vt:lpstr>'Total production '!Область_печати</vt:lpstr>
      <vt:lpstr>'Total reserves'!Область_печати</vt:lpstr>
      <vt:lpstr>Transportation!Область_печати</vt:lpstr>
      <vt:lpstr>'Transportation projects'!Область_печати</vt:lpstr>
      <vt:lpstr>UGSF!Область_печати</vt:lpstr>
    </vt:vector>
  </TitlesOfParts>
  <Company>horizon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shliapin</dc:creator>
  <cp:lastModifiedBy>toropov</cp:lastModifiedBy>
  <cp:lastPrinted>2013-06-25T07:08:10Z</cp:lastPrinted>
  <dcterms:created xsi:type="dcterms:W3CDTF">2010-05-11T07:55:03Z</dcterms:created>
  <dcterms:modified xsi:type="dcterms:W3CDTF">2013-06-25T10:56:33Z</dcterms:modified>
</cp:coreProperties>
</file>